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AU521ws\OneDrive\Desktop\Trainity Assignments\Project 4\"/>
    </mc:Choice>
  </mc:AlternateContent>
  <xr:revisionPtr revIDLastSave="0" documentId="13_ncr:1_{8BF5E05F-6515-4156-8506-7271A2D0C57D}" xr6:coauthVersionLast="47" xr6:coauthVersionMax="47" xr10:uidLastSave="{00000000-0000-0000-0000-000000000000}"/>
  <bookViews>
    <workbookView xWindow="-120" yWindow="-120" windowWidth="29040" windowHeight="15720" activeTab="4" xr2:uid="{10F1B2B5-EF28-417B-84CA-EE9F647C98D5}"/>
  </bookViews>
  <sheets>
    <sheet name="MASTER DATA" sheetId="9" r:id="rId1"/>
    <sheet name="Cleaned Data" sheetId="8" r:id="rId2"/>
    <sheet name="Task 1" sheetId="1" r:id="rId3"/>
    <sheet name="Task 2" sheetId="2" r:id="rId4"/>
    <sheet name="Sheet3" sheetId="3" r:id="rId5"/>
    <sheet name="Task 4&amp;5" sheetId="4" r:id="rId6"/>
    <sheet name="Sheet6" sheetId="6" r:id="rId7"/>
  </sheets>
  <definedNames>
    <definedName name="_xlchart.v1.0" hidden="1">'Cleaned Data'!$G$1</definedName>
    <definedName name="_xlchart.v1.1" hidden="1">'Cleaned Data'!$G$2:$G$7169</definedName>
    <definedName name="ExternalData_1" localSheetId="1" hidden="1">'Cleaned Data'!$A$1:$G$7141</definedName>
  </definedNames>
  <calcPr calcId="191029"/>
  <pivotCaches>
    <pivotCache cacheId="0" r:id="rId8"/>
    <pivotCache cacheId="1" r:id="rId9"/>
    <pivotCache cacheId="21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" i="3" l="1"/>
  <c r="F9" i="3"/>
  <c r="G9" i="3"/>
  <c r="G8" i="3"/>
  <c r="B8" i="3"/>
  <c r="F10" i="3" s="1"/>
  <c r="B7" i="3"/>
  <c r="B4" i="3"/>
  <c r="B3" i="3"/>
  <c r="E34" i="2"/>
  <c r="C31" i="2"/>
  <c r="C30" i="2"/>
  <c r="C29" i="2"/>
  <c r="C28" i="2"/>
  <c r="C27" i="2"/>
  <c r="C26" i="2"/>
  <c r="C25" i="2"/>
  <c r="C24" i="2"/>
  <c r="C23" i="2"/>
  <c r="C25" i="1"/>
  <c r="C27" i="1"/>
  <c r="C23" i="1"/>
  <c r="H12" i="9"/>
  <c r="H11" i="9"/>
  <c r="E35" i="2"/>
  <c r="E30" i="2"/>
  <c r="E28" i="2"/>
  <c r="E26" i="2"/>
  <c r="E24" i="2"/>
  <c r="E29" i="1"/>
  <c r="E27" i="1"/>
  <c r="E25" i="1"/>
  <c r="E23" i="1"/>
  <c r="F7" i="3" l="1"/>
  <c r="G4" i="3"/>
  <c r="G12" i="3"/>
  <c r="F5" i="3"/>
  <c r="G10" i="3"/>
  <c r="F6" i="3"/>
  <c r="G5" i="3"/>
  <c r="G13" i="3" s="1"/>
  <c r="F12" i="3"/>
  <c r="F4" i="3"/>
  <c r="G3" i="3"/>
  <c r="G6" i="3"/>
  <c r="F11" i="3"/>
  <c r="F3" i="3"/>
  <c r="F13" i="3" s="1"/>
  <c r="G11" i="3"/>
  <c r="G7" i="3"/>
  <c r="C29" i="1"/>
  <c r="C31" i="1" l="1"/>
  <c r="C33" i="1"/>
  <c r="C3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6CE5C74-4242-4425-8350-2763D9A4169A}" keepAlive="1" name="Query - Sheet1" description="Connection to the 'Sheet1' query in the workbook." type="5" refreshedVersion="8" background="1" saveData="1">
    <dbPr connection="Provider=Microsoft.Mashup.OleDb.1;Data Source=$Workbook$;Location=Sheet1;Extended Properties=&quot;&quot;" command="SELECT * FROM [Sheet1]"/>
  </connection>
  <connection id="2" xr16:uid="{A8CE9F25-A0EC-41DB-97C7-3F42DEF94CE2}" keepAlive="1" name="Query - Sheet1 (2)" description="Connection to the 'Sheet1 (2)' query in the workbook." type="5" refreshedVersion="0" background="1">
    <dbPr connection="Provider=Microsoft.Mashup.OleDb.1;Data Source=$Workbook$;Location=&quot;Sheet1 (2)&quot;;Extended Properties=&quot;&quot;" command="SELECT * FROM [Sheet1 (2)]"/>
  </connection>
</connections>
</file>

<file path=xl/sharedStrings.xml><?xml version="1.0" encoding="utf-8"?>
<sst xmlns="http://schemas.openxmlformats.org/spreadsheetml/2006/main" count="57372" uniqueCount="91">
  <si>
    <t>application_id</t>
  </si>
  <si>
    <t>Interview Taken on</t>
  </si>
  <si>
    <t>Status</t>
  </si>
  <si>
    <t>event_name</t>
  </si>
  <si>
    <t>Department</t>
  </si>
  <si>
    <t>Post Name</t>
  </si>
  <si>
    <t>Offered Salary</t>
  </si>
  <si>
    <t>Hired</t>
  </si>
  <si>
    <t>Male</t>
  </si>
  <si>
    <t>Service Department</t>
  </si>
  <si>
    <t>c8</t>
  </si>
  <si>
    <t>Female</t>
  </si>
  <si>
    <t>c5</t>
  </si>
  <si>
    <t>Rejected</t>
  </si>
  <si>
    <t>Operations Department</t>
  </si>
  <si>
    <t>i4</t>
  </si>
  <si>
    <t>Sales Department</t>
  </si>
  <si>
    <t>i7</t>
  </si>
  <si>
    <t>n10</t>
  </si>
  <si>
    <t>b9</t>
  </si>
  <si>
    <t>Finance Department</t>
  </si>
  <si>
    <t>i5</t>
  </si>
  <si>
    <t>i1</t>
  </si>
  <si>
    <t>Don’t want to say</t>
  </si>
  <si>
    <t>i6</t>
  </si>
  <si>
    <t>Production Department</t>
  </si>
  <si>
    <t>m6</t>
  </si>
  <si>
    <t>m7</t>
  </si>
  <si>
    <t>Purchase Department</t>
  </si>
  <si>
    <t>Marketing Department</t>
  </si>
  <si>
    <t>General Management</t>
  </si>
  <si>
    <t>Human Resource Department</t>
  </si>
  <si>
    <t>c9</t>
  </si>
  <si>
    <t>n9</t>
  </si>
  <si>
    <t>n6</t>
  </si>
  <si>
    <t>c10</t>
  </si>
  <si>
    <t>Row Labels</t>
  </si>
  <si>
    <t>Grand Total</t>
  </si>
  <si>
    <t>Offered Salary2</t>
  </si>
  <si>
    <t>Count of Status</t>
  </si>
  <si>
    <t>Count of event_name</t>
  </si>
  <si>
    <t>Gender</t>
  </si>
  <si>
    <t>FORMULA BASED CALCULATIONS:</t>
  </si>
  <si>
    <t>Males Candidates Hired</t>
  </si>
  <si>
    <t>Female Candidates Hired</t>
  </si>
  <si>
    <t>Count Ifs</t>
  </si>
  <si>
    <t>Other Genders Hired</t>
  </si>
  <si>
    <t>Total Candidates Hired</t>
  </si>
  <si>
    <t>FORMULA USAGE</t>
  </si>
  <si>
    <t>FORMULA USED</t>
  </si>
  <si>
    <t>Average of Offered Salary</t>
  </si>
  <si>
    <t>AVERAGE SALARY DEPARTMENT WISE USING PIVOT TABLES</t>
  </si>
  <si>
    <t>AVERAGE SALARY DEPARTMENT WISE USING FORMULA</t>
  </si>
  <si>
    <t>Service - Department</t>
  </si>
  <si>
    <t>Operations - Department</t>
  </si>
  <si>
    <t>Sales - Department</t>
  </si>
  <si>
    <t>Human Resource - Department</t>
  </si>
  <si>
    <t>Finance - Department</t>
  </si>
  <si>
    <t>General - Department</t>
  </si>
  <si>
    <t>Marketing - Department</t>
  </si>
  <si>
    <t>Productions - Department</t>
  </si>
  <si>
    <t>Purchase - Department</t>
  </si>
  <si>
    <t>RESULT</t>
  </si>
  <si>
    <t>DEPARTMENT</t>
  </si>
  <si>
    <t>AVERAGE SALARY DEPARTMENT WISE</t>
  </si>
  <si>
    <t>FORMULA USED : "AVERAGEIFS"</t>
  </si>
  <si>
    <t>AVERAGE ( all dept.) SALARY OFFERED</t>
  </si>
  <si>
    <t>Sr. No.</t>
  </si>
  <si>
    <t>Intervals</t>
  </si>
  <si>
    <t>Frequency of Offered Salary</t>
  </si>
  <si>
    <t>Frequency of Hired Salary</t>
  </si>
  <si>
    <t>0-10000</t>
  </si>
  <si>
    <t>10000-20000</t>
  </si>
  <si>
    <t>20000-30000</t>
  </si>
  <si>
    <t>30000-40000</t>
  </si>
  <si>
    <t>40000-50000</t>
  </si>
  <si>
    <t>50000-60000</t>
  </si>
  <si>
    <t>60000-70000</t>
  </si>
  <si>
    <t>70000-80000</t>
  </si>
  <si>
    <t>80000-90000</t>
  </si>
  <si>
    <t>90000-100000</t>
  </si>
  <si>
    <t>Maximum Salary</t>
  </si>
  <si>
    <t>Minimum Salary</t>
  </si>
  <si>
    <t>Hired Salary</t>
  </si>
  <si>
    <t>Count of Department</t>
  </si>
  <si>
    <t>(All)</t>
  </si>
  <si>
    <t>Column Labels</t>
  </si>
  <si>
    <t>% male</t>
  </si>
  <si>
    <t>%female</t>
  </si>
  <si>
    <t>% others</t>
  </si>
  <si>
    <t>Offered Salary3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</si>
</sst>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3" formatCode="_ * #,##0.00_ ;_ * \-#,##0.00_ ;_ * &quot;-&quot;??_ ;_ @_ "/>
  </numFmts>
  <fonts count="26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4"/>
      <color theme="1"/>
      <name val="Abadi"/>
      <family val="2"/>
    </font>
    <font>
      <sz val="16"/>
      <color theme="1"/>
      <name val="Abadi"/>
      <family val="2"/>
    </font>
    <font>
      <b/>
      <sz val="12"/>
      <color theme="1"/>
      <name val="Aptos Display"/>
      <family val="2"/>
      <scheme val="major"/>
    </font>
    <font>
      <b/>
      <sz val="14"/>
      <color theme="1"/>
      <name val="Aptos Display"/>
      <family val="2"/>
      <scheme val="major"/>
    </font>
    <font>
      <b/>
      <sz val="16"/>
      <color theme="1"/>
      <name val="Aptos Display"/>
      <family val="2"/>
      <scheme val="major"/>
    </font>
    <font>
      <sz val="16"/>
      <color theme="1"/>
      <name val="Aptos Display"/>
      <family val="2"/>
      <scheme val="major"/>
    </font>
    <font>
      <sz val="36"/>
      <color theme="0"/>
      <name val="Aharoni"/>
      <charset val="177"/>
    </font>
    <font>
      <b/>
      <sz val="24"/>
      <color theme="1"/>
      <name val="Aharoni"/>
      <charset val="177"/>
    </font>
    <font>
      <sz val="14"/>
      <color theme="1"/>
      <name val="Amasis MT Pro Medium"/>
      <family val="1"/>
    </font>
    <font>
      <b/>
      <sz val="18"/>
      <color theme="1"/>
      <name val="Amasis MT Pro Medium"/>
      <family val="1"/>
    </font>
    <font>
      <b/>
      <sz val="20"/>
      <color theme="1"/>
      <name val="Amasis MT Pro Medium"/>
      <family val="1"/>
    </font>
    <font>
      <b/>
      <sz val="20"/>
      <color rgb="FFFFFF00"/>
      <name val="Amasis MT Pro Medium"/>
      <family val="1"/>
    </font>
    <font>
      <b/>
      <sz val="16"/>
      <color theme="1"/>
      <name val="Amasis MT Pro Medium"/>
      <family val="1"/>
    </font>
    <font>
      <sz val="16"/>
      <color theme="1"/>
      <name val="Amasis MT Pro Medium"/>
      <family val="1"/>
    </font>
    <font>
      <b/>
      <sz val="16"/>
      <color rgb="FFFFFF00"/>
      <name val="Amasis MT Pro Medium"/>
      <family val="1"/>
    </font>
    <font>
      <b/>
      <sz val="20"/>
      <color theme="0"/>
      <name val="Amasis MT Pro Medium"/>
      <family val="1"/>
    </font>
    <font>
      <sz val="14"/>
      <color rgb="FFFF0000"/>
      <name val="Amasis MT Pro Medium"/>
      <family val="1"/>
    </font>
    <font>
      <b/>
      <sz val="14"/>
      <color theme="1"/>
      <name val="Amasis MT Pro Medium"/>
      <family val="1"/>
    </font>
    <font>
      <b/>
      <sz val="14"/>
      <color rgb="FFFF0000"/>
      <name val="Amasis MT Pro Medium"/>
      <family val="1"/>
    </font>
    <font>
      <sz val="11"/>
      <color theme="1"/>
      <name val="Amasis MT Pro Medium"/>
      <family val="1"/>
    </font>
    <font>
      <sz val="12"/>
      <color theme="1"/>
      <name val="Amasis MT Pro Medium"/>
      <family val="1"/>
    </font>
    <font>
      <sz val="8"/>
      <name val="Aptos Narrow"/>
      <family val="2"/>
      <scheme val="minor"/>
    </font>
    <font>
      <b/>
      <sz val="11"/>
      <color theme="1"/>
      <name val="Amasis MT Pro Medium"/>
      <family val="1"/>
    </font>
  </fonts>
  <fills count="11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86">
    <xf numFmtId="0" fontId="0" fillId="0" borderId="0" xfId="0"/>
    <xf numFmtId="22" fontId="0" fillId="0" borderId="0" xfId="0" applyNumberFormat="1"/>
    <xf numFmtId="0" fontId="0" fillId="0" borderId="0" xfId="0" applyAlignment="1">
      <alignment horizontal="center" vertical="center"/>
    </xf>
    <xf numFmtId="22" fontId="0" fillId="0" borderId="0" xfId="0" applyNumberForma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22" fontId="0" fillId="3" borderId="2" xfId="0" applyNumberForma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2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pivotButton="1" applyAlignment="1">
      <alignment horizontal="center" vertical="center"/>
    </xf>
    <xf numFmtId="0" fontId="3" fillId="0" borderId="0" xfId="0" pivotButton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5" fillId="6" borderId="8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8" fillId="0" borderId="6" xfId="0" pivotButton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3" fillId="0" borderId="9" xfId="0" applyFont="1" applyBorder="1" applyAlignment="1">
      <alignment horizontal="center" vertical="center"/>
    </xf>
    <xf numFmtId="0" fontId="9" fillId="8" borderId="0" xfId="0" applyFont="1" applyFill="1" applyAlignment="1">
      <alignment horizontal="left" vertical="center"/>
    </xf>
    <xf numFmtId="0" fontId="11" fillId="0" borderId="9" xfId="0" applyFont="1" applyBorder="1" applyAlignment="1">
      <alignment horizontal="center" vertical="center"/>
    </xf>
    <xf numFmtId="0" fontId="18" fillId="8" borderId="14" xfId="0" applyFont="1" applyFill="1" applyBorder="1" applyAlignment="1">
      <alignment horizontal="center" vertical="center"/>
    </xf>
    <xf numFmtId="0" fontId="19" fillId="0" borderId="15" xfId="0" applyFont="1" applyFill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15" fillId="9" borderId="18" xfId="0" applyFont="1" applyFill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5" fillId="9" borderId="12" xfId="0" applyFont="1" applyFill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7" fillId="7" borderId="18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20" fillId="4" borderId="9" xfId="0" applyFont="1" applyFill="1" applyBorder="1" applyAlignment="1">
      <alignment horizontal="center" vertical="center"/>
    </xf>
    <xf numFmtId="0" fontId="20" fillId="10" borderId="9" xfId="0" applyFont="1" applyFill="1" applyBorder="1" applyAlignment="1">
      <alignment horizontal="center" vertical="center"/>
    </xf>
    <xf numFmtId="0" fontId="20" fillId="5" borderId="9" xfId="0" applyFont="1" applyFill="1" applyBorder="1" applyAlignment="1">
      <alignment horizontal="center" vertical="center"/>
    </xf>
    <xf numFmtId="0" fontId="14" fillId="7" borderId="9" xfId="0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pivotButton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5" fillId="9" borderId="18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0" fontId="15" fillId="9" borderId="20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8" fillId="8" borderId="21" xfId="0" applyFont="1" applyFill="1" applyBorder="1" applyAlignment="1">
      <alignment horizontal="center" vertical="center"/>
    </xf>
    <xf numFmtId="0" fontId="18" fillId="8" borderId="19" xfId="0" applyFont="1" applyFill="1" applyBorder="1" applyAlignment="1">
      <alignment horizontal="center" vertical="center"/>
    </xf>
    <xf numFmtId="0" fontId="0" fillId="0" borderId="0" xfId="0" applyBorder="1"/>
    <xf numFmtId="0" fontId="16" fillId="0" borderId="0" xfId="0" applyFont="1" applyBorder="1" applyAlignment="1">
      <alignment horizontal="center" vertical="center"/>
    </xf>
    <xf numFmtId="0" fontId="22" fillId="0" borderId="0" xfId="0" applyNumberFormat="1" applyFont="1" applyAlignment="1">
      <alignment horizontal="center" vertical="center"/>
    </xf>
    <xf numFmtId="0" fontId="23" fillId="0" borderId="0" xfId="0" pivotButton="1" applyFont="1" applyAlignment="1">
      <alignment horizontal="center" vertical="center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left" indent="1"/>
    </xf>
    <xf numFmtId="0" fontId="25" fillId="0" borderId="0" xfId="0" pivotButton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3" fontId="3" fillId="0" borderId="0" xfId="0" applyNumberFormat="1" applyFont="1" applyAlignment="1">
      <alignment horizontal="center" vertical="center"/>
    </xf>
    <xf numFmtId="43" fontId="3" fillId="0" borderId="9" xfId="1" applyNumberFormat="1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</cellXfs>
  <cellStyles count="2">
    <cellStyle name="Comma" xfId="1" builtinId="3"/>
    <cellStyle name="Normal" xfId="0" builtinId="0"/>
  </cellStyles>
  <dxfs count="166"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27" formatCode="dd/mm/yyyy\ hh:mm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masis MT Pro Medium"/>
        <family val="1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masis MT Pro Medium"/>
        <family val="1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masis MT Pro Medium"/>
        <family val="1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masis MT Pro Medium"/>
        <family val="1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masis MT Pro Medium"/>
        <family val="1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masis MT Pro Medium"/>
        <family val="1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masis MT Pro Medium"/>
        <family val="1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masis MT Pro Medium"/>
        <family val="1"/>
        <scheme val="none"/>
      </font>
      <alignment horizontal="center" vertical="center" textRotation="0" wrapText="0" indent="0" justifyLastLine="0" shrinkToFit="0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horizontal="center"/>
    </dxf>
    <dxf>
      <font>
        <b/>
      </font>
    </dxf>
    <dxf>
      <font>
        <b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font>
        <name val="Amasis MT Pro Medium"/>
        <family val="1"/>
        <scheme val="none"/>
      </font>
    </dxf>
    <dxf>
      <font>
        <name val="Amasis MT Pro Medium"/>
        <family val="1"/>
        <scheme val="none"/>
      </font>
    </dxf>
    <dxf>
      <font>
        <name val="Amasis MT Pro Medium"/>
        <family val="1"/>
        <scheme val="none"/>
      </font>
    </dxf>
    <dxf>
      <font>
        <name val="Amasis MT Pro Medium"/>
        <family val="1"/>
        <scheme val="none"/>
      </font>
    </dxf>
    <dxf>
      <font>
        <name val="Amasis MT Pro Medium"/>
        <family val="1"/>
        <scheme val="none"/>
      </font>
    </dxf>
    <dxf>
      <font>
        <name val="Amasis MT Pro Medium"/>
        <family val="1"/>
        <scheme val="none"/>
      </font>
    </dxf>
    <dxf>
      <font>
        <name val="Amasis MT Pro Medium"/>
        <family val="1"/>
        <scheme val="none"/>
      </font>
    </dxf>
    <dxf>
      <font>
        <name val="Amasis MT Pro Medium"/>
        <family val="1"/>
        <scheme val="none"/>
      </font>
    </dxf>
    <dxf>
      <font>
        <name val="Amasis MT Pro Medium"/>
        <family val="1"/>
        <scheme val="none"/>
      </font>
    </dxf>
    <dxf>
      <font>
        <name val="Amasis MT Pro Medium"/>
        <family val="1"/>
        <scheme val="none"/>
      </font>
    </dxf>
    <dxf>
      <font>
        <name val="Amasis MT Pro Medium"/>
        <family val="1"/>
        <scheme val="none"/>
      </font>
    </dxf>
    <dxf>
      <font>
        <name val="Amasis MT Pro Medium"/>
        <family val="1"/>
        <scheme val="none"/>
      </font>
    </dxf>
    <dxf>
      <font>
        <name val="Amasis MT Pro Medium"/>
        <family val="1"/>
        <scheme val="none"/>
      </font>
    </dxf>
    <dxf>
      <font>
        <name val="Amasis MT Pro Medium"/>
        <family val="1"/>
        <scheme val="none"/>
      </font>
    </dxf>
    <dxf>
      <font>
        <name val="Amasis MT Pro Medium"/>
        <family val="1"/>
        <scheme val="none"/>
      </font>
    </dxf>
    <dxf>
      <font>
        <name val="Amasis MT Pro Medium"/>
        <family val="1"/>
        <scheme val="none"/>
      </font>
    </dxf>
    <dxf>
      <font>
        <name val="Amasis MT Pro Medium"/>
        <family val="1"/>
        <scheme val="none"/>
      </font>
    </dxf>
    <dxf>
      <font>
        <name val="Amasis MT Pro Medium"/>
        <family val="1"/>
        <scheme val="none"/>
      </font>
    </dxf>
    <dxf>
      <font>
        <name val="Amasis MT Pro Medium"/>
        <family val="1"/>
        <scheme val="none"/>
      </font>
    </dxf>
    <dxf>
      <font>
        <name val="Amasis MT Pro Medium"/>
        <family val="1"/>
        <scheme val="none"/>
      </font>
    </dxf>
    <dxf>
      <font>
        <name val="Amasis MT Pro Medium"/>
        <family val="1"/>
        <scheme val="none"/>
      </font>
    </dxf>
    <dxf>
      <font>
        <sz val="12"/>
      </font>
    </dxf>
    <dxf>
      <font>
        <sz val="12"/>
      </font>
    </dxf>
    <dxf>
      <font>
        <name val="Amasis MT Pro Medium"/>
        <family val="1"/>
        <scheme val="none"/>
      </font>
    </dxf>
    <dxf>
      <font>
        <name val="Amasis MT Pro Medium"/>
        <family val="1"/>
        <scheme val="none"/>
      </font>
    </dxf>
    <dxf>
      <font>
        <name val="Amasis MT Pro Medium"/>
        <family val="1"/>
        <scheme val="none"/>
      </font>
    </dxf>
    <dxf>
      <font>
        <name val="Amasis MT Pro Medium"/>
        <family val="1"/>
        <scheme val="none"/>
      </font>
    </dxf>
    <dxf>
      <font>
        <name val="Amasis MT Pro Medium"/>
        <family val="1"/>
        <scheme val="none"/>
      </font>
    </dxf>
    <dxf>
      <font>
        <name val="Amasis MT Pro Medium"/>
        <family val="1"/>
        <scheme val="none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masis MT Pro Medium"/>
        <family val="1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masis MT Pro Medium"/>
        <family val="1"/>
        <scheme val="none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masis MT Pro Medium"/>
        <family val="1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masis MT Pro Medium"/>
        <family val="1"/>
        <scheme val="none"/>
      </font>
      <alignment horizontal="left" vertical="center" textRotation="0" wrapText="0" indent="0" justifyLastLine="0" shrinkToFit="0" readingOrder="0"/>
    </dxf>
    <dxf>
      <font>
        <sz val="11"/>
      </font>
    </dxf>
    <dxf>
      <font>
        <sz val="11"/>
      </font>
    </dxf>
    <dxf>
      <font>
        <b val="0"/>
      </font>
    </dxf>
    <dxf>
      <font>
        <b val="0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14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Aptos Display"/>
        <scheme val="major"/>
      </font>
    </dxf>
    <dxf>
      <font>
        <name val="Aptos Display"/>
        <scheme val="major"/>
      </font>
    </dxf>
    <dxf>
      <font>
        <name val="Aptos Display"/>
        <scheme val="major"/>
      </font>
    </dxf>
    <dxf>
      <font>
        <name val="Aptos Display"/>
        <scheme val="major"/>
      </font>
    </dxf>
    <dxf>
      <font>
        <name val="Aptos Display"/>
        <scheme val="major"/>
      </font>
    </dxf>
    <dxf>
      <font>
        <name val="Aptos Display"/>
        <scheme val="major"/>
      </font>
    </dxf>
    <dxf>
      <font>
        <b/>
      </font>
    </dxf>
    <dxf>
      <font>
        <b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b/>
      </font>
    </dxf>
    <dxf>
      <font>
        <b/>
      </font>
    </dxf>
    <dxf>
      <font>
        <sz val="12"/>
      </font>
    </dxf>
    <dxf>
      <font>
        <sz val="12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Abadi"/>
        <scheme val="none"/>
      </font>
    </dxf>
    <dxf>
      <font>
        <name val="Abadi"/>
        <scheme val="none"/>
      </font>
    </dxf>
    <dxf>
      <font>
        <name val="Abadi"/>
        <scheme val="none"/>
      </font>
    </dxf>
    <dxf>
      <font>
        <name val="Abadi"/>
        <scheme val="none"/>
      </font>
    </dxf>
    <dxf>
      <font>
        <name val="Abadi"/>
        <scheme val="none"/>
      </font>
    </dxf>
    <dxf>
      <font>
        <name val="Abadi"/>
        <scheme val="none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1" defaultTableStyle="TableStyleMedium2" defaultPivotStyle="PivotStyleLight16">
    <tableStyle name="Invisible" pivot="0" table="0" count="0" xr9:uid="{F7021287-8FB0-4F2C-AEE8-D3E720CDD93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[roject_4_Anirudh.xlsx]Task 1!PivotTable18</c:name>
    <c:fmtId val="0"/>
  </c:pivotSource>
  <c:chart>
    <c:autoTitleDeleted val="1"/>
    <c:pivotFmts>
      <c:pivotFmt>
        <c:idx val="0"/>
        <c:spPr>
          <a:gradFill>
            <a:gsLst>
              <a:gs pos="100000">
                <a:schemeClr val="accent2">
                  <a:lumMod val="60000"/>
                  <a:lumOff val="40000"/>
                </a:schemeClr>
              </a:gs>
              <a:gs pos="0">
                <a:schemeClr val="accent2"/>
              </a:gs>
            </a:gsLst>
            <a:lin ang="5400000" scaled="0"/>
          </a:gradFill>
          <a:ln w="3175">
            <a:solidFill>
              <a:schemeClr val="lt1"/>
            </a:solidFill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>
            <a:gsLst>
              <a:gs pos="100000">
                <a:schemeClr val="accent6">
                  <a:lumMod val="60000"/>
                  <a:lumOff val="40000"/>
                </a:schemeClr>
              </a:gs>
              <a:gs pos="0">
                <a:schemeClr val="accent6"/>
              </a:gs>
            </a:gsLst>
            <a:lin ang="5400000" scaled="0"/>
          </a:gradFill>
          <a:ln w="3175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'Task 1'!$C$3</c:f>
              <c:strCache>
                <c:ptCount val="1"/>
                <c:pt idx="0">
                  <c:v>Total</c:v>
                </c:pt>
              </c:strCache>
            </c:strRef>
          </c:tx>
          <c:spPr>
            <a:ln w="3175"/>
          </c:spPr>
          <c:dPt>
            <c:idx val="0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3175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3175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9051-45D4-AB99-5A34E296F22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'Task 1'!$B$4:$B$7</c:f>
              <c:strCache>
                <c:ptCount val="3"/>
                <c:pt idx="0">
                  <c:v>Don’t want to say</c:v>
                </c:pt>
                <c:pt idx="1">
                  <c:v>Female</c:v>
                </c:pt>
                <c:pt idx="2">
                  <c:v>Male</c:v>
                </c:pt>
              </c:strCache>
            </c:strRef>
          </c:cat>
          <c:val>
            <c:numRef>
              <c:f>'Task 1'!$C$4:$C$7</c:f>
              <c:numCache>
                <c:formatCode>General</c:formatCode>
                <c:ptCount val="3"/>
                <c:pt idx="0">
                  <c:v>277</c:v>
                </c:pt>
                <c:pt idx="1">
                  <c:v>1850</c:v>
                </c:pt>
                <c:pt idx="2">
                  <c:v>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51-45D4-AB99-5A34E296F22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889923820498043"/>
          <c:y val="0.40075358204135109"/>
          <c:w val="7.0795491075055728E-2"/>
          <c:h val="0.16375714845776171"/>
        </c:manualLayout>
      </c:layout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'Task 1'!$B$23:$B$27</c:f>
              <c:strCache>
                <c:ptCount val="5"/>
                <c:pt idx="0">
                  <c:v>Males Candidates Hired</c:v>
                </c:pt>
                <c:pt idx="2">
                  <c:v>Female Candidates Hired</c:v>
                </c:pt>
                <c:pt idx="4">
                  <c:v>Other Genders Hired</c:v>
                </c:pt>
              </c:strCache>
            </c:strRef>
          </c:cat>
          <c:val>
            <c:numRef>
              <c:f>'Task 1'!$C$23:$C$27</c:f>
              <c:numCache>
                <c:formatCode>General</c:formatCode>
                <c:ptCount val="5"/>
                <c:pt idx="0">
                  <c:v>2552</c:v>
                </c:pt>
                <c:pt idx="2">
                  <c:v>1850</c:v>
                </c:pt>
                <c:pt idx="4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F1-4B85-A6F7-1AED990099A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pivotSource>
    <c:name>[roject_4_Anirudh.xlsx]Task 2!PivotTable1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>
            <a:gsLst>
              <a:gs pos="0">
                <a:schemeClr val="lt1">
                  <a:alpha val="50000"/>
                </a:schemeClr>
              </a:gs>
              <a:gs pos="100000">
                <a:schemeClr val="lt1">
                  <a:alpha val="0"/>
                </a:schemeClr>
              </a:gs>
            </a:gsLst>
            <a:lin ang="5400000" scaled="0"/>
          </a:gradFill>
          <a:ln>
            <a:solidFill>
              <a:schemeClr val="accent5"/>
            </a:solidFill>
          </a:ln>
          <a:effectLst>
            <a:innerShdw dist="38100" dir="16200000">
              <a:schemeClr val="lt1"/>
            </a:innerShdw>
          </a:effectLst>
        </c:spPr>
        <c:marker>
          <c:symbol val="circle"/>
          <c:size val="5"/>
          <c:spPr>
            <a:solidFill>
              <a:schemeClr val="accent5"/>
            </a:solidFill>
            <a:ln w="22225">
              <a:solidFill>
                <a:schemeClr val="lt1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areaChart>
        <c:grouping val="standard"/>
        <c:varyColors val="0"/>
        <c:ser>
          <c:idx val="0"/>
          <c:order val="0"/>
          <c:tx>
            <c:strRef>
              <c:f>'Task 2'!$B$3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lt1">
                    <a:alpha val="50000"/>
                  </a:schemeClr>
                </a:gs>
                <a:gs pos="100000">
                  <a:schemeClr val="lt1">
                    <a:alpha val="0"/>
                  </a:schemeClr>
                </a:gs>
              </a:gsLst>
              <a:lin ang="5400000" scaled="0"/>
            </a:gradFill>
            <a:ln>
              <a:solidFill>
                <a:schemeClr val="accent5"/>
              </a:solidFill>
            </a:ln>
            <a:effectLst>
              <a:innerShdw dist="38100" dir="16200000">
                <a:schemeClr val="lt1"/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accent5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'Task 2'!$A$4:$A$13</c:f>
              <c:strCache>
                <c:ptCount val="9"/>
                <c:pt idx="0">
                  <c:v>Finance Department</c:v>
                </c:pt>
                <c:pt idx="1">
                  <c:v>General Management</c:v>
                </c:pt>
                <c:pt idx="2">
                  <c:v>Human Resource Department</c:v>
                </c:pt>
                <c:pt idx="3">
                  <c:v>Marketing Department</c:v>
                </c:pt>
                <c:pt idx="4">
                  <c:v>Operations Department</c:v>
                </c:pt>
                <c:pt idx="5">
                  <c:v>Production Department</c:v>
                </c:pt>
                <c:pt idx="6">
                  <c:v>Purchase Department</c:v>
                </c:pt>
                <c:pt idx="7">
                  <c:v>Sales Department</c:v>
                </c:pt>
                <c:pt idx="8">
                  <c:v>Service Department</c:v>
                </c:pt>
              </c:strCache>
            </c:strRef>
          </c:cat>
          <c:val>
            <c:numRef>
              <c:f>'Task 2'!$B$4:$B$13</c:f>
              <c:numCache>
                <c:formatCode>General</c:formatCode>
                <c:ptCount val="9"/>
                <c:pt idx="0">
                  <c:v>49759.29616724739</c:v>
                </c:pt>
                <c:pt idx="1">
                  <c:v>58553.748538011692</c:v>
                </c:pt>
                <c:pt idx="2">
                  <c:v>49448.635416666664</c:v>
                </c:pt>
                <c:pt idx="3">
                  <c:v>48489.935384615383</c:v>
                </c:pt>
                <c:pt idx="4">
                  <c:v>49129.955829109342</c:v>
                </c:pt>
                <c:pt idx="5">
                  <c:v>49518.356200527705</c:v>
                </c:pt>
                <c:pt idx="6">
                  <c:v>52669.638554216865</c:v>
                </c:pt>
                <c:pt idx="7">
                  <c:v>49403.749663526243</c:v>
                </c:pt>
                <c:pt idx="8">
                  <c:v>50666.738386308069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1-470C-84CA-BE2C7996A4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gradFill>
                <a:gsLst>
                  <a:gs pos="0">
                    <a:schemeClr val="lt1"/>
                  </a:gs>
                  <a:gs pos="50000">
                    <a:schemeClr val="lt1">
                      <a:alpha val="0"/>
                    </a:schemeClr>
                  </a:gs>
                </a:gsLst>
                <a:lin ang="5400000" scaled="0"/>
              </a:gradFill>
              <a:round/>
            </a:ln>
            <a:effectLst/>
          </c:spPr>
        </c:dropLines>
        <c:axId val="1500793456"/>
        <c:axId val="1500779536"/>
      </c:areaChart>
      <c:catAx>
        <c:axId val="150079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accent5">
                <a:lumMod val="40000"/>
                <a:lumOff val="60000"/>
                <a:alpha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0779536"/>
        <c:crosses val="autoZero"/>
        <c:auto val="1"/>
        <c:lblAlgn val="ctr"/>
        <c:lblOffset val="100"/>
        <c:noMultiLvlLbl val="0"/>
      </c:catAx>
      <c:valAx>
        <c:axId val="1500779536"/>
        <c:scaling>
          <c:orientation val="minMax"/>
        </c:scaling>
        <c:delete val="0"/>
        <c:axPos val="l"/>
        <c:majorGridlines>
          <c:spPr>
            <a:ln>
              <a:solidFill>
                <a:schemeClr val="accent5">
                  <a:lumMod val="40000"/>
                  <a:lumOff val="60000"/>
                  <a:alpha val="25000"/>
                </a:schemeClr>
              </a:solidFill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0793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/>
    </a:solidFill>
    <a:ln w="9525" cap="flat" cmpd="sng" algn="ctr">
      <a:solidFill>
        <a:schemeClr val="accent5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[roject_4_Anirudh.xlsx]Sheet3!PivotTable6</c:name>
    <c:fmtId val="0"/>
  </c:pivotSource>
  <c:chart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Sheet3!$C$15:$C$16</c:f>
              <c:strCache>
                <c:ptCount val="1"/>
                <c:pt idx="0">
                  <c:v>Finance Department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Sheet3!$B$17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Sheet3!$C$17</c:f>
              <c:numCache>
                <c:formatCode>General</c:formatCode>
                <c:ptCount val="1"/>
                <c:pt idx="0">
                  <c:v>49759.29616724739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8E-4918-A50B-BD73B9664D1E}"/>
            </c:ext>
          </c:extLst>
        </c:ser>
        <c:ser>
          <c:idx val="1"/>
          <c:order val="1"/>
          <c:tx>
            <c:strRef>
              <c:f>Sheet3!$D$15:$D$16</c:f>
              <c:strCache>
                <c:ptCount val="1"/>
                <c:pt idx="0">
                  <c:v>General Management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Sheet3!$B$17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Sheet3!$D$17</c:f>
              <c:numCache>
                <c:formatCode>General</c:formatCode>
                <c:ptCount val="1"/>
                <c:pt idx="0">
                  <c:v>58553.748538011692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8E-4918-A50B-BD73B9664D1E}"/>
            </c:ext>
          </c:extLst>
        </c:ser>
        <c:ser>
          <c:idx val="2"/>
          <c:order val="2"/>
          <c:tx>
            <c:strRef>
              <c:f>Sheet3!$E$15:$E$16</c:f>
              <c:strCache>
                <c:ptCount val="1"/>
                <c:pt idx="0">
                  <c:v>Human Resource Department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Sheet3!$B$17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Sheet3!$E$17</c:f>
              <c:numCache>
                <c:formatCode>General</c:formatCode>
                <c:ptCount val="1"/>
                <c:pt idx="0">
                  <c:v>49448.635416666664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8E-4918-A50B-BD73B9664D1E}"/>
            </c:ext>
          </c:extLst>
        </c:ser>
        <c:ser>
          <c:idx val="3"/>
          <c:order val="3"/>
          <c:tx>
            <c:strRef>
              <c:f>Sheet3!$F$15:$F$16</c:f>
              <c:strCache>
                <c:ptCount val="1"/>
                <c:pt idx="0">
                  <c:v>Marketing Department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Sheet3!$B$17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Sheet3!$F$17</c:f>
              <c:numCache>
                <c:formatCode>General</c:formatCode>
                <c:ptCount val="1"/>
                <c:pt idx="0">
                  <c:v>48489.935384615383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8E-4918-A50B-BD73B9664D1E}"/>
            </c:ext>
          </c:extLst>
        </c:ser>
        <c:ser>
          <c:idx val="4"/>
          <c:order val="4"/>
          <c:tx>
            <c:strRef>
              <c:f>Sheet3!$G$15:$G$16</c:f>
              <c:strCache>
                <c:ptCount val="1"/>
                <c:pt idx="0">
                  <c:v>Operations Department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Sheet3!$B$17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Sheet3!$G$17</c:f>
              <c:numCache>
                <c:formatCode>General</c:formatCode>
                <c:ptCount val="1"/>
                <c:pt idx="0">
                  <c:v>49129.955829109342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8E-4918-A50B-BD73B9664D1E}"/>
            </c:ext>
          </c:extLst>
        </c:ser>
        <c:ser>
          <c:idx val="5"/>
          <c:order val="5"/>
          <c:tx>
            <c:strRef>
              <c:f>Sheet3!$H$15:$H$16</c:f>
              <c:strCache>
                <c:ptCount val="1"/>
                <c:pt idx="0">
                  <c:v>Production Department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Sheet3!$B$17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Sheet3!$H$17</c:f>
              <c:numCache>
                <c:formatCode>General</c:formatCode>
                <c:ptCount val="1"/>
                <c:pt idx="0">
                  <c:v>49518.356200527705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8E-4918-A50B-BD73B9664D1E}"/>
            </c:ext>
          </c:extLst>
        </c:ser>
        <c:ser>
          <c:idx val="6"/>
          <c:order val="6"/>
          <c:tx>
            <c:strRef>
              <c:f>Sheet3!$I$15:$I$16</c:f>
              <c:strCache>
                <c:ptCount val="1"/>
                <c:pt idx="0">
                  <c:v>Purchase Department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Sheet3!$B$17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Sheet3!$I$17</c:f>
              <c:numCache>
                <c:formatCode>General</c:formatCode>
                <c:ptCount val="1"/>
                <c:pt idx="0">
                  <c:v>52669.638554216865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8E-4918-A50B-BD73B9664D1E}"/>
            </c:ext>
          </c:extLst>
        </c:ser>
        <c:ser>
          <c:idx val="7"/>
          <c:order val="7"/>
          <c:tx>
            <c:strRef>
              <c:f>Sheet3!$J$15:$J$16</c:f>
              <c:strCache>
                <c:ptCount val="1"/>
                <c:pt idx="0">
                  <c:v>Sales Department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Sheet3!$B$17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Sheet3!$J$17</c:f>
              <c:numCache>
                <c:formatCode>General</c:formatCode>
                <c:ptCount val="1"/>
                <c:pt idx="0">
                  <c:v>49403.749663526243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B8E-4918-A50B-BD73B9664D1E}"/>
            </c:ext>
          </c:extLst>
        </c:ser>
        <c:ser>
          <c:idx val="8"/>
          <c:order val="8"/>
          <c:tx>
            <c:strRef>
              <c:f>Sheet3!$K$15:$K$16</c:f>
              <c:strCache>
                <c:ptCount val="1"/>
                <c:pt idx="0">
                  <c:v>Service Department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Sheet3!$B$17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Sheet3!$K$17</c:f>
              <c:numCache>
                <c:formatCode>General</c:formatCode>
                <c:ptCount val="1"/>
                <c:pt idx="0">
                  <c:v>50666.738386308069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8E-4918-A50B-BD73B9664D1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640754064"/>
        <c:axId val="1640753584"/>
      </c:barChart>
      <c:catAx>
        <c:axId val="164075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0753584"/>
        <c:crosses val="autoZero"/>
        <c:auto val="1"/>
        <c:lblAlgn val="ctr"/>
        <c:lblOffset val="100"/>
        <c:noMultiLvlLbl val="0"/>
      </c:catAx>
      <c:valAx>
        <c:axId val="1640753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0754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pivotSource>
    <c:name>[roject_4_Anirudh.xlsx]Task 4&amp;5!PivotTable3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'Task 4&amp;5'!$C$2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'Task 4&amp;5'!$B$3:$B$18</c:f>
              <c:strCache>
                <c:ptCount val="15"/>
                <c:pt idx="0">
                  <c:v>b9</c:v>
                </c:pt>
                <c:pt idx="1">
                  <c:v>c10</c:v>
                </c:pt>
                <c:pt idx="2">
                  <c:v>c5</c:v>
                </c:pt>
                <c:pt idx="3">
                  <c:v>c8</c:v>
                </c:pt>
                <c:pt idx="4">
                  <c:v>c9</c:v>
                </c:pt>
                <c:pt idx="5">
                  <c:v>i1</c:v>
                </c:pt>
                <c:pt idx="6">
                  <c:v>i4</c:v>
                </c:pt>
                <c:pt idx="7">
                  <c:v>i5</c:v>
                </c:pt>
                <c:pt idx="8">
                  <c:v>i6</c:v>
                </c:pt>
                <c:pt idx="9">
                  <c:v>i7</c:v>
                </c:pt>
                <c:pt idx="10">
                  <c:v>m6</c:v>
                </c:pt>
                <c:pt idx="11">
                  <c:v>m7</c:v>
                </c:pt>
                <c:pt idx="12">
                  <c:v>n10</c:v>
                </c:pt>
                <c:pt idx="13">
                  <c:v>n6</c:v>
                </c:pt>
                <c:pt idx="14">
                  <c:v>n9</c:v>
                </c:pt>
              </c:strCache>
            </c:strRef>
          </c:cat>
          <c:val>
            <c:numRef>
              <c:f>'Task 4&amp;5'!$C$3:$C$18</c:f>
              <c:numCache>
                <c:formatCode>General</c:formatCode>
                <c:ptCount val="15"/>
                <c:pt idx="0">
                  <c:v>456</c:v>
                </c:pt>
                <c:pt idx="1">
                  <c:v>232</c:v>
                </c:pt>
                <c:pt idx="2">
                  <c:v>1743</c:v>
                </c:pt>
                <c:pt idx="3">
                  <c:v>319</c:v>
                </c:pt>
                <c:pt idx="4">
                  <c:v>1784</c:v>
                </c:pt>
                <c:pt idx="5">
                  <c:v>222</c:v>
                </c:pt>
                <c:pt idx="6">
                  <c:v>88</c:v>
                </c:pt>
                <c:pt idx="7">
                  <c:v>786</c:v>
                </c:pt>
                <c:pt idx="8">
                  <c:v>527</c:v>
                </c:pt>
                <c:pt idx="9">
                  <c:v>976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F-4E60-AEEE-AA4C39E12C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373687248"/>
        <c:axId val="1373684368"/>
        <c:axId val="0"/>
      </c:bar3DChart>
      <c:catAx>
        <c:axId val="1373687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684368"/>
        <c:crosses val="autoZero"/>
        <c:auto val="1"/>
        <c:lblAlgn val="ctr"/>
        <c:lblOffset val="100"/>
        <c:noMultiLvlLbl val="0"/>
      </c:catAx>
      <c:valAx>
        <c:axId val="1373684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687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[roject_4_Anirudh.xlsx]Task 4&amp;5!PivotTable5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pattFill prst="ltUpDiag">
            <a:fgClr>
              <a:schemeClr val="accent1"/>
            </a:fgClr>
            <a:bgClr>
              <a:schemeClr val="lt1"/>
            </a:bgClr>
          </a:patt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22225">
              <a:solidFill>
                <a:schemeClr val="lt1"/>
              </a:solidFill>
              <a:round/>
            </a:ln>
            <a:effectLst/>
          </c:spPr>
        </c:marker>
        <c:dLbl>
          <c:idx val="0"/>
          <c:spPr>
            <a:solidFill>
              <a:srgbClr val="156082">
                <a:alpha val="70000"/>
              </a:srgb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'Task 4&amp;5'!$C$21</c:f>
              <c:strCache>
                <c:ptCount val="1"/>
                <c:pt idx="0">
                  <c:v>Total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cat>
            <c:multiLvlStrRef>
              <c:f>'Task 4&amp;5'!$B$22:$B$132</c:f>
              <c:multiLvlStrCache>
                <c:ptCount val="95"/>
                <c:lvl>
                  <c:pt idx="0">
                    <c:v>Finance Department</c:v>
                  </c:pt>
                  <c:pt idx="1">
                    <c:v>General Management</c:v>
                  </c:pt>
                  <c:pt idx="2">
                    <c:v>Human Resource Department</c:v>
                  </c:pt>
                  <c:pt idx="3">
                    <c:v>Marketing Department</c:v>
                  </c:pt>
                  <c:pt idx="4">
                    <c:v>Operations Department</c:v>
                  </c:pt>
                  <c:pt idx="5">
                    <c:v>Production Department</c:v>
                  </c:pt>
                  <c:pt idx="6">
                    <c:v>Purchase Department</c:v>
                  </c:pt>
                  <c:pt idx="7">
                    <c:v>Sales Department</c:v>
                  </c:pt>
                  <c:pt idx="8">
                    <c:v>Service Department</c:v>
                  </c:pt>
                  <c:pt idx="9">
                    <c:v>Finance Department</c:v>
                  </c:pt>
                  <c:pt idx="10">
                    <c:v>General Management</c:v>
                  </c:pt>
                  <c:pt idx="11">
                    <c:v>Human Resource Department</c:v>
                  </c:pt>
                  <c:pt idx="12">
                    <c:v>Marketing Department</c:v>
                  </c:pt>
                  <c:pt idx="13">
                    <c:v>Operations Department</c:v>
                  </c:pt>
                  <c:pt idx="14">
                    <c:v>Production Department</c:v>
                  </c:pt>
                  <c:pt idx="15">
                    <c:v>Purchase Department</c:v>
                  </c:pt>
                  <c:pt idx="16">
                    <c:v>Sales Department</c:v>
                  </c:pt>
                  <c:pt idx="17">
                    <c:v>Service Department</c:v>
                  </c:pt>
                  <c:pt idx="18">
                    <c:v>Finance Department</c:v>
                  </c:pt>
                  <c:pt idx="19">
                    <c:v>General Management</c:v>
                  </c:pt>
                  <c:pt idx="20">
                    <c:v>Human Resource Department</c:v>
                  </c:pt>
                  <c:pt idx="21">
                    <c:v>Marketing Department</c:v>
                  </c:pt>
                  <c:pt idx="22">
                    <c:v>Operations Department</c:v>
                  </c:pt>
                  <c:pt idx="23">
                    <c:v>Production Department</c:v>
                  </c:pt>
                  <c:pt idx="24">
                    <c:v>Purchase Department</c:v>
                  </c:pt>
                  <c:pt idx="25">
                    <c:v>Sales Department</c:v>
                  </c:pt>
                  <c:pt idx="26">
                    <c:v>Service Department</c:v>
                  </c:pt>
                  <c:pt idx="27">
                    <c:v>Finance Department</c:v>
                  </c:pt>
                  <c:pt idx="28">
                    <c:v>General Management</c:v>
                  </c:pt>
                  <c:pt idx="29">
                    <c:v>Human Resource Department</c:v>
                  </c:pt>
                  <c:pt idx="30">
                    <c:v>Marketing Department</c:v>
                  </c:pt>
                  <c:pt idx="31">
                    <c:v>Operations Department</c:v>
                  </c:pt>
                  <c:pt idx="32">
                    <c:v>Production Department</c:v>
                  </c:pt>
                  <c:pt idx="33">
                    <c:v>Purchase Department</c:v>
                  </c:pt>
                  <c:pt idx="34">
                    <c:v>Sales Department</c:v>
                  </c:pt>
                  <c:pt idx="35">
                    <c:v>Service Department</c:v>
                  </c:pt>
                  <c:pt idx="36">
                    <c:v>Finance Department</c:v>
                  </c:pt>
                  <c:pt idx="37">
                    <c:v>General Management</c:v>
                  </c:pt>
                  <c:pt idx="38">
                    <c:v>Human Resource Department</c:v>
                  </c:pt>
                  <c:pt idx="39">
                    <c:v>Marketing Department</c:v>
                  </c:pt>
                  <c:pt idx="40">
                    <c:v>Operations Department</c:v>
                  </c:pt>
                  <c:pt idx="41">
                    <c:v>Production Department</c:v>
                  </c:pt>
                  <c:pt idx="42">
                    <c:v>Purchase Department</c:v>
                  </c:pt>
                  <c:pt idx="43">
                    <c:v>Sales Department</c:v>
                  </c:pt>
                  <c:pt idx="44">
                    <c:v>Service Department</c:v>
                  </c:pt>
                  <c:pt idx="45">
                    <c:v>Finance Department</c:v>
                  </c:pt>
                  <c:pt idx="46">
                    <c:v>General Management</c:v>
                  </c:pt>
                  <c:pt idx="47">
                    <c:v>Human Resource Department</c:v>
                  </c:pt>
                  <c:pt idx="48">
                    <c:v>Marketing Department</c:v>
                  </c:pt>
                  <c:pt idx="49">
                    <c:v>Operations Department</c:v>
                  </c:pt>
                  <c:pt idx="50">
                    <c:v>Production Department</c:v>
                  </c:pt>
                  <c:pt idx="51">
                    <c:v>Purchase Department</c:v>
                  </c:pt>
                  <c:pt idx="52">
                    <c:v>Sales Department</c:v>
                  </c:pt>
                  <c:pt idx="53">
                    <c:v>Service Department</c:v>
                  </c:pt>
                  <c:pt idx="54">
                    <c:v>Finance Department</c:v>
                  </c:pt>
                  <c:pt idx="55">
                    <c:v>General Management</c:v>
                  </c:pt>
                  <c:pt idx="56">
                    <c:v>Marketing Department</c:v>
                  </c:pt>
                  <c:pt idx="57">
                    <c:v>Operations Department</c:v>
                  </c:pt>
                  <c:pt idx="58">
                    <c:v>Production Department</c:v>
                  </c:pt>
                  <c:pt idx="59">
                    <c:v>Purchase Department</c:v>
                  </c:pt>
                  <c:pt idx="60">
                    <c:v>Sales Department</c:v>
                  </c:pt>
                  <c:pt idx="61">
                    <c:v>Service Department</c:v>
                  </c:pt>
                  <c:pt idx="62">
                    <c:v>Finance Department</c:v>
                  </c:pt>
                  <c:pt idx="63">
                    <c:v>General Management</c:v>
                  </c:pt>
                  <c:pt idx="64">
                    <c:v>Human Resource Department</c:v>
                  </c:pt>
                  <c:pt idx="65">
                    <c:v>Marketing Department</c:v>
                  </c:pt>
                  <c:pt idx="66">
                    <c:v>Operations Department</c:v>
                  </c:pt>
                  <c:pt idx="67">
                    <c:v>Production Department</c:v>
                  </c:pt>
                  <c:pt idx="68">
                    <c:v>Purchase Department</c:v>
                  </c:pt>
                  <c:pt idx="69">
                    <c:v>Sales Department</c:v>
                  </c:pt>
                  <c:pt idx="70">
                    <c:v>Service Department</c:v>
                  </c:pt>
                  <c:pt idx="71">
                    <c:v>Finance Department</c:v>
                  </c:pt>
                  <c:pt idx="72">
                    <c:v>General Management</c:v>
                  </c:pt>
                  <c:pt idx="73">
                    <c:v>Human Resource Department</c:v>
                  </c:pt>
                  <c:pt idx="74">
                    <c:v>Marketing Department</c:v>
                  </c:pt>
                  <c:pt idx="75">
                    <c:v>Operations Department</c:v>
                  </c:pt>
                  <c:pt idx="76">
                    <c:v>Production Department</c:v>
                  </c:pt>
                  <c:pt idx="77">
                    <c:v>Purchase Department</c:v>
                  </c:pt>
                  <c:pt idx="78">
                    <c:v>Sales Department</c:v>
                  </c:pt>
                  <c:pt idx="79">
                    <c:v>Service Department</c:v>
                  </c:pt>
                  <c:pt idx="80">
                    <c:v>Finance Department</c:v>
                  </c:pt>
                  <c:pt idx="81">
                    <c:v>General Management</c:v>
                  </c:pt>
                  <c:pt idx="82">
                    <c:v>Human Resource Department</c:v>
                  </c:pt>
                  <c:pt idx="83">
                    <c:v>Marketing Department</c:v>
                  </c:pt>
                  <c:pt idx="84">
                    <c:v>Operations Department</c:v>
                  </c:pt>
                  <c:pt idx="85">
                    <c:v>Production Department</c:v>
                  </c:pt>
                  <c:pt idx="86">
                    <c:v>Purchase Department</c:v>
                  </c:pt>
                  <c:pt idx="87">
                    <c:v>Sales Department</c:v>
                  </c:pt>
                  <c:pt idx="88">
                    <c:v>Service Department</c:v>
                  </c:pt>
                  <c:pt idx="89">
                    <c:v>Operations Department</c:v>
                  </c:pt>
                  <c:pt idx="90">
                    <c:v>Service Department</c:v>
                  </c:pt>
                  <c:pt idx="91">
                    <c:v>Service Department</c:v>
                  </c:pt>
                  <c:pt idx="92">
                    <c:v>Service Department</c:v>
                  </c:pt>
                  <c:pt idx="93">
                    <c:v>Purchase Department</c:v>
                  </c:pt>
                  <c:pt idx="94">
                    <c:v>Purchase Department</c:v>
                  </c:pt>
                </c:lvl>
                <c:lvl>
                  <c:pt idx="0">
                    <c:v>b9</c:v>
                  </c:pt>
                  <c:pt idx="9">
                    <c:v>c10</c:v>
                  </c:pt>
                  <c:pt idx="18">
                    <c:v>c5</c:v>
                  </c:pt>
                  <c:pt idx="27">
                    <c:v>c8</c:v>
                  </c:pt>
                  <c:pt idx="36">
                    <c:v>c9</c:v>
                  </c:pt>
                  <c:pt idx="45">
                    <c:v>i1</c:v>
                  </c:pt>
                  <c:pt idx="54">
                    <c:v>i4</c:v>
                  </c:pt>
                  <c:pt idx="62">
                    <c:v>i5</c:v>
                  </c:pt>
                  <c:pt idx="71">
                    <c:v>i6</c:v>
                  </c:pt>
                  <c:pt idx="80">
                    <c:v>i7</c:v>
                  </c:pt>
                  <c:pt idx="89">
                    <c:v>m6</c:v>
                  </c:pt>
                  <c:pt idx="91">
                    <c:v>m7</c:v>
                  </c:pt>
                  <c:pt idx="92">
                    <c:v>n10</c:v>
                  </c:pt>
                  <c:pt idx="93">
                    <c:v>n6</c:v>
                  </c:pt>
                  <c:pt idx="94">
                    <c:v>n9</c:v>
                  </c:pt>
                </c:lvl>
              </c:multiLvlStrCache>
            </c:multiLvlStrRef>
          </c:cat>
          <c:val>
            <c:numRef>
              <c:f>'Task 4&amp;5'!$C$22:$C$132</c:f>
              <c:numCache>
                <c:formatCode>General</c:formatCode>
                <c:ptCount val="95"/>
                <c:pt idx="0">
                  <c:v>13</c:v>
                </c:pt>
                <c:pt idx="1">
                  <c:v>2</c:v>
                </c:pt>
                <c:pt idx="2">
                  <c:v>2</c:v>
                </c:pt>
                <c:pt idx="3">
                  <c:v>28</c:v>
                </c:pt>
                <c:pt idx="4">
                  <c:v>156</c:v>
                </c:pt>
                <c:pt idx="5">
                  <c:v>39</c:v>
                </c:pt>
                <c:pt idx="6">
                  <c:v>22</c:v>
                </c:pt>
                <c:pt idx="7">
                  <c:v>28</c:v>
                </c:pt>
                <c:pt idx="8">
                  <c:v>166</c:v>
                </c:pt>
                <c:pt idx="9">
                  <c:v>4</c:v>
                </c:pt>
                <c:pt idx="10">
                  <c:v>10</c:v>
                </c:pt>
                <c:pt idx="11">
                  <c:v>2</c:v>
                </c:pt>
                <c:pt idx="12">
                  <c:v>18</c:v>
                </c:pt>
                <c:pt idx="13">
                  <c:v>99</c:v>
                </c:pt>
                <c:pt idx="14">
                  <c:v>8</c:v>
                </c:pt>
                <c:pt idx="15">
                  <c:v>5</c:v>
                </c:pt>
                <c:pt idx="16">
                  <c:v>23</c:v>
                </c:pt>
                <c:pt idx="17">
                  <c:v>63</c:v>
                </c:pt>
                <c:pt idx="18">
                  <c:v>68</c:v>
                </c:pt>
                <c:pt idx="19">
                  <c:v>29</c:v>
                </c:pt>
                <c:pt idx="20">
                  <c:v>20</c:v>
                </c:pt>
                <c:pt idx="21">
                  <c:v>74</c:v>
                </c:pt>
                <c:pt idx="22">
                  <c:v>670</c:v>
                </c:pt>
                <c:pt idx="23">
                  <c:v>79</c:v>
                </c:pt>
                <c:pt idx="24">
                  <c:v>107</c:v>
                </c:pt>
                <c:pt idx="25">
                  <c:v>216</c:v>
                </c:pt>
                <c:pt idx="26">
                  <c:v>480</c:v>
                </c:pt>
                <c:pt idx="27">
                  <c:v>4</c:v>
                </c:pt>
                <c:pt idx="28">
                  <c:v>7</c:v>
                </c:pt>
                <c:pt idx="29">
                  <c:v>6</c:v>
                </c:pt>
                <c:pt idx="30">
                  <c:v>26</c:v>
                </c:pt>
                <c:pt idx="31">
                  <c:v>97</c:v>
                </c:pt>
                <c:pt idx="32">
                  <c:v>8</c:v>
                </c:pt>
                <c:pt idx="33">
                  <c:v>4</c:v>
                </c:pt>
                <c:pt idx="34">
                  <c:v>48</c:v>
                </c:pt>
                <c:pt idx="35">
                  <c:v>119</c:v>
                </c:pt>
                <c:pt idx="36">
                  <c:v>106</c:v>
                </c:pt>
                <c:pt idx="37">
                  <c:v>38</c:v>
                </c:pt>
                <c:pt idx="38">
                  <c:v>7</c:v>
                </c:pt>
                <c:pt idx="39">
                  <c:v>70</c:v>
                </c:pt>
                <c:pt idx="40">
                  <c:v>708</c:v>
                </c:pt>
                <c:pt idx="41">
                  <c:v>87</c:v>
                </c:pt>
                <c:pt idx="42">
                  <c:v>73</c:v>
                </c:pt>
                <c:pt idx="43">
                  <c:v>175</c:v>
                </c:pt>
                <c:pt idx="44">
                  <c:v>520</c:v>
                </c:pt>
                <c:pt idx="45">
                  <c:v>9</c:v>
                </c:pt>
                <c:pt idx="46">
                  <c:v>1</c:v>
                </c:pt>
                <c:pt idx="47">
                  <c:v>2</c:v>
                </c:pt>
                <c:pt idx="48">
                  <c:v>13</c:v>
                </c:pt>
                <c:pt idx="49">
                  <c:v>94</c:v>
                </c:pt>
                <c:pt idx="50">
                  <c:v>28</c:v>
                </c:pt>
                <c:pt idx="51">
                  <c:v>2</c:v>
                </c:pt>
                <c:pt idx="52">
                  <c:v>2</c:v>
                </c:pt>
                <c:pt idx="53">
                  <c:v>71</c:v>
                </c:pt>
                <c:pt idx="54">
                  <c:v>3</c:v>
                </c:pt>
                <c:pt idx="55">
                  <c:v>1</c:v>
                </c:pt>
                <c:pt idx="56">
                  <c:v>1</c:v>
                </c:pt>
                <c:pt idx="57">
                  <c:v>38</c:v>
                </c:pt>
                <c:pt idx="58">
                  <c:v>3</c:v>
                </c:pt>
                <c:pt idx="59">
                  <c:v>3</c:v>
                </c:pt>
                <c:pt idx="60">
                  <c:v>10</c:v>
                </c:pt>
                <c:pt idx="61">
                  <c:v>29</c:v>
                </c:pt>
                <c:pt idx="62">
                  <c:v>41</c:v>
                </c:pt>
                <c:pt idx="63">
                  <c:v>31</c:v>
                </c:pt>
                <c:pt idx="64">
                  <c:v>42</c:v>
                </c:pt>
                <c:pt idx="65">
                  <c:v>30</c:v>
                </c:pt>
                <c:pt idx="66">
                  <c:v>271</c:v>
                </c:pt>
                <c:pt idx="67">
                  <c:v>37</c:v>
                </c:pt>
                <c:pt idx="68">
                  <c:v>36</c:v>
                </c:pt>
                <c:pt idx="69">
                  <c:v>88</c:v>
                </c:pt>
                <c:pt idx="70">
                  <c:v>210</c:v>
                </c:pt>
                <c:pt idx="71">
                  <c:v>12</c:v>
                </c:pt>
                <c:pt idx="72">
                  <c:v>9</c:v>
                </c:pt>
                <c:pt idx="73">
                  <c:v>6</c:v>
                </c:pt>
                <c:pt idx="74">
                  <c:v>15</c:v>
                </c:pt>
                <c:pt idx="75">
                  <c:v>278</c:v>
                </c:pt>
                <c:pt idx="76">
                  <c:v>26</c:v>
                </c:pt>
                <c:pt idx="77">
                  <c:v>23</c:v>
                </c:pt>
                <c:pt idx="78">
                  <c:v>43</c:v>
                </c:pt>
                <c:pt idx="79">
                  <c:v>115</c:v>
                </c:pt>
                <c:pt idx="80">
                  <c:v>27</c:v>
                </c:pt>
                <c:pt idx="81">
                  <c:v>43</c:v>
                </c:pt>
                <c:pt idx="82">
                  <c:v>9</c:v>
                </c:pt>
                <c:pt idx="83">
                  <c:v>50</c:v>
                </c:pt>
                <c:pt idx="84">
                  <c:v>350</c:v>
                </c:pt>
                <c:pt idx="85">
                  <c:v>64</c:v>
                </c:pt>
                <c:pt idx="86">
                  <c:v>55</c:v>
                </c:pt>
                <c:pt idx="87">
                  <c:v>110</c:v>
                </c:pt>
                <c:pt idx="88">
                  <c:v>268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34-4B04-A922-88769D9DC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overlap val="-20"/>
        <c:axId val="1413771872"/>
        <c:axId val="1413772352"/>
      </c:barChart>
      <c:catAx>
        <c:axId val="1413771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accent1">
                <a:lumMod val="60000"/>
                <a:lumOff val="4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3772352"/>
        <c:crosses val="autoZero"/>
        <c:auto val="1"/>
        <c:lblAlgn val="ctr"/>
        <c:lblOffset val="100"/>
        <c:noMultiLvlLbl val="0"/>
      </c:catAx>
      <c:valAx>
        <c:axId val="1413772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377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[roject_4_Anirudh.xlsx]Task 4&amp;5!PivotTable3</c:name>
    <c:fmtId val="15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doughnutChart>
        <c:varyColors val="1"/>
        <c:ser>
          <c:idx val="0"/>
          <c:order val="0"/>
          <c:tx>
            <c:strRef>
              <c:f>'Task 4&amp;5'!$C$2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'Task 4&amp;5'!$B$3:$B$18</c:f>
              <c:strCache>
                <c:ptCount val="15"/>
                <c:pt idx="0">
                  <c:v>b9</c:v>
                </c:pt>
                <c:pt idx="1">
                  <c:v>c10</c:v>
                </c:pt>
                <c:pt idx="2">
                  <c:v>c5</c:v>
                </c:pt>
                <c:pt idx="3">
                  <c:v>c8</c:v>
                </c:pt>
                <c:pt idx="4">
                  <c:v>c9</c:v>
                </c:pt>
                <c:pt idx="5">
                  <c:v>i1</c:v>
                </c:pt>
                <c:pt idx="6">
                  <c:v>i4</c:v>
                </c:pt>
                <c:pt idx="7">
                  <c:v>i5</c:v>
                </c:pt>
                <c:pt idx="8">
                  <c:v>i6</c:v>
                </c:pt>
                <c:pt idx="9">
                  <c:v>i7</c:v>
                </c:pt>
                <c:pt idx="10">
                  <c:v>m6</c:v>
                </c:pt>
                <c:pt idx="11">
                  <c:v>m7</c:v>
                </c:pt>
                <c:pt idx="12">
                  <c:v>n10</c:v>
                </c:pt>
                <c:pt idx="13">
                  <c:v>n6</c:v>
                </c:pt>
                <c:pt idx="14">
                  <c:v>n9</c:v>
                </c:pt>
              </c:strCache>
            </c:strRef>
          </c:cat>
          <c:val>
            <c:numRef>
              <c:f>'Task 4&amp;5'!$C$3:$C$18</c:f>
              <c:numCache>
                <c:formatCode>General</c:formatCode>
                <c:ptCount val="15"/>
                <c:pt idx="0">
                  <c:v>456</c:v>
                </c:pt>
                <c:pt idx="1">
                  <c:v>232</c:v>
                </c:pt>
                <c:pt idx="2">
                  <c:v>1743</c:v>
                </c:pt>
                <c:pt idx="3">
                  <c:v>319</c:v>
                </c:pt>
                <c:pt idx="4">
                  <c:v>1784</c:v>
                </c:pt>
                <c:pt idx="5">
                  <c:v>222</c:v>
                </c:pt>
                <c:pt idx="6">
                  <c:v>88</c:v>
                </c:pt>
                <c:pt idx="7">
                  <c:v>786</c:v>
                </c:pt>
                <c:pt idx="8">
                  <c:v>527</c:v>
                </c:pt>
                <c:pt idx="9">
                  <c:v>976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AC-4F27-A90E-305F24AC1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[roject_4_Anirudh.xlsx]Task 4&amp;5!PivotTable5</c:name>
    <c:fmtId val="23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pieChart>
        <c:varyColors val="1"/>
        <c:ser>
          <c:idx val="0"/>
          <c:order val="0"/>
          <c:tx>
            <c:strRef>
              <c:f>'Task 4&amp;5'!$C$21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8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9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1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2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3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4"/>
            <c:bubble3D val="0"/>
            <c:spPr>
              <a:solidFill>
                <a:schemeClr val="accent5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5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6"/>
            <c:bubble3D val="0"/>
            <c:spPr>
              <a:solidFill>
                <a:schemeClr val="accent1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7"/>
            <c:bubble3D val="0"/>
            <c:spPr>
              <a:solidFill>
                <a:schemeClr val="accent2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8"/>
            <c:bubble3D val="0"/>
            <c:spPr>
              <a:solidFill>
                <a:schemeClr val="accent3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9"/>
            <c:bubble3D val="0"/>
            <c:spPr>
              <a:solidFill>
                <a:schemeClr val="accent4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0"/>
            <c:bubble3D val="0"/>
            <c:spPr>
              <a:solidFill>
                <a:schemeClr val="accent5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1"/>
            <c:bubble3D val="0"/>
            <c:spPr>
              <a:solidFill>
                <a:schemeClr val="accent6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2"/>
            <c:bubble3D val="0"/>
            <c:spPr>
              <a:solidFill>
                <a:schemeClr val="accent1">
                  <a:lumMod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3"/>
            <c:bubble3D val="0"/>
            <c:spPr>
              <a:solidFill>
                <a:schemeClr val="accent2">
                  <a:lumMod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4"/>
            <c:bubble3D val="0"/>
            <c:spPr>
              <a:solidFill>
                <a:schemeClr val="accent3">
                  <a:lumMod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5"/>
            <c:bubble3D val="0"/>
            <c:spPr>
              <a:solidFill>
                <a:schemeClr val="accent4">
                  <a:lumMod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6"/>
            <c:bubble3D val="0"/>
            <c:spPr>
              <a:solidFill>
                <a:schemeClr val="accent5">
                  <a:lumMod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7"/>
            <c:bubble3D val="0"/>
            <c:spPr>
              <a:solidFill>
                <a:schemeClr val="accent6">
                  <a:lumMod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8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9"/>
            <c:bubble3D val="0"/>
            <c:spPr>
              <a:solidFill>
                <a:schemeClr val="accent2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0"/>
            <c:bubble3D val="0"/>
            <c:spPr>
              <a:solidFill>
                <a:schemeClr val="accent3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1"/>
            <c:bubble3D val="0"/>
            <c:spPr>
              <a:solidFill>
                <a:schemeClr val="accent4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2"/>
            <c:bubble3D val="0"/>
            <c:spPr>
              <a:solidFill>
                <a:schemeClr val="accent5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3"/>
            <c:bubble3D val="0"/>
            <c:spPr>
              <a:solidFill>
                <a:schemeClr val="accent6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5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6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8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9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0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1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2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3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7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8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9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1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2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3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4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5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6"/>
            <c:bubble3D val="0"/>
            <c:spPr>
              <a:solidFill>
                <a:schemeClr val="accent5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7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8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9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2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4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5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6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7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8"/>
            <c:bubble3D val="0"/>
            <c:spPr>
              <a:solidFill>
                <a:schemeClr val="accent5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9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0"/>
            <c:bubble3D val="0"/>
            <c:spPr>
              <a:solidFill>
                <a:schemeClr val="accent1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1"/>
            <c:bubble3D val="0"/>
            <c:spPr>
              <a:solidFill>
                <a:schemeClr val="accent2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2"/>
            <c:bubble3D val="0"/>
            <c:spPr>
              <a:solidFill>
                <a:schemeClr val="accent3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3"/>
            <c:bubble3D val="0"/>
            <c:spPr>
              <a:solidFill>
                <a:schemeClr val="accent4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4"/>
            <c:bubble3D val="0"/>
            <c:spPr>
              <a:solidFill>
                <a:schemeClr val="accent5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multiLvlStrRef>
              <c:f>'Task 4&amp;5'!$B$22:$B$132</c:f>
              <c:multiLvlStrCache>
                <c:ptCount val="95"/>
                <c:lvl>
                  <c:pt idx="0">
                    <c:v>Finance Department</c:v>
                  </c:pt>
                  <c:pt idx="1">
                    <c:v>General Management</c:v>
                  </c:pt>
                  <c:pt idx="2">
                    <c:v>Human Resource Department</c:v>
                  </c:pt>
                  <c:pt idx="3">
                    <c:v>Marketing Department</c:v>
                  </c:pt>
                  <c:pt idx="4">
                    <c:v>Operations Department</c:v>
                  </c:pt>
                  <c:pt idx="5">
                    <c:v>Production Department</c:v>
                  </c:pt>
                  <c:pt idx="6">
                    <c:v>Purchase Department</c:v>
                  </c:pt>
                  <c:pt idx="7">
                    <c:v>Sales Department</c:v>
                  </c:pt>
                  <c:pt idx="8">
                    <c:v>Service Department</c:v>
                  </c:pt>
                  <c:pt idx="9">
                    <c:v>Finance Department</c:v>
                  </c:pt>
                  <c:pt idx="10">
                    <c:v>General Management</c:v>
                  </c:pt>
                  <c:pt idx="11">
                    <c:v>Human Resource Department</c:v>
                  </c:pt>
                  <c:pt idx="12">
                    <c:v>Marketing Department</c:v>
                  </c:pt>
                  <c:pt idx="13">
                    <c:v>Operations Department</c:v>
                  </c:pt>
                  <c:pt idx="14">
                    <c:v>Production Department</c:v>
                  </c:pt>
                  <c:pt idx="15">
                    <c:v>Purchase Department</c:v>
                  </c:pt>
                  <c:pt idx="16">
                    <c:v>Sales Department</c:v>
                  </c:pt>
                  <c:pt idx="17">
                    <c:v>Service Department</c:v>
                  </c:pt>
                  <c:pt idx="18">
                    <c:v>Finance Department</c:v>
                  </c:pt>
                  <c:pt idx="19">
                    <c:v>General Management</c:v>
                  </c:pt>
                  <c:pt idx="20">
                    <c:v>Human Resource Department</c:v>
                  </c:pt>
                  <c:pt idx="21">
                    <c:v>Marketing Department</c:v>
                  </c:pt>
                  <c:pt idx="22">
                    <c:v>Operations Department</c:v>
                  </c:pt>
                  <c:pt idx="23">
                    <c:v>Production Department</c:v>
                  </c:pt>
                  <c:pt idx="24">
                    <c:v>Purchase Department</c:v>
                  </c:pt>
                  <c:pt idx="25">
                    <c:v>Sales Department</c:v>
                  </c:pt>
                  <c:pt idx="26">
                    <c:v>Service Department</c:v>
                  </c:pt>
                  <c:pt idx="27">
                    <c:v>Finance Department</c:v>
                  </c:pt>
                  <c:pt idx="28">
                    <c:v>General Management</c:v>
                  </c:pt>
                  <c:pt idx="29">
                    <c:v>Human Resource Department</c:v>
                  </c:pt>
                  <c:pt idx="30">
                    <c:v>Marketing Department</c:v>
                  </c:pt>
                  <c:pt idx="31">
                    <c:v>Operations Department</c:v>
                  </c:pt>
                  <c:pt idx="32">
                    <c:v>Production Department</c:v>
                  </c:pt>
                  <c:pt idx="33">
                    <c:v>Purchase Department</c:v>
                  </c:pt>
                  <c:pt idx="34">
                    <c:v>Sales Department</c:v>
                  </c:pt>
                  <c:pt idx="35">
                    <c:v>Service Department</c:v>
                  </c:pt>
                  <c:pt idx="36">
                    <c:v>Finance Department</c:v>
                  </c:pt>
                  <c:pt idx="37">
                    <c:v>General Management</c:v>
                  </c:pt>
                  <c:pt idx="38">
                    <c:v>Human Resource Department</c:v>
                  </c:pt>
                  <c:pt idx="39">
                    <c:v>Marketing Department</c:v>
                  </c:pt>
                  <c:pt idx="40">
                    <c:v>Operations Department</c:v>
                  </c:pt>
                  <c:pt idx="41">
                    <c:v>Production Department</c:v>
                  </c:pt>
                  <c:pt idx="42">
                    <c:v>Purchase Department</c:v>
                  </c:pt>
                  <c:pt idx="43">
                    <c:v>Sales Department</c:v>
                  </c:pt>
                  <c:pt idx="44">
                    <c:v>Service Department</c:v>
                  </c:pt>
                  <c:pt idx="45">
                    <c:v>Finance Department</c:v>
                  </c:pt>
                  <c:pt idx="46">
                    <c:v>General Management</c:v>
                  </c:pt>
                  <c:pt idx="47">
                    <c:v>Human Resource Department</c:v>
                  </c:pt>
                  <c:pt idx="48">
                    <c:v>Marketing Department</c:v>
                  </c:pt>
                  <c:pt idx="49">
                    <c:v>Operations Department</c:v>
                  </c:pt>
                  <c:pt idx="50">
                    <c:v>Production Department</c:v>
                  </c:pt>
                  <c:pt idx="51">
                    <c:v>Purchase Department</c:v>
                  </c:pt>
                  <c:pt idx="52">
                    <c:v>Sales Department</c:v>
                  </c:pt>
                  <c:pt idx="53">
                    <c:v>Service Department</c:v>
                  </c:pt>
                  <c:pt idx="54">
                    <c:v>Finance Department</c:v>
                  </c:pt>
                  <c:pt idx="55">
                    <c:v>General Management</c:v>
                  </c:pt>
                  <c:pt idx="56">
                    <c:v>Marketing Department</c:v>
                  </c:pt>
                  <c:pt idx="57">
                    <c:v>Operations Department</c:v>
                  </c:pt>
                  <c:pt idx="58">
                    <c:v>Production Department</c:v>
                  </c:pt>
                  <c:pt idx="59">
                    <c:v>Purchase Department</c:v>
                  </c:pt>
                  <c:pt idx="60">
                    <c:v>Sales Department</c:v>
                  </c:pt>
                  <c:pt idx="61">
                    <c:v>Service Department</c:v>
                  </c:pt>
                  <c:pt idx="62">
                    <c:v>Finance Department</c:v>
                  </c:pt>
                  <c:pt idx="63">
                    <c:v>General Management</c:v>
                  </c:pt>
                  <c:pt idx="64">
                    <c:v>Human Resource Department</c:v>
                  </c:pt>
                  <c:pt idx="65">
                    <c:v>Marketing Department</c:v>
                  </c:pt>
                  <c:pt idx="66">
                    <c:v>Operations Department</c:v>
                  </c:pt>
                  <c:pt idx="67">
                    <c:v>Production Department</c:v>
                  </c:pt>
                  <c:pt idx="68">
                    <c:v>Purchase Department</c:v>
                  </c:pt>
                  <c:pt idx="69">
                    <c:v>Sales Department</c:v>
                  </c:pt>
                  <c:pt idx="70">
                    <c:v>Service Department</c:v>
                  </c:pt>
                  <c:pt idx="71">
                    <c:v>Finance Department</c:v>
                  </c:pt>
                  <c:pt idx="72">
                    <c:v>General Management</c:v>
                  </c:pt>
                  <c:pt idx="73">
                    <c:v>Human Resource Department</c:v>
                  </c:pt>
                  <c:pt idx="74">
                    <c:v>Marketing Department</c:v>
                  </c:pt>
                  <c:pt idx="75">
                    <c:v>Operations Department</c:v>
                  </c:pt>
                  <c:pt idx="76">
                    <c:v>Production Department</c:v>
                  </c:pt>
                  <c:pt idx="77">
                    <c:v>Purchase Department</c:v>
                  </c:pt>
                  <c:pt idx="78">
                    <c:v>Sales Department</c:v>
                  </c:pt>
                  <c:pt idx="79">
                    <c:v>Service Department</c:v>
                  </c:pt>
                  <c:pt idx="80">
                    <c:v>Finance Department</c:v>
                  </c:pt>
                  <c:pt idx="81">
                    <c:v>General Management</c:v>
                  </c:pt>
                  <c:pt idx="82">
                    <c:v>Human Resource Department</c:v>
                  </c:pt>
                  <c:pt idx="83">
                    <c:v>Marketing Department</c:v>
                  </c:pt>
                  <c:pt idx="84">
                    <c:v>Operations Department</c:v>
                  </c:pt>
                  <c:pt idx="85">
                    <c:v>Production Department</c:v>
                  </c:pt>
                  <c:pt idx="86">
                    <c:v>Purchase Department</c:v>
                  </c:pt>
                  <c:pt idx="87">
                    <c:v>Sales Department</c:v>
                  </c:pt>
                  <c:pt idx="88">
                    <c:v>Service Department</c:v>
                  </c:pt>
                  <c:pt idx="89">
                    <c:v>Operations Department</c:v>
                  </c:pt>
                  <c:pt idx="90">
                    <c:v>Service Department</c:v>
                  </c:pt>
                  <c:pt idx="91">
                    <c:v>Service Department</c:v>
                  </c:pt>
                  <c:pt idx="92">
                    <c:v>Service Department</c:v>
                  </c:pt>
                  <c:pt idx="93">
                    <c:v>Purchase Department</c:v>
                  </c:pt>
                  <c:pt idx="94">
                    <c:v>Purchase Department</c:v>
                  </c:pt>
                </c:lvl>
                <c:lvl>
                  <c:pt idx="0">
                    <c:v>b9</c:v>
                  </c:pt>
                  <c:pt idx="9">
                    <c:v>c10</c:v>
                  </c:pt>
                  <c:pt idx="18">
                    <c:v>c5</c:v>
                  </c:pt>
                  <c:pt idx="27">
                    <c:v>c8</c:v>
                  </c:pt>
                  <c:pt idx="36">
                    <c:v>c9</c:v>
                  </c:pt>
                  <c:pt idx="45">
                    <c:v>i1</c:v>
                  </c:pt>
                  <c:pt idx="54">
                    <c:v>i4</c:v>
                  </c:pt>
                  <c:pt idx="62">
                    <c:v>i5</c:v>
                  </c:pt>
                  <c:pt idx="71">
                    <c:v>i6</c:v>
                  </c:pt>
                  <c:pt idx="80">
                    <c:v>i7</c:v>
                  </c:pt>
                  <c:pt idx="89">
                    <c:v>m6</c:v>
                  </c:pt>
                  <c:pt idx="91">
                    <c:v>m7</c:v>
                  </c:pt>
                  <c:pt idx="92">
                    <c:v>n10</c:v>
                  </c:pt>
                  <c:pt idx="93">
                    <c:v>n6</c:v>
                  </c:pt>
                  <c:pt idx="94">
                    <c:v>n9</c:v>
                  </c:pt>
                </c:lvl>
              </c:multiLvlStrCache>
            </c:multiLvlStrRef>
          </c:cat>
          <c:val>
            <c:numRef>
              <c:f>'Task 4&amp;5'!$C$22:$C$132</c:f>
              <c:numCache>
                <c:formatCode>General</c:formatCode>
                <c:ptCount val="95"/>
                <c:pt idx="0">
                  <c:v>13</c:v>
                </c:pt>
                <c:pt idx="1">
                  <c:v>2</c:v>
                </c:pt>
                <c:pt idx="2">
                  <c:v>2</c:v>
                </c:pt>
                <c:pt idx="3">
                  <c:v>28</c:v>
                </c:pt>
                <c:pt idx="4">
                  <c:v>156</c:v>
                </c:pt>
                <c:pt idx="5">
                  <c:v>39</c:v>
                </c:pt>
                <c:pt idx="6">
                  <c:v>22</c:v>
                </c:pt>
                <c:pt idx="7">
                  <c:v>28</c:v>
                </c:pt>
                <c:pt idx="8">
                  <c:v>166</c:v>
                </c:pt>
                <c:pt idx="9">
                  <c:v>4</c:v>
                </c:pt>
                <c:pt idx="10">
                  <c:v>10</c:v>
                </c:pt>
                <c:pt idx="11">
                  <c:v>2</c:v>
                </c:pt>
                <c:pt idx="12">
                  <c:v>18</c:v>
                </c:pt>
                <c:pt idx="13">
                  <c:v>99</c:v>
                </c:pt>
                <c:pt idx="14">
                  <c:v>8</c:v>
                </c:pt>
                <c:pt idx="15">
                  <c:v>5</c:v>
                </c:pt>
                <c:pt idx="16">
                  <c:v>23</c:v>
                </c:pt>
                <c:pt idx="17">
                  <c:v>63</c:v>
                </c:pt>
                <c:pt idx="18">
                  <c:v>68</c:v>
                </c:pt>
                <c:pt idx="19">
                  <c:v>29</c:v>
                </c:pt>
                <c:pt idx="20">
                  <c:v>20</c:v>
                </c:pt>
                <c:pt idx="21">
                  <c:v>74</c:v>
                </c:pt>
                <c:pt idx="22">
                  <c:v>670</c:v>
                </c:pt>
                <c:pt idx="23">
                  <c:v>79</c:v>
                </c:pt>
                <c:pt idx="24">
                  <c:v>107</c:v>
                </c:pt>
                <c:pt idx="25">
                  <c:v>216</c:v>
                </c:pt>
                <c:pt idx="26">
                  <c:v>480</c:v>
                </c:pt>
                <c:pt idx="27">
                  <c:v>4</c:v>
                </c:pt>
                <c:pt idx="28">
                  <c:v>7</c:v>
                </c:pt>
                <c:pt idx="29">
                  <c:v>6</c:v>
                </c:pt>
                <c:pt idx="30">
                  <c:v>26</c:v>
                </c:pt>
                <c:pt idx="31">
                  <c:v>97</c:v>
                </c:pt>
                <c:pt idx="32">
                  <c:v>8</c:v>
                </c:pt>
                <c:pt idx="33">
                  <c:v>4</c:v>
                </c:pt>
                <c:pt idx="34">
                  <c:v>48</c:v>
                </c:pt>
                <c:pt idx="35">
                  <c:v>119</c:v>
                </c:pt>
                <c:pt idx="36">
                  <c:v>106</c:v>
                </c:pt>
                <c:pt idx="37">
                  <c:v>38</c:v>
                </c:pt>
                <c:pt idx="38">
                  <c:v>7</c:v>
                </c:pt>
                <c:pt idx="39">
                  <c:v>70</c:v>
                </c:pt>
                <c:pt idx="40">
                  <c:v>708</c:v>
                </c:pt>
                <c:pt idx="41">
                  <c:v>87</c:v>
                </c:pt>
                <c:pt idx="42">
                  <c:v>73</c:v>
                </c:pt>
                <c:pt idx="43">
                  <c:v>175</c:v>
                </c:pt>
                <c:pt idx="44">
                  <c:v>520</c:v>
                </c:pt>
                <c:pt idx="45">
                  <c:v>9</c:v>
                </c:pt>
                <c:pt idx="46">
                  <c:v>1</c:v>
                </c:pt>
                <c:pt idx="47">
                  <c:v>2</c:v>
                </c:pt>
                <c:pt idx="48">
                  <c:v>13</c:v>
                </c:pt>
                <c:pt idx="49">
                  <c:v>94</c:v>
                </c:pt>
                <c:pt idx="50">
                  <c:v>28</c:v>
                </c:pt>
                <c:pt idx="51">
                  <c:v>2</c:v>
                </c:pt>
                <c:pt idx="52">
                  <c:v>2</c:v>
                </c:pt>
                <c:pt idx="53">
                  <c:v>71</c:v>
                </c:pt>
                <c:pt idx="54">
                  <c:v>3</c:v>
                </c:pt>
                <c:pt idx="55">
                  <c:v>1</c:v>
                </c:pt>
                <c:pt idx="56">
                  <c:v>1</c:v>
                </c:pt>
                <c:pt idx="57">
                  <c:v>38</c:v>
                </c:pt>
                <c:pt idx="58">
                  <c:v>3</c:v>
                </c:pt>
                <c:pt idx="59">
                  <c:v>3</c:v>
                </c:pt>
                <c:pt idx="60">
                  <c:v>10</c:v>
                </c:pt>
                <c:pt idx="61">
                  <c:v>29</c:v>
                </c:pt>
                <c:pt idx="62">
                  <c:v>41</c:v>
                </c:pt>
                <c:pt idx="63">
                  <c:v>31</c:v>
                </c:pt>
                <c:pt idx="64">
                  <c:v>42</c:v>
                </c:pt>
                <c:pt idx="65">
                  <c:v>30</c:v>
                </c:pt>
                <c:pt idx="66">
                  <c:v>271</c:v>
                </c:pt>
                <c:pt idx="67">
                  <c:v>37</c:v>
                </c:pt>
                <c:pt idx="68">
                  <c:v>36</c:v>
                </c:pt>
                <c:pt idx="69">
                  <c:v>88</c:v>
                </c:pt>
                <c:pt idx="70">
                  <c:v>210</c:v>
                </c:pt>
                <c:pt idx="71">
                  <c:v>12</c:v>
                </c:pt>
                <c:pt idx="72">
                  <c:v>9</c:v>
                </c:pt>
                <c:pt idx="73">
                  <c:v>6</c:v>
                </c:pt>
                <c:pt idx="74">
                  <c:v>15</c:v>
                </c:pt>
                <c:pt idx="75">
                  <c:v>278</c:v>
                </c:pt>
                <c:pt idx="76">
                  <c:v>26</c:v>
                </c:pt>
                <c:pt idx="77">
                  <c:v>23</c:v>
                </c:pt>
                <c:pt idx="78">
                  <c:v>43</c:v>
                </c:pt>
                <c:pt idx="79">
                  <c:v>115</c:v>
                </c:pt>
                <c:pt idx="80">
                  <c:v>27</c:v>
                </c:pt>
                <c:pt idx="81">
                  <c:v>43</c:v>
                </c:pt>
                <c:pt idx="82">
                  <c:v>9</c:v>
                </c:pt>
                <c:pt idx="83">
                  <c:v>50</c:v>
                </c:pt>
                <c:pt idx="84">
                  <c:v>350</c:v>
                </c:pt>
                <c:pt idx="85">
                  <c:v>64</c:v>
                </c:pt>
                <c:pt idx="86">
                  <c:v>55</c:v>
                </c:pt>
                <c:pt idx="87">
                  <c:v>110</c:v>
                </c:pt>
                <c:pt idx="88">
                  <c:v>268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9E-461A-8E59-8ACC76D30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</cx:chartData>
  <cx:chart>
    <cx:title pos="t" align="ctr" overlay="0"/>
    <cx:plotArea>
      <cx:plotAreaRegion>
        <cx:series layoutId="boxWhisker" uniqueId="{01854FFA-71B2-4E5F-BBA2-5D1B80FF066A}">
          <cx:tx>
            <cx:txData>
              <cx:f>_xlchart.v1.0</cx:f>
              <cx:v>Offered Salary</cx:v>
            </cx:txData>
          </cx:tx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b="1">
                    <a:solidFill>
                      <a:schemeClr val="tx1"/>
                    </a:solidFill>
                    <a:latin typeface="Abadi" panose="020B0604020104020204" pitchFamily="34" charset="0"/>
                    <a:ea typeface="Abadi" panose="020B0604020104020204" pitchFamily="34" charset="0"/>
                    <a:cs typeface="Abadi" panose="020B0604020104020204" pitchFamily="34" charset="0"/>
                  </a:defRPr>
                </a:pPr>
                <a:endParaRPr lang="en-US" sz="900" b="1" i="0" u="none" strike="noStrike" baseline="0">
                  <a:solidFill>
                    <a:schemeClr val="tx1"/>
                  </a:solidFill>
                  <a:latin typeface="Abadi" panose="020B0604020104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7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5">
  <cs:axisTitle>
    <cs:lnRef idx="0"/>
    <cs:fillRef idx="0"/>
    <cs:effectRef idx="0"/>
    <cs:fontRef idx="minor">
      <a:schemeClr val="lt1"/>
    </cs:fontRef>
    <cs:defRPr sz="900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9525" cap="flat" cmpd="sng" algn="ctr">
        <a:solidFill>
          <a:schemeClr val="phClr">
            <a:lumMod val="40000"/>
            <a:lumOff val="60000"/>
            <a:alpha val="25000"/>
          </a:schemeClr>
        </a:solidFill>
        <a:round/>
      </a:ln>
    </cs:spPr>
    <cs:defRPr sz="900" kern="1200"/>
  </cs:categoryAxis>
  <cs:chartArea>
    <cs:lnRef idx="0">
      <cs:styleClr val="0"/>
    </cs:lnRef>
    <cs:fillRef idx="0">
      <cs:styleClr val="0"/>
    </cs:fillRef>
    <cs:effectRef idx="0"/>
    <cs:fontRef idx="minor">
      <a:schemeClr val="lt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/>
    <cs:fontRef idx="minor">
      <a:schemeClr val="tx1"/>
    </cs:fontRef>
    <cs:spPr>
      <a:gradFill>
        <a:gsLst>
          <a:gs pos="0">
            <a:schemeClr val="lt1">
              <a:alpha val="50000"/>
            </a:schemeClr>
          </a:gs>
          <a:gs pos="100000">
            <a:schemeClr val="lt1">
              <a:alpha val="0"/>
            </a:schemeClr>
          </a:gs>
        </a:gsLst>
        <a:lin ang="5400000" scaled="0"/>
      </a:gradFill>
      <a:ln>
        <a:solidFill>
          <a:schemeClr val="phClr"/>
        </a:solidFill>
      </a:ln>
      <a:effectLst>
        <a:innerShdw dist="38100" dir="16200000">
          <a:schemeClr val="lt1"/>
        </a:innerShdw>
      </a:effectLst>
    </cs:spPr>
  </cs:dataPoint>
  <cs:dataPoint3D>
    <cs:lnRef idx="0">
      <cs:styleClr val="auto"/>
    </cs:lnRef>
    <cs:fillRef idx="0"/>
    <cs:effectRef idx="0"/>
    <cs:fontRef idx="minor">
      <a:schemeClr val="lt1"/>
    </cs:fontRef>
    <cs:spPr>
      <a:gradFill>
        <a:gsLst>
          <a:gs pos="0">
            <a:schemeClr val="lt1">
              <a:alpha val="50000"/>
            </a:schemeClr>
          </a:gs>
          <a:gs pos="100000">
            <a:schemeClr val="lt1">
              <a:alpha val="0"/>
            </a:schemeClr>
          </a:gs>
        </a:gsLst>
        <a:lin ang="5400000" scaled="0"/>
      </a:gradFill>
      <a:ln>
        <a:solidFill>
          <a:schemeClr val="phClr"/>
        </a:solidFill>
      </a:ln>
      <a:effectLst>
        <a:innerShdw dist="38100" dir="16200000">
          <a:schemeClr val="lt1"/>
        </a:innerShdw>
      </a:effectLst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lt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lt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40000"/>
            <a:lumOff val="60000"/>
            <a:alpha val="25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lt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 cap="flat" cmpd="sng" algn="ctr">
        <a:gradFill>
          <a:gsLst>
            <a:gs pos="0">
              <a:schemeClr val="lt1"/>
            </a:gs>
            <a:gs pos="50000">
              <a:schemeClr val="lt1">
                <a:alpha val="0"/>
              </a:schemeClr>
            </a:gs>
          </a:gsLst>
          <a:lin ang="5400000" scaled="0"/>
        </a:gradFill>
        <a:round/>
      </a:ln>
    </cs:spPr>
  </cs:dropLine>
  <cs:errorBar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lt1"/>
    </cs:fontRef>
  </cs:floor>
  <cs:gridlineMajor>
    <cs:lnRef idx="0">
      <cs:styleClr val="0"/>
    </cs:lnRef>
    <cs:fillRef idx="0"/>
    <cs:effectRef idx="0"/>
    <cs:fontRef idx="minor">
      <a:schemeClr val="lt1"/>
    </cs:fontRef>
    <cs:spPr>
      <a:ln>
        <a:solidFill>
          <a:schemeClr val="phClr">
            <a:lumMod val="40000"/>
            <a:lumOff val="60000"/>
            <a:alpha val="25000"/>
          </a:schemeClr>
        </a:solidFill>
      </a:ln>
    </cs:spPr>
  </cs:gridlineMajor>
  <cs:gridlineMinor>
    <cs:lnRef idx="0">
      <cs:styleClr val="0"/>
    </cs:lnRef>
    <cs:fillRef idx="0"/>
    <cs:effectRef idx="0"/>
    <cs:fontRef idx="minor">
      <a:schemeClr val="lt1"/>
    </cs:fontRef>
    <cs:spPr>
      <a:ln>
        <a:solidFill>
          <a:schemeClr val="phClr">
            <a:lumMod val="40000"/>
            <a:lumOff val="60000"/>
            <a:alpha val="25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</cs:hiLoLine>
  <cs:leaderLin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9525" cap="flat" cmpd="sng" algn="ctr">
        <a:solidFill>
          <a:schemeClr val="phClr">
            <a:lumMod val="40000"/>
            <a:lumOff val="60000"/>
            <a:alpha val="25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lt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lt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  <cs:bodyPr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6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1302628</xdr:colOff>
      <xdr:row>3</xdr:row>
      <xdr:rowOff>76049</xdr:rowOff>
    </xdr:from>
    <xdr:to>
      <xdr:col>13</xdr:col>
      <xdr:colOff>418272</xdr:colOff>
      <xdr:row>15</xdr:row>
      <xdr:rowOff>240572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CC218B1C-48D5-CAAC-DA1E-96F80143EE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509498" y="995419"/>
              <a:ext cx="5874252" cy="38420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IN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1</xdr:row>
      <xdr:rowOff>347661</xdr:rowOff>
    </xdr:from>
    <xdr:to>
      <xdr:col>8</xdr:col>
      <xdr:colOff>714375</xdr:colOff>
      <xdr:row>14</xdr:row>
      <xdr:rowOff>323849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4FA844-BA71-9E83-D567-57480A246B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152400</xdr:colOff>
      <xdr:row>22</xdr:row>
      <xdr:rowOff>114300</xdr:rowOff>
    </xdr:from>
    <xdr:to>
      <xdr:col>3</xdr:col>
      <xdr:colOff>590550</xdr:colOff>
      <xdr:row>22</xdr:row>
      <xdr:rowOff>304800</xdr:rowOff>
    </xdr:to>
    <xdr:sp macro="" textlink="">
      <xdr:nvSpPr>
        <xdr:cNvPr id="3" name="Arrow: Right 2">
          <a:extLst>
            <a:ext uri="{FF2B5EF4-FFF2-40B4-BE49-F238E27FC236}">
              <a16:creationId xmlns:a16="http://schemas.microsoft.com/office/drawing/2014/main" id="{FECE5C9D-0287-B3A2-0077-F7B8B7475016}"/>
            </a:ext>
          </a:extLst>
        </xdr:cNvPr>
        <xdr:cNvSpPr/>
      </xdr:nvSpPr>
      <xdr:spPr>
        <a:xfrm>
          <a:off x="6543675" y="9067800"/>
          <a:ext cx="438150" cy="190500"/>
        </a:xfrm>
        <a:prstGeom prst="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 kern="1200"/>
        </a:p>
      </xdr:txBody>
    </xdr:sp>
    <xdr:clientData/>
  </xdr:twoCellAnchor>
  <xdr:twoCellAnchor>
    <xdr:from>
      <xdr:col>3</xdr:col>
      <xdr:colOff>133350</xdr:colOff>
      <xdr:row>24</xdr:row>
      <xdr:rowOff>95250</xdr:rowOff>
    </xdr:from>
    <xdr:to>
      <xdr:col>3</xdr:col>
      <xdr:colOff>571500</xdr:colOff>
      <xdr:row>24</xdr:row>
      <xdr:rowOff>285750</xdr:rowOff>
    </xdr:to>
    <xdr:sp macro="" textlink="">
      <xdr:nvSpPr>
        <xdr:cNvPr id="4" name="Arrow: Right 3">
          <a:extLst>
            <a:ext uri="{FF2B5EF4-FFF2-40B4-BE49-F238E27FC236}">
              <a16:creationId xmlns:a16="http://schemas.microsoft.com/office/drawing/2014/main" id="{51B89D72-51BB-BD6B-E9C3-E09A547FF22B}"/>
            </a:ext>
          </a:extLst>
        </xdr:cNvPr>
        <xdr:cNvSpPr/>
      </xdr:nvSpPr>
      <xdr:spPr>
        <a:xfrm>
          <a:off x="6524625" y="9829800"/>
          <a:ext cx="438150" cy="190500"/>
        </a:xfrm>
        <a:prstGeom prst="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 kern="1200"/>
        </a:p>
      </xdr:txBody>
    </xdr:sp>
    <xdr:clientData/>
  </xdr:twoCellAnchor>
  <xdr:twoCellAnchor>
    <xdr:from>
      <xdr:col>3</xdr:col>
      <xdr:colOff>114300</xdr:colOff>
      <xdr:row>26</xdr:row>
      <xdr:rowOff>76200</xdr:rowOff>
    </xdr:from>
    <xdr:to>
      <xdr:col>3</xdr:col>
      <xdr:colOff>552450</xdr:colOff>
      <xdr:row>26</xdr:row>
      <xdr:rowOff>266700</xdr:rowOff>
    </xdr:to>
    <xdr:sp macro="" textlink="">
      <xdr:nvSpPr>
        <xdr:cNvPr id="5" name="Arrow: Right 4">
          <a:extLst>
            <a:ext uri="{FF2B5EF4-FFF2-40B4-BE49-F238E27FC236}">
              <a16:creationId xmlns:a16="http://schemas.microsoft.com/office/drawing/2014/main" id="{3102C128-1403-7528-4F81-9C4793AEF50C}"/>
            </a:ext>
          </a:extLst>
        </xdr:cNvPr>
        <xdr:cNvSpPr/>
      </xdr:nvSpPr>
      <xdr:spPr>
        <a:xfrm>
          <a:off x="6505575" y="10591800"/>
          <a:ext cx="438150" cy="190500"/>
        </a:xfrm>
        <a:prstGeom prst="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 kern="1200"/>
        </a:p>
      </xdr:txBody>
    </xdr:sp>
    <xdr:clientData/>
  </xdr:twoCellAnchor>
  <xdr:twoCellAnchor>
    <xdr:from>
      <xdr:col>3</xdr:col>
      <xdr:colOff>123825</xdr:colOff>
      <xdr:row>28</xdr:row>
      <xdr:rowOff>133350</xdr:rowOff>
    </xdr:from>
    <xdr:to>
      <xdr:col>3</xdr:col>
      <xdr:colOff>561975</xdr:colOff>
      <xdr:row>28</xdr:row>
      <xdr:rowOff>323850</xdr:rowOff>
    </xdr:to>
    <xdr:sp macro="" textlink="">
      <xdr:nvSpPr>
        <xdr:cNvPr id="6" name="Arrow: Right 5">
          <a:extLst>
            <a:ext uri="{FF2B5EF4-FFF2-40B4-BE49-F238E27FC236}">
              <a16:creationId xmlns:a16="http://schemas.microsoft.com/office/drawing/2014/main" id="{CC07CD12-1F15-BFCA-C3F1-29F368D7F746}"/>
            </a:ext>
          </a:extLst>
        </xdr:cNvPr>
        <xdr:cNvSpPr/>
      </xdr:nvSpPr>
      <xdr:spPr>
        <a:xfrm>
          <a:off x="6515100" y="11430000"/>
          <a:ext cx="438150" cy="190500"/>
        </a:xfrm>
        <a:prstGeom prst="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 kern="1200"/>
        </a:p>
      </xdr:txBody>
    </xdr:sp>
    <xdr:clientData/>
  </xdr:twoCellAnchor>
  <xdr:twoCellAnchor>
    <xdr:from>
      <xdr:col>3</xdr:col>
      <xdr:colOff>723900</xdr:colOff>
      <xdr:row>30</xdr:row>
      <xdr:rowOff>61912</xdr:rowOff>
    </xdr:from>
    <xdr:to>
      <xdr:col>4</xdr:col>
      <xdr:colOff>5524500</xdr:colOff>
      <xdr:row>40</xdr:row>
      <xdr:rowOff>247650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7D042D-5FE8-597C-DD63-6E623050DA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1466849</xdr:colOff>
      <xdr:row>3</xdr:row>
      <xdr:rowOff>328611</xdr:rowOff>
    </xdr:from>
    <xdr:to>
      <xdr:col>4</xdr:col>
      <xdr:colOff>6848475</xdr:colOff>
      <xdr:row>12</xdr:row>
      <xdr:rowOff>171449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86E2BF-A747-4E17-33FB-DCC0BFF781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209550</xdr:colOff>
      <xdr:row>18</xdr:row>
      <xdr:rowOff>352426</xdr:rowOff>
    </xdr:from>
    <xdr:to>
      <xdr:col>8</xdr:col>
      <xdr:colOff>676274</xdr:colOff>
      <xdr:row>28</xdr:row>
      <xdr:rowOff>342900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2AFC90-12C3-B9D6-ECB4-8B73D2CD2C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1171574</xdr:colOff>
      <xdr:row>2</xdr:row>
      <xdr:rowOff>104775</xdr:rowOff>
    </xdr:from>
    <xdr:to>
      <xdr:col>6</xdr:col>
      <xdr:colOff>1924049</xdr:colOff>
      <xdr:row>13</xdr:row>
      <xdr:rowOff>352425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A24CE9-2294-DE91-6920-6D436A16D9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1000125</xdr:colOff>
      <xdr:row>109</xdr:row>
      <xdr:rowOff>190500</xdr:rowOff>
    </xdr:from>
    <xdr:to>
      <xdr:col>7</xdr:col>
      <xdr:colOff>1695450</xdr:colOff>
      <xdr:row>126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972D813-AF3A-55C2-5C67-97B1147879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1619249</xdr:colOff>
      <xdr:row>15</xdr:row>
      <xdr:rowOff>366711</xdr:rowOff>
    </xdr:from>
    <xdr:to>
      <xdr:col>7</xdr:col>
      <xdr:colOff>695324</xdr:colOff>
      <xdr:row>26</xdr:row>
      <xdr:rowOff>38099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808487F-9CF7-7F04-3C2E-DFD9130D5D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1238250</xdr:colOff>
      <xdr:row>128</xdr:row>
      <xdr:rowOff>119061</xdr:rowOff>
    </xdr:from>
    <xdr:to>
      <xdr:col>7</xdr:col>
      <xdr:colOff>723900</xdr:colOff>
      <xdr:row>139</xdr:row>
      <xdr:rowOff>114299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630FD67-6869-922D-2D98-E7BDDF73FD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521ws" refreshedDate="45645.495300000002" createdVersion="8" refreshedVersion="8" minRefreshableVersion="3" recordCount="7169" xr:uid="{D61019C7-5E43-496D-9346-41C8E4B1D3C5}">
  <cacheSource type="worksheet">
    <worksheetSource ref="C1:D1048576" sheet="Cleaned Data"/>
  </cacheSource>
  <cacheFields count="2">
    <cacheField name="Status" numFmtId="0">
      <sharedItems containsBlank="1" count="3">
        <s v="Hired"/>
        <s v="Rejected"/>
        <m/>
      </sharedItems>
    </cacheField>
    <cacheField name="Gender" numFmtId="0">
      <sharedItems containsBlank="1" count="4">
        <s v="Male"/>
        <s v="Female"/>
        <s v="Don’t want to say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521ws" refreshedDate="45645.498529166667" createdVersion="8" refreshedVersion="8" minRefreshableVersion="3" recordCount="7169" xr:uid="{4CA65C89-3726-4EA0-979D-252D4036C364}">
  <cacheSource type="worksheet">
    <worksheetSource ref="C1:D1048576" sheet="MASTER DATA"/>
  </cacheSource>
  <cacheFields count="2">
    <cacheField name="Status" numFmtId="0">
      <sharedItems containsBlank="1" count="3">
        <s v="Hired"/>
        <s v="Rejected"/>
        <m/>
      </sharedItems>
    </cacheField>
    <cacheField name="event_name" numFmtId="0">
      <sharedItems containsBlank="1" count="4">
        <s v="Male"/>
        <s v="Female"/>
        <s v="Don’t want to say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521ws" refreshedDate="45647.794314467596" createdVersion="8" refreshedVersion="8" minRefreshableVersion="3" recordCount="7140" xr:uid="{49EF7168-1500-49AE-ABA9-741896ED8CE6}">
  <cacheSource type="worksheet">
    <worksheetSource name="Sheet1"/>
  </cacheSource>
  <cacheFields count="8">
    <cacheField name="application_id" numFmtId="0">
      <sharedItems containsSemiMixedTypes="0" containsString="0" containsNumber="1" containsInteger="1" minValue="12073" maxValue="999936" count="7140">
        <n v="383422"/>
        <n v="907518"/>
        <n v="176719"/>
        <n v="429799"/>
        <n v="253651"/>
        <n v="289907"/>
        <n v="959124"/>
        <n v="86642"/>
        <n v="751029"/>
        <n v="434547"/>
        <n v="518854"/>
        <n v="649039"/>
        <n v="199526"/>
        <n v="539803"/>
        <n v="191009"/>
        <n v="195323"/>
        <n v="51318"/>
        <n v="742283"/>
        <n v="513166"/>
        <n v="791372"/>
        <n v="47857"/>
        <n v="834101"/>
        <n v="985008"/>
        <n v="891568"/>
        <n v="935899"/>
        <n v="780839"/>
        <n v="851764"/>
        <n v="202821"/>
        <n v="969924"/>
        <n v="765579"/>
        <n v="924976"/>
        <n v="896164"/>
        <n v="600625"/>
        <n v="692533"/>
        <n v="894276"/>
        <n v="121909"/>
        <n v="176467"/>
        <n v="955372"/>
        <n v="958058"/>
        <n v="15712"/>
        <n v="443525"/>
        <n v="847880"/>
        <n v="577498"/>
        <n v="959638"/>
        <n v="442311"/>
        <n v="300293"/>
        <n v="290946"/>
        <n v="37073"/>
        <n v="622677"/>
        <n v="580633"/>
        <n v="116456"/>
        <n v="798741"/>
        <n v="39036"/>
        <n v="349039"/>
        <n v="94068"/>
        <n v="487441"/>
        <n v="235574"/>
        <n v="180166"/>
        <n v="249045"/>
        <n v="563405"/>
        <n v="810490"/>
        <n v="296052"/>
        <n v="964704"/>
        <n v="565183"/>
        <n v="288171"/>
        <n v="499643"/>
        <n v="610176"/>
        <n v="346219"/>
        <n v="310984"/>
        <n v="357945"/>
        <n v="188820"/>
        <n v="193244"/>
        <n v="781620"/>
        <n v="379557"/>
        <n v="674051"/>
        <n v="928902"/>
        <n v="22155"/>
        <n v="572422"/>
        <n v="794226"/>
        <n v="496573"/>
        <n v="437695"/>
        <n v="983577"/>
        <n v="720850"/>
        <n v="453498"/>
        <n v="550914"/>
        <n v="37906"/>
        <n v="692080"/>
        <n v="735087"/>
        <n v="855558"/>
        <n v="480514"/>
        <n v="111017"/>
        <n v="860311"/>
        <n v="269204"/>
        <n v="566403"/>
        <n v="63871"/>
        <n v="269231"/>
        <n v="45301"/>
        <n v="455073"/>
        <n v="499649"/>
        <n v="611809"/>
        <n v="475118"/>
        <n v="556899"/>
        <n v="879830"/>
        <n v="773816"/>
        <n v="316208"/>
        <n v="244695"/>
        <n v="458216"/>
        <n v="702304"/>
        <n v="788145"/>
        <n v="841217"/>
        <n v="599654"/>
        <n v="272804"/>
        <n v="114169"/>
        <n v="644226"/>
        <n v="576340"/>
        <n v="368184"/>
        <n v="305032"/>
        <n v="814453"/>
        <n v="658727"/>
        <n v="244207"/>
        <n v="26472"/>
        <n v="468867"/>
        <n v="495899"/>
        <n v="217101"/>
        <n v="521234"/>
        <n v="377976"/>
        <n v="796234"/>
        <n v="736087"/>
        <n v="17030"/>
        <n v="677063"/>
        <n v="656629"/>
        <n v="831439"/>
        <n v="243961"/>
        <n v="385418"/>
        <n v="956145"/>
        <n v="730676"/>
        <n v="255026"/>
        <n v="404918"/>
        <n v="809992"/>
        <n v="361096"/>
        <n v="691216"/>
        <n v="567661"/>
        <n v="382645"/>
        <n v="767003"/>
        <n v="412827"/>
        <n v="912261"/>
        <n v="881891"/>
        <n v="574621"/>
        <n v="105729"/>
        <n v="961551"/>
        <n v="824221"/>
        <n v="966786"/>
        <n v="19370"/>
        <n v="462721"/>
        <n v="381072"/>
        <n v="664109"/>
        <n v="505365"/>
        <n v="132154"/>
        <n v="482656"/>
        <n v="735179"/>
        <n v="813519"/>
        <n v="225116"/>
        <n v="830139"/>
        <n v="45162"/>
        <n v="883717"/>
        <n v="583818"/>
        <n v="192500"/>
        <n v="641336"/>
        <n v="466709"/>
        <n v="318812"/>
        <n v="303466"/>
        <n v="549934"/>
        <n v="40385"/>
        <n v="730191"/>
        <n v="151361"/>
        <n v="299540"/>
        <n v="66952"/>
        <n v="372707"/>
        <n v="703540"/>
        <n v="838911"/>
        <n v="51314"/>
        <n v="716333"/>
        <n v="350612"/>
        <n v="101674"/>
        <n v="542532"/>
        <n v="626271"/>
        <n v="272182"/>
        <n v="942393"/>
        <n v="118533"/>
        <n v="646468"/>
        <n v="29796"/>
        <n v="484007"/>
        <n v="485806"/>
        <n v="34378"/>
        <n v="745574"/>
        <n v="508134"/>
        <n v="826902"/>
        <n v="25028"/>
        <n v="891404"/>
        <n v="456232"/>
        <n v="488788"/>
        <n v="757514"/>
        <n v="337880"/>
        <n v="806305"/>
        <n v="304630"/>
        <n v="382693"/>
        <n v="150277"/>
        <n v="827372"/>
        <n v="761496"/>
        <n v="321721"/>
        <n v="406013"/>
        <n v="515475"/>
        <n v="29574"/>
        <n v="797115"/>
        <n v="183456"/>
        <n v="812987"/>
        <n v="463120"/>
        <n v="461901"/>
        <n v="256912"/>
        <n v="524606"/>
        <n v="206017"/>
        <n v="855219"/>
        <n v="556830"/>
        <n v="725295"/>
        <n v="278581"/>
        <n v="328190"/>
        <n v="634463"/>
        <n v="721691"/>
        <n v="872878"/>
        <n v="910501"/>
        <n v="437082"/>
        <n v="693950"/>
        <n v="213968"/>
        <n v="207860"/>
        <n v="968918"/>
        <n v="970445"/>
        <n v="200462"/>
        <n v="417540"/>
        <n v="180642"/>
        <n v="231975"/>
        <n v="905452"/>
        <n v="550693"/>
        <n v="495892"/>
        <n v="359390"/>
        <n v="167998"/>
        <n v="456321"/>
        <n v="481220"/>
        <n v="387131"/>
        <n v="723507"/>
        <n v="874807"/>
        <n v="501620"/>
        <n v="109266"/>
        <n v="516967"/>
        <n v="265784"/>
        <n v="216582"/>
        <n v="846310"/>
        <n v="13742"/>
        <n v="773059"/>
        <n v="876247"/>
        <n v="714683"/>
        <n v="630224"/>
        <n v="370968"/>
        <n v="445539"/>
        <n v="65835"/>
        <n v="402829"/>
        <n v="937743"/>
        <n v="865692"/>
        <n v="913308"/>
        <n v="753595"/>
        <n v="231901"/>
        <n v="439628"/>
        <n v="67222"/>
        <n v="280350"/>
        <n v="587939"/>
        <n v="493551"/>
        <n v="792362"/>
        <n v="614502"/>
        <n v="363830"/>
        <n v="212493"/>
        <n v="524904"/>
        <n v="359609"/>
        <n v="821717"/>
        <n v="24310"/>
        <n v="795330"/>
        <n v="906700"/>
        <n v="772644"/>
        <n v="79758"/>
        <n v="181028"/>
        <n v="582449"/>
        <n v="462254"/>
        <n v="413388"/>
        <n v="938274"/>
        <n v="517354"/>
        <n v="842308"/>
        <n v="657117"/>
        <n v="22963"/>
        <n v="201095"/>
        <n v="880451"/>
        <n v="187096"/>
        <n v="333678"/>
        <n v="579048"/>
        <n v="133347"/>
        <n v="20595"/>
        <n v="12320"/>
        <n v="68151"/>
        <n v="567549"/>
        <n v="379251"/>
        <n v="540849"/>
        <n v="270850"/>
        <n v="754298"/>
        <n v="238948"/>
        <n v="840739"/>
        <n v="944802"/>
        <n v="528415"/>
        <n v="598089"/>
        <n v="947903"/>
        <n v="831750"/>
        <n v="578768"/>
        <n v="366864"/>
        <n v="787584"/>
        <n v="506061"/>
        <n v="832162"/>
        <n v="71829"/>
        <n v="240857"/>
        <n v="983968"/>
        <n v="717149"/>
        <n v="33558"/>
        <n v="806798"/>
        <n v="817082"/>
        <n v="372328"/>
        <n v="290105"/>
        <n v="524956"/>
        <n v="525261"/>
        <n v="865282"/>
        <n v="422877"/>
        <n v="140614"/>
        <n v="508051"/>
        <n v="896420"/>
        <n v="868204"/>
        <n v="462656"/>
        <n v="516379"/>
        <n v="831633"/>
        <n v="623164"/>
        <n v="504281"/>
        <n v="951881"/>
        <n v="528775"/>
        <n v="147127"/>
        <n v="730892"/>
        <n v="294893"/>
        <n v="341409"/>
        <n v="206532"/>
        <n v="481356"/>
        <n v="39266"/>
        <n v="104660"/>
        <n v="284817"/>
        <n v="635035"/>
        <n v="480056"/>
        <n v="679609"/>
        <n v="427013"/>
        <n v="894420"/>
        <n v="246137"/>
        <n v="858212"/>
        <n v="818753"/>
        <n v="987341"/>
        <n v="594873"/>
        <n v="139046"/>
        <n v="359285"/>
        <n v="619825"/>
        <n v="651596"/>
        <n v="220653"/>
        <n v="997908"/>
        <n v="687198"/>
        <n v="808956"/>
        <n v="643354"/>
        <n v="797497"/>
        <n v="214058"/>
        <n v="899341"/>
        <n v="220067"/>
        <n v="251517"/>
        <n v="202279"/>
        <n v="915603"/>
        <n v="117676"/>
        <n v="106504"/>
        <n v="495662"/>
        <n v="891509"/>
        <n v="821506"/>
        <n v="877797"/>
        <n v="933454"/>
        <n v="145895"/>
        <n v="867135"/>
        <n v="228826"/>
        <n v="812681"/>
        <n v="280565"/>
        <n v="272553"/>
        <n v="781537"/>
        <n v="919066"/>
        <n v="295087"/>
        <n v="448658"/>
        <n v="134620"/>
        <n v="98630"/>
        <n v="743668"/>
        <n v="112172"/>
        <n v="284546"/>
        <n v="589650"/>
        <n v="385568"/>
        <n v="784187"/>
        <n v="897981"/>
        <n v="422447"/>
        <n v="803693"/>
        <n v="605070"/>
        <n v="993627"/>
        <n v="692274"/>
        <n v="140135"/>
        <n v="278058"/>
        <n v="155879"/>
        <n v="690984"/>
        <n v="860350"/>
        <n v="129706"/>
        <n v="232317"/>
        <n v="450279"/>
        <n v="959439"/>
        <n v="281797"/>
        <n v="184057"/>
        <n v="595958"/>
        <n v="321811"/>
        <n v="717204"/>
        <n v="865820"/>
        <n v="211845"/>
        <n v="728259"/>
        <n v="378829"/>
        <n v="782971"/>
        <n v="746982"/>
        <n v="882121"/>
        <n v="960400"/>
        <n v="292179"/>
        <n v="675024"/>
        <n v="112074"/>
        <n v="660727"/>
        <n v="976582"/>
        <n v="833229"/>
        <n v="703438"/>
        <n v="306707"/>
        <n v="174113"/>
        <n v="793265"/>
        <n v="71650"/>
        <n v="598035"/>
        <n v="693363"/>
        <n v="978878"/>
        <n v="741707"/>
        <n v="124924"/>
        <n v="570987"/>
        <n v="821427"/>
        <n v="159009"/>
        <n v="431469"/>
        <n v="87527"/>
        <n v="749355"/>
        <n v="450487"/>
        <n v="427831"/>
        <n v="17608"/>
        <n v="14313"/>
        <n v="777059"/>
        <n v="249616"/>
        <n v="583928"/>
        <n v="75888"/>
        <n v="655469"/>
        <n v="990771"/>
        <n v="963868"/>
        <n v="228644"/>
        <n v="840497"/>
        <n v="612764"/>
        <n v="140937"/>
        <n v="157059"/>
        <n v="18776"/>
        <n v="316797"/>
        <n v="831922"/>
        <n v="339313"/>
        <n v="58885"/>
        <n v="469633"/>
        <n v="604341"/>
        <n v="252378"/>
        <n v="870897"/>
        <n v="445431"/>
        <n v="529856"/>
        <n v="617345"/>
        <n v="931047"/>
        <n v="212844"/>
        <n v="496033"/>
        <n v="80259"/>
        <n v="278631"/>
        <n v="431577"/>
        <n v="709095"/>
        <n v="239190"/>
        <n v="468968"/>
        <n v="278514"/>
        <n v="308552"/>
        <n v="647156"/>
        <n v="219236"/>
        <n v="951001"/>
        <n v="783405"/>
        <n v="139588"/>
        <n v="763361"/>
        <n v="151914"/>
        <n v="813774"/>
        <n v="787490"/>
        <n v="507412"/>
        <n v="190392"/>
        <n v="529792"/>
        <n v="661229"/>
        <n v="686696"/>
        <n v="48507"/>
        <n v="90943"/>
        <n v="397684"/>
        <n v="860109"/>
        <n v="381855"/>
        <n v="124098"/>
        <n v="26091"/>
        <n v="849322"/>
        <n v="842644"/>
        <n v="500389"/>
        <n v="961630"/>
        <n v="887205"/>
        <n v="724771"/>
        <n v="202953"/>
        <n v="141903"/>
        <n v="746731"/>
        <n v="39116"/>
        <n v="832026"/>
        <n v="103409"/>
        <n v="842023"/>
        <n v="273935"/>
        <n v="224305"/>
        <n v="930428"/>
        <n v="904609"/>
        <n v="820245"/>
        <n v="213385"/>
        <n v="797233"/>
        <n v="52581"/>
        <n v="205409"/>
        <n v="926369"/>
        <n v="409635"/>
        <n v="669926"/>
        <n v="99798"/>
        <n v="465488"/>
        <n v="377818"/>
        <n v="218937"/>
        <n v="692071"/>
        <n v="958561"/>
        <n v="796498"/>
        <n v="167582"/>
        <n v="170195"/>
        <n v="245448"/>
        <n v="106736"/>
        <n v="347906"/>
        <n v="575292"/>
        <n v="910150"/>
        <n v="499010"/>
        <n v="777478"/>
        <n v="926942"/>
        <n v="728782"/>
        <n v="605607"/>
        <n v="524171"/>
        <n v="118021"/>
        <n v="865873"/>
        <n v="459625"/>
        <n v="95500"/>
        <n v="405195"/>
        <n v="86468"/>
        <n v="369294"/>
        <n v="758632"/>
        <n v="58792"/>
        <n v="185368"/>
        <n v="760150"/>
        <n v="879614"/>
        <n v="388194"/>
        <n v="981989"/>
        <n v="224545"/>
        <n v="79239"/>
        <n v="94365"/>
        <n v="165194"/>
        <n v="102178"/>
        <n v="790311"/>
        <n v="12887"/>
        <n v="572590"/>
        <n v="147125"/>
        <n v="819071"/>
        <n v="754821"/>
        <n v="524867"/>
        <n v="326373"/>
        <n v="253780"/>
        <n v="405282"/>
        <n v="780674"/>
        <n v="686874"/>
        <n v="568925"/>
        <n v="293063"/>
        <n v="260348"/>
        <n v="113826"/>
        <n v="196727"/>
        <n v="818735"/>
        <n v="612260"/>
        <n v="330494"/>
        <n v="126343"/>
        <n v="23469"/>
        <n v="497220"/>
        <n v="138200"/>
        <n v="489004"/>
        <n v="949475"/>
        <n v="474738"/>
        <n v="767146"/>
        <n v="778898"/>
        <n v="925339"/>
        <n v="408232"/>
        <n v="820647"/>
        <n v="940730"/>
        <n v="661566"/>
        <n v="777656"/>
        <n v="639198"/>
        <n v="979135"/>
        <n v="891161"/>
        <n v="171540"/>
        <n v="67082"/>
        <n v="401929"/>
        <n v="518050"/>
        <n v="257932"/>
        <n v="532479"/>
        <n v="312444"/>
        <n v="123836"/>
        <n v="736754"/>
        <n v="870269"/>
        <n v="593675"/>
        <n v="59370"/>
        <n v="257346"/>
        <n v="767725"/>
        <n v="449755"/>
        <n v="322174"/>
        <n v="292713"/>
        <n v="622008"/>
        <n v="644076"/>
        <n v="846754"/>
        <n v="612651"/>
        <n v="816780"/>
        <n v="801096"/>
        <n v="46893"/>
        <n v="537285"/>
        <n v="779410"/>
        <n v="754754"/>
        <n v="251737"/>
        <n v="413637"/>
        <n v="642052"/>
        <n v="48899"/>
        <n v="943501"/>
        <n v="983194"/>
        <n v="515701"/>
        <n v="59145"/>
        <n v="530199"/>
        <n v="903278"/>
        <n v="333940"/>
        <n v="417031"/>
        <n v="93833"/>
        <n v="676366"/>
        <n v="433088"/>
        <n v="440851"/>
        <n v="351047"/>
        <n v="605824"/>
        <n v="556389"/>
        <n v="991784"/>
        <n v="715088"/>
        <n v="342655"/>
        <n v="138814"/>
        <n v="529405"/>
        <n v="648961"/>
        <n v="134062"/>
        <n v="262036"/>
        <n v="609084"/>
        <n v="130175"/>
        <n v="584172"/>
        <n v="510776"/>
        <n v="144246"/>
        <n v="938043"/>
        <n v="780341"/>
        <n v="858680"/>
        <n v="283658"/>
        <n v="55307"/>
        <n v="838936"/>
        <n v="730650"/>
        <n v="824627"/>
        <n v="304128"/>
        <n v="629045"/>
        <n v="286384"/>
        <n v="220619"/>
        <n v="764883"/>
        <n v="426255"/>
        <n v="14220"/>
        <n v="548492"/>
        <n v="42449"/>
        <n v="213478"/>
        <n v="74289"/>
        <n v="131853"/>
        <n v="991235"/>
        <n v="890158"/>
        <n v="554834"/>
        <n v="36675"/>
        <n v="756087"/>
        <n v="630342"/>
        <n v="245583"/>
        <n v="317175"/>
        <n v="874702"/>
        <n v="358167"/>
        <n v="68810"/>
        <n v="687917"/>
        <n v="837553"/>
        <n v="896428"/>
        <n v="955711"/>
        <n v="830372"/>
        <n v="586207"/>
        <n v="21454"/>
        <n v="892394"/>
        <n v="255391"/>
        <n v="893087"/>
        <n v="703441"/>
        <n v="65852"/>
        <n v="433482"/>
        <n v="927997"/>
        <n v="327346"/>
        <n v="978658"/>
        <n v="905126"/>
        <n v="80431"/>
        <n v="964456"/>
        <n v="433227"/>
        <n v="416101"/>
        <n v="831852"/>
        <n v="635720"/>
        <n v="503834"/>
        <n v="204766"/>
        <n v="817052"/>
        <n v="622415"/>
        <n v="569877"/>
        <n v="339815"/>
        <n v="729349"/>
        <n v="434358"/>
        <n v="641740"/>
        <n v="915321"/>
        <n v="439149"/>
        <n v="545838"/>
        <n v="276379"/>
        <n v="977339"/>
        <n v="828999"/>
        <n v="549839"/>
        <n v="776820"/>
        <n v="758701"/>
        <n v="383202"/>
        <n v="167846"/>
        <n v="543747"/>
        <n v="904605"/>
        <n v="233602"/>
        <n v="968462"/>
        <n v="321567"/>
        <n v="699493"/>
        <n v="511167"/>
        <n v="661288"/>
        <n v="336100"/>
        <n v="359450"/>
        <n v="934807"/>
        <n v="49980"/>
        <n v="560870"/>
        <n v="128021"/>
        <n v="678497"/>
        <n v="568508"/>
        <n v="18213"/>
        <n v="965502"/>
        <n v="706970"/>
        <n v="53766"/>
        <n v="819022"/>
        <n v="552802"/>
        <n v="542141"/>
        <n v="620985"/>
        <n v="686841"/>
        <n v="902523"/>
        <n v="414795"/>
        <n v="908749"/>
        <n v="219096"/>
        <n v="78350"/>
        <n v="412418"/>
        <n v="857879"/>
        <n v="866111"/>
        <n v="892761"/>
        <n v="176980"/>
        <n v="735436"/>
        <n v="866300"/>
        <n v="438195"/>
        <n v="88234"/>
        <n v="385051"/>
        <n v="322530"/>
        <n v="631387"/>
        <n v="924631"/>
        <n v="823234"/>
        <n v="515022"/>
        <n v="873591"/>
        <n v="868701"/>
        <n v="322926"/>
        <n v="232998"/>
        <n v="67001"/>
        <n v="325045"/>
        <n v="364042"/>
        <n v="978447"/>
        <n v="708890"/>
        <n v="142086"/>
        <n v="55751"/>
        <n v="612997"/>
        <n v="22091"/>
        <n v="721792"/>
        <n v="682173"/>
        <n v="978831"/>
        <n v="253384"/>
        <n v="817265"/>
        <n v="734018"/>
        <n v="527009"/>
        <n v="897407"/>
        <n v="515923"/>
        <n v="138577"/>
        <n v="972571"/>
        <n v="903288"/>
        <n v="45861"/>
        <n v="767327"/>
        <n v="816124"/>
        <n v="718500"/>
        <n v="357434"/>
        <n v="195576"/>
        <n v="83781"/>
        <n v="194285"/>
        <n v="486811"/>
        <n v="863832"/>
        <n v="458519"/>
        <n v="669162"/>
        <n v="707384"/>
        <n v="704619"/>
        <n v="28310"/>
        <n v="498363"/>
        <n v="188744"/>
        <n v="264099"/>
        <n v="999758"/>
        <n v="451952"/>
        <n v="158508"/>
        <n v="456675"/>
        <n v="123710"/>
        <n v="273732"/>
        <n v="760812"/>
        <n v="310070"/>
        <n v="861705"/>
        <n v="789524"/>
        <n v="634091"/>
        <n v="811700"/>
        <n v="629557"/>
        <n v="437442"/>
        <n v="751267"/>
        <n v="500570"/>
        <n v="52902"/>
        <n v="666642"/>
        <n v="222116"/>
        <n v="31994"/>
        <n v="190139"/>
        <n v="568544"/>
        <n v="59497"/>
        <n v="219527"/>
        <n v="74002"/>
        <n v="711500"/>
        <n v="996718"/>
        <n v="469490"/>
        <n v="453574"/>
        <n v="723677"/>
        <n v="457162"/>
        <n v="197780"/>
        <n v="692434"/>
        <n v="112554"/>
        <n v="467947"/>
        <n v="995575"/>
        <n v="237486"/>
        <n v="59551"/>
        <n v="52314"/>
        <n v="391604"/>
        <n v="34849"/>
        <n v="154535"/>
        <n v="792207"/>
        <n v="168642"/>
        <n v="189641"/>
        <n v="990452"/>
        <n v="228808"/>
        <n v="168699"/>
        <n v="855930"/>
        <n v="130541"/>
        <n v="547124"/>
        <n v="775926"/>
        <n v="331610"/>
        <n v="868266"/>
        <n v="532374"/>
        <n v="273913"/>
        <n v="729769"/>
        <n v="843913"/>
        <n v="94490"/>
        <n v="844577"/>
        <n v="975941"/>
        <n v="807597"/>
        <n v="726260"/>
        <n v="565233"/>
        <n v="596097"/>
        <n v="323756"/>
        <n v="788230"/>
        <n v="646167"/>
        <n v="155836"/>
        <n v="441985"/>
        <n v="44896"/>
        <n v="620118"/>
        <n v="249552"/>
        <n v="83479"/>
        <n v="859749"/>
        <n v="842011"/>
        <n v="264784"/>
        <n v="854925"/>
        <n v="607172"/>
        <n v="460382"/>
        <n v="986281"/>
        <n v="293153"/>
        <n v="985306"/>
        <n v="223490"/>
        <n v="869833"/>
        <n v="111712"/>
        <n v="503568"/>
        <n v="566830"/>
        <n v="94941"/>
        <n v="51271"/>
        <n v="360395"/>
        <n v="943968"/>
        <n v="963386"/>
        <n v="891106"/>
        <n v="248270"/>
        <n v="48877"/>
        <n v="828450"/>
        <n v="312667"/>
        <n v="927293"/>
        <n v="495919"/>
        <n v="593217"/>
        <n v="163587"/>
        <n v="983169"/>
        <n v="67621"/>
        <n v="588264"/>
        <n v="115745"/>
        <n v="316392"/>
        <n v="694948"/>
        <n v="110760"/>
        <n v="907193"/>
        <n v="693791"/>
        <n v="464639"/>
        <n v="199098"/>
        <n v="863024"/>
        <n v="71307"/>
        <n v="83766"/>
        <n v="635146"/>
        <n v="751864"/>
        <n v="737811"/>
        <n v="428159"/>
        <n v="222227"/>
        <n v="859431"/>
        <n v="355775"/>
        <n v="643873"/>
        <n v="74526"/>
        <n v="502266"/>
        <n v="113068"/>
        <n v="920916"/>
        <n v="662931"/>
        <n v="196095"/>
        <n v="265207"/>
        <n v="981459"/>
        <n v="926366"/>
        <n v="376300"/>
        <n v="61858"/>
        <n v="387990"/>
        <n v="848218"/>
        <n v="957708"/>
        <n v="473703"/>
        <n v="334311"/>
        <n v="985395"/>
        <n v="852312"/>
        <n v="648933"/>
        <n v="806092"/>
        <n v="323482"/>
        <n v="36010"/>
        <n v="980616"/>
        <n v="415817"/>
        <n v="544139"/>
        <n v="291521"/>
        <n v="502872"/>
        <n v="137196"/>
        <n v="970328"/>
        <n v="827610"/>
        <n v="22030"/>
        <n v="525625"/>
        <n v="418457"/>
        <n v="894684"/>
        <n v="606532"/>
        <n v="350665"/>
        <n v="498759"/>
        <n v="530573"/>
        <n v="214744"/>
        <n v="803545"/>
        <n v="859427"/>
        <n v="253992"/>
        <n v="861510"/>
        <n v="508669"/>
        <n v="331722"/>
        <n v="656138"/>
        <n v="891072"/>
        <n v="758778"/>
        <n v="452135"/>
        <n v="447963"/>
        <n v="650704"/>
        <n v="657642"/>
        <n v="212568"/>
        <n v="317248"/>
        <n v="620938"/>
        <n v="302732"/>
        <n v="868416"/>
        <n v="528664"/>
        <n v="448896"/>
        <n v="31391"/>
        <n v="223105"/>
        <n v="464586"/>
        <n v="218974"/>
        <n v="182749"/>
        <n v="778617"/>
        <n v="283695"/>
        <n v="657610"/>
        <n v="785816"/>
        <n v="814813"/>
        <n v="624094"/>
        <n v="967117"/>
        <n v="964284"/>
        <n v="575159"/>
        <n v="305745"/>
        <n v="362804"/>
        <n v="720610"/>
        <n v="510971"/>
        <n v="559485"/>
        <n v="238863"/>
        <n v="995634"/>
        <n v="598603"/>
        <n v="337737"/>
        <n v="323081"/>
        <n v="486709"/>
        <n v="483281"/>
        <n v="351740"/>
        <n v="354090"/>
        <n v="408891"/>
        <n v="564995"/>
        <n v="59076"/>
        <n v="640999"/>
        <n v="929955"/>
        <n v="771329"/>
        <n v="723807"/>
        <n v="366299"/>
        <n v="543895"/>
        <n v="83215"/>
        <n v="105862"/>
        <n v="647810"/>
        <n v="728165"/>
        <n v="637125"/>
        <n v="580033"/>
        <n v="548514"/>
        <n v="910154"/>
        <n v="543488"/>
        <n v="685918"/>
        <n v="511350"/>
        <n v="696740"/>
        <n v="28035"/>
        <n v="327902"/>
        <n v="828271"/>
        <n v="932562"/>
        <n v="352807"/>
        <n v="844224"/>
        <n v="703127"/>
        <n v="636625"/>
        <n v="827221"/>
        <n v="426386"/>
        <n v="742832"/>
        <n v="43025"/>
        <n v="780287"/>
        <n v="834168"/>
        <n v="104639"/>
        <n v="652444"/>
        <n v="843575"/>
        <n v="603558"/>
        <n v="248415"/>
        <n v="529917"/>
        <n v="502642"/>
        <n v="257558"/>
        <n v="534747"/>
        <n v="162084"/>
        <n v="708014"/>
        <n v="146501"/>
        <n v="850690"/>
        <n v="336624"/>
        <n v="743340"/>
        <n v="55110"/>
        <n v="182166"/>
        <n v="793194"/>
        <n v="983246"/>
        <n v="696923"/>
        <n v="64548"/>
        <n v="12277"/>
        <n v="896132"/>
        <n v="224587"/>
        <n v="992900"/>
        <n v="475101"/>
        <n v="914596"/>
        <n v="16121"/>
        <n v="693114"/>
        <n v="104642"/>
        <n v="188939"/>
        <n v="82478"/>
        <n v="977943"/>
        <n v="236432"/>
        <n v="773874"/>
        <n v="147215"/>
        <n v="949333"/>
        <n v="578197"/>
        <n v="47707"/>
        <n v="795224"/>
        <n v="738617"/>
        <n v="594973"/>
        <n v="513939"/>
        <n v="696735"/>
        <n v="626743"/>
        <n v="661045"/>
        <n v="327416"/>
        <n v="698780"/>
        <n v="419749"/>
        <n v="265443"/>
        <n v="610243"/>
        <n v="847311"/>
        <n v="262354"/>
        <n v="361579"/>
        <n v="734607"/>
        <n v="458373"/>
        <n v="625446"/>
        <n v="58225"/>
        <n v="629063"/>
        <n v="589914"/>
        <n v="21396"/>
        <n v="942182"/>
        <n v="352563"/>
        <n v="467965"/>
        <n v="188741"/>
        <n v="554524"/>
        <n v="160716"/>
        <n v="144698"/>
        <n v="760357"/>
        <n v="232132"/>
        <n v="227334"/>
        <n v="220670"/>
        <n v="978071"/>
        <n v="367527"/>
        <n v="530521"/>
        <n v="997799"/>
        <n v="435785"/>
        <n v="857754"/>
        <n v="956287"/>
        <n v="268393"/>
        <n v="833582"/>
        <n v="688583"/>
        <n v="48886"/>
        <n v="230706"/>
        <n v="802500"/>
        <n v="646631"/>
        <n v="848586"/>
        <n v="165638"/>
        <n v="122591"/>
        <n v="553557"/>
        <n v="160678"/>
        <n v="262072"/>
        <n v="690779"/>
        <n v="960243"/>
        <n v="579385"/>
        <n v="920275"/>
        <n v="820391"/>
        <n v="85670"/>
        <n v="961338"/>
        <n v="408109"/>
        <n v="545076"/>
        <n v="251446"/>
        <n v="946136"/>
        <n v="889662"/>
        <n v="442184"/>
        <n v="105944"/>
        <n v="370469"/>
        <n v="246560"/>
        <n v="534636"/>
        <n v="435865"/>
        <n v="679335"/>
        <n v="410681"/>
        <n v="275598"/>
        <n v="368961"/>
        <n v="665097"/>
        <n v="925524"/>
        <n v="884889"/>
        <n v="284911"/>
        <n v="900976"/>
        <n v="74272"/>
        <n v="563755"/>
        <n v="18227"/>
        <n v="294041"/>
        <n v="472809"/>
        <n v="642803"/>
        <n v="53815"/>
        <n v="807934"/>
        <n v="865028"/>
        <n v="706448"/>
        <n v="124808"/>
        <n v="42554"/>
        <n v="947587"/>
        <n v="685881"/>
        <n v="594312"/>
        <n v="607121"/>
        <n v="682442"/>
        <n v="354008"/>
        <n v="270677"/>
        <n v="403011"/>
        <n v="323511"/>
        <n v="721208"/>
        <n v="30311"/>
        <n v="253561"/>
        <n v="358726"/>
        <n v="774617"/>
        <n v="36737"/>
        <n v="455375"/>
        <n v="903072"/>
        <n v="136714"/>
        <n v="780165"/>
        <n v="631362"/>
        <n v="490538"/>
        <n v="12430"/>
        <n v="690774"/>
        <n v="894092"/>
        <n v="394974"/>
        <n v="246417"/>
        <n v="448701"/>
        <n v="247421"/>
        <n v="143472"/>
        <n v="651686"/>
        <n v="401045"/>
        <n v="64500"/>
        <n v="727861"/>
        <n v="96912"/>
        <n v="349508"/>
        <n v="451814"/>
        <n v="193879"/>
        <n v="276088"/>
        <n v="613203"/>
        <n v="270366"/>
        <n v="58959"/>
        <n v="109178"/>
        <n v="878585"/>
        <n v="920457"/>
        <n v="629081"/>
        <n v="780667"/>
        <n v="352943"/>
        <n v="691270"/>
        <n v="394080"/>
        <n v="830440"/>
        <n v="210001"/>
        <n v="118110"/>
        <n v="404367"/>
        <n v="929675"/>
        <n v="699359"/>
        <n v="293467"/>
        <n v="874032"/>
        <n v="783165"/>
        <n v="611894"/>
        <n v="894572"/>
        <n v="392448"/>
        <n v="263203"/>
        <n v="462387"/>
        <n v="288469"/>
        <n v="54778"/>
        <n v="472424"/>
        <n v="439013"/>
        <n v="183717"/>
        <n v="290018"/>
        <n v="238907"/>
        <n v="592777"/>
        <n v="741579"/>
        <n v="351775"/>
        <n v="834770"/>
        <n v="169584"/>
        <n v="201068"/>
        <n v="167150"/>
        <n v="276510"/>
        <n v="66948"/>
        <n v="162068"/>
        <n v="857560"/>
        <n v="295269"/>
        <n v="738409"/>
        <n v="929163"/>
        <n v="816746"/>
        <n v="404885"/>
        <n v="146486"/>
        <n v="165615"/>
        <n v="751393"/>
        <n v="115987"/>
        <n v="501887"/>
        <n v="537409"/>
        <n v="589955"/>
        <n v="230054"/>
        <n v="132622"/>
        <n v="427540"/>
        <n v="487999"/>
        <n v="832053"/>
        <n v="63052"/>
        <n v="452676"/>
        <n v="127139"/>
        <n v="152197"/>
        <n v="324262"/>
        <n v="884821"/>
        <n v="882740"/>
        <n v="396311"/>
        <n v="145735"/>
        <n v="866980"/>
        <n v="328543"/>
        <n v="75097"/>
        <n v="184147"/>
        <n v="970152"/>
        <n v="531409"/>
        <n v="149267"/>
        <n v="162132"/>
        <n v="667934"/>
        <n v="643836"/>
        <n v="14621"/>
        <n v="912359"/>
        <n v="242590"/>
        <n v="839584"/>
        <n v="205481"/>
        <n v="486305"/>
        <n v="806094"/>
        <n v="487002"/>
        <n v="165000"/>
        <n v="332816"/>
        <n v="673099"/>
        <n v="894681"/>
        <n v="67176"/>
        <n v="586678"/>
        <n v="218472"/>
        <n v="985982"/>
        <n v="898081"/>
        <n v="150930"/>
        <n v="486534"/>
        <n v="587959"/>
        <n v="214844"/>
        <n v="733774"/>
        <n v="516459"/>
        <n v="461123"/>
        <n v="62030"/>
        <n v="518772"/>
        <n v="249926"/>
        <n v="986569"/>
        <n v="422439"/>
        <n v="693142"/>
        <n v="332698"/>
        <n v="302555"/>
        <n v="464696"/>
        <n v="588414"/>
        <n v="878903"/>
        <n v="756902"/>
        <n v="646707"/>
        <n v="105447"/>
        <n v="393895"/>
        <n v="690879"/>
        <n v="555034"/>
        <n v="693918"/>
        <n v="278721"/>
        <n v="783969"/>
        <n v="357078"/>
        <n v="812083"/>
        <n v="914120"/>
        <n v="509371"/>
        <n v="929396"/>
        <n v="430390"/>
        <n v="734245"/>
        <n v="259976"/>
        <n v="293891"/>
        <n v="125014"/>
        <n v="441259"/>
        <n v="403549"/>
        <n v="768225"/>
        <n v="608893"/>
        <n v="809356"/>
        <n v="202756"/>
        <n v="440605"/>
        <n v="476942"/>
        <n v="707682"/>
        <n v="813196"/>
        <n v="154930"/>
        <n v="282815"/>
        <n v="42714"/>
        <n v="295449"/>
        <n v="679141"/>
        <n v="125371"/>
        <n v="125996"/>
        <n v="369430"/>
        <n v="93480"/>
        <n v="355251"/>
        <n v="132989"/>
        <n v="426916"/>
        <n v="393845"/>
        <n v="778967"/>
        <n v="603842"/>
        <n v="703448"/>
        <n v="764104"/>
        <n v="926922"/>
        <n v="962962"/>
        <n v="260050"/>
        <n v="714441"/>
        <n v="774510"/>
        <n v="653023"/>
        <n v="209299"/>
        <n v="563468"/>
        <n v="381579"/>
        <n v="460688"/>
        <n v="496261"/>
        <n v="177858"/>
        <n v="978040"/>
        <n v="632366"/>
        <n v="300059"/>
        <n v="967868"/>
        <n v="771358"/>
        <n v="451673"/>
        <n v="667908"/>
        <n v="76133"/>
        <n v="507999"/>
        <n v="625524"/>
        <n v="120857"/>
        <n v="452817"/>
        <n v="829076"/>
        <n v="841263"/>
        <n v="857543"/>
        <n v="175109"/>
        <n v="819572"/>
        <n v="389782"/>
        <n v="825870"/>
        <n v="820667"/>
        <n v="284733"/>
        <n v="982845"/>
        <n v="182357"/>
        <n v="733985"/>
        <n v="728573"/>
        <n v="929826"/>
        <n v="245099"/>
        <n v="991656"/>
        <n v="230796"/>
        <n v="92424"/>
        <n v="94618"/>
        <n v="898336"/>
        <n v="738670"/>
        <n v="753532"/>
        <n v="452737"/>
        <n v="705257"/>
        <n v="921683"/>
        <n v="724086"/>
        <n v="361218"/>
        <n v="487732"/>
        <n v="425497"/>
        <n v="205968"/>
        <n v="325052"/>
        <n v="942214"/>
        <n v="809363"/>
        <n v="430846"/>
        <n v="844797"/>
        <n v="551054"/>
        <n v="321233"/>
        <n v="430158"/>
        <n v="496821"/>
        <n v="358584"/>
        <n v="366071"/>
        <n v="149727"/>
        <n v="506401"/>
        <n v="254752"/>
        <n v="893073"/>
        <n v="950351"/>
        <n v="659767"/>
        <n v="666314"/>
        <n v="695736"/>
        <n v="890317"/>
        <n v="737852"/>
        <n v="52077"/>
        <n v="189422"/>
        <n v="934049"/>
        <n v="137317"/>
        <n v="695640"/>
        <n v="702214"/>
        <n v="436353"/>
        <n v="624625"/>
        <n v="36504"/>
        <n v="357802"/>
        <n v="639861"/>
        <n v="582417"/>
        <n v="383656"/>
        <n v="536123"/>
        <n v="583369"/>
        <n v="669078"/>
        <n v="123118"/>
        <n v="195389"/>
        <n v="665487"/>
        <n v="586559"/>
        <n v="331430"/>
        <n v="135854"/>
        <n v="802663"/>
        <n v="597869"/>
        <n v="80619"/>
        <n v="245650"/>
        <n v="105813"/>
        <n v="661954"/>
        <n v="327352"/>
        <n v="936527"/>
        <n v="709650"/>
        <n v="368942"/>
        <n v="940275"/>
        <n v="933818"/>
        <n v="138733"/>
        <n v="518587"/>
        <n v="974429"/>
        <n v="994181"/>
        <n v="545839"/>
        <n v="395075"/>
        <n v="368517"/>
        <n v="211885"/>
        <n v="357876"/>
        <n v="950041"/>
        <n v="598714"/>
        <n v="188110"/>
        <n v="802295"/>
        <n v="751647"/>
        <n v="519305"/>
        <n v="615653"/>
        <n v="734342"/>
        <n v="628273"/>
        <n v="903767"/>
        <n v="193661"/>
        <n v="936693"/>
        <n v="503766"/>
        <n v="919960"/>
        <n v="376034"/>
        <n v="834576"/>
        <n v="110322"/>
        <n v="45708"/>
        <n v="656692"/>
        <n v="650516"/>
        <n v="138930"/>
        <n v="135446"/>
        <n v="308325"/>
        <n v="190290"/>
        <n v="481410"/>
        <n v="596691"/>
        <n v="478882"/>
        <n v="742130"/>
        <n v="559622"/>
        <n v="364553"/>
        <n v="53774"/>
        <n v="461699"/>
        <n v="269624"/>
        <n v="246343"/>
        <n v="210917"/>
        <n v="936124"/>
        <n v="765693"/>
        <n v="814691"/>
        <n v="103368"/>
        <n v="481635"/>
        <n v="742146"/>
        <n v="795283"/>
        <n v="44114"/>
        <n v="570607"/>
        <n v="27714"/>
        <n v="384336"/>
        <n v="791624"/>
        <n v="401119"/>
        <n v="153994"/>
        <n v="751324"/>
        <n v="35872"/>
        <n v="472361"/>
        <n v="287111"/>
        <n v="505647"/>
        <n v="220398"/>
        <n v="154247"/>
        <n v="111894"/>
        <n v="65281"/>
        <n v="713696"/>
        <n v="916272"/>
        <n v="386218"/>
        <n v="501640"/>
        <n v="529887"/>
        <n v="626291"/>
        <n v="63334"/>
        <n v="829033"/>
        <n v="813452"/>
        <n v="227046"/>
        <n v="861698"/>
        <n v="101549"/>
        <n v="55706"/>
        <n v="868847"/>
        <n v="947270"/>
        <n v="899762"/>
        <n v="635482"/>
        <n v="240772"/>
        <n v="603992"/>
        <n v="247772"/>
        <n v="939347"/>
        <n v="454543"/>
        <n v="521484"/>
        <n v="258366"/>
        <n v="99043"/>
        <n v="423920"/>
        <n v="382458"/>
        <n v="309858"/>
        <n v="615118"/>
        <n v="803039"/>
        <n v="58219"/>
        <n v="638672"/>
        <n v="925194"/>
        <n v="539039"/>
        <n v="273549"/>
        <n v="396461"/>
        <n v="627546"/>
        <n v="457760"/>
        <n v="941474"/>
        <n v="298130"/>
        <n v="783522"/>
        <n v="736044"/>
        <n v="222478"/>
        <n v="472420"/>
        <n v="561457"/>
        <n v="801801"/>
        <n v="52782"/>
        <n v="474350"/>
        <n v="489065"/>
        <n v="338318"/>
        <n v="245113"/>
        <n v="415979"/>
        <n v="210790"/>
        <n v="687478"/>
        <n v="521928"/>
        <n v="949990"/>
        <n v="234624"/>
        <n v="347863"/>
        <n v="680409"/>
        <n v="914589"/>
        <n v="360707"/>
        <n v="703126"/>
        <n v="744831"/>
        <n v="978593"/>
        <n v="905274"/>
        <n v="704738"/>
        <n v="220546"/>
        <n v="620270"/>
        <n v="116204"/>
        <n v="955461"/>
        <n v="147269"/>
        <n v="284535"/>
        <n v="457090"/>
        <n v="857711"/>
        <n v="601135"/>
        <n v="687407"/>
        <n v="741101"/>
        <n v="977471"/>
        <n v="342154"/>
        <n v="180086"/>
        <n v="258186"/>
        <n v="53510"/>
        <n v="465591"/>
        <n v="177049"/>
        <n v="329624"/>
        <n v="50158"/>
        <n v="189866"/>
        <n v="474992"/>
        <n v="18701"/>
        <n v="18596"/>
        <n v="856085"/>
        <n v="527591"/>
        <n v="787319"/>
        <n v="980503"/>
        <n v="902869"/>
        <n v="825924"/>
        <n v="934522"/>
        <n v="275419"/>
        <n v="513007"/>
        <n v="489080"/>
        <n v="165499"/>
        <n v="861441"/>
        <n v="228054"/>
        <n v="546950"/>
        <n v="708992"/>
        <n v="383976"/>
        <n v="827122"/>
        <n v="831694"/>
        <n v="723857"/>
        <n v="270932"/>
        <n v="937869"/>
        <n v="983895"/>
        <n v="350425"/>
        <n v="978384"/>
        <n v="686364"/>
        <n v="316515"/>
        <n v="976906"/>
        <n v="43558"/>
        <n v="614695"/>
        <n v="483616"/>
        <n v="985439"/>
        <n v="983431"/>
        <n v="976920"/>
        <n v="951218"/>
        <n v="827606"/>
        <n v="280138"/>
        <n v="411283"/>
        <n v="243776"/>
        <n v="340001"/>
        <n v="688430"/>
        <n v="267149"/>
        <n v="217615"/>
        <n v="372578"/>
        <n v="172212"/>
        <n v="332886"/>
        <n v="279479"/>
        <n v="782316"/>
        <n v="995570"/>
        <n v="471223"/>
        <n v="406675"/>
        <n v="485078"/>
        <n v="337257"/>
        <n v="596647"/>
        <n v="129235"/>
        <n v="24880"/>
        <n v="156526"/>
        <n v="35902"/>
        <n v="175665"/>
        <n v="779449"/>
        <n v="136609"/>
        <n v="839749"/>
        <n v="268371"/>
        <n v="51030"/>
        <n v="434830"/>
        <n v="639529"/>
        <n v="592294"/>
        <n v="758774"/>
        <n v="590682"/>
        <n v="107163"/>
        <n v="740604"/>
        <n v="959387"/>
        <n v="614118"/>
        <n v="973608"/>
        <n v="298297"/>
        <n v="635074"/>
        <n v="925976"/>
        <n v="916219"/>
        <n v="195192"/>
        <n v="105487"/>
        <n v="824012"/>
        <n v="373245"/>
        <n v="690152"/>
        <n v="577016"/>
        <n v="786330"/>
        <n v="581142"/>
        <n v="593847"/>
        <n v="679555"/>
        <n v="983167"/>
        <n v="949311"/>
        <n v="307175"/>
        <n v="457776"/>
        <n v="24736"/>
        <n v="604503"/>
        <n v="503538"/>
        <n v="476510"/>
        <n v="879713"/>
        <n v="926098"/>
        <n v="410845"/>
        <n v="99869"/>
        <n v="58730"/>
        <n v="228007"/>
        <n v="230925"/>
        <n v="120784"/>
        <n v="419712"/>
        <n v="439765"/>
        <n v="881644"/>
        <n v="499939"/>
        <n v="711350"/>
        <n v="489788"/>
        <n v="133341"/>
        <n v="264698"/>
        <n v="617547"/>
        <n v="517271"/>
        <n v="940546"/>
        <n v="844493"/>
        <n v="789804"/>
        <n v="459062"/>
        <n v="831241"/>
        <n v="466171"/>
        <n v="141176"/>
        <n v="659823"/>
        <n v="203764"/>
        <n v="817741"/>
        <n v="14857"/>
        <n v="452225"/>
        <n v="180717"/>
        <n v="244060"/>
        <n v="165545"/>
        <n v="650345"/>
        <n v="231879"/>
        <n v="342615"/>
        <n v="513710"/>
        <n v="555677"/>
        <n v="700115"/>
        <n v="191505"/>
        <n v="189468"/>
        <n v="675299"/>
        <n v="141128"/>
        <n v="261174"/>
        <n v="961393"/>
        <n v="646326"/>
        <n v="884079"/>
        <n v="864921"/>
        <n v="900760"/>
        <n v="819539"/>
        <n v="111548"/>
        <n v="763319"/>
        <n v="333339"/>
        <n v="48952"/>
        <n v="823035"/>
        <n v="332641"/>
        <n v="77360"/>
        <n v="457386"/>
        <n v="383089"/>
        <n v="794994"/>
        <n v="736323"/>
        <n v="660708"/>
        <n v="894798"/>
        <n v="877915"/>
        <n v="218423"/>
        <n v="719982"/>
        <n v="18728"/>
        <n v="873876"/>
        <n v="958317"/>
        <n v="658586"/>
        <n v="38289"/>
        <n v="166757"/>
        <n v="66682"/>
        <n v="889764"/>
        <n v="970746"/>
        <n v="16043"/>
        <n v="577264"/>
        <n v="505688"/>
        <n v="240865"/>
        <n v="318222"/>
        <n v="807688"/>
        <n v="697675"/>
        <n v="510934"/>
        <n v="193283"/>
        <n v="268308"/>
        <n v="101092"/>
        <n v="624227"/>
        <n v="988379"/>
        <n v="770714"/>
        <n v="423766"/>
        <n v="232347"/>
        <n v="582577"/>
        <n v="113715"/>
        <n v="941712"/>
        <n v="830954"/>
        <n v="996835"/>
        <n v="754136"/>
        <n v="298589"/>
        <n v="127268"/>
        <n v="90601"/>
        <n v="961227"/>
        <n v="618331"/>
        <n v="680771"/>
        <n v="232988"/>
        <n v="351100"/>
        <n v="936551"/>
        <n v="812365"/>
        <n v="499754"/>
        <n v="718505"/>
        <n v="169578"/>
        <n v="988971"/>
        <n v="776735"/>
        <n v="486691"/>
        <n v="316923"/>
        <n v="566412"/>
        <n v="920907"/>
        <n v="320349"/>
        <n v="544038"/>
        <n v="310590"/>
        <n v="45501"/>
        <n v="218064"/>
        <n v="797924"/>
        <n v="440521"/>
        <n v="840839"/>
        <n v="390984"/>
        <n v="463792"/>
        <n v="27767"/>
        <n v="270674"/>
        <n v="938391"/>
        <n v="425716"/>
        <n v="973826"/>
        <n v="680293"/>
        <n v="925197"/>
        <n v="46345"/>
        <n v="555761"/>
        <n v="617724"/>
        <n v="85704"/>
        <n v="565144"/>
        <n v="729147"/>
        <n v="370861"/>
        <n v="357320"/>
        <n v="770441"/>
        <n v="740719"/>
        <n v="598888"/>
        <n v="490699"/>
        <n v="259037"/>
        <n v="947234"/>
        <n v="664174"/>
        <n v="859776"/>
        <n v="213055"/>
        <n v="626477"/>
        <n v="658734"/>
        <n v="635120"/>
        <n v="635615"/>
        <n v="933638"/>
        <n v="548999"/>
        <n v="293281"/>
        <n v="597601"/>
        <n v="31422"/>
        <n v="424720"/>
        <n v="521257"/>
        <n v="925140"/>
        <n v="412196"/>
        <n v="343398"/>
        <n v="90710"/>
        <n v="72748"/>
        <n v="739532"/>
        <n v="870959"/>
        <n v="740238"/>
        <n v="14362"/>
        <n v="472685"/>
        <n v="87713"/>
        <n v="148880"/>
        <n v="242795"/>
        <n v="340577"/>
        <n v="946566"/>
        <n v="966312"/>
        <n v="727363"/>
        <n v="607598"/>
        <n v="532440"/>
        <n v="627866"/>
        <n v="890953"/>
        <n v="310613"/>
        <n v="458984"/>
        <n v="684773"/>
        <n v="224851"/>
        <n v="203784"/>
        <n v="533780"/>
        <n v="703211"/>
        <n v="484818"/>
        <n v="227028"/>
        <n v="315545"/>
        <n v="615673"/>
        <n v="861007"/>
        <n v="783140"/>
        <n v="900316"/>
        <n v="797953"/>
        <n v="802027"/>
        <n v="305414"/>
        <n v="992696"/>
        <n v="115756"/>
        <n v="402021"/>
        <n v="722120"/>
        <n v="424101"/>
        <n v="224983"/>
        <n v="386421"/>
        <n v="997434"/>
        <n v="566587"/>
        <n v="573979"/>
        <n v="122565"/>
        <n v="661492"/>
        <n v="498458"/>
        <n v="564946"/>
        <n v="941551"/>
        <n v="71796"/>
        <n v="222485"/>
        <n v="658298"/>
        <n v="651038"/>
        <n v="389951"/>
        <n v="856295"/>
        <n v="643434"/>
        <n v="34179"/>
        <n v="910029"/>
        <n v="760525"/>
        <n v="913328"/>
        <n v="906610"/>
        <n v="356309"/>
        <n v="170369"/>
        <n v="315817"/>
        <n v="28531"/>
        <n v="955200"/>
        <n v="452559"/>
        <n v="811260"/>
        <n v="194204"/>
        <n v="750906"/>
        <n v="486771"/>
        <n v="932139"/>
        <n v="606591"/>
        <n v="847230"/>
        <n v="288114"/>
        <n v="337546"/>
        <n v="377923"/>
        <n v="801545"/>
        <n v="173651"/>
        <n v="290514"/>
        <n v="956314"/>
        <n v="255595"/>
        <n v="545043"/>
        <n v="303823"/>
        <n v="105298"/>
        <n v="423082"/>
        <n v="376794"/>
        <n v="218659"/>
        <n v="680068"/>
        <n v="467827"/>
        <n v="24128"/>
        <n v="538085"/>
        <n v="164872"/>
        <n v="684456"/>
        <n v="854644"/>
        <n v="657388"/>
        <n v="227598"/>
        <n v="58523"/>
        <n v="726965"/>
        <n v="597119"/>
        <n v="612288"/>
        <n v="34542"/>
        <n v="693241"/>
        <n v="117110"/>
        <n v="704096"/>
        <n v="867293"/>
        <n v="214693"/>
        <n v="722156"/>
        <n v="964928"/>
        <n v="943418"/>
        <n v="661256"/>
        <n v="317422"/>
        <n v="823654"/>
        <n v="560180"/>
        <n v="954148"/>
        <n v="641583"/>
        <n v="684242"/>
        <n v="222272"/>
        <n v="880787"/>
        <n v="256813"/>
        <n v="749392"/>
        <n v="392048"/>
        <n v="778041"/>
        <n v="162279"/>
        <n v="839305"/>
        <n v="466313"/>
        <n v="675897"/>
        <n v="929198"/>
        <n v="520656"/>
        <n v="875997"/>
        <n v="694518"/>
        <n v="710064"/>
        <n v="919803"/>
        <n v="250044"/>
        <n v="191373"/>
        <n v="615424"/>
        <n v="235539"/>
        <n v="906051"/>
        <n v="705197"/>
        <n v="724798"/>
        <n v="862375"/>
        <n v="785487"/>
        <n v="946312"/>
        <n v="736470"/>
        <n v="427814"/>
        <n v="363285"/>
        <n v="138676"/>
        <n v="38906"/>
        <n v="315400"/>
        <n v="133517"/>
        <n v="933908"/>
        <n v="961974"/>
        <n v="646412"/>
        <n v="682466"/>
        <n v="210703"/>
        <n v="370831"/>
        <n v="148345"/>
        <n v="472307"/>
        <n v="367647"/>
        <n v="928886"/>
        <n v="366620"/>
        <n v="262826"/>
        <n v="852087"/>
        <n v="234192"/>
        <n v="578818"/>
        <n v="813334"/>
        <n v="938949"/>
        <n v="831516"/>
        <n v="995799"/>
        <n v="350319"/>
        <n v="422303"/>
        <n v="454176"/>
        <n v="396603"/>
        <n v="818355"/>
        <n v="845699"/>
        <n v="274119"/>
        <n v="984018"/>
        <n v="858091"/>
        <n v="620222"/>
        <n v="230236"/>
        <n v="78867"/>
        <n v="465580"/>
        <n v="64417"/>
        <n v="741838"/>
        <n v="378990"/>
        <n v="926493"/>
        <n v="574193"/>
        <n v="220690"/>
        <n v="389764"/>
        <n v="603423"/>
        <n v="151638"/>
        <n v="974995"/>
        <n v="187616"/>
        <n v="865272"/>
        <n v="242902"/>
        <n v="858919"/>
        <n v="683693"/>
        <n v="505774"/>
        <n v="25030"/>
        <n v="487220"/>
        <n v="156021"/>
        <n v="263351"/>
        <n v="28396"/>
        <n v="31629"/>
        <n v="571596"/>
        <n v="67135"/>
        <n v="293469"/>
        <n v="869945"/>
        <n v="646241"/>
        <n v="797943"/>
        <n v="146291"/>
        <n v="198973"/>
        <n v="907042"/>
        <n v="227812"/>
        <n v="610221"/>
        <n v="986310"/>
        <n v="408391"/>
        <n v="671874"/>
        <n v="934789"/>
        <n v="587254"/>
        <n v="978034"/>
        <n v="405748"/>
        <n v="937136"/>
        <n v="348724"/>
        <n v="68633"/>
        <n v="576798"/>
        <n v="667800"/>
        <n v="934451"/>
        <n v="79209"/>
        <n v="654902"/>
        <n v="873039"/>
        <n v="531642"/>
        <n v="341578"/>
        <n v="877800"/>
        <n v="397529"/>
        <n v="964395"/>
        <n v="540505"/>
        <n v="503115"/>
        <n v="376176"/>
        <n v="813262"/>
        <n v="299516"/>
        <n v="685557"/>
        <n v="94729"/>
        <n v="665818"/>
        <n v="949773"/>
        <n v="808710"/>
        <n v="161564"/>
        <n v="521497"/>
        <n v="693232"/>
        <n v="949520"/>
        <n v="820462"/>
        <n v="285094"/>
        <n v="198164"/>
        <n v="721217"/>
        <n v="338168"/>
        <n v="400997"/>
        <n v="865824"/>
        <n v="356301"/>
        <n v="46102"/>
        <n v="791567"/>
        <n v="937046"/>
        <n v="156748"/>
        <n v="821293"/>
        <n v="342116"/>
        <n v="684939"/>
        <n v="293229"/>
        <n v="498991"/>
        <n v="811423"/>
        <n v="919188"/>
        <n v="116245"/>
        <n v="233500"/>
        <n v="282633"/>
        <n v="385543"/>
        <n v="78328"/>
        <n v="612752"/>
        <n v="410476"/>
        <n v="546778"/>
        <n v="696721"/>
        <n v="462465"/>
        <n v="581940"/>
        <n v="286690"/>
        <n v="534293"/>
        <n v="728971"/>
        <n v="568905"/>
        <n v="980284"/>
        <n v="362508"/>
        <n v="381758"/>
        <n v="574311"/>
        <n v="138419"/>
        <n v="871896"/>
        <n v="112193"/>
        <n v="488851"/>
        <n v="534627"/>
        <n v="681901"/>
        <n v="497671"/>
        <n v="632762"/>
        <n v="655325"/>
        <n v="882391"/>
        <n v="339596"/>
        <n v="34205"/>
        <n v="936596"/>
        <n v="324516"/>
        <n v="353596"/>
        <n v="710275"/>
        <n v="368695"/>
        <n v="383727"/>
        <n v="101375"/>
        <n v="761275"/>
        <n v="761694"/>
        <n v="153484"/>
        <n v="324831"/>
        <n v="710204"/>
        <n v="101190"/>
        <n v="478393"/>
        <n v="862660"/>
        <n v="928482"/>
        <n v="894528"/>
        <n v="656936"/>
        <n v="139656"/>
        <n v="673289"/>
        <n v="14294"/>
        <n v="820255"/>
        <n v="830026"/>
        <n v="410700"/>
        <n v="818456"/>
        <n v="356990"/>
        <n v="55710"/>
        <n v="381920"/>
        <n v="639628"/>
        <n v="125897"/>
        <n v="269144"/>
        <n v="757241"/>
        <n v="665582"/>
        <n v="867531"/>
        <n v="854696"/>
        <n v="908405"/>
        <n v="766822"/>
        <n v="325393"/>
        <n v="237242"/>
        <n v="628010"/>
        <n v="20388"/>
        <n v="268063"/>
        <n v="752008"/>
        <n v="55775"/>
        <n v="607171"/>
        <n v="630243"/>
        <n v="794837"/>
        <n v="55139"/>
        <n v="811419"/>
        <n v="310630"/>
        <n v="555784"/>
        <n v="118876"/>
        <n v="558801"/>
        <n v="566292"/>
        <n v="176403"/>
        <n v="250878"/>
        <n v="26113"/>
        <n v="397974"/>
        <n v="622402"/>
        <n v="409430"/>
        <n v="785931"/>
        <n v="622313"/>
        <n v="690079"/>
        <n v="879906"/>
        <n v="649013"/>
        <n v="608096"/>
        <n v="427702"/>
        <n v="56334"/>
        <n v="310550"/>
        <n v="709021"/>
        <n v="492428"/>
        <n v="335474"/>
        <n v="110794"/>
        <n v="833860"/>
        <n v="731022"/>
        <n v="433241"/>
        <n v="717012"/>
        <n v="893448"/>
        <n v="995244"/>
        <n v="800380"/>
        <n v="198525"/>
        <n v="344350"/>
        <n v="459437"/>
        <n v="441172"/>
        <n v="808039"/>
        <n v="106331"/>
        <n v="263154"/>
        <n v="830658"/>
        <n v="955256"/>
        <n v="568029"/>
        <n v="606813"/>
        <n v="613676"/>
        <n v="182795"/>
        <n v="390144"/>
        <n v="279022"/>
        <n v="789967"/>
        <n v="417017"/>
        <n v="884737"/>
        <n v="289524"/>
        <n v="401311"/>
        <n v="664241"/>
        <n v="491188"/>
        <n v="831450"/>
        <n v="761273"/>
        <n v="374187"/>
        <n v="412169"/>
        <n v="543623"/>
        <n v="535756"/>
        <n v="341158"/>
        <n v="53906"/>
        <n v="34917"/>
        <n v="626656"/>
        <n v="138086"/>
        <n v="550074"/>
        <n v="938548"/>
        <n v="275878"/>
        <n v="414688"/>
        <n v="741857"/>
        <n v="533509"/>
        <n v="387943"/>
        <n v="863716"/>
        <n v="434187"/>
        <n v="407331"/>
        <n v="984232"/>
        <n v="635744"/>
        <n v="988446"/>
        <n v="996137"/>
        <n v="345437"/>
        <n v="993889"/>
        <n v="810266"/>
        <n v="424055"/>
        <n v="135479"/>
        <n v="438481"/>
        <n v="639461"/>
        <n v="739222"/>
        <n v="752415"/>
        <n v="693615"/>
        <n v="490366"/>
        <n v="333706"/>
        <n v="76897"/>
        <n v="45185"/>
        <n v="180285"/>
        <n v="876532"/>
        <n v="189984"/>
        <n v="327918"/>
        <n v="535514"/>
        <n v="218940"/>
        <n v="897259"/>
        <n v="697955"/>
        <n v="164990"/>
        <n v="412921"/>
        <n v="394687"/>
        <n v="221190"/>
        <n v="273381"/>
        <n v="267857"/>
        <n v="41553"/>
        <n v="871022"/>
        <n v="46840"/>
        <n v="959754"/>
        <n v="105777"/>
        <n v="277759"/>
        <n v="614850"/>
        <n v="676227"/>
        <n v="414495"/>
        <n v="841640"/>
        <n v="289758"/>
        <n v="338184"/>
        <n v="929824"/>
        <n v="110867"/>
        <n v="682095"/>
        <n v="714974"/>
        <n v="259560"/>
        <n v="249970"/>
        <n v="896758"/>
        <n v="452242"/>
        <n v="812669"/>
        <n v="949488"/>
        <n v="465732"/>
        <n v="135254"/>
        <n v="669918"/>
        <n v="643853"/>
        <n v="519485"/>
        <n v="470319"/>
        <n v="136603"/>
        <n v="570313"/>
        <n v="460608"/>
        <n v="504728"/>
        <n v="701162"/>
        <n v="783986"/>
        <n v="801518"/>
        <n v="528678"/>
        <n v="845864"/>
        <n v="897733"/>
        <n v="916320"/>
        <n v="280502"/>
        <n v="485417"/>
        <n v="940140"/>
        <n v="310088"/>
        <n v="44958"/>
        <n v="541978"/>
        <n v="756546"/>
        <n v="958202"/>
        <n v="120464"/>
        <n v="333113"/>
        <n v="813940"/>
        <n v="899825"/>
        <n v="820704"/>
        <n v="958425"/>
        <n v="37226"/>
        <n v="325608"/>
        <n v="458506"/>
        <n v="814821"/>
        <n v="786486"/>
        <n v="288890"/>
        <n v="507841"/>
        <n v="768604"/>
        <n v="711758"/>
        <n v="441695"/>
        <n v="961095"/>
        <n v="86378"/>
        <n v="128693"/>
        <n v="916106"/>
        <n v="170008"/>
        <n v="864459"/>
        <n v="438564"/>
        <n v="67450"/>
        <n v="958601"/>
        <n v="578891"/>
        <n v="662943"/>
        <n v="365930"/>
        <n v="830972"/>
        <n v="222693"/>
        <n v="847855"/>
        <n v="924284"/>
        <n v="873172"/>
        <n v="373642"/>
        <n v="116106"/>
        <n v="908028"/>
        <n v="479146"/>
        <n v="21133"/>
        <n v="296290"/>
        <n v="85171"/>
        <n v="955191"/>
        <n v="994969"/>
        <n v="319712"/>
        <n v="572047"/>
        <n v="537930"/>
        <n v="374678"/>
        <n v="333993"/>
        <n v="13367"/>
        <n v="663884"/>
        <n v="96144"/>
        <n v="932226"/>
        <n v="727147"/>
        <n v="613982"/>
        <n v="982147"/>
        <n v="903769"/>
        <n v="555757"/>
        <n v="247562"/>
        <n v="502577"/>
        <n v="821989"/>
        <n v="287204"/>
        <n v="594927"/>
        <n v="33296"/>
        <n v="449101"/>
        <n v="218656"/>
        <n v="297160"/>
        <n v="876797"/>
        <n v="202191"/>
        <n v="830375"/>
        <n v="428887"/>
        <n v="58980"/>
        <n v="378816"/>
        <n v="859719"/>
        <n v="199439"/>
        <n v="855169"/>
        <n v="196497"/>
        <n v="592984"/>
        <n v="383744"/>
        <n v="671729"/>
        <n v="901083"/>
        <n v="691745"/>
        <n v="849211"/>
        <n v="486945"/>
        <n v="295468"/>
        <n v="605701"/>
        <n v="274207"/>
        <n v="269765"/>
        <n v="46366"/>
        <n v="133498"/>
        <n v="876103"/>
        <n v="228080"/>
        <n v="447318"/>
        <n v="806805"/>
        <n v="143505"/>
        <n v="95009"/>
        <n v="265974"/>
        <n v="139428"/>
        <n v="416679"/>
        <n v="385054"/>
        <n v="192872"/>
        <n v="47827"/>
        <n v="461705"/>
        <n v="677237"/>
        <n v="672458"/>
        <n v="108388"/>
        <n v="903299"/>
        <n v="582029"/>
        <n v="117267"/>
        <n v="732908"/>
        <n v="331082"/>
        <n v="737525"/>
        <n v="551077"/>
        <n v="705137"/>
        <n v="240259"/>
        <n v="589837"/>
        <n v="82580"/>
        <n v="865029"/>
        <n v="306926"/>
        <n v="203851"/>
        <n v="735772"/>
        <n v="16272"/>
        <n v="241011"/>
        <n v="592725"/>
        <n v="101587"/>
        <n v="224763"/>
        <n v="134816"/>
        <n v="377194"/>
        <n v="459107"/>
        <n v="625539"/>
        <n v="887107"/>
        <n v="676220"/>
        <n v="370975"/>
        <n v="334882"/>
        <n v="138713"/>
        <n v="862314"/>
        <n v="269039"/>
        <n v="852330"/>
        <n v="92932"/>
        <n v="288178"/>
        <n v="702282"/>
        <n v="756958"/>
        <n v="357577"/>
        <n v="759016"/>
        <n v="401885"/>
        <n v="681123"/>
        <n v="944455"/>
        <n v="977885"/>
        <n v="353496"/>
        <n v="982553"/>
        <n v="934540"/>
        <n v="964901"/>
        <n v="759940"/>
        <n v="362996"/>
        <n v="917163"/>
        <n v="652692"/>
        <n v="23706"/>
        <n v="29644"/>
        <n v="695963"/>
        <n v="603033"/>
        <n v="868878"/>
        <n v="666894"/>
        <n v="121437"/>
        <n v="757116"/>
        <n v="503722"/>
        <n v="643987"/>
        <n v="285550"/>
        <n v="361677"/>
        <n v="891497"/>
        <n v="535536"/>
        <n v="796883"/>
        <n v="445396"/>
        <n v="818471"/>
        <n v="333889"/>
        <n v="455144"/>
        <n v="796754"/>
        <n v="489817"/>
        <n v="396583"/>
        <n v="783940"/>
        <n v="999202"/>
        <n v="289694"/>
        <n v="944867"/>
        <n v="947238"/>
        <n v="536357"/>
        <n v="619881"/>
        <n v="185684"/>
        <n v="323856"/>
        <n v="774673"/>
        <n v="809652"/>
        <n v="395762"/>
        <n v="317066"/>
        <n v="129673"/>
        <n v="137124"/>
        <n v="350905"/>
        <n v="21036"/>
        <n v="105267"/>
        <n v="397064"/>
        <n v="164688"/>
        <n v="811237"/>
        <n v="442247"/>
        <n v="667353"/>
        <n v="24614"/>
        <n v="139291"/>
        <n v="595340"/>
        <n v="644783"/>
        <n v="766484"/>
        <n v="408355"/>
        <n v="993836"/>
        <n v="643736"/>
        <n v="290098"/>
        <n v="720499"/>
        <n v="822612"/>
        <n v="179945"/>
        <n v="386275"/>
        <n v="645477"/>
        <n v="391286"/>
        <n v="290710"/>
        <n v="87466"/>
        <n v="895918"/>
        <n v="948299"/>
        <n v="847108"/>
        <n v="614421"/>
        <n v="349272"/>
        <n v="84426"/>
        <n v="438400"/>
        <n v="644591"/>
        <n v="697072"/>
        <n v="893669"/>
        <n v="176027"/>
        <n v="545835"/>
        <n v="340639"/>
        <n v="441809"/>
        <n v="696847"/>
        <n v="996425"/>
        <n v="333509"/>
        <n v="808137"/>
        <n v="111606"/>
        <n v="780397"/>
        <n v="832505"/>
        <n v="965843"/>
        <n v="274945"/>
        <n v="480593"/>
        <n v="274979"/>
        <n v="683978"/>
        <n v="171095"/>
        <n v="120017"/>
        <n v="110069"/>
        <n v="822904"/>
        <n v="526028"/>
        <n v="636171"/>
        <n v="473552"/>
        <n v="457939"/>
        <n v="625087"/>
        <n v="556795"/>
        <n v="66708"/>
        <n v="856409"/>
        <n v="840429"/>
        <n v="189578"/>
        <n v="750767"/>
        <n v="779678"/>
        <n v="371137"/>
        <n v="764371"/>
        <n v="87101"/>
        <n v="692210"/>
        <n v="840296"/>
        <n v="537105"/>
        <n v="874563"/>
        <n v="487292"/>
        <n v="473364"/>
        <n v="171942"/>
        <n v="273267"/>
        <n v="826650"/>
        <n v="160711"/>
        <n v="324902"/>
        <n v="26533"/>
        <n v="284898"/>
        <n v="538273"/>
        <n v="63459"/>
        <n v="778940"/>
        <n v="707968"/>
        <n v="801736"/>
        <n v="388477"/>
        <n v="330441"/>
        <n v="378377"/>
        <n v="592167"/>
        <n v="584499"/>
        <n v="934567"/>
        <n v="331488"/>
        <n v="919761"/>
        <n v="486960"/>
        <n v="913324"/>
        <n v="618051"/>
        <n v="384224"/>
        <n v="487216"/>
        <n v="471695"/>
        <n v="708065"/>
        <n v="500670"/>
        <n v="489674"/>
        <n v="255467"/>
        <n v="995454"/>
        <n v="212202"/>
        <n v="662801"/>
        <n v="461403"/>
        <n v="21885"/>
        <n v="31205"/>
        <n v="37621"/>
        <n v="512990"/>
        <n v="808212"/>
        <n v="813199"/>
        <n v="619520"/>
        <n v="607190"/>
        <n v="237104"/>
        <n v="466436"/>
        <n v="326359"/>
        <n v="911449"/>
        <n v="63497"/>
        <n v="256732"/>
        <n v="443271"/>
        <n v="501509"/>
        <n v="830684"/>
        <n v="232954"/>
        <n v="423493"/>
        <n v="585661"/>
        <n v="733207"/>
        <n v="844475"/>
        <n v="152700"/>
        <n v="927127"/>
        <n v="836835"/>
        <n v="808744"/>
        <n v="917757"/>
        <n v="337196"/>
        <n v="904958"/>
        <n v="202037"/>
        <n v="138910"/>
        <n v="205184"/>
        <n v="450577"/>
        <n v="557890"/>
        <n v="980404"/>
        <n v="53873"/>
        <n v="744516"/>
        <n v="827835"/>
        <n v="508644"/>
        <n v="53247"/>
        <n v="549650"/>
        <n v="340562"/>
        <n v="808516"/>
        <n v="898531"/>
        <n v="289301"/>
        <n v="443538"/>
        <n v="404162"/>
        <n v="300037"/>
        <n v="708131"/>
        <n v="458488"/>
        <n v="559038"/>
        <n v="812043"/>
        <n v="470212"/>
        <n v="675820"/>
        <n v="432824"/>
        <n v="513438"/>
        <n v="436854"/>
        <n v="441953"/>
        <n v="159635"/>
        <n v="173648"/>
        <n v="661058"/>
        <n v="438539"/>
        <n v="800816"/>
        <n v="846166"/>
        <n v="340089"/>
        <n v="710906"/>
        <n v="37753"/>
        <n v="712161"/>
        <n v="852138"/>
        <n v="994949"/>
        <n v="935603"/>
        <n v="469760"/>
        <n v="988813"/>
        <n v="316175"/>
        <n v="577587"/>
        <n v="915524"/>
        <n v="560182"/>
        <n v="285644"/>
        <n v="275333"/>
        <n v="212668"/>
        <n v="35024"/>
        <n v="416704"/>
        <n v="501414"/>
        <n v="153036"/>
        <n v="633036"/>
        <n v="83162"/>
        <n v="527414"/>
        <n v="384327"/>
        <n v="837259"/>
        <n v="168921"/>
        <n v="753579"/>
        <n v="536133"/>
        <n v="88859"/>
        <n v="458929"/>
        <n v="89996"/>
        <n v="636370"/>
        <n v="639922"/>
        <n v="834391"/>
        <n v="446910"/>
        <n v="942102"/>
        <n v="887834"/>
        <n v="551086"/>
        <n v="47896"/>
        <n v="171510"/>
        <n v="478340"/>
        <n v="533413"/>
        <n v="283022"/>
        <n v="703363"/>
        <n v="73267"/>
        <n v="808514"/>
        <n v="999850"/>
        <n v="444836"/>
        <n v="200966"/>
        <n v="600368"/>
        <n v="827812"/>
        <n v="732025"/>
        <n v="275640"/>
        <n v="868305"/>
        <n v="717117"/>
        <n v="259771"/>
        <n v="227346"/>
        <n v="601759"/>
        <n v="81051"/>
        <n v="651902"/>
        <n v="886667"/>
        <n v="719726"/>
        <n v="551264"/>
        <n v="762737"/>
        <n v="359396"/>
        <n v="486752"/>
        <n v="835053"/>
        <n v="58029"/>
        <n v="193000"/>
        <n v="169603"/>
        <n v="56628"/>
        <n v="687590"/>
        <n v="420861"/>
        <n v="538886"/>
        <n v="298026"/>
        <n v="942186"/>
        <n v="962462"/>
        <n v="628437"/>
        <n v="180406"/>
        <n v="207769"/>
        <n v="610665"/>
        <n v="941666"/>
        <n v="110906"/>
        <n v="232275"/>
        <n v="935715"/>
        <n v="271935"/>
        <n v="178516"/>
        <n v="676521"/>
        <n v="457025"/>
        <n v="965006"/>
        <n v="964269"/>
        <n v="95159"/>
        <n v="425402"/>
        <n v="718399"/>
        <n v="766283"/>
        <n v="706032"/>
        <n v="888701"/>
        <n v="283871"/>
        <n v="867620"/>
        <n v="436657"/>
        <n v="297331"/>
        <n v="295779"/>
        <n v="378942"/>
        <n v="805679"/>
        <n v="52501"/>
        <n v="615562"/>
        <n v="251545"/>
        <n v="405576"/>
        <n v="616680"/>
        <n v="371227"/>
        <n v="599373"/>
        <n v="815638"/>
        <n v="713691"/>
        <n v="816300"/>
        <n v="361525"/>
        <n v="622459"/>
        <n v="24876"/>
        <n v="286304"/>
        <n v="332762"/>
        <n v="133322"/>
        <n v="83181"/>
        <n v="761210"/>
        <n v="851161"/>
        <n v="464527"/>
        <n v="185318"/>
        <n v="170202"/>
        <n v="141442"/>
        <n v="431209"/>
        <n v="735736"/>
        <n v="703579"/>
        <n v="322337"/>
        <n v="675824"/>
        <n v="863977"/>
        <n v="35155"/>
        <n v="991538"/>
        <n v="897545"/>
        <n v="473455"/>
        <n v="360451"/>
        <n v="201849"/>
        <n v="612983"/>
        <n v="260407"/>
        <n v="77144"/>
        <n v="605785"/>
        <n v="908115"/>
        <n v="470160"/>
        <n v="834019"/>
        <n v="202085"/>
        <n v="869497"/>
        <n v="908434"/>
        <n v="817536"/>
        <n v="342721"/>
        <n v="542665"/>
        <n v="208230"/>
        <n v="313739"/>
        <n v="915263"/>
        <n v="552486"/>
        <n v="95979"/>
        <n v="35410"/>
        <n v="796649"/>
        <n v="926938"/>
        <n v="458462"/>
        <n v="412158"/>
        <n v="819973"/>
        <n v="200163"/>
        <n v="963023"/>
        <n v="222444"/>
        <n v="841354"/>
        <n v="428971"/>
        <n v="149278"/>
        <n v="167930"/>
        <n v="99387"/>
        <n v="741431"/>
        <n v="882227"/>
        <n v="798412"/>
        <n v="531959"/>
        <n v="445207"/>
        <n v="180405"/>
        <n v="107600"/>
        <n v="51522"/>
        <n v="276324"/>
        <n v="619419"/>
        <n v="192514"/>
        <n v="709509"/>
        <n v="175812"/>
        <n v="718350"/>
        <n v="589354"/>
        <n v="285721"/>
        <n v="32072"/>
        <n v="961118"/>
        <n v="727514"/>
        <n v="808477"/>
        <n v="772058"/>
        <n v="383200"/>
        <n v="568794"/>
        <n v="590046"/>
        <n v="931111"/>
        <n v="677644"/>
        <n v="175266"/>
        <n v="894498"/>
        <n v="869256"/>
        <n v="494577"/>
        <n v="552496"/>
        <n v="623700"/>
        <n v="966330"/>
        <n v="813243"/>
        <n v="804046"/>
        <n v="236696"/>
        <n v="175958"/>
        <n v="896170"/>
        <n v="526522"/>
        <n v="813660"/>
        <n v="668814"/>
        <n v="848064"/>
        <n v="669965"/>
        <n v="407669"/>
        <n v="127411"/>
        <n v="632747"/>
        <n v="127432"/>
        <n v="580341"/>
        <n v="176366"/>
        <n v="395791"/>
        <n v="924809"/>
        <n v="896824"/>
        <n v="908354"/>
        <n v="582161"/>
        <n v="397725"/>
        <n v="615122"/>
        <n v="885767"/>
        <n v="509555"/>
        <n v="472651"/>
        <n v="227744"/>
        <n v="877727"/>
        <n v="842069"/>
        <n v="528653"/>
        <n v="757289"/>
        <n v="542200"/>
        <n v="52097"/>
        <n v="960012"/>
        <n v="583723"/>
        <n v="986480"/>
        <n v="209885"/>
        <n v="374218"/>
        <n v="663337"/>
        <n v="937621"/>
        <n v="100229"/>
        <n v="897078"/>
        <n v="811119"/>
        <n v="972184"/>
        <n v="939062"/>
        <n v="244718"/>
        <n v="604170"/>
        <n v="212961"/>
        <n v="869836"/>
        <n v="980584"/>
        <n v="135941"/>
        <n v="170094"/>
        <n v="629913"/>
        <n v="130067"/>
        <n v="523692"/>
        <n v="652122"/>
        <n v="766781"/>
        <n v="445735"/>
        <n v="501497"/>
        <n v="118188"/>
        <n v="564641"/>
        <n v="525009"/>
        <n v="861850"/>
        <n v="111297"/>
        <n v="191688"/>
        <n v="391991"/>
        <n v="171084"/>
        <n v="986877"/>
        <n v="958482"/>
        <n v="273296"/>
        <n v="310084"/>
        <n v="577690"/>
        <n v="461741"/>
        <n v="362955"/>
        <n v="629018"/>
        <n v="782332"/>
        <n v="145093"/>
        <n v="111044"/>
        <n v="129483"/>
        <n v="24143"/>
        <n v="544586"/>
        <n v="21494"/>
        <n v="811033"/>
        <n v="687757"/>
        <n v="934635"/>
        <n v="229560"/>
        <n v="74788"/>
        <n v="162372"/>
        <n v="977642"/>
        <n v="765524"/>
        <n v="49710"/>
        <n v="288909"/>
        <n v="297679"/>
        <n v="836623"/>
        <n v="910522"/>
        <n v="932687"/>
        <n v="981648"/>
        <n v="95273"/>
        <n v="540766"/>
        <n v="323976"/>
        <n v="966316"/>
        <n v="711106"/>
        <n v="923992"/>
        <n v="700779"/>
        <n v="984893"/>
        <n v="30555"/>
        <n v="651394"/>
        <n v="382496"/>
        <n v="175583"/>
        <n v="190792"/>
        <n v="879017"/>
        <n v="416021"/>
        <n v="480230"/>
        <n v="748487"/>
        <n v="222409"/>
        <n v="354617"/>
        <n v="268906"/>
        <n v="18538"/>
        <n v="284761"/>
        <n v="140183"/>
        <n v="53530"/>
        <n v="736038"/>
        <n v="326698"/>
        <n v="824244"/>
        <n v="797154"/>
        <n v="142690"/>
        <n v="33341"/>
        <n v="62645"/>
        <n v="901790"/>
        <n v="863539"/>
        <n v="897272"/>
        <n v="372503"/>
        <n v="803907"/>
        <n v="619035"/>
        <n v="365469"/>
        <n v="272402"/>
        <n v="498218"/>
        <n v="368462"/>
        <n v="288898"/>
        <n v="897047"/>
        <n v="109984"/>
        <n v="785577"/>
        <n v="895233"/>
        <n v="211374"/>
        <n v="387757"/>
        <n v="913104"/>
        <n v="111974"/>
        <n v="877234"/>
        <n v="751309"/>
        <n v="652702"/>
        <n v="475749"/>
        <n v="855985"/>
        <n v="211689"/>
        <n v="423758"/>
        <n v="684373"/>
        <n v="972481"/>
        <n v="949027"/>
        <n v="80545"/>
        <n v="535917"/>
        <n v="978933"/>
        <n v="628609"/>
        <n v="268801"/>
        <n v="990318"/>
        <n v="811653"/>
        <n v="220491"/>
        <n v="418227"/>
        <n v="311168"/>
        <n v="961990"/>
        <n v="386600"/>
        <n v="249754"/>
        <n v="139619"/>
        <n v="777513"/>
        <n v="127559"/>
        <n v="589852"/>
        <n v="41532"/>
        <n v="964469"/>
        <n v="976657"/>
        <n v="235151"/>
        <n v="572031"/>
        <n v="180899"/>
        <n v="946296"/>
        <n v="521742"/>
        <n v="570413"/>
        <n v="706182"/>
        <n v="26159"/>
        <n v="980516"/>
        <n v="818591"/>
        <n v="717754"/>
        <n v="669804"/>
        <n v="474723"/>
        <n v="220070"/>
        <n v="507036"/>
        <n v="736041"/>
        <n v="401482"/>
        <n v="19895"/>
        <n v="326192"/>
        <n v="881007"/>
        <n v="805270"/>
        <n v="255063"/>
        <n v="798324"/>
        <n v="412624"/>
        <n v="962745"/>
        <n v="157956"/>
        <n v="89359"/>
        <n v="717589"/>
        <n v="391333"/>
        <n v="416449"/>
        <n v="728481"/>
        <n v="241250"/>
        <n v="124271"/>
        <n v="771658"/>
        <n v="555783"/>
        <n v="295010"/>
        <n v="191186"/>
        <n v="35482"/>
        <n v="501268"/>
        <n v="476705"/>
        <n v="864490"/>
        <n v="870435"/>
        <n v="663150"/>
        <n v="293055"/>
        <n v="372242"/>
        <n v="461858"/>
        <n v="96586"/>
        <n v="239312"/>
        <n v="301586"/>
        <n v="346190"/>
        <n v="209714"/>
        <n v="450326"/>
        <n v="692156"/>
        <n v="314177"/>
        <n v="287282"/>
        <n v="425236"/>
        <n v="411122"/>
        <n v="879110"/>
        <n v="427364"/>
        <n v="582836"/>
        <n v="808760"/>
        <n v="897562"/>
        <n v="770021"/>
        <n v="444043"/>
        <n v="493811"/>
        <n v="571621"/>
        <n v="946771"/>
        <n v="36448"/>
        <n v="545541"/>
        <n v="51387"/>
        <n v="187628"/>
        <n v="20274"/>
        <n v="476863"/>
        <n v="553212"/>
        <n v="654399"/>
        <n v="299015"/>
        <n v="850119"/>
        <n v="709912"/>
        <n v="496401"/>
        <n v="294190"/>
        <n v="588537"/>
        <n v="265882"/>
        <n v="198865"/>
        <n v="571114"/>
        <n v="480106"/>
        <n v="45977"/>
        <n v="161328"/>
        <n v="507460"/>
        <n v="529167"/>
        <n v="876558"/>
        <n v="107983"/>
        <n v="589965"/>
        <n v="822154"/>
        <n v="191002"/>
        <n v="872734"/>
        <n v="890170"/>
        <n v="355469"/>
        <n v="527847"/>
        <n v="944319"/>
        <n v="279834"/>
        <n v="901345"/>
        <n v="410046"/>
        <n v="680526"/>
        <n v="653570"/>
        <n v="373265"/>
        <n v="395383"/>
        <n v="506014"/>
        <n v="448476"/>
        <n v="164695"/>
        <n v="677313"/>
        <n v="805606"/>
        <n v="476925"/>
        <n v="345513"/>
        <n v="264413"/>
        <n v="971950"/>
        <n v="828711"/>
        <n v="369701"/>
        <n v="786103"/>
        <n v="596520"/>
        <n v="716768"/>
        <n v="729601"/>
        <n v="391507"/>
        <n v="794711"/>
        <n v="656787"/>
        <n v="410418"/>
        <n v="475908"/>
        <n v="825365"/>
        <n v="747318"/>
        <n v="729869"/>
        <n v="114826"/>
        <n v="899997"/>
        <n v="390743"/>
        <n v="169266"/>
        <n v="114741"/>
        <n v="161963"/>
        <n v="897881"/>
        <n v="331487"/>
        <n v="219953"/>
        <n v="590522"/>
        <n v="646084"/>
        <n v="510340"/>
        <n v="259229"/>
        <n v="604800"/>
        <n v="696733"/>
        <n v="930905"/>
        <n v="379513"/>
        <n v="492225"/>
        <n v="909614"/>
        <n v="591038"/>
        <n v="676043"/>
        <n v="273255"/>
        <n v="84107"/>
        <n v="365351"/>
        <n v="322814"/>
        <n v="228996"/>
        <n v="696532"/>
        <n v="432427"/>
        <n v="274225"/>
        <n v="190670"/>
        <n v="795543"/>
        <n v="498378"/>
        <n v="209648"/>
        <n v="516009"/>
        <n v="568970"/>
        <n v="76858"/>
        <n v="45586"/>
        <n v="435558"/>
        <n v="602613"/>
        <n v="770165"/>
        <n v="102190"/>
        <n v="825318"/>
        <n v="677490"/>
        <n v="231481"/>
        <n v="226498"/>
        <n v="81536"/>
        <n v="177150"/>
        <n v="476248"/>
        <n v="214731"/>
        <n v="710689"/>
        <n v="298052"/>
        <n v="596092"/>
        <n v="104664"/>
        <n v="781527"/>
        <n v="159533"/>
        <n v="81368"/>
        <n v="843289"/>
        <n v="84522"/>
        <n v="645085"/>
        <n v="910749"/>
        <n v="726973"/>
        <n v="440340"/>
        <n v="644551"/>
        <n v="538556"/>
        <n v="713246"/>
        <n v="808970"/>
        <n v="223386"/>
        <n v="610446"/>
        <n v="236922"/>
        <n v="415631"/>
        <n v="872631"/>
        <n v="662744"/>
        <n v="153327"/>
        <n v="574895"/>
        <n v="307227"/>
        <n v="473427"/>
        <n v="993206"/>
        <n v="609596"/>
        <n v="911832"/>
        <n v="203158"/>
        <n v="844634"/>
        <n v="142362"/>
        <n v="292591"/>
        <n v="950745"/>
        <n v="407392"/>
        <n v="438945"/>
        <n v="346065"/>
        <n v="394250"/>
        <n v="882084"/>
        <n v="181952"/>
        <n v="484669"/>
        <n v="152014"/>
        <n v="573438"/>
        <n v="340032"/>
        <n v="492572"/>
        <n v="865052"/>
        <n v="59309"/>
        <n v="280569"/>
        <n v="82756"/>
        <n v="440222"/>
        <n v="195831"/>
        <n v="587861"/>
        <n v="355986"/>
        <n v="706625"/>
        <n v="86320"/>
        <n v="858811"/>
        <n v="448438"/>
        <n v="509679"/>
        <n v="330851"/>
        <n v="482929"/>
        <n v="587398"/>
        <n v="448993"/>
        <n v="205250"/>
        <n v="266100"/>
        <n v="568466"/>
        <n v="119064"/>
        <n v="355731"/>
        <n v="96027"/>
        <n v="120567"/>
        <n v="926169"/>
        <n v="569868"/>
        <n v="118591"/>
        <n v="500344"/>
        <n v="651323"/>
        <n v="791199"/>
        <n v="439089"/>
        <n v="441573"/>
        <n v="534643"/>
        <n v="387342"/>
        <n v="749064"/>
        <n v="986093"/>
        <n v="950771"/>
        <n v="354179"/>
        <n v="632495"/>
        <n v="217137"/>
        <n v="414677"/>
        <n v="914171"/>
        <n v="434519"/>
        <n v="324829"/>
        <n v="547772"/>
        <n v="140769"/>
        <n v="738594"/>
        <n v="375007"/>
        <n v="351440"/>
        <n v="580428"/>
        <n v="404793"/>
        <n v="635529"/>
        <n v="266248"/>
        <n v="288734"/>
        <n v="280722"/>
        <n v="369763"/>
        <n v="890690"/>
        <n v="50851"/>
        <n v="482193"/>
        <n v="248927"/>
        <n v="161102"/>
        <n v="581490"/>
        <n v="998680"/>
        <n v="43618"/>
        <n v="697349"/>
        <n v="546459"/>
        <n v="489333"/>
        <n v="408311"/>
        <n v="729470"/>
        <n v="656502"/>
        <n v="996016"/>
        <n v="83297"/>
        <n v="998767"/>
        <n v="93533"/>
        <n v="208383"/>
        <n v="979283"/>
        <n v="339547"/>
        <n v="715346"/>
        <n v="738113"/>
        <n v="869596"/>
        <n v="484750"/>
        <n v="994801"/>
        <n v="327634"/>
        <n v="560195"/>
        <n v="249505"/>
        <n v="973017"/>
        <n v="896284"/>
        <n v="314661"/>
        <n v="719581"/>
        <n v="913942"/>
        <n v="475175"/>
        <n v="821934"/>
        <n v="120099"/>
        <n v="61387"/>
        <n v="756858"/>
        <n v="770131"/>
        <n v="649883"/>
        <n v="306825"/>
        <n v="942408"/>
        <n v="669080"/>
        <n v="178137"/>
        <n v="521320"/>
        <n v="160361"/>
        <n v="282540"/>
        <n v="123721"/>
        <n v="306163"/>
        <n v="141433"/>
        <n v="503081"/>
        <n v="976197"/>
        <n v="729174"/>
        <n v="937152"/>
        <n v="798215"/>
        <n v="188079"/>
        <n v="571355"/>
        <n v="990783"/>
        <n v="513992"/>
        <n v="198610"/>
        <n v="671060"/>
        <n v="16811"/>
        <n v="162703"/>
        <n v="114187"/>
        <n v="993049"/>
        <n v="987712"/>
        <n v="342038"/>
        <n v="201002"/>
        <n v="758129"/>
        <n v="610135"/>
        <n v="752352"/>
        <n v="553291"/>
        <n v="742503"/>
        <n v="256604"/>
        <n v="470979"/>
        <n v="995423"/>
        <n v="322860"/>
        <n v="469009"/>
        <n v="604024"/>
        <n v="21822"/>
        <n v="420095"/>
        <n v="356027"/>
        <n v="655082"/>
        <n v="970300"/>
        <n v="607770"/>
        <n v="346303"/>
        <n v="961113"/>
        <n v="517292"/>
        <n v="141631"/>
        <n v="347699"/>
        <n v="58230"/>
        <n v="366376"/>
        <n v="752726"/>
        <n v="783920"/>
        <n v="520387"/>
        <n v="853118"/>
        <n v="501928"/>
        <n v="58373"/>
        <n v="523831"/>
        <n v="949606"/>
        <n v="488008"/>
        <n v="476269"/>
        <n v="165558"/>
        <n v="63476"/>
        <n v="793418"/>
        <n v="719478"/>
        <n v="664697"/>
        <n v="766137"/>
        <n v="690257"/>
        <n v="881053"/>
        <n v="121902"/>
        <n v="572267"/>
        <n v="750370"/>
        <n v="72946"/>
        <n v="104284"/>
        <n v="938023"/>
        <n v="945961"/>
        <n v="789972"/>
        <n v="203714"/>
        <n v="286879"/>
        <n v="542343"/>
        <n v="873237"/>
        <n v="365081"/>
        <n v="777804"/>
        <n v="936259"/>
        <n v="574541"/>
        <n v="320750"/>
        <n v="654726"/>
        <n v="25694"/>
        <n v="51662"/>
        <n v="829481"/>
        <n v="726699"/>
        <n v="866875"/>
        <n v="721414"/>
        <n v="386336"/>
        <n v="149551"/>
        <n v="201882"/>
        <n v="595148"/>
        <n v="434492"/>
        <n v="149844"/>
        <n v="641503"/>
        <n v="37024"/>
        <n v="508595"/>
        <n v="604590"/>
        <n v="461013"/>
        <n v="844190"/>
        <n v="684558"/>
        <n v="707322"/>
        <n v="801707"/>
        <n v="592371"/>
        <n v="283689"/>
        <n v="651680"/>
        <n v="915258"/>
        <n v="609394"/>
        <n v="106616"/>
        <n v="620338"/>
        <n v="514881"/>
        <n v="662089"/>
        <n v="282188"/>
        <n v="563335"/>
        <n v="579155"/>
        <n v="53039"/>
        <n v="71209"/>
        <n v="703701"/>
        <n v="25908"/>
        <n v="863065"/>
        <n v="24745"/>
        <n v="671181"/>
        <n v="460744"/>
        <n v="597345"/>
        <n v="777203"/>
        <n v="525233"/>
        <n v="671784"/>
        <n v="612796"/>
        <n v="220918"/>
        <n v="82002"/>
        <n v="220656"/>
        <n v="688724"/>
        <n v="893990"/>
        <n v="508655"/>
        <n v="465892"/>
        <n v="875078"/>
        <n v="131063"/>
        <n v="82215"/>
        <n v="23223"/>
        <n v="493696"/>
        <n v="90917"/>
        <n v="685934"/>
        <n v="233446"/>
        <n v="233095"/>
        <n v="62277"/>
        <n v="428368"/>
        <n v="106645"/>
        <n v="254722"/>
        <n v="267483"/>
        <n v="851416"/>
        <n v="593322"/>
        <n v="755633"/>
        <n v="286810"/>
        <n v="272792"/>
        <n v="231924"/>
        <n v="522338"/>
        <n v="840292"/>
        <n v="662487"/>
        <n v="131773"/>
        <n v="830960"/>
        <n v="803879"/>
        <n v="926957"/>
        <n v="818752"/>
        <n v="554427"/>
        <n v="281882"/>
        <n v="262806"/>
        <n v="691563"/>
        <n v="42630"/>
        <n v="145654"/>
        <n v="450068"/>
        <n v="991377"/>
        <n v="972418"/>
        <n v="758770"/>
        <n v="339709"/>
        <n v="665151"/>
        <n v="425591"/>
        <n v="918977"/>
        <n v="91761"/>
        <n v="59571"/>
        <n v="763575"/>
        <n v="907089"/>
        <n v="327925"/>
        <n v="828285"/>
        <n v="464131"/>
        <n v="974929"/>
        <n v="936032"/>
        <n v="373434"/>
        <n v="512510"/>
        <n v="45706"/>
        <n v="548266"/>
        <n v="604191"/>
        <n v="127094"/>
        <n v="695887"/>
        <n v="137208"/>
        <n v="295614"/>
        <n v="638258"/>
        <n v="581201"/>
        <n v="771782"/>
        <n v="539267"/>
        <n v="708635"/>
        <n v="282409"/>
        <n v="967490"/>
        <n v="901147"/>
        <n v="450797"/>
        <n v="355389"/>
        <n v="176038"/>
        <n v="288349"/>
        <n v="899385"/>
        <n v="448071"/>
        <n v="198021"/>
        <n v="834760"/>
        <n v="46552"/>
        <n v="313780"/>
        <n v="751383"/>
        <n v="511866"/>
        <n v="164053"/>
        <n v="440123"/>
        <n v="552123"/>
        <n v="716926"/>
        <n v="469866"/>
        <n v="721500"/>
        <n v="175237"/>
        <n v="256965"/>
        <n v="708129"/>
        <n v="426077"/>
        <n v="438671"/>
        <n v="493681"/>
        <n v="163682"/>
        <n v="690427"/>
        <n v="526126"/>
        <n v="303583"/>
        <n v="852401"/>
        <n v="494189"/>
        <n v="873066"/>
        <n v="846549"/>
        <n v="89706"/>
        <n v="700473"/>
        <n v="655848"/>
        <n v="458862"/>
        <n v="499184"/>
        <n v="502192"/>
        <n v="496087"/>
        <n v="216538"/>
        <n v="269459"/>
        <n v="426605"/>
        <n v="965697"/>
        <n v="766041"/>
        <n v="273938"/>
        <n v="563699"/>
        <n v="890060"/>
        <n v="901127"/>
        <n v="526795"/>
        <n v="661250"/>
        <n v="941070"/>
        <n v="372091"/>
        <n v="208725"/>
        <n v="512042"/>
        <n v="502562"/>
        <n v="710677"/>
        <n v="838240"/>
        <n v="301382"/>
        <n v="314905"/>
        <n v="841929"/>
        <n v="338221"/>
        <n v="394323"/>
        <n v="583920"/>
        <n v="849885"/>
        <n v="540241"/>
        <n v="491692"/>
        <n v="715095"/>
        <n v="188572"/>
        <n v="836201"/>
        <n v="399899"/>
        <n v="799492"/>
        <n v="410407"/>
        <n v="86558"/>
        <n v="968366"/>
        <n v="962795"/>
        <n v="599645"/>
        <n v="970537"/>
        <n v="597166"/>
        <n v="268141"/>
        <n v="150743"/>
        <n v="140184"/>
        <n v="935507"/>
        <n v="314773"/>
        <n v="460232"/>
        <n v="117720"/>
        <n v="74315"/>
        <n v="595366"/>
        <n v="392430"/>
        <n v="135861"/>
        <n v="111755"/>
        <n v="846037"/>
        <n v="389356"/>
        <n v="544804"/>
        <n v="581823"/>
        <n v="162502"/>
        <n v="752842"/>
        <n v="668210"/>
        <n v="807867"/>
        <n v="490961"/>
        <n v="775320"/>
        <n v="995000"/>
        <n v="92908"/>
        <n v="410576"/>
        <n v="445934"/>
        <n v="489709"/>
        <n v="347050"/>
        <n v="402395"/>
        <n v="714920"/>
        <n v="111014"/>
        <n v="455088"/>
        <n v="345724"/>
        <n v="280171"/>
        <n v="174611"/>
        <n v="192049"/>
        <n v="489111"/>
        <n v="81510"/>
        <n v="118276"/>
        <n v="910160"/>
        <n v="804019"/>
        <n v="402580"/>
        <n v="574351"/>
        <n v="760336"/>
        <n v="647782"/>
        <n v="654173"/>
        <n v="723768"/>
        <n v="38475"/>
        <n v="796703"/>
        <n v="707194"/>
        <n v="815305"/>
        <n v="838148"/>
        <n v="656362"/>
        <n v="632753"/>
        <n v="213937"/>
        <n v="839265"/>
        <n v="934573"/>
        <n v="41899"/>
        <n v="366947"/>
        <n v="873768"/>
        <n v="823286"/>
        <n v="865295"/>
        <n v="503622"/>
        <n v="697309"/>
        <n v="543138"/>
        <n v="166850"/>
        <n v="710798"/>
        <n v="562873"/>
        <n v="116216"/>
        <n v="213662"/>
        <n v="329443"/>
        <n v="37098"/>
        <n v="65925"/>
        <n v="846476"/>
        <n v="448790"/>
        <n v="727895"/>
        <n v="180428"/>
        <n v="751086"/>
        <n v="259042"/>
        <n v="732769"/>
        <n v="521689"/>
        <n v="822019"/>
        <n v="223062"/>
        <n v="751533"/>
        <n v="713455"/>
        <n v="712086"/>
        <n v="765652"/>
        <n v="605996"/>
        <n v="498321"/>
        <n v="971400"/>
        <n v="311218"/>
        <n v="590807"/>
        <n v="951578"/>
        <n v="389877"/>
        <n v="229668"/>
        <n v="335797"/>
        <n v="579041"/>
        <n v="248344"/>
        <n v="387963"/>
        <n v="657136"/>
        <n v="442094"/>
        <n v="486905"/>
        <n v="464509"/>
        <n v="791737"/>
        <n v="488691"/>
        <n v="58937"/>
        <n v="437058"/>
        <n v="430925"/>
        <n v="991451"/>
        <n v="642877"/>
        <n v="989961"/>
        <n v="259269"/>
        <n v="202730"/>
        <n v="984292"/>
        <n v="273112"/>
        <n v="830024"/>
        <n v="938760"/>
        <n v="217754"/>
        <n v="353917"/>
        <n v="307390"/>
        <n v="824047"/>
        <n v="99934"/>
        <n v="282040"/>
        <n v="263166"/>
        <n v="232657"/>
        <n v="558724"/>
        <n v="67488"/>
        <n v="640471"/>
        <n v="884261"/>
        <n v="260828"/>
        <n v="695891"/>
        <n v="415382"/>
        <n v="405152"/>
        <n v="922942"/>
        <n v="746537"/>
        <n v="895640"/>
        <n v="735642"/>
        <n v="120355"/>
        <n v="915403"/>
        <n v="218613"/>
        <n v="525791"/>
        <n v="665191"/>
        <n v="461695"/>
        <n v="25761"/>
        <n v="511313"/>
        <n v="327673"/>
        <n v="130020"/>
        <n v="916438"/>
        <n v="402937"/>
        <n v="637597"/>
        <n v="911871"/>
        <n v="102217"/>
        <n v="151795"/>
        <n v="832700"/>
        <n v="960256"/>
        <n v="530605"/>
        <n v="250940"/>
        <n v="323612"/>
        <n v="345891"/>
        <n v="987463"/>
        <n v="27372"/>
        <n v="695272"/>
        <n v="732645"/>
        <n v="989119"/>
        <n v="880865"/>
        <n v="414924"/>
        <n v="516982"/>
        <n v="91804"/>
        <n v="728062"/>
        <n v="697180"/>
        <n v="245050"/>
        <n v="892747"/>
        <n v="910415"/>
        <n v="410772"/>
        <n v="908363"/>
        <n v="376260"/>
        <n v="651481"/>
        <n v="585158"/>
        <n v="149668"/>
        <n v="708626"/>
        <n v="121218"/>
        <n v="687891"/>
        <n v="100256"/>
        <n v="67200"/>
        <n v="65620"/>
        <n v="820771"/>
        <n v="482167"/>
        <n v="16292"/>
        <n v="62419"/>
        <n v="65483"/>
        <n v="292732"/>
        <n v="461785"/>
        <n v="170112"/>
        <n v="465549"/>
        <n v="69388"/>
        <n v="817053"/>
        <n v="430921"/>
        <n v="581633"/>
        <n v="366136"/>
        <n v="754743"/>
        <n v="925800"/>
        <n v="26542"/>
        <n v="143411"/>
        <n v="173602"/>
        <n v="337886"/>
        <n v="250547"/>
        <n v="295117"/>
        <n v="218496"/>
        <n v="446419"/>
        <n v="378793"/>
        <n v="591512"/>
        <n v="735227"/>
        <n v="664799"/>
        <n v="352309"/>
        <n v="409207"/>
        <n v="809649"/>
        <n v="174664"/>
        <n v="356528"/>
        <n v="834222"/>
        <n v="137521"/>
        <n v="114395"/>
        <n v="210709"/>
        <n v="411665"/>
        <n v="347912"/>
        <n v="214457"/>
        <n v="47821"/>
        <n v="918944"/>
        <n v="640586"/>
        <n v="518428"/>
        <n v="66761"/>
        <n v="432788"/>
        <n v="878164"/>
        <n v="426146"/>
        <n v="191579"/>
        <n v="780358"/>
        <n v="630226"/>
        <n v="166022"/>
        <n v="258244"/>
        <n v="168663"/>
        <n v="258521"/>
        <n v="368800"/>
        <n v="456819"/>
        <n v="859916"/>
        <n v="816748"/>
        <n v="661425"/>
        <n v="664247"/>
        <n v="12307"/>
        <n v="35352"/>
        <n v="374498"/>
        <n v="163894"/>
        <n v="175180"/>
        <n v="456871"/>
        <n v="677157"/>
        <n v="300699"/>
        <n v="909743"/>
        <n v="193614"/>
        <n v="926034"/>
        <n v="741464"/>
        <n v="218712"/>
        <n v="141105"/>
        <n v="602859"/>
        <n v="888578"/>
        <n v="310945"/>
        <n v="285962"/>
        <n v="336659"/>
        <n v="558779"/>
        <n v="887671"/>
        <n v="985374"/>
        <n v="479749"/>
        <n v="347974"/>
        <n v="946814"/>
        <n v="318156"/>
        <n v="951232"/>
        <n v="44589"/>
        <n v="554122"/>
        <n v="965739"/>
        <n v="340541"/>
        <n v="167429"/>
        <n v="930315"/>
        <n v="738685"/>
        <n v="478118"/>
        <n v="109968"/>
        <n v="182899"/>
        <n v="190873"/>
        <n v="126341"/>
        <n v="516140"/>
        <n v="538144"/>
        <n v="639391"/>
        <n v="74550"/>
        <n v="786697"/>
        <n v="937002"/>
        <n v="709331"/>
        <n v="249297"/>
        <n v="119418"/>
        <n v="636366"/>
        <n v="926184"/>
        <n v="311962"/>
        <n v="847124"/>
        <n v="235082"/>
        <n v="365644"/>
        <n v="347068"/>
        <n v="669899"/>
        <n v="388435"/>
        <n v="642984"/>
        <n v="675956"/>
        <n v="294977"/>
        <n v="599099"/>
        <n v="771721"/>
        <n v="704623"/>
        <n v="969042"/>
        <n v="631605"/>
        <n v="968197"/>
        <n v="652326"/>
        <n v="902094"/>
        <n v="510862"/>
        <n v="495076"/>
        <n v="627708"/>
        <n v="652581"/>
        <n v="204014"/>
        <n v="122069"/>
        <n v="527659"/>
        <n v="107783"/>
        <n v="31461"/>
        <n v="459524"/>
        <n v="302245"/>
        <n v="275154"/>
        <n v="287494"/>
        <n v="100435"/>
        <n v="134343"/>
        <n v="865788"/>
        <n v="337965"/>
        <n v="811174"/>
        <n v="553857"/>
        <n v="769485"/>
        <n v="944835"/>
        <n v="541702"/>
        <n v="783992"/>
        <n v="185279"/>
        <n v="948017"/>
        <n v="699051"/>
        <n v="103836"/>
        <n v="206453"/>
        <n v="837861"/>
        <n v="163162"/>
        <n v="550778"/>
        <n v="519128"/>
        <n v="419081"/>
        <n v="716401"/>
        <n v="142961"/>
        <n v="238407"/>
        <n v="240004"/>
        <n v="659234"/>
        <n v="664101"/>
        <n v="184275"/>
        <n v="818366"/>
        <n v="55833"/>
        <n v="603411"/>
        <n v="232836"/>
        <n v="363571"/>
        <n v="58648"/>
        <n v="347119"/>
        <n v="902584"/>
        <n v="27825"/>
        <n v="832733"/>
        <n v="939447"/>
        <n v="255041"/>
        <n v="214501"/>
        <n v="75454"/>
        <n v="500425"/>
        <n v="500314"/>
        <n v="678447"/>
        <n v="920049"/>
        <n v="990597"/>
        <n v="611996"/>
        <n v="380112"/>
        <n v="555507"/>
        <n v="174767"/>
        <n v="96895"/>
        <n v="711793"/>
        <n v="638645"/>
        <n v="571572"/>
        <n v="826990"/>
        <n v="262440"/>
        <n v="440524"/>
        <n v="407565"/>
        <n v="669642"/>
        <n v="998515"/>
        <n v="620966"/>
        <n v="706218"/>
        <n v="304127"/>
        <n v="229283"/>
        <n v="315371"/>
        <n v="629397"/>
        <n v="543947"/>
        <n v="681119"/>
        <n v="411569"/>
        <n v="61079"/>
        <n v="896621"/>
        <n v="609311"/>
        <n v="709462"/>
        <n v="894161"/>
        <n v="186172"/>
        <n v="967321"/>
        <n v="621635"/>
        <n v="216398"/>
        <n v="378608"/>
        <n v="298677"/>
        <n v="992524"/>
        <n v="702719"/>
        <n v="564937"/>
        <n v="106588"/>
        <n v="799844"/>
        <n v="107768"/>
        <n v="147703"/>
        <n v="279879"/>
        <n v="784652"/>
        <n v="226229"/>
        <n v="189271"/>
        <n v="931211"/>
        <n v="665658"/>
        <n v="446038"/>
        <n v="788752"/>
        <n v="326768"/>
        <n v="213135"/>
        <n v="137375"/>
        <n v="865053"/>
        <n v="947056"/>
        <n v="458505"/>
        <n v="714873"/>
        <n v="91111"/>
        <n v="787156"/>
        <n v="945207"/>
        <n v="194975"/>
        <n v="596025"/>
        <n v="651866"/>
        <n v="705751"/>
        <n v="771111"/>
        <n v="864439"/>
        <n v="838147"/>
        <n v="619001"/>
        <n v="813726"/>
        <n v="294269"/>
        <n v="399600"/>
        <n v="201804"/>
        <n v="554095"/>
        <n v="126252"/>
        <n v="469996"/>
        <n v="101434"/>
        <n v="115579"/>
        <n v="432166"/>
        <n v="619099"/>
        <n v="377160"/>
        <n v="727510"/>
        <n v="820716"/>
        <n v="797456"/>
        <n v="63948"/>
        <n v="773795"/>
        <n v="809978"/>
        <n v="533072"/>
        <n v="456716"/>
        <n v="120961"/>
        <n v="260474"/>
        <n v="402828"/>
        <n v="535927"/>
        <n v="163731"/>
        <n v="41523"/>
        <n v="412637"/>
        <n v="684308"/>
        <n v="567566"/>
        <n v="331482"/>
        <n v="791869"/>
        <n v="514518"/>
        <n v="880677"/>
        <n v="587140"/>
        <n v="907345"/>
        <n v="463879"/>
        <n v="734752"/>
        <n v="339424"/>
        <n v="569637"/>
        <n v="790921"/>
        <n v="952941"/>
        <n v="960244"/>
        <n v="580852"/>
        <n v="496208"/>
        <n v="187773"/>
        <n v="265723"/>
        <n v="271192"/>
        <n v="12289"/>
        <n v="666242"/>
        <n v="349387"/>
        <n v="965315"/>
        <n v="714755"/>
        <n v="958624"/>
        <n v="865900"/>
        <n v="257842"/>
        <n v="208088"/>
        <n v="91590"/>
        <n v="803551"/>
        <n v="870513"/>
        <n v="991691"/>
        <n v="392116"/>
        <n v="603744"/>
        <n v="985432"/>
        <n v="843215"/>
        <n v="590543"/>
        <n v="711803"/>
        <n v="804455"/>
        <n v="615453"/>
        <n v="539962"/>
        <n v="182209"/>
        <n v="556195"/>
        <n v="28862"/>
        <n v="876875"/>
        <n v="777528"/>
        <n v="452098"/>
        <n v="205941"/>
        <n v="248630"/>
        <n v="427635"/>
        <n v="17800"/>
        <n v="800368"/>
        <n v="489970"/>
        <n v="421682"/>
        <n v="435230"/>
        <n v="519412"/>
        <n v="413223"/>
        <n v="343603"/>
        <n v="989586"/>
        <n v="582618"/>
        <n v="287595"/>
        <n v="419103"/>
        <n v="203704"/>
        <n v="303721"/>
        <n v="372528"/>
        <n v="344852"/>
        <n v="509501"/>
        <n v="165066"/>
        <n v="609192"/>
        <n v="443270"/>
        <n v="92784"/>
        <n v="949454"/>
        <n v="183437"/>
        <n v="696100"/>
        <n v="880828"/>
        <n v="94151"/>
        <n v="83730"/>
        <n v="886375"/>
        <n v="256431"/>
        <n v="540401"/>
        <n v="64540"/>
        <n v="524839"/>
        <n v="484833"/>
        <n v="399087"/>
        <n v="20051"/>
        <n v="943287"/>
        <n v="184016"/>
        <n v="712512"/>
        <n v="699072"/>
        <n v="963353"/>
        <n v="551794"/>
        <n v="95527"/>
        <n v="13485"/>
        <n v="657708"/>
        <n v="827108"/>
        <n v="507171"/>
        <n v="888298"/>
        <n v="357906"/>
        <n v="926580"/>
        <n v="448075"/>
        <n v="68425"/>
        <n v="357815"/>
        <n v="894104"/>
        <n v="714233"/>
        <n v="660970"/>
        <n v="49745"/>
        <n v="24489"/>
        <n v="905795"/>
        <n v="339684"/>
        <n v="544070"/>
        <n v="823334"/>
        <n v="488750"/>
        <n v="814562"/>
        <n v="516103"/>
        <n v="339644"/>
        <n v="240727"/>
        <n v="188776"/>
        <n v="152958"/>
        <n v="885993"/>
        <n v="26869"/>
        <n v="818351"/>
        <n v="52457"/>
        <n v="54648"/>
        <n v="798336"/>
        <n v="893144"/>
        <n v="719910"/>
        <n v="943656"/>
        <n v="442463"/>
        <n v="864866"/>
        <n v="593219"/>
        <n v="868653"/>
        <n v="361791"/>
        <n v="468586"/>
        <n v="901867"/>
        <n v="852718"/>
        <n v="102164"/>
        <n v="820494"/>
        <n v="318592"/>
        <n v="669110"/>
        <n v="34851"/>
        <n v="594996"/>
        <n v="231370"/>
        <n v="866724"/>
        <n v="107624"/>
        <n v="319905"/>
        <n v="789265"/>
        <n v="728175"/>
        <n v="576375"/>
        <n v="716440"/>
        <n v="289325"/>
        <n v="856141"/>
        <n v="356398"/>
        <n v="948977"/>
        <n v="446111"/>
        <n v="661687"/>
        <n v="462821"/>
        <n v="385084"/>
        <n v="839429"/>
        <n v="648497"/>
        <n v="782375"/>
        <n v="635222"/>
        <n v="497576"/>
        <n v="909684"/>
        <n v="639524"/>
        <n v="387477"/>
        <n v="972508"/>
        <n v="258904"/>
        <n v="779639"/>
        <n v="887127"/>
        <n v="29295"/>
        <n v="855241"/>
        <n v="271089"/>
        <n v="809236"/>
        <n v="378743"/>
        <n v="54723"/>
        <n v="95496"/>
        <n v="971957"/>
        <n v="654427"/>
        <n v="155708"/>
        <n v="708125"/>
        <n v="223843"/>
        <n v="582635"/>
        <n v="286547"/>
        <n v="455493"/>
        <n v="487282"/>
        <n v="940819"/>
        <n v="661209"/>
        <n v="808006"/>
        <n v="228903"/>
        <n v="921308"/>
        <n v="950993"/>
        <n v="503906"/>
        <n v="863564"/>
        <n v="598901"/>
        <n v="734062"/>
        <n v="684474"/>
        <n v="321013"/>
        <n v="223885"/>
        <n v="368107"/>
        <n v="591934"/>
        <n v="17705"/>
        <n v="634127"/>
        <n v="138292"/>
        <n v="898973"/>
        <n v="948183"/>
        <n v="939079"/>
        <n v="666787"/>
        <n v="464525"/>
        <n v="313111"/>
        <n v="641673"/>
        <n v="344006"/>
        <n v="689821"/>
        <n v="610153"/>
        <n v="669053"/>
        <n v="997125"/>
        <n v="548533"/>
        <n v="104406"/>
        <n v="860046"/>
        <n v="218715"/>
        <n v="196569"/>
        <n v="227866"/>
        <n v="479702"/>
        <n v="533468"/>
        <n v="598841"/>
        <n v="698761"/>
        <n v="634055"/>
        <n v="262748"/>
        <n v="805290"/>
        <n v="633958"/>
        <n v="197169"/>
        <n v="225384"/>
        <n v="395184"/>
        <n v="972195"/>
        <n v="543577"/>
        <n v="458491"/>
        <n v="463985"/>
        <n v="78791"/>
        <n v="654063"/>
        <n v="232860"/>
        <n v="553683"/>
        <n v="403729"/>
        <n v="556271"/>
        <n v="323810"/>
        <n v="372692"/>
        <n v="258499"/>
        <n v="75604"/>
        <n v="920125"/>
        <n v="484721"/>
        <n v="883770"/>
        <n v="774683"/>
        <n v="314450"/>
        <n v="978058"/>
        <n v="125548"/>
        <n v="908214"/>
        <n v="203207"/>
        <n v="618160"/>
        <n v="824459"/>
        <n v="601533"/>
        <n v="114265"/>
        <n v="339175"/>
        <n v="980636"/>
        <n v="172700"/>
        <n v="851534"/>
        <n v="660138"/>
        <n v="107686"/>
        <n v="381271"/>
        <n v="984518"/>
        <n v="61075"/>
        <n v="176247"/>
        <n v="295044"/>
        <n v="731032"/>
        <n v="951132"/>
        <n v="56735"/>
        <n v="595633"/>
        <n v="621146"/>
        <n v="997919"/>
        <n v="254251"/>
        <n v="32223"/>
        <n v="687825"/>
        <n v="715896"/>
        <n v="343676"/>
        <n v="903621"/>
        <n v="605511"/>
        <n v="810634"/>
        <n v="408953"/>
        <n v="65996"/>
        <n v="436789"/>
        <n v="190528"/>
        <n v="825980"/>
        <n v="307921"/>
        <n v="28171"/>
        <n v="547592"/>
        <n v="399830"/>
        <n v="574816"/>
        <n v="800023"/>
        <n v="563352"/>
        <n v="613506"/>
        <n v="399679"/>
        <n v="366508"/>
        <n v="707189"/>
        <n v="854101"/>
        <n v="722399"/>
        <n v="358889"/>
        <n v="355385"/>
        <n v="132806"/>
        <n v="532565"/>
        <n v="362618"/>
        <n v="867705"/>
        <n v="551447"/>
        <n v="902753"/>
        <n v="957985"/>
        <n v="620965"/>
        <n v="377559"/>
        <n v="988672"/>
        <n v="732435"/>
        <n v="770615"/>
        <n v="129661"/>
        <n v="433885"/>
        <n v="190429"/>
        <n v="195423"/>
        <n v="310955"/>
        <n v="755548"/>
        <n v="523315"/>
        <n v="798174"/>
        <n v="708662"/>
        <n v="127417"/>
        <n v="553366"/>
        <n v="365544"/>
        <n v="214108"/>
        <n v="784011"/>
        <n v="138560"/>
        <n v="123989"/>
        <n v="487619"/>
        <n v="466987"/>
        <n v="335534"/>
        <n v="497423"/>
        <n v="623846"/>
        <n v="648615"/>
        <n v="935227"/>
        <n v="257181"/>
        <n v="162517"/>
        <n v="33827"/>
        <n v="584822"/>
        <n v="377801"/>
        <n v="987281"/>
        <n v="308343"/>
        <n v="490160"/>
        <n v="984313"/>
        <n v="58039"/>
        <n v="920958"/>
        <n v="737902"/>
        <n v="598001"/>
        <n v="997474"/>
        <n v="146332"/>
        <n v="485005"/>
        <n v="133581"/>
        <n v="14318"/>
        <n v="541632"/>
        <n v="426385"/>
        <n v="115018"/>
        <n v="16456"/>
        <n v="532766"/>
        <n v="228278"/>
        <n v="996910"/>
        <n v="737589"/>
        <n v="350567"/>
        <n v="935580"/>
        <n v="998478"/>
        <n v="563648"/>
        <n v="531055"/>
        <n v="755156"/>
        <n v="709538"/>
        <n v="233897"/>
        <n v="757668"/>
        <n v="137775"/>
        <n v="889336"/>
        <n v="860049"/>
        <n v="608169"/>
        <n v="255806"/>
        <n v="39931"/>
        <n v="633002"/>
        <n v="934713"/>
        <n v="355348"/>
        <n v="624692"/>
        <n v="462488"/>
        <n v="800056"/>
        <n v="459590"/>
        <n v="929923"/>
        <n v="102990"/>
        <n v="243390"/>
        <n v="329507"/>
        <n v="272114"/>
        <n v="205709"/>
        <n v="498450"/>
        <n v="316467"/>
        <n v="135319"/>
        <n v="359399"/>
        <n v="120227"/>
        <n v="439538"/>
        <n v="236840"/>
        <n v="666814"/>
        <n v="294991"/>
        <n v="216145"/>
        <n v="521853"/>
        <n v="237408"/>
        <n v="327209"/>
        <n v="549553"/>
        <n v="547639"/>
        <n v="390500"/>
        <n v="767769"/>
        <n v="723418"/>
        <n v="168774"/>
        <n v="939626"/>
        <n v="40370"/>
        <n v="855651"/>
        <n v="304870"/>
        <n v="128164"/>
        <n v="71808"/>
        <n v="250294"/>
        <n v="188463"/>
        <n v="164394"/>
        <n v="899082"/>
        <n v="85276"/>
        <n v="334207"/>
        <n v="102923"/>
        <n v="915022"/>
        <n v="520654"/>
        <n v="994549"/>
        <n v="606323"/>
        <n v="209645"/>
        <n v="385163"/>
        <n v="96908"/>
        <n v="400560"/>
        <n v="902013"/>
        <n v="229001"/>
        <n v="681945"/>
        <n v="225054"/>
        <n v="960542"/>
        <n v="50252"/>
        <n v="130762"/>
        <n v="752703"/>
        <n v="149895"/>
        <n v="283291"/>
        <n v="213119"/>
        <n v="276604"/>
        <n v="321436"/>
        <n v="721878"/>
        <n v="197840"/>
        <n v="615676"/>
        <n v="722537"/>
        <n v="697595"/>
        <n v="664237"/>
        <n v="500527"/>
        <n v="634732"/>
        <n v="333076"/>
        <n v="307061"/>
        <n v="208659"/>
        <n v="757766"/>
        <n v="382964"/>
        <n v="83528"/>
        <n v="315613"/>
        <n v="890287"/>
        <n v="934036"/>
        <n v="725326"/>
        <n v="517263"/>
        <n v="683143"/>
        <n v="337978"/>
        <n v="584084"/>
        <n v="967295"/>
        <n v="471614"/>
        <n v="153577"/>
        <n v="878147"/>
        <n v="799827"/>
        <n v="57507"/>
        <n v="590363"/>
        <n v="433347"/>
        <n v="527298"/>
        <n v="283190"/>
        <n v="564838"/>
        <n v="537955"/>
        <n v="516907"/>
        <n v="677630"/>
        <n v="891817"/>
        <n v="345091"/>
        <n v="252596"/>
        <n v="273668"/>
        <n v="966039"/>
        <n v="795136"/>
        <n v="460939"/>
        <n v="152139"/>
        <n v="360592"/>
        <n v="364501"/>
        <n v="675878"/>
        <n v="740422"/>
        <n v="620777"/>
        <n v="41585"/>
        <n v="25349"/>
        <n v="999118"/>
        <n v="71745"/>
        <n v="380463"/>
        <n v="637881"/>
        <n v="244499"/>
        <n v="678132"/>
        <n v="314550"/>
        <n v="601721"/>
        <n v="40000"/>
        <n v="118864"/>
        <n v="840274"/>
        <n v="220764"/>
        <n v="731483"/>
        <n v="971162"/>
        <n v="541358"/>
        <n v="618012"/>
        <n v="251929"/>
        <n v="351563"/>
        <n v="392566"/>
        <n v="245882"/>
        <n v="608950"/>
        <n v="29624"/>
        <n v="286661"/>
        <n v="234992"/>
        <n v="860546"/>
        <n v="907437"/>
        <n v="100074"/>
        <n v="621297"/>
        <n v="461385"/>
        <n v="453777"/>
        <n v="571467"/>
        <n v="755303"/>
        <n v="745801"/>
        <n v="341013"/>
        <n v="206055"/>
        <n v="826824"/>
        <n v="497438"/>
        <n v="534827"/>
        <n v="12713"/>
        <n v="53569"/>
        <n v="136222"/>
        <n v="48454"/>
        <n v="23734"/>
        <n v="233518"/>
        <n v="217041"/>
        <n v="41558"/>
        <n v="421656"/>
        <n v="470479"/>
        <n v="131236"/>
        <n v="50753"/>
        <n v="77406"/>
        <n v="41757"/>
        <n v="497925"/>
        <n v="445061"/>
        <n v="556785"/>
        <n v="700644"/>
        <n v="456453"/>
        <n v="245585"/>
        <n v="935417"/>
        <n v="176245"/>
        <n v="734994"/>
        <n v="311741"/>
        <n v="713735"/>
        <n v="402238"/>
        <n v="469705"/>
        <n v="861658"/>
        <n v="475159"/>
        <n v="80057"/>
        <n v="388303"/>
        <n v="399433"/>
        <n v="249545"/>
        <n v="889182"/>
        <n v="528534"/>
        <n v="814015"/>
        <n v="45512"/>
        <n v="541980"/>
        <n v="707556"/>
        <n v="971237"/>
        <n v="678553"/>
        <n v="835182"/>
        <n v="701444"/>
        <n v="304773"/>
        <n v="631509"/>
        <n v="399528"/>
        <n v="840677"/>
        <n v="121433"/>
        <n v="339215"/>
        <n v="891891"/>
        <n v="320823"/>
        <n v="375472"/>
        <n v="847271"/>
        <n v="871846"/>
        <n v="98755"/>
        <n v="858621"/>
        <n v="407945"/>
        <n v="613320"/>
        <n v="160792"/>
        <n v="183298"/>
        <n v="839104"/>
        <n v="816440"/>
        <n v="756018"/>
        <n v="539099"/>
        <n v="267567"/>
        <n v="881688"/>
        <n v="417513"/>
        <n v="998339"/>
        <n v="111830"/>
        <n v="423857"/>
        <n v="66292"/>
        <n v="764554"/>
        <n v="447160"/>
        <n v="325134"/>
        <n v="428148"/>
        <n v="216478"/>
        <n v="315193"/>
        <n v="119239"/>
        <n v="505550"/>
        <n v="998809"/>
        <n v="635425"/>
        <n v="826175"/>
        <n v="624245"/>
        <n v="91423"/>
        <n v="858004"/>
        <n v="279118"/>
        <n v="743755"/>
        <n v="340482"/>
        <n v="481014"/>
        <n v="40034"/>
        <n v="634648"/>
        <n v="993467"/>
        <n v="489424"/>
        <n v="903000"/>
        <n v="935451"/>
        <n v="184939"/>
        <n v="158172"/>
        <n v="224370"/>
        <n v="689033"/>
        <n v="91601"/>
        <n v="547097"/>
        <n v="59153"/>
        <n v="977212"/>
        <n v="154398"/>
        <n v="363289"/>
        <n v="428102"/>
        <n v="473307"/>
        <n v="474224"/>
        <n v="984993"/>
        <n v="69821"/>
        <n v="573981"/>
        <n v="545630"/>
        <n v="88295"/>
        <n v="541077"/>
        <n v="516921"/>
        <n v="204701"/>
        <n v="642017"/>
        <n v="385229"/>
        <n v="746123"/>
        <n v="825797"/>
        <n v="69119"/>
        <n v="347718"/>
        <n v="529845"/>
        <n v="774091"/>
        <n v="299967"/>
        <n v="528129"/>
        <n v="391838"/>
        <n v="271808"/>
        <n v="39698"/>
        <n v="263505"/>
        <n v="139528"/>
        <n v="755527"/>
        <n v="875635"/>
        <n v="897584"/>
        <n v="704385"/>
        <n v="802616"/>
        <n v="93105"/>
        <n v="71035"/>
        <n v="557264"/>
        <n v="271160"/>
        <n v="466767"/>
        <n v="475095"/>
        <n v="662635"/>
        <n v="190037"/>
        <n v="963776"/>
        <n v="706764"/>
        <n v="545855"/>
        <n v="608935"/>
        <n v="166217"/>
        <n v="296420"/>
        <n v="797838"/>
        <n v="944862"/>
        <n v="427953"/>
        <n v="716999"/>
        <n v="906233"/>
        <n v="472127"/>
        <n v="236028"/>
        <n v="452589"/>
        <n v="99825"/>
        <n v="159727"/>
        <n v="186817"/>
        <n v="885497"/>
        <n v="478865"/>
        <n v="729390"/>
        <n v="946670"/>
        <n v="787385"/>
        <n v="236831"/>
        <n v="573753"/>
        <n v="206524"/>
        <n v="904324"/>
        <n v="763700"/>
        <n v="944662"/>
        <n v="960054"/>
        <n v="858295"/>
        <n v="171055"/>
        <n v="488237"/>
        <n v="606546"/>
        <n v="142908"/>
        <n v="394412"/>
        <n v="873558"/>
        <n v="312191"/>
        <n v="721233"/>
        <n v="638843"/>
        <n v="713852"/>
        <n v="959646"/>
        <n v="371473"/>
        <n v="17431"/>
        <n v="506261"/>
        <n v="994499"/>
        <n v="986261"/>
        <n v="38914"/>
        <n v="91819"/>
        <n v="153483"/>
        <n v="786458"/>
        <n v="474075"/>
        <n v="319148"/>
        <n v="705468"/>
        <n v="181862"/>
        <n v="949056"/>
        <n v="546053"/>
        <n v="953840"/>
        <n v="461963"/>
        <n v="467771"/>
        <n v="498947"/>
        <n v="859958"/>
        <n v="266084"/>
        <n v="403501"/>
        <n v="659569"/>
        <n v="583906"/>
        <n v="720788"/>
        <n v="828175"/>
        <n v="35325"/>
        <n v="567418"/>
        <n v="877141"/>
        <n v="584520"/>
        <n v="754551"/>
        <n v="831194"/>
        <n v="146893"/>
        <n v="143033"/>
        <n v="799163"/>
        <n v="16116"/>
        <n v="381454"/>
        <n v="831466"/>
        <n v="185908"/>
        <n v="171109"/>
        <n v="519908"/>
        <n v="634894"/>
        <n v="254287"/>
        <n v="770411"/>
        <n v="261912"/>
        <n v="733340"/>
        <n v="525213"/>
        <n v="662521"/>
        <n v="756594"/>
        <n v="772086"/>
        <n v="756620"/>
        <n v="875165"/>
        <n v="903998"/>
        <n v="292518"/>
        <n v="550775"/>
        <n v="243625"/>
        <n v="423354"/>
        <n v="868439"/>
        <n v="173156"/>
        <n v="612189"/>
        <n v="216919"/>
        <n v="328706"/>
        <n v="309543"/>
        <n v="260038"/>
        <n v="747909"/>
        <n v="233754"/>
        <n v="753692"/>
        <n v="493105"/>
        <n v="30935"/>
        <n v="106660"/>
        <n v="167126"/>
        <n v="787857"/>
        <n v="783242"/>
        <n v="872898"/>
        <n v="673410"/>
        <n v="957901"/>
        <n v="185447"/>
        <n v="794851"/>
        <n v="225516"/>
        <n v="97162"/>
        <n v="59673"/>
        <n v="892707"/>
        <n v="847760"/>
        <n v="735435"/>
        <n v="997824"/>
        <n v="510022"/>
        <n v="561271"/>
        <n v="632138"/>
        <n v="860271"/>
        <n v="390654"/>
        <n v="943300"/>
        <n v="718437"/>
        <n v="646015"/>
        <n v="750712"/>
        <n v="769287"/>
        <n v="250577"/>
        <n v="314821"/>
        <n v="849742"/>
        <n v="822263"/>
        <n v="65936"/>
        <n v="793607"/>
        <n v="975812"/>
        <n v="367308"/>
        <n v="86740"/>
        <n v="83318"/>
        <n v="213326"/>
        <n v="463173"/>
        <n v="695060"/>
        <n v="537402"/>
        <n v="35660"/>
        <n v="197879"/>
        <n v="830455"/>
        <n v="950873"/>
        <n v="702038"/>
        <n v="932524"/>
        <n v="572607"/>
        <n v="676608"/>
        <n v="252925"/>
        <n v="946654"/>
        <n v="794731"/>
        <n v="579885"/>
        <n v="546970"/>
        <n v="180813"/>
        <n v="638194"/>
        <n v="245884"/>
        <n v="445947"/>
        <n v="680938"/>
        <n v="621039"/>
        <n v="371445"/>
        <n v="170341"/>
        <n v="153039"/>
        <n v="579365"/>
        <n v="987206"/>
        <n v="16798"/>
        <n v="442623"/>
        <n v="323759"/>
        <n v="91783"/>
        <n v="327139"/>
        <n v="639913"/>
        <n v="455397"/>
        <n v="155851"/>
        <n v="420179"/>
        <n v="242694"/>
        <n v="129015"/>
        <n v="914251"/>
        <n v="977479"/>
        <n v="731738"/>
        <n v="412236"/>
        <n v="667649"/>
        <n v="603541"/>
        <n v="311719"/>
        <n v="538346"/>
        <n v="249278"/>
        <n v="330398"/>
        <n v="288840"/>
        <n v="372526"/>
        <n v="781540"/>
        <n v="106134"/>
        <n v="926387"/>
        <n v="681488"/>
        <n v="456060"/>
        <n v="219336"/>
        <n v="829642"/>
        <n v="873896"/>
        <n v="120935"/>
        <n v="987755"/>
        <n v="913989"/>
        <n v="413207"/>
        <n v="563241"/>
        <n v="449619"/>
        <n v="568107"/>
        <n v="684825"/>
        <n v="683544"/>
        <n v="149110"/>
        <n v="610384"/>
        <n v="848363"/>
        <n v="614699"/>
        <n v="681859"/>
        <n v="347693"/>
        <n v="142149"/>
        <n v="62161"/>
        <n v="797741"/>
        <n v="498285"/>
        <n v="205300"/>
        <n v="981943"/>
        <n v="722714"/>
        <n v="883487"/>
        <n v="552854"/>
        <n v="137390"/>
        <n v="841103"/>
        <n v="256211"/>
        <n v="58018"/>
        <n v="563022"/>
        <n v="427980"/>
        <n v="710245"/>
        <n v="352232"/>
        <n v="988022"/>
        <n v="976462"/>
        <n v="450766"/>
        <n v="278319"/>
        <n v="78498"/>
        <n v="925783"/>
        <n v="382073"/>
        <n v="702003"/>
        <n v="36851"/>
        <n v="116855"/>
        <n v="303777"/>
        <n v="328427"/>
        <n v="962839"/>
        <n v="237702"/>
        <n v="434867"/>
        <n v="694738"/>
        <n v="703725"/>
        <n v="469830"/>
        <n v="781209"/>
        <n v="479883"/>
        <n v="128481"/>
        <n v="549564"/>
        <n v="742782"/>
        <n v="886512"/>
        <n v="354468"/>
        <n v="387429"/>
        <n v="618542"/>
        <n v="261521"/>
        <n v="505352"/>
        <n v="664848"/>
        <n v="370983"/>
        <n v="483489"/>
        <n v="22943"/>
        <n v="994223"/>
        <n v="902725"/>
        <n v="729319"/>
        <n v="88447"/>
        <n v="364456"/>
        <n v="530699"/>
        <n v="959449"/>
        <n v="95119"/>
        <n v="925960"/>
        <n v="480305"/>
        <n v="693520"/>
        <n v="311119"/>
        <n v="718843"/>
        <n v="273366"/>
        <n v="337448"/>
        <n v="539304"/>
        <n v="874467"/>
        <n v="46052"/>
        <n v="409763"/>
        <n v="22595"/>
        <n v="591181"/>
        <n v="937631"/>
        <n v="157602"/>
        <n v="83452"/>
        <n v="867683"/>
        <n v="511092"/>
        <n v="501301"/>
        <n v="425165"/>
        <n v="865337"/>
        <n v="584834"/>
        <n v="53712"/>
        <n v="128404"/>
        <n v="854981"/>
        <n v="91351"/>
        <n v="285709"/>
        <n v="120388"/>
        <n v="342211"/>
        <n v="813607"/>
        <n v="340249"/>
        <n v="649668"/>
        <n v="587481"/>
        <n v="471298"/>
        <n v="621437"/>
        <n v="103119"/>
        <n v="611600"/>
        <n v="631449"/>
        <n v="602680"/>
        <n v="496437"/>
        <n v="576537"/>
        <n v="728911"/>
        <n v="515151"/>
        <n v="794344"/>
        <n v="934715"/>
        <n v="232512"/>
        <n v="586566"/>
        <n v="629604"/>
        <n v="779204"/>
        <n v="390996"/>
        <n v="75020"/>
        <n v="508465"/>
        <n v="209520"/>
        <n v="415927"/>
        <n v="257953"/>
        <n v="895899"/>
        <n v="265397"/>
        <n v="336556"/>
        <n v="561070"/>
        <n v="311547"/>
        <n v="102613"/>
        <n v="689825"/>
        <n v="17674"/>
        <n v="487029"/>
        <n v="488003"/>
        <n v="607767"/>
        <n v="914951"/>
        <n v="363581"/>
        <n v="565931"/>
        <n v="399956"/>
        <n v="806924"/>
        <n v="674165"/>
        <n v="833080"/>
        <n v="452406"/>
        <n v="181036"/>
        <n v="903132"/>
        <n v="131653"/>
        <n v="462458"/>
        <n v="103124"/>
        <n v="648085"/>
        <n v="682822"/>
        <n v="491599"/>
        <n v="960228"/>
        <n v="747382"/>
        <n v="870130"/>
        <n v="462319"/>
        <n v="158949"/>
        <n v="892655"/>
        <n v="467789"/>
        <n v="540410"/>
        <n v="563880"/>
        <n v="886098"/>
        <n v="763727"/>
        <n v="139450"/>
        <n v="518271"/>
        <n v="37962"/>
        <n v="196290"/>
        <n v="212291"/>
        <n v="646824"/>
        <n v="408894"/>
        <n v="82374"/>
        <n v="544970"/>
        <n v="816081"/>
        <n v="545956"/>
        <n v="865579"/>
        <n v="777814"/>
        <n v="546214"/>
        <n v="405649"/>
        <n v="416139"/>
        <n v="570273"/>
        <n v="205159"/>
        <n v="205366"/>
        <n v="127082"/>
        <n v="767348"/>
        <n v="277678"/>
        <n v="864519"/>
        <n v="226825"/>
        <n v="229175"/>
        <n v="228437"/>
        <n v="680787"/>
        <n v="998198"/>
        <n v="916063"/>
        <n v="17272"/>
        <n v="417612"/>
        <n v="555537"/>
        <n v="653413"/>
        <n v="584633"/>
        <n v="837629"/>
        <n v="495708"/>
        <n v="149176"/>
        <n v="511867"/>
        <n v="262729"/>
        <n v="882861"/>
        <n v="861742"/>
        <n v="860895"/>
        <n v="298646"/>
        <n v="612348"/>
        <n v="902601"/>
        <n v="753146"/>
        <n v="558034"/>
        <n v="986541"/>
        <n v="661432"/>
        <n v="572012"/>
        <n v="383387"/>
        <n v="552568"/>
        <n v="627457"/>
        <n v="119165"/>
        <n v="389268"/>
        <n v="292805"/>
        <n v="908937"/>
        <n v="339677"/>
        <n v="58620"/>
        <n v="969719"/>
        <n v="495187"/>
        <n v="984364"/>
        <n v="499633"/>
        <n v="991280"/>
        <n v="383763"/>
        <n v="520929"/>
        <n v="870791"/>
        <n v="193477"/>
        <n v="926573"/>
        <n v="571610"/>
        <n v="91074"/>
        <n v="487597"/>
        <n v="323196"/>
        <n v="897963"/>
        <n v="312322"/>
        <n v="511022"/>
        <n v="734194"/>
        <n v="600707"/>
        <n v="230580"/>
        <n v="771896"/>
        <n v="504495"/>
        <n v="90305"/>
        <n v="108545"/>
        <n v="277040"/>
        <n v="922721"/>
        <n v="369355"/>
        <n v="278571"/>
        <n v="427047"/>
        <n v="455112"/>
        <n v="476712"/>
        <n v="844186"/>
        <n v="236512"/>
        <n v="392211"/>
        <n v="307037"/>
        <n v="322304"/>
        <n v="477958"/>
        <n v="65551"/>
        <n v="95066"/>
        <n v="580775"/>
        <n v="341724"/>
        <n v="935823"/>
        <n v="567816"/>
        <n v="707930"/>
        <n v="843561"/>
        <n v="881883"/>
        <n v="747976"/>
        <n v="436683"/>
        <n v="962443"/>
        <n v="258763"/>
        <n v="300098"/>
        <n v="108214"/>
        <n v="845846"/>
        <n v="17527"/>
        <n v="559672"/>
        <n v="728382"/>
        <n v="774559"/>
        <n v="282211"/>
        <n v="851128"/>
        <n v="94588"/>
        <n v="829158"/>
        <n v="632223"/>
        <n v="355422"/>
        <n v="752453"/>
        <n v="241960"/>
        <n v="844241"/>
        <n v="477354"/>
        <n v="716859"/>
        <n v="230535"/>
        <n v="545979"/>
        <n v="861702"/>
        <n v="62115"/>
        <n v="449773"/>
        <n v="293874"/>
        <n v="236738"/>
        <n v="98075"/>
        <n v="329299"/>
        <n v="449558"/>
        <n v="860916"/>
        <n v="408498"/>
        <n v="70151"/>
        <n v="637404"/>
        <n v="696668"/>
        <n v="27195"/>
        <n v="289399"/>
        <n v="237069"/>
        <n v="15315"/>
        <n v="83737"/>
        <n v="533925"/>
        <n v="96361"/>
        <n v="854129"/>
        <n v="800904"/>
        <n v="569891"/>
        <n v="831300"/>
        <n v="782875"/>
        <n v="634766"/>
        <n v="118038"/>
        <n v="534433"/>
        <n v="623706"/>
        <n v="181703"/>
        <n v="111469"/>
        <n v="910075"/>
        <n v="170666"/>
        <n v="312655"/>
        <n v="634674"/>
        <n v="574495"/>
        <n v="795229"/>
        <n v="101339"/>
        <n v="964866"/>
        <n v="602766"/>
        <n v="544249"/>
        <n v="181724"/>
        <n v="491865"/>
        <n v="994547"/>
        <n v="472159"/>
        <n v="214831"/>
        <n v="469291"/>
        <n v="520857"/>
        <n v="70068"/>
        <n v="469233"/>
        <n v="592432"/>
        <n v="576494"/>
        <n v="910136"/>
        <n v="986428"/>
        <n v="930316"/>
        <n v="34301"/>
        <n v="203823"/>
        <n v="609607"/>
        <n v="580000"/>
        <n v="968762"/>
        <n v="653469"/>
        <n v="246856"/>
        <n v="631532"/>
        <n v="856783"/>
        <n v="294317"/>
        <n v="471224"/>
        <n v="524337"/>
        <n v="946203"/>
        <n v="519413"/>
        <n v="481753"/>
        <n v="218458"/>
        <n v="309231"/>
        <n v="282766"/>
        <n v="55764"/>
        <n v="141436"/>
        <n v="934067"/>
        <n v="839964"/>
        <n v="850081"/>
        <n v="55168"/>
        <n v="543245"/>
        <n v="322454"/>
        <n v="20989"/>
        <n v="800047"/>
        <n v="467278"/>
        <n v="280940"/>
        <n v="981779"/>
        <n v="541258"/>
        <n v="763252"/>
        <n v="576187"/>
        <n v="608018"/>
        <n v="438895"/>
        <n v="649743"/>
        <n v="114306"/>
        <n v="948487"/>
        <n v="496594"/>
        <n v="400371"/>
        <n v="440318"/>
        <n v="937905"/>
        <n v="538330"/>
        <n v="320458"/>
        <n v="884604"/>
        <n v="526382"/>
        <n v="750015"/>
        <n v="820910"/>
        <n v="121878"/>
        <n v="839931"/>
        <n v="966110"/>
        <n v="937115"/>
        <n v="606170"/>
        <n v="123900"/>
        <n v="598860"/>
        <n v="148154"/>
        <n v="593448"/>
        <n v="999367"/>
        <n v="379272"/>
        <n v="323588"/>
        <n v="435399"/>
        <n v="343794"/>
        <n v="421772"/>
        <n v="852384"/>
        <n v="349018"/>
        <n v="207990"/>
        <n v="386379"/>
        <n v="282279"/>
        <n v="769814"/>
        <n v="310509"/>
        <n v="691883"/>
        <n v="206995"/>
        <n v="399721"/>
        <n v="277316"/>
        <n v="932245"/>
        <n v="514442"/>
        <n v="585171"/>
        <n v="414781"/>
        <n v="988416"/>
        <n v="198006"/>
        <n v="971257"/>
        <n v="748016"/>
        <n v="308705"/>
        <n v="241980"/>
        <n v="482083"/>
        <n v="224909"/>
        <n v="978212"/>
        <n v="564743"/>
        <n v="778082"/>
        <n v="314008"/>
        <n v="347116"/>
        <n v="878270"/>
        <n v="938699"/>
        <n v="117555"/>
        <n v="627173"/>
        <n v="160023"/>
        <n v="591543"/>
        <n v="778435"/>
        <n v="356964"/>
        <n v="271667"/>
        <n v="737128"/>
        <n v="46756"/>
        <n v="655350"/>
        <n v="568104"/>
        <n v="832701"/>
        <n v="234645"/>
        <n v="110203"/>
        <n v="916251"/>
        <n v="296670"/>
        <n v="308808"/>
        <n v="32890"/>
        <n v="777717"/>
        <n v="867722"/>
        <n v="528833"/>
        <n v="154263"/>
        <n v="132094"/>
        <n v="848249"/>
        <n v="223234"/>
        <n v="522841"/>
        <n v="817653"/>
        <n v="708613"/>
        <n v="385530"/>
        <n v="141019"/>
        <n v="793738"/>
        <n v="974594"/>
        <n v="418576"/>
        <n v="932712"/>
        <n v="566874"/>
        <n v="975136"/>
        <n v="722596"/>
        <n v="411974"/>
        <n v="552288"/>
        <n v="762227"/>
        <n v="402204"/>
        <n v="888494"/>
        <n v="898678"/>
        <n v="60203"/>
        <n v="524586"/>
        <n v="618905"/>
        <n v="971748"/>
        <n v="612069"/>
        <n v="190045"/>
        <n v="679004"/>
        <n v="658132"/>
        <n v="998761"/>
        <n v="813464"/>
        <n v="381255"/>
        <n v="250982"/>
        <n v="233900"/>
        <n v="172450"/>
        <n v="236554"/>
        <n v="472086"/>
        <n v="750657"/>
        <n v="257710"/>
        <n v="918375"/>
        <n v="829413"/>
        <n v="445069"/>
        <n v="502566"/>
        <n v="100924"/>
        <n v="952538"/>
        <n v="329816"/>
        <n v="301689"/>
        <n v="859920"/>
        <n v="73132"/>
        <n v="146458"/>
        <n v="244602"/>
        <n v="163967"/>
        <n v="747323"/>
        <n v="772703"/>
        <n v="561274"/>
        <n v="773099"/>
        <n v="735017"/>
        <n v="609384"/>
        <n v="762231"/>
        <n v="815871"/>
        <n v="217367"/>
        <n v="750747"/>
        <n v="126380"/>
        <n v="400072"/>
        <n v="419233"/>
        <n v="430942"/>
        <n v="191806"/>
        <n v="24006"/>
        <n v="792202"/>
        <n v="20597"/>
        <n v="830520"/>
        <n v="571631"/>
        <n v="282543"/>
        <n v="966602"/>
        <n v="479003"/>
        <n v="948061"/>
        <n v="55915"/>
        <n v="570200"/>
        <n v="280913"/>
        <n v="633396"/>
        <n v="121763"/>
        <n v="421134"/>
        <n v="611679"/>
        <n v="392173"/>
        <n v="897760"/>
        <n v="432393"/>
        <n v="860440"/>
        <n v="368421"/>
        <n v="921157"/>
        <n v="399547"/>
        <n v="432941"/>
        <n v="431934"/>
        <n v="108534"/>
        <n v="635221"/>
        <n v="635793"/>
        <n v="15580"/>
        <n v="665552"/>
        <n v="700608"/>
        <n v="314970"/>
        <n v="231126"/>
        <n v="633554"/>
        <n v="221347"/>
        <n v="386933"/>
        <n v="61098"/>
        <n v="485455"/>
        <n v="980297"/>
        <n v="460725"/>
        <n v="952297"/>
        <n v="319324"/>
        <n v="926485"/>
        <n v="791273"/>
        <n v="833656"/>
        <n v="312354"/>
        <n v="275632"/>
        <n v="975719"/>
        <n v="711836"/>
        <n v="277216"/>
        <n v="126363"/>
        <n v="658056"/>
        <n v="115237"/>
        <n v="303831"/>
        <n v="849468"/>
        <n v="447358"/>
        <n v="632916"/>
        <n v="843195"/>
        <n v="29717"/>
        <n v="237765"/>
        <n v="705914"/>
        <n v="909583"/>
        <n v="666002"/>
        <n v="335166"/>
        <n v="933034"/>
        <n v="536859"/>
        <n v="221819"/>
        <n v="67507"/>
        <n v="82282"/>
        <n v="389520"/>
        <n v="131235"/>
        <n v="408778"/>
        <n v="411113"/>
        <n v="422866"/>
        <n v="647542"/>
        <n v="50483"/>
        <n v="790653"/>
        <n v="919910"/>
        <n v="27804"/>
        <n v="489930"/>
        <n v="60276"/>
        <n v="669778"/>
        <n v="688250"/>
        <n v="281313"/>
        <n v="772413"/>
        <n v="625760"/>
        <n v="859676"/>
        <n v="146168"/>
        <n v="91498"/>
        <n v="253623"/>
        <n v="733047"/>
        <n v="156697"/>
        <n v="94736"/>
        <n v="592784"/>
        <n v="461424"/>
        <n v="894106"/>
        <n v="790888"/>
        <n v="278724"/>
        <n v="860835"/>
        <n v="627715"/>
        <n v="668373"/>
        <n v="125692"/>
        <n v="154352"/>
        <n v="356275"/>
        <n v="893070"/>
        <n v="899148"/>
        <n v="151108"/>
        <n v="510047"/>
        <n v="156770"/>
        <n v="943777"/>
        <n v="932009"/>
        <n v="138840"/>
        <n v="785073"/>
        <n v="827748"/>
        <n v="409844"/>
        <n v="362705"/>
        <n v="421057"/>
        <n v="70808"/>
        <n v="661739"/>
        <n v="691136"/>
        <n v="382387"/>
        <n v="946568"/>
        <n v="948402"/>
        <n v="135232"/>
        <n v="392823"/>
        <n v="133624"/>
        <n v="222024"/>
        <n v="297961"/>
        <n v="150870"/>
        <n v="87283"/>
        <n v="814767"/>
        <n v="571940"/>
        <n v="503930"/>
        <n v="874235"/>
        <n v="340062"/>
        <n v="526541"/>
        <n v="120988"/>
        <n v="991931"/>
        <n v="779461"/>
        <n v="674624"/>
        <n v="160420"/>
        <n v="938650"/>
        <n v="708799"/>
        <n v="286947"/>
        <n v="450991"/>
        <n v="539025"/>
        <n v="341600"/>
        <n v="987391"/>
        <n v="949707"/>
        <n v="844076"/>
        <n v="251432"/>
        <n v="67572"/>
        <n v="648580"/>
        <n v="999936"/>
        <n v="28537"/>
        <n v="582675"/>
        <n v="769677"/>
        <n v="306586"/>
        <n v="441660"/>
        <n v="972929"/>
        <n v="662567"/>
        <n v="991288"/>
        <n v="648573"/>
        <n v="453112"/>
        <n v="800426"/>
        <n v="622564"/>
        <n v="212348"/>
        <n v="227831"/>
        <n v="221854"/>
        <n v="450914"/>
        <n v="251729"/>
        <n v="582300"/>
        <n v="47755"/>
        <n v="817476"/>
        <n v="389474"/>
        <n v="798839"/>
        <n v="658482"/>
        <n v="265024"/>
        <n v="584067"/>
        <n v="48374"/>
        <n v="203218"/>
        <n v="255697"/>
        <n v="828206"/>
        <n v="685504"/>
        <n v="79040"/>
        <n v="720189"/>
        <n v="639990"/>
        <n v="245473"/>
        <n v="54863"/>
        <n v="414026"/>
        <n v="365946"/>
        <n v="47621"/>
        <n v="315721"/>
        <n v="602838"/>
        <n v="306948"/>
        <n v="710529"/>
        <n v="188489"/>
        <n v="266489"/>
        <n v="424171"/>
        <n v="635982"/>
        <n v="504811"/>
        <n v="311648"/>
        <n v="494703"/>
        <n v="364288"/>
        <n v="712188"/>
        <n v="298249"/>
        <n v="524309"/>
        <n v="445863"/>
        <n v="785456"/>
        <n v="691723"/>
        <n v="102892"/>
        <n v="268788"/>
        <n v="785223"/>
        <n v="203331"/>
        <n v="796985"/>
        <n v="870348"/>
        <n v="32896"/>
        <n v="70696"/>
        <n v="313499"/>
        <n v="725901"/>
        <n v="295258"/>
        <n v="886674"/>
        <n v="12882"/>
        <n v="196817"/>
        <n v="261079"/>
        <n v="46106"/>
        <n v="877228"/>
        <n v="882530"/>
        <n v="767744"/>
        <n v="830066"/>
        <n v="498165"/>
        <n v="255214"/>
        <n v="814175"/>
        <n v="61325"/>
        <n v="947494"/>
        <n v="778401"/>
        <n v="696815"/>
        <n v="723509"/>
        <n v="988332"/>
        <n v="341338"/>
        <n v="505926"/>
        <n v="610161"/>
        <n v="196827"/>
        <n v="360856"/>
        <n v="88591"/>
        <n v="498510"/>
        <n v="329539"/>
        <n v="19536"/>
        <n v="695719"/>
        <n v="826953"/>
        <n v="504463"/>
        <n v="309686"/>
        <n v="146182"/>
        <n v="929357"/>
        <n v="29268"/>
        <n v="549528"/>
        <n v="106682"/>
        <n v="282628"/>
        <n v="45384"/>
        <n v="505801"/>
        <n v="211136"/>
        <n v="580219"/>
        <n v="650957"/>
        <n v="432575"/>
        <n v="375225"/>
        <n v="158941"/>
        <n v="482029"/>
        <n v="546281"/>
        <n v="841544"/>
        <n v="568254"/>
        <n v="882350"/>
        <n v="467417"/>
        <n v="400109"/>
        <n v="657548"/>
        <n v="476962"/>
        <n v="890605"/>
        <n v="455150"/>
        <n v="167454"/>
        <n v="179861"/>
        <n v="800429"/>
        <n v="375609"/>
        <n v="922353"/>
        <n v="723896"/>
        <n v="318306"/>
        <n v="725251"/>
        <n v="760568"/>
        <n v="814037"/>
        <n v="131734"/>
        <n v="831661"/>
        <n v="841761"/>
        <n v="481379"/>
        <n v="618043"/>
        <n v="662128"/>
        <n v="963439"/>
        <n v="794235"/>
        <n v="524784"/>
        <n v="957784"/>
        <n v="747931"/>
        <n v="254807"/>
        <n v="824893"/>
        <n v="89108"/>
        <n v="608559"/>
        <n v="268296"/>
        <n v="825656"/>
        <n v="551379"/>
        <n v="737409"/>
        <n v="212110"/>
        <n v="475564"/>
        <n v="946421"/>
        <n v="464009"/>
        <n v="150983"/>
        <n v="245279"/>
        <n v="537509"/>
        <n v="243956"/>
        <n v="276185"/>
        <n v="758805"/>
        <n v="919971"/>
        <n v="169443"/>
        <n v="646392"/>
        <n v="273066"/>
        <n v="562353"/>
        <n v="375556"/>
        <n v="719895"/>
        <n v="422222"/>
        <n v="464899"/>
        <n v="603672"/>
        <n v="480487"/>
        <n v="186971"/>
        <n v="976777"/>
        <n v="703792"/>
        <n v="600570"/>
        <n v="209973"/>
        <n v="525836"/>
        <n v="896401"/>
        <n v="626067"/>
        <n v="83466"/>
        <n v="867000"/>
        <n v="539299"/>
        <n v="838359"/>
        <n v="79268"/>
        <n v="231232"/>
        <n v="70189"/>
        <n v="592340"/>
        <n v="917822"/>
        <n v="786696"/>
        <n v="889834"/>
        <n v="129994"/>
        <n v="98831"/>
        <n v="531445"/>
        <n v="782465"/>
        <n v="302371"/>
        <n v="147868"/>
        <n v="374162"/>
        <n v="632936"/>
        <n v="521698"/>
        <n v="87830"/>
        <n v="921759"/>
        <n v="773003"/>
        <n v="650321"/>
        <n v="961036"/>
        <n v="244866"/>
        <n v="641625"/>
        <n v="463211"/>
        <n v="617820"/>
        <n v="51205"/>
        <n v="769136"/>
        <n v="734711"/>
        <n v="120968"/>
        <n v="79248"/>
        <n v="189498"/>
        <n v="787079"/>
        <n v="842559"/>
        <n v="955451"/>
        <n v="81073"/>
        <n v="143163"/>
        <n v="386268"/>
        <n v="609420"/>
        <n v="702029"/>
        <n v="745310"/>
        <n v="897499"/>
        <n v="796914"/>
        <n v="34818"/>
        <n v="304751"/>
        <n v="593118"/>
        <n v="268306"/>
        <n v="837077"/>
        <n v="192813"/>
        <n v="253747"/>
        <n v="328765"/>
        <n v="532574"/>
        <n v="283050"/>
        <n v="697330"/>
        <n v="271797"/>
        <n v="140986"/>
        <n v="455195"/>
        <n v="264004"/>
        <n v="889329"/>
        <n v="708422"/>
        <n v="17946"/>
        <n v="646630"/>
        <n v="707138"/>
        <n v="601032"/>
        <n v="628178"/>
        <n v="920568"/>
        <n v="326252"/>
        <n v="294236"/>
        <n v="841824"/>
        <n v="108336"/>
        <n v="750179"/>
        <n v="783470"/>
        <n v="498520"/>
        <n v="623017"/>
        <n v="709308"/>
        <n v="69966"/>
        <n v="949642"/>
        <n v="812396"/>
        <n v="608929"/>
        <n v="139670"/>
        <n v="851735"/>
        <n v="619369"/>
        <n v="535404"/>
        <n v="578578"/>
        <n v="808296"/>
        <n v="887128"/>
        <n v="754500"/>
        <n v="535845"/>
        <n v="860960"/>
        <n v="186298"/>
        <n v="631661"/>
        <n v="45142"/>
        <n v="621237"/>
        <n v="772763"/>
        <n v="759253"/>
        <n v="640069"/>
        <n v="553750"/>
        <n v="231855"/>
        <n v="446456"/>
        <n v="13205"/>
        <n v="220740"/>
        <n v="373338"/>
        <n v="439599"/>
        <n v="969959"/>
        <n v="784146"/>
        <n v="753534"/>
        <n v="978134"/>
        <n v="813663"/>
        <n v="705905"/>
        <n v="761086"/>
        <n v="842854"/>
        <n v="538257"/>
        <n v="151162"/>
        <n v="515499"/>
        <n v="116963"/>
        <n v="179862"/>
        <n v="787849"/>
        <n v="265772"/>
        <n v="559807"/>
        <n v="407784"/>
        <n v="584676"/>
        <n v="949511"/>
        <n v="966645"/>
        <n v="818899"/>
        <n v="75569"/>
        <n v="630022"/>
        <n v="363668"/>
        <n v="27581"/>
        <n v="267657"/>
        <n v="804795"/>
        <n v="462727"/>
        <n v="49946"/>
        <n v="21962"/>
        <n v="687483"/>
        <n v="110239"/>
        <n v="738139"/>
        <n v="590453"/>
        <n v="296632"/>
        <n v="16491"/>
        <n v="888516"/>
        <n v="814496"/>
        <n v="391299"/>
        <n v="617134"/>
        <n v="984162"/>
        <n v="203159"/>
        <n v="778005"/>
        <n v="213587"/>
        <n v="663070"/>
        <n v="231972"/>
        <n v="138265"/>
        <n v="458452"/>
        <n v="711214"/>
        <n v="268017"/>
        <n v="731080"/>
        <n v="240740"/>
        <n v="431197"/>
        <n v="795117"/>
        <n v="588182"/>
        <n v="565058"/>
        <n v="361672"/>
        <n v="268116"/>
        <n v="840847"/>
        <n v="970044"/>
        <n v="274537"/>
        <n v="339849"/>
        <n v="845130"/>
        <n v="264697"/>
        <n v="227578"/>
        <n v="162400"/>
        <n v="948186"/>
        <n v="71358"/>
        <n v="425228"/>
        <n v="771166"/>
        <n v="272244"/>
        <n v="761511"/>
        <n v="875630"/>
        <n v="897030"/>
        <n v="385372"/>
        <n v="295764"/>
        <n v="732316"/>
        <n v="238780"/>
        <n v="486438"/>
        <n v="781085"/>
        <n v="160306"/>
        <n v="543489"/>
        <n v="850447"/>
        <n v="535574"/>
        <n v="350361"/>
        <n v="381800"/>
        <n v="688882"/>
        <n v="767512"/>
        <n v="119333"/>
        <n v="915359"/>
        <n v="787255"/>
        <n v="670473"/>
        <n v="857773"/>
        <n v="409904"/>
        <n v="765785"/>
        <n v="488225"/>
        <n v="631107"/>
        <n v="354992"/>
        <n v="55660"/>
        <n v="20775"/>
        <n v="102520"/>
        <n v="364734"/>
        <n v="727428"/>
        <n v="391358"/>
        <n v="189233"/>
        <n v="704858"/>
        <n v="753270"/>
        <n v="477807"/>
        <n v="898121"/>
        <n v="722804"/>
        <n v="168749"/>
        <n v="683810"/>
        <n v="292742"/>
        <n v="441041"/>
        <n v="56603"/>
        <n v="997569"/>
        <n v="573927"/>
        <n v="611822"/>
        <n v="867708"/>
        <n v="199470"/>
        <n v="539550"/>
        <n v="613607"/>
        <n v="68275"/>
        <n v="873486"/>
        <n v="594223"/>
        <n v="120522"/>
        <n v="725449"/>
        <n v="784107"/>
        <n v="386548"/>
        <n v="821333"/>
        <n v="129183"/>
        <n v="432912"/>
        <n v="860739"/>
        <n v="950373"/>
        <n v="544751"/>
        <n v="856292"/>
        <n v="437124"/>
        <n v="302597"/>
        <n v="274323"/>
        <n v="679821"/>
        <n v="953504"/>
        <n v="313431"/>
        <n v="735524"/>
        <n v="891269"/>
        <n v="840666"/>
        <n v="80191"/>
        <n v="659053"/>
        <n v="816349"/>
        <n v="622545"/>
        <n v="216559"/>
        <n v="80631"/>
        <n v="959607"/>
        <n v="284374"/>
        <n v="834943"/>
        <n v="332598"/>
        <n v="194021"/>
        <n v="104148"/>
        <n v="914348"/>
        <n v="278247"/>
        <n v="933819"/>
        <n v="428392"/>
        <n v="569483"/>
        <n v="349379"/>
        <n v="342597"/>
        <n v="99001"/>
        <n v="807834"/>
        <n v="754473"/>
        <n v="386141"/>
        <n v="747091"/>
        <n v="407569"/>
        <n v="152476"/>
        <n v="882516"/>
        <n v="964616"/>
        <n v="139932"/>
        <n v="269036"/>
        <n v="924897"/>
        <n v="426029"/>
        <n v="242383"/>
        <n v="899150"/>
        <n v="573978"/>
        <n v="206593"/>
        <n v="955275"/>
        <n v="195343"/>
        <n v="411295"/>
        <n v="927062"/>
        <n v="462575"/>
        <n v="798002"/>
        <n v="370088"/>
        <n v="704987"/>
        <n v="818107"/>
        <n v="839005"/>
        <n v="154483"/>
        <n v="943922"/>
        <n v="335959"/>
        <n v="253006"/>
        <n v="95442"/>
        <n v="284227"/>
        <n v="340030"/>
        <n v="613923"/>
        <n v="233335"/>
        <n v="670258"/>
        <n v="714579"/>
        <n v="428003"/>
        <n v="166730"/>
        <n v="393306"/>
        <n v="766601"/>
        <n v="205081"/>
        <n v="590033"/>
        <n v="600601"/>
        <n v="654314"/>
        <n v="861346"/>
        <n v="461784"/>
        <n v="648830"/>
        <n v="278190"/>
        <n v="947445"/>
        <n v="524355"/>
        <n v="546318"/>
        <n v="55540"/>
        <n v="985010"/>
        <n v="199723"/>
        <n v="490261"/>
        <n v="304067"/>
        <n v="318093"/>
        <n v="523093"/>
        <n v="637940"/>
        <n v="492638"/>
        <n v="819274"/>
        <n v="421386"/>
        <n v="13735"/>
        <n v="616356"/>
        <n v="53065"/>
        <n v="383237"/>
        <n v="706241"/>
        <n v="569075"/>
        <n v="662219"/>
        <n v="168115"/>
        <n v="182618"/>
        <n v="234055"/>
        <n v="653501"/>
        <n v="44559"/>
        <n v="629522"/>
        <n v="814130"/>
        <n v="17432"/>
        <n v="339628"/>
        <n v="73232"/>
        <n v="156292"/>
        <n v="476027"/>
        <n v="933790"/>
        <n v="182794"/>
        <n v="485625"/>
        <n v="990300"/>
        <n v="409594"/>
        <n v="264149"/>
        <n v="900985"/>
        <n v="226172"/>
        <n v="98591"/>
        <n v="634304"/>
        <n v="596133"/>
        <n v="633529"/>
        <n v="157199"/>
        <n v="706520"/>
        <n v="374727"/>
        <n v="124229"/>
        <n v="501695"/>
        <n v="535309"/>
        <n v="285768"/>
        <n v="415316"/>
        <n v="612639"/>
        <n v="941062"/>
        <n v="574048"/>
        <n v="472996"/>
        <n v="383550"/>
        <n v="178003"/>
        <n v="82813"/>
        <n v="66238"/>
        <n v="961835"/>
        <n v="475558"/>
        <n v="357832"/>
        <n v="589590"/>
        <n v="491765"/>
        <n v="125741"/>
        <n v="231591"/>
        <n v="839745"/>
        <n v="580404"/>
        <n v="793978"/>
        <n v="41617"/>
        <n v="808301"/>
        <n v="670769"/>
        <n v="104740"/>
        <n v="490111"/>
        <n v="936781"/>
        <n v="467705"/>
        <n v="694601"/>
        <n v="138442"/>
        <n v="513209"/>
        <n v="899898"/>
        <n v="89237"/>
        <n v="765967"/>
        <n v="898625"/>
        <n v="406137"/>
        <n v="663061"/>
        <n v="95781"/>
        <n v="529892"/>
        <n v="122616"/>
        <n v="612557"/>
        <n v="570911"/>
        <n v="898509"/>
        <n v="50750"/>
        <n v="796688"/>
        <n v="763318"/>
        <n v="449477"/>
        <n v="256812"/>
        <n v="300620"/>
        <n v="641318"/>
        <n v="680766"/>
        <n v="549596"/>
        <n v="786441"/>
        <n v="861278"/>
        <n v="130036"/>
        <n v="15328"/>
        <n v="668740"/>
        <n v="940627"/>
        <n v="478288"/>
        <n v="521610"/>
        <n v="349534"/>
        <n v="187100"/>
        <n v="376742"/>
        <n v="583650"/>
        <n v="936363"/>
        <n v="622175"/>
        <n v="355899"/>
        <n v="491578"/>
        <n v="970803"/>
        <n v="144099"/>
        <n v="839952"/>
        <n v="157701"/>
        <n v="78199"/>
        <n v="741202"/>
        <n v="200800"/>
        <n v="372302"/>
        <n v="160508"/>
        <n v="982486"/>
        <n v="673739"/>
        <n v="271994"/>
        <n v="228561"/>
        <n v="754872"/>
        <n v="390532"/>
        <n v="834520"/>
        <n v="519957"/>
        <n v="911963"/>
        <n v="254555"/>
        <n v="104955"/>
        <n v="554676"/>
        <n v="744791"/>
        <n v="694395"/>
        <n v="548288"/>
        <n v="96249"/>
        <n v="63422"/>
        <n v="859898"/>
        <n v="643698"/>
        <n v="139170"/>
        <n v="633392"/>
        <n v="122829"/>
        <n v="986708"/>
        <n v="153345"/>
        <n v="804720"/>
        <n v="552148"/>
        <n v="377553"/>
        <n v="42048"/>
        <n v="873584"/>
        <n v="488044"/>
        <n v="227171"/>
        <n v="139333"/>
        <n v="105911"/>
        <n v="541487"/>
        <n v="598820"/>
        <n v="573243"/>
        <n v="58738"/>
        <n v="180462"/>
        <n v="78171"/>
        <n v="98812"/>
        <n v="229281"/>
        <n v="605724"/>
        <n v="850187"/>
        <n v="383151"/>
        <n v="754910"/>
        <n v="810502"/>
        <n v="139791"/>
        <n v="947700"/>
        <n v="387882"/>
        <n v="868702"/>
        <n v="377101"/>
        <n v="189306"/>
        <n v="735490"/>
        <n v="303254"/>
        <n v="763925"/>
        <n v="635420"/>
        <n v="158853"/>
        <n v="640143"/>
        <n v="324302"/>
        <n v="509365"/>
        <n v="462340"/>
        <n v="32662"/>
        <n v="783121"/>
        <n v="144353"/>
        <n v="543156"/>
        <n v="457575"/>
        <n v="214571"/>
        <n v="80607"/>
        <n v="552133"/>
        <n v="38154"/>
        <n v="696666"/>
        <n v="314635"/>
        <n v="649189"/>
        <n v="331515"/>
        <n v="929708"/>
        <n v="349973"/>
        <n v="334051"/>
        <n v="624057"/>
        <n v="616644"/>
        <n v="642318"/>
        <n v="335156"/>
        <n v="22679"/>
        <n v="438449"/>
        <n v="390555"/>
        <n v="827552"/>
        <n v="492781"/>
        <n v="540868"/>
        <n v="986280"/>
        <n v="326715"/>
        <n v="758888"/>
        <n v="482088"/>
        <n v="171561"/>
        <n v="399788"/>
        <n v="103419"/>
        <n v="448408"/>
        <n v="624246"/>
        <n v="543902"/>
        <n v="262588"/>
        <n v="156531"/>
        <n v="699289"/>
        <n v="474646"/>
        <n v="973186"/>
        <n v="184799"/>
        <n v="809548"/>
        <n v="287615"/>
        <n v="408436"/>
        <n v="589345"/>
        <n v="775750"/>
        <n v="436622"/>
        <n v="221001"/>
        <n v="653763"/>
        <n v="774639"/>
        <n v="763638"/>
        <n v="61035"/>
        <n v="144983"/>
        <n v="776206"/>
        <n v="513247"/>
        <n v="481085"/>
        <n v="66199"/>
        <n v="651652"/>
        <n v="29691"/>
        <n v="41350"/>
        <n v="297501"/>
        <n v="25669"/>
        <n v="419981"/>
        <n v="215367"/>
        <n v="821116"/>
        <n v="565374"/>
        <n v="745878"/>
        <n v="810787"/>
        <n v="624629"/>
        <n v="372939"/>
        <n v="621049"/>
        <n v="784361"/>
        <n v="317366"/>
        <n v="211433"/>
        <n v="771344"/>
        <n v="552304"/>
        <n v="907113"/>
        <n v="698890"/>
        <n v="674480"/>
        <n v="310212"/>
        <n v="393797"/>
        <n v="208336"/>
        <n v="421114"/>
        <n v="353328"/>
        <n v="265942"/>
        <n v="316119"/>
        <n v="696413"/>
        <n v="839393"/>
        <n v="457071"/>
        <n v="491660"/>
        <n v="342183"/>
        <n v="678922"/>
        <n v="738001"/>
        <n v="891558"/>
        <n v="227116"/>
        <n v="848217"/>
        <n v="174164"/>
        <n v="653149"/>
        <n v="631703"/>
        <n v="382379"/>
        <n v="257613"/>
        <n v="818110"/>
        <n v="294003"/>
        <n v="404097"/>
        <n v="569723"/>
        <n v="722315"/>
        <n v="119900"/>
        <n v="487617"/>
        <n v="497227"/>
        <n v="702864"/>
        <n v="395332"/>
        <n v="445648"/>
        <n v="253111"/>
        <n v="67339"/>
        <n v="579038"/>
        <n v="488388"/>
        <n v="52355"/>
        <n v="617974"/>
        <n v="173134"/>
        <n v="792293"/>
        <n v="997050"/>
        <n v="121699"/>
        <n v="202541"/>
        <n v="486166"/>
        <n v="88940"/>
        <n v="888007"/>
        <n v="542513"/>
        <n v="293701"/>
        <n v="967787"/>
        <n v="260987"/>
        <n v="96601"/>
        <n v="790303"/>
        <n v="671664"/>
        <n v="510970"/>
        <n v="257815"/>
        <n v="465643"/>
        <n v="207123"/>
        <n v="752584"/>
        <n v="654389"/>
        <n v="833317"/>
        <n v="346496"/>
        <n v="511315"/>
        <n v="916734"/>
        <n v="623474"/>
        <n v="13981"/>
        <n v="573316"/>
        <n v="425172"/>
        <n v="276411"/>
        <n v="526283"/>
        <n v="883322"/>
        <n v="123315"/>
        <n v="894740"/>
        <n v="942753"/>
        <n v="613831"/>
        <n v="620292"/>
        <n v="455567"/>
        <n v="23486"/>
        <n v="551411"/>
        <n v="826335"/>
        <n v="540235"/>
        <n v="318071"/>
        <n v="911802"/>
        <n v="911477"/>
        <n v="484204"/>
        <n v="822268"/>
        <n v="486463"/>
        <n v="908229"/>
        <n v="754747"/>
        <n v="51463"/>
        <n v="311488"/>
        <n v="175095"/>
        <n v="855992"/>
        <n v="229817"/>
        <n v="906695"/>
        <n v="846460"/>
        <n v="945509"/>
        <n v="187708"/>
        <n v="75450"/>
        <n v="415402"/>
        <n v="374158"/>
        <n v="183451"/>
        <n v="957861"/>
        <n v="561126"/>
        <n v="384750"/>
        <n v="401508"/>
        <n v="947251"/>
        <n v="800494"/>
        <n v="835229"/>
        <n v="678790"/>
        <n v="927124"/>
        <n v="232315"/>
        <n v="645912"/>
        <n v="249938"/>
        <n v="680388"/>
        <n v="970475"/>
        <n v="522630"/>
        <n v="379391"/>
        <n v="182272"/>
        <n v="489960"/>
        <n v="695427"/>
        <n v="231247"/>
        <n v="481258"/>
        <n v="162500"/>
        <n v="568407"/>
        <n v="394641"/>
        <n v="340584"/>
        <n v="585873"/>
        <n v="495165"/>
        <n v="636825"/>
        <n v="193885"/>
        <n v="659746"/>
        <n v="874516"/>
        <n v="638114"/>
        <n v="974354"/>
        <n v="737274"/>
        <n v="935622"/>
        <n v="312884"/>
        <n v="520452"/>
        <n v="75320"/>
        <n v="357660"/>
        <n v="603116"/>
        <n v="334712"/>
        <n v="459090"/>
        <n v="790727"/>
        <n v="749336"/>
        <n v="782123"/>
        <n v="223060"/>
        <n v="255061"/>
        <n v="792720"/>
        <n v="857597"/>
        <n v="86704"/>
        <n v="405687"/>
        <n v="693654"/>
        <n v="230826"/>
        <n v="971094"/>
        <n v="422942"/>
        <n v="799388"/>
        <n v="752774"/>
        <n v="155967"/>
        <n v="692637"/>
        <n v="893226"/>
        <n v="273820"/>
        <n v="64301"/>
        <n v="760667"/>
        <n v="574374"/>
        <n v="634386"/>
        <n v="836089"/>
        <n v="873507"/>
        <n v="949965"/>
        <n v="248804"/>
        <n v="374625"/>
        <n v="254790"/>
        <n v="892399"/>
        <n v="327160"/>
        <n v="795809"/>
        <n v="287756"/>
        <n v="288459"/>
        <n v="893314"/>
        <n v="620974"/>
        <n v="941893"/>
        <n v="129826"/>
        <n v="379629"/>
        <n v="800131"/>
        <n v="677760"/>
        <n v="545345"/>
        <n v="154197"/>
        <n v="153170"/>
        <n v="462209"/>
        <n v="359954"/>
        <n v="18808"/>
        <n v="103305"/>
        <n v="573332"/>
        <n v="874368"/>
        <n v="709159"/>
        <n v="952623"/>
        <n v="851730"/>
        <n v="412615"/>
        <n v="380221"/>
        <n v="386930"/>
        <n v="112091"/>
        <n v="718973"/>
        <n v="396732"/>
        <n v="199652"/>
        <n v="17377"/>
        <n v="139435"/>
        <n v="69669"/>
        <n v="695647"/>
        <n v="607894"/>
        <n v="79156"/>
        <n v="154851"/>
        <n v="145730"/>
        <n v="543349"/>
        <n v="542358"/>
        <n v="972374"/>
        <n v="104440"/>
        <n v="966122"/>
        <n v="390453"/>
        <n v="596580"/>
        <n v="381547"/>
        <n v="300563"/>
        <n v="511259"/>
        <n v="302714"/>
        <n v="583914"/>
        <n v="834330"/>
        <n v="106513"/>
        <n v="658687"/>
        <n v="391565"/>
        <n v="367054"/>
        <n v="778954"/>
        <n v="36783"/>
        <n v="37220"/>
        <n v="28774"/>
        <n v="975202"/>
        <n v="370183"/>
        <n v="844485"/>
        <n v="901673"/>
        <n v="251395"/>
        <n v="916816"/>
        <n v="70948"/>
        <n v="180474"/>
        <n v="709634"/>
        <n v="41870"/>
        <n v="399763"/>
        <n v="160009"/>
        <n v="389491"/>
        <n v="224082"/>
        <n v="446050"/>
        <n v="923276"/>
        <n v="516729"/>
        <n v="109740"/>
        <n v="854593"/>
        <n v="782480"/>
        <n v="892720"/>
        <n v="103929"/>
        <n v="986841"/>
        <n v="643645"/>
        <n v="627369"/>
        <n v="542505"/>
        <n v="432171"/>
        <n v="590874"/>
        <n v="557914"/>
        <n v="571257"/>
        <n v="380883"/>
        <n v="879272"/>
        <n v="196609"/>
        <n v="459991"/>
        <n v="491218"/>
        <n v="227300"/>
        <n v="441525"/>
        <n v="708756"/>
        <n v="690264"/>
        <n v="141200"/>
        <n v="936835"/>
        <n v="564902"/>
        <n v="936518"/>
        <n v="547868"/>
        <n v="623648"/>
        <n v="778393"/>
        <n v="303469"/>
        <n v="222628"/>
        <n v="587367"/>
        <n v="953264"/>
        <n v="503813"/>
        <n v="827357"/>
        <n v="872463"/>
        <n v="818087"/>
        <n v="947254"/>
        <n v="700240"/>
        <n v="729811"/>
        <n v="869541"/>
        <n v="888534"/>
        <n v="731112"/>
        <n v="996481"/>
        <n v="994291"/>
        <n v="834463"/>
        <n v="692268"/>
        <n v="624206"/>
        <n v="605602"/>
        <n v="259302"/>
        <n v="518804"/>
        <n v="513910"/>
        <n v="258883"/>
        <n v="770083"/>
        <n v="354254"/>
        <n v="197526"/>
        <n v="970063"/>
        <n v="420472"/>
        <n v="296313"/>
        <n v="281083"/>
        <n v="96008"/>
        <n v="525370"/>
        <n v="432491"/>
        <n v="847900"/>
        <n v="705521"/>
        <n v="321114"/>
        <n v="840754"/>
        <n v="628000"/>
        <n v="116270"/>
        <n v="600109"/>
        <n v="375215"/>
        <n v="110630"/>
        <n v="524621"/>
        <n v="474253"/>
        <n v="865378"/>
        <n v="146265"/>
        <n v="208615"/>
        <n v="204048"/>
        <n v="221640"/>
        <n v="28726"/>
        <n v="56705"/>
        <n v="765479"/>
        <n v="934412"/>
        <n v="93376"/>
        <n v="712244"/>
        <n v="805007"/>
        <n v="248001"/>
        <n v="78170"/>
        <n v="660766"/>
        <n v="763855"/>
        <n v="878494"/>
        <n v="71115"/>
        <n v="127367"/>
        <n v="889557"/>
        <n v="172491"/>
        <n v="697705"/>
        <n v="378642"/>
        <n v="595032"/>
        <n v="659404"/>
        <n v="502782"/>
        <n v="67400"/>
        <n v="460072"/>
        <n v="661750"/>
        <n v="352604"/>
        <n v="889932"/>
        <n v="873565"/>
        <n v="189409"/>
        <n v="957003"/>
        <n v="704154"/>
        <n v="900879"/>
        <n v="371437"/>
        <n v="850640"/>
        <n v="594085"/>
        <n v="960222"/>
        <n v="827628"/>
        <n v="979734"/>
        <n v="956484"/>
        <n v="501356"/>
        <n v="850900"/>
        <n v="210750"/>
        <n v="545529"/>
        <n v="360983"/>
        <n v="731292"/>
        <n v="285598"/>
        <n v="116263"/>
        <n v="756365"/>
        <n v="687318"/>
        <n v="312176"/>
        <n v="930830"/>
        <n v="517554"/>
        <n v="708396"/>
        <n v="696994"/>
        <n v="378186"/>
        <n v="876170"/>
        <n v="948475"/>
        <n v="403354"/>
        <n v="25433"/>
        <n v="76889"/>
        <n v="99392"/>
        <n v="204622"/>
        <n v="722275"/>
        <n v="444005"/>
        <n v="636684"/>
        <n v="12073"/>
        <n v="324754"/>
        <n v="340934"/>
        <n v="188293"/>
        <n v="723539"/>
        <n v="392597"/>
        <n v="75666"/>
        <n v="916742"/>
        <n v="312546"/>
        <n v="438012"/>
        <n v="48491"/>
        <n v="88015"/>
        <n v="47535"/>
        <n v="392190"/>
        <n v="865773"/>
        <n v="924770"/>
        <n v="949061"/>
        <n v="651171"/>
        <n v="557482"/>
        <n v="541284"/>
        <n v="653618"/>
        <n v="664506"/>
        <n v="441544"/>
        <n v="457450"/>
        <n v="624975"/>
        <n v="434314"/>
        <n v="603433"/>
        <n v="808943"/>
        <n v="349391"/>
        <n v="533386"/>
        <n v="599040"/>
        <n v="443730"/>
        <n v="716206"/>
        <n v="675339"/>
        <n v="408330"/>
        <n v="926123"/>
        <n v="437507"/>
        <n v="934902"/>
        <n v="769054"/>
        <n v="860465"/>
        <n v="64715"/>
        <n v="49349"/>
        <n v="386691"/>
        <n v="152421"/>
        <n v="825990"/>
        <n v="599361"/>
        <n v="67257"/>
        <n v="634464"/>
        <n v="218982"/>
        <n v="686184"/>
        <n v="489117"/>
        <n v="796140"/>
        <n v="270561"/>
        <n v="292796"/>
        <n v="259135"/>
        <n v="874458"/>
        <n v="12977"/>
        <n v="281289"/>
        <n v="390664"/>
        <n v="271872"/>
        <n v="617133"/>
        <n v="922299"/>
        <n v="836210"/>
        <n v="628304"/>
        <n v="77091"/>
        <n v="88476"/>
        <n v="531761"/>
        <n v="909449"/>
        <n v="462611"/>
        <n v="418179"/>
        <n v="858210"/>
        <n v="808809"/>
        <n v="772406"/>
        <n v="699829"/>
        <n v="183488"/>
        <n v="100057"/>
        <n v="956166"/>
        <n v="206905"/>
        <n v="116199"/>
        <n v="460624"/>
        <n v="903125"/>
        <n v="409466"/>
        <n v="904792"/>
        <n v="847669"/>
        <n v="695115"/>
        <n v="61594"/>
        <n v="356992"/>
        <n v="913059"/>
        <n v="289672"/>
        <n v="437355"/>
        <n v="316743"/>
        <n v="269327"/>
        <n v="583396"/>
        <n v="669319"/>
        <n v="220423"/>
        <n v="318665"/>
        <n v="704861"/>
        <n v="320228"/>
        <n v="624192"/>
        <n v="532022"/>
        <n v="581911"/>
        <n v="531613"/>
        <n v="95056"/>
        <n v="399319"/>
        <n v="146879"/>
        <n v="266563"/>
        <n v="110172"/>
        <n v="100015"/>
        <n v="752676"/>
        <n v="490577"/>
        <n v="458967"/>
        <n v="946027"/>
        <n v="768917"/>
        <n v="533086"/>
        <n v="613851"/>
        <n v="677458"/>
        <n v="344074"/>
        <n v="803512"/>
        <n v="584195"/>
        <n v="977243"/>
        <n v="449644"/>
        <n v="887973"/>
        <n v="518834"/>
        <n v="497131"/>
        <n v="320464"/>
        <n v="641060"/>
        <n v="786222"/>
        <n v="964206"/>
        <n v="586934"/>
        <n v="321440"/>
        <n v="975415"/>
        <n v="683982"/>
        <n v="665614"/>
        <n v="935497"/>
        <n v="106032"/>
        <n v="166185"/>
        <n v="736189"/>
        <n v="614594"/>
        <n v="493131"/>
        <n v="214261"/>
        <n v="932441"/>
        <n v="39010"/>
        <n v="686055"/>
      </sharedItems>
    </cacheField>
    <cacheField name="Interview Taken on" numFmtId="22">
      <sharedItems containsSemiMixedTypes="0" containsNonDate="0" containsDate="1" containsString="0" minDate="2014-05-01T03:38:44" maxDate="2014-08-31T20:58:20"/>
    </cacheField>
    <cacheField name="Status" numFmtId="0">
      <sharedItems count="2">
        <s v="Hired"/>
        <s v="Rejected"/>
      </sharedItems>
    </cacheField>
    <cacheField name="Gender" numFmtId="0">
      <sharedItems/>
    </cacheField>
    <cacheField name="Department" numFmtId="0">
      <sharedItems count="9">
        <s v="Service Department"/>
        <s v="Operations Department"/>
        <s v="Sales Department"/>
        <s v="Finance Department"/>
        <s v="Production Department"/>
        <s v="Purchase Department"/>
        <s v="Marketing Department"/>
        <s v="General Management"/>
        <s v="Human Resource Department"/>
      </sharedItems>
    </cacheField>
    <cacheField name="Post Name" numFmtId="0">
      <sharedItems count="15">
        <s v="c8"/>
        <s v="c5"/>
        <s v="i4"/>
        <s v="c9"/>
        <s v="i7"/>
        <s v="n10"/>
        <s v="b9"/>
        <s v="i5"/>
        <s v="i1"/>
        <s v="i6"/>
        <s v="m6"/>
        <s v="m7"/>
        <s v="c10"/>
        <s v="n9"/>
        <s v="n6"/>
      </sharedItems>
    </cacheField>
    <cacheField name="Offered Salary" numFmtId="0">
      <sharedItems containsSemiMixedTypes="0" containsString="0" containsNumber="1" containsInteger="1" minValue="100" maxValue="400000"/>
    </cacheField>
    <cacheField name="Offered Salary2" numFmtId="0">
      <sharedItems containsSemiMixedTypes="0" containsString="0" containsNumber="1" containsInteger="1" minValue="100" maxValue="4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169">
  <r>
    <x v="0"/>
    <x v="0"/>
  </r>
  <r>
    <x v="0"/>
    <x v="1"/>
  </r>
  <r>
    <x v="1"/>
    <x v="0"/>
  </r>
  <r>
    <x v="1"/>
    <x v="1"/>
  </r>
  <r>
    <x v="0"/>
    <x v="0"/>
  </r>
  <r>
    <x v="0"/>
    <x v="0"/>
  </r>
  <r>
    <x v="1"/>
    <x v="0"/>
  </r>
  <r>
    <x v="1"/>
    <x v="0"/>
  </r>
  <r>
    <x v="0"/>
    <x v="1"/>
  </r>
  <r>
    <x v="1"/>
    <x v="1"/>
  </r>
  <r>
    <x v="1"/>
    <x v="0"/>
  </r>
  <r>
    <x v="0"/>
    <x v="1"/>
  </r>
  <r>
    <x v="0"/>
    <x v="0"/>
  </r>
  <r>
    <x v="0"/>
    <x v="0"/>
  </r>
  <r>
    <x v="0"/>
    <x v="1"/>
  </r>
  <r>
    <x v="0"/>
    <x v="2"/>
  </r>
  <r>
    <x v="0"/>
    <x v="0"/>
  </r>
  <r>
    <x v="1"/>
    <x v="2"/>
  </r>
  <r>
    <x v="0"/>
    <x v="1"/>
  </r>
  <r>
    <x v="1"/>
    <x v="0"/>
  </r>
  <r>
    <x v="1"/>
    <x v="1"/>
  </r>
  <r>
    <x v="1"/>
    <x v="2"/>
  </r>
  <r>
    <x v="1"/>
    <x v="0"/>
  </r>
  <r>
    <x v="0"/>
    <x v="1"/>
  </r>
  <r>
    <x v="1"/>
    <x v="0"/>
  </r>
  <r>
    <x v="0"/>
    <x v="1"/>
  </r>
  <r>
    <x v="1"/>
    <x v="0"/>
  </r>
  <r>
    <x v="0"/>
    <x v="0"/>
  </r>
  <r>
    <x v="1"/>
    <x v="0"/>
  </r>
  <r>
    <x v="1"/>
    <x v="0"/>
  </r>
  <r>
    <x v="1"/>
    <x v="0"/>
  </r>
  <r>
    <x v="0"/>
    <x v="2"/>
  </r>
  <r>
    <x v="1"/>
    <x v="0"/>
  </r>
  <r>
    <x v="0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0"/>
    <x v="1"/>
  </r>
  <r>
    <x v="1"/>
    <x v="0"/>
  </r>
  <r>
    <x v="1"/>
    <x v="0"/>
  </r>
  <r>
    <x v="1"/>
    <x v="0"/>
  </r>
  <r>
    <x v="1"/>
    <x v="0"/>
  </r>
  <r>
    <x v="1"/>
    <x v="0"/>
  </r>
  <r>
    <x v="0"/>
    <x v="1"/>
  </r>
  <r>
    <x v="1"/>
    <x v="0"/>
  </r>
  <r>
    <x v="1"/>
    <x v="0"/>
  </r>
  <r>
    <x v="0"/>
    <x v="1"/>
  </r>
  <r>
    <x v="1"/>
    <x v="1"/>
  </r>
  <r>
    <x v="1"/>
    <x v="0"/>
  </r>
  <r>
    <x v="1"/>
    <x v="0"/>
  </r>
  <r>
    <x v="0"/>
    <x v="0"/>
  </r>
  <r>
    <x v="0"/>
    <x v="1"/>
  </r>
  <r>
    <x v="1"/>
    <x v="0"/>
  </r>
  <r>
    <x v="1"/>
    <x v="0"/>
  </r>
  <r>
    <x v="1"/>
    <x v="1"/>
  </r>
  <r>
    <x v="1"/>
    <x v="1"/>
  </r>
  <r>
    <x v="1"/>
    <x v="1"/>
  </r>
  <r>
    <x v="0"/>
    <x v="1"/>
  </r>
  <r>
    <x v="0"/>
    <x v="1"/>
  </r>
  <r>
    <x v="1"/>
    <x v="0"/>
  </r>
  <r>
    <x v="0"/>
    <x v="1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0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1"/>
    <x v="1"/>
  </r>
  <r>
    <x v="0"/>
    <x v="1"/>
  </r>
  <r>
    <x v="0"/>
    <x v="0"/>
  </r>
  <r>
    <x v="1"/>
    <x v="0"/>
  </r>
  <r>
    <x v="1"/>
    <x v="1"/>
  </r>
  <r>
    <x v="1"/>
    <x v="1"/>
  </r>
  <r>
    <x v="1"/>
    <x v="1"/>
  </r>
  <r>
    <x v="0"/>
    <x v="0"/>
  </r>
  <r>
    <x v="0"/>
    <x v="2"/>
  </r>
  <r>
    <x v="0"/>
    <x v="1"/>
  </r>
  <r>
    <x v="1"/>
    <x v="1"/>
  </r>
  <r>
    <x v="1"/>
    <x v="1"/>
  </r>
  <r>
    <x v="1"/>
    <x v="1"/>
  </r>
  <r>
    <x v="0"/>
    <x v="1"/>
  </r>
  <r>
    <x v="1"/>
    <x v="1"/>
  </r>
  <r>
    <x v="0"/>
    <x v="1"/>
  </r>
  <r>
    <x v="1"/>
    <x v="1"/>
  </r>
  <r>
    <x v="1"/>
    <x v="1"/>
  </r>
  <r>
    <x v="1"/>
    <x v="0"/>
  </r>
  <r>
    <x v="1"/>
    <x v="1"/>
  </r>
  <r>
    <x v="1"/>
    <x v="0"/>
  </r>
  <r>
    <x v="1"/>
    <x v="0"/>
  </r>
  <r>
    <x v="0"/>
    <x v="1"/>
  </r>
  <r>
    <x v="1"/>
    <x v="2"/>
  </r>
  <r>
    <x v="1"/>
    <x v="0"/>
  </r>
  <r>
    <x v="1"/>
    <x v="0"/>
  </r>
  <r>
    <x v="1"/>
    <x v="0"/>
  </r>
  <r>
    <x v="0"/>
    <x v="0"/>
  </r>
  <r>
    <x v="0"/>
    <x v="1"/>
  </r>
  <r>
    <x v="1"/>
    <x v="1"/>
  </r>
  <r>
    <x v="0"/>
    <x v="1"/>
  </r>
  <r>
    <x v="1"/>
    <x v="1"/>
  </r>
  <r>
    <x v="0"/>
    <x v="1"/>
  </r>
  <r>
    <x v="0"/>
    <x v="2"/>
  </r>
  <r>
    <x v="1"/>
    <x v="1"/>
  </r>
  <r>
    <x v="1"/>
    <x v="1"/>
  </r>
  <r>
    <x v="0"/>
    <x v="0"/>
  </r>
  <r>
    <x v="1"/>
    <x v="1"/>
  </r>
  <r>
    <x v="1"/>
    <x v="1"/>
  </r>
  <r>
    <x v="1"/>
    <x v="1"/>
  </r>
  <r>
    <x v="0"/>
    <x v="2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1"/>
  </r>
  <r>
    <x v="1"/>
    <x v="0"/>
  </r>
  <r>
    <x v="1"/>
    <x v="2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0"/>
    <x v="0"/>
  </r>
  <r>
    <x v="1"/>
    <x v="0"/>
  </r>
  <r>
    <x v="1"/>
    <x v="0"/>
  </r>
  <r>
    <x v="0"/>
    <x v="1"/>
  </r>
  <r>
    <x v="1"/>
    <x v="1"/>
  </r>
  <r>
    <x v="1"/>
    <x v="0"/>
  </r>
  <r>
    <x v="1"/>
    <x v="0"/>
  </r>
  <r>
    <x v="0"/>
    <x v="0"/>
  </r>
  <r>
    <x v="0"/>
    <x v="1"/>
  </r>
  <r>
    <x v="1"/>
    <x v="1"/>
  </r>
  <r>
    <x v="1"/>
    <x v="0"/>
  </r>
  <r>
    <x v="0"/>
    <x v="0"/>
  </r>
  <r>
    <x v="0"/>
    <x v="0"/>
  </r>
  <r>
    <x v="0"/>
    <x v="2"/>
  </r>
  <r>
    <x v="1"/>
    <x v="2"/>
  </r>
  <r>
    <x v="0"/>
    <x v="1"/>
  </r>
  <r>
    <x v="1"/>
    <x v="0"/>
  </r>
  <r>
    <x v="1"/>
    <x v="2"/>
  </r>
  <r>
    <x v="0"/>
    <x v="0"/>
  </r>
  <r>
    <x v="1"/>
    <x v="2"/>
  </r>
  <r>
    <x v="0"/>
    <x v="2"/>
  </r>
  <r>
    <x v="1"/>
    <x v="0"/>
  </r>
  <r>
    <x v="1"/>
    <x v="0"/>
  </r>
  <r>
    <x v="1"/>
    <x v="0"/>
  </r>
  <r>
    <x v="0"/>
    <x v="1"/>
  </r>
  <r>
    <x v="0"/>
    <x v="1"/>
  </r>
  <r>
    <x v="0"/>
    <x v="1"/>
  </r>
  <r>
    <x v="1"/>
    <x v="0"/>
  </r>
  <r>
    <x v="1"/>
    <x v="0"/>
  </r>
  <r>
    <x v="0"/>
    <x v="0"/>
  </r>
  <r>
    <x v="1"/>
    <x v="1"/>
  </r>
  <r>
    <x v="1"/>
    <x v="1"/>
  </r>
  <r>
    <x v="1"/>
    <x v="1"/>
  </r>
  <r>
    <x v="1"/>
    <x v="0"/>
  </r>
  <r>
    <x v="1"/>
    <x v="1"/>
  </r>
  <r>
    <x v="0"/>
    <x v="1"/>
  </r>
  <r>
    <x v="0"/>
    <x v="0"/>
  </r>
  <r>
    <x v="0"/>
    <x v="1"/>
  </r>
  <r>
    <x v="0"/>
    <x v="2"/>
  </r>
  <r>
    <x v="0"/>
    <x v="0"/>
  </r>
  <r>
    <x v="1"/>
    <x v="0"/>
  </r>
  <r>
    <x v="1"/>
    <x v="1"/>
  </r>
  <r>
    <x v="1"/>
    <x v="2"/>
  </r>
  <r>
    <x v="0"/>
    <x v="1"/>
  </r>
  <r>
    <x v="1"/>
    <x v="0"/>
  </r>
  <r>
    <x v="0"/>
    <x v="0"/>
  </r>
  <r>
    <x v="1"/>
    <x v="0"/>
  </r>
  <r>
    <x v="1"/>
    <x v="0"/>
  </r>
  <r>
    <x v="1"/>
    <x v="0"/>
  </r>
  <r>
    <x v="1"/>
    <x v="1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0"/>
    <x v="1"/>
  </r>
  <r>
    <x v="0"/>
    <x v="0"/>
  </r>
  <r>
    <x v="0"/>
    <x v="0"/>
  </r>
  <r>
    <x v="1"/>
    <x v="0"/>
  </r>
  <r>
    <x v="1"/>
    <x v="1"/>
  </r>
  <r>
    <x v="1"/>
    <x v="0"/>
  </r>
  <r>
    <x v="1"/>
    <x v="0"/>
  </r>
  <r>
    <x v="1"/>
    <x v="1"/>
  </r>
  <r>
    <x v="0"/>
    <x v="1"/>
  </r>
  <r>
    <x v="1"/>
    <x v="0"/>
  </r>
  <r>
    <x v="1"/>
    <x v="0"/>
  </r>
  <r>
    <x v="1"/>
    <x v="1"/>
  </r>
  <r>
    <x v="0"/>
    <x v="0"/>
  </r>
  <r>
    <x v="1"/>
    <x v="0"/>
  </r>
  <r>
    <x v="0"/>
    <x v="1"/>
  </r>
  <r>
    <x v="0"/>
    <x v="1"/>
  </r>
  <r>
    <x v="0"/>
    <x v="1"/>
  </r>
  <r>
    <x v="0"/>
    <x v="0"/>
  </r>
  <r>
    <x v="1"/>
    <x v="0"/>
  </r>
  <r>
    <x v="1"/>
    <x v="0"/>
  </r>
  <r>
    <x v="1"/>
    <x v="0"/>
  </r>
  <r>
    <x v="0"/>
    <x v="1"/>
  </r>
  <r>
    <x v="1"/>
    <x v="0"/>
  </r>
  <r>
    <x v="0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0"/>
    <x v="0"/>
  </r>
  <r>
    <x v="0"/>
    <x v="0"/>
  </r>
  <r>
    <x v="1"/>
    <x v="0"/>
  </r>
  <r>
    <x v="1"/>
    <x v="0"/>
  </r>
  <r>
    <x v="1"/>
    <x v="1"/>
  </r>
  <r>
    <x v="0"/>
    <x v="1"/>
  </r>
  <r>
    <x v="1"/>
    <x v="0"/>
  </r>
  <r>
    <x v="0"/>
    <x v="2"/>
  </r>
  <r>
    <x v="1"/>
    <x v="0"/>
  </r>
  <r>
    <x v="0"/>
    <x v="1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0"/>
    <x v="1"/>
  </r>
  <r>
    <x v="0"/>
    <x v="2"/>
  </r>
  <r>
    <x v="1"/>
    <x v="1"/>
  </r>
  <r>
    <x v="0"/>
    <x v="0"/>
  </r>
  <r>
    <x v="0"/>
    <x v="1"/>
  </r>
  <r>
    <x v="0"/>
    <x v="0"/>
  </r>
  <r>
    <x v="1"/>
    <x v="0"/>
  </r>
  <r>
    <x v="1"/>
    <x v="0"/>
  </r>
  <r>
    <x v="0"/>
    <x v="0"/>
  </r>
  <r>
    <x v="0"/>
    <x v="0"/>
  </r>
  <r>
    <x v="0"/>
    <x v="1"/>
  </r>
  <r>
    <x v="0"/>
    <x v="0"/>
  </r>
  <r>
    <x v="1"/>
    <x v="1"/>
  </r>
  <r>
    <x v="0"/>
    <x v="0"/>
  </r>
  <r>
    <x v="1"/>
    <x v="0"/>
  </r>
  <r>
    <x v="1"/>
    <x v="0"/>
  </r>
  <r>
    <x v="1"/>
    <x v="0"/>
  </r>
  <r>
    <x v="0"/>
    <x v="0"/>
  </r>
  <r>
    <x v="0"/>
    <x v="0"/>
  </r>
  <r>
    <x v="1"/>
    <x v="0"/>
  </r>
  <r>
    <x v="0"/>
    <x v="0"/>
  </r>
  <r>
    <x v="0"/>
    <x v="1"/>
  </r>
  <r>
    <x v="1"/>
    <x v="0"/>
  </r>
  <r>
    <x v="0"/>
    <x v="0"/>
  </r>
  <r>
    <x v="0"/>
    <x v="0"/>
  </r>
  <r>
    <x v="0"/>
    <x v="1"/>
  </r>
  <r>
    <x v="1"/>
    <x v="0"/>
  </r>
  <r>
    <x v="0"/>
    <x v="0"/>
  </r>
  <r>
    <x v="1"/>
    <x v="1"/>
  </r>
  <r>
    <x v="0"/>
    <x v="0"/>
  </r>
  <r>
    <x v="1"/>
    <x v="0"/>
  </r>
  <r>
    <x v="1"/>
    <x v="0"/>
  </r>
  <r>
    <x v="0"/>
    <x v="1"/>
  </r>
  <r>
    <x v="1"/>
    <x v="0"/>
  </r>
  <r>
    <x v="1"/>
    <x v="0"/>
  </r>
  <r>
    <x v="1"/>
    <x v="0"/>
  </r>
  <r>
    <x v="1"/>
    <x v="1"/>
  </r>
  <r>
    <x v="1"/>
    <x v="0"/>
  </r>
  <r>
    <x v="0"/>
    <x v="1"/>
  </r>
  <r>
    <x v="1"/>
    <x v="2"/>
  </r>
  <r>
    <x v="0"/>
    <x v="1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0"/>
    <x v="1"/>
  </r>
  <r>
    <x v="1"/>
    <x v="0"/>
  </r>
  <r>
    <x v="0"/>
    <x v="0"/>
  </r>
  <r>
    <x v="0"/>
    <x v="0"/>
  </r>
  <r>
    <x v="1"/>
    <x v="0"/>
  </r>
  <r>
    <x v="1"/>
    <x v="0"/>
  </r>
  <r>
    <x v="1"/>
    <x v="0"/>
  </r>
  <r>
    <x v="0"/>
    <x v="0"/>
  </r>
  <r>
    <x v="1"/>
    <x v="0"/>
  </r>
  <r>
    <x v="1"/>
    <x v="0"/>
  </r>
  <r>
    <x v="0"/>
    <x v="1"/>
  </r>
  <r>
    <x v="0"/>
    <x v="1"/>
  </r>
  <r>
    <x v="1"/>
    <x v="0"/>
  </r>
  <r>
    <x v="1"/>
    <x v="1"/>
  </r>
  <r>
    <x v="1"/>
    <x v="0"/>
  </r>
  <r>
    <x v="0"/>
    <x v="0"/>
  </r>
  <r>
    <x v="1"/>
    <x v="1"/>
  </r>
  <r>
    <x v="1"/>
    <x v="0"/>
  </r>
  <r>
    <x v="0"/>
    <x v="0"/>
  </r>
  <r>
    <x v="1"/>
    <x v="0"/>
  </r>
  <r>
    <x v="0"/>
    <x v="0"/>
  </r>
  <r>
    <x v="1"/>
    <x v="0"/>
  </r>
  <r>
    <x v="1"/>
    <x v="0"/>
  </r>
  <r>
    <x v="1"/>
    <x v="0"/>
  </r>
  <r>
    <x v="0"/>
    <x v="1"/>
  </r>
  <r>
    <x v="0"/>
    <x v="0"/>
  </r>
  <r>
    <x v="0"/>
    <x v="1"/>
  </r>
  <r>
    <x v="1"/>
    <x v="0"/>
  </r>
  <r>
    <x v="1"/>
    <x v="0"/>
  </r>
  <r>
    <x v="1"/>
    <x v="1"/>
  </r>
  <r>
    <x v="1"/>
    <x v="1"/>
  </r>
  <r>
    <x v="0"/>
    <x v="0"/>
  </r>
  <r>
    <x v="0"/>
    <x v="1"/>
  </r>
  <r>
    <x v="1"/>
    <x v="0"/>
  </r>
  <r>
    <x v="0"/>
    <x v="0"/>
  </r>
  <r>
    <x v="0"/>
    <x v="0"/>
  </r>
  <r>
    <x v="1"/>
    <x v="0"/>
  </r>
  <r>
    <x v="1"/>
    <x v="0"/>
  </r>
  <r>
    <x v="1"/>
    <x v="0"/>
  </r>
  <r>
    <x v="0"/>
    <x v="0"/>
  </r>
  <r>
    <x v="1"/>
    <x v="0"/>
  </r>
  <r>
    <x v="0"/>
    <x v="2"/>
  </r>
  <r>
    <x v="1"/>
    <x v="1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0"/>
    <x v="0"/>
  </r>
  <r>
    <x v="1"/>
    <x v="0"/>
  </r>
  <r>
    <x v="0"/>
    <x v="1"/>
  </r>
  <r>
    <x v="1"/>
    <x v="1"/>
  </r>
  <r>
    <x v="1"/>
    <x v="1"/>
  </r>
  <r>
    <x v="1"/>
    <x v="0"/>
  </r>
  <r>
    <x v="1"/>
    <x v="0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1"/>
    <x v="1"/>
  </r>
  <r>
    <x v="0"/>
    <x v="0"/>
  </r>
  <r>
    <x v="0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0"/>
    <x v="2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0"/>
    <x v="1"/>
  </r>
  <r>
    <x v="0"/>
    <x v="0"/>
  </r>
  <r>
    <x v="1"/>
    <x v="0"/>
  </r>
  <r>
    <x v="1"/>
    <x v="0"/>
  </r>
  <r>
    <x v="1"/>
    <x v="1"/>
  </r>
  <r>
    <x v="1"/>
    <x v="0"/>
  </r>
  <r>
    <x v="0"/>
    <x v="0"/>
  </r>
  <r>
    <x v="1"/>
    <x v="1"/>
  </r>
  <r>
    <x v="1"/>
    <x v="0"/>
  </r>
  <r>
    <x v="1"/>
    <x v="0"/>
  </r>
  <r>
    <x v="1"/>
    <x v="0"/>
  </r>
  <r>
    <x v="1"/>
    <x v="0"/>
  </r>
  <r>
    <x v="0"/>
    <x v="0"/>
  </r>
  <r>
    <x v="1"/>
    <x v="1"/>
  </r>
  <r>
    <x v="0"/>
    <x v="1"/>
  </r>
  <r>
    <x v="0"/>
    <x v="0"/>
  </r>
  <r>
    <x v="0"/>
    <x v="2"/>
  </r>
  <r>
    <x v="1"/>
    <x v="0"/>
  </r>
  <r>
    <x v="1"/>
    <x v="0"/>
  </r>
  <r>
    <x v="0"/>
    <x v="1"/>
  </r>
  <r>
    <x v="0"/>
    <x v="1"/>
  </r>
  <r>
    <x v="1"/>
    <x v="1"/>
  </r>
  <r>
    <x v="0"/>
    <x v="2"/>
  </r>
  <r>
    <x v="0"/>
    <x v="0"/>
  </r>
  <r>
    <x v="0"/>
    <x v="0"/>
  </r>
  <r>
    <x v="0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0"/>
    <x v="1"/>
  </r>
  <r>
    <x v="1"/>
    <x v="1"/>
  </r>
  <r>
    <x v="0"/>
    <x v="1"/>
  </r>
  <r>
    <x v="0"/>
    <x v="2"/>
  </r>
  <r>
    <x v="1"/>
    <x v="0"/>
  </r>
  <r>
    <x v="1"/>
    <x v="0"/>
  </r>
  <r>
    <x v="1"/>
    <x v="0"/>
  </r>
  <r>
    <x v="0"/>
    <x v="0"/>
  </r>
  <r>
    <x v="0"/>
    <x v="0"/>
  </r>
  <r>
    <x v="0"/>
    <x v="0"/>
  </r>
  <r>
    <x v="1"/>
    <x v="0"/>
  </r>
  <r>
    <x v="1"/>
    <x v="0"/>
  </r>
  <r>
    <x v="0"/>
    <x v="1"/>
  </r>
  <r>
    <x v="0"/>
    <x v="2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0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0"/>
    <x v="1"/>
  </r>
  <r>
    <x v="1"/>
    <x v="2"/>
  </r>
  <r>
    <x v="0"/>
    <x v="1"/>
  </r>
  <r>
    <x v="1"/>
    <x v="0"/>
  </r>
  <r>
    <x v="1"/>
    <x v="1"/>
  </r>
  <r>
    <x v="0"/>
    <x v="0"/>
  </r>
  <r>
    <x v="1"/>
    <x v="2"/>
  </r>
  <r>
    <x v="1"/>
    <x v="0"/>
  </r>
  <r>
    <x v="1"/>
    <x v="0"/>
  </r>
  <r>
    <x v="1"/>
    <x v="0"/>
  </r>
  <r>
    <x v="0"/>
    <x v="1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0"/>
    <x v="2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0"/>
    <x v="0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0"/>
    <x v="2"/>
  </r>
  <r>
    <x v="1"/>
    <x v="2"/>
  </r>
  <r>
    <x v="0"/>
    <x v="1"/>
  </r>
  <r>
    <x v="1"/>
    <x v="1"/>
  </r>
  <r>
    <x v="0"/>
    <x v="1"/>
  </r>
  <r>
    <x v="1"/>
    <x v="0"/>
  </r>
  <r>
    <x v="0"/>
    <x v="0"/>
  </r>
  <r>
    <x v="0"/>
    <x v="0"/>
  </r>
  <r>
    <x v="1"/>
    <x v="0"/>
  </r>
  <r>
    <x v="1"/>
    <x v="0"/>
  </r>
  <r>
    <x v="0"/>
    <x v="0"/>
  </r>
  <r>
    <x v="0"/>
    <x v="1"/>
  </r>
  <r>
    <x v="1"/>
    <x v="2"/>
  </r>
  <r>
    <x v="1"/>
    <x v="2"/>
  </r>
  <r>
    <x v="0"/>
    <x v="1"/>
  </r>
  <r>
    <x v="1"/>
    <x v="0"/>
  </r>
  <r>
    <x v="1"/>
    <x v="0"/>
  </r>
  <r>
    <x v="0"/>
    <x v="0"/>
  </r>
  <r>
    <x v="1"/>
    <x v="2"/>
  </r>
  <r>
    <x v="1"/>
    <x v="2"/>
  </r>
  <r>
    <x v="1"/>
    <x v="0"/>
  </r>
  <r>
    <x v="1"/>
    <x v="0"/>
  </r>
  <r>
    <x v="0"/>
    <x v="1"/>
  </r>
  <r>
    <x v="1"/>
    <x v="1"/>
  </r>
  <r>
    <x v="0"/>
    <x v="0"/>
  </r>
  <r>
    <x v="0"/>
    <x v="0"/>
  </r>
  <r>
    <x v="1"/>
    <x v="0"/>
  </r>
  <r>
    <x v="0"/>
    <x v="0"/>
  </r>
  <r>
    <x v="1"/>
    <x v="0"/>
  </r>
  <r>
    <x v="1"/>
    <x v="0"/>
  </r>
  <r>
    <x v="1"/>
    <x v="0"/>
  </r>
  <r>
    <x v="0"/>
    <x v="0"/>
  </r>
  <r>
    <x v="1"/>
    <x v="0"/>
  </r>
  <r>
    <x v="1"/>
    <x v="0"/>
  </r>
  <r>
    <x v="1"/>
    <x v="0"/>
  </r>
  <r>
    <x v="1"/>
    <x v="0"/>
  </r>
  <r>
    <x v="0"/>
    <x v="2"/>
  </r>
  <r>
    <x v="1"/>
    <x v="0"/>
  </r>
  <r>
    <x v="1"/>
    <x v="0"/>
  </r>
  <r>
    <x v="0"/>
    <x v="0"/>
  </r>
  <r>
    <x v="1"/>
    <x v="0"/>
  </r>
  <r>
    <x v="1"/>
    <x v="0"/>
  </r>
  <r>
    <x v="1"/>
    <x v="0"/>
  </r>
  <r>
    <x v="1"/>
    <x v="1"/>
  </r>
  <r>
    <x v="1"/>
    <x v="1"/>
  </r>
  <r>
    <x v="1"/>
    <x v="0"/>
  </r>
  <r>
    <x v="0"/>
    <x v="1"/>
  </r>
  <r>
    <x v="1"/>
    <x v="0"/>
  </r>
  <r>
    <x v="1"/>
    <x v="0"/>
  </r>
  <r>
    <x v="1"/>
    <x v="0"/>
  </r>
  <r>
    <x v="0"/>
    <x v="1"/>
  </r>
  <r>
    <x v="1"/>
    <x v="1"/>
  </r>
  <r>
    <x v="0"/>
    <x v="2"/>
  </r>
  <r>
    <x v="1"/>
    <x v="1"/>
  </r>
  <r>
    <x v="1"/>
    <x v="1"/>
  </r>
  <r>
    <x v="0"/>
    <x v="1"/>
  </r>
  <r>
    <x v="0"/>
    <x v="0"/>
  </r>
  <r>
    <x v="0"/>
    <x v="1"/>
  </r>
  <r>
    <x v="0"/>
    <x v="1"/>
  </r>
  <r>
    <x v="1"/>
    <x v="0"/>
  </r>
  <r>
    <x v="0"/>
    <x v="1"/>
  </r>
  <r>
    <x v="1"/>
    <x v="2"/>
  </r>
  <r>
    <x v="1"/>
    <x v="0"/>
  </r>
  <r>
    <x v="0"/>
    <x v="0"/>
  </r>
  <r>
    <x v="1"/>
    <x v="0"/>
  </r>
  <r>
    <x v="1"/>
    <x v="0"/>
  </r>
  <r>
    <x v="1"/>
    <x v="0"/>
  </r>
  <r>
    <x v="1"/>
    <x v="1"/>
  </r>
  <r>
    <x v="1"/>
    <x v="1"/>
  </r>
  <r>
    <x v="0"/>
    <x v="0"/>
  </r>
  <r>
    <x v="0"/>
    <x v="1"/>
  </r>
  <r>
    <x v="1"/>
    <x v="0"/>
  </r>
  <r>
    <x v="0"/>
    <x v="0"/>
  </r>
  <r>
    <x v="0"/>
    <x v="1"/>
  </r>
  <r>
    <x v="1"/>
    <x v="0"/>
  </r>
  <r>
    <x v="1"/>
    <x v="0"/>
  </r>
  <r>
    <x v="0"/>
    <x v="0"/>
  </r>
  <r>
    <x v="0"/>
    <x v="1"/>
  </r>
  <r>
    <x v="1"/>
    <x v="0"/>
  </r>
  <r>
    <x v="0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0"/>
    <x v="0"/>
  </r>
  <r>
    <x v="1"/>
    <x v="0"/>
  </r>
  <r>
    <x v="0"/>
    <x v="0"/>
  </r>
  <r>
    <x v="1"/>
    <x v="0"/>
  </r>
  <r>
    <x v="1"/>
    <x v="0"/>
  </r>
  <r>
    <x v="0"/>
    <x v="0"/>
  </r>
  <r>
    <x v="0"/>
    <x v="1"/>
  </r>
  <r>
    <x v="1"/>
    <x v="0"/>
  </r>
  <r>
    <x v="1"/>
    <x v="0"/>
  </r>
  <r>
    <x v="0"/>
    <x v="0"/>
  </r>
  <r>
    <x v="1"/>
    <x v="0"/>
  </r>
  <r>
    <x v="0"/>
    <x v="0"/>
  </r>
  <r>
    <x v="1"/>
    <x v="0"/>
  </r>
  <r>
    <x v="0"/>
    <x v="1"/>
  </r>
  <r>
    <x v="1"/>
    <x v="0"/>
  </r>
  <r>
    <x v="1"/>
    <x v="0"/>
  </r>
  <r>
    <x v="1"/>
    <x v="0"/>
  </r>
  <r>
    <x v="1"/>
    <x v="1"/>
  </r>
  <r>
    <x v="0"/>
    <x v="1"/>
  </r>
  <r>
    <x v="0"/>
    <x v="0"/>
  </r>
  <r>
    <x v="0"/>
    <x v="1"/>
  </r>
  <r>
    <x v="1"/>
    <x v="0"/>
  </r>
  <r>
    <x v="1"/>
    <x v="1"/>
  </r>
  <r>
    <x v="1"/>
    <x v="0"/>
  </r>
  <r>
    <x v="1"/>
    <x v="0"/>
  </r>
  <r>
    <x v="1"/>
    <x v="0"/>
  </r>
  <r>
    <x v="0"/>
    <x v="0"/>
  </r>
  <r>
    <x v="1"/>
    <x v="0"/>
  </r>
  <r>
    <x v="0"/>
    <x v="1"/>
  </r>
  <r>
    <x v="0"/>
    <x v="1"/>
  </r>
  <r>
    <x v="0"/>
    <x v="0"/>
  </r>
  <r>
    <x v="1"/>
    <x v="1"/>
  </r>
  <r>
    <x v="1"/>
    <x v="0"/>
  </r>
  <r>
    <x v="1"/>
    <x v="0"/>
  </r>
  <r>
    <x v="1"/>
    <x v="0"/>
  </r>
  <r>
    <x v="0"/>
    <x v="0"/>
  </r>
  <r>
    <x v="1"/>
    <x v="0"/>
  </r>
  <r>
    <x v="0"/>
    <x v="1"/>
  </r>
  <r>
    <x v="1"/>
    <x v="0"/>
  </r>
  <r>
    <x v="0"/>
    <x v="1"/>
  </r>
  <r>
    <x v="0"/>
    <x v="0"/>
  </r>
  <r>
    <x v="0"/>
    <x v="0"/>
  </r>
  <r>
    <x v="0"/>
    <x v="1"/>
  </r>
  <r>
    <x v="1"/>
    <x v="0"/>
  </r>
  <r>
    <x v="0"/>
    <x v="1"/>
  </r>
  <r>
    <x v="1"/>
    <x v="0"/>
  </r>
  <r>
    <x v="0"/>
    <x v="1"/>
  </r>
  <r>
    <x v="1"/>
    <x v="0"/>
  </r>
  <r>
    <x v="1"/>
    <x v="1"/>
  </r>
  <r>
    <x v="1"/>
    <x v="1"/>
  </r>
  <r>
    <x v="0"/>
    <x v="0"/>
  </r>
  <r>
    <x v="1"/>
    <x v="0"/>
  </r>
  <r>
    <x v="0"/>
    <x v="0"/>
  </r>
  <r>
    <x v="1"/>
    <x v="1"/>
  </r>
  <r>
    <x v="1"/>
    <x v="0"/>
  </r>
  <r>
    <x v="0"/>
    <x v="1"/>
  </r>
  <r>
    <x v="1"/>
    <x v="1"/>
  </r>
  <r>
    <x v="0"/>
    <x v="0"/>
  </r>
  <r>
    <x v="0"/>
    <x v="1"/>
  </r>
  <r>
    <x v="1"/>
    <x v="0"/>
  </r>
  <r>
    <x v="0"/>
    <x v="0"/>
  </r>
  <r>
    <x v="0"/>
    <x v="1"/>
  </r>
  <r>
    <x v="1"/>
    <x v="0"/>
  </r>
  <r>
    <x v="1"/>
    <x v="1"/>
  </r>
  <r>
    <x v="0"/>
    <x v="1"/>
  </r>
  <r>
    <x v="1"/>
    <x v="0"/>
  </r>
  <r>
    <x v="1"/>
    <x v="0"/>
  </r>
  <r>
    <x v="1"/>
    <x v="0"/>
  </r>
  <r>
    <x v="0"/>
    <x v="0"/>
  </r>
  <r>
    <x v="1"/>
    <x v="0"/>
  </r>
  <r>
    <x v="1"/>
    <x v="0"/>
  </r>
  <r>
    <x v="0"/>
    <x v="1"/>
  </r>
  <r>
    <x v="1"/>
    <x v="0"/>
  </r>
  <r>
    <x v="1"/>
    <x v="0"/>
  </r>
  <r>
    <x v="0"/>
    <x v="0"/>
  </r>
  <r>
    <x v="1"/>
    <x v="0"/>
  </r>
  <r>
    <x v="1"/>
    <x v="1"/>
  </r>
  <r>
    <x v="1"/>
    <x v="1"/>
  </r>
  <r>
    <x v="1"/>
    <x v="1"/>
  </r>
  <r>
    <x v="0"/>
    <x v="2"/>
  </r>
  <r>
    <x v="1"/>
    <x v="1"/>
  </r>
  <r>
    <x v="0"/>
    <x v="2"/>
  </r>
  <r>
    <x v="1"/>
    <x v="0"/>
  </r>
  <r>
    <x v="0"/>
    <x v="0"/>
  </r>
  <r>
    <x v="1"/>
    <x v="0"/>
  </r>
  <r>
    <x v="1"/>
    <x v="0"/>
  </r>
  <r>
    <x v="1"/>
    <x v="0"/>
  </r>
  <r>
    <x v="1"/>
    <x v="0"/>
  </r>
  <r>
    <x v="1"/>
    <x v="0"/>
  </r>
  <r>
    <x v="0"/>
    <x v="1"/>
  </r>
  <r>
    <x v="0"/>
    <x v="1"/>
  </r>
  <r>
    <x v="0"/>
    <x v="0"/>
  </r>
  <r>
    <x v="1"/>
    <x v="0"/>
  </r>
  <r>
    <x v="1"/>
    <x v="0"/>
  </r>
  <r>
    <x v="1"/>
    <x v="1"/>
  </r>
  <r>
    <x v="1"/>
    <x v="1"/>
  </r>
  <r>
    <x v="1"/>
    <x v="0"/>
  </r>
  <r>
    <x v="1"/>
    <x v="0"/>
  </r>
  <r>
    <x v="1"/>
    <x v="0"/>
  </r>
  <r>
    <x v="0"/>
    <x v="0"/>
  </r>
  <r>
    <x v="0"/>
    <x v="0"/>
  </r>
  <r>
    <x v="1"/>
    <x v="0"/>
  </r>
  <r>
    <x v="1"/>
    <x v="0"/>
  </r>
  <r>
    <x v="0"/>
    <x v="0"/>
  </r>
  <r>
    <x v="1"/>
    <x v="1"/>
  </r>
  <r>
    <x v="1"/>
    <x v="1"/>
  </r>
  <r>
    <x v="0"/>
    <x v="1"/>
  </r>
  <r>
    <x v="1"/>
    <x v="1"/>
  </r>
  <r>
    <x v="0"/>
    <x v="1"/>
  </r>
  <r>
    <x v="0"/>
    <x v="1"/>
  </r>
  <r>
    <x v="1"/>
    <x v="0"/>
  </r>
  <r>
    <x v="1"/>
    <x v="1"/>
  </r>
  <r>
    <x v="1"/>
    <x v="1"/>
  </r>
  <r>
    <x v="1"/>
    <x v="0"/>
  </r>
  <r>
    <x v="0"/>
    <x v="1"/>
  </r>
  <r>
    <x v="0"/>
    <x v="0"/>
  </r>
  <r>
    <x v="1"/>
    <x v="0"/>
  </r>
  <r>
    <x v="1"/>
    <x v="0"/>
  </r>
  <r>
    <x v="1"/>
    <x v="0"/>
  </r>
  <r>
    <x v="1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1"/>
    <x v="1"/>
  </r>
  <r>
    <x v="1"/>
    <x v="1"/>
  </r>
  <r>
    <x v="0"/>
    <x v="1"/>
  </r>
  <r>
    <x v="0"/>
    <x v="0"/>
  </r>
  <r>
    <x v="1"/>
    <x v="0"/>
  </r>
  <r>
    <x v="0"/>
    <x v="1"/>
  </r>
  <r>
    <x v="1"/>
    <x v="0"/>
  </r>
  <r>
    <x v="1"/>
    <x v="1"/>
  </r>
  <r>
    <x v="1"/>
    <x v="0"/>
  </r>
  <r>
    <x v="0"/>
    <x v="1"/>
  </r>
  <r>
    <x v="0"/>
    <x v="0"/>
  </r>
  <r>
    <x v="0"/>
    <x v="0"/>
  </r>
  <r>
    <x v="1"/>
    <x v="1"/>
  </r>
  <r>
    <x v="1"/>
    <x v="1"/>
  </r>
  <r>
    <x v="1"/>
    <x v="0"/>
  </r>
  <r>
    <x v="0"/>
    <x v="1"/>
  </r>
  <r>
    <x v="0"/>
    <x v="0"/>
  </r>
  <r>
    <x v="1"/>
    <x v="0"/>
  </r>
  <r>
    <x v="0"/>
    <x v="0"/>
  </r>
  <r>
    <x v="0"/>
    <x v="1"/>
  </r>
  <r>
    <x v="0"/>
    <x v="1"/>
  </r>
  <r>
    <x v="1"/>
    <x v="0"/>
  </r>
  <r>
    <x v="1"/>
    <x v="0"/>
  </r>
  <r>
    <x v="1"/>
    <x v="1"/>
  </r>
  <r>
    <x v="1"/>
    <x v="1"/>
  </r>
  <r>
    <x v="0"/>
    <x v="0"/>
  </r>
  <r>
    <x v="1"/>
    <x v="0"/>
  </r>
  <r>
    <x v="1"/>
    <x v="0"/>
  </r>
  <r>
    <x v="1"/>
    <x v="0"/>
  </r>
  <r>
    <x v="0"/>
    <x v="0"/>
  </r>
  <r>
    <x v="1"/>
    <x v="0"/>
  </r>
  <r>
    <x v="1"/>
    <x v="0"/>
  </r>
  <r>
    <x v="0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0"/>
    <x v="1"/>
  </r>
  <r>
    <x v="1"/>
    <x v="0"/>
  </r>
  <r>
    <x v="0"/>
    <x v="1"/>
  </r>
  <r>
    <x v="1"/>
    <x v="0"/>
  </r>
  <r>
    <x v="0"/>
    <x v="0"/>
  </r>
  <r>
    <x v="0"/>
    <x v="0"/>
  </r>
  <r>
    <x v="1"/>
    <x v="0"/>
  </r>
  <r>
    <x v="0"/>
    <x v="1"/>
  </r>
  <r>
    <x v="0"/>
    <x v="1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0"/>
    <x v="0"/>
  </r>
  <r>
    <x v="1"/>
    <x v="1"/>
  </r>
  <r>
    <x v="1"/>
    <x v="1"/>
  </r>
  <r>
    <x v="0"/>
    <x v="1"/>
  </r>
  <r>
    <x v="0"/>
    <x v="1"/>
  </r>
  <r>
    <x v="1"/>
    <x v="0"/>
  </r>
  <r>
    <x v="1"/>
    <x v="0"/>
  </r>
  <r>
    <x v="1"/>
    <x v="0"/>
  </r>
  <r>
    <x v="0"/>
    <x v="1"/>
  </r>
  <r>
    <x v="1"/>
    <x v="0"/>
  </r>
  <r>
    <x v="0"/>
    <x v="0"/>
  </r>
  <r>
    <x v="1"/>
    <x v="0"/>
  </r>
  <r>
    <x v="0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1"/>
    <x v="0"/>
  </r>
  <r>
    <x v="1"/>
    <x v="0"/>
  </r>
  <r>
    <x v="0"/>
    <x v="1"/>
  </r>
  <r>
    <x v="1"/>
    <x v="0"/>
  </r>
  <r>
    <x v="1"/>
    <x v="1"/>
  </r>
  <r>
    <x v="1"/>
    <x v="0"/>
  </r>
  <r>
    <x v="1"/>
    <x v="0"/>
  </r>
  <r>
    <x v="0"/>
    <x v="0"/>
  </r>
  <r>
    <x v="0"/>
    <x v="0"/>
  </r>
  <r>
    <x v="0"/>
    <x v="0"/>
  </r>
  <r>
    <x v="1"/>
    <x v="0"/>
  </r>
  <r>
    <x v="0"/>
    <x v="0"/>
  </r>
  <r>
    <x v="1"/>
    <x v="0"/>
  </r>
  <r>
    <x v="1"/>
    <x v="1"/>
  </r>
  <r>
    <x v="0"/>
    <x v="0"/>
  </r>
  <r>
    <x v="1"/>
    <x v="0"/>
  </r>
  <r>
    <x v="1"/>
    <x v="0"/>
  </r>
  <r>
    <x v="1"/>
    <x v="0"/>
  </r>
  <r>
    <x v="1"/>
    <x v="0"/>
  </r>
  <r>
    <x v="0"/>
    <x v="1"/>
  </r>
  <r>
    <x v="1"/>
    <x v="0"/>
  </r>
  <r>
    <x v="0"/>
    <x v="0"/>
  </r>
  <r>
    <x v="0"/>
    <x v="1"/>
  </r>
  <r>
    <x v="1"/>
    <x v="0"/>
  </r>
  <r>
    <x v="1"/>
    <x v="1"/>
  </r>
  <r>
    <x v="0"/>
    <x v="0"/>
  </r>
  <r>
    <x v="0"/>
    <x v="0"/>
  </r>
  <r>
    <x v="1"/>
    <x v="0"/>
  </r>
  <r>
    <x v="1"/>
    <x v="0"/>
  </r>
  <r>
    <x v="1"/>
    <x v="0"/>
  </r>
  <r>
    <x v="0"/>
    <x v="0"/>
  </r>
  <r>
    <x v="1"/>
    <x v="0"/>
  </r>
  <r>
    <x v="0"/>
    <x v="0"/>
  </r>
  <r>
    <x v="1"/>
    <x v="1"/>
  </r>
  <r>
    <x v="1"/>
    <x v="0"/>
  </r>
  <r>
    <x v="0"/>
    <x v="0"/>
  </r>
  <r>
    <x v="1"/>
    <x v="0"/>
  </r>
  <r>
    <x v="1"/>
    <x v="0"/>
  </r>
  <r>
    <x v="0"/>
    <x v="0"/>
  </r>
  <r>
    <x v="0"/>
    <x v="0"/>
  </r>
  <r>
    <x v="0"/>
    <x v="0"/>
  </r>
  <r>
    <x v="1"/>
    <x v="1"/>
  </r>
  <r>
    <x v="1"/>
    <x v="0"/>
  </r>
  <r>
    <x v="0"/>
    <x v="0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1"/>
    <x v="0"/>
  </r>
  <r>
    <x v="0"/>
    <x v="0"/>
  </r>
  <r>
    <x v="1"/>
    <x v="0"/>
  </r>
  <r>
    <x v="0"/>
    <x v="0"/>
  </r>
  <r>
    <x v="0"/>
    <x v="0"/>
  </r>
  <r>
    <x v="1"/>
    <x v="1"/>
  </r>
  <r>
    <x v="0"/>
    <x v="1"/>
  </r>
  <r>
    <x v="1"/>
    <x v="0"/>
  </r>
  <r>
    <x v="1"/>
    <x v="0"/>
  </r>
  <r>
    <x v="1"/>
    <x v="0"/>
  </r>
  <r>
    <x v="0"/>
    <x v="1"/>
  </r>
  <r>
    <x v="1"/>
    <x v="0"/>
  </r>
  <r>
    <x v="1"/>
    <x v="0"/>
  </r>
  <r>
    <x v="0"/>
    <x v="0"/>
  </r>
  <r>
    <x v="1"/>
    <x v="0"/>
  </r>
  <r>
    <x v="1"/>
    <x v="0"/>
  </r>
  <r>
    <x v="0"/>
    <x v="0"/>
  </r>
  <r>
    <x v="1"/>
    <x v="0"/>
  </r>
  <r>
    <x v="1"/>
    <x v="0"/>
  </r>
  <r>
    <x v="1"/>
    <x v="0"/>
  </r>
  <r>
    <x v="0"/>
    <x v="1"/>
  </r>
  <r>
    <x v="1"/>
    <x v="0"/>
  </r>
  <r>
    <x v="1"/>
    <x v="0"/>
  </r>
  <r>
    <x v="1"/>
    <x v="0"/>
  </r>
  <r>
    <x v="0"/>
    <x v="1"/>
  </r>
  <r>
    <x v="0"/>
    <x v="1"/>
  </r>
  <r>
    <x v="1"/>
    <x v="1"/>
  </r>
  <r>
    <x v="1"/>
    <x v="0"/>
  </r>
  <r>
    <x v="1"/>
    <x v="0"/>
  </r>
  <r>
    <x v="0"/>
    <x v="0"/>
  </r>
  <r>
    <x v="1"/>
    <x v="0"/>
  </r>
  <r>
    <x v="0"/>
    <x v="0"/>
  </r>
  <r>
    <x v="1"/>
    <x v="1"/>
  </r>
  <r>
    <x v="0"/>
    <x v="0"/>
  </r>
  <r>
    <x v="1"/>
    <x v="0"/>
  </r>
  <r>
    <x v="1"/>
    <x v="1"/>
  </r>
  <r>
    <x v="1"/>
    <x v="2"/>
  </r>
  <r>
    <x v="0"/>
    <x v="0"/>
  </r>
  <r>
    <x v="1"/>
    <x v="0"/>
  </r>
  <r>
    <x v="1"/>
    <x v="0"/>
  </r>
  <r>
    <x v="1"/>
    <x v="1"/>
  </r>
  <r>
    <x v="0"/>
    <x v="0"/>
  </r>
  <r>
    <x v="1"/>
    <x v="1"/>
  </r>
  <r>
    <x v="1"/>
    <x v="1"/>
  </r>
  <r>
    <x v="1"/>
    <x v="1"/>
  </r>
  <r>
    <x v="0"/>
    <x v="1"/>
  </r>
  <r>
    <x v="1"/>
    <x v="2"/>
  </r>
  <r>
    <x v="0"/>
    <x v="1"/>
  </r>
  <r>
    <x v="1"/>
    <x v="0"/>
  </r>
  <r>
    <x v="0"/>
    <x v="1"/>
  </r>
  <r>
    <x v="0"/>
    <x v="1"/>
  </r>
  <r>
    <x v="0"/>
    <x v="1"/>
  </r>
  <r>
    <x v="0"/>
    <x v="1"/>
  </r>
  <r>
    <x v="0"/>
    <x v="2"/>
  </r>
  <r>
    <x v="0"/>
    <x v="0"/>
  </r>
  <r>
    <x v="1"/>
    <x v="0"/>
  </r>
  <r>
    <x v="0"/>
    <x v="0"/>
  </r>
  <r>
    <x v="1"/>
    <x v="1"/>
  </r>
  <r>
    <x v="0"/>
    <x v="0"/>
  </r>
  <r>
    <x v="1"/>
    <x v="0"/>
  </r>
  <r>
    <x v="1"/>
    <x v="0"/>
  </r>
  <r>
    <x v="0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0"/>
    <x v="1"/>
  </r>
  <r>
    <x v="1"/>
    <x v="1"/>
  </r>
  <r>
    <x v="1"/>
    <x v="0"/>
  </r>
  <r>
    <x v="0"/>
    <x v="0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1"/>
    <x v="1"/>
  </r>
  <r>
    <x v="0"/>
    <x v="1"/>
  </r>
  <r>
    <x v="1"/>
    <x v="1"/>
  </r>
  <r>
    <x v="1"/>
    <x v="0"/>
  </r>
  <r>
    <x v="1"/>
    <x v="0"/>
  </r>
  <r>
    <x v="0"/>
    <x v="1"/>
  </r>
  <r>
    <x v="1"/>
    <x v="1"/>
  </r>
  <r>
    <x v="1"/>
    <x v="0"/>
  </r>
  <r>
    <x v="1"/>
    <x v="0"/>
  </r>
  <r>
    <x v="0"/>
    <x v="0"/>
  </r>
  <r>
    <x v="1"/>
    <x v="0"/>
  </r>
  <r>
    <x v="1"/>
    <x v="0"/>
  </r>
  <r>
    <x v="0"/>
    <x v="0"/>
  </r>
  <r>
    <x v="1"/>
    <x v="0"/>
  </r>
  <r>
    <x v="1"/>
    <x v="0"/>
  </r>
  <r>
    <x v="0"/>
    <x v="0"/>
  </r>
  <r>
    <x v="1"/>
    <x v="1"/>
  </r>
  <r>
    <x v="0"/>
    <x v="1"/>
  </r>
  <r>
    <x v="1"/>
    <x v="0"/>
  </r>
  <r>
    <x v="0"/>
    <x v="0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0"/>
    <x v="0"/>
  </r>
  <r>
    <x v="0"/>
    <x v="0"/>
  </r>
  <r>
    <x v="1"/>
    <x v="0"/>
  </r>
  <r>
    <x v="0"/>
    <x v="1"/>
  </r>
  <r>
    <x v="1"/>
    <x v="1"/>
  </r>
  <r>
    <x v="1"/>
    <x v="0"/>
  </r>
  <r>
    <x v="1"/>
    <x v="0"/>
  </r>
  <r>
    <x v="0"/>
    <x v="0"/>
  </r>
  <r>
    <x v="1"/>
    <x v="0"/>
  </r>
  <r>
    <x v="1"/>
    <x v="0"/>
  </r>
  <r>
    <x v="1"/>
    <x v="1"/>
  </r>
  <r>
    <x v="0"/>
    <x v="0"/>
  </r>
  <r>
    <x v="1"/>
    <x v="0"/>
  </r>
  <r>
    <x v="1"/>
    <x v="0"/>
  </r>
  <r>
    <x v="0"/>
    <x v="0"/>
  </r>
  <r>
    <x v="0"/>
    <x v="0"/>
  </r>
  <r>
    <x v="1"/>
    <x v="0"/>
  </r>
  <r>
    <x v="1"/>
    <x v="0"/>
  </r>
  <r>
    <x v="1"/>
    <x v="0"/>
  </r>
  <r>
    <x v="0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0"/>
    <x v="1"/>
  </r>
  <r>
    <x v="0"/>
    <x v="2"/>
  </r>
  <r>
    <x v="0"/>
    <x v="2"/>
  </r>
  <r>
    <x v="1"/>
    <x v="0"/>
  </r>
  <r>
    <x v="1"/>
    <x v="0"/>
  </r>
  <r>
    <x v="1"/>
    <x v="0"/>
  </r>
  <r>
    <x v="0"/>
    <x v="0"/>
  </r>
  <r>
    <x v="1"/>
    <x v="1"/>
  </r>
  <r>
    <x v="0"/>
    <x v="1"/>
  </r>
  <r>
    <x v="0"/>
    <x v="1"/>
  </r>
  <r>
    <x v="1"/>
    <x v="1"/>
  </r>
  <r>
    <x v="1"/>
    <x v="0"/>
  </r>
  <r>
    <x v="1"/>
    <x v="0"/>
  </r>
  <r>
    <x v="1"/>
    <x v="1"/>
  </r>
  <r>
    <x v="1"/>
    <x v="0"/>
  </r>
  <r>
    <x v="0"/>
    <x v="1"/>
  </r>
  <r>
    <x v="0"/>
    <x v="0"/>
  </r>
  <r>
    <x v="0"/>
    <x v="0"/>
  </r>
  <r>
    <x v="0"/>
    <x v="1"/>
  </r>
  <r>
    <x v="1"/>
    <x v="1"/>
  </r>
  <r>
    <x v="0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0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0"/>
    <x v="0"/>
  </r>
  <r>
    <x v="1"/>
    <x v="0"/>
  </r>
  <r>
    <x v="1"/>
    <x v="0"/>
  </r>
  <r>
    <x v="0"/>
    <x v="0"/>
  </r>
  <r>
    <x v="1"/>
    <x v="0"/>
  </r>
  <r>
    <x v="1"/>
    <x v="0"/>
  </r>
  <r>
    <x v="0"/>
    <x v="0"/>
  </r>
  <r>
    <x v="1"/>
    <x v="0"/>
  </r>
  <r>
    <x v="0"/>
    <x v="0"/>
  </r>
  <r>
    <x v="1"/>
    <x v="1"/>
  </r>
  <r>
    <x v="1"/>
    <x v="0"/>
  </r>
  <r>
    <x v="1"/>
    <x v="1"/>
  </r>
  <r>
    <x v="1"/>
    <x v="0"/>
  </r>
  <r>
    <x v="0"/>
    <x v="0"/>
  </r>
  <r>
    <x v="1"/>
    <x v="0"/>
  </r>
  <r>
    <x v="0"/>
    <x v="1"/>
  </r>
  <r>
    <x v="1"/>
    <x v="0"/>
  </r>
  <r>
    <x v="0"/>
    <x v="1"/>
  </r>
  <r>
    <x v="1"/>
    <x v="0"/>
  </r>
  <r>
    <x v="0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0"/>
    <x v="0"/>
  </r>
  <r>
    <x v="0"/>
    <x v="0"/>
  </r>
  <r>
    <x v="0"/>
    <x v="1"/>
  </r>
  <r>
    <x v="1"/>
    <x v="0"/>
  </r>
  <r>
    <x v="1"/>
    <x v="1"/>
  </r>
  <r>
    <x v="0"/>
    <x v="0"/>
  </r>
  <r>
    <x v="0"/>
    <x v="1"/>
  </r>
  <r>
    <x v="1"/>
    <x v="1"/>
  </r>
  <r>
    <x v="1"/>
    <x v="0"/>
  </r>
  <r>
    <x v="1"/>
    <x v="0"/>
  </r>
  <r>
    <x v="0"/>
    <x v="2"/>
  </r>
  <r>
    <x v="1"/>
    <x v="1"/>
  </r>
  <r>
    <x v="1"/>
    <x v="0"/>
  </r>
  <r>
    <x v="1"/>
    <x v="0"/>
  </r>
  <r>
    <x v="1"/>
    <x v="1"/>
  </r>
  <r>
    <x v="0"/>
    <x v="1"/>
  </r>
  <r>
    <x v="1"/>
    <x v="0"/>
  </r>
  <r>
    <x v="1"/>
    <x v="0"/>
  </r>
  <r>
    <x v="0"/>
    <x v="1"/>
  </r>
  <r>
    <x v="0"/>
    <x v="1"/>
  </r>
  <r>
    <x v="0"/>
    <x v="0"/>
  </r>
  <r>
    <x v="1"/>
    <x v="0"/>
  </r>
  <r>
    <x v="0"/>
    <x v="2"/>
  </r>
  <r>
    <x v="1"/>
    <x v="1"/>
  </r>
  <r>
    <x v="1"/>
    <x v="0"/>
  </r>
  <r>
    <x v="0"/>
    <x v="0"/>
  </r>
  <r>
    <x v="1"/>
    <x v="2"/>
  </r>
  <r>
    <x v="1"/>
    <x v="0"/>
  </r>
  <r>
    <x v="1"/>
    <x v="0"/>
  </r>
  <r>
    <x v="1"/>
    <x v="0"/>
  </r>
  <r>
    <x v="1"/>
    <x v="0"/>
  </r>
  <r>
    <x v="0"/>
    <x v="0"/>
  </r>
  <r>
    <x v="0"/>
    <x v="0"/>
  </r>
  <r>
    <x v="1"/>
    <x v="0"/>
  </r>
  <r>
    <x v="0"/>
    <x v="1"/>
  </r>
  <r>
    <x v="0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0"/>
    <x v="0"/>
  </r>
  <r>
    <x v="0"/>
    <x v="0"/>
  </r>
  <r>
    <x v="1"/>
    <x v="0"/>
  </r>
  <r>
    <x v="1"/>
    <x v="0"/>
  </r>
  <r>
    <x v="0"/>
    <x v="1"/>
  </r>
  <r>
    <x v="0"/>
    <x v="2"/>
  </r>
  <r>
    <x v="1"/>
    <x v="0"/>
  </r>
  <r>
    <x v="1"/>
    <x v="0"/>
  </r>
  <r>
    <x v="1"/>
    <x v="2"/>
  </r>
  <r>
    <x v="1"/>
    <x v="0"/>
  </r>
  <r>
    <x v="1"/>
    <x v="0"/>
  </r>
  <r>
    <x v="1"/>
    <x v="0"/>
  </r>
  <r>
    <x v="0"/>
    <x v="0"/>
  </r>
  <r>
    <x v="0"/>
    <x v="1"/>
  </r>
  <r>
    <x v="1"/>
    <x v="0"/>
  </r>
  <r>
    <x v="1"/>
    <x v="0"/>
  </r>
  <r>
    <x v="0"/>
    <x v="1"/>
  </r>
  <r>
    <x v="1"/>
    <x v="1"/>
  </r>
  <r>
    <x v="1"/>
    <x v="0"/>
  </r>
  <r>
    <x v="1"/>
    <x v="0"/>
  </r>
  <r>
    <x v="1"/>
    <x v="1"/>
  </r>
  <r>
    <x v="0"/>
    <x v="2"/>
  </r>
  <r>
    <x v="1"/>
    <x v="0"/>
  </r>
  <r>
    <x v="1"/>
    <x v="0"/>
  </r>
  <r>
    <x v="1"/>
    <x v="0"/>
  </r>
  <r>
    <x v="0"/>
    <x v="0"/>
  </r>
  <r>
    <x v="0"/>
    <x v="1"/>
  </r>
  <r>
    <x v="1"/>
    <x v="0"/>
  </r>
  <r>
    <x v="0"/>
    <x v="1"/>
  </r>
  <r>
    <x v="0"/>
    <x v="0"/>
  </r>
  <r>
    <x v="1"/>
    <x v="0"/>
  </r>
  <r>
    <x v="0"/>
    <x v="0"/>
  </r>
  <r>
    <x v="0"/>
    <x v="1"/>
  </r>
  <r>
    <x v="0"/>
    <x v="0"/>
  </r>
  <r>
    <x v="1"/>
    <x v="0"/>
  </r>
  <r>
    <x v="0"/>
    <x v="0"/>
  </r>
  <r>
    <x v="0"/>
    <x v="1"/>
  </r>
  <r>
    <x v="0"/>
    <x v="0"/>
  </r>
  <r>
    <x v="1"/>
    <x v="0"/>
  </r>
  <r>
    <x v="1"/>
    <x v="0"/>
  </r>
  <r>
    <x v="1"/>
    <x v="0"/>
  </r>
  <r>
    <x v="1"/>
    <x v="1"/>
  </r>
  <r>
    <x v="0"/>
    <x v="0"/>
  </r>
  <r>
    <x v="1"/>
    <x v="0"/>
  </r>
  <r>
    <x v="1"/>
    <x v="0"/>
  </r>
  <r>
    <x v="0"/>
    <x v="0"/>
  </r>
  <r>
    <x v="1"/>
    <x v="0"/>
  </r>
  <r>
    <x v="1"/>
    <x v="0"/>
  </r>
  <r>
    <x v="0"/>
    <x v="2"/>
  </r>
  <r>
    <x v="1"/>
    <x v="0"/>
  </r>
  <r>
    <x v="1"/>
    <x v="0"/>
  </r>
  <r>
    <x v="0"/>
    <x v="0"/>
  </r>
  <r>
    <x v="1"/>
    <x v="0"/>
  </r>
  <r>
    <x v="0"/>
    <x v="1"/>
  </r>
  <r>
    <x v="0"/>
    <x v="0"/>
  </r>
  <r>
    <x v="0"/>
    <x v="2"/>
  </r>
  <r>
    <x v="1"/>
    <x v="0"/>
  </r>
  <r>
    <x v="1"/>
    <x v="0"/>
  </r>
  <r>
    <x v="0"/>
    <x v="1"/>
  </r>
  <r>
    <x v="0"/>
    <x v="1"/>
  </r>
  <r>
    <x v="1"/>
    <x v="0"/>
  </r>
  <r>
    <x v="1"/>
    <x v="0"/>
  </r>
  <r>
    <x v="0"/>
    <x v="0"/>
  </r>
  <r>
    <x v="0"/>
    <x v="0"/>
  </r>
  <r>
    <x v="1"/>
    <x v="0"/>
  </r>
  <r>
    <x v="1"/>
    <x v="0"/>
  </r>
  <r>
    <x v="1"/>
    <x v="0"/>
  </r>
  <r>
    <x v="0"/>
    <x v="0"/>
  </r>
  <r>
    <x v="0"/>
    <x v="1"/>
  </r>
  <r>
    <x v="1"/>
    <x v="1"/>
  </r>
  <r>
    <x v="1"/>
    <x v="0"/>
  </r>
  <r>
    <x v="0"/>
    <x v="0"/>
  </r>
  <r>
    <x v="1"/>
    <x v="1"/>
  </r>
  <r>
    <x v="0"/>
    <x v="0"/>
  </r>
  <r>
    <x v="0"/>
    <x v="0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1"/>
    <x v="0"/>
  </r>
  <r>
    <x v="0"/>
    <x v="0"/>
  </r>
  <r>
    <x v="1"/>
    <x v="0"/>
  </r>
  <r>
    <x v="1"/>
    <x v="0"/>
  </r>
  <r>
    <x v="1"/>
    <x v="0"/>
  </r>
  <r>
    <x v="0"/>
    <x v="0"/>
  </r>
  <r>
    <x v="1"/>
    <x v="0"/>
  </r>
  <r>
    <x v="0"/>
    <x v="1"/>
  </r>
  <r>
    <x v="1"/>
    <x v="0"/>
  </r>
  <r>
    <x v="1"/>
    <x v="0"/>
  </r>
  <r>
    <x v="1"/>
    <x v="0"/>
  </r>
  <r>
    <x v="0"/>
    <x v="0"/>
  </r>
  <r>
    <x v="1"/>
    <x v="0"/>
  </r>
  <r>
    <x v="0"/>
    <x v="0"/>
  </r>
  <r>
    <x v="1"/>
    <x v="0"/>
  </r>
  <r>
    <x v="0"/>
    <x v="2"/>
  </r>
  <r>
    <x v="0"/>
    <x v="2"/>
  </r>
  <r>
    <x v="1"/>
    <x v="1"/>
  </r>
  <r>
    <x v="1"/>
    <x v="0"/>
  </r>
  <r>
    <x v="0"/>
    <x v="0"/>
  </r>
  <r>
    <x v="1"/>
    <x v="1"/>
  </r>
  <r>
    <x v="1"/>
    <x v="0"/>
  </r>
  <r>
    <x v="1"/>
    <x v="0"/>
  </r>
  <r>
    <x v="0"/>
    <x v="2"/>
  </r>
  <r>
    <x v="1"/>
    <x v="0"/>
  </r>
  <r>
    <x v="0"/>
    <x v="0"/>
  </r>
  <r>
    <x v="1"/>
    <x v="0"/>
  </r>
  <r>
    <x v="1"/>
    <x v="0"/>
  </r>
  <r>
    <x v="1"/>
    <x v="0"/>
  </r>
  <r>
    <x v="0"/>
    <x v="0"/>
  </r>
  <r>
    <x v="1"/>
    <x v="0"/>
  </r>
  <r>
    <x v="0"/>
    <x v="0"/>
  </r>
  <r>
    <x v="1"/>
    <x v="0"/>
  </r>
  <r>
    <x v="0"/>
    <x v="0"/>
  </r>
  <r>
    <x v="0"/>
    <x v="1"/>
  </r>
  <r>
    <x v="1"/>
    <x v="1"/>
  </r>
  <r>
    <x v="1"/>
    <x v="1"/>
  </r>
  <r>
    <x v="1"/>
    <x v="0"/>
  </r>
  <r>
    <x v="1"/>
    <x v="0"/>
  </r>
  <r>
    <x v="0"/>
    <x v="1"/>
  </r>
  <r>
    <x v="1"/>
    <x v="1"/>
  </r>
  <r>
    <x v="0"/>
    <x v="0"/>
  </r>
  <r>
    <x v="1"/>
    <x v="0"/>
  </r>
  <r>
    <x v="1"/>
    <x v="0"/>
  </r>
  <r>
    <x v="0"/>
    <x v="1"/>
  </r>
  <r>
    <x v="0"/>
    <x v="0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0"/>
    <x v="0"/>
  </r>
  <r>
    <x v="1"/>
    <x v="0"/>
  </r>
  <r>
    <x v="1"/>
    <x v="0"/>
  </r>
  <r>
    <x v="1"/>
    <x v="0"/>
  </r>
  <r>
    <x v="0"/>
    <x v="0"/>
  </r>
  <r>
    <x v="0"/>
    <x v="0"/>
  </r>
  <r>
    <x v="0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0"/>
    <x v="0"/>
  </r>
  <r>
    <x v="0"/>
    <x v="0"/>
  </r>
  <r>
    <x v="1"/>
    <x v="0"/>
  </r>
  <r>
    <x v="1"/>
    <x v="2"/>
  </r>
  <r>
    <x v="0"/>
    <x v="0"/>
  </r>
  <r>
    <x v="1"/>
    <x v="0"/>
  </r>
  <r>
    <x v="1"/>
    <x v="0"/>
  </r>
  <r>
    <x v="1"/>
    <x v="0"/>
  </r>
  <r>
    <x v="1"/>
    <x v="1"/>
  </r>
  <r>
    <x v="1"/>
    <x v="0"/>
  </r>
  <r>
    <x v="0"/>
    <x v="0"/>
  </r>
  <r>
    <x v="0"/>
    <x v="1"/>
  </r>
  <r>
    <x v="0"/>
    <x v="1"/>
  </r>
  <r>
    <x v="1"/>
    <x v="0"/>
  </r>
  <r>
    <x v="1"/>
    <x v="0"/>
  </r>
  <r>
    <x v="1"/>
    <x v="0"/>
  </r>
  <r>
    <x v="0"/>
    <x v="1"/>
  </r>
  <r>
    <x v="0"/>
    <x v="0"/>
  </r>
  <r>
    <x v="0"/>
    <x v="1"/>
  </r>
  <r>
    <x v="0"/>
    <x v="1"/>
  </r>
  <r>
    <x v="1"/>
    <x v="0"/>
  </r>
  <r>
    <x v="1"/>
    <x v="0"/>
  </r>
  <r>
    <x v="1"/>
    <x v="0"/>
  </r>
  <r>
    <x v="0"/>
    <x v="1"/>
  </r>
  <r>
    <x v="1"/>
    <x v="0"/>
  </r>
  <r>
    <x v="1"/>
    <x v="0"/>
  </r>
  <r>
    <x v="1"/>
    <x v="1"/>
  </r>
  <r>
    <x v="0"/>
    <x v="2"/>
  </r>
  <r>
    <x v="0"/>
    <x v="0"/>
  </r>
  <r>
    <x v="1"/>
    <x v="0"/>
  </r>
  <r>
    <x v="1"/>
    <x v="0"/>
  </r>
  <r>
    <x v="1"/>
    <x v="1"/>
  </r>
  <r>
    <x v="0"/>
    <x v="1"/>
  </r>
  <r>
    <x v="1"/>
    <x v="1"/>
  </r>
  <r>
    <x v="1"/>
    <x v="0"/>
  </r>
  <r>
    <x v="1"/>
    <x v="0"/>
  </r>
  <r>
    <x v="1"/>
    <x v="0"/>
  </r>
  <r>
    <x v="1"/>
    <x v="0"/>
  </r>
  <r>
    <x v="0"/>
    <x v="0"/>
  </r>
  <r>
    <x v="1"/>
    <x v="2"/>
  </r>
  <r>
    <x v="0"/>
    <x v="1"/>
  </r>
  <r>
    <x v="1"/>
    <x v="0"/>
  </r>
  <r>
    <x v="1"/>
    <x v="0"/>
  </r>
  <r>
    <x v="1"/>
    <x v="0"/>
  </r>
  <r>
    <x v="0"/>
    <x v="1"/>
  </r>
  <r>
    <x v="0"/>
    <x v="0"/>
  </r>
  <r>
    <x v="0"/>
    <x v="1"/>
  </r>
  <r>
    <x v="1"/>
    <x v="2"/>
  </r>
  <r>
    <x v="1"/>
    <x v="1"/>
  </r>
  <r>
    <x v="1"/>
    <x v="1"/>
  </r>
  <r>
    <x v="1"/>
    <x v="0"/>
  </r>
  <r>
    <x v="0"/>
    <x v="0"/>
  </r>
  <r>
    <x v="1"/>
    <x v="0"/>
  </r>
  <r>
    <x v="0"/>
    <x v="0"/>
  </r>
  <r>
    <x v="0"/>
    <x v="0"/>
  </r>
  <r>
    <x v="1"/>
    <x v="1"/>
  </r>
  <r>
    <x v="0"/>
    <x v="1"/>
  </r>
  <r>
    <x v="0"/>
    <x v="1"/>
  </r>
  <r>
    <x v="1"/>
    <x v="0"/>
  </r>
  <r>
    <x v="0"/>
    <x v="1"/>
  </r>
  <r>
    <x v="0"/>
    <x v="0"/>
  </r>
  <r>
    <x v="0"/>
    <x v="0"/>
  </r>
  <r>
    <x v="0"/>
    <x v="1"/>
  </r>
  <r>
    <x v="0"/>
    <x v="2"/>
  </r>
  <r>
    <x v="0"/>
    <x v="0"/>
  </r>
  <r>
    <x v="1"/>
    <x v="0"/>
  </r>
  <r>
    <x v="0"/>
    <x v="1"/>
  </r>
  <r>
    <x v="0"/>
    <x v="2"/>
  </r>
  <r>
    <x v="0"/>
    <x v="0"/>
  </r>
  <r>
    <x v="0"/>
    <x v="0"/>
  </r>
  <r>
    <x v="0"/>
    <x v="0"/>
  </r>
  <r>
    <x v="0"/>
    <x v="2"/>
  </r>
  <r>
    <x v="0"/>
    <x v="1"/>
  </r>
  <r>
    <x v="1"/>
    <x v="1"/>
  </r>
  <r>
    <x v="1"/>
    <x v="2"/>
  </r>
  <r>
    <x v="1"/>
    <x v="1"/>
  </r>
  <r>
    <x v="0"/>
    <x v="0"/>
  </r>
  <r>
    <x v="0"/>
    <x v="0"/>
  </r>
  <r>
    <x v="1"/>
    <x v="0"/>
  </r>
  <r>
    <x v="0"/>
    <x v="0"/>
  </r>
  <r>
    <x v="0"/>
    <x v="0"/>
  </r>
  <r>
    <x v="0"/>
    <x v="0"/>
  </r>
  <r>
    <x v="0"/>
    <x v="1"/>
  </r>
  <r>
    <x v="0"/>
    <x v="0"/>
  </r>
  <r>
    <x v="1"/>
    <x v="2"/>
  </r>
  <r>
    <x v="0"/>
    <x v="0"/>
  </r>
  <r>
    <x v="0"/>
    <x v="0"/>
  </r>
  <r>
    <x v="1"/>
    <x v="0"/>
  </r>
  <r>
    <x v="1"/>
    <x v="0"/>
  </r>
  <r>
    <x v="1"/>
    <x v="0"/>
  </r>
  <r>
    <x v="0"/>
    <x v="1"/>
  </r>
  <r>
    <x v="1"/>
    <x v="1"/>
  </r>
  <r>
    <x v="0"/>
    <x v="0"/>
  </r>
  <r>
    <x v="0"/>
    <x v="0"/>
  </r>
  <r>
    <x v="1"/>
    <x v="0"/>
  </r>
  <r>
    <x v="1"/>
    <x v="0"/>
  </r>
  <r>
    <x v="0"/>
    <x v="0"/>
  </r>
  <r>
    <x v="1"/>
    <x v="1"/>
  </r>
  <r>
    <x v="1"/>
    <x v="0"/>
  </r>
  <r>
    <x v="1"/>
    <x v="1"/>
  </r>
  <r>
    <x v="0"/>
    <x v="0"/>
  </r>
  <r>
    <x v="1"/>
    <x v="1"/>
  </r>
  <r>
    <x v="0"/>
    <x v="0"/>
  </r>
  <r>
    <x v="1"/>
    <x v="0"/>
  </r>
  <r>
    <x v="0"/>
    <x v="0"/>
  </r>
  <r>
    <x v="0"/>
    <x v="1"/>
  </r>
  <r>
    <x v="1"/>
    <x v="0"/>
  </r>
  <r>
    <x v="0"/>
    <x v="0"/>
  </r>
  <r>
    <x v="0"/>
    <x v="0"/>
  </r>
  <r>
    <x v="1"/>
    <x v="2"/>
  </r>
  <r>
    <x v="1"/>
    <x v="0"/>
  </r>
  <r>
    <x v="0"/>
    <x v="0"/>
  </r>
  <r>
    <x v="1"/>
    <x v="0"/>
  </r>
  <r>
    <x v="1"/>
    <x v="2"/>
  </r>
  <r>
    <x v="0"/>
    <x v="0"/>
  </r>
  <r>
    <x v="1"/>
    <x v="2"/>
  </r>
  <r>
    <x v="0"/>
    <x v="1"/>
  </r>
  <r>
    <x v="1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1"/>
    <x v="1"/>
  </r>
  <r>
    <x v="0"/>
    <x v="0"/>
  </r>
  <r>
    <x v="0"/>
    <x v="0"/>
  </r>
  <r>
    <x v="1"/>
    <x v="0"/>
  </r>
  <r>
    <x v="1"/>
    <x v="0"/>
  </r>
  <r>
    <x v="0"/>
    <x v="0"/>
  </r>
  <r>
    <x v="0"/>
    <x v="0"/>
  </r>
  <r>
    <x v="0"/>
    <x v="0"/>
  </r>
  <r>
    <x v="0"/>
    <x v="0"/>
  </r>
  <r>
    <x v="1"/>
    <x v="1"/>
  </r>
  <r>
    <x v="0"/>
    <x v="1"/>
  </r>
  <r>
    <x v="0"/>
    <x v="0"/>
  </r>
  <r>
    <x v="1"/>
    <x v="1"/>
  </r>
  <r>
    <x v="1"/>
    <x v="2"/>
  </r>
  <r>
    <x v="0"/>
    <x v="0"/>
  </r>
  <r>
    <x v="0"/>
    <x v="1"/>
  </r>
  <r>
    <x v="0"/>
    <x v="0"/>
  </r>
  <r>
    <x v="0"/>
    <x v="0"/>
  </r>
  <r>
    <x v="1"/>
    <x v="0"/>
  </r>
  <r>
    <x v="0"/>
    <x v="1"/>
  </r>
  <r>
    <x v="0"/>
    <x v="0"/>
  </r>
  <r>
    <x v="1"/>
    <x v="1"/>
  </r>
  <r>
    <x v="1"/>
    <x v="0"/>
  </r>
  <r>
    <x v="0"/>
    <x v="0"/>
  </r>
  <r>
    <x v="0"/>
    <x v="0"/>
  </r>
  <r>
    <x v="0"/>
    <x v="0"/>
  </r>
  <r>
    <x v="1"/>
    <x v="1"/>
  </r>
  <r>
    <x v="1"/>
    <x v="0"/>
  </r>
  <r>
    <x v="1"/>
    <x v="0"/>
  </r>
  <r>
    <x v="1"/>
    <x v="0"/>
  </r>
  <r>
    <x v="1"/>
    <x v="1"/>
  </r>
  <r>
    <x v="1"/>
    <x v="0"/>
  </r>
  <r>
    <x v="0"/>
    <x v="0"/>
  </r>
  <r>
    <x v="1"/>
    <x v="2"/>
  </r>
  <r>
    <x v="0"/>
    <x v="2"/>
  </r>
  <r>
    <x v="0"/>
    <x v="1"/>
  </r>
  <r>
    <x v="1"/>
    <x v="1"/>
  </r>
  <r>
    <x v="0"/>
    <x v="1"/>
  </r>
  <r>
    <x v="0"/>
    <x v="1"/>
  </r>
  <r>
    <x v="0"/>
    <x v="0"/>
  </r>
  <r>
    <x v="0"/>
    <x v="1"/>
  </r>
  <r>
    <x v="1"/>
    <x v="0"/>
  </r>
  <r>
    <x v="0"/>
    <x v="0"/>
  </r>
  <r>
    <x v="1"/>
    <x v="0"/>
  </r>
  <r>
    <x v="0"/>
    <x v="0"/>
  </r>
  <r>
    <x v="1"/>
    <x v="0"/>
  </r>
  <r>
    <x v="0"/>
    <x v="0"/>
  </r>
  <r>
    <x v="1"/>
    <x v="0"/>
  </r>
  <r>
    <x v="0"/>
    <x v="0"/>
  </r>
  <r>
    <x v="0"/>
    <x v="0"/>
  </r>
  <r>
    <x v="0"/>
    <x v="0"/>
  </r>
  <r>
    <x v="1"/>
    <x v="0"/>
  </r>
  <r>
    <x v="0"/>
    <x v="0"/>
  </r>
  <r>
    <x v="1"/>
    <x v="0"/>
  </r>
  <r>
    <x v="0"/>
    <x v="1"/>
  </r>
  <r>
    <x v="0"/>
    <x v="0"/>
  </r>
  <r>
    <x v="1"/>
    <x v="1"/>
  </r>
  <r>
    <x v="1"/>
    <x v="0"/>
  </r>
  <r>
    <x v="0"/>
    <x v="1"/>
  </r>
  <r>
    <x v="1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1"/>
    <x v="2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1"/>
    <x v="1"/>
  </r>
  <r>
    <x v="0"/>
    <x v="1"/>
  </r>
  <r>
    <x v="0"/>
    <x v="1"/>
  </r>
  <r>
    <x v="1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0"/>
    <x v="0"/>
  </r>
  <r>
    <x v="0"/>
    <x v="0"/>
  </r>
  <r>
    <x v="0"/>
    <x v="0"/>
  </r>
  <r>
    <x v="1"/>
    <x v="0"/>
  </r>
  <r>
    <x v="1"/>
    <x v="0"/>
  </r>
  <r>
    <x v="0"/>
    <x v="0"/>
  </r>
  <r>
    <x v="0"/>
    <x v="0"/>
  </r>
  <r>
    <x v="0"/>
    <x v="1"/>
  </r>
  <r>
    <x v="0"/>
    <x v="0"/>
  </r>
  <r>
    <x v="0"/>
    <x v="2"/>
  </r>
  <r>
    <x v="1"/>
    <x v="0"/>
  </r>
  <r>
    <x v="0"/>
    <x v="1"/>
  </r>
  <r>
    <x v="0"/>
    <x v="1"/>
  </r>
  <r>
    <x v="0"/>
    <x v="0"/>
  </r>
  <r>
    <x v="0"/>
    <x v="1"/>
  </r>
  <r>
    <x v="1"/>
    <x v="1"/>
  </r>
  <r>
    <x v="0"/>
    <x v="0"/>
  </r>
  <r>
    <x v="1"/>
    <x v="0"/>
  </r>
  <r>
    <x v="0"/>
    <x v="0"/>
  </r>
  <r>
    <x v="1"/>
    <x v="0"/>
  </r>
  <r>
    <x v="0"/>
    <x v="1"/>
  </r>
  <r>
    <x v="1"/>
    <x v="1"/>
  </r>
  <r>
    <x v="1"/>
    <x v="0"/>
  </r>
  <r>
    <x v="1"/>
    <x v="1"/>
  </r>
  <r>
    <x v="0"/>
    <x v="0"/>
  </r>
  <r>
    <x v="0"/>
    <x v="2"/>
  </r>
  <r>
    <x v="0"/>
    <x v="1"/>
  </r>
  <r>
    <x v="0"/>
    <x v="1"/>
  </r>
  <r>
    <x v="0"/>
    <x v="0"/>
  </r>
  <r>
    <x v="1"/>
    <x v="0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1"/>
    <x v="1"/>
  </r>
  <r>
    <x v="0"/>
    <x v="0"/>
  </r>
  <r>
    <x v="0"/>
    <x v="1"/>
  </r>
  <r>
    <x v="0"/>
    <x v="1"/>
  </r>
  <r>
    <x v="1"/>
    <x v="0"/>
  </r>
  <r>
    <x v="0"/>
    <x v="1"/>
  </r>
  <r>
    <x v="1"/>
    <x v="1"/>
  </r>
  <r>
    <x v="0"/>
    <x v="0"/>
  </r>
  <r>
    <x v="0"/>
    <x v="0"/>
  </r>
  <r>
    <x v="0"/>
    <x v="0"/>
  </r>
  <r>
    <x v="0"/>
    <x v="0"/>
  </r>
  <r>
    <x v="1"/>
    <x v="0"/>
  </r>
  <r>
    <x v="0"/>
    <x v="1"/>
  </r>
  <r>
    <x v="0"/>
    <x v="1"/>
  </r>
  <r>
    <x v="1"/>
    <x v="0"/>
  </r>
  <r>
    <x v="1"/>
    <x v="1"/>
  </r>
  <r>
    <x v="0"/>
    <x v="0"/>
  </r>
  <r>
    <x v="1"/>
    <x v="0"/>
  </r>
  <r>
    <x v="1"/>
    <x v="0"/>
  </r>
  <r>
    <x v="0"/>
    <x v="1"/>
  </r>
  <r>
    <x v="0"/>
    <x v="0"/>
  </r>
  <r>
    <x v="1"/>
    <x v="1"/>
  </r>
  <r>
    <x v="0"/>
    <x v="1"/>
  </r>
  <r>
    <x v="1"/>
    <x v="2"/>
  </r>
  <r>
    <x v="0"/>
    <x v="0"/>
  </r>
  <r>
    <x v="0"/>
    <x v="1"/>
  </r>
  <r>
    <x v="1"/>
    <x v="1"/>
  </r>
  <r>
    <x v="0"/>
    <x v="0"/>
  </r>
  <r>
    <x v="0"/>
    <x v="1"/>
  </r>
  <r>
    <x v="0"/>
    <x v="1"/>
  </r>
  <r>
    <x v="0"/>
    <x v="2"/>
  </r>
  <r>
    <x v="0"/>
    <x v="2"/>
  </r>
  <r>
    <x v="1"/>
    <x v="2"/>
  </r>
  <r>
    <x v="0"/>
    <x v="1"/>
  </r>
  <r>
    <x v="1"/>
    <x v="0"/>
  </r>
  <r>
    <x v="1"/>
    <x v="2"/>
  </r>
  <r>
    <x v="1"/>
    <x v="1"/>
  </r>
  <r>
    <x v="0"/>
    <x v="0"/>
  </r>
  <r>
    <x v="0"/>
    <x v="2"/>
  </r>
  <r>
    <x v="0"/>
    <x v="0"/>
  </r>
  <r>
    <x v="0"/>
    <x v="0"/>
  </r>
  <r>
    <x v="0"/>
    <x v="0"/>
  </r>
  <r>
    <x v="0"/>
    <x v="0"/>
  </r>
  <r>
    <x v="0"/>
    <x v="1"/>
  </r>
  <r>
    <x v="1"/>
    <x v="0"/>
  </r>
  <r>
    <x v="1"/>
    <x v="0"/>
  </r>
  <r>
    <x v="0"/>
    <x v="1"/>
  </r>
  <r>
    <x v="1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1"/>
  </r>
  <r>
    <x v="0"/>
    <x v="1"/>
  </r>
  <r>
    <x v="1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2"/>
  </r>
  <r>
    <x v="1"/>
    <x v="1"/>
  </r>
  <r>
    <x v="0"/>
    <x v="0"/>
  </r>
  <r>
    <x v="0"/>
    <x v="0"/>
  </r>
  <r>
    <x v="0"/>
    <x v="1"/>
  </r>
  <r>
    <x v="1"/>
    <x v="0"/>
  </r>
  <r>
    <x v="1"/>
    <x v="0"/>
  </r>
  <r>
    <x v="0"/>
    <x v="0"/>
  </r>
  <r>
    <x v="0"/>
    <x v="0"/>
  </r>
  <r>
    <x v="0"/>
    <x v="0"/>
  </r>
  <r>
    <x v="0"/>
    <x v="0"/>
  </r>
  <r>
    <x v="0"/>
    <x v="0"/>
  </r>
  <r>
    <x v="1"/>
    <x v="1"/>
  </r>
  <r>
    <x v="0"/>
    <x v="1"/>
  </r>
  <r>
    <x v="0"/>
    <x v="1"/>
  </r>
  <r>
    <x v="0"/>
    <x v="2"/>
  </r>
  <r>
    <x v="0"/>
    <x v="1"/>
  </r>
  <r>
    <x v="0"/>
    <x v="2"/>
  </r>
  <r>
    <x v="0"/>
    <x v="1"/>
  </r>
  <r>
    <x v="0"/>
    <x v="0"/>
  </r>
  <r>
    <x v="1"/>
    <x v="1"/>
  </r>
  <r>
    <x v="0"/>
    <x v="0"/>
  </r>
  <r>
    <x v="0"/>
    <x v="1"/>
  </r>
  <r>
    <x v="0"/>
    <x v="0"/>
  </r>
  <r>
    <x v="0"/>
    <x v="1"/>
  </r>
  <r>
    <x v="0"/>
    <x v="0"/>
  </r>
  <r>
    <x v="0"/>
    <x v="2"/>
  </r>
  <r>
    <x v="1"/>
    <x v="0"/>
  </r>
  <r>
    <x v="1"/>
    <x v="1"/>
  </r>
  <r>
    <x v="0"/>
    <x v="0"/>
  </r>
  <r>
    <x v="1"/>
    <x v="0"/>
  </r>
  <r>
    <x v="1"/>
    <x v="0"/>
  </r>
  <r>
    <x v="1"/>
    <x v="0"/>
  </r>
  <r>
    <x v="0"/>
    <x v="0"/>
  </r>
  <r>
    <x v="1"/>
    <x v="0"/>
  </r>
  <r>
    <x v="1"/>
    <x v="0"/>
  </r>
  <r>
    <x v="1"/>
    <x v="0"/>
  </r>
  <r>
    <x v="1"/>
    <x v="0"/>
  </r>
  <r>
    <x v="0"/>
    <x v="1"/>
  </r>
  <r>
    <x v="0"/>
    <x v="0"/>
  </r>
  <r>
    <x v="1"/>
    <x v="2"/>
  </r>
  <r>
    <x v="1"/>
    <x v="0"/>
  </r>
  <r>
    <x v="1"/>
    <x v="1"/>
  </r>
  <r>
    <x v="0"/>
    <x v="2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1"/>
    <x v="2"/>
  </r>
  <r>
    <x v="1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2"/>
  </r>
  <r>
    <x v="1"/>
    <x v="1"/>
  </r>
  <r>
    <x v="1"/>
    <x v="1"/>
  </r>
  <r>
    <x v="0"/>
    <x v="0"/>
  </r>
  <r>
    <x v="0"/>
    <x v="0"/>
  </r>
  <r>
    <x v="0"/>
    <x v="0"/>
  </r>
  <r>
    <x v="0"/>
    <x v="2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0"/>
  </r>
  <r>
    <x v="1"/>
    <x v="1"/>
  </r>
  <r>
    <x v="0"/>
    <x v="1"/>
  </r>
  <r>
    <x v="1"/>
    <x v="2"/>
  </r>
  <r>
    <x v="0"/>
    <x v="0"/>
  </r>
  <r>
    <x v="1"/>
    <x v="0"/>
  </r>
  <r>
    <x v="0"/>
    <x v="0"/>
  </r>
  <r>
    <x v="1"/>
    <x v="0"/>
  </r>
  <r>
    <x v="0"/>
    <x v="1"/>
  </r>
  <r>
    <x v="1"/>
    <x v="0"/>
  </r>
  <r>
    <x v="1"/>
    <x v="1"/>
  </r>
  <r>
    <x v="1"/>
    <x v="2"/>
  </r>
  <r>
    <x v="1"/>
    <x v="1"/>
  </r>
  <r>
    <x v="0"/>
    <x v="2"/>
  </r>
  <r>
    <x v="0"/>
    <x v="1"/>
  </r>
  <r>
    <x v="1"/>
    <x v="0"/>
  </r>
  <r>
    <x v="0"/>
    <x v="0"/>
  </r>
  <r>
    <x v="1"/>
    <x v="0"/>
  </r>
  <r>
    <x v="0"/>
    <x v="0"/>
  </r>
  <r>
    <x v="1"/>
    <x v="0"/>
  </r>
  <r>
    <x v="0"/>
    <x v="1"/>
  </r>
  <r>
    <x v="0"/>
    <x v="1"/>
  </r>
  <r>
    <x v="0"/>
    <x v="0"/>
  </r>
  <r>
    <x v="1"/>
    <x v="0"/>
  </r>
  <r>
    <x v="0"/>
    <x v="1"/>
  </r>
  <r>
    <x v="1"/>
    <x v="1"/>
  </r>
  <r>
    <x v="0"/>
    <x v="1"/>
  </r>
  <r>
    <x v="1"/>
    <x v="1"/>
  </r>
  <r>
    <x v="0"/>
    <x v="1"/>
  </r>
  <r>
    <x v="0"/>
    <x v="0"/>
  </r>
  <r>
    <x v="1"/>
    <x v="0"/>
  </r>
  <r>
    <x v="0"/>
    <x v="0"/>
  </r>
  <r>
    <x v="1"/>
    <x v="0"/>
  </r>
  <r>
    <x v="1"/>
    <x v="1"/>
  </r>
  <r>
    <x v="1"/>
    <x v="0"/>
  </r>
  <r>
    <x v="1"/>
    <x v="1"/>
  </r>
  <r>
    <x v="1"/>
    <x v="1"/>
  </r>
  <r>
    <x v="0"/>
    <x v="0"/>
  </r>
  <r>
    <x v="0"/>
    <x v="1"/>
  </r>
  <r>
    <x v="0"/>
    <x v="1"/>
  </r>
  <r>
    <x v="0"/>
    <x v="1"/>
  </r>
  <r>
    <x v="0"/>
    <x v="0"/>
  </r>
  <r>
    <x v="1"/>
    <x v="1"/>
  </r>
  <r>
    <x v="1"/>
    <x v="0"/>
  </r>
  <r>
    <x v="1"/>
    <x v="0"/>
  </r>
  <r>
    <x v="0"/>
    <x v="1"/>
  </r>
  <r>
    <x v="0"/>
    <x v="0"/>
  </r>
  <r>
    <x v="1"/>
    <x v="0"/>
  </r>
  <r>
    <x v="0"/>
    <x v="0"/>
  </r>
  <r>
    <x v="1"/>
    <x v="1"/>
  </r>
  <r>
    <x v="1"/>
    <x v="1"/>
  </r>
  <r>
    <x v="0"/>
    <x v="0"/>
  </r>
  <r>
    <x v="1"/>
    <x v="0"/>
  </r>
  <r>
    <x v="0"/>
    <x v="1"/>
  </r>
  <r>
    <x v="0"/>
    <x v="0"/>
  </r>
  <r>
    <x v="0"/>
    <x v="0"/>
  </r>
  <r>
    <x v="0"/>
    <x v="1"/>
  </r>
  <r>
    <x v="0"/>
    <x v="0"/>
  </r>
  <r>
    <x v="1"/>
    <x v="0"/>
  </r>
  <r>
    <x v="0"/>
    <x v="0"/>
  </r>
  <r>
    <x v="0"/>
    <x v="0"/>
  </r>
  <r>
    <x v="0"/>
    <x v="1"/>
  </r>
  <r>
    <x v="0"/>
    <x v="0"/>
  </r>
  <r>
    <x v="1"/>
    <x v="0"/>
  </r>
  <r>
    <x v="0"/>
    <x v="1"/>
  </r>
  <r>
    <x v="0"/>
    <x v="1"/>
  </r>
  <r>
    <x v="1"/>
    <x v="1"/>
  </r>
  <r>
    <x v="1"/>
    <x v="0"/>
  </r>
  <r>
    <x v="0"/>
    <x v="0"/>
  </r>
  <r>
    <x v="1"/>
    <x v="0"/>
  </r>
  <r>
    <x v="0"/>
    <x v="1"/>
  </r>
  <r>
    <x v="1"/>
    <x v="0"/>
  </r>
  <r>
    <x v="0"/>
    <x v="0"/>
  </r>
  <r>
    <x v="0"/>
    <x v="1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1"/>
    <x v="0"/>
  </r>
  <r>
    <x v="0"/>
    <x v="1"/>
  </r>
  <r>
    <x v="1"/>
    <x v="0"/>
  </r>
  <r>
    <x v="0"/>
    <x v="1"/>
  </r>
  <r>
    <x v="1"/>
    <x v="1"/>
  </r>
  <r>
    <x v="0"/>
    <x v="0"/>
  </r>
  <r>
    <x v="0"/>
    <x v="0"/>
  </r>
  <r>
    <x v="0"/>
    <x v="1"/>
  </r>
  <r>
    <x v="1"/>
    <x v="0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1"/>
    <x v="1"/>
  </r>
  <r>
    <x v="0"/>
    <x v="1"/>
  </r>
  <r>
    <x v="1"/>
    <x v="1"/>
  </r>
  <r>
    <x v="0"/>
    <x v="0"/>
  </r>
  <r>
    <x v="1"/>
    <x v="1"/>
  </r>
  <r>
    <x v="1"/>
    <x v="0"/>
  </r>
  <r>
    <x v="1"/>
    <x v="0"/>
  </r>
  <r>
    <x v="0"/>
    <x v="0"/>
  </r>
  <r>
    <x v="1"/>
    <x v="0"/>
  </r>
  <r>
    <x v="0"/>
    <x v="0"/>
  </r>
  <r>
    <x v="1"/>
    <x v="0"/>
  </r>
  <r>
    <x v="1"/>
    <x v="0"/>
  </r>
  <r>
    <x v="0"/>
    <x v="0"/>
  </r>
  <r>
    <x v="0"/>
    <x v="0"/>
  </r>
  <r>
    <x v="1"/>
    <x v="0"/>
  </r>
  <r>
    <x v="1"/>
    <x v="0"/>
  </r>
  <r>
    <x v="0"/>
    <x v="0"/>
  </r>
  <r>
    <x v="0"/>
    <x v="1"/>
  </r>
  <r>
    <x v="1"/>
    <x v="0"/>
  </r>
  <r>
    <x v="0"/>
    <x v="2"/>
  </r>
  <r>
    <x v="0"/>
    <x v="0"/>
  </r>
  <r>
    <x v="0"/>
    <x v="0"/>
  </r>
  <r>
    <x v="0"/>
    <x v="0"/>
  </r>
  <r>
    <x v="1"/>
    <x v="1"/>
  </r>
  <r>
    <x v="1"/>
    <x v="1"/>
  </r>
  <r>
    <x v="1"/>
    <x v="1"/>
  </r>
  <r>
    <x v="0"/>
    <x v="0"/>
  </r>
  <r>
    <x v="1"/>
    <x v="2"/>
  </r>
  <r>
    <x v="0"/>
    <x v="0"/>
  </r>
  <r>
    <x v="0"/>
    <x v="1"/>
  </r>
  <r>
    <x v="1"/>
    <x v="1"/>
  </r>
  <r>
    <x v="0"/>
    <x v="1"/>
  </r>
  <r>
    <x v="1"/>
    <x v="1"/>
  </r>
  <r>
    <x v="1"/>
    <x v="0"/>
  </r>
  <r>
    <x v="1"/>
    <x v="0"/>
  </r>
  <r>
    <x v="0"/>
    <x v="0"/>
  </r>
  <r>
    <x v="1"/>
    <x v="0"/>
  </r>
  <r>
    <x v="1"/>
    <x v="0"/>
  </r>
  <r>
    <x v="0"/>
    <x v="2"/>
  </r>
  <r>
    <x v="0"/>
    <x v="0"/>
  </r>
  <r>
    <x v="1"/>
    <x v="2"/>
  </r>
  <r>
    <x v="1"/>
    <x v="1"/>
  </r>
  <r>
    <x v="0"/>
    <x v="1"/>
  </r>
  <r>
    <x v="1"/>
    <x v="1"/>
  </r>
  <r>
    <x v="1"/>
    <x v="1"/>
  </r>
  <r>
    <x v="0"/>
    <x v="1"/>
  </r>
  <r>
    <x v="1"/>
    <x v="0"/>
  </r>
  <r>
    <x v="0"/>
    <x v="0"/>
  </r>
  <r>
    <x v="1"/>
    <x v="0"/>
  </r>
  <r>
    <x v="1"/>
    <x v="1"/>
  </r>
  <r>
    <x v="0"/>
    <x v="0"/>
  </r>
  <r>
    <x v="0"/>
    <x v="0"/>
  </r>
  <r>
    <x v="0"/>
    <x v="2"/>
  </r>
  <r>
    <x v="0"/>
    <x v="0"/>
  </r>
  <r>
    <x v="1"/>
    <x v="1"/>
  </r>
  <r>
    <x v="0"/>
    <x v="0"/>
  </r>
  <r>
    <x v="0"/>
    <x v="0"/>
  </r>
  <r>
    <x v="0"/>
    <x v="0"/>
  </r>
  <r>
    <x v="1"/>
    <x v="0"/>
  </r>
  <r>
    <x v="0"/>
    <x v="1"/>
  </r>
  <r>
    <x v="1"/>
    <x v="2"/>
  </r>
  <r>
    <x v="0"/>
    <x v="1"/>
  </r>
  <r>
    <x v="1"/>
    <x v="1"/>
  </r>
  <r>
    <x v="1"/>
    <x v="1"/>
  </r>
  <r>
    <x v="0"/>
    <x v="0"/>
  </r>
  <r>
    <x v="0"/>
    <x v="1"/>
  </r>
  <r>
    <x v="1"/>
    <x v="1"/>
  </r>
  <r>
    <x v="0"/>
    <x v="1"/>
  </r>
  <r>
    <x v="0"/>
    <x v="1"/>
  </r>
  <r>
    <x v="0"/>
    <x v="1"/>
  </r>
  <r>
    <x v="1"/>
    <x v="1"/>
  </r>
  <r>
    <x v="1"/>
    <x v="0"/>
  </r>
  <r>
    <x v="1"/>
    <x v="0"/>
  </r>
  <r>
    <x v="0"/>
    <x v="0"/>
  </r>
  <r>
    <x v="0"/>
    <x v="1"/>
  </r>
  <r>
    <x v="1"/>
    <x v="1"/>
  </r>
  <r>
    <x v="0"/>
    <x v="1"/>
  </r>
  <r>
    <x v="1"/>
    <x v="0"/>
  </r>
  <r>
    <x v="1"/>
    <x v="0"/>
  </r>
  <r>
    <x v="1"/>
    <x v="0"/>
  </r>
  <r>
    <x v="0"/>
    <x v="0"/>
  </r>
  <r>
    <x v="0"/>
    <x v="1"/>
  </r>
  <r>
    <x v="0"/>
    <x v="1"/>
  </r>
  <r>
    <x v="0"/>
    <x v="0"/>
  </r>
  <r>
    <x v="1"/>
    <x v="0"/>
  </r>
  <r>
    <x v="1"/>
    <x v="1"/>
  </r>
  <r>
    <x v="1"/>
    <x v="1"/>
  </r>
  <r>
    <x v="1"/>
    <x v="1"/>
  </r>
  <r>
    <x v="1"/>
    <x v="0"/>
  </r>
  <r>
    <x v="1"/>
    <x v="0"/>
  </r>
  <r>
    <x v="0"/>
    <x v="0"/>
  </r>
  <r>
    <x v="1"/>
    <x v="2"/>
  </r>
  <r>
    <x v="0"/>
    <x v="0"/>
  </r>
  <r>
    <x v="1"/>
    <x v="0"/>
  </r>
  <r>
    <x v="0"/>
    <x v="0"/>
  </r>
  <r>
    <x v="1"/>
    <x v="0"/>
  </r>
  <r>
    <x v="1"/>
    <x v="0"/>
  </r>
  <r>
    <x v="1"/>
    <x v="0"/>
  </r>
  <r>
    <x v="1"/>
    <x v="0"/>
  </r>
  <r>
    <x v="0"/>
    <x v="0"/>
  </r>
  <r>
    <x v="0"/>
    <x v="1"/>
  </r>
  <r>
    <x v="0"/>
    <x v="2"/>
  </r>
  <r>
    <x v="0"/>
    <x v="0"/>
  </r>
  <r>
    <x v="1"/>
    <x v="0"/>
  </r>
  <r>
    <x v="0"/>
    <x v="1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0"/>
    <x v="1"/>
  </r>
  <r>
    <x v="1"/>
    <x v="2"/>
  </r>
  <r>
    <x v="0"/>
    <x v="0"/>
  </r>
  <r>
    <x v="0"/>
    <x v="1"/>
  </r>
  <r>
    <x v="1"/>
    <x v="0"/>
  </r>
  <r>
    <x v="0"/>
    <x v="0"/>
  </r>
  <r>
    <x v="0"/>
    <x v="2"/>
  </r>
  <r>
    <x v="1"/>
    <x v="1"/>
  </r>
  <r>
    <x v="1"/>
    <x v="1"/>
  </r>
  <r>
    <x v="0"/>
    <x v="0"/>
  </r>
  <r>
    <x v="0"/>
    <x v="1"/>
  </r>
  <r>
    <x v="1"/>
    <x v="0"/>
  </r>
  <r>
    <x v="0"/>
    <x v="0"/>
  </r>
  <r>
    <x v="0"/>
    <x v="1"/>
  </r>
  <r>
    <x v="1"/>
    <x v="0"/>
  </r>
  <r>
    <x v="0"/>
    <x v="0"/>
  </r>
  <r>
    <x v="1"/>
    <x v="0"/>
  </r>
  <r>
    <x v="0"/>
    <x v="0"/>
  </r>
  <r>
    <x v="1"/>
    <x v="0"/>
  </r>
  <r>
    <x v="0"/>
    <x v="0"/>
  </r>
  <r>
    <x v="1"/>
    <x v="0"/>
  </r>
  <r>
    <x v="0"/>
    <x v="0"/>
  </r>
  <r>
    <x v="0"/>
    <x v="1"/>
  </r>
  <r>
    <x v="0"/>
    <x v="1"/>
  </r>
  <r>
    <x v="1"/>
    <x v="0"/>
  </r>
  <r>
    <x v="0"/>
    <x v="1"/>
  </r>
  <r>
    <x v="0"/>
    <x v="1"/>
  </r>
  <r>
    <x v="1"/>
    <x v="0"/>
  </r>
  <r>
    <x v="1"/>
    <x v="1"/>
  </r>
  <r>
    <x v="0"/>
    <x v="1"/>
  </r>
  <r>
    <x v="1"/>
    <x v="0"/>
  </r>
  <r>
    <x v="1"/>
    <x v="1"/>
  </r>
  <r>
    <x v="0"/>
    <x v="2"/>
  </r>
  <r>
    <x v="1"/>
    <x v="0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1"/>
    <x v="0"/>
  </r>
  <r>
    <x v="1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1"/>
    <x v="1"/>
  </r>
  <r>
    <x v="0"/>
    <x v="1"/>
  </r>
  <r>
    <x v="0"/>
    <x v="1"/>
  </r>
  <r>
    <x v="0"/>
    <x v="1"/>
  </r>
  <r>
    <x v="1"/>
    <x v="1"/>
  </r>
  <r>
    <x v="0"/>
    <x v="1"/>
  </r>
  <r>
    <x v="1"/>
    <x v="2"/>
  </r>
  <r>
    <x v="0"/>
    <x v="1"/>
  </r>
  <r>
    <x v="0"/>
    <x v="1"/>
  </r>
  <r>
    <x v="0"/>
    <x v="0"/>
  </r>
  <r>
    <x v="1"/>
    <x v="1"/>
  </r>
  <r>
    <x v="0"/>
    <x v="0"/>
  </r>
  <r>
    <x v="0"/>
    <x v="0"/>
  </r>
  <r>
    <x v="1"/>
    <x v="0"/>
  </r>
  <r>
    <x v="0"/>
    <x v="1"/>
  </r>
  <r>
    <x v="0"/>
    <x v="1"/>
  </r>
  <r>
    <x v="0"/>
    <x v="0"/>
  </r>
  <r>
    <x v="1"/>
    <x v="0"/>
  </r>
  <r>
    <x v="1"/>
    <x v="1"/>
  </r>
  <r>
    <x v="0"/>
    <x v="1"/>
  </r>
  <r>
    <x v="0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0"/>
    <x v="2"/>
  </r>
  <r>
    <x v="1"/>
    <x v="1"/>
  </r>
  <r>
    <x v="1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1"/>
    <x v="1"/>
  </r>
  <r>
    <x v="0"/>
    <x v="0"/>
  </r>
  <r>
    <x v="1"/>
    <x v="0"/>
  </r>
  <r>
    <x v="1"/>
    <x v="1"/>
  </r>
  <r>
    <x v="1"/>
    <x v="0"/>
  </r>
  <r>
    <x v="1"/>
    <x v="0"/>
  </r>
  <r>
    <x v="0"/>
    <x v="0"/>
  </r>
  <r>
    <x v="0"/>
    <x v="0"/>
  </r>
  <r>
    <x v="0"/>
    <x v="1"/>
  </r>
  <r>
    <x v="1"/>
    <x v="1"/>
  </r>
  <r>
    <x v="1"/>
    <x v="0"/>
  </r>
  <r>
    <x v="1"/>
    <x v="0"/>
  </r>
  <r>
    <x v="0"/>
    <x v="1"/>
  </r>
  <r>
    <x v="1"/>
    <x v="1"/>
  </r>
  <r>
    <x v="0"/>
    <x v="0"/>
  </r>
  <r>
    <x v="0"/>
    <x v="0"/>
  </r>
  <r>
    <x v="0"/>
    <x v="0"/>
  </r>
  <r>
    <x v="1"/>
    <x v="1"/>
  </r>
  <r>
    <x v="0"/>
    <x v="0"/>
  </r>
  <r>
    <x v="1"/>
    <x v="0"/>
  </r>
  <r>
    <x v="0"/>
    <x v="1"/>
  </r>
  <r>
    <x v="0"/>
    <x v="0"/>
  </r>
  <r>
    <x v="0"/>
    <x v="0"/>
  </r>
  <r>
    <x v="1"/>
    <x v="1"/>
  </r>
  <r>
    <x v="0"/>
    <x v="0"/>
  </r>
  <r>
    <x v="1"/>
    <x v="0"/>
  </r>
  <r>
    <x v="0"/>
    <x v="1"/>
  </r>
  <r>
    <x v="1"/>
    <x v="0"/>
  </r>
  <r>
    <x v="0"/>
    <x v="1"/>
  </r>
  <r>
    <x v="1"/>
    <x v="1"/>
  </r>
  <r>
    <x v="1"/>
    <x v="0"/>
  </r>
  <r>
    <x v="1"/>
    <x v="0"/>
  </r>
  <r>
    <x v="0"/>
    <x v="0"/>
  </r>
  <r>
    <x v="0"/>
    <x v="0"/>
  </r>
  <r>
    <x v="1"/>
    <x v="0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1"/>
    <x v="1"/>
  </r>
  <r>
    <x v="0"/>
    <x v="0"/>
  </r>
  <r>
    <x v="1"/>
    <x v="0"/>
  </r>
  <r>
    <x v="1"/>
    <x v="1"/>
  </r>
  <r>
    <x v="1"/>
    <x v="0"/>
  </r>
  <r>
    <x v="0"/>
    <x v="0"/>
  </r>
  <r>
    <x v="0"/>
    <x v="1"/>
  </r>
  <r>
    <x v="1"/>
    <x v="1"/>
  </r>
  <r>
    <x v="1"/>
    <x v="1"/>
  </r>
  <r>
    <x v="1"/>
    <x v="0"/>
  </r>
  <r>
    <x v="0"/>
    <x v="2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1"/>
    <x v="0"/>
  </r>
  <r>
    <x v="0"/>
    <x v="0"/>
  </r>
  <r>
    <x v="1"/>
    <x v="0"/>
  </r>
  <r>
    <x v="0"/>
    <x v="0"/>
  </r>
  <r>
    <x v="0"/>
    <x v="0"/>
  </r>
  <r>
    <x v="0"/>
    <x v="1"/>
  </r>
  <r>
    <x v="1"/>
    <x v="0"/>
  </r>
  <r>
    <x v="1"/>
    <x v="1"/>
  </r>
  <r>
    <x v="1"/>
    <x v="0"/>
  </r>
  <r>
    <x v="1"/>
    <x v="0"/>
  </r>
  <r>
    <x v="1"/>
    <x v="1"/>
  </r>
  <r>
    <x v="0"/>
    <x v="1"/>
  </r>
  <r>
    <x v="1"/>
    <x v="0"/>
  </r>
  <r>
    <x v="0"/>
    <x v="0"/>
  </r>
  <r>
    <x v="0"/>
    <x v="1"/>
  </r>
  <r>
    <x v="0"/>
    <x v="0"/>
  </r>
  <r>
    <x v="0"/>
    <x v="0"/>
  </r>
  <r>
    <x v="0"/>
    <x v="0"/>
  </r>
  <r>
    <x v="1"/>
    <x v="0"/>
  </r>
  <r>
    <x v="1"/>
    <x v="1"/>
  </r>
  <r>
    <x v="0"/>
    <x v="0"/>
  </r>
  <r>
    <x v="0"/>
    <x v="2"/>
  </r>
  <r>
    <x v="0"/>
    <x v="0"/>
  </r>
  <r>
    <x v="1"/>
    <x v="1"/>
  </r>
  <r>
    <x v="1"/>
    <x v="1"/>
  </r>
  <r>
    <x v="0"/>
    <x v="1"/>
  </r>
  <r>
    <x v="0"/>
    <x v="1"/>
  </r>
  <r>
    <x v="0"/>
    <x v="0"/>
  </r>
  <r>
    <x v="1"/>
    <x v="0"/>
  </r>
  <r>
    <x v="1"/>
    <x v="2"/>
  </r>
  <r>
    <x v="1"/>
    <x v="1"/>
  </r>
  <r>
    <x v="0"/>
    <x v="1"/>
  </r>
  <r>
    <x v="0"/>
    <x v="0"/>
  </r>
  <r>
    <x v="1"/>
    <x v="1"/>
  </r>
  <r>
    <x v="0"/>
    <x v="1"/>
  </r>
  <r>
    <x v="0"/>
    <x v="1"/>
  </r>
  <r>
    <x v="1"/>
    <x v="0"/>
  </r>
  <r>
    <x v="0"/>
    <x v="1"/>
  </r>
  <r>
    <x v="1"/>
    <x v="0"/>
  </r>
  <r>
    <x v="0"/>
    <x v="0"/>
  </r>
  <r>
    <x v="1"/>
    <x v="1"/>
  </r>
  <r>
    <x v="1"/>
    <x v="0"/>
  </r>
  <r>
    <x v="1"/>
    <x v="0"/>
  </r>
  <r>
    <x v="0"/>
    <x v="0"/>
  </r>
  <r>
    <x v="0"/>
    <x v="0"/>
  </r>
  <r>
    <x v="0"/>
    <x v="1"/>
  </r>
  <r>
    <x v="0"/>
    <x v="0"/>
  </r>
  <r>
    <x v="0"/>
    <x v="0"/>
  </r>
  <r>
    <x v="1"/>
    <x v="1"/>
  </r>
  <r>
    <x v="1"/>
    <x v="1"/>
  </r>
  <r>
    <x v="0"/>
    <x v="2"/>
  </r>
  <r>
    <x v="0"/>
    <x v="0"/>
  </r>
  <r>
    <x v="1"/>
    <x v="1"/>
  </r>
  <r>
    <x v="0"/>
    <x v="0"/>
  </r>
  <r>
    <x v="0"/>
    <x v="1"/>
  </r>
  <r>
    <x v="0"/>
    <x v="1"/>
  </r>
  <r>
    <x v="1"/>
    <x v="1"/>
  </r>
  <r>
    <x v="0"/>
    <x v="1"/>
  </r>
  <r>
    <x v="0"/>
    <x v="0"/>
  </r>
  <r>
    <x v="0"/>
    <x v="0"/>
  </r>
  <r>
    <x v="0"/>
    <x v="0"/>
  </r>
  <r>
    <x v="1"/>
    <x v="0"/>
  </r>
  <r>
    <x v="0"/>
    <x v="0"/>
  </r>
  <r>
    <x v="0"/>
    <x v="2"/>
  </r>
  <r>
    <x v="1"/>
    <x v="0"/>
  </r>
  <r>
    <x v="0"/>
    <x v="0"/>
  </r>
  <r>
    <x v="0"/>
    <x v="1"/>
  </r>
  <r>
    <x v="1"/>
    <x v="0"/>
  </r>
  <r>
    <x v="1"/>
    <x v="1"/>
  </r>
  <r>
    <x v="1"/>
    <x v="0"/>
  </r>
  <r>
    <x v="0"/>
    <x v="1"/>
  </r>
  <r>
    <x v="0"/>
    <x v="0"/>
  </r>
  <r>
    <x v="0"/>
    <x v="2"/>
  </r>
  <r>
    <x v="0"/>
    <x v="0"/>
  </r>
  <r>
    <x v="0"/>
    <x v="0"/>
  </r>
  <r>
    <x v="1"/>
    <x v="1"/>
  </r>
  <r>
    <x v="0"/>
    <x v="1"/>
  </r>
  <r>
    <x v="0"/>
    <x v="1"/>
  </r>
  <r>
    <x v="0"/>
    <x v="0"/>
  </r>
  <r>
    <x v="0"/>
    <x v="0"/>
  </r>
  <r>
    <x v="0"/>
    <x v="1"/>
  </r>
  <r>
    <x v="1"/>
    <x v="0"/>
  </r>
  <r>
    <x v="1"/>
    <x v="1"/>
  </r>
  <r>
    <x v="1"/>
    <x v="1"/>
  </r>
  <r>
    <x v="1"/>
    <x v="1"/>
  </r>
  <r>
    <x v="0"/>
    <x v="0"/>
  </r>
  <r>
    <x v="0"/>
    <x v="1"/>
  </r>
  <r>
    <x v="0"/>
    <x v="1"/>
  </r>
  <r>
    <x v="1"/>
    <x v="0"/>
  </r>
  <r>
    <x v="1"/>
    <x v="0"/>
  </r>
  <r>
    <x v="0"/>
    <x v="0"/>
  </r>
  <r>
    <x v="0"/>
    <x v="0"/>
  </r>
  <r>
    <x v="0"/>
    <x v="1"/>
  </r>
  <r>
    <x v="0"/>
    <x v="1"/>
  </r>
  <r>
    <x v="1"/>
    <x v="1"/>
  </r>
  <r>
    <x v="0"/>
    <x v="1"/>
  </r>
  <r>
    <x v="0"/>
    <x v="1"/>
  </r>
  <r>
    <x v="0"/>
    <x v="0"/>
  </r>
  <r>
    <x v="0"/>
    <x v="2"/>
  </r>
  <r>
    <x v="1"/>
    <x v="0"/>
  </r>
  <r>
    <x v="1"/>
    <x v="1"/>
  </r>
  <r>
    <x v="0"/>
    <x v="1"/>
  </r>
  <r>
    <x v="0"/>
    <x v="1"/>
  </r>
  <r>
    <x v="1"/>
    <x v="1"/>
  </r>
  <r>
    <x v="0"/>
    <x v="1"/>
  </r>
  <r>
    <x v="0"/>
    <x v="1"/>
  </r>
  <r>
    <x v="0"/>
    <x v="0"/>
  </r>
  <r>
    <x v="1"/>
    <x v="0"/>
  </r>
  <r>
    <x v="1"/>
    <x v="0"/>
  </r>
  <r>
    <x v="1"/>
    <x v="2"/>
  </r>
  <r>
    <x v="0"/>
    <x v="0"/>
  </r>
  <r>
    <x v="0"/>
    <x v="0"/>
  </r>
  <r>
    <x v="1"/>
    <x v="0"/>
  </r>
  <r>
    <x v="1"/>
    <x v="0"/>
  </r>
  <r>
    <x v="1"/>
    <x v="0"/>
  </r>
  <r>
    <x v="0"/>
    <x v="0"/>
  </r>
  <r>
    <x v="1"/>
    <x v="0"/>
  </r>
  <r>
    <x v="0"/>
    <x v="0"/>
  </r>
  <r>
    <x v="1"/>
    <x v="0"/>
  </r>
  <r>
    <x v="0"/>
    <x v="0"/>
  </r>
  <r>
    <x v="0"/>
    <x v="0"/>
  </r>
  <r>
    <x v="1"/>
    <x v="0"/>
  </r>
  <r>
    <x v="0"/>
    <x v="1"/>
  </r>
  <r>
    <x v="0"/>
    <x v="1"/>
  </r>
  <r>
    <x v="1"/>
    <x v="0"/>
  </r>
  <r>
    <x v="1"/>
    <x v="0"/>
  </r>
  <r>
    <x v="1"/>
    <x v="1"/>
  </r>
  <r>
    <x v="0"/>
    <x v="0"/>
  </r>
  <r>
    <x v="0"/>
    <x v="0"/>
  </r>
  <r>
    <x v="0"/>
    <x v="0"/>
  </r>
  <r>
    <x v="1"/>
    <x v="0"/>
  </r>
  <r>
    <x v="0"/>
    <x v="0"/>
  </r>
  <r>
    <x v="1"/>
    <x v="0"/>
  </r>
  <r>
    <x v="0"/>
    <x v="0"/>
  </r>
  <r>
    <x v="0"/>
    <x v="0"/>
  </r>
  <r>
    <x v="0"/>
    <x v="0"/>
  </r>
  <r>
    <x v="1"/>
    <x v="0"/>
  </r>
  <r>
    <x v="1"/>
    <x v="1"/>
  </r>
  <r>
    <x v="0"/>
    <x v="1"/>
  </r>
  <r>
    <x v="0"/>
    <x v="0"/>
  </r>
  <r>
    <x v="1"/>
    <x v="1"/>
  </r>
  <r>
    <x v="1"/>
    <x v="1"/>
  </r>
  <r>
    <x v="0"/>
    <x v="0"/>
  </r>
  <r>
    <x v="0"/>
    <x v="2"/>
  </r>
  <r>
    <x v="0"/>
    <x v="0"/>
  </r>
  <r>
    <x v="1"/>
    <x v="1"/>
  </r>
  <r>
    <x v="0"/>
    <x v="1"/>
  </r>
  <r>
    <x v="1"/>
    <x v="0"/>
  </r>
  <r>
    <x v="0"/>
    <x v="1"/>
  </r>
  <r>
    <x v="1"/>
    <x v="0"/>
  </r>
  <r>
    <x v="1"/>
    <x v="0"/>
  </r>
  <r>
    <x v="1"/>
    <x v="0"/>
  </r>
  <r>
    <x v="1"/>
    <x v="1"/>
  </r>
  <r>
    <x v="1"/>
    <x v="0"/>
  </r>
  <r>
    <x v="0"/>
    <x v="0"/>
  </r>
  <r>
    <x v="0"/>
    <x v="0"/>
  </r>
  <r>
    <x v="1"/>
    <x v="1"/>
  </r>
  <r>
    <x v="0"/>
    <x v="0"/>
  </r>
  <r>
    <x v="0"/>
    <x v="0"/>
  </r>
  <r>
    <x v="0"/>
    <x v="0"/>
  </r>
  <r>
    <x v="0"/>
    <x v="1"/>
  </r>
  <r>
    <x v="1"/>
    <x v="1"/>
  </r>
  <r>
    <x v="1"/>
    <x v="2"/>
  </r>
  <r>
    <x v="1"/>
    <x v="0"/>
  </r>
  <r>
    <x v="1"/>
    <x v="1"/>
  </r>
  <r>
    <x v="0"/>
    <x v="0"/>
  </r>
  <r>
    <x v="1"/>
    <x v="0"/>
  </r>
  <r>
    <x v="1"/>
    <x v="0"/>
  </r>
  <r>
    <x v="0"/>
    <x v="0"/>
  </r>
  <r>
    <x v="0"/>
    <x v="1"/>
  </r>
  <r>
    <x v="0"/>
    <x v="1"/>
  </r>
  <r>
    <x v="1"/>
    <x v="0"/>
  </r>
  <r>
    <x v="0"/>
    <x v="1"/>
  </r>
  <r>
    <x v="0"/>
    <x v="0"/>
  </r>
  <r>
    <x v="0"/>
    <x v="0"/>
  </r>
  <r>
    <x v="1"/>
    <x v="1"/>
  </r>
  <r>
    <x v="0"/>
    <x v="0"/>
  </r>
  <r>
    <x v="0"/>
    <x v="2"/>
  </r>
  <r>
    <x v="0"/>
    <x v="2"/>
  </r>
  <r>
    <x v="0"/>
    <x v="1"/>
  </r>
  <r>
    <x v="0"/>
    <x v="0"/>
  </r>
  <r>
    <x v="1"/>
    <x v="0"/>
  </r>
  <r>
    <x v="1"/>
    <x v="1"/>
  </r>
  <r>
    <x v="1"/>
    <x v="0"/>
  </r>
  <r>
    <x v="1"/>
    <x v="1"/>
  </r>
  <r>
    <x v="0"/>
    <x v="0"/>
  </r>
  <r>
    <x v="0"/>
    <x v="0"/>
  </r>
  <r>
    <x v="1"/>
    <x v="0"/>
  </r>
  <r>
    <x v="0"/>
    <x v="1"/>
  </r>
  <r>
    <x v="1"/>
    <x v="1"/>
  </r>
  <r>
    <x v="0"/>
    <x v="1"/>
  </r>
  <r>
    <x v="0"/>
    <x v="0"/>
  </r>
  <r>
    <x v="0"/>
    <x v="1"/>
  </r>
  <r>
    <x v="1"/>
    <x v="1"/>
  </r>
  <r>
    <x v="0"/>
    <x v="1"/>
  </r>
  <r>
    <x v="0"/>
    <x v="0"/>
  </r>
  <r>
    <x v="1"/>
    <x v="1"/>
  </r>
  <r>
    <x v="1"/>
    <x v="0"/>
  </r>
  <r>
    <x v="0"/>
    <x v="0"/>
  </r>
  <r>
    <x v="0"/>
    <x v="0"/>
  </r>
  <r>
    <x v="0"/>
    <x v="1"/>
  </r>
  <r>
    <x v="1"/>
    <x v="0"/>
  </r>
  <r>
    <x v="1"/>
    <x v="0"/>
  </r>
  <r>
    <x v="1"/>
    <x v="0"/>
  </r>
  <r>
    <x v="0"/>
    <x v="0"/>
  </r>
  <r>
    <x v="1"/>
    <x v="0"/>
  </r>
  <r>
    <x v="0"/>
    <x v="0"/>
  </r>
  <r>
    <x v="0"/>
    <x v="0"/>
  </r>
  <r>
    <x v="0"/>
    <x v="0"/>
  </r>
  <r>
    <x v="1"/>
    <x v="0"/>
  </r>
  <r>
    <x v="1"/>
    <x v="0"/>
  </r>
  <r>
    <x v="1"/>
    <x v="0"/>
  </r>
  <r>
    <x v="0"/>
    <x v="0"/>
  </r>
  <r>
    <x v="0"/>
    <x v="0"/>
  </r>
  <r>
    <x v="1"/>
    <x v="1"/>
  </r>
  <r>
    <x v="1"/>
    <x v="0"/>
  </r>
  <r>
    <x v="0"/>
    <x v="1"/>
  </r>
  <r>
    <x v="0"/>
    <x v="2"/>
  </r>
  <r>
    <x v="0"/>
    <x v="2"/>
  </r>
  <r>
    <x v="0"/>
    <x v="0"/>
  </r>
  <r>
    <x v="0"/>
    <x v="0"/>
  </r>
  <r>
    <x v="0"/>
    <x v="1"/>
  </r>
  <r>
    <x v="1"/>
    <x v="0"/>
  </r>
  <r>
    <x v="0"/>
    <x v="0"/>
  </r>
  <r>
    <x v="1"/>
    <x v="0"/>
  </r>
  <r>
    <x v="0"/>
    <x v="0"/>
  </r>
  <r>
    <x v="0"/>
    <x v="1"/>
  </r>
  <r>
    <x v="0"/>
    <x v="0"/>
  </r>
  <r>
    <x v="0"/>
    <x v="1"/>
  </r>
  <r>
    <x v="1"/>
    <x v="0"/>
  </r>
  <r>
    <x v="1"/>
    <x v="0"/>
  </r>
  <r>
    <x v="0"/>
    <x v="1"/>
  </r>
  <r>
    <x v="1"/>
    <x v="0"/>
  </r>
  <r>
    <x v="1"/>
    <x v="1"/>
  </r>
  <r>
    <x v="0"/>
    <x v="0"/>
  </r>
  <r>
    <x v="0"/>
    <x v="0"/>
  </r>
  <r>
    <x v="0"/>
    <x v="1"/>
  </r>
  <r>
    <x v="0"/>
    <x v="0"/>
  </r>
  <r>
    <x v="0"/>
    <x v="0"/>
  </r>
  <r>
    <x v="0"/>
    <x v="2"/>
  </r>
  <r>
    <x v="1"/>
    <x v="0"/>
  </r>
  <r>
    <x v="0"/>
    <x v="0"/>
  </r>
  <r>
    <x v="0"/>
    <x v="0"/>
  </r>
  <r>
    <x v="1"/>
    <x v="0"/>
  </r>
  <r>
    <x v="1"/>
    <x v="0"/>
  </r>
  <r>
    <x v="0"/>
    <x v="1"/>
  </r>
  <r>
    <x v="0"/>
    <x v="1"/>
  </r>
  <r>
    <x v="0"/>
    <x v="1"/>
  </r>
  <r>
    <x v="1"/>
    <x v="0"/>
  </r>
  <r>
    <x v="0"/>
    <x v="1"/>
  </r>
  <r>
    <x v="1"/>
    <x v="1"/>
  </r>
  <r>
    <x v="0"/>
    <x v="0"/>
  </r>
  <r>
    <x v="0"/>
    <x v="0"/>
  </r>
  <r>
    <x v="1"/>
    <x v="1"/>
  </r>
  <r>
    <x v="0"/>
    <x v="0"/>
  </r>
  <r>
    <x v="1"/>
    <x v="1"/>
  </r>
  <r>
    <x v="1"/>
    <x v="0"/>
  </r>
  <r>
    <x v="0"/>
    <x v="0"/>
  </r>
  <r>
    <x v="1"/>
    <x v="0"/>
  </r>
  <r>
    <x v="1"/>
    <x v="0"/>
  </r>
  <r>
    <x v="1"/>
    <x v="0"/>
  </r>
  <r>
    <x v="0"/>
    <x v="0"/>
  </r>
  <r>
    <x v="1"/>
    <x v="1"/>
  </r>
  <r>
    <x v="1"/>
    <x v="0"/>
  </r>
  <r>
    <x v="0"/>
    <x v="0"/>
  </r>
  <r>
    <x v="1"/>
    <x v="1"/>
  </r>
  <r>
    <x v="1"/>
    <x v="0"/>
  </r>
  <r>
    <x v="0"/>
    <x v="0"/>
  </r>
  <r>
    <x v="1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1"/>
    <x v="0"/>
  </r>
  <r>
    <x v="1"/>
    <x v="0"/>
  </r>
  <r>
    <x v="0"/>
    <x v="0"/>
  </r>
  <r>
    <x v="0"/>
    <x v="1"/>
  </r>
  <r>
    <x v="0"/>
    <x v="1"/>
  </r>
  <r>
    <x v="1"/>
    <x v="1"/>
  </r>
  <r>
    <x v="1"/>
    <x v="0"/>
  </r>
  <r>
    <x v="1"/>
    <x v="0"/>
  </r>
  <r>
    <x v="0"/>
    <x v="0"/>
  </r>
  <r>
    <x v="0"/>
    <x v="0"/>
  </r>
  <r>
    <x v="0"/>
    <x v="0"/>
  </r>
  <r>
    <x v="1"/>
    <x v="1"/>
  </r>
  <r>
    <x v="0"/>
    <x v="0"/>
  </r>
  <r>
    <x v="1"/>
    <x v="0"/>
  </r>
  <r>
    <x v="0"/>
    <x v="0"/>
  </r>
  <r>
    <x v="1"/>
    <x v="0"/>
  </r>
  <r>
    <x v="0"/>
    <x v="1"/>
  </r>
  <r>
    <x v="1"/>
    <x v="0"/>
  </r>
  <r>
    <x v="1"/>
    <x v="1"/>
  </r>
  <r>
    <x v="1"/>
    <x v="1"/>
  </r>
  <r>
    <x v="1"/>
    <x v="1"/>
  </r>
  <r>
    <x v="0"/>
    <x v="0"/>
  </r>
  <r>
    <x v="1"/>
    <x v="0"/>
  </r>
  <r>
    <x v="0"/>
    <x v="0"/>
  </r>
  <r>
    <x v="0"/>
    <x v="1"/>
  </r>
  <r>
    <x v="1"/>
    <x v="0"/>
  </r>
  <r>
    <x v="1"/>
    <x v="1"/>
  </r>
  <r>
    <x v="0"/>
    <x v="0"/>
  </r>
  <r>
    <x v="0"/>
    <x v="0"/>
  </r>
  <r>
    <x v="0"/>
    <x v="0"/>
  </r>
  <r>
    <x v="1"/>
    <x v="1"/>
  </r>
  <r>
    <x v="1"/>
    <x v="0"/>
  </r>
  <r>
    <x v="0"/>
    <x v="0"/>
  </r>
  <r>
    <x v="0"/>
    <x v="0"/>
  </r>
  <r>
    <x v="1"/>
    <x v="0"/>
  </r>
  <r>
    <x v="0"/>
    <x v="0"/>
  </r>
  <r>
    <x v="1"/>
    <x v="1"/>
  </r>
  <r>
    <x v="0"/>
    <x v="0"/>
  </r>
  <r>
    <x v="1"/>
    <x v="0"/>
  </r>
  <r>
    <x v="1"/>
    <x v="0"/>
  </r>
  <r>
    <x v="0"/>
    <x v="0"/>
  </r>
  <r>
    <x v="0"/>
    <x v="0"/>
  </r>
  <r>
    <x v="0"/>
    <x v="0"/>
  </r>
  <r>
    <x v="1"/>
    <x v="0"/>
  </r>
  <r>
    <x v="0"/>
    <x v="0"/>
  </r>
  <r>
    <x v="1"/>
    <x v="0"/>
  </r>
  <r>
    <x v="0"/>
    <x v="1"/>
  </r>
  <r>
    <x v="0"/>
    <x v="0"/>
  </r>
  <r>
    <x v="0"/>
    <x v="0"/>
  </r>
  <r>
    <x v="0"/>
    <x v="0"/>
  </r>
  <r>
    <x v="0"/>
    <x v="1"/>
  </r>
  <r>
    <x v="1"/>
    <x v="0"/>
  </r>
  <r>
    <x v="0"/>
    <x v="0"/>
  </r>
  <r>
    <x v="0"/>
    <x v="0"/>
  </r>
  <r>
    <x v="0"/>
    <x v="1"/>
  </r>
  <r>
    <x v="0"/>
    <x v="0"/>
  </r>
  <r>
    <x v="0"/>
    <x v="0"/>
  </r>
  <r>
    <x v="1"/>
    <x v="1"/>
  </r>
  <r>
    <x v="0"/>
    <x v="2"/>
  </r>
  <r>
    <x v="1"/>
    <x v="1"/>
  </r>
  <r>
    <x v="1"/>
    <x v="0"/>
  </r>
  <r>
    <x v="0"/>
    <x v="0"/>
  </r>
  <r>
    <x v="1"/>
    <x v="0"/>
  </r>
  <r>
    <x v="0"/>
    <x v="0"/>
  </r>
  <r>
    <x v="1"/>
    <x v="0"/>
  </r>
  <r>
    <x v="0"/>
    <x v="0"/>
  </r>
  <r>
    <x v="0"/>
    <x v="2"/>
  </r>
  <r>
    <x v="1"/>
    <x v="1"/>
  </r>
  <r>
    <x v="0"/>
    <x v="0"/>
  </r>
  <r>
    <x v="0"/>
    <x v="1"/>
  </r>
  <r>
    <x v="1"/>
    <x v="1"/>
  </r>
  <r>
    <x v="0"/>
    <x v="0"/>
  </r>
  <r>
    <x v="0"/>
    <x v="0"/>
  </r>
  <r>
    <x v="0"/>
    <x v="0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0"/>
    <x v="1"/>
  </r>
  <r>
    <x v="0"/>
    <x v="1"/>
  </r>
  <r>
    <x v="0"/>
    <x v="1"/>
  </r>
  <r>
    <x v="1"/>
    <x v="0"/>
  </r>
  <r>
    <x v="0"/>
    <x v="0"/>
  </r>
  <r>
    <x v="0"/>
    <x v="1"/>
  </r>
  <r>
    <x v="0"/>
    <x v="0"/>
  </r>
  <r>
    <x v="1"/>
    <x v="1"/>
  </r>
  <r>
    <x v="0"/>
    <x v="2"/>
  </r>
  <r>
    <x v="0"/>
    <x v="0"/>
  </r>
  <r>
    <x v="0"/>
    <x v="0"/>
  </r>
  <r>
    <x v="1"/>
    <x v="0"/>
  </r>
  <r>
    <x v="1"/>
    <x v="0"/>
  </r>
  <r>
    <x v="1"/>
    <x v="0"/>
  </r>
  <r>
    <x v="0"/>
    <x v="0"/>
  </r>
  <r>
    <x v="1"/>
    <x v="0"/>
  </r>
  <r>
    <x v="1"/>
    <x v="1"/>
  </r>
  <r>
    <x v="1"/>
    <x v="0"/>
  </r>
  <r>
    <x v="0"/>
    <x v="0"/>
  </r>
  <r>
    <x v="0"/>
    <x v="0"/>
  </r>
  <r>
    <x v="0"/>
    <x v="1"/>
  </r>
  <r>
    <x v="0"/>
    <x v="1"/>
  </r>
  <r>
    <x v="0"/>
    <x v="0"/>
  </r>
  <r>
    <x v="0"/>
    <x v="1"/>
  </r>
  <r>
    <x v="0"/>
    <x v="0"/>
  </r>
  <r>
    <x v="1"/>
    <x v="0"/>
  </r>
  <r>
    <x v="1"/>
    <x v="1"/>
  </r>
  <r>
    <x v="1"/>
    <x v="0"/>
  </r>
  <r>
    <x v="0"/>
    <x v="0"/>
  </r>
  <r>
    <x v="1"/>
    <x v="0"/>
  </r>
  <r>
    <x v="0"/>
    <x v="0"/>
  </r>
  <r>
    <x v="1"/>
    <x v="0"/>
  </r>
  <r>
    <x v="1"/>
    <x v="0"/>
  </r>
  <r>
    <x v="1"/>
    <x v="0"/>
  </r>
  <r>
    <x v="0"/>
    <x v="0"/>
  </r>
  <r>
    <x v="0"/>
    <x v="2"/>
  </r>
  <r>
    <x v="0"/>
    <x v="0"/>
  </r>
  <r>
    <x v="1"/>
    <x v="0"/>
  </r>
  <r>
    <x v="1"/>
    <x v="0"/>
  </r>
  <r>
    <x v="0"/>
    <x v="0"/>
  </r>
  <r>
    <x v="0"/>
    <x v="0"/>
  </r>
  <r>
    <x v="0"/>
    <x v="1"/>
  </r>
  <r>
    <x v="1"/>
    <x v="0"/>
  </r>
  <r>
    <x v="1"/>
    <x v="1"/>
  </r>
  <r>
    <x v="0"/>
    <x v="0"/>
  </r>
  <r>
    <x v="0"/>
    <x v="1"/>
  </r>
  <r>
    <x v="1"/>
    <x v="1"/>
  </r>
  <r>
    <x v="1"/>
    <x v="1"/>
  </r>
  <r>
    <x v="1"/>
    <x v="1"/>
  </r>
  <r>
    <x v="0"/>
    <x v="1"/>
  </r>
  <r>
    <x v="1"/>
    <x v="0"/>
  </r>
  <r>
    <x v="0"/>
    <x v="1"/>
  </r>
  <r>
    <x v="0"/>
    <x v="0"/>
  </r>
  <r>
    <x v="0"/>
    <x v="1"/>
  </r>
  <r>
    <x v="0"/>
    <x v="1"/>
  </r>
  <r>
    <x v="1"/>
    <x v="1"/>
  </r>
  <r>
    <x v="0"/>
    <x v="0"/>
  </r>
  <r>
    <x v="1"/>
    <x v="0"/>
  </r>
  <r>
    <x v="0"/>
    <x v="0"/>
  </r>
  <r>
    <x v="1"/>
    <x v="0"/>
  </r>
  <r>
    <x v="0"/>
    <x v="0"/>
  </r>
  <r>
    <x v="1"/>
    <x v="0"/>
  </r>
  <r>
    <x v="1"/>
    <x v="1"/>
  </r>
  <r>
    <x v="1"/>
    <x v="0"/>
  </r>
  <r>
    <x v="0"/>
    <x v="0"/>
  </r>
  <r>
    <x v="0"/>
    <x v="1"/>
  </r>
  <r>
    <x v="0"/>
    <x v="1"/>
  </r>
  <r>
    <x v="0"/>
    <x v="1"/>
  </r>
  <r>
    <x v="1"/>
    <x v="1"/>
  </r>
  <r>
    <x v="0"/>
    <x v="1"/>
  </r>
  <r>
    <x v="1"/>
    <x v="1"/>
  </r>
  <r>
    <x v="1"/>
    <x v="1"/>
  </r>
  <r>
    <x v="1"/>
    <x v="1"/>
  </r>
  <r>
    <x v="1"/>
    <x v="1"/>
  </r>
  <r>
    <x v="1"/>
    <x v="0"/>
  </r>
  <r>
    <x v="0"/>
    <x v="0"/>
  </r>
  <r>
    <x v="1"/>
    <x v="0"/>
  </r>
  <r>
    <x v="0"/>
    <x v="1"/>
  </r>
  <r>
    <x v="1"/>
    <x v="1"/>
  </r>
  <r>
    <x v="1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1"/>
    <x v="1"/>
  </r>
  <r>
    <x v="0"/>
    <x v="0"/>
  </r>
  <r>
    <x v="0"/>
    <x v="1"/>
  </r>
  <r>
    <x v="0"/>
    <x v="0"/>
  </r>
  <r>
    <x v="0"/>
    <x v="0"/>
  </r>
  <r>
    <x v="1"/>
    <x v="1"/>
  </r>
  <r>
    <x v="0"/>
    <x v="0"/>
  </r>
  <r>
    <x v="0"/>
    <x v="0"/>
  </r>
  <r>
    <x v="1"/>
    <x v="1"/>
  </r>
  <r>
    <x v="0"/>
    <x v="2"/>
  </r>
  <r>
    <x v="0"/>
    <x v="0"/>
  </r>
  <r>
    <x v="0"/>
    <x v="1"/>
  </r>
  <r>
    <x v="1"/>
    <x v="0"/>
  </r>
  <r>
    <x v="0"/>
    <x v="1"/>
  </r>
  <r>
    <x v="0"/>
    <x v="2"/>
  </r>
  <r>
    <x v="0"/>
    <x v="1"/>
  </r>
  <r>
    <x v="0"/>
    <x v="0"/>
  </r>
  <r>
    <x v="0"/>
    <x v="0"/>
  </r>
  <r>
    <x v="1"/>
    <x v="1"/>
  </r>
  <r>
    <x v="1"/>
    <x v="0"/>
  </r>
  <r>
    <x v="1"/>
    <x v="0"/>
  </r>
  <r>
    <x v="0"/>
    <x v="1"/>
  </r>
  <r>
    <x v="1"/>
    <x v="0"/>
  </r>
  <r>
    <x v="0"/>
    <x v="1"/>
  </r>
  <r>
    <x v="0"/>
    <x v="2"/>
  </r>
  <r>
    <x v="0"/>
    <x v="2"/>
  </r>
  <r>
    <x v="0"/>
    <x v="0"/>
  </r>
  <r>
    <x v="0"/>
    <x v="0"/>
  </r>
  <r>
    <x v="0"/>
    <x v="2"/>
  </r>
  <r>
    <x v="0"/>
    <x v="0"/>
  </r>
  <r>
    <x v="1"/>
    <x v="1"/>
  </r>
  <r>
    <x v="1"/>
    <x v="1"/>
  </r>
  <r>
    <x v="1"/>
    <x v="1"/>
  </r>
  <r>
    <x v="0"/>
    <x v="1"/>
  </r>
  <r>
    <x v="0"/>
    <x v="1"/>
  </r>
  <r>
    <x v="1"/>
    <x v="1"/>
  </r>
  <r>
    <x v="0"/>
    <x v="1"/>
  </r>
  <r>
    <x v="0"/>
    <x v="1"/>
  </r>
  <r>
    <x v="1"/>
    <x v="1"/>
  </r>
  <r>
    <x v="0"/>
    <x v="1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1"/>
    <x v="1"/>
  </r>
  <r>
    <x v="1"/>
    <x v="0"/>
  </r>
  <r>
    <x v="0"/>
    <x v="0"/>
  </r>
  <r>
    <x v="0"/>
    <x v="1"/>
  </r>
  <r>
    <x v="0"/>
    <x v="0"/>
  </r>
  <r>
    <x v="0"/>
    <x v="1"/>
  </r>
  <r>
    <x v="0"/>
    <x v="2"/>
  </r>
  <r>
    <x v="1"/>
    <x v="0"/>
  </r>
  <r>
    <x v="1"/>
    <x v="0"/>
  </r>
  <r>
    <x v="1"/>
    <x v="0"/>
  </r>
  <r>
    <x v="0"/>
    <x v="0"/>
  </r>
  <r>
    <x v="0"/>
    <x v="0"/>
  </r>
  <r>
    <x v="1"/>
    <x v="0"/>
  </r>
  <r>
    <x v="0"/>
    <x v="1"/>
  </r>
  <r>
    <x v="1"/>
    <x v="1"/>
  </r>
  <r>
    <x v="0"/>
    <x v="1"/>
  </r>
  <r>
    <x v="1"/>
    <x v="1"/>
  </r>
  <r>
    <x v="0"/>
    <x v="0"/>
  </r>
  <r>
    <x v="1"/>
    <x v="2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1"/>
    <x v="0"/>
  </r>
  <r>
    <x v="0"/>
    <x v="0"/>
  </r>
  <r>
    <x v="0"/>
    <x v="1"/>
  </r>
  <r>
    <x v="0"/>
    <x v="0"/>
  </r>
  <r>
    <x v="1"/>
    <x v="1"/>
  </r>
  <r>
    <x v="0"/>
    <x v="0"/>
  </r>
  <r>
    <x v="1"/>
    <x v="1"/>
  </r>
  <r>
    <x v="0"/>
    <x v="0"/>
  </r>
  <r>
    <x v="0"/>
    <x v="0"/>
  </r>
  <r>
    <x v="1"/>
    <x v="1"/>
  </r>
  <r>
    <x v="1"/>
    <x v="2"/>
  </r>
  <r>
    <x v="0"/>
    <x v="2"/>
  </r>
  <r>
    <x v="0"/>
    <x v="1"/>
  </r>
  <r>
    <x v="0"/>
    <x v="0"/>
  </r>
  <r>
    <x v="0"/>
    <x v="1"/>
  </r>
  <r>
    <x v="0"/>
    <x v="0"/>
  </r>
  <r>
    <x v="0"/>
    <x v="0"/>
  </r>
  <r>
    <x v="1"/>
    <x v="1"/>
  </r>
  <r>
    <x v="0"/>
    <x v="0"/>
  </r>
  <r>
    <x v="1"/>
    <x v="0"/>
  </r>
  <r>
    <x v="0"/>
    <x v="0"/>
  </r>
  <r>
    <x v="0"/>
    <x v="1"/>
  </r>
  <r>
    <x v="1"/>
    <x v="0"/>
  </r>
  <r>
    <x v="0"/>
    <x v="1"/>
  </r>
  <r>
    <x v="0"/>
    <x v="0"/>
  </r>
  <r>
    <x v="1"/>
    <x v="1"/>
  </r>
  <r>
    <x v="0"/>
    <x v="1"/>
  </r>
  <r>
    <x v="0"/>
    <x v="1"/>
  </r>
  <r>
    <x v="1"/>
    <x v="1"/>
  </r>
  <r>
    <x v="0"/>
    <x v="2"/>
  </r>
  <r>
    <x v="1"/>
    <x v="0"/>
  </r>
  <r>
    <x v="0"/>
    <x v="0"/>
  </r>
  <r>
    <x v="1"/>
    <x v="0"/>
  </r>
  <r>
    <x v="0"/>
    <x v="0"/>
  </r>
  <r>
    <x v="0"/>
    <x v="1"/>
  </r>
  <r>
    <x v="1"/>
    <x v="0"/>
  </r>
  <r>
    <x v="0"/>
    <x v="1"/>
  </r>
  <r>
    <x v="1"/>
    <x v="1"/>
  </r>
  <r>
    <x v="1"/>
    <x v="0"/>
  </r>
  <r>
    <x v="1"/>
    <x v="0"/>
  </r>
  <r>
    <x v="0"/>
    <x v="1"/>
  </r>
  <r>
    <x v="0"/>
    <x v="1"/>
  </r>
  <r>
    <x v="1"/>
    <x v="1"/>
  </r>
  <r>
    <x v="0"/>
    <x v="1"/>
  </r>
  <r>
    <x v="1"/>
    <x v="1"/>
  </r>
  <r>
    <x v="0"/>
    <x v="0"/>
  </r>
  <r>
    <x v="1"/>
    <x v="1"/>
  </r>
  <r>
    <x v="1"/>
    <x v="0"/>
  </r>
  <r>
    <x v="0"/>
    <x v="1"/>
  </r>
  <r>
    <x v="0"/>
    <x v="1"/>
  </r>
  <r>
    <x v="1"/>
    <x v="0"/>
  </r>
  <r>
    <x v="0"/>
    <x v="0"/>
  </r>
  <r>
    <x v="0"/>
    <x v="0"/>
  </r>
  <r>
    <x v="1"/>
    <x v="0"/>
  </r>
  <r>
    <x v="1"/>
    <x v="1"/>
  </r>
  <r>
    <x v="1"/>
    <x v="0"/>
  </r>
  <r>
    <x v="0"/>
    <x v="0"/>
  </r>
  <r>
    <x v="1"/>
    <x v="0"/>
  </r>
  <r>
    <x v="0"/>
    <x v="0"/>
  </r>
  <r>
    <x v="1"/>
    <x v="0"/>
  </r>
  <r>
    <x v="1"/>
    <x v="1"/>
  </r>
  <r>
    <x v="1"/>
    <x v="0"/>
  </r>
  <r>
    <x v="0"/>
    <x v="1"/>
  </r>
  <r>
    <x v="0"/>
    <x v="0"/>
  </r>
  <r>
    <x v="0"/>
    <x v="0"/>
  </r>
  <r>
    <x v="0"/>
    <x v="1"/>
  </r>
  <r>
    <x v="1"/>
    <x v="0"/>
  </r>
  <r>
    <x v="1"/>
    <x v="0"/>
  </r>
  <r>
    <x v="0"/>
    <x v="1"/>
  </r>
  <r>
    <x v="0"/>
    <x v="1"/>
  </r>
  <r>
    <x v="0"/>
    <x v="0"/>
  </r>
  <r>
    <x v="1"/>
    <x v="0"/>
  </r>
  <r>
    <x v="1"/>
    <x v="1"/>
  </r>
  <r>
    <x v="0"/>
    <x v="0"/>
  </r>
  <r>
    <x v="1"/>
    <x v="1"/>
  </r>
  <r>
    <x v="1"/>
    <x v="0"/>
  </r>
  <r>
    <x v="0"/>
    <x v="0"/>
  </r>
  <r>
    <x v="0"/>
    <x v="0"/>
  </r>
  <r>
    <x v="0"/>
    <x v="0"/>
  </r>
  <r>
    <x v="1"/>
    <x v="0"/>
  </r>
  <r>
    <x v="0"/>
    <x v="1"/>
  </r>
  <r>
    <x v="1"/>
    <x v="0"/>
  </r>
  <r>
    <x v="1"/>
    <x v="0"/>
  </r>
  <r>
    <x v="0"/>
    <x v="1"/>
  </r>
  <r>
    <x v="0"/>
    <x v="0"/>
  </r>
  <r>
    <x v="1"/>
    <x v="1"/>
  </r>
  <r>
    <x v="0"/>
    <x v="1"/>
  </r>
  <r>
    <x v="0"/>
    <x v="1"/>
  </r>
  <r>
    <x v="1"/>
    <x v="0"/>
  </r>
  <r>
    <x v="0"/>
    <x v="2"/>
  </r>
  <r>
    <x v="0"/>
    <x v="0"/>
  </r>
  <r>
    <x v="0"/>
    <x v="0"/>
  </r>
  <r>
    <x v="0"/>
    <x v="0"/>
  </r>
  <r>
    <x v="1"/>
    <x v="1"/>
  </r>
  <r>
    <x v="0"/>
    <x v="0"/>
  </r>
  <r>
    <x v="1"/>
    <x v="0"/>
  </r>
  <r>
    <x v="0"/>
    <x v="2"/>
  </r>
  <r>
    <x v="0"/>
    <x v="2"/>
  </r>
  <r>
    <x v="1"/>
    <x v="1"/>
  </r>
  <r>
    <x v="0"/>
    <x v="2"/>
  </r>
  <r>
    <x v="1"/>
    <x v="1"/>
  </r>
  <r>
    <x v="0"/>
    <x v="1"/>
  </r>
  <r>
    <x v="1"/>
    <x v="0"/>
  </r>
  <r>
    <x v="0"/>
    <x v="1"/>
  </r>
  <r>
    <x v="1"/>
    <x v="0"/>
  </r>
  <r>
    <x v="1"/>
    <x v="0"/>
  </r>
  <r>
    <x v="0"/>
    <x v="0"/>
  </r>
  <r>
    <x v="0"/>
    <x v="0"/>
  </r>
  <r>
    <x v="1"/>
    <x v="0"/>
  </r>
  <r>
    <x v="0"/>
    <x v="0"/>
  </r>
  <r>
    <x v="0"/>
    <x v="0"/>
  </r>
  <r>
    <x v="1"/>
    <x v="0"/>
  </r>
  <r>
    <x v="1"/>
    <x v="0"/>
  </r>
  <r>
    <x v="1"/>
    <x v="2"/>
  </r>
  <r>
    <x v="0"/>
    <x v="0"/>
  </r>
  <r>
    <x v="1"/>
    <x v="0"/>
  </r>
  <r>
    <x v="1"/>
    <x v="0"/>
  </r>
  <r>
    <x v="0"/>
    <x v="0"/>
  </r>
  <r>
    <x v="1"/>
    <x v="1"/>
  </r>
  <r>
    <x v="0"/>
    <x v="0"/>
  </r>
  <r>
    <x v="0"/>
    <x v="0"/>
  </r>
  <r>
    <x v="1"/>
    <x v="1"/>
  </r>
  <r>
    <x v="1"/>
    <x v="1"/>
  </r>
  <r>
    <x v="0"/>
    <x v="1"/>
  </r>
  <r>
    <x v="0"/>
    <x v="0"/>
  </r>
  <r>
    <x v="0"/>
    <x v="0"/>
  </r>
  <r>
    <x v="0"/>
    <x v="0"/>
  </r>
  <r>
    <x v="1"/>
    <x v="1"/>
  </r>
  <r>
    <x v="1"/>
    <x v="0"/>
  </r>
  <r>
    <x v="1"/>
    <x v="0"/>
  </r>
  <r>
    <x v="1"/>
    <x v="1"/>
  </r>
  <r>
    <x v="1"/>
    <x v="1"/>
  </r>
  <r>
    <x v="1"/>
    <x v="2"/>
  </r>
  <r>
    <x v="0"/>
    <x v="0"/>
  </r>
  <r>
    <x v="0"/>
    <x v="1"/>
  </r>
  <r>
    <x v="1"/>
    <x v="0"/>
  </r>
  <r>
    <x v="1"/>
    <x v="1"/>
  </r>
  <r>
    <x v="0"/>
    <x v="0"/>
  </r>
  <r>
    <x v="0"/>
    <x v="1"/>
  </r>
  <r>
    <x v="1"/>
    <x v="0"/>
  </r>
  <r>
    <x v="1"/>
    <x v="0"/>
  </r>
  <r>
    <x v="1"/>
    <x v="0"/>
  </r>
  <r>
    <x v="1"/>
    <x v="1"/>
  </r>
  <r>
    <x v="0"/>
    <x v="1"/>
  </r>
  <r>
    <x v="1"/>
    <x v="0"/>
  </r>
  <r>
    <x v="0"/>
    <x v="2"/>
  </r>
  <r>
    <x v="0"/>
    <x v="0"/>
  </r>
  <r>
    <x v="1"/>
    <x v="0"/>
  </r>
  <r>
    <x v="0"/>
    <x v="1"/>
  </r>
  <r>
    <x v="0"/>
    <x v="1"/>
  </r>
  <r>
    <x v="1"/>
    <x v="0"/>
  </r>
  <r>
    <x v="0"/>
    <x v="0"/>
  </r>
  <r>
    <x v="1"/>
    <x v="0"/>
  </r>
  <r>
    <x v="0"/>
    <x v="0"/>
  </r>
  <r>
    <x v="1"/>
    <x v="0"/>
  </r>
  <r>
    <x v="0"/>
    <x v="1"/>
  </r>
  <r>
    <x v="1"/>
    <x v="1"/>
  </r>
  <r>
    <x v="0"/>
    <x v="1"/>
  </r>
  <r>
    <x v="0"/>
    <x v="1"/>
  </r>
  <r>
    <x v="1"/>
    <x v="1"/>
  </r>
  <r>
    <x v="0"/>
    <x v="1"/>
  </r>
  <r>
    <x v="1"/>
    <x v="1"/>
  </r>
  <r>
    <x v="1"/>
    <x v="1"/>
  </r>
  <r>
    <x v="1"/>
    <x v="1"/>
  </r>
  <r>
    <x v="1"/>
    <x v="0"/>
  </r>
  <r>
    <x v="0"/>
    <x v="0"/>
  </r>
  <r>
    <x v="1"/>
    <x v="1"/>
  </r>
  <r>
    <x v="1"/>
    <x v="0"/>
  </r>
  <r>
    <x v="1"/>
    <x v="0"/>
  </r>
  <r>
    <x v="0"/>
    <x v="1"/>
  </r>
  <r>
    <x v="1"/>
    <x v="1"/>
  </r>
  <r>
    <x v="0"/>
    <x v="0"/>
  </r>
  <r>
    <x v="1"/>
    <x v="2"/>
  </r>
  <r>
    <x v="0"/>
    <x v="0"/>
  </r>
  <r>
    <x v="0"/>
    <x v="1"/>
  </r>
  <r>
    <x v="0"/>
    <x v="0"/>
  </r>
  <r>
    <x v="1"/>
    <x v="0"/>
  </r>
  <r>
    <x v="0"/>
    <x v="0"/>
  </r>
  <r>
    <x v="0"/>
    <x v="0"/>
  </r>
  <r>
    <x v="1"/>
    <x v="0"/>
  </r>
  <r>
    <x v="1"/>
    <x v="0"/>
  </r>
  <r>
    <x v="1"/>
    <x v="0"/>
  </r>
  <r>
    <x v="0"/>
    <x v="1"/>
  </r>
  <r>
    <x v="1"/>
    <x v="1"/>
  </r>
  <r>
    <x v="0"/>
    <x v="1"/>
  </r>
  <r>
    <x v="0"/>
    <x v="0"/>
  </r>
  <r>
    <x v="0"/>
    <x v="0"/>
  </r>
  <r>
    <x v="0"/>
    <x v="0"/>
  </r>
  <r>
    <x v="1"/>
    <x v="0"/>
  </r>
  <r>
    <x v="0"/>
    <x v="1"/>
  </r>
  <r>
    <x v="0"/>
    <x v="1"/>
  </r>
  <r>
    <x v="1"/>
    <x v="1"/>
  </r>
  <r>
    <x v="0"/>
    <x v="0"/>
  </r>
  <r>
    <x v="1"/>
    <x v="0"/>
  </r>
  <r>
    <x v="1"/>
    <x v="1"/>
  </r>
  <r>
    <x v="0"/>
    <x v="0"/>
  </r>
  <r>
    <x v="0"/>
    <x v="1"/>
  </r>
  <r>
    <x v="0"/>
    <x v="0"/>
  </r>
  <r>
    <x v="1"/>
    <x v="1"/>
  </r>
  <r>
    <x v="0"/>
    <x v="1"/>
  </r>
  <r>
    <x v="0"/>
    <x v="2"/>
  </r>
  <r>
    <x v="0"/>
    <x v="2"/>
  </r>
  <r>
    <x v="0"/>
    <x v="1"/>
  </r>
  <r>
    <x v="1"/>
    <x v="1"/>
  </r>
  <r>
    <x v="1"/>
    <x v="1"/>
  </r>
  <r>
    <x v="0"/>
    <x v="0"/>
  </r>
  <r>
    <x v="0"/>
    <x v="0"/>
  </r>
  <r>
    <x v="1"/>
    <x v="0"/>
  </r>
  <r>
    <x v="0"/>
    <x v="1"/>
  </r>
  <r>
    <x v="0"/>
    <x v="0"/>
  </r>
  <r>
    <x v="0"/>
    <x v="0"/>
  </r>
  <r>
    <x v="1"/>
    <x v="0"/>
  </r>
  <r>
    <x v="1"/>
    <x v="1"/>
  </r>
  <r>
    <x v="0"/>
    <x v="1"/>
  </r>
  <r>
    <x v="1"/>
    <x v="1"/>
  </r>
  <r>
    <x v="1"/>
    <x v="1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1"/>
    <x v="2"/>
  </r>
  <r>
    <x v="0"/>
    <x v="0"/>
  </r>
  <r>
    <x v="1"/>
    <x v="0"/>
  </r>
  <r>
    <x v="0"/>
    <x v="0"/>
  </r>
  <r>
    <x v="0"/>
    <x v="0"/>
  </r>
  <r>
    <x v="0"/>
    <x v="1"/>
  </r>
  <r>
    <x v="0"/>
    <x v="1"/>
  </r>
  <r>
    <x v="1"/>
    <x v="0"/>
  </r>
  <r>
    <x v="0"/>
    <x v="0"/>
  </r>
  <r>
    <x v="0"/>
    <x v="1"/>
  </r>
  <r>
    <x v="0"/>
    <x v="0"/>
  </r>
  <r>
    <x v="1"/>
    <x v="2"/>
  </r>
  <r>
    <x v="0"/>
    <x v="0"/>
  </r>
  <r>
    <x v="0"/>
    <x v="0"/>
  </r>
  <r>
    <x v="0"/>
    <x v="0"/>
  </r>
  <r>
    <x v="1"/>
    <x v="0"/>
  </r>
  <r>
    <x v="0"/>
    <x v="1"/>
  </r>
  <r>
    <x v="0"/>
    <x v="1"/>
  </r>
  <r>
    <x v="1"/>
    <x v="0"/>
  </r>
  <r>
    <x v="0"/>
    <x v="0"/>
  </r>
  <r>
    <x v="1"/>
    <x v="0"/>
  </r>
  <r>
    <x v="0"/>
    <x v="1"/>
  </r>
  <r>
    <x v="1"/>
    <x v="0"/>
  </r>
  <r>
    <x v="0"/>
    <x v="1"/>
  </r>
  <r>
    <x v="1"/>
    <x v="0"/>
  </r>
  <r>
    <x v="1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0"/>
  </r>
  <r>
    <x v="0"/>
    <x v="0"/>
  </r>
  <r>
    <x v="1"/>
    <x v="1"/>
  </r>
  <r>
    <x v="1"/>
    <x v="0"/>
  </r>
  <r>
    <x v="0"/>
    <x v="1"/>
  </r>
  <r>
    <x v="0"/>
    <x v="0"/>
  </r>
  <r>
    <x v="0"/>
    <x v="0"/>
  </r>
  <r>
    <x v="0"/>
    <x v="0"/>
  </r>
  <r>
    <x v="1"/>
    <x v="0"/>
  </r>
  <r>
    <x v="0"/>
    <x v="0"/>
  </r>
  <r>
    <x v="1"/>
    <x v="0"/>
  </r>
  <r>
    <x v="1"/>
    <x v="0"/>
  </r>
  <r>
    <x v="1"/>
    <x v="1"/>
  </r>
  <r>
    <x v="1"/>
    <x v="1"/>
  </r>
  <r>
    <x v="0"/>
    <x v="1"/>
  </r>
  <r>
    <x v="0"/>
    <x v="1"/>
  </r>
  <r>
    <x v="1"/>
    <x v="0"/>
  </r>
  <r>
    <x v="1"/>
    <x v="2"/>
  </r>
  <r>
    <x v="1"/>
    <x v="1"/>
  </r>
  <r>
    <x v="1"/>
    <x v="1"/>
  </r>
  <r>
    <x v="0"/>
    <x v="0"/>
  </r>
  <r>
    <x v="0"/>
    <x v="1"/>
  </r>
  <r>
    <x v="0"/>
    <x v="0"/>
  </r>
  <r>
    <x v="0"/>
    <x v="0"/>
  </r>
  <r>
    <x v="0"/>
    <x v="0"/>
  </r>
  <r>
    <x v="1"/>
    <x v="0"/>
  </r>
  <r>
    <x v="1"/>
    <x v="0"/>
  </r>
  <r>
    <x v="1"/>
    <x v="1"/>
  </r>
  <r>
    <x v="0"/>
    <x v="0"/>
  </r>
  <r>
    <x v="1"/>
    <x v="1"/>
  </r>
  <r>
    <x v="1"/>
    <x v="1"/>
  </r>
  <r>
    <x v="1"/>
    <x v="0"/>
  </r>
  <r>
    <x v="0"/>
    <x v="0"/>
  </r>
  <r>
    <x v="0"/>
    <x v="0"/>
  </r>
  <r>
    <x v="0"/>
    <x v="0"/>
  </r>
  <r>
    <x v="0"/>
    <x v="0"/>
  </r>
  <r>
    <x v="0"/>
    <x v="1"/>
  </r>
  <r>
    <x v="1"/>
    <x v="0"/>
  </r>
  <r>
    <x v="0"/>
    <x v="1"/>
  </r>
  <r>
    <x v="0"/>
    <x v="2"/>
  </r>
  <r>
    <x v="1"/>
    <x v="1"/>
  </r>
  <r>
    <x v="1"/>
    <x v="0"/>
  </r>
  <r>
    <x v="0"/>
    <x v="0"/>
  </r>
  <r>
    <x v="1"/>
    <x v="0"/>
  </r>
  <r>
    <x v="0"/>
    <x v="1"/>
  </r>
  <r>
    <x v="0"/>
    <x v="0"/>
  </r>
  <r>
    <x v="0"/>
    <x v="0"/>
  </r>
  <r>
    <x v="1"/>
    <x v="1"/>
  </r>
  <r>
    <x v="0"/>
    <x v="0"/>
  </r>
  <r>
    <x v="1"/>
    <x v="0"/>
  </r>
  <r>
    <x v="0"/>
    <x v="0"/>
  </r>
  <r>
    <x v="0"/>
    <x v="1"/>
  </r>
  <r>
    <x v="0"/>
    <x v="1"/>
  </r>
  <r>
    <x v="1"/>
    <x v="0"/>
  </r>
  <r>
    <x v="0"/>
    <x v="0"/>
  </r>
  <r>
    <x v="0"/>
    <x v="0"/>
  </r>
  <r>
    <x v="1"/>
    <x v="0"/>
  </r>
  <r>
    <x v="0"/>
    <x v="0"/>
  </r>
  <r>
    <x v="1"/>
    <x v="0"/>
  </r>
  <r>
    <x v="0"/>
    <x v="1"/>
  </r>
  <r>
    <x v="1"/>
    <x v="0"/>
  </r>
  <r>
    <x v="1"/>
    <x v="0"/>
  </r>
  <r>
    <x v="0"/>
    <x v="0"/>
  </r>
  <r>
    <x v="0"/>
    <x v="1"/>
  </r>
  <r>
    <x v="0"/>
    <x v="0"/>
  </r>
  <r>
    <x v="0"/>
    <x v="0"/>
  </r>
  <r>
    <x v="1"/>
    <x v="0"/>
  </r>
  <r>
    <x v="0"/>
    <x v="0"/>
  </r>
  <r>
    <x v="0"/>
    <x v="1"/>
  </r>
  <r>
    <x v="0"/>
    <x v="1"/>
  </r>
  <r>
    <x v="1"/>
    <x v="0"/>
  </r>
  <r>
    <x v="0"/>
    <x v="1"/>
  </r>
  <r>
    <x v="1"/>
    <x v="0"/>
  </r>
  <r>
    <x v="0"/>
    <x v="0"/>
  </r>
  <r>
    <x v="0"/>
    <x v="1"/>
  </r>
  <r>
    <x v="1"/>
    <x v="0"/>
  </r>
  <r>
    <x v="1"/>
    <x v="2"/>
  </r>
  <r>
    <x v="0"/>
    <x v="1"/>
  </r>
  <r>
    <x v="1"/>
    <x v="1"/>
  </r>
  <r>
    <x v="0"/>
    <x v="0"/>
  </r>
  <r>
    <x v="0"/>
    <x v="1"/>
  </r>
  <r>
    <x v="0"/>
    <x v="0"/>
  </r>
  <r>
    <x v="0"/>
    <x v="1"/>
  </r>
  <r>
    <x v="1"/>
    <x v="1"/>
  </r>
  <r>
    <x v="0"/>
    <x v="1"/>
  </r>
  <r>
    <x v="1"/>
    <x v="1"/>
  </r>
  <r>
    <x v="1"/>
    <x v="0"/>
  </r>
  <r>
    <x v="0"/>
    <x v="2"/>
  </r>
  <r>
    <x v="0"/>
    <x v="1"/>
  </r>
  <r>
    <x v="0"/>
    <x v="0"/>
  </r>
  <r>
    <x v="1"/>
    <x v="1"/>
  </r>
  <r>
    <x v="1"/>
    <x v="0"/>
  </r>
  <r>
    <x v="0"/>
    <x v="0"/>
  </r>
  <r>
    <x v="1"/>
    <x v="0"/>
  </r>
  <r>
    <x v="0"/>
    <x v="1"/>
  </r>
  <r>
    <x v="1"/>
    <x v="1"/>
  </r>
  <r>
    <x v="1"/>
    <x v="0"/>
  </r>
  <r>
    <x v="1"/>
    <x v="0"/>
  </r>
  <r>
    <x v="1"/>
    <x v="0"/>
  </r>
  <r>
    <x v="0"/>
    <x v="0"/>
  </r>
  <r>
    <x v="0"/>
    <x v="0"/>
  </r>
  <r>
    <x v="1"/>
    <x v="0"/>
  </r>
  <r>
    <x v="0"/>
    <x v="1"/>
  </r>
  <r>
    <x v="0"/>
    <x v="1"/>
  </r>
  <r>
    <x v="1"/>
    <x v="0"/>
  </r>
  <r>
    <x v="0"/>
    <x v="2"/>
  </r>
  <r>
    <x v="0"/>
    <x v="0"/>
  </r>
  <r>
    <x v="0"/>
    <x v="1"/>
  </r>
  <r>
    <x v="1"/>
    <x v="0"/>
  </r>
  <r>
    <x v="1"/>
    <x v="1"/>
  </r>
  <r>
    <x v="1"/>
    <x v="2"/>
  </r>
  <r>
    <x v="0"/>
    <x v="0"/>
  </r>
  <r>
    <x v="1"/>
    <x v="1"/>
  </r>
  <r>
    <x v="1"/>
    <x v="0"/>
  </r>
  <r>
    <x v="0"/>
    <x v="2"/>
  </r>
  <r>
    <x v="1"/>
    <x v="0"/>
  </r>
  <r>
    <x v="0"/>
    <x v="0"/>
  </r>
  <r>
    <x v="1"/>
    <x v="1"/>
  </r>
  <r>
    <x v="0"/>
    <x v="0"/>
  </r>
  <r>
    <x v="0"/>
    <x v="2"/>
  </r>
  <r>
    <x v="0"/>
    <x v="0"/>
  </r>
  <r>
    <x v="0"/>
    <x v="0"/>
  </r>
  <r>
    <x v="0"/>
    <x v="0"/>
  </r>
  <r>
    <x v="1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1"/>
    <x v="1"/>
  </r>
  <r>
    <x v="0"/>
    <x v="1"/>
  </r>
  <r>
    <x v="1"/>
    <x v="0"/>
  </r>
  <r>
    <x v="1"/>
    <x v="0"/>
  </r>
  <r>
    <x v="0"/>
    <x v="0"/>
  </r>
  <r>
    <x v="1"/>
    <x v="0"/>
  </r>
  <r>
    <x v="0"/>
    <x v="1"/>
  </r>
  <r>
    <x v="0"/>
    <x v="0"/>
  </r>
  <r>
    <x v="1"/>
    <x v="0"/>
  </r>
  <r>
    <x v="1"/>
    <x v="0"/>
  </r>
  <r>
    <x v="1"/>
    <x v="0"/>
  </r>
  <r>
    <x v="0"/>
    <x v="0"/>
  </r>
  <r>
    <x v="0"/>
    <x v="1"/>
  </r>
  <r>
    <x v="0"/>
    <x v="0"/>
  </r>
  <r>
    <x v="0"/>
    <x v="1"/>
  </r>
  <r>
    <x v="0"/>
    <x v="0"/>
  </r>
  <r>
    <x v="1"/>
    <x v="1"/>
  </r>
  <r>
    <x v="1"/>
    <x v="0"/>
  </r>
  <r>
    <x v="0"/>
    <x v="1"/>
  </r>
  <r>
    <x v="0"/>
    <x v="2"/>
  </r>
  <r>
    <x v="0"/>
    <x v="2"/>
  </r>
  <r>
    <x v="1"/>
    <x v="1"/>
  </r>
  <r>
    <x v="1"/>
    <x v="0"/>
  </r>
  <r>
    <x v="1"/>
    <x v="1"/>
  </r>
  <r>
    <x v="0"/>
    <x v="0"/>
  </r>
  <r>
    <x v="1"/>
    <x v="1"/>
  </r>
  <r>
    <x v="1"/>
    <x v="0"/>
  </r>
  <r>
    <x v="0"/>
    <x v="0"/>
  </r>
  <r>
    <x v="0"/>
    <x v="1"/>
  </r>
  <r>
    <x v="1"/>
    <x v="0"/>
  </r>
  <r>
    <x v="1"/>
    <x v="0"/>
  </r>
  <r>
    <x v="0"/>
    <x v="0"/>
  </r>
  <r>
    <x v="0"/>
    <x v="1"/>
  </r>
  <r>
    <x v="0"/>
    <x v="0"/>
  </r>
  <r>
    <x v="0"/>
    <x v="1"/>
  </r>
  <r>
    <x v="0"/>
    <x v="0"/>
  </r>
  <r>
    <x v="1"/>
    <x v="1"/>
  </r>
  <r>
    <x v="1"/>
    <x v="2"/>
  </r>
  <r>
    <x v="0"/>
    <x v="0"/>
  </r>
  <r>
    <x v="1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1"/>
    <x v="1"/>
  </r>
  <r>
    <x v="0"/>
    <x v="1"/>
  </r>
  <r>
    <x v="1"/>
    <x v="2"/>
  </r>
  <r>
    <x v="0"/>
    <x v="0"/>
  </r>
  <r>
    <x v="0"/>
    <x v="1"/>
  </r>
  <r>
    <x v="1"/>
    <x v="0"/>
  </r>
  <r>
    <x v="0"/>
    <x v="1"/>
  </r>
  <r>
    <x v="0"/>
    <x v="0"/>
  </r>
  <r>
    <x v="1"/>
    <x v="0"/>
  </r>
  <r>
    <x v="0"/>
    <x v="0"/>
  </r>
  <r>
    <x v="0"/>
    <x v="0"/>
  </r>
  <r>
    <x v="1"/>
    <x v="1"/>
  </r>
  <r>
    <x v="0"/>
    <x v="0"/>
  </r>
  <r>
    <x v="0"/>
    <x v="0"/>
  </r>
  <r>
    <x v="0"/>
    <x v="0"/>
  </r>
  <r>
    <x v="0"/>
    <x v="0"/>
  </r>
  <r>
    <x v="0"/>
    <x v="0"/>
  </r>
  <r>
    <x v="1"/>
    <x v="0"/>
  </r>
  <r>
    <x v="0"/>
    <x v="0"/>
  </r>
  <r>
    <x v="1"/>
    <x v="0"/>
  </r>
  <r>
    <x v="0"/>
    <x v="1"/>
  </r>
  <r>
    <x v="1"/>
    <x v="0"/>
  </r>
  <r>
    <x v="0"/>
    <x v="0"/>
  </r>
  <r>
    <x v="1"/>
    <x v="1"/>
  </r>
  <r>
    <x v="0"/>
    <x v="1"/>
  </r>
  <r>
    <x v="0"/>
    <x v="1"/>
  </r>
  <r>
    <x v="1"/>
    <x v="0"/>
  </r>
  <r>
    <x v="0"/>
    <x v="1"/>
  </r>
  <r>
    <x v="0"/>
    <x v="1"/>
  </r>
  <r>
    <x v="0"/>
    <x v="2"/>
  </r>
  <r>
    <x v="0"/>
    <x v="1"/>
  </r>
  <r>
    <x v="1"/>
    <x v="1"/>
  </r>
  <r>
    <x v="1"/>
    <x v="2"/>
  </r>
  <r>
    <x v="0"/>
    <x v="0"/>
  </r>
  <r>
    <x v="0"/>
    <x v="1"/>
  </r>
  <r>
    <x v="1"/>
    <x v="0"/>
  </r>
  <r>
    <x v="0"/>
    <x v="1"/>
  </r>
  <r>
    <x v="0"/>
    <x v="1"/>
  </r>
  <r>
    <x v="1"/>
    <x v="0"/>
  </r>
  <r>
    <x v="0"/>
    <x v="0"/>
  </r>
  <r>
    <x v="0"/>
    <x v="0"/>
  </r>
  <r>
    <x v="1"/>
    <x v="1"/>
  </r>
  <r>
    <x v="1"/>
    <x v="0"/>
  </r>
  <r>
    <x v="0"/>
    <x v="1"/>
  </r>
  <r>
    <x v="1"/>
    <x v="0"/>
  </r>
  <r>
    <x v="1"/>
    <x v="1"/>
  </r>
  <r>
    <x v="0"/>
    <x v="1"/>
  </r>
  <r>
    <x v="1"/>
    <x v="0"/>
  </r>
  <r>
    <x v="1"/>
    <x v="0"/>
  </r>
  <r>
    <x v="0"/>
    <x v="0"/>
  </r>
  <r>
    <x v="0"/>
    <x v="0"/>
  </r>
  <r>
    <x v="0"/>
    <x v="1"/>
  </r>
  <r>
    <x v="1"/>
    <x v="1"/>
  </r>
  <r>
    <x v="0"/>
    <x v="1"/>
  </r>
  <r>
    <x v="0"/>
    <x v="0"/>
  </r>
  <r>
    <x v="1"/>
    <x v="0"/>
  </r>
  <r>
    <x v="1"/>
    <x v="2"/>
  </r>
  <r>
    <x v="1"/>
    <x v="0"/>
  </r>
  <r>
    <x v="1"/>
    <x v="0"/>
  </r>
  <r>
    <x v="0"/>
    <x v="0"/>
  </r>
  <r>
    <x v="1"/>
    <x v="0"/>
  </r>
  <r>
    <x v="0"/>
    <x v="0"/>
  </r>
  <r>
    <x v="0"/>
    <x v="0"/>
  </r>
  <r>
    <x v="1"/>
    <x v="0"/>
  </r>
  <r>
    <x v="0"/>
    <x v="1"/>
  </r>
  <r>
    <x v="0"/>
    <x v="1"/>
  </r>
  <r>
    <x v="1"/>
    <x v="0"/>
  </r>
  <r>
    <x v="1"/>
    <x v="0"/>
  </r>
  <r>
    <x v="1"/>
    <x v="1"/>
  </r>
  <r>
    <x v="1"/>
    <x v="2"/>
  </r>
  <r>
    <x v="0"/>
    <x v="0"/>
  </r>
  <r>
    <x v="0"/>
    <x v="1"/>
  </r>
  <r>
    <x v="1"/>
    <x v="0"/>
  </r>
  <r>
    <x v="1"/>
    <x v="1"/>
  </r>
  <r>
    <x v="0"/>
    <x v="1"/>
  </r>
  <r>
    <x v="1"/>
    <x v="1"/>
  </r>
  <r>
    <x v="1"/>
    <x v="0"/>
  </r>
  <r>
    <x v="0"/>
    <x v="1"/>
  </r>
  <r>
    <x v="1"/>
    <x v="0"/>
  </r>
  <r>
    <x v="0"/>
    <x v="1"/>
  </r>
  <r>
    <x v="0"/>
    <x v="0"/>
  </r>
  <r>
    <x v="0"/>
    <x v="0"/>
  </r>
  <r>
    <x v="1"/>
    <x v="0"/>
  </r>
  <r>
    <x v="0"/>
    <x v="1"/>
  </r>
  <r>
    <x v="0"/>
    <x v="1"/>
  </r>
  <r>
    <x v="0"/>
    <x v="1"/>
  </r>
  <r>
    <x v="1"/>
    <x v="1"/>
  </r>
  <r>
    <x v="1"/>
    <x v="0"/>
  </r>
  <r>
    <x v="0"/>
    <x v="0"/>
  </r>
  <r>
    <x v="0"/>
    <x v="1"/>
  </r>
  <r>
    <x v="1"/>
    <x v="1"/>
  </r>
  <r>
    <x v="0"/>
    <x v="0"/>
  </r>
  <r>
    <x v="0"/>
    <x v="1"/>
  </r>
  <r>
    <x v="0"/>
    <x v="1"/>
  </r>
  <r>
    <x v="0"/>
    <x v="0"/>
  </r>
  <r>
    <x v="0"/>
    <x v="0"/>
  </r>
  <r>
    <x v="1"/>
    <x v="0"/>
  </r>
  <r>
    <x v="0"/>
    <x v="1"/>
  </r>
  <r>
    <x v="1"/>
    <x v="0"/>
  </r>
  <r>
    <x v="0"/>
    <x v="0"/>
  </r>
  <r>
    <x v="0"/>
    <x v="0"/>
  </r>
  <r>
    <x v="0"/>
    <x v="0"/>
  </r>
  <r>
    <x v="1"/>
    <x v="1"/>
  </r>
  <r>
    <x v="0"/>
    <x v="0"/>
  </r>
  <r>
    <x v="0"/>
    <x v="0"/>
  </r>
  <r>
    <x v="1"/>
    <x v="1"/>
  </r>
  <r>
    <x v="1"/>
    <x v="0"/>
  </r>
  <r>
    <x v="0"/>
    <x v="0"/>
  </r>
  <r>
    <x v="0"/>
    <x v="0"/>
  </r>
  <r>
    <x v="0"/>
    <x v="0"/>
  </r>
  <r>
    <x v="0"/>
    <x v="0"/>
  </r>
  <r>
    <x v="1"/>
    <x v="0"/>
  </r>
  <r>
    <x v="1"/>
    <x v="0"/>
  </r>
  <r>
    <x v="0"/>
    <x v="0"/>
  </r>
  <r>
    <x v="1"/>
    <x v="2"/>
  </r>
  <r>
    <x v="0"/>
    <x v="2"/>
  </r>
  <r>
    <x v="1"/>
    <x v="2"/>
  </r>
  <r>
    <x v="0"/>
    <x v="0"/>
  </r>
  <r>
    <x v="1"/>
    <x v="1"/>
  </r>
  <r>
    <x v="0"/>
    <x v="2"/>
  </r>
  <r>
    <x v="0"/>
    <x v="0"/>
  </r>
  <r>
    <x v="1"/>
    <x v="1"/>
  </r>
  <r>
    <x v="0"/>
    <x v="2"/>
  </r>
  <r>
    <x v="0"/>
    <x v="2"/>
  </r>
  <r>
    <x v="0"/>
    <x v="0"/>
  </r>
  <r>
    <x v="0"/>
    <x v="0"/>
  </r>
  <r>
    <x v="0"/>
    <x v="0"/>
  </r>
  <r>
    <x v="0"/>
    <x v="1"/>
  </r>
  <r>
    <x v="1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1"/>
    <x v="0"/>
  </r>
  <r>
    <x v="0"/>
    <x v="0"/>
  </r>
  <r>
    <x v="0"/>
    <x v="1"/>
  </r>
  <r>
    <x v="1"/>
    <x v="0"/>
  </r>
  <r>
    <x v="0"/>
    <x v="0"/>
  </r>
  <r>
    <x v="0"/>
    <x v="2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1"/>
    <x v="1"/>
  </r>
  <r>
    <x v="1"/>
    <x v="0"/>
  </r>
  <r>
    <x v="1"/>
    <x v="2"/>
  </r>
  <r>
    <x v="1"/>
    <x v="0"/>
  </r>
  <r>
    <x v="0"/>
    <x v="1"/>
  </r>
  <r>
    <x v="0"/>
    <x v="0"/>
  </r>
  <r>
    <x v="0"/>
    <x v="0"/>
  </r>
  <r>
    <x v="1"/>
    <x v="2"/>
  </r>
  <r>
    <x v="0"/>
    <x v="0"/>
  </r>
  <r>
    <x v="1"/>
    <x v="1"/>
  </r>
  <r>
    <x v="1"/>
    <x v="0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1"/>
    <x v="1"/>
  </r>
  <r>
    <x v="0"/>
    <x v="0"/>
  </r>
  <r>
    <x v="1"/>
    <x v="1"/>
  </r>
  <r>
    <x v="1"/>
    <x v="0"/>
  </r>
  <r>
    <x v="1"/>
    <x v="0"/>
  </r>
  <r>
    <x v="1"/>
    <x v="0"/>
  </r>
  <r>
    <x v="1"/>
    <x v="0"/>
  </r>
  <r>
    <x v="0"/>
    <x v="0"/>
  </r>
  <r>
    <x v="0"/>
    <x v="0"/>
  </r>
  <r>
    <x v="0"/>
    <x v="0"/>
  </r>
  <r>
    <x v="0"/>
    <x v="2"/>
  </r>
  <r>
    <x v="0"/>
    <x v="1"/>
  </r>
  <r>
    <x v="0"/>
    <x v="2"/>
  </r>
  <r>
    <x v="0"/>
    <x v="2"/>
  </r>
  <r>
    <x v="0"/>
    <x v="0"/>
  </r>
  <r>
    <x v="0"/>
    <x v="0"/>
  </r>
  <r>
    <x v="1"/>
    <x v="0"/>
  </r>
  <r>
    <x v="0"/>
    <x v="1"/>
  </r>
  <r>
    <x v="1"/>
    <x v="0"/>
  </r>
  <r>
    <x v="1"/>
    <x v="0"/>
  </r>
  <r>
    <x v="0"/>
    <x v="1"/>
  </r>
  <r>
    <x v="0"/>
    <x v="1"/>
  </r>
  <r>
    <x v="1"/>
    <x v="0"/>
  </r>
  <r>
    <x v="1"/>
    <x v="1"/>
  </r>
  <r>
    <x v="0"/>
    <x v="0"/>
  </r>
  <r>
    <x v="1"/>
    <x v="1"/>
  </r>
  <r>
    <x v="0"/>
    <x v="0"/>
  </r>
  <r>
    <x v="0"/>
    <x v="0"/>
  </r>
  <r>
    <x v="0"/>
    <x v="0"/>
  </r>
  <r>
    <x v="1"/>
    <x v="1"/>
  </r>
  <r>
    <x v="0"/>
    <x v="1"/>
  </r>
  <r>
    <x v="0"/>
    <x v="1"/>
  </r>
  <r>
    <x v="0"/>
    <x v="0"/>
  </r>
  <r>
    <x v="0"/>
    <x v="0"/>
  </r>
  <r>
    <x v="1"/>
    <x v="0"/>
  </r>
  <r>
    <x v="1"/>
    <x v="0"/>
  </r>
  <r>
    <x v="0"/>
    <x v="0"/>
  </r>
  <r>
    <x v="1"/>
    <x v="0"/>
  </r>
  <r>
    <x v="1"/>
    <x v="0"/>
  </r>
  <r>
    <x v="0"/>
    <x v="0"/>
  </r>
  <r>
    <x v="1"/>
    <x v="2"/>
  </r>
  <r>
    <x v="0"/>
    <x v="0"/>
  </r>
  <r>
    <x v="0"/>
    <x v="2"/>
  </r>
  <r>
    <x v="1"/>
    <x v="1"/>
  </r>
  <r>
    <x v="0"/>
    <x v="0"/>
  </r>
  <r>
    <x v="1"/>
    <x v="2"/>
  </r>
  <r>
    <x v="1"/>
    <x v="1"/>
  </r>
  <r>
    <x v="1"/>
    <x v="2"/>
  </r>
  <r>
    <x v="0"/>
    <x v="2"/>
  </r>
  <r>
    <x v="0"/>
    <x v="2"/>
  </r>
  <r>
    <x v="0"/>
    <x v="1"/>
  </r>
  <r>
    <x v="1"/>
    <x v="1"/>
  </r>
  <r>
    <x v="0"/>
    <x v="0"/>
  </r>
  <r>
    <x v="1"/>
    <x v="0"/>
  </r>
  <r>
    <x v="0"/>
    <x v="1"/>
  </r>
  <r>
    <x v="1"/>
    <x v="0"/>
  </r>
  <r>
    <x v="0"/>
    <x v="0"/>
  </r>
  <r>
    <x v="0"/>
    <x v="1"/>
  </r>
  <r>
    <x v="1"/>
    <x v="0"/>
  </r>
  <r>
    <x v="0"/>
    <x v="0"/>
  </r>
  <r>
    <x v="1"/>
    <x v="0"/>
  </r>
  <r>
    <x v="0"/>
    <x v="1"/>
  </r>
  <r>
    <x v="1"/>
    <x v="0"/>
  </r>
  <r>
    <x v="0"/>
    <x v="0"/>
  </r>
  <r>
    <x v="0"/>
    <x v="1"/>
  </r>
  <r>
    <x v="0"/>
    <x v="0"/>
  </r>
  <r>
    <x v="0"/>
    <x v="1"/>
  </r>
  <r>
    <x v="1"/>
    <x v="1"/>
  </r>
  <r>
    <x v="0"/>
    <x v="0"/>
  </r>
  <r>
    <x v="0"/>
    <x v="1"/>
  </r>
  <r>
    <x v="0"/>
    <x v="0"/>
  </r>
  <r>
    <x v="0"/>
    <x v="0"/>
  </r>
  <r>
    <x v="1"/>
    <x v="1"/>
  </r>
  <r>
    <x v="0"/>
    <x v="0"/>
  </r>
  <r>
    <x v="0"/>
    <x v="0"/>
  </r>
  <r>
    <x v="1"/>
    <x v="1"/>
  </r>
  <r>
    <x v="0"/>
    <x v="1"/>
  </r>
  <r>
    <x v="0"/>
    <x v="1"/>
  </r>
  <r>
    <x v="0"/>
    <x v="0"/>
  </r>
  <r>
    <x v="1"/>
    <x v="0"/>
  </r>
  <r>
    <x v="0"/>
    <x v="1"/>
  </r>
  <r>
    <x v="0"/>
    <x v="0"/>
  </r>
  <r>
    <x v="1"/>
    <x v="0"/>
  </r>
  <r>
    <x v="1"/>
    <x v="0"/>
  </r>
  <r>
    <x v="1"/>
    <x v="0"/>
  </r>
  <r>
    <x v="1"/>
    <x v="1"/>
  </r>
  <r>
    <x v="1"/>
    <x v="0"/>
  </r>
  <r>
    <x v="0"/>
    <x v="0"/>
  </r>
  <r>
    <x v="1"/>
    <x v="0"/>
  </r>
  <r>
    <x v="1"/>
    <x v="2"/>
  </r>
  <r>
    <x v="0"/>
    <x v="0"/>
  </r>
  <r>
    <x v="0"/>
    <x v="1"/>
  </r>
  <r>
    <x v="0"/>
    <x v="0"/>
  </r>
  <r>
    <x v="0"/>
    <x v="2"/>
  </r>
  <r>
    <x v="0"/>
    <x v="0"/>
  </r>
  <r>
    <x v="1"/>
    <x v="1"/>
  </r>
  <r>
    <x v="0"/>
    <x v="1"/>
  </r>
  <r>
    <x v="1"/>
    <x v="1"/>
  </r>
  <r>
    <x v="0"/>
    <x v="0"/>
  </r>
  <r>
    <x v="0"/>
    <x v="1"/>
  </r>
  <r>
    <x v="0"/>
    <x v="0"/>
  </r>
  <r>
    <x v="0"/>
    <x v="1"/>
  </r>
  <r>
    <x v="0"/>
    <x v="1"/>
  </r>
  <r>
    <x v="0"/>
    <x v="0"/>
  </r>
  <r>
    <x v="0"/>
    <x v="1"/>
  </r>
  <r>
    <x v="1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0"/>
  </r>
  <r>
    <x v="1"/>
    <x v="0"/>
  </r>
  <r>
    <x v="0"/>
    <x v="0"/>
  </r>
  <r>
    <x v="0"/>
    <x v="1"/>
  </r>
  <r>
    <x v="0"/>
    <x v="0"/>
  </r>
  <r>
    <x v="1"/>
    <x v="0"/>
  </r>
  <r>
    <x v="0"/>
    <x v="1"/>
  </r>
  <r>
    <x v="0"/>
    <x v="0"/>
  </r>
  <r>
    <x v="0"/>
    <x v="1"/>
  </r>
  <r>
    <x v="0"/>
    <x v="0"/>
  </r>
  <r>
    <x v="1"/>
    <x v="0"/>
  </r>
  <r>
    <x v="0"/>
    <x v="0"/>
  </r>
  <r>
    <x v="0"/>
    <x v="1"/>
  </r>
  <r>
    <x v="1"/>
    <x v="0"/>
  </r>
  <r>
    <x v="0"/>
    <x v="1"/>
  </r>
  <r>
    <x v="0"/>
    <x v="0"/>
  </r>
  <r>
    <x v="1"/>
    <x v="0"/>
  </r>
  <r>
    <x v="1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1"/>
    <x v="0"/>
  </r>
  <r>
    <x v="0"/>
    <x v="0"/>
  </r>
  <r>
    <x v="0"/>
    <x v="0"/>
  </r>
  <r>
    <x v="0"/>
    <x v="0"/>
  </r>
  <r>
    <x v="1"/>
    <x v="1"/>
  </r>
  <r>
    <x v="1"/>
    <x v="0"/>
  </r>
  <r>
    <x v="0"/>
    <x v="1"/>
  </r>
  <r>
    <x v="1"/>
    <x v="1"/>
  </r>
  <r>
    <x v="0"/>
    <x v="1"/>
  </r>
  <r>
    <x v="1"/>
    <x v="2"/>
  </r>
  <r>
    <x v="1"/>
    <x v="2"/>
  </r>
  <r>
    <x v="0"/>
    <x v="0"/>
  </r>
  <r>
    <x v="0"/>
    <x v="0"/>
  </r>
  <r>
    <x v="1"/>
    <x v="1"/>
  </r>
  <r>
    <x v="0"/>
    <x v="1"/>
  </r>
  <r>
    <x v="0"/>
    <x v="1"/>
  </r>
  <r>
    <x v="0"/>
    <x v="2"/>
  </r>
  <r>
    <x v="0"/>
    <x v="1"/>
  </r>
  <r>
    <x v="0"/>
    <x v="0"/>
  </r>
  <r>
    <x v="0"/>
    <x v="0"/>
  </r>
  <r>
    <x v="1"/>
    <x v="1"/>
  </r>
  <r>
    <x v="0"/>
    <x v="0"/>
  </r>
  <r>
    <x v="1"/>
    <x v="0"/>
  </r>
  <r>
    <x v="1"/>
    <x v="1"/>
  </r>
  <r>
    <x v="0"/>
    <x v="0"/>
  </r>
  <r>
    <x v="1"/>
    <x v="0"/>
  </r>
  <r>
    <x v="0"/>
    <x v="0"/>
  </r>
  <r>
    <x v="1"/>
    <x v="0"/>
  </r>
  <r>
    <x v="0"/>
    <x v="0"/>
  </r>
  <r>
    <x v="1"/>
    <x v="1"/>
  </r>
  <r>
    <x v="0"/>
    <x v="1"/>
  </r>
  <r>
    <x v="1"/>
    <x v="1"/>
  </r>
  <r>
    <x v="1"/>
    <x v="1"/>
  </r>
  <r>
    <x v="1"/>
    <x v="1"/>
  </r>
  <r>
    <x v="1"/>
    <x v="1"/>
  </r>
  <r>
    <x v="0"/>
    <x v="1"/>
  </r>
  <r>
    <x v="1"/>
    <x v="0"/>
  </r>
  <r>
    <x v="0"/>
    <x v="0"/>
  </r>
  <r>
    <x v="0"/>
    <x v="0"/>
  </r>
  <r>
    <x v="0"/>
    <x v="1"/>
  </r>
  <r>
    <x v="0"/>
    <x v="0"/>
  </r>
  <r>
    <x v="1"/>
    <x v="1"/>
  </r>
  <r>
    <x v="0"/>
    <x v="0"/>
  </r>
  <r>
    <x v="0"/>
    <x v="0"/>
  </r>
  <r>
    <x v="1"/>
    <x v="0"/>
  </r>
  <r>
    <x v="0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0"/>
    <x v="0"/>
  </r>
  <r>
    <x v="0"/>
    <x v="0"/>
  </r>
  <r>
    <x v="0"/>
    <x v="1"/>
  </r>
  <r>
    <x v="1"/>
    <x v="1"/>
  </r>
  <r>
    <x v="0"/>
    <x v="0"/>
  </r>
  <r>
    <x v="1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2"/>
  </r>
  <r>
    <x v="0"/>
    <x v="0"/>
  </r>
  <r>
    <x v="0"/>
    <x v="1"/>
  </r>
  <r>
    <x v="0"/>
    <x v="0"/>
  </r>
  <r>
    <x v="1"/>
    <x v="1"/>
  </r>
  <r>
    <x v="1"/>
    <x v="1"/>
  </r>
  <r>
    <x v="1"/>
    <x v="0"/>
  </r>
  <r>
    <x v="0"/>
    <x v="1"/>
  </r>
  <r>
    <x v="0"/>
    <x v="1"/>
  </r>
  <r>
    <x v="0"/>
    <x v="1"/>
  </r>
  <r>
    <x v="1"/>
    <x v="1"/>
  </r>
  <r>
    <x v="0"/>
    <x v="0"/>
  </r>
  <r>
    <x v="0"/>
    <x v="0"/>
  </r>
  <r>
    <x v="1"/>
    <x v="0"/>
  </r>
  <r>
    <x v="0"/>
    <x v="2"/>
  </r>
  <r>
    <x v="0"/>
    <x v="2"/>
  </r>
  <r>
    <x v="1"/>
    <x v="1"/>
  </r>
  <r>
    <x v="1"/>
    <x v="1"/>
  </r>
  <r>
    <x v="0"/>
    <x v="1"/>
  </r>
  <r>
    <x v="1"/>
    <x v="1"/>
  </r>
  <r>
    <x v="0"/>
    <x v="1"/>
  </r>
  <r>
    <x v="1"/>
    <x v="1"/>
  </r>
  <r>
    <x v="1"/>
    <x v="1"/>
  </r>
  <r>
    <x v="0"/>
    <x v="0"/>
  </r>
  <r>
    <x v="0"/>
    <x v="1"/>
  </r>
  <r>
    <x v="1"/>
    <x v="1"/>
  </r>
  <r>
    <x v="1"/>
    <x v="1"/>
  </r>
  <r>
    <x v="0"/>
    <x v="0"/>
  </r>
  <r>
    <x v="0"/>
    <x v="0"/>
  </r>
  <r>
    <x v="1"/>
    <x v="0"/>
  </r>
  <r>
    <x v="0"/>
    <x v="1"/>
  </r>
  <r>
    <x v="1"/>
    <x v="0"/>
  </r>
  <r>
    <x v="0"/>
    <x v="0"/>
  </r>
  <r>
    <x v="0"/>
    <x v="0"/>
  </r>
  <r>
    <x v="1"/>
    <x v="1"/>
  </r>
  <r>
    <x v="1"/>
    <x v="1"/>
  </r>
  <r>
    <x v="0"/>
    <x v="1"/>
  </r>
  <r>
    <x v="0"/>
    <x v="0"/>
  </r>
  <r>
    <x v="0"/>
    <x v="0"/>
  </r>
  <r>
    <x v="1"/>
    <x v="1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0"/>
  </r>
  <r>
    <x v="0"/>
    <x v="0"/>
  </r>
  <r>
    <x v="1"/>
    <x v="1"/>
  </r>
  <r>
    <x v="0"/>
    <x v="1"/>
  </r>
  <r>
    <x v="1"/>
    <x v="0"/>
  </r>
  <r>
    <x v="1"/>
    <x v="0"/>
  </r>
  <r>
    <x v="0"/>
    <x v="1"/>
  </r>
  <r>
    <x v="1"/>
    <x v="1"/>
  </r>
  <r>
    <x v="0"/>
    <x v="1"/>
  </r>
  <r>
    <x v="0"/>
    <x v="1"/>
  </r>
  <r>
    <x v="1"/>
    <x v="0"/>
  </r>
  <r>
    <x v="1"/>
    <x v="0"/>
  </r>
  <r>
    <x v="0"/>
    <x v="1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2"/>
  </r>
  <r>
    <x v="0"/>
    <x v="1"/>
  </r>
  <r>
    <x v="0"/>
    <x v="0"/>
  </r>
  <r>
    <x v="0"/>
    <x v="0"/>
  </r>
  <r>
    <x v="0"/>
    <x v="0"/>
  </r>
  <r>
    <x v="0"/>
    <x v="1"/>
  </r>
  <r>
    <x v="1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1"/>
    <x v="0"/>
  </r>
  <r>
    <x v="0"/>
    <x v="0"/>
  </r>
  <r>
    <x v="1"/>
    <x v="1"/>
  </r>
  <r>
    <x v="0"/>
    <x v="0"/>
  </r>
  <r>
    <x v="1"/>
    <x v="0"/>
  </r>
  <r>
    <x v="1"/>
    <x v="0"/>
  </r>
  <r>
    <x v="0"/>
    <x v="1"/>
  </r>
  <r>
    <x v="0"/>
    <x v="1"/>
  </r>
  <r>
    <x v="0"/>
    <x v="0"/>
  </r>
  <r>
    <x v="0"/>
    <x v="1"/>
  </r>
  <r>
    <x v="1"/>
    <x v="0"/>
  </r>
  <r>
    <x v="0"/>
    <x v="0"/>
  </r>
  <r>
    <x v="0"/>
    <x v="0"/>
  </r>
  <r>
    <x v="1"/>
    <x v="0"/>
  </r>
  <r>
    <x v="1"/>
    <x v="0"/>
  </r>
  <r>
    <x v="1"/>
    <x v="0"/>
  </r>
  <r>
    <x v="0"/>
    <x v="0"/>
  </r>
  <r>
    <x v="1"/>
    <x v="1"/>
  </r>
  <r>
    <x v="0"/>
    <x v="1"/>
  </r>
  <r>
    <x v="1"/>
    <x v="2"/>
  </r>
  <r>
    <x v="0"/>
    <x v="0"/>
  </r>
  <r>
    <x v="1"/>
    <x v="0"/>
  </r>
  <r>
    <x v="0"/>
    <x v="0"/>
  </r>
  <r>
    <x v="1"/>
    <x v="0"/>
  </r>
  <r>
    <x v="1"/>
    <x v="0"/>
  </r>
  <r>
    <x v="0"/>
    <x v="0"/>
  </r>
  <r>
    <x v="0"/>
    <x v="1"/>
  </r>
  <r>
    <x v="0"/>
    <x v="0"/>
  </r>
  <r>
    <x v="1"/>
    <x v="0"/>
  </r>
  <r>
    <x v="0"/>
    <x v="0"/>
  </r>
  <r>
    <x v="1"/>
    <x v="1"/>
  </r>
  <r>
    <x v="1"/>
    <x v="1"/>
  </r>
  <r>
    <x v="0"/>
    <x v="1"/>
  </r>
  <r>
    <x v="0"/>
    <x v="1"/>
  </r>
  <r>
    <x v="1"/>
    <x v="1"/>
  </r>
  <r>
    <x v="0"/>
    <x v="1"/>
  </r>
  <r>
    <x v="0"/>
    <x v="1"/>
  </r>
  <r>
    <x v="0"/>
    <x v="0"/>
  </r>
  <r>
    <x v="0"/>
    <x v="0"/>
  </r>
  <r>
    <x v="1"/>
    <x v="1"/>
  </r>
  <r>
    <x v="0"/>
    <x v="0"/>
  </r>
  <r>
    <x v="1"/>
    <x v="0"/>
  </r>
  <r>
    <x v="0"/>
    <x v="0"/>
  </r>
  <r>
    <x v="0"/>
    <x v="1"/>
  </r>
  <r>
    <x v="0"/>
    <x v="1"/>
  </r>
  <r>
    <x v="1"/>
    <x v="0"/>
  </r>
  <r>
    <x v="1"/>
    <x v="0"/>
  </r>
  <r>
    <x v="1"/>
    <x v="1"/>
  </r>
  <r>
    <x v="0"/>
    <x v="0"/>
  </r>
  <r>
    <x v="0"/>
    <x v="0"/>
  </r>
  <r>
    <x v="0"/>
    <x v="1"/>
  </r>
  <r>
    <x v="1"/>
    <x v="0"/>
  </r>
  <r>
    <x v="0"/>
    <x v="1"/>
  </r>
  <r>
    <x v="1"/>
    <x v="0"/>
  </r>
  <r>
    <x v="1"/>
    <x v="1"/>
  </r>
  <r>
    <x v="0"/>
    <x v="0"/>
  </r>
  <r>
    <x v="1"/>
    <x v="1"/>
  </r>
  <r>
    <x v="0"/>
    <x v="0"/>
  </r>
  <r>
    <x v="1"/>
    <x v="0"/>
  </r>
  <r>
    <x v="1"/>
    <x v="1"/>
  </r>
  <r>
    <x v="1"/>
    <x v="2"/>
  </r>
  <r>
    <x v="1"/>
    <x v="1"/>
  </r>
  <r>
    <x v="1"/>
    <x v="1"/>
  </r>
  <r>
    <x v="1"/>
    <x v="2"/>
  </r>
  <r>
    <x v="0"/>
    <x v="2"/>
  </r>
  <r>
    <x v="1"/>
    <x v="0"/>
  </r>
  <r>
    <x v="0"/>
    <x v="0"/>
  </r>
  <r>
    <x v="1"/>
    <x v="0"/>
  </r>
  <r>
    <x v="0"/>
    <x v="0"/>
  </r>
  <r>
    <x v="1"/>
    <x v="0"/>
  </r>
  <r>
    <x v="0"/>
    <x v="0"/>
  </r>
  <r>
    <x v="1"/>
    <x v="0"/>
  </r>
  <r>
    <x v="0"/>
    <x v="0"/>
  </r>
  <r>
    <x v="1"/>
    <x v="0"/>
  </r>
  <r>
    <x v="0"/>
    <x v="0"/>
  </r>
  <r>
    <x v="1"/>
    <x v="0"/>
  </r>
  <r>
    <x v="0"/>
    <x v="0"/>
  </r>
  <r>
    <x v="0"/>
    <x v="0"/>
  </r>
  <r>
    <x v="1"/>
    <x v="0"/>
  </r>
  <r>
    <x v="1"/>
    <x v="1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1"/>
    <x v="2"/>
  </r>
  <r>
    <x v="0"/>
    <x v="0"/>
  </r>
  <r>
    <x v="1"/>
    <x v="0"/>
  </r>
  <r>
    <x v="0"/>
    <x v="1"/>
  </r>
  <r>
    <x v="0"/>
    <x v="0"/>
  </r>
  <r>
    <x v="1"/>
    <x v="1"/>
  </r>
  <r>
    <x v="0"/>
    <x v="0"/>
  </r>
  <r>
    <x v="0"/>
    <x v="1"/>
  </r>
  <r>
    <x v="1"/>
    <x v="0"/>
  </r>
  <r>
    <x v="0"/>
    <x v="0"/>
  </r>
  <r>
    <x v="1"/>
    <x v="1"/>
  </r>
  <r>
    <x v="0"/>
    <x v="1"/>
  </r>
  <r>
    <x v="0"/>
    <x v="0"/>
  </r>
  <r>
    <x v="0"/>
    <x v="0"/>
  </r>
  <r>
    <x v="1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1"/>
    <x v="1"/>
  </r>
  <r>
    <x v="0"/>
    <x v="1"/>
  </r>
  <r>
    <x v="1"/>
    <x v="1"/>
  </r>
  <r>
    <x v="0"/>
    <x v="1"/>
  </r>
  <r>
    <x v="0"/>
    <x v="0"/>
  </r>
  <r>
    <x v="0"/>
    <x v="0"/>
  </r>
  <r>
    <x v="1"/>
    <x v="0"/>
  </r>
  <r>
    <x v="0"/>
    <x v="0"/>
  </r>
  <r>
    <x v="1"/>
    <x v="0"/>
  </r>
  <r>
    <x v="1"/>
    <x v="0"/>
  </r>
  <r>
    <x v="1"/>
    <x v="1"/>
  </r>
  <r>
    <x v="1"/>
    <x v="1"/>
  </r>
  <r>
    <x v="0"/>
    <x v="0"/>
  </r>
  <r>
    <x v="1"/>
    <x v="2"/>
  </r>
  <r>
    <x v="0"/>
    <x v="1"/>
  </r>
  <r>
    <x v="0"/>
    <x v="1"/>
  </r>
  <r>
    <x v="0"/>
    <x v="0"/>
  </r>
  <r>
    <x v="1"/>
    <x v="0"/>
  </r>
  <r>
    <x v="0"/>
    <x v="0"/>
  </r>
  <r>
    <x v="1"/>
    <x v="0"/>
  </r>
  <r>
    <x v="1"/>
    <x v="0"/>
  </r>
  <r>
    <x v="1"/>
    <x v="0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1"/>
    <x v="0"/>
  </r>
  <r>
    <x v="1"/>
    <x v="1"/>
  </r>
  <r>
    <x v="0"/>
    <x v="2"/>
  </r>
  <r>
    <x v="0"/>
    <x v="1"/>
  </r>
  <r>
    <x v="1"/>
    <x v="0"/>
  </r>
  <r>
    <x v="0"/>
    <x v="0"/>
  </r>
  <r>
    <x v="0"/>
    <x v="0"/>
  </r>
  <r>
    <x v="0"/>
    <x v="0"/>
  </r>
  <r>
    <x v="0"/>
    <x v="1"/>
  </r>
  <r>
    <x v="1"/>
    <x v="1"/>
  </r>
  <r>
    <x v="1"/>
    <x v="0"/>
  </r>
  <r>
    <x v="0"/>
    <x v="1"/>
  </r>
  <r>
    <x v="1"/>
    <x v="0"/>
  </r>
  <r>
    <x v="1"/>
    <x v="1"/>
  </r>
  <r>
    <x v="0"/>
    <x v="0"/>
  </r>
  <r>
    <x v="0"/>
    <x v="0"/>
  </r>
  <r>
    <x v="0"/>
    <x v="1"/>
  </r>
  <r>
    <x v="1"/>
    <x v="2"/>
  </r>
  <r>
    <x v="1"/>
    <x v="0"/>
  </r>
  <r>
    <x v="0"/>
    <x v="1"/>
  </r>
  <r>
    <x v="0"/>
    <x v="1"/>
  </r>
  <r>
    <x v="0"/>
    <x v="1"/>
  </r>
  <r>
    <x v="0"/>
    <x v="0"/>
  </r>
  <r>
    <x v="0"/>
    <x v="2"/>
  </r>
  <r>
    <x v="1"/>
    <x v="0"/>
  </r>
  <r>
    <x v="0"/>
    <x v="0"/>
  </r>
  <r>
    <x v="0"/>
    <x v="1"/>
  </r>
  <r>
    <x v="1"/>
    <x v="0"/>
  </r>
  <r>
    <x v="0"/>
    <x v="1"/>
  </r>
  <r>
    <x v="1"/>
    <x v="0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1"/>
    <x v="2"/>
  </r>
  <r>
    <x v="0"/>
    <x v="0"/>
  </r>
  <r>
    <x v="1"/>
    <x v="0"/>
  </r>
  <r>
    <x v="0"/>
    <x v="0"/>
  </r>
  <r>
    <x v="1"/>
    <x v="0"/>
  </r>
  <r>
    <x v="0"/>
    <x v="1"/>
  </r>
  <r>
    <x v="0"/>
    <x v="0"/>
  </r>
  <r>
    <x v="1"/>
    <x v="1"/>
  </r>
  <r>
    <x v="0"/>
    <x v="0"/>
  </r>
  <r>
    <x v="0"/>
    <x v="1"/>
  </r>
  <r>
    <x v="0"/>
    <x v="1"/>
  </r>
  <r>
    <x v="0"/>
    <x v="0"/>
  </r>
  <r>
    <x v="1"/>
    <x v="0"/>
  </r>
  <r>
    <x v="0"/>
    <x v="1"/>
  </r>
  <r>
    <x v="1"/>
    <x v="0"/>
  </r>
  <r>
    <x v="0"/>
    <x v="0"/>
  </r>
  <r>
    <x v="1"/>
    <x v="0"/>
  </r>
  <r>
    <x v="0"/>
    <x v="0"/>
  </r>
  <r>
    <x v="0"/>
    <x v="1"/>
  </r>
  <r>
    <x v="1"/>
    <x v="1"/>
  </r>
  <r>
    <x v="0"/>
    <x v="0"/>
  </r>
  <r>
    <x v="0"/>
    <x v="0"/>
  </r>
  <r>
    <x v="1"/>
    <x v="1"/>
  </r>
  <r>
    <x v="1"/>
    <x v="0"/>
  </r>
  <r>
    <x v="0"/>
    <x v="0"/>
  </r>
  <r>
    <x v="1"/>
    <x v="0"/>
  </r>
  <r>
    <x v="1"/>
    <x v="0"/>
  </r>
  <r>
    <x v="0"/>
    <x v="1"/>
  </r>
  <r>
    <x v="1"/>
    <x v="0"/>
  </r>
  <r>
    <x v="0"/>
    <x v="0"/>
  </r>
  <r>
    <x v="1"/>
    <x v="1"/>
  </r>
  <r>
    <x v="1"/>
    <x v="0"/>
  </r>
  <r>
    <x v="0"/>
    <x v="1"/>
  </r>
  <r>
    <x v="0"/>
    <x v="0"/>
  </r>
  <r>
    <x v="0"/>
    <x v="0"/>
  </r>
  <r>
    <x v="1"/>
    <x v="1"/>
  </r>
  <r>
    <x v="0"/>
    <x v="0"/>
  </r>
  <r>
    <x v="0"/>
    <x v="0"/>
  </r>
  <r>
    <x v="0"/>
    <x v="2"/>
  </r>
  <r>
    <x v="0"/>
    <x v="2"/>
  </r>
  <r>
    <x v="0"/>
    <x v="1"/>
  </r>
  <r>
    <x v="0"/>
    <x v="0"/>
  </r>
  <r>
    <x v="0"/>
    <x v="1"/>
  </r>
  <r>
    <x v="1"/>
    <x v="0"/>
  </r>
  <r>
    <x v="1"/>
    <x v="0"/>
  </r>
  <r>
    <x v="1"/>
    <x v="0"/>
  </r>
  <r>
    <x v="0"/>
    <x v="0"/>
  </r>
  <r>
    <x v="0"/>
    <x v="1"/>
  </r>
  <r>
    <x v="0"/>
    <x v="0"/>
  </r>
  <r>
    <x v="1"/>
    <x v="1"/>
  </r>
  <r>
    <x v="0"/>
    <x v="0"/>
  </r>
  <r>
    <x v="1"/>
    <x v="1"/>
  </r>
  <r>
    <x v="1"/>
    <x v="1"/>
  </r>
  <r>
    <x v="1"/>
    <x v="1"/>
  </r>
  <r>
    <x v="1"/>
    <x v="0"/>
  </r>
  <r>
    <x v="0"/>
    <x v="0"/>
  </r>
  <r>
    <x v="0"/>
    <x v="0"/>
  </r>
  <r>
    <x v="1"/>
    <x v="0"/>
  </r>
  <r>
    <x v="0"/>
    <x v="1"/>
  </r>
  <r>
    <x v="1"/>
    <x v="0"/>
  </r>
  <r>
    <x v="1"/>
    <x v="0"/>
  </r>
  <r>
    <x v="0"/>
    <x v="0"/>
  </r>
  <r>
    <x v="1"/>
    <x v="0"/>
  </r>
  <r>
    <x v="1"/>
    <x v="1"/>
  </r>
  <r>
    <x v="0"/>
    <x v="1"/>
  </r>
  <r>
    <x v="1"/>
    <x v="1"/>
  </r>
  <r>
    <x v="0"/>
    <x v="0"/>
  </r>
  <r>
    <x v="1"/>
    <x v="2"/>
  </r>
  <r>
    <x v="0"/>
    <x v="0"/>
  </r>
  <r>
    <x v="0"/>
    <x v="0"/>
  </r>
  <r>
    <x v="0"/>
    <x v="1"/>
  </r>
  <r>
    <x v="1"/>
    <x v="0"/>
  </r>
  <r>
    <x v="0"/>
    <x v="0"/>
  </r>
  <r>
    <x v="1"/>
    <x v="0"/>
  </r>
  <r>
    <x v="1"/>
    <x v="1"/>
  </r>
  <r>
    <x v="1"/>
    <x v="0"/>
  </r>
  <r>
    <x v="1"/>
    <x v="2"/>
  </r>
  <r>
    <x v="1"/>
    <x v="1"/>
  </r>
  <r>
    <x v="1"/>
    <x v="1"/>
  </r>
  <r>
    <x v="0"/>
    <x v="0"/>
  </r>
  <r>
    <x v="0"/>
    <x v="0"/>
  </r>
  <r>
    <x v="0"/>
    <x v="0"/>
  </r>
  <r>
    <x v="1"/>
    <x v="0"/>
  </r>
  <r>
    <x v="0"/>
    <x v="0"/>
  </r>
  <r>
    <x v="0"/>
    <x v="0"/>
  </r>
  <r>
    <x v="0"/>
    <x v="1"/>
  </r>
  <r>
    <x v="0"/>
    <x v="0"/>
  </r>
  <r>
    <x v="1"/>
    <x v="1"/>
  </r>
  <r>
    <x v="0"/>
    <x v="0"/>
  </r>
  <r>
    <x v="1"/>
    <x v="0"/>
  </r>
  <r>
    <x v="0"/>
    <x v="1"/>
  </r>
  <r>
    <x v="1"/>
    <x v="1"/>
  </r>
  <r>
    <x v="1"/>
    <x v="1"/>
  </r>
  <r>
    <x v="1"/>
    <x v="1"/>
  </r>
  <r>
    <x v="0"/>
    <x v="1"/>
  </r>
  <r>
    <x v="0"/>
    <x v="0"/>
  </r>
  <r>
    <x v="1"/>
    <x v="0"/>
  </r>
  <r>
    <x v="1"/>
    <x v="1"/>
  </r>
  <r>
    <x v="1"/>
    <x v="0"/>
  </r>
  <r>
    <x v="0"/>
    <x v="1"/>
  </r>
  <r>
    <x v="1"/>
    <x v="0"/>
  </r>
  <r>
    <x v="1"/>
    <x v="0"/>
  </r>
  <r>
    <x v="0"/>
    <x v="1"/>
  </r>
  <r>
    <x v="1"/>
    <x v="1"/>
  </r>
  <r>
    <x v="0"/>
    <x v="0"/>
  </r>
  <r>
    <x v="1"/>
    <x v="1"/>
  </r>
  <r>
    <x v="1"/>
    <x v="2"/>
  </r>
  <r>
    <x v="1"/>
    <x v="0"/>
  </r>
  <r>
    <x v="1"/>
    <x v="1"/>
  </r>
  <r>
    <x v="0"/>
    <x v="0"/>
  </r>
  <r>
    <x v="0"/>
    <x v="1"/>
  </r>
  <r>
    <x v="0"/>
    <x v="1"/>
  </r>
  <r>
    <x v="0"/>
    <x v="1"/>
  </r>
  <r>
    <x v="1"/>
    <x v="1"/>
  </r>
  <r>
    <x v="0"/>
    <x v="0"/>
  </r>
  <r>
    <x v="1"/>
    <x v="0"/>
  </r>
  <r>
    <x v="1"/>
    <x v="2"/>
  </r>
  <r>
    <x v="0"/>
    <x v="0"/>
  </r>
  <r>
    <x v="0"/>
    <x v="0"/>
  </r>
  <r>
    <x v="0"/>
    <x v="1"/>
  </r>
  <r>
    <x v="0"/>
    <x v="0"/>
  </r>
  <r>
    <x v="1"/>
    <x v="1"/>
  </r>
  <r>
    <x v="0"/>
    <x v="2"/>
  </r>
  <r>
    <x v="0"/>
    <x v="0"/>
  </r>
  <r>
    <x v="1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0"/>
  </r>
  <r>
    <x v="0"/>
    <x v="0"/>
  </r>
  <r>
    <x v="1"/>
    <x v="1"/>
  </r>
  <r>
    <x v="0"/>
    <x v="1"/>
  </r>
  <r>
    <x v="0"/>
    <x v="0"/>
  </r>
  <r>
    <x v="0"/>
    <x v="0"/>
  </r>
  <r>
    <x v="0"/>
    <x v="2"/>
  </r>
  <r>
    <x v="0"/>
    <x v="0"/>
  </r>
  <r>
    <x v="0"/>
    <x v="0"/>
  </r>
  <r>
    <x v="1"/>
    <x v="0"/>
  </r>
  <r>
    <x v="0"/>
    <x v="0"/>
  </r>
  <r>
    <x v="1"/>
    <x v="0"/>
  </r>
  <r>
    <x v="0"/>
    <x v="1"/>
  </r>
  <r>
    <x v="0"/>
    <x v="0"/>
  </r>
  <r>
    <x v="1"/>
    <x v="0"/>
  </r>
  <r>
    <x v="0"/>
    <x v="1"/>
  </r>
  <r>
    <x v="1"/>
    <x v="1"/>
  </r>
  <r>
    <x v="1"/>
    <x v="0"/>
  </r>
  <r>
    <x v="1"/>
    <x v="0"/>
  </r>
  <r>
    <x v="1"/>
    <x v="1"/>
  </r>
  <r>
    <x v="0"/>
    <x v="1"/>
  </r>
  <r>
    <x v="0"/>
    <x v="1"/>
  </r>
  <r>
    <x v="0"/>
    <x v="1"/>
  </r>
  <r>
    <x v="0"/>
    <x v="0"/>
  </r>
  <r>
    <x v="1"/>
    <x v="1"/>
  </r>
  <r>
    <x v="0"/>
    <x v="1"/>
  </r>
  <r>
    <x v="0"/>
    <x v="0"/>
  </r>
  <r>
    <x v="1"/>
    <x v="1"/>
  </r>
  <r>
    <x v="0"/>
    <x v="0"/>
  </r>
  <r>
    <x v="1"/>
    <x v="0"/>
  </r>
  <r>
    <x v="0"/>
    <x v="1"/>
  </r>
  <r>
    <x v="1"/>
    <x v="2"/>
  </r>
  <r>
    <x v="1"/>
    <x v="1"/>
  </r>
  <r>
    <x v="0"/>
    <x v="0"/>
  </r>
  <r>
    <x v="1"/>
    <x v="0"/>
  </r>
  <r>
    <x v="0"/>
    <x v="1"/>
  </r>
  <r>
    <x v="0"/>
    <x v="0"/>
  </r>
  <r>
    <x v="0"/>
    <x v="0"/>
  </r>
  <r>
    <x v="0"/>
    <x v="0"/>
  </r>
  <r>
    <x v="0"/>
    <x v="1"/>
  </r>
  <r>
    <x v="1"/>
    <x v="0"/>
  </r>
  <r>
    <x v="0"/>
    <x v="1"/>
  </r>
  <r>
    <x v="1"/>
    <x v="0"/>
  </r>
  <r>
    <x v="0"/>
    <x v="0"/>
  </r>
  <r>
    <x v="1"/>
    <x v="1"/>
  </r>
  <r>
    <x v="0"/>
    <x v="0"/>
  </r>
  <r>
    <x v="1"/>
    <x v="1"/>
  </r>
  <r>
    <x v="0"/>
    <x v="0"/>
  </r>
  <r>
    <x v="0"/>
    <x v="1"/>
  </r>
  <r>
    <x v="1"/>
    <x v="1"/>
  </r>
  <r>
    <x v="1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1"/>
    <x v="1"/>
  </r>
  <r>
    <x v="1"/>
    <x v="1"/>
  </r>
  <r>
    <x v="1"/>
    <x v="1"/>
  </r>
  <r>
    <x v="0"/>
    <x v="2"/>
  </r>
  <r>
    <x v="1"/>
    <x v="1"/>
  </r>
  <r>
    <x v="1"/>
    <x v="1"/>
  </r>
  <r>
    <x v="0"/>
    <x v="1"/>
  </r>
  <r>
    <x v="0"/>
    <x v="1"/>
  </r>
  <r>
    <x v="1"/>
    <x v="1"/>
  </r>
  <r>
    <x v="0"/>
    <x v="1"/>
  </r>
  <r>
    <x v="0"/>
    <x v="1"/>
  </r>
  <r>
    <x v="0"/>
    <x v="0"/>
  </r>
  <r>
    <x v="1"/>
    <x v="0"/>
  </r>
  <r>
    <x v="0"/>
    <x v="1"/>
  </r>
  <r>
    <x v="1"/>
    <x v="0"/>
  </r>
  <r>
    <x v="1"/>
    <x v="1"/>
  </r>
  <r>
    <x v="1"/>
    <x v="0"/>
  </r>
  <r>
    <x v="1"/>
    <x v="1"/>
  </r>
  <r>
    <x v="1"/>
    <x v="1"/>
  </r>
  <r>
    <x v="1"/>
    <x v="0"/>
  </r>
  <r>
    <x v="1"/>
    <x v="0"/>
  </r>
  <r>
    <x v="1"/>
    <x v="0"/>
  </r>
  <r>
    <x v="1"/>
    <x v="2"/>
  </r>
  <r>
    <x v="0"/>
    <x v="2"/>
  </r>
  <r>
    <x v="1"/>
    <x v="0"/>
  </r>
  <r>
    <x v="0"/>
    <x v="1"/>
  </r>
  <r>
    <x v="0"/>
    <x v="1"/>
  </r>
  <r>
    <x v="1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1"/>
    <x v="1"/>
  </r>
  <r>
    <x v="0"/>
    <x v="0"/>
  </r>
  <r>
    <x v="0"/>
    <x v="0"/>
  </r>
  <r>
    <x v="0"/>
    <x v="1"/>
  </r>
  <r>
    <x v="0"/>
    <x v="0"/>
  </r>
  <r>
    <x v="0"/>
    <x v="2"/>
  </r>
  <r>
    <x v="1"/>
    <x v="0"/>
  </r>
  <r>
    <x v="0"/>
    <x v="0"/>
  </r>
  <r>
    <x v="0"/>
    <x v="0"/>
  </r>
  <r>
    <x v="0"/>
    <x v="0"/>
  </r>
  <r>
    <x v="1"/>
    <x v="0"/>
  </r>
  <r>
    <x v="1"/>
    <x v="1"/>
  </r>
  <r>
    <x v="1"/>
    <x v="0"/>
  </r>
  <r>
    <x v="1"/>
    <x v="1"/>
  </r>
  <r>
    <x v="0"/>
    <x v="1"/>
  </r>
  <r>
    <x v="0"/>
    <x v="0"/>
  </r>
  <r>
    <x v="1"/>
    <x v="0"/>
  </r>
  <r>
    <x v="1"/>
    <x v="0"/>
  </r>
  <r>
    <x v="1"/>
    <x v="0"/>
  </r>
  <r>
    <x v="0"/>
    <x v="0"/>
  </r>
  <r>
    <x v="1"/>
    <x v="1"/>
  </r>
  <r>
    <x v="1"/>
    <x v="0"/>
  </r>
  <r>
    <x v="0"/>
    <x v="0"/>
  </r>
  <r>
    <x v="0"/>
    <x v="0"/>
  </r>
  <r>
    <x v="0"/>
    <x v="1"/>
  </r>
  <r>
    <x v="1"/>
    <x v="2"/>
  </r>
  <r>
    <x v="1"/>
    <x v="1"/>
  </r>
  <r>
    <x v="1"/>
    <x v="0"/>
  </r>
  <r>
    <x v="0"/>
    <x v="0"/>
  </r>
  <r>
    <x v="0"/>
    <x v="0"/>
  </r>
  <r>
    <x v="0"/>
    <x v="1"/>
  </r>
  <r>
    <x v="1"/>
    <x v="1"/>
  </r>
  <r>
    <x v="1"/>
    <x v="0"/>
  </r>
  <r>
    <x v="0"/>
    <x v="0"/>
  </r>
  <r>
    <x v="0"/>
    <x v="0"/>
  </r>
  <r>
    <x v="1"/>
    <x v="0"/>
  </r>
  <r>
    <x v="0"/>
    <x v="0"/>
  </r>
  <r>
    <x v="0"/>
    <x v="1"/>
  </r>
  <r>
    <x v="0"/>
    <x v="1"/>
  </r>
  <r>
    <x v="1"/>
    <x v="1"/>
  </r>
  <r>
    <x v="0"/>
    <x v="1"/>
  </r>
  <r>
    <x v="0"/>
    <x v="0"/>
  </r>
  <r>
    <x v="0"/>
    <x v="2"/>
  </r>
  <r>
    <x v="1"/>
    <x v="0"/>
  </r>
  <r>
    <x v="1"/>
    <x v="2"/>
  </r>
  <r>
    <x v="1"/>
    <x v="2"/>
  </r>
  <r>
    <x v="1"/>
    <x v="2"/>
  </r>
  <r>
    <x v="1"/>
    <x v="0"/>
  </r>
  <r>
    <x v="0"/>
    <x v="0"/>
  </r>
  <r>
    <x v="0"/>
    <x v="0"/>
  </r>
  <r>
    <x v="0"/>
    <x v="0"/>
  </r>
  <r>
    <x v="1"/>
    <x v="1"/>
  </r>
  <r>
    <x v="1"/>
    <x v="1"/>
  </r>
  <r>
    <x v="0"/>
    <x v="1"/>
  </r>
  <r>
    <x v="0"/>
    <x v="1"/>
  </r>
  <r>
    <x v="0"/>
    <x v="0"/>
  </r>
  <r>
    <x v="0"/>
    <x v="0"/>
  </r>
  <r>
    <x v="1"/>
    <x v="0"/>
  </r>
  <r>
    <x v="0"/>
    <x v="1"/>
  </r>
  <r>
    <x v="0"/>
    <x v="1"/>
  </r>
  <r>
    <x v="1"/>
    <x v="1"/>
  </r>
  <r>
    <x v="0"/>
    <x v="1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0"/>
    <x v="0"/>
  </r>
  <r>
    <x v="0"/>
    <x v="1"/>
  </r>
  <r>
    <x v="0"/>
    <x v="1"/>
  </r>
  <r>
    <x v="0"/>
    <x v="0"/>
  </r>
  <r>
    <x v="0"/>
    <x v="1"/>
  </r>
  <r>
    <x v="1"/>
    <x v="1"/>
  </r>
  <r>
    <x v="1"/>
    <x v="0"/>
  </r>
  <r>
    <x v="0"/>
    <x v="0"/>
  </r>
  <r>
    <x v="1"/>
    <x v="0"/>
  </r>
  <r>
    <x v="0"/>
    <x v="0"/>
  </r>
  <r>
    <x v="0"/>
    <x v="1"/>
  </r>
  <r>
    <x v="1"/>
    <x v="0"/>
  </r>
  <r>
    <x v="0"/>
    <x v="0"/>
  </r>
  <r>
    <x v="0"/>
    <x v="1"/>
  </r>
  <r>
    <x v="1"/>
    <x v="0"/>
  </r>
  <r>
    <x v="1"/>
    <x v="1"/>
  </r>
  <r>
    <x v="1"/>
    <x v="0"/>
  </r>
  <r>
    <x v="0"/>
    <x v="1"/>
  </r>
  <r>
    <x v="0"/>
    <x v="0"/>
  </r>
  <r>
    <x v="0"/>
    <x v="0"/>
  </r>
  <r>
    <x v="0"/>
    <x v="2"/>
  </r>
  <r>
    <x v="0"/>
    <x v="1"/>
  </r>
  <r>
    <x v="1"/>
    <x v="0"/>
  </r>
  <r>
    <x v="1"/>
    <x v="1"/>
  </r>
  <r>
    <x v="1"/>
    <x v="1"/>
  </r>
  <r>
    <x v="1"/>
    <x v="1"/>
  </r>
  <r>
    <x v="0"/>
    <x v="1"/>
  </r>
  <r>
    <x v="1"/>
    <x v="0"/>
  </r>
  <r>
    <x v="1"/>
    <x v="2"/>
  </r>
  <r>
    <x v="1"/>
    <x v="0"/>
  </r>
  <r>
    <x v="0"/>
    <x v="0"/>
  </r>
  <r>
    <x v="0"/>
    <x v="1"/>
  </r>
  <r>
    <x v="1"/>
    <x v="1"/>
  </r>
  <r>
    <x v="0"/>
    <x v="2"/>
  </r>
  <r>
    <x v="1"/>
    <x v="1"/>
  </r>
  <r>
    <x v="1"/>
    <x v="0"/>
  </r>
  <r>
    <x v="0"/>
    <x v="0"/>
  </r>
  <r>
    <x v="0"/>
    <x v="1"/>
  </r>
  <r>
    <x v="0"/>
    <x v="0"/>
  </r>
  <r>
    <x v="1"/>
    <x v="0"/>
  </r>
  <r>
    <x v="1"/>
    <x v="0"/>
  </r>
  <r>
    <x v="1"/>
    <x v="0"/>
  </r>
  <r>
    <x v="1"/>
    <x v="1"/>
  </r>
  <r>
    <x v="0"/>
    <x v="0"/>
  </r>
  <r>
    <x v="1"/>
    <x v="0"/>
  </r>
  <r>
    <x v="0"/>
    <x v="0"/>
  </r>
  <r>
    <x v="1"/>
    <x v="0"/>
  </r>
  <r>
    <x v="0"/>
    <x v="1"/>
  </r>
  <r>
    <x v="1"/>
    <x v="1"/>
  </r>
  <r>
    <x v="1"/>
    <x v="1"/>
  </r>
  <r>
    <x v="0"/>
    <x v="1"/>
  </r>
  <r>
    <x v="1"/>
    <x v="1"/>
  </r>
  <r>
    <x v="0"/>
    <x v="1"/>
  </r>
  <r>
    <x v="0"/>
    <x v="1"/>
  </r>
  <r>
    <x v="1"/>
    <x v="0"/>
  </r>
  <r>
    <x v="1"/>
    <x v="0"/>
  </r>
  <r>
    <x v="0"/>
    <x v="0"/>
  </r>
  <r>
    <x v="0"/>
    <x v="1"/>
  </r>
  <r>
    <x v="1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1"/>
    <x v="0"/>
  </r>
  <r>
    <x v="1"/>
    <x v="0"/>
  </r>
  <r>
    <x v="0"/>
    <x v="0"/>
  </r>
  <r>
    <x v="1"/>
    <x v="0"/>
  </r>
  <r>
    <x v="0"/>
    <x v="0"/>
  </r>
  <r>
    <x v="0"/>
    <x v="2"/>
  </r>
  <r>
    <x v="1"/>
    <x v="2"/>
  </r>
  <r>
    <x v="1"/>
    <x v="2"/>
  </r>
  <r>
    <x v="0"/>
    <x v="1"/>
  </r>
  <r>
    <x v="0"/>
    <x v="1"/>
  </r>
  <r>
    <x v="1"/>
    <x v="1"/>
  </r>
  <r>
    <x v="0"/>
    <x v="0"/>
  </r>
  <r>
    <x v="0"/>
    <x v="0"/>
  </r>
  <r>
    <x v="0"/>
    <x v="1"/>
  </r>
  <r>
    <x v="1"/>
    <x v="1"/>
  </r>
  <r>
    <x v="1"/>
    <x v="0"/>
  </r>
  <r>
    <x v="1"/>
    <x v="0"/>
  </r>
  <r>
    <x v="0"/>
    <x v="0"/>
  </r>
  <r>
    <x v="0"/>
    <x v="0"/>
  </r>
  <r>
    <x v="0"/>
    <x v="0"/>
  </r>
  <r>
    <x v="1"/>
    <x v="0"/>
  </r>
  <r>
    <x v="0"/>
    <x v="0"/>
  </r>
  <r>
    <x v="1"/>
    <x v="0"/>
  </r>
  <r>
    <x v="1"/>
    <x v="0"/>
  </r>
  <r>
    <x v="0"/>
    <x v="0"/>
  </r>
  <r>
    <x v="1"/>
    <x v="1"/>
  </r>
  <r>
    <x v="0"/>
    <x v="0"/>
  </r>
  <r>
    <x v="1"/>
    <x v="1"/>
  </r>
  <r>
    <x v="0"/>
    <x v="0"/>
  </r>
  <r>
    <x v="0"/>
    <x v="2"/>
  </r>
  <r>
    <x v="0"/>
    <x v="1"/>
  </r>
  <r>
    <x v="1"/>
    <x v="1"/>
  </r>
  <r>
    <x v="0"/>
    <x v="0"/>
  </r>
  <r>
    <x v="0"/>
    <x v="1"/>
  </r>
  <r>
    <x v="1"/>
    <x v="1"/>
  </r>
  <r>
    <x v="0"/>
    <x v="2"/>
  </r>
  <r>
    <x v="0"/>
    <x v="1"/>
  </r>
  <r>
    <x v="0"/>
    <x v="0"/>
  </r>
  <r>
    <x v="1"/>
    <x v="1"/>
  </r>
  <r>
    <x v="0"/>
    <x v="0"/>
  </r>
  <r>
    <x v="0"/>
    <x v="0"/>
  </r>
  <r>
    <x v="1"/>
    <x v="0"/>
  </r>
  <r>
    <x v="0"/>
    <x v="0"/>
  </r>
  <r>
    <x v="1"/>
    <x v="0"/>
  </r>
  <r>
    <x v="0"/>
    <x v="0"/>
  </r>
  <r>
    <x v="0"/>
    <x v="1"/>
  </r>
  <r>
    <x v="1"/>
    <x v="1"/>
  </r>
  <r>
    <x v="1"/>
    <x v="1"/>
  </r>
  <r>
    <x v="0"/>
    <x v="0"/>
  </r>
  <r>
    <x v="0"/>
    <x v="1"/>
  </r>
  <r>
    <x v="1"/>
    <x v="2"/>
  </r>
  <r>
    <x v="0"/>
    <x v="0"/>
  </r>
  <r>
    <x v="0"/>
    <x v="0"/>
  </r>
  <r>
    <x v="1"/>
    <x v="1"/>
  </r>
  <r>
    <x v="0"/>
    <x v="0"/>
  </r>
  <r>
    <x v="1"/>
    <x v="2"/>
  </r>
  <r>
    <x v="1"/>
    <x v="0"/>
  </r>
  <r>
    <x v="0"/>
    <x v="0"/>
  </r>
  <r>
    <x v="1"/>
    <x v="0"/>
  </r>
  <r>
    <x v="0"/>
    <x v="1"/>
  </r>
  <r>
    <x v="0"/>
    <x v="1"/>
  </r>
  <r>
    <x v="0"/>
    <x v="0"/>
  </r>
  <r>
    <x v="1"/>
    <x v="0"/>
  </r>
  <r>
    <x v="0"/>
    <x v="0"/>
  </r>
  <r>
    <x v="1"/>
    <x v="0"/>
  </r>
  <r>
    <x v="0"/>
    <x v="2"/>
  </r>
  <r>
    <x v="0"/>
    <x v="0"/>
  </r>
  <r>
    <x v="0"/>
    <x v="0"/>
  </r>
  <r>
    <x v="1"/>
    <x v="0"/>
  </r>
  <r>
    <x v="1"/>
    <x v="1"/>
  </r>
  <r>
    <x v="0"/>
    <x v="0"/>
  </r>
  <r>
    <x v="1"/>
    <x v="0"/>
  </r>
  <r>
    <x v="0"/>
    <x v="0"/>
  </r>
  <r>
    <x v="0"/>
    <x v="1"/>
  </r>
  <r>
    <x v="0"/>
    <x v="1"/>
  </r>
  <r>
    <x v="1"/>
    <x v="1"/>
  </r>
  <r>
    <x v="1"/>
    <x v="0"/>
  </r>
  <r>
    <x v="1"/>
    <x v="0"/>
  </r>
  <r>
    <x v="1"/>
    <x v="1"/>
  </r>
  <r>
    <x v="0"/>
    <x v="0"/>
  </r>
  <r>
    <x v="0"/>
    <x v="1"/>
  </r>
  <r>
    <x v="1"/>
    <x v="0"/>
  </r>
  <r>
    <x v="1"/>
    <x v="0"/>
  </r>
  <r>
    <x v="0"/>
    <x v="0"/>
  </r>
  <r>
    <x v="1"/>
    <x v="1"/>
  </r>
  <r>
    <x v="1"/>
    <x v="1"/>
  </r>
  <r>
    <x v="0"/>
    <x v="1"/>
  </r>
  <r>
    <x v="0"/>
    <x v="0"/>
  </r>
  <r>
    <x v="1"/>
    <x v="0"/>
  </r>
  <r>
    <x v="1"/>
    <x v="1"/>
  </r>
  <r>
    <x v="0"/>
    <x v="1"/>
  </r>
  <r>
    <x v="0"/>
    <x v="2"/>
  </r>
  <r>
    <x v="0"/>
    <x v="1"/>
  </r>
  <r>
    <x v="0"/>
    <x v="1"/>
  </r>
  <r>
    <x v="1"/>
    <x v="1"/>
  </r>
  <r>
    <x v="1"/>
    <x v="0"/>
  </r>
  <r>
    <x v="0"/>
    <x v="1"/>
  </r>
  <r>
    <x v="0"/>
    <x v="1"/>
  </r>
  <r>
    <x v="1"/>
    <x v="0"/>
  </r>
  <r>
    <x v="1"/>
    <x v="0"/>
  </r>
  <r>
    <x v="0"/>
    <x v="1"/>
  </r>
  <r>
    <x v="0"/>
    <x v="0"/>
  </r>
  <r>
    <x v="0"/>
    <x v="1"/>
  </r>
  <r>
    <x v="1"/>
    <x v="1"/>
  </r>
  <r>
    <x v="0"/>
    <x v="0"/>
  </r>
  <r>
    <x v="0"/>
    <x v="1"/>
  </r>
  <r>
    <x v="1"/>
    <x v="1"/>
  </r>
  <r>
    <x v="1"/>
    <x v="0"/>
  </r>
  <r>
    <x v="1"/>
    <x v="0"/>
  </r>
  <r>
    <x v="0"/>
    <x v="0"/>
  </r>
  <r>
    <x v="1"/>
    <x v="0"/>
  </r>
  <r>
    <x v="1"/>
    <x v="0"/>
  </r>
  <r>
    <x v="0"/>
    <x v="0"/>
  </r>
  <r>
    <x v="0"/>
    <x v="0"/>
  </r>
  <r>
    <x v="0"/>
    <x v="0"/>
  </r>
  <r>
    <x v="0"/>
    <x v="0"/>
  </r>
  <r>
    <x v="1"/>
    <x v="0"/>
  </r>
  <r>
    <x v="0"/>
    <x v="0"/>
  </r>
  <r>
    <x v="0"/>
    <x v="1"/>
  </r>
  <r>
    <x v="0"/>
    <x v="0"/>
  </r>
  <r>
    <x v="1"/>
    <x v="0"/>
  </r>
  <r>
    <x v="0"/>
    <x v="0"/>
  </r>
  <r>
    <x v="1"/>
    <x v="0"/>
  </r>
  <r>
    <x v="1"/>
    <x v="1"/>
  </r>
  <r>
    <x v="1"/>
    <x v="1"/>
  </r>
  <r>
    <x v="1"/>
    <x v="0"/>
  </r>
  <r>
    <x v="1"/>
    <x v="0"/>
  </r>
  <r>
    <x v="1"/>
    <x v="0"/>
  </r>
  <r>
    <x v="0"/>
    <x v="1"/>
  </r>
  <r>
    <x v="0"/>
    <x v="0"/>
  </r>
  <r>
    <x v="1"/>
    <x v="1"/>
  </r>
  <r>
    <x v="1"/>
    <x v="2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1"/>
  </r>
  <r>
    <x v="0"/>
    <x v="1"/>
  </r>
  <r>
    <x v="1"/>
    <x v="2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1"/>
  </r>
  <r>
    <x v="0"/>
    <x v="1"/>
  </r>
  <r>
    <x v="0"/>
    <x v="1"/>
  </r>
  <r>
    <x v="0"/>
    <x v="0"/>
  </r>
  <r>
    <x v="0"/>
    <x v="1"/>
  </r>
  <r>
    <x v="0"/>
    <x v="1"/>
  </r>
  <r>
    <x v="1"/>
    <x v="0"/>
  </r>
  <r>
    <x v="1"/>
    <x v="0"/>
  </r>
  <r>
    <x v="1"/>
    <x v="0"/>
  </r>
  <r>
    <x v="1"/>
    <x v="0"/>
  </r>
  <r>
    <x v="0"/>
    <x v="1"/>
  </r>
  <r>
    <x v="0"/>
    <x v="1"/>
  </r>
  <r>
    <x v="1"/>
    <x v="1"/>
  </r>
  <r>
    <x v="0"/>
    <x v="1"/>
  </r>
  <r>
    <x v="1"/>
    <x v="1"/>
  </r>
  <r>
    <x v="0"/>
    <x v="1"/>
  </r>
  <r>
    <x v="0"/>
    <x v="0"/>
  </r>
  <r>
    <x v="1"/>
    <x v="1"/>
  </r>
  <r>
    <x v="1"/>
    <x v="0"/>
  </r>
  <r>
    <x v="1"/>
    <x v="1"/>
  </r>
  <r>
    <x v="1"/>
    <x v="1"/>
  </r>
  <r>
    <x v="1"/>
    <x v="1"/>
  </r>
  <r>
    <x v="0"/>
    <x v="0"/>
  </r>
  <r>
    <x v="1"/>
    <x v="1"/>
  </r>
  <r>
    <x v="1"/>
    <x v="0"/>
  </r>
  <r>
    <x v="0"/>
    <x v="0"/>
  </r>
  <r>
    <x v="0"/>
    <x v="0"/>
  </r>
  <r>
    <x v="0"/>
    <x v="1"/>
  </r>
  <r>
    <x v="0"/>
    <x v="1"/>
  </r>
  <r>
    <x v="1"/>
    <x v="0"/>
  </r>
  <r>
    <x v="0"/>
    <x v="0"/>
  </r>
  <r>
    <x v="0"/>
    <x v="0"/>
  </r>
  <r>
    <x v="0"/>
    <x v="0"/>
  </r>
  <r>
    <x v="0"/>
    <x v="1"/>
  </r>
  <r>
    <x v="1"/>
    <x v="0"/>
  </r>
  <r>
    <x v="0"/>
    <x v="0"/>
  </r>
  <r>
    <x v="1"/>
    <x v="0"/>
  </r>
  <r>
    <x v="1"/>
    <x v="1"/>
  </r>
  <r>
    <x v="0"/>
    <x v="0"/>
  </r>
  <r>
    <x v="0"/>
    <x v="0"/>
  </r>
  <r>
    <x v="1"/>
    <x v="0"/>
  </r>
  <r>
    <x v="0"/>
    <x v="0"/>
  </r>
  <r>
    <x v="0"/>
    <x v="0"/>
  </r>
  <r>
    <x v="0"/>
    <x v="0"/>
  </r>
  <r>
    <x v="0"/>
    <x v="0"/>
  </r>
  <r>
    <x v="1"/>
    <x v="1"/>
  </r>
  <r>
    <x v="0"/>
    <x v="1"/>
  </r>
  <r>
    <x v="1"/>
    <x v="1"/>
  </r>
  <r>
    <x v="1"/>
    <x v="2"/>
  </r>
  <r>
    <x v="0"/>
    <x v="0"/>
  </r>
  <r>
    <x v="0"/>
    <x v="1"/>
  </r>
  <r>
    <x v="1"/>
    <x v="0"/>
  </r>
  <r>
    <x v="0"/>
    <x v="0"/>
  </r>
  <r>
    <x v="0"/>
    <x v="0"/>
  </r>
  <r>
    <x v="1"/>
    <x v="1"/>
  </r>
  <r>
    <x v="0"/>
    <x v="1"/>
  </r>
  <r>
    <x v="0"/>
    <x v="0"/>
  </r>
  <r>
    <x v="0"/>
    <x v="0"/>
  </r>
  <r>
    <x v="0"/>
    <x v="1"/>
  </r>
  <r>
    <x v="0"/>
    <x v="1"/>
  </r>
  <r>
    <x v="1"/>
    <x v="2"/>
  </r>
  <r>
    <x v="1"/>
    <x v="0"/>
  </r>
  <r>
    <x v="0"/>
    <x v="0"/>
  </r>
  <r>
    <x v="0"/>
    <x v="0"/>
  </r>
  <r>
    <x v="0"/>
    <x v="0"/>
  </r>
  <r>
    <x v="0"/>
    <x v="0"/>
  </r>
  <r>
    <x v="1"/>
    <x v="2"/>
  </r>
  <r>
    <x v="0"/>
    <x v="2"/>
  </r>
  <r>
    <x v="0"/>
    <x v="0"/>
  </r>
  <r>
    <x v="1"/>
    <x v="1"/>
  </r>
  <r>
    <x v="0"/>
    <x v="0"/>
  </r>
  <r>
    <x v="0"/>
    <x v="0"/>
  </r>
  <r>
    <x v="0"/>
    <x v="0"/>
  </r>
  <r>
    <x v="0"/>
    <x v="1"/>
  </r>
  <r>
    <x v="0"/>
    <x v="1"/>
  </r>
  <r>
    <x v="1"/>
    <x v="0"/>
  </r>
  <r>
    <x v="0"/>
    <x v="0"/>
  </r>
  <r>
    <x v="1"/>
    <x v="0"/>
  </r>
  <r>
    <x v="1"/>
    <x v="0"/>
  </r>
  <r>
    <x v="0"/>
    <x v="1"/>
  </r>
  <r>
    <x v="0"/>
    <x v="1"/>
  </r>
  <r>
    <x v="1"/>
    <x v="1"/>
  </r>
  <r>
    <x v="0"/>
    <x v="1"/>
  </r>
  <r>
    <x v="0"/>
    <x v="0"/>
  </r>
  <r>
    <x v="0"/>
    <x v="1"/>
  </r>
  <r>
    <x v="0"/>
    <x v="0"/>
  </r>
  <r>
    <x v="0"/>
    <x v="1"/>
  </r>
  <r>
    <x v="1"/>
    <x v="1"/>
  </r>
  <r>
    <x v="1"/>
    <x v="0"/>
  </r>
  <r>
    <x v="0"/>
    <x v="1"/>
  </r>
  <r>
    <x v="0"/>
    <x v="1"/>
  </r>
  <r>
    <x v="1"/>
    <x v="1"/>
  </r>
  <r>
    <x v="1"/>
    <x v="1"/>
  </r>
  <r>
    <x v="0"/>
    <x v="0"/>
  </r>
  <r>
    <x v="1"/>
    <x v="2"/>
  </r>
  <r>
    <x v="0"/>
    <x v="1"/>
  </r>
  <r>
    <x v="1"/>
    <x v="1"/>
  </r>
  <r>
    <x v="0"/>
    <x v="0"/>
  </r>
  <r>
    <x v="1"/>
    <x v="0"/>
  </r>
  <r>
    <x v="1"/>
    <x v="0"/>
  </r>
  <r>
    <x v="1"/>
    <x v="2"/>
  </r>
  <r>
    <x v="1"/>
    <x v="1"/>
  </r>
  <r>
    <x v="0"/>
    <x v="1"/>
  </r>
  <r>
    <x v="1"/>
    <x v="0"/>
  </r>
  <r>
    <x v="0"/>
    <x v="1"/>
  </r>
  <r>
    <x v="0"/>
    <x v="0"/>
  </r>
  <r>
    <x v="0"/>
    <x v="0"/>
  </r>
  <r>
    <x v="1"/>
    <x v="0"/>
  </r>
  <r>
    <x v="0"/>
    <x v="0"/>
  </r>
  <r>
    <x v="1"/>
    <x v="0"/>
  </r>
  <r>
    <x v="0"/>
    <x v="0"/>
  </r>
  <r>
    <x v="1"/>
    <x v="0"/>
  </r>
  <r>
    <x v="1"/>
    <x v="1"/>
  </r>
  <r>
    <x v="0"/>
    <x v="1"/>
  </r>
  <r>
    <x v="0"/>
    <x v="1"/>
  </r>
  <r>
    <x v="1"/>
    <x v="1"/>
  </r>
  <r>
    <x v="0"/>
    <x v="0"/>
  </r>
  <r>
    <x v="1"/>
    <x v="0"/>
  </r>
  <r>
    <x v="1"/>
    <x v="1"/>
  </r>
  <r>
    <x v="0"/>
    <x v="0"/>
  </r>
  <r>
    <x v="0"/>
    <x v="0"/>
  </r>
  <r>
    <x v="0"/>
    <x v="1"/>
  </r>
  <r>
    <x v="0"/>
    <x v="1"/>
  </r>
  <r>
    <x v="1"/>
    <x v="0"/>
  </r>
  <r>
    <x v="1"/>
    <x v="1"/>
  </r>
  <r>
    <x v="1"/>
    <x v="0"/>
  </r>
  <r>
    <x v="0"/>
    <x v="1"/>
  </r>
  <r>
    <x v="0"/>
    <x v="0"/>
  </r>
  <r>
    <x v="1"/>
    <x v="1"/>
  </r>
  <r>
    <x v="0"/>
    <x v="0"/>
  </r>
  <r>
    <x v="0"/>
    <x v="1"/>
  </r>
  <r>
    <x v="0"/>
    <x v="1"/>
  </r>
  <r>
    <x v="0"/>
    <x v="0"/>
  </r>
  <r>
    <x v="1"/>
    <x v="1"/>
  </r>
  <r>
    <x v="0"/>
    <x v="0"/>
  </r>
  <r>
    <x v="1"/>
    <x v="0"/>
  </r>
  <r>
    <x v="1"/>
    <x v="1"/>
  </r>
  <r>
    <x v="0"/>
    <x v="1"/>
  </r>
  <r>
    <x v="0"/>
    <x v="0"/>
  </r>
  <r>
    <x v="0"/>
    <x v="1"/>
  </r>
  <r>
    <x v="1"/>
    <x v="1"/>
  </r>
  <r>
    <x v="0"/>
    <x v="0"/>
  </r>
  <r>
    <x v="0"/>
    <x v="0"/>
  </r>
  <r>
    <x v="1"/>
    <x v="1"/>
  </r>
  <r>
    <x v="0"/>
    <x v="0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1"/>
    <x v="0"/>
  </r>
  <r>
    <x v="1"/>
    <x v="0"/>
  </r>
  <r>
    <x v="0"/>
    <x v="1"/>
  </r>
  <r>
    <x v="0"/>
    <x v="1"/>
  </r>
  <r>
    <x v="1"/>
    <x v="1"/>
  </r>
  <r>
    <x v="0"/>
    <x v="0"/>
  </r>
  <r>
    <x v="0"/>
    <x v="0"/>
  </r>
  <r>
    <x v="1"/>
    <x v="1"/>
  </r>
  <r>
    <x v="0"/>
    <x v="0"/>
  </r>
  <r>
    <x v="1"/>
    <x v="0"/>
  </r>
  <r>
    <x v="0"/>
    <x v="0"/>
  </r>
  <r>
    <x v="0"/>
    <x v="1"/>
  </r>
  <r>
    <x v="0"/>
    <x v="0"/>
  </r>
  <r>
    <x v="1"/>
    <x v="0"/>
  </r>
  <r>
    <x v="0"/>
    <x v="1"/>
  </r>
  <r>
    <x v="1"/>
    <x v="1"/>
  </r>
  <r>
    <x v="1"/>
    <x v="0"/>
  </r>
  <r>
    <x v="1"/>
    <x v="1"/>
  </r>
  <r>
    <x v="1"/>
    <x v="2"/>
  </r>
  <r>
    <x v="1"/>
    <x v="0"/>
  </r>
  <r>
    <x v="0"/>
    <x v="0"/>
  </r>
  <r>
    <x v="0"/>
    <x v="0"/>
  </r>
  <r>
    <x v="1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1"/>
    <x v="0"/>
  </r>
  <r>
    <x v="0"/>
    <x v="0"/>
  </r>
  <r>
    <x v="0"/>
    <x v="0"/>
  </r>
  <r>
    <x v="0"/>
    <x v="0"/>
  </r>
  <r>
    <x v="0"/>
    <x v="0"/>
  </r>
  <r>
    <x v="0"/>
    <x v="1"/>
  </r>
  <r>
    <x v="0"/>
    <x v="2"/>
  </r>
  <r>
    <x v="0"/>
    <x v="0"/>
  </r>
  <r>
    <x v="0"/>
    <x v="0"/>
  </r>
  <r>
    <x v="1"/>
    <x v="0"/>
  </r>
  <r>
    <x v="1"/>
    <x v="0"/>
  </r>
  <r>
    <x v="1"/>
    <x v="0"/>
  </r>
  <r>
    <x v="0"/>
    <x v="1"/>
  </r>
  <r>
    <x v="0"/>
    <x v="2"/>
  </r>
  <r>
    <x v="1"/>
    <x v="0"/>
  </r>
  <r>
    <x v="0"/>
    <x v="1"/>
  </r>
  <r>
    <x v="1"/>
    <x v="2"/>
  </r>
  <r>
    <x v="0"/>
    <x v="2"/>
  </r>
  <r>
    <x v="0"/>
    <x v="1"/>
  </r>
  <r>
    <x v="1"/>
    <x v="0"/>
  </r>
  <r>
    <x v="1"/>
    <x v="0"/>
  </r>
  <r>
    <x v="0"/>
    <x v="0"/>
  </r>
  <r>
    <x v="0"/>
    <x v="0"/>
  </r>
  <r>
    <x v="0"/>
    <x v="0"/>
  </r>
  <r>
    <x v="0"/>
    <x v="0"/>
  </r>
  <r>
    <x v="1"/>
    <x v="0"/>
  </r>
  <r>
    <x v="1"/>
    <x v="0"/>
  </r>
  <r>
    <x v="1"/>
    <x v="0"/>
  </r>
  <r>
    <x v="0"/>
    <x v="2"/>
  </r>
  <r>
    <x v="1"/>
    <x v="0"/>
  </r>
  <r>
    <x v="0"/>
    <x v="0"/>
  </r>
  <r>
    <x v="0"/>
    <x v="0"/>
  </r>
  <r>
    <x v="1"/>
    <x v="0"/>
  </r>
  <r>
    <x v="0"/>
    <x v="0"/>
  </r>
  <r>
    <x v="1"/>
    <x v="0"/>
  </r>
  <r>
    <x v="0"/>
    <x v="0"/>
  </r>
  <r>
    <x v="1"/>
    <x v="1"/>
  </r>
  <r>
    <x v="0"/>
    <x v="0"/>
  </r>
  <r>
    <x v="0"/>
    <x v="0"/>
  </r>
  <r>
    <x v="1"/>
    <x v="0"/>
  </r>
  <r>
    <x v="0"/>
    <x v="0"/>
  </r>
  <r>
    <x v="0"/>
    <x v="0"/>
  </r>
  <r>
    <x v="0"/>
    <x v="1"/>
  </r>
  <r>
    <x v="0"/>
    <x v="1"/>
  </r>
  <r>
    <x v="1"/>
    <x v="2"/>
  </r>
  <r>
    <x v="1"/>
    <x v="1"/>
  </r>
  <r>
    <x v="0"/>
    <x v="1"/>
  </r>
  <r>
    <x v="1"/>
    <x v="1"/>
  </r>
  <r>
    <x v="0"/>
    <x v="1"/>
  </r>
  <r>
    <x v="0"/>
    <x v="1"/>
  </r>
  <r>
    <x v="1"/>
    <x v="1"/>
  </r>
  <r>
    <x v="0"/>
    <x v="1"/>
  </r>
  <r>
    <x v="0"/>
    <x v="1"/>
  </r>
  <r>
    <x v="0"/>
    <x v="1"/>
  </r>
  <r>
    <x v="0"/>
    <x v="1"/>
  </r>
  <r>
    <x v="1"/>
    <x v="1"/>
  </r>
  <r>
    <x v="1"/>
    <x v="1"/>
  </r>
  <r>
    <x v="1"/>
    <x v="1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1"/>
    <x v="0"/>
  </r>
  <r>
    <x v="0"/>
    <x v="0"/>
  </r>
  <r>
    <x v="0"/>
    <x v="1"/>
  </r>
  <r>
    <x v="0"/>
    <x v="1"/>
  </r>
  <r>
    <x v="0"/>
    <x v="1"/>
  </r>
  <r>
    <x v="0"/>
    <x v="1"/>
  </r>
  <r>
    <x v="1"/>
    <x v="1"/>
  </r>
  <r>
    <x v="0"/>
    <x v="1"/>
  </r>
  <r>
    <x v="0"/>
    <x v="1"/>
  </r>
  <r>
    <x v="0"/>
    <x v="1"/>
  </r>
  <r>
    <x v="1"/>
    <x v="1"/>
  </r>
  <r>
    <x v="0"/>
    <x v="1"/>
  </r>
  <r>
    <x v="1"/>
    <x v="1"/>
  </r>
  <r>
    <x v="1"/>
    <x v="1"/>
  </r>
  <r>
    <x v="0"/>
    <x v="1"/>
  </r>
  <r>
    <x v="1"/>
    <x v="1"/>
  </r>
  <r>
    <x v="1"/>
    <x v="1"/>
  </r>
  <r>
    <x v="0"/>
    <x v="2"/>
  </r>
  <r>
    <x v="0"/>
    <x v="1"/>
  </r>
  <r>
    <x v="1"/>
    <x v="1"/>
  </r>
  <r>
    <x v="0"/>
    <x v="1"/>
  </r>
  <r>
    <x v="1"/>
    <x v="1"/>
  </r>
  <r>
    <x v="0"/>
    <x v="1"/>
  </r>
  <r>
    <x v="1"/>
    <x v="1"/>
  </r>
  <r>
    <x v="1"/>
    <x v="1"/>
  </r>
  <r>
    <x v="1"/>
    <x v="1"/>
  </r>
  <r>
    <x v="0"/>
    <x v="1"/>
  </r>
  <r>
    <x v="1"/>
    <x v="1"/>
  </r>
  <r>
    <x v="1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1"/>
    <x v="2"/>
  </r>
  <r>
    <x v="0"/>
    <x v="0"/>
  </r>
  <r>
    <x v="1"/>
    <x v="0"/>
  </r>
  <r>
    <x v="0"/>
    <x v="0"/>
  </r>
  <r>
    <x v="0"/>
    <x v="0"/>
  </r>
  <r>
    <x v="1"/>
    <x v="2"/>
  </r>
  <r>
    <x v="0"/>
    <x v="0"/>
  </r>
  <r>
    <x v="0"/>
    <x v="0"/>
  </r>
  <r>
    <x v="1"/>
    <x v="1"/>
  </r>
  <r>
    <x v="0"/>
    <x v="0"/>
  </r>
  <r>
    <x v="1"/>
    <x v="0"/>
  </r>
  <r>
    <x v="0"/>
    <x v="1"/>
  </r>
  <r>
    <x v="1"/>
    <x v="1"/>
  </r>
  <r>
    <x v="1"/>
    <x v="1"/>
  </r>
  <r>
    <x v="0"/>
    <x v="0"/>
  </r>
  <r>
    <x v="0"/>
    <x v="1"/>
  </r>
  <r>
    <x v="1"/>
    <x v="1"/>
  </r>
  <r>
    <x v="0"/>
    <x v="1"/>
  </r>
  <r>
    <x v="1"/>
    <x v="1"/>
  </r>
  <r>
    <x v="0"/>
    <x v="0"/>
  </r>
  <r>
    <x v="0"/>
    <x v="0"/>
  </r>
  <r>
    <x v="1"/>
    <x v="0"/>
  </r>
  <r>
    <x v="0"/>
    <x v="0"/>
  </r>
  <r>
    <x v="1"/>
    <x v="0"/>
  </r>
  <r>
    <x v="0"/>
    <x v="0"/>
  </r>
  <r>
    <x v="1"/>
    <x v="0"/>
  </r>
  <r>
    <x v="1"/>
    <x v="0"/>
  </r>
  <r>
    <x v="1"/>
    <x v="1"/>
  </r>
  <r>
    <x v="0"/>
    <x v="1"/>
  </r>
  <r>
    <x v="0"/>
    <x v="2"/>
  </r>
  <r>
    <x v="0"/>
    <x v="1"/>
  </r>
  <r>
    <x v="0"/>
    <x v="0"/>
  </r>
  <r>
    <x v="0"/>
    <x v="0"/>
  </r>
  <r>
    <x v="1"/>
    <x v="0"/>
  </r>
  <r>
    <x v="0"/>
    <x v="1"/>
  </r>
  <r>
    <x v="0"/>
    <x v="0"/>
  </r>
  <r>
    <x v="1"/>
    <x v="0"/>
  </r>
  <r>
    <x v="0"/>
    <x v="0"/>
  </r>
  <r>
    <x v="1"/>
    <x v="0"/>
  </r>
  <r>
    <x v="1"/>
    <x v="1"/>
  </r>
  <r>
    <x v="1"/>
    <x v="0"/>
  </r>
  <r>
    <x v="0"/>
    <x v="0"/>
  </r>
  <r>
    <x v="0"/>
    <x v="1"/>
  </r>
  <r>
    <x v="0"/>
    <x v="1"/>
  </r>
  <r>
    <x v="0"/>
    <x v="0"/>
  </r>
  <r>
    <x v="0"/>
    <x v="1"/>
  </r>
  <r>
    <x v="0"/>
    <x v="0"/>
  </r>
  <r>
    <x v="0"/>
    <x v="1"/>
  </r>
  <r>
    <x v="0"/>
    <x v="1"/>
  </r>
  <r>
    <x v="1"/>
    <x v="2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1"/>
    <x v="1"/>
  </r>
  <r>
    <x v="0"/>
    <x v="0"/>
  </r>
  <r>
    <x v="0"/>
    <x v="0"/>
  </r>
  <r>
    <x v="0"/>
    <x v="0"/>
  </r>
  <r>
    <x v="1"/>
    <x v="0"/>
  </r>
  <r>
    <x v="0"/>
    <x v="0"/>
  </r>
  <r>
    <x v="0"/>
    <x v="1"/>
  </r>
  <r>
    <x v="0"/>
    <x v="0"/>
  </r>
  <r>
    <x v="0"/>
    <x v="0"/>
  </r>
  <r>
    <x v="0"/>
    <x v="1"/>
  </r>
  <r>
    <x v="1"/>
    <x v="0"/>
  </r>
  <r>
    <x v="0"/>
    <x v="0"/>
  </r>
  <r>
    <x v="0"/>
    <x v="1"/>
  </r>
  <r>
    <x v="0"/>
    <x v="0"/>
  </r>
  <r>
    <x v="0"/>
    <x v="1"/>
  </r>
  <r>
    <x v="0"/>
    <x v="2"/>
  </r>
  <r>
    <x v="0"/>
    <x v="0"/>
  </r>
  <r>
    <x v="1"/>
    <x v="0"/>
  </r>
  <r>
    <x v="0"/>
    <x v="0"/>
  </r>
  <r>
    <x v="0"/>
    <x v="0"/>
  </r>
  <r>
    <x v="1"/>
    <x v="0"/>
  </r>
  <r>
    <x v="0"/>
    <x v="0"/>
  </r>
  <r>
    <x v="0"/>
    <x v="0"/>
  </r>
  <r>
    <x v="1"/>
    <x v="1"/>
  </r>
  <r>
    <x v="0"/>
    <x v="1"/>
  </r>
  <r>
    <x v="0"/>
    <x v="1"/>
  </r>
  <r>
    <x v="1"/>
    <x v="0"/>
  </r>
  <r>
    <x v="0"/>
    <x v="1"/>
  </r>
  <r>
    <x v="0"/>
    <x v="1"/>
  </r>
  <r>
    <x v="0"/>
    <x v="0"/>
  </r>
  <r>
    <x v="0"/>
    <x v="2"/>
  </r>
  <r>
    <x v="1"/>
    <x v="0"/>
  </r>
  <r>
    <x v="0"/>
    <x v="0"/>
  </r>
  <r>
    <x v="1"/>
    <x v="0"/>
  </r>
  <r>
    <x v="0"/>
    <x v="1"/>
  </r>
  <r>
    <x v="0"/>
    <x v="0"/>
  </r>
  <r>
    <x v="0"/>
    <x v="0"/>
  </r>
  <r>
    <x v="1"/>
    <x v="1"/>
  </r>
  <r>
    <x v="0"/>
    <x v="0"/>
  </r>
  <r>
    <x v="1"/>
    <x v="0"/>
  </r>
  <r>
    <x v="1"/>
    <x v="0"/>
  </r>
  <r>
    <x v="1"/>
    <x v="0"/>
  </r>
  <r>
    <x v="0"/>
    <x v="1"/>
  </r>
  <r>
    <x v="0"/>
    <x v="0"/>
  </r>
  <r>
    <x v="1"/>
    <x v="1"/>
  </r>
  <r>
    <x v="0"/>
    <x v="1"/>
  </r>
  <r>
    <x v="0"/>
    <x v="0"/>
  </r>
  <r>
    <x v="0"/>
    <x v="0"/>
  </r>
  <r>
    <x v="1"/>
    <x v="1"/>
  </r>
  <r>
    <x v="0"/>
    <x v="0"/>
  </r>
  <r>
    <x v="1"/>
    <x v="2"/>
  </r>
  <r>
    <x v="0"/>
    <x v="0"/>
  </r>
  <r>
    <x v="0"/>
    <x v="0"/>
  </r>
  <r>
    <x v="0"/>
    <x v="1"/>
  </r>
  <r>
    <x v="1"/>
    <x v="1"/>
  </r>
  <r>
    <x v="1"/>
    <x v="1"/>
  </r>
  <r>
    <x v="0"/>
    <x v="1"/>
  </r>
  <r>
    <x v="0"/>
    <x v="1"/>
  </r>
  <r>
    <x v="0"/>
    <x v="1"/>
  </r>
  <r>
    <x v="0"/>
    <x v="1"/>
  </r>
  <r>
    <x v="1"/>
    <x v="1"/>
  </r>
  <r>
    <x v="1"/>
    <x v="1"/>
  </r>
  <r>
    <x v="0"/>
    <x v="1"/>
  </r>
  <r>
    <x v="1"/>
    <x v="1"/>
  </r>
  <r>
    <x v="1"/>
    <x v="1"/>
  </r>
  <r>
    <x v="0"/>
    <x v="1"/>
  </r>
  <r>
    <x v="1"/>
    <x v="1"/>
  </r>
  <r>
    <x v="0"/>
    <x v="1"/>
  </r>
  <r>
    <x v="0"/>
    <x v="1"/>
  </r>
  <r>
    <x v="1"/>
    <x v="1"/>
  </r>
  <r>
    <x v="0"/>
    <x v="0"/>
  </r>
  <r>
    <x v="0"/>
    <x v="1"/>
  </r>
  <r>
    <x v="0"/>
    <x v="0"/>
  </r>
  <r>
    <x v="1"/>
    <x v="0"/>
  </r>
  <r>
    <x v="1"/>
    <x v="0"/>
  </r>
  <r>
    <x v="1"/>
    <x v="0"/>
  </r>
  <r>
    <x v="1"/>
    <x v="0"/>
  </r>
  <r>
    <x v="0"/>
    <x v="0"/>
  </r>
  <r>
    <x v="1"/>
    <x v="1"/>
  </r>
  <r>
    <x v="1"/>
    <x v="1"/>
  </r>
  <r>
    <x v="0"/>
    <x v="1"/>
  </r>
  <r>
    <x v="1"/>
    <x v="1"/>
  </r>
  <r>
    <x v="0"/>
    <x v="1"/>
  </r>
  <r>
    <x v="0"/>
    <x v="1"/>
  </r>
  <r>
    <x v="0"/>
    <x v="1"/>
  </r>
  <r>
    <x v="1"/>
    <x v="1"/>
  </r>
  <r>
    <x v="0"/>
    <x v="2"/>
  </r>
  <r>
    <x v="0"/>
    <x v="0"/>
  </r>
  <r>
    <x v="1"/>
    <x v="0"/>
  </r>
  <r>
    <x v="1"/>
    <x v="0"/>
  </r>
  <r>
    <x v="0"/>
    <x v="0"/>
  </r>
  <r>
    <x v="1"/>
    <x v="0"/>
  </r>
  <r>
    <x v="0"/>
    <x v="0"/>
  </r>
  <r>
    <x v="1"/>
    <x v="1"/>
  </r>
  <r>
    <x v="1"/>
    <x v="2"/>
  </r>
  <r>
    <x v="1"/>
    <x v="2"/>
  </r>
  <r>
    <x v="0"/>
    <x v="2"/>
  </r>
  <r>
    <x v="1"/>
    <x v="1"/>
  </r>
  <r>
    <x v="0"/>
    <x v="0"/>
  </r>
  <r>
    <x v="0"/>
    <x v="0"/>
  </r>
  <r>
    <x v="0"/>
    <x v="1"/>
  </r>
  <r>
    <x v="0"/>
    <x v="0"/>
  </r>
  <r>
    <x v="0"/>
    <x v="1"/>
  </r>
  <r>
    <x v="1"/>
    <x v="1"/>
  </r>
  <r>
    <x v="1"/>
    <x v="0"/>
  </r>
  <r>
    <x v="0"/>
    <x v="0"/>
  </r>
  <r>
    <x v="1"/>
    <x v="1"/>
  </r>
  <r>
    <x v="1"/>
    <x v="1"/>
  </r>
  <r>
    <x v="0"/>
    <x v="0"/>
  </r>
  <r>
    <x v="0"/>
    <x v="1"/>
  </r>
  <r>
    <x v="0"/>
    <x v="1"/>
  </r>
  <r>
    <x v="0"/>
    <x v="0"/>
  </r>
  <r>
    <x v="1"/>
    <x v="1"/>
  </r>
  <r>
    <x v="0"/>
    <x v="1"/>
  </r>
  <r>
    <x v="1"/>
    <x v="1"/>
  </r>
  <r>
    <x v="1"/>
    <x v="1"/>
  </r>
  <r>
    <x v="1"/>
    <x v="2"/>
  </r>
  <r>
    <x v="0"/>
    <x v="2"/>
  </r>
  <r>
    <x v="0"/>
    <x v="1"/>
  </r>
  <r>
    <x v="1"/>
    <x v="1"/>
  </r>
  <r>
    <x v="0"/>
    <x v="0"/>
  </r>
  <r>
    <x v="1"/>
    <x v="0"/>
  </r>
  <r>
    <x v="1"/>
    <x v="1"/>
  </r>
  <r>
    <x v="0"/>
    <x v="0"/>
  </r>
  <r>
    <x v="1"/>
    <x v="0"/>
  </r>
  <r>
    <x v="0"/>
    <x v="1"/>
  </r>
  <r>
    <x v="1"/>
    <x v="1"/>
  </r>
  <r>
    <x v="1"/>
    <x v="1"/>
  </r>
  <r>
    <x v="1"/>
    <x v="1"/>
  </r>
  <r>
    <x v="0"/>
    <x v="1"/>
  </r>
  <r>
    <x v="1"/>
    <x v="1"/>
  </r>
  <r>
    <x v="0"/>
    <x v="1"/>
  </r>
  <r>
    <x v="1"/>
    <x v="1"/>
  </r>
  <r>
    <x v="0"/>
    <x v="1"/>
  </r>
  <r>
    <x v="1"/>
    <x v="1"/>
  </r>
  <r>
    <x v="0"/>
    <x v="1"/>
  </r>
  <r>
    <x v="0"/>
    <x v="1"/>
  </r>
  <r>
    <x v="0"/>
    <x v="0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1"/>
    <x v="0"/>
  </r>
  <r>
    <x v="0"/>
    <x v="0"/>
  </r>
  <r>
    <x v="0"/>
    <x v="0"/>
  </r>
  <r>
    <x v="0"/>
    <x v="0"/>
  </r>
  <r>
    <x v="0"/>
    <x v="0"/>
  </r>
  <r>
    <x v="1"/>
    <x v="1"/>
  </r>
  <r>
    <x v="0"/>
    <x v="1"/>
  </r>
  <r>
    <x v="1"/>
    <x v="0"/>
  </r>
  <r>
    <x v="0"/>
    <x v="1"/>
  </r>
  <r>
    <x v="0"/>
    <x v="0"/>
  </r>
  <r>
    <x v="0"/>
    <x v="1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1"/>
    <x v="0"/>
  </r>
  <r>
    <x v="0"/>
    <x v="1"/>
  </r>
  <r>
    <x v="0"/>
    <x v="0"/>
  </r>
  <r>
    <x v="0"/>
    <x v="0"/>
  </r>
  <r>
    <x v="0"/>
    <x v="1"/>
  </r>
  <r>
    <x v="0"/>
    <x v="0"/>
  </r>
  <r>
    <x v="0"/>
    <x v="2"/>
  </r>
  <r>
    <x v="0"/>
    <x v="0"/>
  </r>
  <r>
    <x v="0"/>
    <x v="0"/>
  </r>
  <r>
    <x v="0"/>
    <x v="1"/>
  </r>
  <r>
    <x v="0"/>
    <x v="2"/>
  </r>
  <r>
    <x v="0"/>
    <x v="1"/>
  </r>
  <r>
    <x v="1"/>
    <x v="1"/>
  </r>
  <r>
    <x v="0"/>
    <x v="1"/>
  </r>
  <r>
    <x v="1"/>
    <x v="1"/>
  </r>
  <r>
    <x v="0"/>
    <x v="0"/>
  </r>
  <r>
    <x v="0"/>
    <x v="1"/>
  </r>
  <r>
    <x v="0"/>
    <x v="2"/>
  </r>
  <r>
    <x v="1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1"/>
    <x v="1"/>
  </r>
  <r>
    <x v="0"/>
    <x v="1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2"/>
  </r>
  <r>
    <x v="0"/>
    <x v="0"/>
  </r>
  <r>
    <x v="1"/>
    <x v="1"/>
  </r>
  <r>
    <x v="1"/>
    <x v="0"/>
  </r>
  <r>
    <x v="0"/>
    <x v="0"/>
  </r>
  <r>
    <x v="0"/>
    <x v="0"/>
  </r>
  <r>
    <x v="0"/>
    <x v="2"/>
  </r>
  <r>
    <x v="0"/>
    <x v="2"/>
  </r>
  <r>
    <x v="0"/>
    <x v="1"/>
  </r>
  <r>
    <x v="0"/>
    <x v="0"/>
  </r>
  <r>
    <x v="1"/>
    <x v="0"/>
  </r>
  <r>
    <x v="0"/>
    <x v="0"/>
  </r>
  <r>
    <x v="0"/>
    <x v="0"/>
  </r>
  <r>
    <x v="1"/>
    <x v="0"/>
  </r>
  <r>
    <x v="0"/>
    <x v="0"/>
  </r>
  <r>
    <x v="0"/>
    <x v="1"/>
  </r>
  <r>
    <x v="0"/>
    <x v="0"/>
  </r>
  <r>
    <x v="0"/>
    <x v="2"/>
  </r>
  <r>
    <x v="0"/>
    <x v="0"/>
  </r>
  <r>
    <x v="0"/>
    <x v="0"/>
  </r>
  <r>
    <x v="0"/>
    <x v="0"/>
  </r>
  <r>
    <x v="0"/>
    <x v="1"/>
  </r>
  <r>
    <x v="1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0"/>
  </r>
  <r>
    <x v="0"/>
    <x v="1"/>
  </r>
  <r>
    <x v="1"/>
    <x v="1"/>
  </r>
  <r>
    <x v="0"/>
    <x v="1"/>
  </r>
  <r>
    <x v="0"/>
    <x v="1"/>
  </r>
  <r>
    <x v="0"/>
    <x v="0"/>
  </r>
  <r>
    <x v="1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1"/>
  </r>
  <r>
    <x v="0"/>
    <x v="0"/>
  </r>
  <r>
    <x v="1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0"/>
  </r>
  <r>
    <x v="0"/>
    <x v="2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1"/>
    <x v="0"/>
  </r>
  <r>
    <x v="0"/>
    <x v="0"/>
  </r>
  <r>
    <x v="0"/>
    <x v="0"/>
  </r>
  <r>
    <x v="0"/>
    <x v="0"/>
  </r>
  <r>
    <x v="0"/>
    <x v="0"/>
  </r>
  <r>
    <x v="0"/>
    <x v="0"/>
  </r>
  <r>
    <x v="1"/>
    <x v="0"/>
  </r>
  <r>
    <x v="0"/>
    <x v="0"/>
  </r>
  <r>
    <x v="1"/>
    <x v="0"/>
  </r>
  <r>
    <x v="0"/>
    <x v="2"/>
  </r>
  <r>
    <x v="0"/>
    <x v="0"/>
  </r>
  <r>
    <x v="0"/>
    <x v="0"/>
  </r>
  <r>
    <x v="0"/>
    <x v="2"/>
  </r>
  <r>
    <x v="0"/>
    <x v="2"/>
  </r>
  <r>
    <x v="0"/>
    <x v="0"/>
  </r>
  <r>
    <x v="0"/>
    <x v="1"/>
  </r>
  <r>
    <x v="0"/>
    <x v="0"/>
  </r>
  <r>
    <x v="0"/>
    <x v="0"/>
  </r>
  <r>
    <x v="0"/>
    <x v="1"/>
  </r>
  <r>
    <x v="1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1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1"/>
    <x v="0"/>
  </r>
  <r>
    <x v="0"/>
    <x v="1"/>
  </r>
  <r>
    <x v="0"/>
    <x v="1"/>
  </r>
  <r>
    <x v="0"/>
    <x v="1"/>
  </r>
  <r>
    <x v="0"/>
    <x v="0"/>
  </r>
  <r>
    <x v="0"/>
    <x v="1"/>
  </r>
  <r>
    <x v="0"/>
    <x v="0"/>
  </r>
  <r>
    <x v="0"/>
    <x v="0"/>
  </r>
  <r>
    <x v="1"/>
    <x v="0"/>
  </r>
  <r>
    <x v="0"/>
    <x v="1"/>
  </r>
  <r>
    <x v="0"/>
    <x v="0"/>
  </r>
  <r>
    <x v="0"/>
    <x v="1"/>
  </r>
  <r>
    <x v="1"/>
    <x v="0"/>
  </r>
  <r>
    <x v="0"/>
    <x v="0"/>
  </r>
  <r>
    <x v="1"/>
    <x v="1"/>
  </r>
  <r>
    <x v="0"/>
    <x v="0"/>
  </r>
  <r>
    <x v="0"/>
    <x v="1"/>
  </r>
  <r>
    <x v="0"/>
    <x v="1"/>
  </r>
  <r>
    <x v="0"/>
    <x v="0"/>
  </r>
  <r>
    <x v="0"/>
    <x v="1"/>
  </r>
  <r>
    <x v="0"/>
    <x v="0"/>
  </r>
  <r>
    <x v="0"/>
    <x v="0"/>
  </r>
  <r>
    <x v="1"/>
    <x v="0"/>
  </r>
  <r>
    <x v="0"/>
    <x v="0"/>
  </r>
  <r>
    <x v="0"/>
    <x v="1"/>
  </r>
  <r>
    <x v="0"/>
    <x v="1"/>
  </r>
  <r>
    <x v="0"/>
    <x v="0"/>
  </r>
  <r>
    <x v="1"/>
    <x v="1"/>
  </r>
  <r>
    <x v="0"/>
    <x v="1"/>
  </r>
  <r>
    <x v="0"/>
    <x v="0"/>
  </r>
  <r>
    <x v="0"/>
    <x v="0"/>
  </r>
  <r>
    <x v="0"/>
    <x v="1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0"/>
  </r>
  <r>
    <x v="1"/>
    <x v="0"/>
  </r>
  <r>
    <x v="0"/>
    <x v="1"/>
  </r>
  <r>
    <x v="1"/>
    <x v="2"/>
  </r>
  <r>
    <x v="0"/>
    <x v="0"/>
  </r>
  <r>
    <x v="0"/>
    <x v="0"/>
  </r>
  <r>
    <x v="0"/>
    <x v="0"/>
  </r>
  <r>
    <x v="0"/>
    <x v="0"/>
  </r>
  <r>
    <x v="0"/>
    <x v="1"/>
  </r>
  <r>
    <x v="1"/>
    <x v="1"/>
  </r>
  <r>
    <x v="0"/>
    <x v="1"/>
  </r>
  <r>
    <x v="0"/>
    <x v="0"/>
  </r>
  <r>
    <x v="1"/>
    <x v="1"/>
  </r>
  <r>
    <x v="0"/>
    <x v="0"/>
  </r>
  <r>
    <x v="0"/>
    <x v="0"/>
  </r>
  <r>
    <x v="0"/>
    <x v="2"/>
  </r>
  <r>
    <x v="0"/>
    <x v="0"/>
  </r>
  <r>
    <x v="1"/>
    <x v="1"/>
  </r>
  <r>
    <x v="0"/>
    <x v="0"/>
  </r>
  <r>
    <x v="0"/>
    <x v="0"/>
  </r>
  <r>
    <x v="1"/>
    <x v="0"/>
  </r>
  <r>
    <x v="0"/>
    <x v="0"/>
  </r>
  <r>
    <x v="0"/>
    <x v="0"/>
  </r>
  <r>
    <x v="0"/>
    <x v="1"/>
  </r>
  <r>
    <x v="0"/>
    <x v="1"/>
  </r>
  <r>
    <x v="0"/>
    <x v="0"/>
  </r>
  <r>
    <x v="1"/>
    <x v="0"/>
  </r>
  <r>
    <x v="0"/>
    <x v="1"/>
  </r>
  <r>
    <x v="1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2"/>
  </r>
  <r>
    <x v="0"/>
    <x v="0"/>
  </r>
  <r>
    <x v="1"/>
    <x v="1"/>
  </r>
  <r>
    <x v="1"/>
    <x v="0"/>
  </r>
  <r>
    <x v="1"/>
    <x v="1"/>
  </r>
  <r>
    <x v="0"/>
    <x v="1"/>
  </r>
  <r>
    <x v="0"/>
    <x v="1"/>
  </r>
  <r>
    <x v="0"/>
    <x v="1"/>
  </r>
  <r>
    <x v="0"/>
    <x v="1"/>
  </r>
  <r>
    <x v="0"/>
    <x v="0"/>
  </r>
  <r>
    <x v="1"/>
    <x v="1"/>
  </r>
  <r>
    <x v="0"/>
    <x v="0"/>
  </r>
  <r>
    <x v="0"/>
    <x v="1"/>
  </r>
  <r>
    <x v="1"/>
    <x v="0"/>
  </r>
  <r>
    <x v="0"/>
    <x v="1"/>
  </r>
  <r>
    <x v="0"/>
    <x v="0"/>
  </r>
  <r>
    <x v="0"/>
    <x v="0"/>
  </r>
  <r>
    <x v="0"/>
    <x v="1"/>
  </r>
  <r>
    <x v="0"/>
    <x v="1"/>
  </r>
  <r>
    <x v="1"/>
    <x v="2"/>
  </r>
  <r>
    <x v="0"/>
    <x v="0"/>
  </r>
  <r>
    <x v="0"/>
    <x v="0"/>
  </r>
  <r>
    <x v="0"/>
    <x v="1"/>
  </r>
  <r>
    <x v="0"/>
    <x v="0"/>
  </r>
  <r>
    <x v="0"/>
    <x v="1"/>
  </r>
  <r>
    <x v="1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0"/>
  </r>
  <r>
    <x v="0"/>
    <x v="0"/>
  </r>
  <r>
    <x v="0"/>
    <x v="2"/>
  </r>
  <r>
    <x v="0"/>
    <x v="1"/>
  </r>
  <r>
    <x v="0"/>
    <x v="0"/>
  </r>
  <r>
    <x v="0"/>
    <x v="0"/>
  </r>
  <r>
    <x v="1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1"/>
    <x v="1"/>
  </r>
  <r>
    <x v="0"/>
    <x v="0"/>
  </r>
  <r>
    <x v="0"/>
    <x v="2"/>
  </r>
  <r>
    <x v="1"/>
    <x v="0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0"/>
  </r>
  <r>
    <x v="0"/>
    <x v="1"/>
  </r>
  <r>
    <x v="0"/>
    <x v="2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1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1"/>
    <x v="0"/>
  </r>
  <r>
    <x v="0"/>
    <x v="0"/>
  </r>
  <r>
    <x v="0"/>
    <x v="1"/>
  </r>
  <r>
    <x v="0"/>
    <x v="0"/>
  </r>
  <r>
    <x v="1"/>
    <x v="1"/>
  </r>
  <r>
    <x v="0"/>
    <x v="1"/>
  </r>
  <r>
    <x v="0"/>
    <x v="1"/>
  </r>
  <r>
    <x v="0"/>
    <x v="2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1"/>
    <x v="1"/>
  </r>
  <r>
    <x v="1"/>
    <x v="1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1"/>
    <x v="1"/>
  </r>
  <r>
    <x v="0"/>
    <x v="1"/>
  </r>
  <r>
    <x v="1"/>
    <x v="1"/>
  </r>
  <r>
    <x v="0"/>
    <x v="1"/>
  </r>
  <r>
    <x v="1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1"/>
    <x v="1"/>
  </r>
  <r>
    <x v="0"/>
    <x v="1"/>
  </r>
  <r>
    <x v="0"/>
    <x v="1"/>
  </r>
  <r>
    <x v="0"/>
    <x v="1"/>
  </r>
  <r>
    <x v="0"/>
    <x v="2"/>
  </r>
  <r>
    <x v="0"/>
    <x v="2"/>
  </r>
  <r>
    <x v="1"/>
    <x v="1"/>
  </r>
  <r>
    <x v="0"/>
    <x v="1"/>
  </r>
  <r>
    <x v="0"/>
    <x v="2"/>
  </r>
  <r>
    <x v="0"/>
    <x v="1"/>
  </r>
  <r>
    <x v="0"/>
    <x v="1"/>
  </r>
  <r>
    <x v="0"/>
    <x v="2"/>
  </r>
  <r>
    <x v="0"/>
    <x v="1"/>
  </r>
  <r>
    <x v="0"/>
    <x v="2"/>
  </r>
  <r>
    <x v="0"/>
    <x v="1"/>
  </r>
  <r>
    <x v="1"/>
    <x v="1"/>
  </r>
  <r>
    <x v="0"/>
    <x v="1"/>
  </r>
  <r>
    <x v="0"/>
    <x v="1"/>
  </r>
  <r>
    <x v="0"/>
    <x v="1"/>
  </r>
  <r>
    <x v="0"/>
    <x v="2"/>
  </r>
  <r>
    <x v="0"/>
    <x v="2"/>
  </r>
  <r>
    <x v="0"/>
    <x v="0"/>
  </r>
  <r>
    <x v="1"/>
    <x v="2"/>
  </r>
  <r>
    <x v="0"/>
    <x v="1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1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1"/>
    <x v="0"/>
  </r>
  <r>
    <x v="0"/>
    <x v="1"/>
  </r>
  <r>
    <x v="1"/>
    <x v="0"/>
  </r>
  <r>
    <x v="0"/>
    <x v="0"/>
  </r>
  <r>
    <x v="1"/>
    <x v="1"/>
  </r>
  <r>
    <x v="0"/>
    <x v="2"/>
  </r>
  <r>
    <x v="0"/>
    <x v="1"/>
  </r>
  <r>
    <x v="0"/>
    <x v="1"/>
  </r>
  <r>
    <x v="0"/>
    <x v="0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2"/>
  </r>
  <r>
    <x v="0"/>
    <x v="0"/>
  </r>
  <r>
    <x v="1"/>
    <x v="1"/>
  </r>
  <r>
    <x v="1"/>
    <x v="1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1"/>
  </r>
  <r>
    <x v="0"/>
    <x v="1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1"/>
    <x v="1"/>
  </r>
  <r>
    <x v="1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1"/>
    <x v="0"/>
  </r>
  <r>
    <x v="0"/>
    <x v="1"/>
  </r>
  <r>
    <x v="0"/>
    <x v="0"/>
  </r>
  <r>
    <x v="0"/>
    <x v="2"/>
  </r>
  <r>
    <x v="0"/>
    <x v="2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0"/>
  </r>
  <r>
    <x v="0"/>
    <x v="0"/>
  </r>
  <r>
    <x v="0"/>
    <x v="0"/>
  </r>
  <r>
    <x v="1"/>
    <x v="0"/>
  </r>
  <r>
    <x v="0"/>
    <x v="1"/>
  </r>
  <r>
    <x v="0"/>
    <x v="0"/>
  </r>
  <r>
    <x v="1"/>
    <x v="1"/>
  </r>
  <r>
    <x v="1"/>
    <x v="1"/>
  </r>
  <r>
    <x v="1"/>
    <x v="1"/>
  </r>
  <r>
    <x v="0"/>
    <x v="0"/>
  </r>
  <r>
    <x v="0"/>
    <x v="1"/>
  </r>
  <r>
    <x v="0"/>
    <x v="1"/>
  </r>
  <r>
    <x v="0"/>
    <x v="1"/>
  </r>
  <r>
    <x v="0"/>
    <x v="1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1"/>
    <x v="0"/>
  </r>
  <r>
    <x v="1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1"/>
    <x v="0"/>
  </r>
  <r>
    <x v="0"/>
    <x v="1"/>
  </r>
  <r>
    <x v="0"/>
    <x v="0"/>
  </r>
  <r>
    <x v="0"/>
    <x v="0"/>
  </r>
  <r>
    <x v="0"/>
    <x v="1"/>
  </r>
  <r>
    <x v="0"/>
    <x v="1"/>
  </r>
  <r>
    <x v="0"/>
    <x v="1"/>
  </r>
  <r>
    <x v="0"/>
    <x v="0"/>
  </r>
  <r>
    <x v="0"/>
    <x v="1"/>
  </r>
  <r>
    <x v="0"/>
    <x v="0"/>
  </r>
  <r>
    <x v="0"/>
    <x v="1"/>
  </r>
  <r>
    <x v="0"/>
    <x v="2"/>
  </r>
  <r>
    <x v="0"/>
    <x v="1"/>
  </r>
  <r>
    <x v="0"/>
    <x v="1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1"/>
  </r>
  <r>
    <x v="0"/>
    <x v="1"/>
  </r>
  <r>
    <x v="1"/>
    <x v="1"/>
  </r>
  <r>
    <x v="0"/>
    <x v="2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1"/>
    <x v="0"/>
  </r>
  <r>
    <x v="1"/>
    <x v="0"/>
  </r>
  <r>
    <x v="0"/>
    <x v="0"/>
  </r>
  <r>
    <x v="0"/>
    <x v="2"/>
  </r>
  <r>
    <x v="0"/>
    <x v="0"/>
  </r>
  <r>
    <x v="0"/>
    <x v="0"/>
  </r>
  <r>
    <x v="0"/>
    <x v="0"/>
  </r>
  <r>
    <x v="1"/>
    <x v="0"/>
  </r>
  <r>
    <x v="0"/>
    <x v="1"/>
  </r>
  <r>
    <x v="0"/>
    <x v="0"/>
  </r>
  <r>
    <x v="1"/>
    <x v="0"/>
  </r>
  <r>
    <x v="0"/>
    <x v="1"/>
  </r>
  <r>
    <x v="0"/>
    <x v="0"/>
  </r>
  <r>
    <x v="1"/>
    <x v="1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1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1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1"/>
    <x v="0"/>
  </r>
  <r>
    <x v="0"/>
    <x v="0"/>
  </r>
  <r>
    <x v="0"/>
    <x v="1"/>
  </r>
  <r>
    <x v="0"/>
    <x v="1"/>
  </r>
  <r>
    <x v="0"/>
    <x v="1"/>
  </r>
  <r>
    <x v="0"/>
    <x v="0"/>
  </r>
  <r>
    <x v="1"/>
    <x v="2"/>
  </r>
  <r>
    <x v="0"/>
    <x v="0"/>
  </r>
  <r>
    <x v="1"/>
    <x v="0"/>
  </r>
  <r>
    <x v="0"/>
    <x v="0"/>
  </r>
  <r>
    <x v="0"/>
    <x v="1"/>
  </r>
  <r>
    <x v="0"/>
    <x v="0"/>
  </r>
  <r>
    <x v="0"/>
    <x v="1"/>
  </r>
  <r>
    <x v="1"/>
    <x v="0"/>
  </r>
  <r>
    <x v="0"/>
    <x v="0"/>
  </r>
  <r>
    <x v="1"/>
    <x v="0"/>
  </r>
  <r>
    <x v="0"/>
    <x v="1"/>
  </r>
  <r>
    <x v="0"/>
    <x v="0"/>
  </r>
  <r>
    <x v="0"/>
    <x v="0"/>
  </r>
  <r>
    <x v="0"/>
    <x v="1"/>
  </r>
  <r>
    <x v="1"/>
    <x v="2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0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1"/>
    <x v="0"/>
  </r>
  <r>
    <x v="0"/>
    <x v="0"/>
  </r>
  <r>
    <x v="0"/>
    <x v="0"/>
  </r>
  <r>
    <x v="0"/>
    <x v="1"/>
  </r>
  <r>
    <x v="0"/>
    <x v="1"/>
  </r>
  <r>
    <x v="0"/>
    <x v="2"/>
  </r>
  <r>
    <x v="0"/>
    <x v="2"/>
  </r>
  <r>
    <x v="0"/>
    <x v="0"/>
  </r>
  <r>
    <x v="0"/>
    <x v="1"/>
  </r>
  <r>
    <x v="1"/>
    <x v="2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2"/>
  </r>
  <r>
    <x v="0"/>
    <x v="0"/>
  </r>
  <r>
    <x v="0"/>
    <x v="2"/>
  </r>
  <r>
    <x v="0"/>
    <x v="0"/>
  </r>
  <r>
    <x v="0"/>
    <x v="0"/>
  </r>
  <r>
    <x v="0"/>
    <x v="1"/>
  </r>
  <r>
    <x v="1"/>
    <x v="1"/>
  </r>
  <r>
    <x v="1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2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1"/>
    <x v="0"/>
  </r>
  <r>
    <x v="0"/>
    <x v="0"/>
  </r>
  <r>
    <x v="0"/>
    <x v="1"/>
  </r>
  <r>
    <x v="1"/>
    <x v="0"/>
  </r>
  <r>
    <x v="1"/>
    <x v="0"/>
  </r>
  <r>
    <x v="0"/>
    <x v="1"/>
  </r>
  <r>
    <x v="0"/>
    <x v="0"/>
  </r>
  <r>
    <x v="0"/>
    <x v="1"/>
  </r>
  <r>
    <x v="0"/>
    <x v="0"/>
  </r>
  <r>
    <x v="0"/>
    <x v="0"/>
  </r>
  <r>
    <x v="0"/>
    <x v="1"/>
  </r>
  <r>
    <x v="1"/>
    <x v="1"/>
  </r>
  <r>
    <x v="0"/>
    <x v="0"/>
  </r>
  <r>
    <x v="0"/>
    <x v="1"/>
  </r>
  <r>
    <x v="1"/>
    <x v="0"/>
  </r>
  <r>
    <x v="0"/>
    <x v="1"/>
  </r>
  <r>
    <x v="0"/>
    <x v="1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1"/>
    <x v="0"/>
  </r>
  <r>
    <x v="0"/>
    <x v="0"/>
  </r>
  <r>
    <x v="1"/>
    <x v="0"/>
  </r>
  <r>
    <x v="0"/>
    <x v="0"/>
  </r>
  <r>
    <x v="0"/>
    <x v="1"/>
  </r>
  <r>
    <x v="0"/>
    <x v="1"/>
  </r>
  <r>
    <x v="1"/>
    <x v="1"/>
  </r>
  <r>
    <x v="1"/>
    <x v="1"/>
  </r>
  <r>
    <x v="0"/>
    <x v="0"/>
  </r>
  <r>
    <x v="0"/>
    <x v="0"/>
  </r>
  <r>
    <x v="1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1"/>
    <x v="1"/>
  </r>
  <r>
    <x v="0"/>
    <x v="0"/>
  </r>
  <r>
    <x v="1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1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1"/>
    <x v="0"/>
  </r>
  <r>
    <x v="0"/>
    <x v="0"/>
  </r>
  <r>
    <x v="1"/>
    <x v="1"/>
  </r>
  <r>
    <x v="0"/>
    <x v="0"/>
  </r>
  <r>
    <x v="0"/>
    <x v="1"/>
  </r>
  <r>
    <x v="0"/>
    <x v="0"/>
  </r>
  <r>
    <x v="0"/>
    <x v="0"/>
  </r>
  <r>
    <x v="0"/>
    <x v="1"/>
  </r>
  <r>
    <x v="1"/>
    <x v="1"/>
  </r>
  <r>
    <x v="0"/>
    <x v="1"/>
  </r>
  <r>
    <x v="0"/>
    <x v="1"/>
  </r>
  <r>
    <x v="0"/>
    <x v="1"/>
  </r>
  <r>
    <x v="1"/>
    <x v="1"/>
  </r>
  <r>
    <x v="1"/>
    <x v="1"/>
  </r>
  <r>
    <x v="1"/>
    <x v="1"/>
  </r>
  <r>
    <x v="0"/>
    <x v="1"/>
  </r>
  <r>
    <x v="0"/>
    <x v="1"/>
  </r>
  <r>
    <x v="1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0"/>
  </r>
  <r>
    <x v="1"/>
    <x v="0"/>
  </r>
  <r>
    <x v="0"/>
    <x v="0"/>
  </r>
  <r>
    <x v="1"/>
    <x v="0"/>
  </r>
  <r>
    <x v="0"/>
    <x v="1"/>
  </r>
  <r>
    <x v="0"/>
    <x v="2"/>
  </r>
  <r>
    <x v="0"/>
    <x v="0"/>
  </r>
  <r>
    <x v="0"/>
    <x v="0"/>
  </r>
  <r>
    <x v="0"/>
    <x v="0"/>
  </r>
  <r>
    <x v="0"/>
    <x v="2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0"/>
    <x v="1"/>
  </r>
  <r>
    <x v="0"/>
    <x v="2"/>
  </r>
  <r>
    <x v="0"/>
    <x v="1"/>
  </r>
  <r>
    <x v="0"/>
    <x v="1"/>
  </r>
  <r>
    <x v="1"/>
    <x v="1"/>
  </r>
  <r>
    <x v="0"/>
    <x v="1"/>
  </r>
  <r>
    <x v="0"/>
    <x v="0"/>
  </r>
  <r>
    <x v="0"/>
    <x v="0"/>
  </r>
  <r>
    <x v="0"/>
    <x v="0"/>
  </r>
  <r>
    <x v="0"/>
    <x v="0"/>
  </r>
  <r>
    <x v="1"/>
    <x v="2"/>
  </r>
  <r>
    <x v="0"/>
    <x v="0"/>
  </r>
  <r>
    <x v="0"/>
    <x v="1"/>
  </r>
  <r>
    <x v="0"/>
    <x v="0"/>
  </r>
  <r>
    <x v="0"/>
    <x v="1"/>
  </r>
  <r>
    <x v="1"/>
    <x v="0"/>
  </r>
  <r>
    <x v="0"/>
    <x v="0"/>
  </r>
  <r>
    <x v="0"/>
    <x v="1"/>
  </r>
  <r>
    <x v="0"/>
    <x v="1"/>
  </r>
  <r>
    <x v="0"/>
    <x v="2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1"/>
    <x v="0"/>
  </r>
  <r>
    <x v="1"/>
    <x v="0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1"/>
    <x v="1"/>
  </r>
  <r>
    <x v="1"/>
    <x v="1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0"/>
  </r>
  <r>
    <x v="1"/>
    <x v="0"/>
  </r>
  <r>
    <x v="0"/>
    <x v="1"/>
  </r>
  <r>
    <x v="0"/>
    <x v="0"/>
  </r>
  <r>
    <x v="0"/>
    <x v="1"/>
  </r>
  <r>
    <x v="0"/>
    <x v="1"/>
  </r>
  <r>
    <x v="0"/>
    <x v="0"/>
  </r>
  <r>
    <x v="1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2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2"/>
  </r>
  <r>
    <x v="0"/>
    <x v="0"/>
  </r>
  <r>
    <x v="0"/>
    <x v="0"/>
  </r>
  <r>
    <x v="0"/>
    <x v="2"/>
  </r>
  <r>
    <x v="0"/>
    <x v="0"/>
  </r>
  <r>
    <x v="0"/>
    <x v="0"/>
  </r>
  <r>
    <x v="0"/>
    <x v="0"/>
  </r>
  <r>
    <x v="1"/>
    <x v="0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1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2"/>
  </r>
  <r>
    <x v="0"/>
    <x v="2"/>
  </r>
  <r>
    <x v="0"/>
    <x v="0"/>
  </r>
  <r>
    <x v="0"/>
    <x v="0"/>
  </r>
  <r>
    <x v="0"/>
    <x v="0"/>
  </r>
  <r>
    <x v="1"/>
    <x v="1"/>
  </r>
  <r>
    <x v="0"/>
    <x v="1"/>
  </r>
  <r>
    <x v="0"/>
    <x v="1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1"/>
    <x v="0"/>
  </r>
  <r>
    <x v="0"/>
    <x v="0"/>
  </r>
  <r>
    <x v="0"/>
    <x v="1"/>
  </r>
  <r>
    <x v="0"/>
    <x v="0"/>
  </r>
  <r>
    <x v="1"/>
    <x v="2"/>
  </r>
  <r>
    <x v="0"/>
    <x v="0"/>
  </r>
  <r>
    <x v="0"/>
    <x v="1"/>
  </r>
  <r>
    <x v="1"/>
    <x v="0"/>
  </r>
  <r>
    <x v="0"/>
    <x v="1"/>
  </r>
  <r>
    <x v="0"/>
    <x v="0"/>
  </r>
  <r>
    <x v="0"/>
    <x v="0"/>
  </r>
  <r>
    <x v="0"/>
    <x v="0"/>
  </r>
  <r>
    <x v="1"/>
    <x v="1"/>
  </r>
  <r>
    <x v="0"/>
    <x v="2"/>
  </r>
  <r>
    <x v="1"/>
    <x v="1"/>
  </r>
  <r>
    <x v="1"/>
    <x v="0"/>
  </r>
  <r>
    <x v="0"/>
    <x v="0"/>
  </r>
  <r>
    <x v="0"/>
    <x v="0"/>
  </r>
  <r>
    <x v="0"/>
    <x v="0"/>
  </r>
  <r>
    <x v="0"/>
    <x v="1"/>
  </r>
  <r>
    <x v="1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1"/>
    <x v="0"/>
  </r>
  <r>
    <x v="1"/>
    <x v="1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1"/>
    <x v="0"/>
  </r>
  <r>
    <x v="0"/>
    <x v="1"/>
  </r>
  <r>
    <x v="0"/>
    <x v="0"/>
  </r>
  <r>
    <x v="1"/>
    <x v="1"/>
  </r>
  <r>
    <x v="0"/>
    <x v="1"/>
  </r>
  <r>
    <x v="1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1"/>
    <x v="0"/>
  </r>
  <r>
    <x v="0"/>
    <x v="0"/>
  </r>
  <r>
    <x v="0"/>
    <x v="1"/>
  </r>
  <r>
    <x v="0"/>
    <x v="0"/>
  </r>
  <r>
    <x v="0"/>
    <x v="0"/>
  </r>
  <r>
    <x v="1"/>
    <x v="0"/>
  </r>
  <r>
    <x v="0"/>
    <x v="0"/>
  </r>
  <r>
    <x v="0"/>
    <x v="0"/>
  </r>
  <r>
    <x v="0"/>
    <x v="1"/>
  </r>
  <r>
    <x v="0"/>
    <x v="1"/>
  </r>
  <r>
    <x v="1"/>
    <x v="0"/>
  </r>
  <r>
    <x v="0"/>
    <x v="1"/>
  </r>
  <r>
    <x v="0"/>
    <x v="1"/>
  </r>
  <r>
    <x v="0"/>
    <x v="0"/>
  </r>
  <r>
    <x v="0"/>
    <x v="2"/>
  </r>
  <r>
    <x v="1"/>
    <x v="1"/>
  </r>
  <r>
    <x v="0"/>
    <x v="0"/>
  </r>
  <r>
    <x v="1"/>
    <x v="0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0"/>
    <x v="0"/>
  </r>
  <r>
    <x v="0"/>
    <x v="1"/>
  </r>
  <r>
    <x v="0"/>
    <x v="2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1"/>
    <x v="1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1"/>
    <x v="0"/>
  </r>
  <r>
    <x v="0"/>
    <x v="0"/>
  </r>
  <r>
    <x v="0"/>
    <x v="1"/>
  </r>
  <r>
    <x v="0"/>
    <x v="0"/>
  </r>
  <r>
    <x v="0"/>
    <x v="0"/>
  </r>
  <r>
    <x v="0"/>
    <x v="2"/>
  </r>
  <r>
    <x v="0"/>
    <x v="0"/>
  </r>
  <r>
    <x v="0"/>
    <x v="2"/>
  </r>
  <r>
    <x v="0"/>
    <x v="1"/>
  </r>
  <r>
    <x v="0"/>
    <x v="1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1"/>
  </r>
  <r>
    <x v="0"/>
    <x v="1"/>
  </r>
  <r>
    <x v="0"/>
    <x v="0"/>
  </r>
  <r>
    <x v="0"/>
    <x v="1"/>
  </r>
  <r>
    <x v="0"/>
    <x v="0"/>
  </r>
  <r>
    <x v="1"/>
    <x v="1"/>
  </r>
  <r>
    <x v="0"/>
    <x v="0"/>
  </r>
  <r>
    <x v="0"/>
    <x v="0"/>
  </r>
  <r>
    <x v="1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2"/>
  </r>
  <r>
    <x v="0"/>
    <x v="0"/>
  </r>
  <r>
    <x v="0"/>
    <x v="1"/>
  </r>
  <r>
    <x v="0"/>
    <x v="0"/>
  </r>
  <r>
    <x v="0"/>
    <x v="1"/>
  </r>
  <r>
    <x v="0"/>
    <x v="1"/>
  </r>
  <r>
    <x v="0"/>
    <x v="2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1"/>
    <x v="1"/>
  </r>
  <r>
    <x v="0"/>
    <x v="0"/>
  </r>
  <r>
    <x v="0"/>
    <x v="1"/>
  </r>
  <r>
    <x v="0"/>
    <x v="0"/>
  </r>
  <r>
    <x v="0"/>
    <x v="0"/>
  </r>
  <r>
    <x v="0"/>
    <x v="0"/>
  </r>
  <r>
    <x v="1"/>
    <x v="0"/>
  </r>
  <r>
    <x v="0"/>
    <x v="0"/>
  </r>
  <r>
    <x v="0"/>
    <x v="0"/>
  </r>
  <r>
    <x v="1"/>
    <x v="0"/>
  </r>
  <r>
    <x v="0"/>
    <x v="0"/>
  </r>
  <r>
    <x v="0"/>
    <x v="1"/>
  </r>
  <r>
    <x v="0"/>
    <x v="1"/>
  </r>
  <r>
    <x v="0"/>
    <x v="0"/>
  </r>
  <r>
    <x v="0"/>
    <x v="1"/>
  </r>
  <r>
    <x v="0"/>
    <x v="0"/>
  </r>
  <r>
    <x v="0"/>
    <x v="1"/>
  </r>
  <r>
    <x v="1"/>
    <x v="0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1"/>
    <x v="1"/>
  </r>
  <r>
    <x v="0"/>
    <x v="1"/>
  </r>
  <r>
    <x v="0"/>
    <x v="0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0"/>
    <x v="1"/>
  </r>
  <r>
    <x v="0"/>
    <x v="0"/>
  </r>
  <r>
    <x v="1"/>
    <x v="0"/>
  </r>
  <r>
    <x v="0"/>
    <x v="0"/>
  </r>
  <r>
    <x v="0"/>
    <x v="0"/>
  </r>
  <r>
    <x v="1"/>
    <x v="0"/>
  </r>
  <r>
    <x v="0"/>
    <x v="0"/>
  </r>
  <r>
    <x v="0"/>
    <x v="0"/>
  </r>
  <r>
    <x v="0"/>
    <x v="0"/>
  </r>
  <r>
    <x v="0"/>
    <x v="0"/>
  </r>
  <r>
    <x v="0"/>
    <x v="0"/>
  </r>
  <r>
    <x v="0"/>
    <x v="2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1"/>
    <x v="1"/>
  </r>
  <r>
    <x v="0"/>
    <x v="1"/>
  </r>
  <r>
    <x v="0"/>
    <x v="1"/>
  </r>
  <r>
    <x v="0"/>
    <x v="0"/>
  </r>
  <r>
    <x v="0"/>
    <x v="1"/>
  </r>
  <r>
    <x v="0"/>
    <x v="0"/>
  </r>
  <r>
    <x v="0"/>
    <x v="1"/>
  </r>
  <r>
    <x v="0"/>
    <x v="2"/>
  </r>
  <r>
    <x v="0"/>
    <x v="0"/>
  </r>
  <r>
    <x v="0"/>
    <x v="0"/>
  </r>
  <r>
    <x v="0"/>
    <x v="0"/>
  </r>
  <r>
    <x v="0"/>
    <x v="1"/>
  </r>
  <r>
    <x v="0"/>
    <x v="2"/>
  </r>
  <r>
    <x v="0"/>
    <x v="2"/>
  </r>
  <r>
    <x v="0"/>
    <x v="0"/>
  </r>
  <r>
    <x v="0"/>
    <x v="1"/>
  </r>
  <r>
    <x v="0"/>
    <x v="1"/>
  </r>
  <r>
    <x v="0"/>
    <x v="2"/>
  </r>
  <r>
    <x v="0"/>
    <x v="0"/>
  </r>
  <r>
    <x v="0"/>
    <x v="0"/>
  </r>
  <r>
    <x v="0"/>
    <x v="0"/>
  </r>
  <r>
    <x v="1"/>
    <x v="1"/>
  </r>
  <r>
    <x v="1"/>
    <x v="0"/>
  </r>
  <r>
    <x v="0"/>
    <x v="0"/>
  </r>
  <r>
    <x v="0"/>
    <x v="1"/>
  </r>
  <r>
    <x v="0"/>
    <x v="2"/>
  </r>
  <r>
    <x v="1"/>
    <x v="1"/>
  </r>
  <r>
    <x v="0"/>
    <x v="0"/>
  </r>
  <r>
    <x v="0"/>
    <x v="2"/>
  </r>
  <r>
    <x v="0"/>
    <x v="0"/>
  </r>
  <r>
    <x v="0"/>
    <x v="0"/>
  </r>
  <r>
    <x v="1"/>
    <x v="0"/>
  </r>
  <r>
    <x v="1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0"/>
    <x v="0"/>
  </r>
  <r>
    <x v="0"/>
    <x v="0"/>
  </r>
  <r>
    <x v="0"/>
    <x v="2"/>
  </r>
  <r>
    <x v="0"/>
    <x v="2"/>
  </r>
  <r>
    <x v="0"/>
    <x v="0"/>
  </r>
  <r>
    <x v="0"/>
    <x v="0"/>
  </r>
  <r>
    <x v="0"/>
    <x v="1"/>
  </r>
  <r>
    <x v="0"/>
    <x v="0"/>
  </r>
  <r>
    <x v="1"/>
    <x v="0"/>
  </r>
  <r>
    <x v="0"/>
    <x v="0"/>
  </r>
  <r>
    <x v="0"/>
    <x v="1"/>
  </r>
  <r>
    <x v="1"/>
    <x v="1"/>
  </r>
  <r>
    <x v="1"/>
    <x v="0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1"/>
    <x v="2"/>
  </r>
  <r>
    <x v="0"/>
    <x v="0"/>
  </r>
  <r>
    <x v="0"/>
    <x v="0"/>
  </r>
  <r>
    <x v="1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1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2"/>
  </r>
  <r>
    <x v="0"/>
    <x v="0"/>
  </r>
  <r>
    <x v="0"/>
    <x v="1"/>
  </r>
  <r>
    <x v="0"/>
    <x v="1"/>
  </r>
  <r>
    <x v="0"/>
    <x v="0"/>
  </r>
  <r>
    <x v="0"/>
    <x v="2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1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2"/>
  </r>
  <r>
    <x v="0"/>
    <x v="0"/>
  </r>
  <r>
    <x v="0"/>
    <x v="1"/>
  </r>
  <r>
    <x v="0"/>
    <x v="0"/>
  </r>
  <r>
    <x v="0"/>
    <x v="1"/>
  </r>
  <r>
    <x v="1"/>
    <x v="0"/>
  </r>
  <r>
    <x v="0"/>
    <x v="1"/>
  </r>
  <r>
    <x v="0"/>
    <x v="0"/>
  </r>
  <r>
    <x v="0"/>
    <x v="0"/>
  </r>
  <r>
    <x v="1"/>
    <x v="0"/>
  </r>
  <r>
    <x v="0"/>
    <x v="2"/>
  </r>
  <r>
    <x v="0"/>
    <x v="0"/>
  </r>
  <r>
    <x v="0"/>
    <x v="2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1"/>
    <x v="0"/>
  </r>
  <r>
    <x v="0"/>
    <x v="0"/>
  </r>
  <r>
    <x v="0"/>
    <x v="1"/>
  </r>
  <r>
    <x v="0"/>
    <x v="2"/>
  </r>
  <r>
    <x v="0"/>
    <x v="0"/>
  </r>
  <r>
    <x v="0"/>
    <x v="2"/>
  </r>
  <r>
    <x v="0"/>
    <x v="0"/>
  </r>
  <r>
    <x v="0"/>
    <x v="0"/>
  </r>
  <r>
    <x v="0"/>
    <x v="0"/>
  </r>
  <r>
    <x v="0"/>
    <x v="0"/>
  </r>
  <r>
    <x v="0"/>
    <x v="2"/>
  </r>
  <r>
    <x v="0"/>
    <x v="0"/>
  </r>
  <r>
    <x v="0"/>
    <x v="0"/>
  </r>
  <r>
    <x v="0"/>
    <x v="1"/>
  </r>
  <r>
    <x v="0"/>
    <x v="1"/>
  </r>
  <r>
    <x v="0"/>
    <x v="1"/>
  </r>
  <r>
    <x v="1"/>
    <x v="2"/>
  </r>
  <r>
    <x v="0"/>
    <x v="1"/>
  </r>
  <r>
    <x v="0"/>
    <x v="1"/>
  </r>
  <r>
    <x v="0"/>
    <x v="1"/>
  </r>
  <r>
    <x v="0"/>
    <x v="0"/>
  </r>
  <r>
    <x v="0"/>
    <x v="1"/>
  </r>
  <r>
    <x v="0"/>
    <x v="0"/>
  </r>
  <r>
    <x v="0"/>
    <x v="0"/>
  </r>
  <r>
    <x v="0"/>
    <x v="1"/>
  </r>
  <r>
    <x v="0"/>
    <x v="1"/>
  </r>
  <r>
    <x v="1"/>
    <x v="1"/>
  </r>
  <r>
    <x v="0"/>
    <x v="1"/>
  </r>
  <r>
    <x v="1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0"/>
  </r>
  <r>
    <x v="0"/>
    <x v="2"/>
  </r>
  <r>
    <x v="0"/>
    <x v="0"/>
  </r>
  <r>
    <x v="0"/>
    <x v="0"/>
  </r>
  <r>
    <x v="0"/>
    <x v="0"/>
  </r>
  <r>
    <x v="1"/>
    <x v="0"/>
  </r>
  <r>
    <x v="0"/>
    <x v="1"/>
  </r>
  <r>
    <x v="0"/>
    <x v="0"/>
  </r>
  <r>
    <x v="0"/>
    <x v="0"/>
  </r>
  <r>
    <x v="0"/>
    <x v="0"/>
  </r>
  <r>
    <x v="1"/>
    <x v="0"/>
  </r>
  <r>
    <x v="0"/>
    <x v="0"/>
  </r>
  <r>
    <x v="0"/>
    <x v="0"/>
  </r>
  <r>
    <x v="1"/>
    <x v="0"/>
  </r>
  <r>
    <x v="0"/>
    <x v="1"/>
  </r>
  <r>
    <x v="0"/>
    <x v="0"/>
  </r>
  <r>
    <x v="0"/>
    <x v="1"/>
  </r>
  <r>
    <x v="0"/>
    <x v="0"/>
  </r>
  <r>
    <x v="0"/>
    <x v="0"/>
  </r>
  <r>
    <x v="1"/>
    <x v="0"/>
  </r>
  <r>
    <x v="0"/>
    <x v="1"/>
  </r>
  <r>
    <x v="0"/>
    <x v="0"/>
  </r>
  <r>
    <x v="0"/>
    <x v="0"/>
  </r>
  <r>
    <x v="1"/>
    <x v="1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1"/>
    <x v="1"/>
  </r>
  <r>
    <x v="0"/>
    <x v="1"/>
  </r>
  <r>
    <x v="0"/>
    <x v="1"/>
  </r>
  <r>
    <x v="0"/>
    <x v="1"/>
  </r>
  <r>
    <x v="0"/>
    <x v="0"/>
  </r>
  <r>
    <x v="1"/>
    <x v="2"/>
  </r>
  <r>
    <x v="0"/>
    <x v="1"/>
  </r>
  <r>
    <x v="0"/>
    <x v="1"/>
  </r>
  <r>
    <x v="0"/>
    <x v="1"/>
  </r>
  <r>
    <x v="0"/>
    <x v="1"/>
  </r>
  <r>
    <x v="1"/>
    <x v="1"/>
  </r>
  <r>
    <x v="0"/>
    <x v="1"/>
  </r>
  <r>
    <x v="0"/>
    <x v="1"/>
  </r>
  <r>
    <x v="0"/>
    <x v="0"/>
  </r>
  <r>
    <x v="0"/>
    <x v="2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1"/>
    <x v="0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0"/>
  </r>
  <r>
    <x v="1"/>
    <x v="1"/>
  </r>
  <r>
    <x v="0"/>
    <x v="1"/>
  </r>
  <r>
    <x v="0"/>
    <x v="1"/>
  </r>
  <r>
    <x v="0"/>
    <x v="0"/>
  </r>
  <r>
    <x v="0"/>
    <x v="0"/>
  </r>
  <r>
    <x v="0"/>
    <x v="0"/>
  </r>
  <r>
    <x v="0"/>
    <x v="2"/>
  </r>
  <r>
    <x v="0"/>
    <x v="1"/>
  </r>
  <r>
    <x v="0"/>
    <x v="0"/>
  </r>
  <r>
    <x v="0"/>
    <x v="0"/>
  </r>
  <r>
    <x v="0"/>
    <x v="1"/>
  </r>
  <r>
    <x v="0"/>
    <x v="1"/>
  </r>
  <r>
    <x v="0"/>
    <x v="0"/>
  </r>
  <r>
    <x v="1"/>
    <x v="0"/>
  </r>
  <r>
    <x v="0"/>
    <x v="2"/>
  </r>
  <r>
    <x v="0"/>
    <x v="1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1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1"/>
    <x v="1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1"/>
    <x v="0"/>
  </r>
  <r>
    <x v="1"/>
    <x v="0"/>
  </r>
  <r>
    <x v="0"/>
    <x v="0"/>
  </r>
  <r>
    <x v="0"/>
    <x v="0"/>
  </r>
  <r>
    <x v="1"/>
    <x v="0"/>
  </r>
  <r>
    <x v="0"/>
    <x v="1"/>
  </r>
  <r>
    <x v="0"/>
    <x v="0"/>
  </r>
  <r>
    <x v="1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1"/>
  </r>
  <r>
    <x v="1"/>
    <x v="1"/>
  </r>
  <r>
    <x v="0"/>
    <x v="0"/>
  </r>
  <r>
    <x v="1"/>
    <x v="0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1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1"/>
    <x v="1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1"/>
    <x v="0"/>
  </r>
  <r>
    <x v="1"/>
    <x v="0"/>
  </r>
  <r>
    <x v="0"/>
    <x v="0"/>
  </r>
  <r>
    <x v="0"/>
    <x v="0"/>
  </r>
  <r>
    <x v="0"/>
    <x v="1"/>
  </r>
  <r>
    <x v="0"/>
    <x v="0"/>
  </r>
  <r>
    <x v="0"/>
    <x v="2"/>
  </r>
  <r>
    <x v="0"/>
    <x v="0"/>
  </r>
  <r>
    <x v="0"/>
    <x v="0"/>
  </r>
  <r>
    <x v="0"/>
    <x v="1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2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1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2"/>
  </r>
  <r>
    <x v="0"/>
    <x v="2"/>
  </r>
  <r>
    <x v="0"/>
    <x v="1"/>
  </r>
  <r>
    <x v="0"/>
    <x v="0"/>
  </r>
  <r>
    <x v="0"/>
    <x v="2"/>
  </r>
  <r>
    <x v="1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1"/>
  </r>
  <r>
    <x v="0"/>
    <x v="0"/>
  </r>
  <r>
    <x v="1"/>
    <x v="0"/>
  </r>
  <r>
    <x v="0"/>
    <x v="0"/>
  </r>
  <r>
    <x v="0"/>
    <x v="0"/>
  </r>
  <r>
    <x v="1"/>
    <x v="0"/>
  </r>
  <r>
    <x v="0"/>
    <x v="1"/>
  </r>
  <r>
    <x v="1"/>
    <x v="0"/>
  </r>
  <r>
    <x v="0"/>
    <x v="1"/>
  </r>
  <r>
    <x v="0"/>
    <x v="0"/>
  </r>
  <r>
    <x v="1"/>
    <x v="0"/>
  </r>
  <r>
    <x v="1"/>
    <x v="0"/>
  </r>
  <r>
    <x v="0"/>
    <x v="1"/>
  </r>
  <r>
    <x v="0"/>
    <x v="1"/>
  </r>
  <r>
    <x v="1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2"/>
  </r>
  <r>
    <x v="0"/>
    <x v="1"/>
  </r>
  <r>
    <x v="0"/>
    <x v="0"/>
  </r>
  <r>
    <x v="0"/>
    <x v="0"/>
  </r>
  <r>
    <x v="1"/>
    <x v="0"/>
  </r>
  <r>
    <x v="0"/>
    <x v="0"/>
  </r>
  <r>
    <x v="0"/>
    <x v="1"/>
  </r>
  <r>
    <x v="0"/>
    <x v="2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1"/>
    <x v="0"/>
  </r>
  <r>
    <x v="0"/>
    <x v="0"/>
  </r>
  <r>
    <x v="0"/>
    <x v="1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1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1"/>
    <x v="0"/>
  </r>
  <r>
    <x v="0"/>
    <x v="0"/>
  </r>
  <r>
    <x v="1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1"/>
    <x v="0"/>
  </r>
  <r>
    <x v="0"/>
    <x v="0"/>
  </r>
  <r>
    <x v="0"/>
    <x v="0"/>
  </r>
  <r>
    <x v="0"/>
    <x v="1"/>
  </r>
  <r>
    <x v="0"/>
    <x v="0"/>
  </r>
  <r>
    <x v="0"/>
    <x v="0"/>
  </r>
  <r>
    <x v="1"/>
    <x v="1"/>
  </r>
  <r>
    <x v="0"/>
    <x v="0"/>
  </r>
  <r>
    <x v="0"/>
    <x v="1"/>
  </r>
  <r>
    <x v="1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1"/>
    <x v="1"/>
  </r>
  <r>
    <x v="0"/>
    <x v="1"/>
  </r>
  <r>
    <x v="1"/>
    <x v="0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1"/>
    <x v="0"/>
  </r>
  <r>
    <x v="0"/>
    <x v="0"/>
  </r>
  <r>
    <x v="0"/>
    <x v="0"/>
  </r>
  <r>
    <x v="0"/>
    <x v="1"/>
  </r>
  <r>
    <x v="0"/>
    <x v="0"/>
  </r>
  <r>
    <x v="1"/>
    <x v="0"/>
  </r>
  <r>
    <x v="0"/>
    <x v="1"/>
  </r>
  <r>
    <x v="0"/>
    <x v="1"/>
  </r>
  <r>
    <x v="1"/>
    <x v="0"/>
  </r>
  <r>
    <x v="0"/>
    <x v="1"/>
  </r>
  <r>
    <x v="0"/>
    <x v="1"/>
  </r>
  <r>
    <x v="0"/>
    <x v="0"/>
  </r>
  <r>
    <x v="0"/>
    <x v="0"/>
  </r>
  <r>
    <x v="1"/>
    <x v="0"/>
  </r>
  <r>
    <x v="0"/>
    <x v="1"/>
  </r>
  <r>
    <x v="0"/>
    <x v="1"/>
  </r>
  <r>
    <x v="0"/>
    <x v="0"/>
  </r>
  <r>
    <x v="0"/>
    <x v="1"/>
  </r>
  <r>
    <x v="0"/>
    <x v="0"/>
  </r>
  <r>
    <x v="1"/>
    <x v="0"/>
  </r>
  <r>
    <x v="0"/>
    <x v="1"/>
  </r>
  <r>
    <x v="0"/>
    <x v="1"/>
  </r>
  <r>
    <x v="1"/>
    <x v="1"/>
  </r>
  <r>
    <x v="0"/>
    <x v="0"/>
  </r>
  <r>
    <x v="0"/>
    <x v="0"/>
  </r>
  <r>
    <x v="0"/>
    <x v="2"/>
  </r>
  <r>
    <x v="0"/>
    <x v="0"/>
  </r>
  <r>
    <x v="0"/>
    <x v="2"/>
  </r>
  <r>
    <x v="0"/>
    <x v="1"/>
  </r>
  <r>
    <x v="1"/>
    <x v="1"/>
  </r>
  <r>
    <x v="0"/>
    <x v="1"/>
  </r>
  <r>
    <x v="0"/>
    <x v="0"/>
  </r>
  <r>
    <x v="0"/>
    <x v="2"/>
  </r>
  <r>
    <x v="1"/>
    <x v="2"/>
  </r>
  <r>
    <x v="0"/>
    <x v="0"/>
  </r>
  <r>
    <x v="0"/>
    <x v="0"/>
  </r>
  <r>
    <x v="0"/>
    <x v="2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2"/>
  </r>
  <r>
    <x v="0"/>
    <x v="0"/>
  </r>
  <r>
    <x v="0"/>
    <x v="1"/>
  </r>
  <r>
    <x v="0"/>
    <x v="2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1"/>
    <x v="0"/>
  </r>
  <r>
    <x v="0"/>
    <x v="0"/>
  </r>
  <r>
    <x v="0"/>
    <x v="0"/>
  </r>
  <r>
    <x v="0"/>
    <x v="2"/>
  </r>
  <r>
    <x v="0"/>
    <x v="1"/>
  </r>
  <r>
    <x v="0"/>
    <x v="0"/>
  </r>
  <r>
    <x v="0"/>
    <x v="1"/>
  </r>
  <r>
    <x v="0"/>
    <x v="0"/>
  </r>
  <r>
    <x v="1"/>
    <x v="0"/>
  </r>
  <r>
    <x v="0"/>
    <x v="0"/>
  </r>
  <r>
    <x v="0"/>
    <x v="1"/>
  </r>
  <r>
    <x v="1"/>
    <x v="0"/>
  </r>
  <r>
    <x v="1"/>
    <x v="1"/>
  </r>
  <r>
    <x v="0"/>
    <x v="0"/>
  </r>
  <r>
    <x v="0"/>
    <x v="0"/>
  </r>
  <r>
    <x v="1"/>
    <x v="1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0"/>
  </r>
  <r>
    <x v="0"/>
    <x v="0"/>
  </r>
  <r>
    <x v="1"/>
    <x v="1"/>
  </r>
  <r>
    <x v="1"/>
    <x v="0"/>
  </r>
  <r>
    <x v="0"/>
    <x v="0"/>
  </r>
  <r>
    <x v="0"/>
    <x v="0"/>
  </r>
  <r>
    <x v="0"/>
    <x v="0"/>
  </r>
  <r>
    <x v="0"/>
    <x v="2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1"/>
    <x v="1"/>
  </r>
  <r>
    <x v="0"/>
    <x v="0"/>
  </r>
  <r>
    <x v="1"/>
    <x v="0"/>
  </r>
  <r>
    <x v="0"/>
    <x v="0"/>
  </r>
  <r>
    <x v="1"/>
    <x v="1"/>
  </r>
  <r>
    <x v="1"/>
    <x v="0"/>
  </r>
  <r>
    <x v="0"/>
    <x v="0"/>
  </r>
  <r>
    <x v="0"/>
    <x v="0"/>
  </r>
  <r>
    <x v="1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1"/>
    <x v="0"/>
  </r>
  <r>
    <x v="0"/>
    <x v="1"/>
  </r>
  <r>
    <x v="0"/>
    <x v="1"/>
  </r>
  <r>
    <x v="1"/>
    <x v="0"/>
  </r>
  <r>
    <x v="0"/>
    <x v="1"/>
  </r>
  <r>
    <x v="0"/>
    <x v="1"/>
  </r>
  <r>
    <x v="0"/>
    <x v="2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1"/>
    <x v="1"/>
  </r>
  <r>
    <x v="0"/>
    <x v="1"/>
  </r>
  <r>
    <x v="0"/>
    <x v="0"/>
  </r>
  <r>
    <x v="0"/>
    <x v="1"/>
  </r>
  <r>
    <x v="0"/>
    <x v="2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1"/>
    <x v="1"/>
  </r>
  <r>
    <x v="0"/>
    <x v="1"/>
  </r>
  <r>
    <x v="0"/>
    <x v="1"/>
  </r>
  <r>
    <x v="0"/>
    <x v="0"/>
  </r>
  <r>
    <x v="1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0"/>
  </r>
  <r>
    <x v="0"/>
    <x v="2"/>
  </r>
  <r>
    <x v="0"/>
    <x v="2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1"/>
    <x v="1"/>
  </r>
  <r>
    <x v="0"/>
    <x v="0"/>
  </r>
  <r>
    <x v="0"/>
    <x v="1"/>
  </r>
  <r>
    <x v="0"/>
    <x v="0"/>
  </r>
  <r>
    <x v="0"/>
    <x v="0"/>
  </r>
  <r>
    <x v="0"/>
    <x v="1"/>
  </r>
  <r>
    <x v="0"/>
    <x v="1"/>
  </r>
  <r>
    <x v="0"/>
    <x v="0"/>
  </r>
  <r>
    <x v="1"/>
    <x v="1"/>
  </r>
  <r>
    <x v="0"/>
    <x v="1"/>
  </r>
  <r>
    <x v="0"/>
    <x v="0"/>
  </r>
  <r>
    <x v="1"/>
    <x v="1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1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1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2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2"/>
  </r>
  <r>
    <x v="0"/>
    <x v="1"/>
  </r>
  <r>
    <x v="0"/>
    <x v="1"/>
  </r>
  <r>
    <x v="1"/>
    <x v="1"/>
  </r>
  <r>
    <x v="0"/>
    <x v="1"/>
  </r>
  <r>
    <x v="0"/>
    <x v="1"/>
  </r>
  <r>
    <x v="0"/>
    <x v="1"/>
  </r>
  <r>
    <x v="0"/>
    <x v="0"/>
  </r>
  <r>
    <x v="0"/>
    <x v="0"/>
  </r>
  <r>
    <x v="0"/>
    <x v="1"/>
  </r>
  <r>
    <x v="1"/>
    <x v="1"/>
  </r>
  <r>
    <x v="0"/>
    <x v="2"/>
  </r>
  <r>
    <x v="0"/>
    <x v="0"/>
  </r>
  <r>
    <x v="1"/>
    <x v="2"/>
  </r>
  <r>
    <x v="0"/>
    <x v="0"/>
  </r>
  <r>
    <x v="0"/>
    <x v="1"/>
  </r>
  <r>
    <x v="1"/>
    <x v="0"/>
  </r>
  <r>
    <x v="0"/>
    <x v="1"/>
  </r>
  <r>
    <x v="1"/>
    <x v="0"/>
  </r>
  <r>
    <x v="1"/>
    <x v="1"/>
  </r>
  <r>
    <x v="0"/>
    <x v="0"/>
  </r>
  <r>
    <x v="1"/>
    <x v="1"/>
  </r>
  <r>
    <x v="0"/>
    <x v="0"/>
  </r>
  <r>
    <x v="0"/>
    <x v="2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2"/>
  </r>
  <r>
    <x v="0"/>
    <x v="1"/>
  </r>
  <r>
    <x v="0"/>
    <x v="1"/>
  </r>
  <r>
    <x v="1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0"/>
  </r>
  <r>
    <x v="0"/>
    <x v="1"/>
  </r>
  <r>
    <x v="0"/>
    <x v="2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1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2"/>
  </r>
  <r>
    <x v="0"/>
    <x v="0"/>
  </r>
  <r>
    <x v="0"/>
    <x v="0"/>
  </r>
  <r>
    <x v="0"/>
    <x v="0"/>
  </r>
  <r>
    <x v="0"/>
    <x v="0"/>
  </r>
  <r>
    <x v="0"/>
    <x v="1"/>
  </r>
  <r>
    <x v="1"/>
    <x v="1"/>
  </r>
  <r>
    <x v="1"/>
    <x v="1"/>
  </r>
  <r>
    <x v="0"/>
    <x v="0"/>
  </r>
  <r>
    <x v="0"/>
    <x v="0"/>
  </r>
  <r>
    <x v="0"/>
    <x v="0"/>
  </r>
  <r>
    <x v="1"/>
    <x v="0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1"/>
    <x v="0"/>
  </r>
  <r>
    <x v="1"/>
    <x v="0"/>
  </r>
  <r>
    <x v="0"/>
    <x v="0"/>
  </r>
  <r>
    <x v="0"/>
    <x v="1"/>
  </r>
  <r>
    <x v="0"/>
    <x v="2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1"/>
    <x v="1"/>
  </r>
  <r>
    <x v="0"/>
    <x v="0"/>
  </r>
  <r>
    <x v="0"/>
    <x v="0"/>
  </r>
  <r>
    <x v="0"/>
    <x v="1"/>
  </r>
  <r>
    <x v="1"/>
    <x v="1"/>
  </r>
  <r>
    <x v="1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1"/>
    <x v="0"/>
  </r>
  <r>
    <x v="0"/>
    <x v="0"/>
  </r>
  <r>
    <x v="0"/>
    <x v="1"/>
  </r>
  <r>
    <x v="0"/>
    <x v="0"/>
  </r>
  <r>
    <x v="0"/>
    <x v="0"/>
  </r>
  <r>
    <x v="0"/>
    <x v="0"/>
  </r>
  <r>
    <x v="1"/>
    <x v="1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1"/>
    <x v="0"/>
  </r>
  <r>
    <x v="1"/>
    <x v="0"/>
  </r>
  <r>
    <x v="0"/>
    <x v="1"/>
  </r>
  <r>
    <x v="0"/>
    <x v="0"/>
  </r>
  <r>
    <x v="0"/>
    <x v="1"/>
  </r>
  <r>
    <x v="1"/>
    <x v="0"/>
  </r>
  <r>
    <x v="0"/>
    <x v="1"/>
  </r>
  <r>
    <x v="1"/>
    <x v="0"/>
  </r>
  <r>
    <x v="0"/>
    <x v="1"/>
  </r>
  <r>
    <x v="0"/>
    <x v="1"/>
  </r>
  <r>
    <x v="0"/>
    <x v="0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1"/>
  </r>
  <r>
    <x v="0"/>
    <x v="1"/>
  </r>
  <r>
    <x v="1"/>
    <x v="0"/>
  </r>
  <r>
    <x v="0"/>
    <x v="0"/>
  </r>
  <r>
    <x v="0"/>
    <x v="1"/>
  </r>
  <r>
    <x v="0"/>
    <x v="1"/>
  </r>
  <r>
    <x v="1"/>
    <x v="1"/>
  </r>
  <r>
    <x v="0"/>
    <x v="1"/>
  </r>
  <r>
    <x v="0"/>
    <x v="1"/>
  </r>
  <r>
    <x v="0"/>
    <x v="0"/>
  </r>
  <r>
    <x v="0"/>
    <x v="1"/>
  </r>
  <r>
    <x v="1"/>
    <x v="1"/>
  </r>
  <r>
    <x v="0"/>
    <x v="1"/>
  </r>
  <r>
    <x v="0"/>
    <x v="0"/>
  </r>
  <r>
    <x v="0"/>
    <x v="1"/>
  </r>
  <r>
    <x v="0"/>
    <x v="0"/>
  </r>
  <r>
    <x v="1"/>
    <x v="1"/>
  </r>
  <r>
    <x v="0"/>
    <x v="1"/>
  </r>
  <r>
    <x v="0"/>
    <x v="0"/>
  </r>
  <r>
    <x v="1"/>
    <x v="0"/>
  </r>
  <r>
    <x v="0"/>
    <x v="0"/>
  </r>
  <r>
    <x v="1"/>
    <x v="0"/>
  </r>
  <r>
    <x v="1"/>
    <x v="0"/>
  </r>
  <r>
    <x v="0"/>
    <x v="1"/>
  </r>
  <r>
    <x v="0"/>
    <x v="0"/>
  </r>
  <r>
    <x v="0"/>
    <x v="2"/>
  </r>
  <r>
    <x v="0"/>
    <x v="1"/>
  </r>
  <r>
    <x v="0"/>
    <x v="0"/>
  </r>
  <r>
    <x v="1"/>
    <x v="0"/>
  </r>
  <r>
    <x v="0"/>
    <x v="0"/>
  </r>
  <r>
    <x v="0"/>
    <x v="2"/>
  </r>
  <r>
    <x v="0"/>
    <x v="0"/>
  </r>
  <r>
    <x v="0"/>
    <x v="0"/>
  </r>
  <r>
    <x v="0"/>
    <x v="0"/>
  </r>
  <r>
    <x v="0"/>
    <x v="0"/>
  </r>
  <r>
    <x v="1"/>
    <x v="0"/>
  </r>
  <r>
    <x v="0"/>
    <x v="0"/>
  </r>
  <r>
    <x v="0"/>
    <x v="0"/>
  </r>
  <r>
    <x v="0"/>
    <x v="0"/>
  </r>
  <r>
    <x v="0"/>
    <x v="0"/>
  </r>
  <r>
    <x v="0"/>
    <x v="0"/>
  </r>
  <r>
    <x v="1"/>
    <x v="1"/>
  </r>
  <r>
    <x v="1"/>
    <x v="0"/>
  </r>
  <r>
    <x v="0"/>
    <x v="0"/>
  </r>
  <r>
    <x v="0"/>
    <x v="0"/>
  </r>
  <r>
    <x v="0"/>
    <x v="2"/>
  </r>
  <r>
    <x v="0"/>
    <x v="2"/>
  </r>
  <r>
    <x v="0"/>
    <x v="1"/>
  </r>
  <r>
    <x v="1"/>
    <x v="2"/>
  </r>
  <r>
    <x v="0"/>
    <x v="0"/>
  </r>
  <r>
    <x v="1"/>
    <x v="0"/>
  </r>
  <r>
    <x v="1"/>
    <x v="1"/>
  </r>
  <r>
    <x v="0"/>
    <x v="2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0"/>
  </r>
  <r>
    <x v="1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1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1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1"/>
    <x v="1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0"/>
  </r>
  <r>
    <x v="0"/>
    <x v="1"/>
  </r>
  <r>
    <x v="0"/>
    <x v="1"/>
  </r>
  <r>
    <x v="1"/>
    <x v="2"/>
  </r>
  <r>
    <x v="0"/>
    <x v="2"/>
  </r>
  <r>
    <x v="0"/>
    <x v="0"/>
  </r>
  <r>
    <x v="0"/>
    <x v="0"/>
  </r>
  <r>
    <x v="0"/>
    <x v="1"/>
  </r>
  <r>
    <x v="0"/>
    <x v="1"/>
  </r>
  <r>
    <x v="0"/>
    <x v="0"/>
  </r>
  <r>
    <x v="0"/>
    <x v="1"/>
  </r>
  <r>
    <x v="1"/>
    <x v="1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1"/>
    <x v="0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2"/>
  </r>
  <r>
    <x v="0"/>
    <x v="0"/>
  </r>
  <r>
    <x v="0"/>
    <x v="0"/>
  </r>
  <r>
    <x v="1"/>
    <x v="1"/>
  </r>
  <r>
    <x v="0"/>
    <x v="0"/>
  </r>
  <r>
    <x v="0"/>
    <x v="0"/>
  </r>
  <r>
    <x v="0"/>
    <x v="1"/>
  </r>
  <r>
    <x v="0"/>
    <x v="1"/>
  </r>
  <r>
    <x v="0"/>
    <x v="2"/>
  </r>
  <r>
    <x v="0"/>
    <x v="1"/>
  </r>
  <r>
    <x v="1"/>
    <x v="0"/>
  </r>
  <r>
    <x v="0"/>
    <x v="0"/>
  </r>
  <r>
    <x v="0"/>
    <x v="1"/>
  </r>
  <r>
    <x v="1"/>
    <x v="0"/>
  </r>
  <r>
    <x v="0"/>
    <x v="2"/>
  </r>
  <r>
    <x v="0"/>
    <x v="2"/>
  </r>
  <r>
    <x v="0"/>
    <x v="2"/>
  </r>
  <r>
    <x v="0"/>
    <x v="2"/>
  </r>
  <r>
    <x v="0"/>
    <x v="2"/>
  </r>
  <r>
    <x v="0"/>
    <x v="0"/>
  </r>
  <r>
    <x v="1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2"/>
  </r>
  <r>
    <x v="0"/>
    <x v="2"/>
  </r>
  <r>
    <x v="0"/>
    <x v="2"/>
  </r>
  <r>
    <x v="1"/>
    <x v="0"/>
  </r>
  <r>
    <x v="0"/>
    <x v="1"/>
  </r>
  <r>
    <x v="0"/>
    <x v="0"/>
  </r>
  <r>
    <x v="0"/>
    <x v="1"/>
  </r>
  <r>
    <x v="0"/>
    <x v="1"/>
  </r>
  <r>
    <x v="0"/>
    <x v="1"/>
  </r>
  <r>
    <x v="0"/>
    <x v="2"/>
  </r>
  <r>
    <x v="0"/>
    <x v="0"/>
  </r>
  <r>
    <x v="0"/>
    <x v="0"/>
  </r>
  <r>
    <x v="1"/>
    <x v="0"/>
  </r>
  <r>
    <x v="1"/>
    <x v="2"/>
  </r>
  <r>
    <x v="0"/>
    <x v="0"/>
  </r>
  <r>
    <x v="0"/>
    <x v="0"/>
  </r>
  <r>
    <x v="0"/>
    <x v="0"/>
  </r>
  <r>
    <x v="0"/>
    <x v="0"/>
  </r>
  <r>
    <x v="1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1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1"/>
    <x v="0"/>
  </r>
  <r>
    <x v="0"/>
    <x v="0"/>
  </r>
  <r>
    <x v="1"/>
    <x v="0"/>
  </r>
  <r>
    <x v="0"/>
    <x v="0"/>
  </r>
  <r>
    <x v="0"/>
    <x v="1"/>
  </r>
  <r>
    <x v="0"/>
    <x v="0"/>
  </r>
  <r>
    <x v="1"/>
    <x v="1"/>
  </r>
  <r>
    <x v="0"/>
    <x v="1"/>
  </r>
  <r>
    <x v="0"/>
    <x v="1"/>
  </r>
  <r>
    <x v="0"/>
    <x v="0"/>
  </r>
  <r>
    <x v="0"/>
    <x v="1"/>
  </r>
  <r>
    <x v="0"/>
    <x v="1"/>
  </r>
  <r>
    <x v="0"/>
    <x v="1"/>
  </r>
  <r>
    <x v="0"/>
    <x v="0"/>
  </r>
  <r>
    <x v="0"/>
    <x v="1"/>
  </r>
  <r>
    <x v="0"/>
    <x v="0"/>
  </r>
  <r>
    <x v="0"/>
    <x v="0"/>
  </r>
  <r>
    <x v="0"/>
    <x v="1"/>
  </r>
  <r>
    <x v="0"/>
    <x v="2"/>
  </r>
  <r>
    <x v="1"/>
    <x v="0"/>
  </r>
  <r>
    <x v="0"/>
    <x v="0"/>
  </r>
  <r>
    <x v="0"/>
    <x v="2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1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0"/>
  </r>
  <r>
    <x v="0"/>
    <x v="1"/>
  </r>
  <r>
    <x v="0"/>
    <x v="1"/>
  </r>
  <r>
    <x v="0"/>
    <x v="0"/>
  </r>
  <r>
    <x v="0"/>
    <x v="0"/>
  </r>
  <r>
    <x v="0"/>
    <x v="0"/>
  </r>
  <r>
    <x v="1"/>
    <x v="0"/>
  </r>
  <r>
    <x v="1"/>
    <x v="1"/>
  </r>
  <r>
    <x v="0"/>
    <x v="0"/>
  </r>
  <r>
    <x v="1"/>
    <x v="0"/>
  </r>
  <r>
    <x v="0"/>
    <x v="0"/>
  </r>
  <r>
    <x v="0"/>
    <x v="0"/>
  </r>
  <r>
    <x v="0"/>
    <x v="0"/>
  </r>
  <r>
    <x v="0"/>
    <x v="2"/>
  </r>
  <r>
    <x v="0"/>
    <x v="0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1"/>
    <x v="0"/>
  </r>
  <r>
    <x v="0"/>
    <x v="0"/>
  </r>
  <r>
    <x v="0"/>
    <x v="1"/>
  </r>
  <r>
    <x v="0"/>
    <x v="2"/>
  </r>
  <r>
    <x v="0"/>
    <x v="0"/>
  </r>
  <r>
    <x v="0"/>
    <x v="1"/>
  </r>
  <r>
    <x v="0"/>
    <x v="0"/>
  </r>
  <r>
    <x v="0"/>
    <x v="2"/>
  </r>
  <r>
    <x v="1"/>
    <x v="0"/>
  </r>
  <r>
    <x v="1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1"/>
    <x v="0"/>
  </r>
  <r>
    <x v="0"/>
    <x v="1"/>
  </r>
  <r>
    <x v="0"/>
    <x v="1"/>
  </r>
  <r>
    <x v="1"/>
    <x v="0"/>
  </r>
  <r>
    <x v="0"/>
    <x v="0"/>
  </r>
  <r>
    <x v="0"/>
    <x v="1"/>
  </r>
  <r>
    <x v="1"/>
    <x v="0"/>
  </r>
  <r>
    <x v="0"/>
    <x v="0"/>
  </r>
  <r>
    <x v="0"/>
    <x v="0"/>
  </r>
  <r>
    <x v="0"/>
    <x v="2"/>
  </r>
  <r>
    <x v="0"/>
    <x v="1"/>
  </r>
  <r>
    <x v="0"/>
    <x v="0"/>
  </r>
  <r>
    <x v="0"/>
    <x v="2"/>
  </r>
  <r>
    <x v="1"/>
    <x v="0"/>
  </r>
  <r>
    <x v="1"/>
    <x v="0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1"/>
    <x v="0"/>
  </r>
  <r>
    <x v="0"/>
    <x v="0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169">
  <r>
    <x v="0"/>
    <x v="0"/>
  </r>
  <r>
    <x v="0"/>
    <x v="1"/>
  </r>
  <r>
    <x v="1"/>
    <x v="0"/>
  </r>
  <r>
    <x v="1"/>
    <x v="1"/>
  </r>
  <r>
    <x v="0"/>
    <x v="0"/>
  </r>
  <r>
    <x v="0"/>
    <x v="0"/>
  </r>
  <r>
    <x v="1"/>
    <x v="0"/>
  </r>
  <r>
    <x v="1"/>
    <x v="0"/>
  </r>
  <r>
    <x v="0"/>
    <x v="1"/>
  </r>
  <r>
    <x v="1"/>
    <x v="1"/>
  </r>
  <r>
    <x v="1"/>
    <x v="0"/>
  </r>
  <r>
    <x v="0"/>
    <x v="1"/>
  </r>
  <r>
    <x v="0"/>
    <x v="0"/>
  </r>
  <r>
    <x v="0"/>
    <x v="0"/>
  </r>
  <r>
    <x v="0"/>
    <x v="1"/>
  </r>
  <r>
    <x v="0"/>
    <x v="2"/>
  </r>
  <r>
    <x v="0"/>
    <x v="0"/>
  </r>
  <r>
    <x v="1"/>
    <x v="2"/>
  </r>
  <r>
    <x v="0"/>
    <x v="1"/>
  </r>
  <r>
    <x v="1"/>
    <x v="0"/>
  </r>
  <r>
    <x v="1"/>
    <x v="1"/>
  </r>
  <r>
    <x v="1"/>
    <x v="2"/>
  </r>
  <r>
    <x v="1"/>
    <x v="0"/>
  </r>
  <r>
    <x v="0"/>
    <x v="1"/>
  </r>
  <r>
    <x v="1"/>
    <x v="0"/>
  </r>
  <r>
    <x v="0"/>
    <x v="1"/>
  </r>
  <r>
    <x v="1"/>
    <x v="0"/>
  </r>
  <r>
    <x v="0"/>
    <x v="0"/>
  </r>
  <r>
    <x v="1"/>
    <x v="0"/>
  </r>
  <r>
    <x v="1"/>
    <x v="0"/>
  </r>
  <r>
    <x v="1"/>
    <x v="0"/>
  </r>
  <r>
    <x v="0"/>
    <x v="2"/>
  </r>
  <r>
    <x v="1"/>
    <x v="0"/>
  </r>
  <r>
    <x v="0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0"/>
    <x v="1"/>
  </r>
  <r>
    <x v="1"/>
    <x v="0"/>
  </r>
  <r>
    <x v="1"/>
    <x v="0"/>
  </r>
  <r>
    <x v="1"/>
    <x v="0"/>
  </r>
  <r>
    <x v="1"/>
    <x v="0"/>
  </r>
  <r>
    <x v="1"/>
    <x v="0"/>
  </r>
  <r>
    <x v="0"/>
    <x v="1"/>
  </r>
  <r>
    <x v="1"/>
    <x v="0"/>
  </r>
  <r>
    <x v="1"/>
    <x v="0"/>
  </r>
  <r>
    <x v="0"/>
    <x v="1"/>
  </r>
  <r>
    <x v="1"/>
    <x v="1"/>
  </r>
  <r>
    <x v="1"/>
    <x v="0"/>
  </r>
  <r>
    <x v="1"/>
    <x v="0"/>
  </r>
  <r>
    <x v="0"/>
    <x v="0"/>
  </r>
  <r>
    <x v="0"/>
    <x v="1"/>
  </r>
  <r>
    <x v="1"/>
    <x v="0"/>
  </r>
  <r>
    <x v="1"/>
    <x v="0"/>
  </r>
  <r>
    <x v="1"/>
    <x v="1"/>
  </r>
  <r>
    <x v="1"/>
    <x v="1"/>
  </r>
  <r>
    <x v="1"/>
    <x v="1"/>
  </r>
  <r>
    <x v="0"/>
    <x v="1"/>
  </r>
  <r>
    <x v="0"/>
    <x v="1"/>
  </r>
  <r>
    <x v="1"/>
    <x v="0"/>
  </r>
  <r>
    <x v="0"/>
    <x v="1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0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1"/>
    <x v="1"/>
  </r>
  <r>
    <x v="0"/>
    <x v="1"/>
  </r>
  <r>
    <x v="0"/>
    <x v="0"/>
  </r>
  <r>
    <x v="1"/>
    <x v="0"/>
  </r>
  <r>
    <x v="1"/>
    <x v="1"/>
  </r>
  <r>
    <x v="1"/>
    <x v="1"/>
  </r>
  <r>
    <x v="1"/>
    <x v="1"/>
  </r>
  <r>
    <x v="0"/>
    <x v="0"/>
  </r>
  <r>
    <x v="0"/>
    <x v="2"/>
  </r>
  <r>
    <x v="0"/>
    <x v="1"/>
  </r>
  <r>
    <x v="1"/>
    <x v="1"/>
  </r>
  <r>
    <x v="1"/>
    <x v="1"/>
  </r>
  <r>
    <x v="1"/>
    <x v="1"/>
  </r>
  <r>
    <x v="0"/>
    <x v="1"/>
  </r>
  <r>
    <x v="1"/>
    <x v="1"/>
  </r>
  <r>
    <x v="0"/>
    <x v="1"/>
  </r>
  <r>
    <x v="1"/>
    <x v="1"/>
  </r>
  <r>
    <x v="1"/>
    <x v="1"/>
  </r>
  <r>
    <x v="1"/>
    <x v="0"/>
  </r>
  <r>
    <x v="1"/>
    <x v="1"/>
  </r>
  <r>
    <x v="1"/>
    <x v="0"/>
  </r>
  <r>
    <x v="1"/>
    <x v="0"/>
  </r>
  <r>
    <x v="0"/>
    <x v="1"/>
  </r>
  <r>
    <x v="1"/>
    <x v="2"/>
  </r>
  <r>
    <x v="1"/>
    <x v="0"/>
  </r>
  <r>
    <x v="1"/>
    <x v="0"/>
  </r>
  <r>
    <x v="1"/>
    <x v="0"/>
  </r>
  <r>
    <x v="0"/>
    <x v="0"/>
  </r>
  <r>
    <x v="0"/>
    <x v="1"/>
  </r>
  <r>
    <x v="1"/>
    <x v="1"/>
  </r>
  <r>
    <x v="0"/>
    <x v="1"/>
  </r>
  <r>
    <x v="1"/>
    <x v="1"/>
  </r>
  <r>
    <x v="0"/>
    <x v="1"/>
  </r>
  <r>
    <x v="0"/>
    <x v="2"/>
  </r>
  <r>
    <x v="1"/>
    <x v="1"/>
  </r>
  <r>
    <x v="1"/>
    <x v="1"/>
  </r>
  <r>
    <x v="0"/>
    <x v="0"/>
  </r>
  <r>
    <x v="1"/>
    <x v="1"/>
  </r>
  <r>
    <x v="1"/>
    <x v="1"/>
  </r>
  <r>
    <x v="1"/>
    <x v="1"/>
  </r>
  <r>
    <x v="0"/>
    <x v="2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1"/>
  </r>
  <r>
    <x v="1"/>
    <x v="0"/>
  </r>
  <r>
    <x v="1"/>
    <x v="2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0"/>
    <x v="0"/>
  </r>
  <r>
    <x v="1"/>
    <x v="0"/>
  </r>
  <r>
    <x v="1"/>
    <x v="0"/>
  </r>
  <r>
    <x v="0"/>
    <x v="1"/>
  </r>
  <r>
    <x v="1"/>
    <x v="1"/>
  </r>
  <r>
    <x v="1"/>
    <x v="0"/>
  </r>
  <r>
    <x v="1"/>
    <x v="0"/>
  </r>
  <r>
    <x v="0"/>
    <x v="0"/>
  </r>
  <r>
    <x v="0"/>
    <x v="1"/>
  </r>
  <r>
    <x v="1"/>
    <x v="1"/>
  </r>
  <r>
    <x v="1"/>
    <x v="0"/>
  </r>
  <r>
    <x v="0"/>
    <x v="0"/>
  </r>
  <r>
    <x v="0"/>
    <x v="0"/>
  </r>
  <r>
    <x v="0"/>
    <x v="2"/>
  </r>
  <r>
    <x v="1"/>
    <x v="2"/>
  </r>
  <r>
    <x v="0"/>
    <x v="1"/>
  </r>
  <r>
    <x v="1"/>
    <x v="0"/>
  </r>
  <r>
    <x v="1"/>
    <x v="2"/>
  </r>
  <r>
    <x v="0"/>
    <x v="0"/>
  </r>
  <r>
    <x v="1"/>
    <x v="2"/>
  </r>
  <r>
    <x v="0"/>
    <x v="2"/>
  </r>
  <r>
    <x v="1"/>
    <x v="0"/>
  </r>
  <r>
    <x v="1"/>
    <x v="0"/>
  </r>
  <r>
    <x v="1"/>
    <x v="0"/>
  </r>
  <r>
    <x v="0"/>
    <x v="1"/>
  </r>
  <r>
    <x v="0"/>
    <x v="1"/>
  </r>
  <r>
    <x v="0"/>
    <x v="1"/>
  </r>
  <r>
    <x v="1"/>
    <x v="0"/>
  </r>
  <r>
    <x v="1"/>
    <x v="0"/>
  </r>
  <r>
    <x v="0"/>
    <x v="0"/>
  </r>
  <r>
    <x v="1"/>
    <x v="1"/>
  </r>
  <r>
    <x v="1"/>
    <x v="1"/>
  </r>
  <r>
    <x v="1"/>
    <x v="1"/>
  </r>
  <r>
    <x v="1"/>
    <x v="0"/>
  </r>
  <r>
    <x v="1"/>
    <x v="1"/>
  </r>
  <r>
    <x v="0"/>
    <x v="1"/>
  </r>
  <r>
    <x v="0"/>
    <x v="0"/>
  </r>
  <r>
    <x v="0"/>
    <x v="1"/>
  </r>
  <r>
    <x v="0"/>
    <x v="2"/>
  </r>
  <r>
    <x v="0"/>
    <x v="0"/>
  </r>
  <r>
    <x v="1"/>
    <x v="0"/>
  </r>
  <r>
    <x v="1"/>
    <x v="1"/>
  </r>
  <r>
    <x v="1"/>
    <x v="2"/>
  </r>
  <r>
    <x v="0"/>
    <x v="1"/>
  </r>
  <r>
    <x v="1"/>
    <x v="0"/>
  </r>
  <r>
    <x v="0"/>
    <x v="0"/>
  </r>
  <r>
    <x v="1"/>
    <x v="0"/>
  </r>
  <r>
    <x v="1"/>
    <x v="0"/>
  </r>
  <r>
    <x v="1"/>
    <x v="0"/>
  </r>
  <r>
    <x v="1"/>
    <x v="1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0"/>
    <x v="1"/>
  </r>
  <r>
    <x v="0"/>
    <x v="0"/>
  </r>
  <r>
    <x v="0"/>
    <x v="0"/>
  </r>
  <r>
    <x v="1"/>
    <x v="0"/>
  </r>
  <r>
    <x v="1"/>
    <x v="1"/>
  </r>
  <r>
    <x v="1"/>
    <x v="0"/>
  </r>
  <r>
    <x v="1"/>
    <x v="0"/>
  </r>
  <r>
    <x v="1"/>
    <x v="1"/>
  </r>
  <r>
    <x v="0"/>
    <x v="1"/>
  </r>
  <r>
    <x v="1"/>
    <x v="0"/>
  </r>
  <r>
    <x v="1"/>
    <x v="0"/>
  </r>
  <r>
    <x v="1"/>
    <x v="1"/>
  </r>
  <r>
    <x v="0"/>
    <x v="0"/>
  </r>
  <r>
    <x v="1"/>
    <x v="0"/>
  </r>
  <r>
    <x v="0"/>
    <x v="1"/>
  </r>
  <r>
    <x v="0"/>
    <x v="1"/>
  </r>
  <r>
    <x v="0"/>
    <x v="1"/>
  </r>
  <r>
    <x v="0"/>
    <x v="0"/>
  </r>
  <r>
    <x v="1"/>
    <x v="0"/>
  </r>
  <r>
    <x v="1"/>
    <x v="0"/>
  </r>
  <r>
    <x v="1"/>
    <x v="0"/>
  </r>
  <r>
    <x v="0"/>
    <x v="1"/>
  </r>
  <r>
    <x v="1"/>
    <x v="0"/>
  </r>
  <r>
    <x v="0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0"/>
    <x v="0"/>
  </r>
  <r>
    <x v="0"/>
    <x v="0"/>
  </r>
  <r>
    <x v="1"/>
    <x v="0"/>
  </r>
  <r>
    <x v="1"/>
    <x v="0"/>
  </r>
  <r>
    <x v="1"/>
    <x v="1"/>
  </r>
  <r>
    <x v="0"/>
    <x v="1"/>
  </r>
  <r>
    <x v="1"/>
    <x v="0"/>
  </r>
  <r>
    <x v="0"/>
    <x v="2"/>
  </r>
  <r>
    <x v="1"/>
    <x v="0"/>
  </r>
  <r>
    <x v="0"/>
    <x v="1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0"/>
    <x v="1"/>
  </r>
  <r>
    <x v="0"/>
    <x v="2"/>
  </r>
  <r>
    <x v="1"/>
    <x v="1"/>
  </r>
  <r>
    <x v="0"/>
    <x v="0"/>
  </r>
  <r>
    <x v="0"/>
    <x v="1"/>
  </r>
  <r>
    <x v="0"/>
    <x v="0"/>
  </r>
  <r>
    <x v="1"/>
    <x v="0"/>
  </r>
  <r>
    <x v="1"/>
    <x v="0"/>
  </r>
  <r>
    <x v="0"/>
    <x v="0"/>
  </r>
  <r>
    <x v="0"/>
    <x v="0"/>
  </r>
  <r>
    <x v="0"/>
    <x v="1"/>
  </r>
  <r>
    <x v="0"/>
    <x v="0"/>
  </r>
  <r>
    <x v="1"/>
    <x v="1"/>
  </r>
  <r>
    <x v="0"/>
    <x v="0"/>
  </r>
  <r>
    <x v="1"/>
    <x v="0"/>
  </r>
  <r>
    <x v="1"/>
    <x v="0"/>
  </r>
  <r>
    <x v="1"/>
    <x v="0"/>
  </r>
  <r>
    <x v="0"/>
    <x v="0"/>
  </r>
  <r>
    <x v="0"/>
    <x v="0"/>
  </r>
  <r>
    <x v="1"/>
    <x v="0"/>
  </r>
  <r>
    <x v="0"/>
    <x v="0"/>
  </r>
  <r>
    <x v="0"/>
    <x v="1"/>
  </r>
  <r>
    <x v="1"/>
    <x v="0"/>
  </r>
  <r>
    <x v="0"/>
    <x v="0"/>
  </r>
  <r>
    <x v="0"/>
    <x v="0"/>
  </r>
  <r>
    <x v="0"/>
    <x v="1"/>
  </r>
  <r>
    <x v="1"/>
    <x v="0"/>
  </r>
  <r>
    <x v="0"/>
    <x v="0"/>
  </r>
  <r>
    <x v="1"/>
    <x v="1"/>
  </r>
  <r>
    <x v="0"/>
    <x v="0"/>
  </r>
  <r>
    <x v="1"/>
    <x v="0"/>
  </r>
  <r>
    <x v="1"/>
    <x v="0"/>
  </r>
  <r>
    <x v="0"/>
    <x v="1"/>
  </r>
  <r>
    <x v="1"/>
    <x v="0"/>
  </r>
  <r>
    <x v="1"/>
    <x v="0"/>
  </r>
  <r>
    <x v="1"/>
    <x v="0"/>
  </r>
  <r>
    <x v="1"/>
    <x v="1"/>
  </r>
  <r>
    <x v="1"/>
    <x v="0"/>
  </r>
  <r>
    <x v="0"/>
    <x v="1"/>
  </r>
  <r>
    <x v="1"/>
    <x v="2"/>
  </r>
  <r>
    <x v="0"/>
    <x v="1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0"/>
    <x v="1"/>
  </r>
  <r>
    <x v="1"/>
    <x v="0"/>
  </r>
  <r>
    <x v="0"/>
    <x v="0"/>
  </r>
  <r>
    <x v="0"/>
    <x v="0"/>
  </r>
  <r>
    <x v="1"/>
    <x v="0"/>
  </r>
  <r>
    <x v="1"/>
    <x v="0"/>
  </r>
  <r>
    <x v="1"/>
    <x v="0"/>
  </r>
  <r>
    <x v="0"/>
    <x v="0"/>
  </r>
  <r>
    <x v="1"/>
    <x v="0"/>
  </r>
  <r>
    <x v="1"/>
    <x v="0"/>
  </r>
  <r>
    <x v="0"/>
    <x v="1"/>
  </r>
  <r>
    <x v="0"/>
    <x v="1"/>
  </r>
  <r>
    <x v="1"/>
    <x v="0"/>
  </r>
  <r>
    <x v="1"/>
    <x v="1"/>
  </r>
  <r>
    <x v="1"/>
    <x v="0"/>
  </r>
  <r>
    <x v="0"/>
    <x v="0"/>
  </r>
  <r>
    <x v="1"/>
    <x v="1"/>
  </r>
  <r>
    <x v="1"/>
    <x v="0"/>
  </r>
  <r>
    <x v="0"/>
    <x v="0"/>
  </r>
  <r>
    <x v="1"/>
    <x v="0"/>
  </r>
  <r>
    <x v="0"/>
    <x v="0"/>
  </r>
  <r>
    <x v="1"/>
    <x v="0"/>
  </r>
  <r>
    <x v="1"/>
    <x v="0"/>
  </r>
  <r>
    <x v="1"/>
    <x v="0"/>
  </r>
  <r>
    <x v="0"/>
    <x v="1"/>
  </r>
  <r>
    <x v="0"/>
    <x v="0"/>
  </r>
  <r>
    <x v="0"/>
    <x v="1"/>
  </r>
  <r>
    <x v="1"/>
    <x v="0"/>
  </r>
  <r>
    <x v="1"/>
    <x v="0"/>
  </r>
  <r>
    <x v="1"/>
    <x v="1"/>
  </r>
  <r>
    <x v="1"/>
    <x v="1"/>
  </r>
  <r>
    <x v="0"/>
    <x v="0"/>
  </r>
  <r>
    <x v="0"/>
    <x v="1"/>
  </r>
  <r>
    <x v="1"/>
    <x v="0"/>
  </r>
  <r>
    <x v="0"/>
    <x v="0"/>
  </r>
  <r>
    <x v="0"/>
    <x v="0"/>
  </r>
  <r>
    <x v="1"/>
    <x v="0"/>
  </r>
  <r>
    <x v="1"/>
    <x v="0"/>
  </r>
  <r>
    <x v="1"/>
    <x v="0"/>
  </r>
  <r>
    <x v="0"/>
    <x v="0"/>
  </r>
  <r>
    <x v="1"/>
    <x v="0"/>
  </r>
  <r>
    <x v="0"/>
    <x v="2"/>
  </r>
  <r>
    <x v="1"/>
    <x v="1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0"/>
    <x v="0"/>
  </r>
  <r>
    <x v="1"/>
    <x v="0"/>
  </r>
  <r>
    <x v="0"/>
    <x v="1"/>
  </r>
  <r>
    <x v="1"/>
    <x v="1"/>
  </r>
  <r>
    <x v="1"/>
    <x v="1"/>
  </r>
  <r>
    <x v="1"/>
    <x v="0"/>
  </r>
  <r>
    <x v="1"/>
    <x v="0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1"/>
    <x v="1"/>
  </r>
  <r>
    <x v="0"/>
    <x v="0"/>
  </r>
  <r>
    <x v="0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0"/>
    <x v="2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0"/>
    <x v="1"/>
  </r>
  <r>
    <x v="0"/>
    <x v="0"/>
  </r>
  <r>
    <x v="1"/>
    <x v="0"/>
  </r>
  <r>
    <x v="1"/>
    <x v="0"/>
  </r>
  <r>
    <x v="1"/>
    <x v="1"/>
  </r>
  <r>
    <x v="1"/>
    <x v="0"/>
  </r>
  <r>
    <x v="0"/>
    <x v="0"/>
  </r>
  <r>
    <x v="1"/>
    <x v="1"/>
  </r>
  <r>
    <x v="1"/>
    <x v="0"/>
  </r>
  <r>
    <x v="1"/>
    <x v="0"/>
  </r>
  <r>
    <x v="1"/>
    <x v="0"/>
  </r>
  <r>
    <x v="1"/>
    <x v="0"/>
  </r>
  <r>
    <x v="0"/>
    <x v="0"/>
  </r>
  <r>
    <x v="1"/>
    <x v="1"/>
  </r>
  <r>
    <x v="0"/>
    <x v="1"/>
  </r>
  <r>
    <x v="0"/>
    <x v="0"/>
  </r>
  <r>
    <x v="0"/>
    <x v="2"/>
  </r>
  <r>
    <x v="1"/>
    <x v="0"/>
  </r>
  <r>
    <x v="1"/>
    <x v="0"/>
  </r>
  <r>
    <x v="0"/>
    <x v="1"/>
  </r>
  <r>
    <x v="0"/>
    <x v="1"/>
  </r>
  <r>
    <x v="1"/>
    <x v="1"/>
  </r>
  <r>
    <x v="0"/>
    <x v="2"/>
  </r>
  <r>
    <x v="0"/>
    <x v="0"/>
  </r>
  <r>
    <x v="0"/>
    <x v="0"/>
  </r>
  <r>
    <x v="0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0"/>
    <x v="1"/>
  </r>
  <r>
    <x v="1"/>
    <x v="1"/>
  </r>
  <r>
    <x v="0"/>
    <x v="1"/>
  </r>
  <r>
    <x v="0"/>
    <x v="2"/>
  </r>
  <r>
    <x v="1"/>
    <x v="0"/>
  </r>
  <r>
    <x v="1"/>
    <x v="0"/>
  </r>
  <r>
    <x v="1"/>
    <x v="0"/>
  </r>
  <r>
    <x v="0"/>
    <x v="0"/>
  </r>
  <r>
    <x v="0"/>
    <x v="0"/>
  </r>
  <r>
    <x v="0"/>
    <x v="0"/>
  </r>
  <r>
    <x v="1"/>
    <x v="0"/>
  </r>
  <r>
    <x v="1"/>
    <x v="0"/>
  </r>
  <r>
    <x v="0"/>
    <x v="1"/>
  </r>
  <r>
    <x v="0"/>
    <x v="2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0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0"/>
    <x v="1"/>
  </r>
  <r>
    <x v="1"/>
    <x v="2"/>
  </r>
  <r>
    <x v="0"/>
    <x v="1"/>
  </r>
  <r>
    <x v="1"/>
    <x v="0"/>
  </r>
  <r>
    <x v="1"/>
    <x v="1"/>
  </r>
  <r>
    <x v="0"/>
    <x v="0"/>
  </r>
  <r>
    <x v="1"/>
    <x v="2"/>
  </r>
  <r>
    <x v="1"/>
    <x v="0"/>
  </r>
  <r>
    <x v="1"/>
    <x v="0"/>
  </r>
  <r>
    <x v="1"/>
    <x v="0"/>
  </r>
  <r>
    <x v="0"/>
    <x v="1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0"/>
    <x v="2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0"/>
    <x v="0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0"/>
    <x v="2"/>
  </r>
  <r>
    <x v="1"/>
    <x v="2"/>
  </r>
  <r>
    <x v="0"/>
    <x v="1"/>
  </r>
  <r>
    <x v="1"/>
    <x v="1"/>
  </r>
  <r>
    <x v="0"/>
    <x v="1"/>
  </r>
  <r>
    <x v="1"/>
    <x v="0"/>
  </r>
  <r>
    <x v="0"/>
    <x v="0"/>
  </r>
  <r>
    <x v="0"/>
    <x v="0"/>
  </r>
  <r>
    <x v="1"/>
    <x v="0"/>
  </r>
  <r>
    <x v="1"/>
    <x v="0"/>
  </r>
  <r>
    <x v="0"/>
    <x v="0"/>
  </r>
  <r>
    <x v="0"/>
    <x v="1"/>
  </r>
  <r>
    <x v="1"/>
    <x v="2"/>
  </r>
  <r>
    <x v="1"/>
    <x v="2"/>
  </r>
  <r>
    <x v="0"/>
    <x v="1"/>
  </r>
  <r>
    <x v="1"/>
    <x v="0"/>
  </r>
  <r>
    <x v="1"/>
    <x v="0"/>
  </r>
  <r>
    <x v="0"/>
    <x v="0"/>
  </r>
  <r>
    <x v="1"/>
    <x v="2"/>
  </r>
  <r>
    <x v="1"/>
    <x v="2"/>
  </r>
  <r>
    <x v="1"/>
    <x v="0"/>
  </r>
  <r>
    <x v="1"/>
    <x v="0"/>
  </r>
  <r>
    <x v="0"/>
    <x v="1"/>
  </r>
  <r>
    <x v="1"/>
    <x v="1"/>
  </r>
  <r>
    <x v="0"/>
    <x v="0"/>
  </r>
  <r>
    <x v="0"/>
    <x v="0"/>
  </r>
  <r>
    <x v="1"/>
    <x v="0"/>
  </r>
  <r>
    <x v="0"/>
    <x v="0"/>
  </r>
  <r>
    <x v="1"/>
    <x v="0"/>
  </r>
  <r>
    <x v="1"/>
    <x v="0"/>
  </r>
  <r>
    <x v="1"/>
    <x v="0"/>
  </r>
  <r>
    <x v="0"/>
    <x v="0"/>
  </r>
  <r>
    <x v="1"/>
    <x v="0"/>
  </r>
  <r>
    <x v="1"/>
    <x v="0"/>
  </r>
  <r>
    <x v="1"/>
    <x v="0"/>
  </r>
  <r>
    <x v="1"/>
    <x v="0"/>
  </r>
  <r>
    <x v="0"/>
    <x v="2"/>
  </r>
  <r>
    <x v="1"/>
    <x v="0"/>
  </r>
  <r>
    <x v="1"/>
    <x v="0"/>
  </r>
  <r>
    <x v="0"/>
    <x v="0"/>
  </r>
  <r>
    <x v="1"/>
    <x v="0"/>
  </r>
  <r>
    <x v="1"/>
    <x v="0"/>
  </r>
  <r>
    <x v="1"/>
    <x v="0"/>
  </r>
  <r>
    <x v="1"/>
    <x v="1"/>
  </r>
  <r>
    <x v="1"/>
    <x v="1"/>
  </r>
  <r>
    <x v="1"/>
    <x v="0"/>
  </r>
  <r>
    <x v="0"/>
    <x v="1"/>
  </r>
  <r>
    <x v="1"/>
    <x v="0"/>
  </r>
  <r>
    <x v="1"/>
    <x v="0"/>
  </r>
  <r>
    <x v="1"/>
    <x v="0"/>
  </r>
  <r>
    <x v="0"/>
    <x v="1"/>
  </r>
  <r>
    <x v="1"/>
    <x v="1"/>
  </r>
  <r>
    <x v="0"/>
    <x v="2"/>
  </r>
  <r>
    <x v="1"/>
    <x v="1"/>
  </r>
  <r>
    <x v="1"/>
    <x v="1"/>
  </r>
  <r>
    <x v="0"/>
    <x v="1"/>
  </r>
  <r>
    <x v="0"/>
    <x v="0"/>
  </r>
  <r>
    <x v="0"/>
    <x v="1"/>
  </r>
  <r>
    <x v="0"/>
    <x v="1"/>
  </r>
  <r>
    <x v="1"/>
    <x v="0"/>
  </r>
  <r>
    <x v="0"/>
    <x v="1"/>
  </r>
  <r>
    <x v="1"/>
    <x v="2"/>
  </r>
  <r>
    <x v="1"/>
    <x v="0"/>
  </r>
  <r>
    <x v="0"/>
    <x v="0"/>
  </r>
  <r>
    <x v="1"/>
    <x v="0"/>
  </r>
  <r>
    <x v="1"/>
    <x v="0"/>
  </r>
  <r>
    <x v="1"/>
    <x v="0"/>
  </r>
  <r>
    <x v="1"/>
    <x v="1"/>
  </r>
  <r>
    <x v="1"/>
    <x v="1"/>
  </r>
  <r>
    <x v="0"/>
    <x v="0"/>
  </r>
  <r>
    <x v="0"/>
    <x v="1"/>
  </r>
  <r>
    <x v="1"/>
    <x v="0"/>
  </r>
  <r>
    <x v="0"/>
    <x v="0"/>
  </r>
  <r>
    <x v="0"/>
    <x v="1"/>
  </r>
  <r>
    <x v="1"/>
    <x v="0"/>
  </r>
  <r>
    <x v="1"/>
    <x v="0"/>
  </r>
  <r>
    <x v="0"/>
    <x v="0"/>
  </r>
  <r>
    <x v="0"/>
    <x v="1"/>
  </r>
  <r>
    <x v="1"/>
    <x v="0"/>
  </r>
  <r>
    <x v="0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0"/>
    <x v="0"/>
  </r>
  <r>
    <x v="1"/>
    <x v="0"/>
  </r>
  <r>
    <x v="0"/>
    <x v="0"/>
  </r>
  <r>
    <x v="1"/>
    <x v="0"/>
  </r>
  <r>
    <x v="1"/>
    <x v="0"/>
  </r>
  <r>
    <x v="0"/>
    <x v="0"/>
  </r>
  <r>
    <x v="0"/>
    <x v="1"/>
  </r>
  <r>
    <x v="1"/>
    <x v="0"/>
  </r>
  <r>
    <x v="1"/>
    <x v="0"/>
  </r>
  <r>
    <x v="0"/>
    <x v="0"/>
  </r>
  <r>
    <x v="1"/>
    <x v="0"/>
  </r>
  <r>
    <x v="0"/>
    <x v="0"/>
  </r>
  <r>
    <x v="1"/>
    <x v="0"/>
  </r>
  <r>
    <x v="0"/>
    <x v="1"/>
  </r>
  <r>
    <x v="1"/>
    <x v="0"/>
  </r>
  <r>
    <x v="1"/>
    <x v="0"/>
  </r>
  <r>
    <x v="1"/>
    <x v="0"/>
  </r>
  <r>
    <x v="1"/>
    <x v="1"/>
  </r>
  <r>
    <x v="0"/>
    <x v="1"/>
  </r>
  <r>
    <x v="0"/>
    <x v="0"/>
  </r>
  <r>
    <x v="0"/>
    <x v="1"/>
  </r>
  <r>
    <x v="1"/>
    <x v="0"/>
  </r>
  <r>
    <x v="1"/>
    <x v="1"/>
  </r>
  <r>
    <x v="1"/>
    <x v="0"/>
  </r>
  <r>
    <x v="1"/>
    <x v="0"/>
  </r>
  <r>
    <x v="1"/>
    <x v="0"/>
  </r>
  <r>
    <x v="0"/>
    <x v="0"/>
  </r>
  <r>
    <x v="1"/>
    <x v="0"/>
  </r>
  <r>
    <x v="0"/>
    <x v="1"/>
  </r>
  <r>
    <x v="0"/>
    <x v="1"/>
  </r>
  <r>
    <x v="0"/>
    <x v="0"/>
  </r>
  <r>
    <x v="1"/>
    <x v="1"/>
  </r>
  <r>
    <x v="1"/>
    <x v="0"/>
  </r>
  <r>
    <x v="1"/>
    <x v="0"/>
  </r>
  <r>
    <x v="1"/>
    <x v="0"/>
  </r>
  <r>
    <x v="0"/>
    <x v="0"/>
  </r>
  <r>
    <x v="1"/>
    <x v="0"/>
  </r>
  <r>
    <x v="0"/>
    <x v="1"/>
  </r>
  <r>
    <x v="1"/>
    <x v="0"/>
  </r>
  <r>
    <x v="0"/>
    <x v="1"/>
  </r>
  <r>
    <x v="0"/>
    <x v="0"/>
  </r>
  <r>
    <x v="0"/>
    <x v="0"/>
  </r>
  <r>
    <x v="0"/>
    <x v="1"/>
  </r>
  <r>
    <x v="1"/>
    <x v="0"/>
  </r>
  <r>
    <x v="0"/>
    <x v="1"/>
  </r>
  <r>
    <x v="1"/>
    <x v="0"/>
  </r>
  <r>
    <x v="0"/>
    <x v="1"/>
  </r>
  <r>
    <x v="1"/>
    <x v="0"/>
  </r>
  <r>
    <x v="1"/>
    <x v="1"/>
  </r>
  <r>
    <x v="1"/>
    <x v="1"/>
  </r>
  <r>
    <x v="0"/>
    <x v="0"/>
  </r>
  <r>
    <x v="1"/>
    <x v="0"/>
  </r>
  <r>
    <x v="0"/>
    <x v="0"/>
  </r>
  <r>
    <x v="1"/>
    <x v="1"/>
  </r>
  <r>
    <x v="1"/>
    <x v="0"/>
  </r>
  <r>
    <x v="0"/>
    <x v="1"/>
  </r>
  <r>
    <x v="1"/>
    <x v="1"/>
  </r>
  <r>
    <x v="0"/>
    <x v="0"/>
  </r>
  <r>
    <x v="0"/>
    <x v="1"/>
  </r>
  <r>
    <x v="1"/>
    <x v="0"/>
  </r>
  <r>
    <x v="0"/>
    <x v="0"/>
  </r>
  <r>
    <x v="0"/>
    <x v="1"/>
  </r>
  <r>
    <x v="1"/>
    <x v="0"/>
  </r>
  <r>
    <x v="1"/>
    <x v="1"/>
  </r>
  <r>
    <x v="0"/>
    <x v="1"/>
  </r>
  <r>
    <x v="1"/>
    <x v="0"/>
  </r>
  <r>
    <x v="1"/>
    <x v="0"/>
  </r>
  <r>
    <x v="1"/>
    <x v="0"/>
  </r>
  <r>
    <x v="0"/>
    <x v="0"/>
  </r>
  <r>
    <x v="1"/>
    <x v="0"/>
  </r>
  <r>
    <x v="1"/>
    <x v="0"/>
  </r>
  <r>
    <x v="0"/>
    <x v="1"/>
  </r>
  <r>
    <x v="1"/>
    <x v="0"/>
  </r>
  <r>
    <x v="1"/>
    <x v="0"/>
  </r>
  <r>
    <x v="0"/>
    <x v="0"/>
  </r>
  <r>
    <x v="1"/>
    <x v="0"/>
  </r>
  <r>
    <x v="1"/>
    <x v="1"/>
  </r>
  <r>
    <x v="1"/>
    <x v="1"/>
  </r>
  <r>
    <x v="1"/>
    <x v="1"/>
  </r>
  <r>
    <x v="0"/>
    <x v="2"/>
  </r>
  <r>
    <x v="1"/>
    <x v="1"/>
  </r>
  <r>
    <x v="0"/>
    <x v="2"/>
  </r>
  <r>
    <x v="1"/>
    <x v="0"/>
  </r>
  <r>
    <x v="0"/>
    <x v="0"/>
  </r>
  <r>
    <x v="1"/>
    <x v="0"/>
  </r>
  <r>
    <x v="1"/>
    <x v="0"/>
  </r>
  <r>
    <x v="1"/>
    <x v="0"/>
  </r>
  <r>
    <x v="1"/>
    <x v="0"/>
  </r>
  <r>
    <x v="1"/>
    <x v="0"/>
  </r>
  <r>
    <x v="0"/>
    <x v="1"/>
  </r>
  <r>
    <x v="0"/>
    <x v="1"/>
  </r>
  <r>
    <x v="0"/>
    <x v="0"/>
  </r>
  <r>
    <x v="1"/>
    <x v="0"/>
  </r>
  <r>
    <x v="1"/>
    <x v="0"/>
  </r>
  <r>
    <x v="1"/>
    <x v="1"/>
  </r>
  <r>
    <x v="1"/>
    <x v="1"/>
  </r>
  <r>
    <x v="1"/>
    <x v="0"/>
  </r>
  <r>
    <x v="1"/>
    <x v="0"/>
  </r>
  <r>
    <x v="1"/>
    <x v="0"/>
  </r>
  <r>
    <x v="0"/>
    <x v="0"/>
  </r>
  <r>
    <x v="0"/>
    <x v="0"/>
  </r>
  <r>
    <x v="1"/>
    <x v="0"/>
  </r>
  <r>
    <x v="1"/>
    <x v="0"/>
  </r>
  <r>
    <x v="0"/>
    <x v="0"/>
  </r>
  <r>
    <x v="1"/>
    <x v="1"/>
  </r>
  <r>
    <x v="1"/>
    <x v="1"/>
  </r>
  <r>
    <x v="0"/>
    <x v="1"/>
  </r>
  <r>
    <x v="1"/>
    <x v="1"/>
  </r>
  <r>
    <x v="0"/>
    <x v="1"/>
  </r>
  <r>
    <x v="0"/>
    <x v="1"/>
  </r>
  <r>
    <x v="1"/>
    <x v="0"/>
  </r>
  <r>
    <x v="1"/>
    <x v="1"/>
  </r>
  <r>
    <x v="1"/>
    <x v="1"/>
  </r>
  <r>
    <x v="1"/>
    <x v="0"/>
  </r>
  <r>
    <x v="0"/>
    <x v="1"/>
  </r>
  <r>
    <x v="0"/>
    <x v="0"/>
  </r>
  <r>
    <x v="1"/>
    <x v="0"/>
  </r>
  <r>
    <x v="1"/>
    <x v="0"/>
  </r>
  <r>
    <x v="1"/>
    <x v="0"/>
  </r>
  <r>
    <x v="1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1"/>
    <x v="1"/>
  </r>
  <r>
    <x v="1"/>
    <x v="1"/>
  </r>
  <r>
    <x v="0"/>
    <x v="1"/>
  </r>
  <r>
    <x v="0"/>
    <x v="0"/>
  </r>
  <r>
    <x v="1"/>
    <x v="0"/>
  </r>
  <r>
    <x v="0"/>
    <x v="1"/>
  </r>
  <r>
    <x v="1"/>
    <x v="0"/>
  </r>
  <r>
    <x v="1"/>
    <x v="1"/>
  </r>
  <r>
    <x v="1"/>
    <x v="0"/>
  </r>
  <r>
    <x v="0"/>
    <x v="1"/>
  </r>
  <r>
    <x v="0"/>
    <x v="0"/>
  </r>
  <r>
    <x v="0"/>
    <x v="0"/>
  </r>
  <r>
    <x v="1"/>
    <x v="1"/>
  </r>
  <r>
    <x v="1"/>
    <x v="1"/>
  </r>
  <r>
    <x v="1"/>
    <x v="0"/>
  </r>
  <r>
    <x v="0"/>
    <x v="1"/>
  </r>
  <r>
    <x v="0"/>
    <x v="0"/>
  </r>
  <r>
    <x v="1"/>
    <x v="0"/>
  </r>
  <r>
    <x v="0"/>
    <x v="0"/>
  </r>
  <r>
    <x v="0"/>
    <x v="1"/>
  </r>
  <r>
    <x v="0"/>
    <x v="1"/>
  </r>
  <r>
    <x v="1"/>
    <x v="0"/>
  </r>
  <r>
    <x v="1"/>
    <x v="0"/>
  </r>
  <r>
    <x v="1"/>
    <x v="1"/>
  </r>
  <r>
    <x v="1"/>
    <x v="1"/>
  </r>
  <r>
    <x v="0"/>
    <x v="0"/>
  </r>
  <r>
    <x v="1"/>
    <x v="0"/>
  </r>
  <r>
    <x v="1"/>
    <x v="0"/>
  </r>
  <r>
    <x v="1"/>
    <x v="0"/>
  </r>
  <r>
    <x v="0"/>
    <x v="0"/>
  </r>
  <r>
    <x v="1"/>
    <x v="0"/>
  </r>
  <r>
    <x v="1"/>
    <x v="0"/>
  </r>
  <r>
    <x v="0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0"/>
    <x v="1"/>
  </r>
  <r>
    <x v="1"/>
    <x v="0"/>
  </r>
  <r>
    <x v="0"/>
    <x v="1"/>
  </r>
  <r>
    <x v="1"/>
    <x v="0"/>
  </r>
  <r>
    <x v="0"/>
    <x v="0"/>
  </r>
  <r>
    <x v="0"/>
    <x v="0"/>
  </r>
  <r>
    <x v="1"/>
    <x v="0"/>
  </r>
  <r>
    <x v="0"/>
    <x v="1"/>
  </r>
  <r>
    <x v="0"/>
    <x v="1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0"/>
    <x v="0"/>
  </r>
  <r>
    <x v="1"/>
    <x v="1"/>
  </r>
  <r>
    <x v="1"/>
    <x v="1"/>
  </r>
  <r>
    <x v="0"/>
    <x v="1"/>
  </r>
  <r>
    <x v="0"/>
    <x v="1"/>
  </r>
  <r>
    <x v="1"/>
    <x v="0"/>
  </r>
  <r>
    <x v="1"/>
    <x v="0"/>
  </r>
  <r>
    <x v="1"/>
    <x v="0"/>
  </r>
  <r>
    <x v="0"/>
    <x v="1"/>
  </r>
  <r>
    <x v="1"/>
    <x v="0"/>
  </r>
  <r>
    <x v="0"/>
    <x v="0"/>
  </r>
  <r>
    <x v="1"/>
    <x v="0"/>
  </r>
  <r>
    <x v="0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1"/>
    <x v="0"/>
  </r>
  <r>
    <x v="1"/>
    <x v="0"/>
  </r>
  <r>
    <x v="0"/>
    <x v="1"/>
  </r>
  <r>
    <x v="1"/>
    <x v="0"/>
  </r>
  <r>
    <x v="1"/>
    <x v="1"/>
  </r>
  <r>
    <x v="1"/>
    <x v="0"/>
  </r>
  <r>
    <x v="1"/>
    <x v="0"/>
  </r>
  <r>
    <x v="0"/>
    <x v="0"/>
  </r>
  <r>
    <x v="0"/>
    <x v="0"/>
  </r>
  <r>
    <x v="0"/>
    <x v="0"/>
  </r>
  <r>
    <x v="1"/>
    <x v="0"/>
  </r>
  <r>
    <x v="0"/>
    <x v="0"/>
  </r>
  <r>
    <x v="1"/>
    <x v="0"/>
  </r>
  <r>
    <x v="1"/>
    <x v="1"/>
  </r>
  <r>
    <x v="0"/>
    <x v="0"/>
  </r>
  <r>
    <x v="1"/>
    <x v="0"/>
  </r>
  <r>
    <x v="1"/>
    <x v="0"/>
  </r>
  <r>
    <x v="1"/>
    <x v="0"/>
  </r>
  <r>
    <x v="1"/>
    <x v="0"/>
  </r>
  <r>
    <x v="0"/>
    <x v="1"/>
  </r>
  <r>
    <x v="1"/>
    <x v="0"/>
  </r>
  <r>
    <x v="0"/>
    <x v="0"/>
  </r>
  <r>
    <x v="0"/>
    <x v="1"/>
  </r>
  <r>
    <x v="1"/>
    <x v="0"/>
  </r>
  <r>
    <x v="1"/>
    <x v="1"/>
  </r>
  <r>
    <x v="0"/>
    <x v="0"/>
  </r>
  <r>
    <x v="0"/>
    <x v="0"/>
  </r>
  <r>
    <x v="1"/>
    <x v="0"/>
  </r>
  <r>
    <x v="1"/>
    <x v="0"/>
  </r>
  <r>
    <x v="1"/>
    <x v="0"/>
  </r>
  <r>
    <x v="0"/>
    <x v="0"/>
  </r>
  <r>
    <x v="1"/>
    <x v="0"/>
  </r>
  <r>
    <x v="0"/>
    <x v="0"/>
  </r>
  <r>
    <x v="1"/>
    <x v="1"/>
  </r>
  <r>
    <x v="1"/>
    <x v="0"/>
  </r>
  <r>
    <x v="0"/>
    <x v="0"/>
  </r>
  <r>
    <x v="1"/>
    <x v="0"/>
  </r>
  <r>
    <x v="1"/>
    <x v="0"/>
  </r>
  <r>
    <x v="0"/>
    <x v="0"/>
  </r>
  <r>
    <x v="0"/>
    <x v="0"/>
  </r>
  <r>
    <x v="0"/>
    <x v="0"/>
  </r>
  <r>
    <x v="1"/>
    <x v="1"/>
  </r>
  <r>
    <x v="1"/>
    <x v="0"/>
  </r>
  <r>
    <x v="0"/>
    <x v="0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1"/>
    <x v="0"/>
  </r>
  <r>
    <x v="0"/>
    <x v="0"/>
  </r>
  <r>
    <x v="1"/>
    <x v="0"/>
  </r>
  <r>
    <x v="0"/>
    <x v="0"/>
  </r>
  <r>
    <x v="0"/>
    <x v="0"/>
  </r>
  <r>
    <x v="1"/>
    <x v="1"/>
  </r>
  <r>
    <x v="0"/>
    <x v="1"/>
  </r>
  <r>
    <x v="1"/>
    <x v="0"/>
  </r>
  <r>
    <x v="1"/>
    <x v="0"/>
  </r>
  <r>
    <x v="1"/>
    <x v="0"/>
  </r>
  <r>
    <x v="0"/>
    <x v="1"/>
  </r>
  <r>
    <x v="1"/>
    <x v="0"/>
  </r>
  <r>
    <x v="1"/>
    <x v="0"/>
  </r>
  <r>
    <x v="0"/>
    <x v="0"/>
  </r>
  <r>
    <x v="1"/>
    <x v="0"/>
  </r>
  <r>
    <x v="1"/>
    <x v="0"/>
  </r>
  <r>
    <x v="0"/>
    <x v="0"/>
  </r>
  <r>
    <x v="1"/>
    <x v="0"/>
  </r>
  <r>
    <x v="1"/>
    <x v="0"/>
  </r>
  <r>
    <x v="1"/>
    <x v="0"/>
  </r>
  <r>
    <x v="0"/>
    <x v="1"/>
  </r>
  <r>
    <x v="1"/>
    <x v="0"/>
  </r>
  <r>
    <x v="1"/>
    <x v="0"/>
  </r>
  <r>
    <x v="1"/>
    <x v="0"/>
  </r>
  <r>
    <x v="0"/>
    <x v="1"/>
  </r>
  <r>
    <x v="0"/>
    <x v="1"/>
  </r>
  <r>
    <x v="1"/>
    <x v="1"/>
  </r>
  <r>
    <x v="1"/>
    <x v="0"/>
  </r>
  <r>
    <x v="1"/>
    <x v="0"/>
  </r>
  <r>
    <x v="0"/>
    <x v="0"/>
  </r>
  <r>
    <x v="1"/>
    <x v="0"/>
  </r>
  <r>
    <x v="0"/>
    <x v="0"/>
  </r>
  <r>
    <x v="1"/>
    <x v="1"/>
  </r>
  <r>
    <x v="0"/>
    <x v="0"/>
  </r>
  <r>
    <x v="1"/>
    <x v="0"/>
  </r>
  <r>
    <x v="1"/>
    <x v="1"/>
  </r>
  <r>
    <x v="1"/>
    <x v="2"/>
  </r>
  <r>
    <x v="0"/>
    <x v="0"/>
  </r>
  <r>
    <x v="1"/>
    <x v="0"/>
  </r>
  <r>
    <x v="1"/>
    <x v="0"/>
  </r>
  <r>
    <x v="1"/>
    <x v="1"/>
  </r>
  <r>
    <x v="0"/>
    <x v="0"/>
  </r>
  <r>
    <x v="1"/>
    <x v="1"/>
  </r>
  <r>
    <x v="1"/>
    <x v="1"/>
  </r>
  <r>
    <x v="1"/>
    <x v="1"/>
  </r>
  <r>
    <x v="0"/>
    <x v="1"/>
  </r>
  <r>
    <x v="1"/>
    <x v="2"/>
  </r>
  <r>
    <x v="0"/>
    <x v="1"/>
  </r>
  <r>
    <x v="1"/>
    <x v="0"/>
  </r>
  <r>
    <x v="0"/>
    <x v="1"/>
  </r>
  <r>
    <x v="0"/>
    <x v="1"/>
  </r>
  <r>
    <x v="0"/>
    <x v="1"/>
  </r>
  <r>
    <x v="0"/>
    <x v="1"/>
  </r>
  <r>
    <x v="0"/>
    <x v="2"/>
  </r>
  <r>
    <x v="0"/>
    <x v="0"/>
  </r>
  <r>
    <x v="1"/>
    <x v="0"/>
  </r>
  <r>
    <x v="0"/>
    <x v="0"/>
  </r>
  <r>
    <x v="1"/>
    <x v="1"/>
  </r>
  <r>
    <x v="0"/>
    <x v="0"/>
  </r>
  <r>
    <x v="1"/>
    <x v="0"/>
  </r>
  <r>
    <x v="1"/>
    <x v="0"/>
  </r>
  <r>
    <x v="0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0"/>
    <x v="1"/>
  </r>
  <r>
    <x v="1"/>
    <x v="1"/>
  </r>
  <r>
    <x v="1"/>
    <x v="0"/>
  </r>
  <r>
    <x v="0"/>
    <x v="0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1"/>
    <x v="1"/>
  </r>
  <r>
    <x v="0"/>
    <x v="1"/>
  </r>
  <r>
    <x v="1"/>
    <x v="1"/>
  </r>
  <r>
    <x v="1"/>
    <x v="0"/>
  </r>
  <r>
    <x v="1"/>
    <x v="0"/>
  </r>
  <r>
    <x v="0"/>
    <x v="1"/>
  </r>
  <r>
    <x v="1"/>
    <x v="1"/>
  </r>
  <r>
    <x v="1"/>
    <x v="0"/>
  </r>
  <r>
    <x v="1"/>
    <x v="0"/>
  </r>
  <r>
    <x v="0"/>
    <x v="0"/>
  </r>
  <r>
    <x v="1"/>
    <x v="0"/>
  </r>
  <r>
    <x v="1"/>
    <x v="0"/>
  </r>
  <r>
    <x v="0"/>
    <x v="0"/>
  </r>
  <r>
    <x v="1"/>
    <x v="0"/>
  </r>
  <r>
    <x v="1"/>
    <x v="0"/>
  </r>
  <r>
    <x v="0"/>
    <x v="0"/>
  </r>
  <r>
    <x v="1"/>
    <x v="1"/>
  </r>
  <r>
    <x v="0"/>
    <x v="1"/>
  </r>
  <r>
    <x v="1"/>
    <x v="0"/>
  </r>
  <r>
    <x v="0"/>
    <x v="0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0"/>
    <x v="0"/>
  </r>
  <r>
    <x v="0"/>
    <x v="0"/>
  </r>
  <r>
    <x v="1"/>
    <x v="0"/>
  </r>
  <r>
    <x v="0"/>
    <x v="1"/>
  </r>
  <r>
    <x v="1"/>
    <x v="1"/>
  </r>
  <r>
    <x v="1"/>
    <x v="0"/>
  </r>
  <r>
    <x v="1"/>
    <x v="0"/>
  </r>
  <r>
    <x v="0"/>
    <x v="0"/>
  </r>
  <r>
    <x v="1"/>
    <x v="0"/>
  </r>
  <r>
    <x v="1"/>
    <x v="0"/>
  </r>
  <r>
    <x v="1"/>
    <x v="1"/>
  </r>
  <r>
    <x v="0"/>
    <x v="0"/>
  </r>
  <r>
    <x v="1"/>
    <x v="0"/>
  </r>
  <r>
    <x v="1"/>
    <x v="0"/>
  </r>
  <r>
    <x v="0"/>
    <x v="0"/>
  </r>
  <r>
    <x v="0"/>
    <x v="0"/>
  </r>
  <r>
    <x v="1"/>
    <x v="0"/>
  </r>
  <r>
    <x v="1"/>
    <x v="0"/>
  </r>
  <r>
    <x v="1"/>
    <x v="0"/>
  </r>
  <r>
    <x v="0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0"/>
    <x v="1"/>
  </r>
  <r>
    <x v="0"/>
    <x v="2"/>
  </r>
  <r>
    <x v="0"/>
    <x v="2"/>
  </r>
  <r>
    <x v="1"/>
    <x v="0"/>
  </r>
  <r>
    <x v="1"/>
    <x v="0"/>
  </r>
  <r>
    <x v="1"/>
    <x v="0"/>
  </r>
  <r>
    <x v="0"/>
    <x v="0"/>
  </r>
  <r>
    <x v="1"/>
    <x v="1"/>
  </r>
  <r>
    <x v="0"/>
    <x v="1"/>
  </r>
  <r>
    <x v="0"/>
    <x v="1"/>
  </r>
  <r>
    <x v="1"/>
    <x v="1"/>
  </r>
  <r>
    <x v="1"/>
    <x v="0"/>
  </r>
  <r>
    <x v="1"/>
    <x v="0"/>
  </r>
  <r>
    <x v="1"/>
    <x v="1"/>
  </r>
  <r>
    <x v="1"/>
    <x v="0"/>
  </r>
  <r>
    <x v="0"/>
    <x v="1"/>
  </r>
  <r>
    <x v="0"/>
    <x v="0"/>
  </r>
  <r>
    <x v="0"/>
    <x v="0"/>
  </r>
  <r>
    <x v="0"/>
    <x v="1"/>
  </r>
  <r>
    <x v="1"/>
    <x v="1"/>
  </r>
  <r>
    <x v="0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0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0"/>
    <x v="0"/>
  </r>
  <r>
    <x v="1"/>
    <x v="0"/>
  </r>
  <r>
    <x v="1"/>
    <x v="0"/>
  </r>
  <r>
    <x v="0"/>
    <x v="0"/>
  </r>
  <r>
    <x v="1"/>
    <x v="0"/>
  </r>
  <r>
    <x v="1"/>
    <x v="0"/>
  </r>
  <r>
    <x v="0"/>
    <x v="0"/>
  </r>
  <r>
    <x v="1"/>
    <x v="0"/>
  </r>
  <r>
    <x v="0"/>
    <x v="0"/>
  </r>
  <r>
    <x v="1"/>
    <x v="1"/>
  </r>
  <r>
    <x v="1"/>
    <x v="0"/>
  </r>
  <r>
    <x v="1"/>
    <x v="1"/>
  </r>
  <r>
    <x v="1"/>
    <x v="0"/>
  </r>
  <r>
    <x v="0"/>
    <x v="0"/>
  </r>
  <r>
    <x v="1"/>
    <x v="0"/>
  </r>
  <r>
    <x v="0"/>
    <x v="1"/>
  </r>
  <r>
    <x v="1"/>
    <x v="0"/>
  </r>
  <r>
    <x v="0"/>
    <x v="1"/>
  </r>
  <r>
    <x v="1"/>
    <x v="0"/>
  </r>
  <r>
    <x v="0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0"/>
    <x v="0"/>
  </r>
  <r>
    <x v="0"/>
    <x v="0"/>
  </r>
  <r>
    <x v="0"/>
    <x v="1"/>
  </r>
  <r>
    <x v="1"/>
    <x v="0"/>
  </r>
  <r>
    <x v="1"/>
    <x v="1"/>
  </r>
  <r>
    <x v="0"/>
    <x v="0"/>
  </r>
  <r>
    <x v="0"/>
    <x v="1"/>
  </r>
  <r>
    <x v="1"/>
    <x v="1"/>
  </r>
  <r>
    <x v="1"/>
    <x v="0"/>
  </r>
  <r>
    <x v="1"/>
    <x v="0"/>
  </r>
  <r>
    <x v="0"/>
    <x v="2"/>
  </r>
  <r>
    <x v="1"/>
    <x v="1"/>
  </r>
  <r>
    <x v="1"/>
    <x v="0"/>
  </r>
  <r>
    <x v="1"/>
    <x v="0"/>
  </r>
  <r>
    <x v="1"/>
    <x v="1"/>
  </r>
  <r>
    <x v="0"/>
    <x v="1"/>
  </r>
  <r>
    <x v="1"/>
    <x v="0"/>
  </r>
  <r>
    <x v="1"/>
    <x v="0"/>
  </r>
  <r>
    <x v="0"/>
    <x v="1"/>
  </r>
  <r>
    <x v="0"/>
    <x v="1"/>
  </r>
  <r>
    <x v="0"/>
    <x v="0"/>
  </r>
  <r>
    <x v="1"/>
    <x v="0"/>
  </r>
  <r>
    <x v="0"/>
    <x v="2"/>
  </r>
  <r>
    <x v="1"/>
    <x v="1"/>
  </r>
  <r>
    <x v="1"/>
    <x v="0"/>
  </r>
  <r>
    <x v="0"/>
    <x v="0"/>
  </r>
  <r>
    <x v="1"/>
    <x v="2"/>
  </r>
  <r>
    <x v="1"/>
    <x v="0"/>
  </r>
  <r>
    <x v="1"/>
    <x v="0"/>
  </r>
  <r>
    <x v="1"/>
    <x v="0"/>
  </r>
  <r>
    <x v="1"/>
    <x v="0"/>
  </r>
  <r>
    <x v="0"/>
    <x v="0"/>
  </r>
  <r>
    <x v="0"/>
    <x v="0"/>
  </r>
  <r>
    <x v="1"/>
    <x v="0"/>
  </r>
  <r>
    <x v="0"/>
    <x v="1"/>
  </r>
  <r>
    <x v="0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0"/>
    <x v="0"/>
  </r>
  <r>
    <x v="0"/>
    <x v="0"/>
  </r>
  <r>
    <x v="1"/>
    <x v="0"/>
  </r>
  <r>
    <x v="1"/>
    <x v="0"/>
  </r>
  <r>
    <x v="0"/>
    <x v="1"/>
  </r>
  <r>
    <x v="0"/>
    <x v="2"/>
  </r>
  <r>
    <x v="1"/>
    <x v="0"/>
  </r>
  <r>
    <x v="1"/>
    <x v="0"/>
  </r>
  <r>
    <x v="1"/>
    <x v="2"/>
  </r>
  <r>
    <x v="1"/>
    <x v="0"/>
  </r>
  <r>
    <x v="1"/>
    <x v="0"/>
  </r>
  <r>
    <x v="1"/>
    <x v="0"/>
  </r>
  <r>
    <x v="0"/>
    <x v="0"/>
  </r>
  <r>
    <x v="0"/>
    <x v="1"/>
  </r>
  <r>
    <x v="1"/>
    <x v="0"/>
  </r>
  <r>
    <x v="1"/>
    <x v="0"/>
  </r>
  <r>
    <x v="0"/>
    <x v="1"/>
  </r>
  <r>
    <x v="1"/>
    <x v="1"/>
  </r>
  <r>
    <x v="1"/>
    <x v="0"/>
  </r>
  <r>
    <x v="1"/>
    <x v="0"/>
  </r>
  <r>
    <x v="1"/>
    <x v="1"/>
  </r>
  <r>
    <x v="0"/>
    <x v="2"/>
  </r>
  <r>
    <x v="1"/>
    <x v="0"/>
  </r>
  <r>
    <x v="1"/>
    <x v="0"/>
  </r>
  <r>
    <x v="1"/>
    <x v="0"/>
  </r>
  <r>
    <x v="0"/>
    <x v="0"/>
  </r>
  <r>
    <x v="0"/>
    <x v="1"/>
  </r>
  <r>
    <x v="1"/>
    <x v="0"/>
  </r>
  <r>
    <x v="0"/>
    <x v="1"/>
  </r>
  <r>
    <x v="0"/>
    <x v="0"/>
  </r>
  <r>
    <x v="1"/>
    <x v="0"/>
  </r>
  <r>
    <x v="0"/>
    <x v="0"/>
  </r>
  <r>
    <x v="0"/>
    <x v="1"/>
  </r>
  <r>
    <x v="0"/>
    <x v="0"/>
  </r>
  <r>
    <x v="1"/>
    <x v="0"/>
  </r>
  <r>
    <x v="0"/>
    <x v="0"/>
  </r>
  <r>
    <x v="0"/>
    <x v="1"/>
  </r>
  <r>
    <x v="0"/>
    <x v="0"/>
  </r>
  <r>
    <x v="1"/>
    <x v="0"/>
  </r>
  <r>
    <x v="1"/>
    <x v="0"/>
  </r>
  <r>
    <x v="1"/>
    <x v="0"/>
  </r>
  <r>
    <x v="1"/>
    <x v="1"/>
  </r>
  <r>
    <x v="0"/>
    <x v="0"/>
  </r>
  <r>
    <x v="1"/>
    <x v="0"/>
  </r>
  <r>
    <x v="1"/>
    <x v="0"/>
  </r>
  <r>
    <x v="0"/>
    <x v="0"/>
  </r>
  <r>
    <x v="1"/>
    <x v="0"/>
  </r>
  <r>
    <x v="1"/>
    <x v="0"/>
  </r>
  <r>
    <x v="0"/>
    <x v="2"/>
  </r>
  <r>
    <x v="1"/>
    <x v="0"/>
  </r>
  <r>
    <x v="1"/>
    <x v="0"/>
  </r>
  <r>
    <x v="0"/>
    <x v="0"/>
  </r>
  <r>
    <x v="1"/>
    <x v="0"/>
  </r>
  <r>
    <x v="0"/>
    <x v="1"/>
  </r>
  <r>
    <x v="0"/>
    <x v="0"/>
  </r>
  <r>
    <x v="0"/>
    <x v="2"/>
  </r>
  <r>
    <x v="1"/>
    <x v="0"/>
  </r>
  <r>
    <x v="1"/>
    <x v="0"/>
  </r>
  <r>
    <x v="0"/>
    <x v="1"/>
  </r>
  <r>
    <x v="0"/>
    <x v="1"/>
  </r>
  <r>
    <x v="1"/>
    <x v="0"/>
  </r>
  <r>
    <x v="1"/>
    <x v="0"/>
  </r>
  <r>
    <x v="0"/>
    <x v="0"/>
  </r>
  <r>
    <x v="0"/>
    <x v="0"/>
  </r>
  <r>
    <x v="1"/>
    <x v="0"/>
  </r>
  <r>
    <x v="1"/>
    <x v="0"/>
  </r>
  <r>
    <x v="1"/>
    <x v="0"/>
  </r>
  <r>
    <x v="0"/>
    <x v="0"/>
  </r>
  <r>
    <x v="0"/>
    <x v="1"/>
  </r>
  <r>
    <x v="1"/>
    <x v="1"/>
  </r>
  <r>
    <x v="1"/>
    <x v="0"/>
  </r>
  <r>
    <x v="0"/>
    <x v="0"/>
  </r>
  <r>
    <x v="1"/>
    <x v="1"/>
  </r>
  <r>
    <x v="0"/>
    <x v="0"/>
  </r>
  <r>
    <x v="0"/>
    <x v="0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1"/>
    <x v="0"/>
  </r>
  <r>
    <x v="0"/>
    <x v="0"/>
  </r>
  <r>
    <x v="1"/>
    <x v="0"/>
  </r>
  <r>
    <x v="1"/>
    <x v="0"/>
  </r>
  <r>
    <x v="1"/>
    <x v="0"/>
  </r>
  <r>
    <x v="0"/>
    <x v="0"/>
  </r>
  <r>
    <x v="1"/>
    <x v="0"/>
  </r>
  <r>
    <x v="0"/>
    <x v="1"/>
  </r>
  <r>
    <x v="1"/>
    <x v="0"/>
  </r>
  <r>
    <x v="1"/>
    <x v="0"/>
  </r>
  <r>
    <x v="1"/>
    <x v="0"/>
  </r>
  <r>
    <x v="0"/>
    <x v="0"/>
  </r>
  <r>
    <x v="1"/>
    <x v="0"/>
  </r>
  <r>
    <x v="0"/>
    <x v="0"/>
  </r>
  <r>
    <x v="1"/>
    <x v="0"/>
  </r>
  <r>
    <x v="0"/>
    <x v="2"/>
  </r>
  <r>
    <x v="0"/>
    <x v="2"/>
  </r>
  <r>
    <x v="1"/>
    <x v="1"/>
  </r>
  <r>
    <x v="1"/>
    <x v="0"/>
  </r>
  <r>
    <x v="0"/>
    <x v="0"/>
  </r>
  <r>
    <x v="1"/>
    <x v="1"/>
  </r>
  <r>
    <x v="1"/>
    <x v="0"/>
  </r>
  <r>
    <x v="1"/>
    <x v="0"/>
  </r>
  <r>
    <x v="0"/>
    <x v="2"/>
  </r>
  <r>
    <x v="1"/>
    <x v="0"/>
  </r>
  <r>
    <x v="0"/>
    <x v="0"/>
  </r>
  <r>
    <x v="1"/>
    <x v="0"/>
  </r>
  <r>
    <x v="1"/>
    <x v="0"/>
  </r>
  <r>
    <x v="1"/>
    <x v="0"/>
  </r>
  <r>
    <x v="0"/>
    <x v="0"/>
  </r>
  <r>
    <x v="1"/>
    <x v="0"/>
  </r>
  <r>
    <x v="0"/>
    <x v="0"/>
  </r>
  <r>
    <x v="1"/>
    <x v="0"/>
  </r>
  <r>
    <x v="0"/>
    <x v="0"/>
  </r>
  <r>
    <x v="0"/>
    <x v="1"/>
  </r>
  <r>
    <x v="1"/>
    <x v="1"/>
  </r>
  <r>
    <x v="1"/>
    <x v="1"/>
  </r>
  <r>
    <x v="1"/>
    <x v="0"/>
  </r>
  <r>
    <x v="1"/>
    <x v="0"/>
  </r>
  <r>
    <x v="0"/>
    <x v="1"/>
  </r>
  <r>
    <x v="1"/>
    <x v="1"/>
  </r>
  <r>
    <x v="0"/>
    <x v="0"/>
  </r>
  <r>
    <x v="1"/>
    <x v="0"/>
  </r>
  <r>
    <x v="1"/>
    <x v="0"/>
  </r>
  <r>
    <x v="0"/>
    <x v="1"/>
  </r>
  <r>
    <x v="0"/>
    <x v="0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0"/>
    <x v="0"/>
  </r>
  <r>
    <x v="1"/>
    <x v="0"/>
  </r>
  <r>
    <x v="1"/>
    <x v="0"/>
  </r>
  <r>
    <x v="1"/>
    <x v="0"/>
  </r>
  <r>
    <x v="0"/>
    <x v="0"/>
  </r>
  <r>
    <x v="0"/>
    <x v="0"/>
  </r>
  <r>
    <x v="0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0"/>
    <x v="0"/>
  </r>
  <r>
    <x v="0"/>
    <x v="0"/>
  </r>
  <r>
    <x v="1"/>
    <x v="0"/>
  </r>
  <r>
    <x v="1"/>
    <x v="2"/>
  </r>
  <r>
    <x v="0"/>
    <x v="0"/>
  </r>
  <r>
    <x v="1"/>
    <x v="0"/>
  </r>
  <r>
    <x v="1"/>
    <x v="0"/>
  </r>
  <r>
    <x v="1"/>
    <x v="0"/>
  </r>
  <r>
    <x v="1"/>
    <x v="1"/>
  </r>
  <r>
    <x v="1"/>
    <x v="0"/>
  </r>
  <r>
    <x v="0"/>
    <x v="0"/>
  </r>
  <r>
    <x v="0"/>
    <x v="1"/>
  </r>
  <r>
    <x v="0"/>
    <x v="1"/>
  </r>
  <r>
    <x v="1"/>
    <x v="0"/>
  </r>
  <r>
    <x v="1"/>
    <x v="0"/>
  </r>
  <r>
    <x v="1"/>
    <x v="0"/>
  </r>
  <r>
    <x v="0"/>
    <x v="1"/>
  </r>
  <r>
    <x v="0"/>
    <x v="0"/>
  </r>
  <r>
    <x v="0"/>
    <x v="1"/>
  </r>
  <r>
    <x v="0"/>
    <x v="1"/>
  </r>
  <r>
    <x v="1"/>
    <x v="0"/>
  </r>
  <r>
    <x v="1"/>
    <x v="0"/>
  </r>
  <r>
    <x v="1"/>
    <x v="0"/>
  </r>
  <r>
    <x v="0"/>
    <x v="1"/>
  </r>
  <r>
    <x v="1"/>
    <x v="0"/>
  </r>
  <r>
    <x v="1"/>
    <x v="0"/>
  </r>
  <r>
    <x v="1"/>
    <x v="1"/>
  </r>
  <r>
    <x v="0"/>
    <x v="2"/>
  </r>
  <r>
    <x v="0"/>
    <x v="0"/>
  </r>
  <r>
    <x v="1"/>
    <x v="0"/>
  </r>
  <r>
    <x v="1"/>
    <x v="0"/>
  </r>
  <r>
    <x v="1"/>
    <x v="1"/>
  </r>
  <r>
    <x v="0"/>
    <x v="1"/>
  </r>
  <r>
    <x v="1"/>
    <x v="1"/>
  </r>
  <r>
    <x v="1"/>
    <x v="0"/>
  </r>
  <r>
    <x v="1"/>
    <x v="0"/>
  </r>
  <r>
    <x v="1"/>
    <x v="0"/>
  </r>
  <r>
    <x v="1"/>
    <x v="0"/>
  </r>
  <r>
    <x v="0"/>
    <x v="0"/>
  </r>
  <r>
    <x v="1"/>
    <x v="2"/>
  </r>
  <r>
    <x v="0"/>
    <x v="1"/>
  </r>
  <r>
    <x v="1"/>
    <x v="0"/>
  </r>
  <r>
    <x v="1"/>
    <x v="0"/>
  </r>
  <r>
    <x v="1"/>
    <x v="0"/>
  </r>
  <r>
    <x v="0"/>
    <x v="1"/>
  </r>
  <r>
    <x v="0"/>
    <x v="0"/>
  </r>
  <r>
    <x v="0"/>
    <x v="1"/>
  </r>
  <r>
    <x v="1"/>
    <x v="2"/>
  </r>
  <r>
    <x v="1"/>
    <x v="1"/>
  </r>
  <r>
    <x v="1"/>
    <x v="1"/>
  </r>
  <r>
    <x v="1"/>
    <x v="0"/>
  </r>
  <r>
    <x v="0"/>
    <x v="0"/>
  </r>
  <r>
    <x v="1"/>
    <x v="0"/>
  </r>
  <r>
    <x v="0"/>
    <x v="0"/>
  </r>
  <r>
    <x v="0"/>
    <x v="0"/>
  </r>
  <r>
    <x v="1"/>
    <x v="1"/>
  </r>
  <r>
    <x v="0"/>
    <x v="1"/>
  </r>
  <r>
    <x v="0"/>
    <x v="1"/>
  </r>
  <r>
    <x v="1"/>
    <x v="0"/>
  </r>
  <r>
    <x v="0"/>
    <x v="1"/>
  </r>
  <r>
    <x v="0"/>
    <x v="0"/>
  </r>
  <r>
    <x v="0"/>
    <x v="0"/>
  </r>
  <r>
    <x v="0"/>
    <x v="1"/>
  </r>
  <r>
    <x v="0"/>
    <x v="2"/>
  </r>
  <r>
    <x v="0"/>
    <x v="0"/>
  </r>
  <r>
    <x v="1"/>
    <x v="0"/>
  </r>
  <r>
    <x v="0"/>
    <x v="1"/>
  </r>
  <r>
    <x v="0"/>
    <x v="2"/>
  </r>
  <r>
    <x v="0"/>
    <x v="0"/>
  </r>
  <r>
    <x v="0"/>
    <x v="0"/>
  </r>
  <r>
    <x v="0"/>
    <x v="0"/>
  </r>
  <r>
    <x v="0"/>
    <x v="2"/>
  </r>
  <r>
    <x v="0"/>
    <x v="1"/>
  </r>
  <r>
    <x v="1"/>
    <x v="1"/>
  </r>
  <r>
    <x v="1"/>
    <x v="2"/>
  </r>
  <r>
    <x v="1"/>
    <x v="1"/>
  </r>
  <r>
    <x v="0"/>
    <x v="0"/>
  </r>
  <r>
    <x v="0"/>
    <x v="0"/>
  </r>
  <r>
    <x v="1"/>
    <x v="0"/>
  </r>
  <r>
    <x v="0"/>
    <x v="0"/>
  </r>
  <r>
    <x v="0"/>
    <x v="0"/>
  </r>
  <r>
    <x v="0"/>
    <x v="0"/>
  </r>
  <r>
    <x v="0"/>
    <x v="1"/>
  </r>
  <r>
    <x v="0"/>
    <x v="0"/>
  </r>
  <r>
    <x v="1"/>
    <x v="2"/>
  </r>
  <r>
    <x v="0"/>
    <x v="0"/>
  </r>
  <r>
    <x v="0"/>
    <x v="0"/>
  </r>
  <r>
    <x v="1"/>
    <x v="0"/>
  </r>
  <r>
    <x v="1"/>
    <x v="0"/>
  </r>
  <r>
    <x v="1"/>
    <x v="0"/>
  </r>
  <r>
    <x v="0"/>
    <x v="1"/>
  </r>
  <r>
    <x v="1"/>
    <x v="1"/>
  </r>
  <r>
    <x v="0"/>
    <x v="0"/>
  </r>
  <r>
    <x v="0"/>
    <x v="0"/>
  </r>
  <r>
    <x v="1"/>
    <x v="0"/>
  </r>
  <r>
    <x v="1"/>
    <x v="0"/>
  </r>
  <r>
    <x v="0"/>
    <x v="0"/>
  </r>
  <r>
    <x v="1"/>
    <x v="1"/>
  </r>
  <r>
    <x v="1"/>
    <x v="0"/>
  </r>
  <r>
    <x v="1"/>
    <x v="1"/>
  </r>
  <r>
    <x v="0"/>
    <x v="0"/>
  </r>
  <r>
    <x v="1"/>
    <x v="1"/>
  </r>
  <r>
    <x v="0"/>
    <x v="0"/>
  </r>
  <r>
    <x v="1"/>
    <x v="0"/>
  </r>
  <r>
    <x v="0"/>
    <x v="0"/>
  </r>
  <r>
    <x v="0"/>
    <x v="1"/>
  </r>
  <r>
    <x v="1"/>
    <x v="0"/>
  </r>
  <r>
    <x v="0"/>
    <x v="0"/>
  </r>
  <r>
    <x v="0"/>
    <x v="0"/>
  </r>
  <r>
    <x v="1"/>
    <x v="2"/>
  </r>
  <r>
    <x v="1"/>
    <x v="0"/>
  </r>
  <r>
    <x v="0"/>
    <x v="0"/>
  </r>
  <r>
    <x v="1"/>
    <x v="0"/>
  </r>
  <r>
    <x v="1"/>
    <x v="2"/>
  </r>
  <r>
    <x v="0"/>
    <x v="0"/>
  </r>
  <r>
    <x v="1"/>
    <x v="2"/>
  </r>
  <r>
    <x v="0"/>
    <x v="1"/>
  </r>
  <r>
    <x v="1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1"/>
    <x v="1"/>
  </r>
  <r>
    <x v="0"/>
    <x v="0"/>
  </r>
  <r>
    <x v="0"/>
    <x v="0"/>
  </r>
  <r>
    <x v="1"/>
    <x v="0"/>
  </r>
  <r>
    <x v="1"/>
    <x v="0"/>
  </r>
  <r>
    <x v="0"/>
    <x v="0"/>
  </r>
  <r>
    <x v="0"/>
    <x v="0"/>
  </r>
  <r>
    <x v="0"/>
    <x v="0"/>
  </r>
  <r>
    <x v="0"/>
    <x v="0"/>
  </r>
  <r>
    <x v="1"/>
    <x v="1"/>
  </r>
  <r>
    <x v="0"/>
    <x v="1"/>
  </r>
  <r>
    <x v="0"/>
    <x v="0"/>
  </r>
  <r>
    <x v="1"/>
    <x v="1"/>
  </r>
  <r>
    <x v="1"/>
    <x v="2"/>
  </r>
  <r>
    <x v="0"/>
    <x v="0"/>
  </r>
  <r>
    <x v="0"/>
    <x v="1"/>
  </r>
  <r>
    <x v="0"/>
    <x v="0"/>
  </r>
  <r>
    <x v="0"/>
    <x v="0"/>
  </r>
  <r>
    <x v="1"/>
    <x v="0"/>
  </r>
  <r>
    <x v="0"/>
    <x v="1"/>
  </r>
  <r>
    <x v="0"/>
    <x v="0"/>
  </r>
  <r>
    <x v="1"/>
    <x v="1"/>
  </r>
  <r>
    <x v="1"/>
    <x v="0"/>
  </r>
  <r>
    <x v="0"/>
    <x v="0"/>
  </r>
  <r>
    <x v="0"/>
    <x v="0"/>
  </r>
  <r>
    <x v="0"/>
    <x v="0"/>
  </r>
  <r>
    <x v="1"/>
    <x v="1"/>
  </r>
  <r>
    <x v="1"/>
    <x v="0"/>
  </r>
  <r>
    <x v="1"/>
    <x v="0"/>
  </r>
  <r>
    <x v="1"/>
    <x v="0"/>
  </r>
  <r>
    <x v="1"/>
    <x v="1"/>
  </r>
  <r>
    <x v="1"/>
    <x v="0"/>
  </r>
  <r>
    <x v="0"/>
    <x v="0"/>
  </r>
  <r>
    <x v="1"/>
    <x v="2"/>
  </r>
  <r>
    <x v="0"/>
    <x v="2"/>
  </r>
  <r>
    <x v="0"/>
    <x v="1"/>
  </r>
  <r>
    <x v="1"/>
    <x v="1"/>
  </r>
  <r>
    <x v="0"/>
    <x v="1"/>
  </r>
  <r>
    <x v="0"/>
    <x v="1"/>
  </r>
  <r>
    <x v="0"/>
    <x v="0"/>
  </r>
  <r>
    <x v="0"/>
    <x v="1"/>
  </r>
  <r>
    <x v="1"/>
    <x v="0"/>
  </r>
  <r>
    <x v="0"/>
    <x v="0"/>
  </r>
  <r>
    <x v="1"/>
    <x v="0"/>
  </r>
  <r>
    <x v="0"/>
    <x v="0"/>
  </r>
  <r>
    <x v="1"/>
    <x v="0"/>
  </r>
  <r>
    <x v="0"/>
    <x v="0"/>
  </r>
  <r>
    <x v="1"/>
    <x v="0"/>
  </r>
  <r>
    <x v="0"/>
    <x v="0"/>
  </r>
  <r>
    <x v="0"/>
    <x v="0"/>
  </r>
  <r>
    <x v="0"/>
    <x v="0"/>
  </r>
  <r>
    <x v="1"/>
    <x v="0"/>
  </r>
  <r>
    <x v="0"/>
    <x v="0"/>
  </r>
  <r>
    <x v="1"/>
    <x v="0"/>
  </r>
  <r>
    <x v="0"/>
    <x v="1"/>
  </r>
  <r>
    <x v="0"/>
    <x v="0"/>
  </r>
  <r>
    <x v="1"/>
    <x v="1"/>
  </r>
  <r>
    <x v="1"/>
    <x v="0"/>
  </r>
  <r>
    <x v="0"/>
    <x v="1"/>
  </r>
  <r>
    <x v="1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1"/>
    <x v="2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1"/>
    <x v="1"/>
  </r>
  <r>
    <x v="0"/>
    <x v="1"/>
  </r>
  <r>
    <x v="0"/>
    <x v="1"/>
  </r>
  <r>
    <x v="1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0"/>
    <x v="0"/>
  </r>
  <r>
    <x v="0"/>
    <x v="0"/>
  </r>
  <r>
    <x v="0"/>
    <x v="0"/>
  </r>
  <r>
    <x v="1"/>
    <x v="0"/>
  </r>
  <r>
    <x v="1"/>
    <x v="0"/>
  </r>
  <r>
    <x v="0"/>
    <x v="0"/>
  </r>
  <r>
    <x v="0"/>
    <x v="0"/>
  </r>
  <r>
    <x v="0"/>
    <x v="1"/>
  </r>
  <r>
    <x v="0"/>
    <x v="0"/>
  </r>
  <r>
    <x v="0"/>
    <x v="2"/>
  </r>
  <r>
    <x v="1"/>
    <x v="0"/>
  </r>
  <r>
    <x v="0"/>
    <x v="1"/>
  </r>
  <r>
    <x v="0"/>
    <x v="1"/>
  </r>
  <r>
    <x v="0"/>
    <x v="0"/>
  </r>
  <r>
    <x v="0"/>
    <x v="1"/>
  </r>
  <r>
    <x v="1"/>
    <x v="1"/>
  </r>
  <r>
    <x v="0"/>
    <x v="0"/>
  </r>
  <r>
    <x v="1"/>
    <x v="0"/>
  </r>
  <r>
    <x v="0"/>
    <x v="0"/>
  </r>
  <r>
    <x v="1"/>
    <x v="0"/>
  </r>
  <r>
    <x v="0"/>
    <x v="1"/>
  </r>
  <r>
    <x v="1"/>
    <x v="1"/>
  </r>
  <r>
    <x v="1"/>
    <x v="0"/>
  </r>
  <r>
    <x v="1"/>
    <x v="1"/>
  </r>
  <r>
    <x v="0"/>
    <x v="0"/>
  </r>
  <r>
    <x v="0"/>
    <x v="2"/>
  </r>
  <r>
    <x v="0"/>
    <x v="1"/>
  </r>
  <r>
    <x v="0"/>
    <x v="1"/>
  </r>
  <r>
    <x v="0"/>
    <x v="0"/>
  </r>
  <r>
    <x v="1"/>
    <x v="0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1"/>
    <x v="1"/>
  </r>
  <r>
    <x v="0"/>
    <x v="0"/>
  </r>
  <r>
    <x v="0"/>
    <x v="1"/>
  </r>
  <r>
    <x v="0"/>
    <x v="1"/>
  </r>
  <r>
    <x v="1"/>
    <x v="0"/>
  </r>
  <r>
    <x v="0"/>
    <x v="1"/>
  </r>
  <r>
    <x v="1"/>
    <x v="1"/>
  </r>
  <r>
    <x v="0"/>
    <x v="0"/>
  </r>
  <r>
    <x v="0"/>
    <x v="0"/>
  </r>
  <r>
    <x v="0"/>
    <x v="0"/>
  </r>
  <r>
    <x v="0"/>
    <x v="0"/>
  </r>
  <r>
    <x v="1"/>
    <x v="0"/>
  </r>
  <r>
    <x v="0"/>
    <x v="1"/>
  </r>
  <r>
    <x v="0"/>
    <x v="1"/>
  </r>
  <r>
    <x v="1"/>
    <x v="0"/>
  </r>
  <r>
    <x v="1"/>
    <x v="1"/>
  </r>
  <r>
    <x v="0"/>
    <x v="0"/>
  </r>
  <r>
    <x v="1"/>
    <x v="0"/>
  </r>
  <r>
    <x v="1"/>
    <x v="0"/>
  </r>
  <r>
    <x v="0"/>
    <x v="1"/>
  </r>
  <r>
    <x v="0"/>
    <x v="0"/>
  </r>
  <r>
    <x v="1"/>
    <x v="1"/>
  </r>
  <r>
    <x v="0"/>
    <x v="1"/>
  </r>
  <r>
    <x v="1"/>
    <x v="2"/>
  </r>
  <r>
    <x v="0"/>
    <x v="0"/>
  </r>
  <r>
    <x v="0"/>
    <x v="1"/>
  </r>
  <r>
    <x v="1"/>
    <x v="1"/>
  </r>
  <r>
    <x v="0"/>
    <x v="0"/>
  </r>
  <r>
    <x v="0"/>
    <x v="1"/>
  </r>
  <r>
    <x v="0"/>
    <x v="1"/>
  </r>
  <r>
    <x v="0"/>
    <x v="2"/>
  </r>
  <r>
    <x v="0"/>
    <x v="2"/>
  </r>
  <r>
    <x v="1"/>
    <x v="2"/>
  </r>
  <r>
    <x v="0"/>
    <x v="1"/>
  </r>
  <r>
    <x v="1"/>
    <x v="0"/>
  </r>
  <r>
    <x v="1"/>
    <x v="2"/>
  </r>
  <r>
    <x v="1"/>
    <x v="1"/>
  </r>
  <r>
    <x v="0"/>
    <x v="0"/>
  </r>
  <r>
    <x v="0"/>
    <x v="2"/>
  </r>
  <r>
    <x v="0"/>
    <x v="0"/>
  </r>
  <r>
    <x v="0"/>
    <x v="0"/>
  </r>
  <r>
    <x v="0"/>
    <x v="0"/>
  </r>
  <r>
    <x v="0"/>
    <x v="0"/>
  </r>
  <r>
    <x v="0"/>
    <x v="1"/>
  </r>
  <r>
    <x v="1"/>
    <x v="0"/>
  </r>
  <r>
    <x v="1"/>
    <x v="0"/>
  </r>
  <r>
    <x v="0"/>
    <x v="1"/>
  </r>
  <r>
    <x v="1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1"/>
  </r>
  <r>
    <x v="0"/>
    <x v="1"/>
  </r>
  <r>
    <x v="1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2"/>
  </r>
  <r>
    <x v="1"/>
    <x v="1"/>
  </r>
  <r>
    <x v="0"/>
    <x v="0"/>
  </r>
  <r>
    <x v="0"/>
    <x v="0"/>
  </r>
  <r>
    <x v="0"/>
    <x v="1"/>
  </r>
  <r>
    <x v="1"/>
    <x v="0"/>
  </r>
  <r>
    <x v="1"/>
    <x v="0"/>
  </r>
  <r>
    <x v="0"/>
    <x v="0"/>
  </r>
  <r>
    <x v="0"/>
    <x v="0"/>
  </r>
  <r>
    <x v="0"/>
    <x v="0"/>
  </r>
  <r>
    <x v="0"/>
    <x v="0"/>
  </r>
  <r>
    <x v="0"/>
    <x v="0"/>
  </r>
  <r>
    <x v="1"/>
    <x v="1"/>
  </r>
  <r>
    <x v="0"/>
    <x v="1"/>
  </r>
  <r>
    <x v="0"/>
    <x v="1"/>
  </r>
  <r>
    <x v="0"/>
    <x v="2"/>
  </r>
  <r>
    <x v="0"/>
    <x v="1"/>
  </r>
  <r>
    <x v="0"/>
    <x v="2"/>
  </r>
  <r>
    <x v="0"/>
    <x v="1"/>
  </r>
  <r>
    <x v="0"/>
    <x v="0"/>
  </r>
  <r>
    <x v="1"/>
    <x v="1"/>
  </r>
  <r>
    <x v="0"/>
    <x v="0"/>
  </r>
  <r>
    <x v="0"/>
    <x v="1"/>
  </r>
  <r>
    <x v="0"/>
    <x v="0"/>
  </r>
  <r>
    <x v="0"/>
    <x v="1"/>
  </r>
  <r>
    <x v="0"/>
    <x v="0"/>
  </r>
  <r>
    <x v="0"/>
    <x v="2"/>
  </r>
  <r>
    <x v="1"/>
    <x v="0"/>
  </r>
  <r>
    <x v="1"/>
    <x v="1"/>
  </r>
  <r>
    <x v="0"/>
    <x v="0"/>
  </r>
  <r>
    <x v="1"/>
    <x v="0"/>
  </r>
  <r>
    <x v="1"/>
    <x v="0"/>
  </r>
  <r>
    <x v="1"/>
    <x v="0"/>
  </r>
  <r>
    <x v="0"/>
    <x v="0"/>
  </r>
  <r>
    <x v="1"/>
    <x v="0"/>
  </r>
  <r>
    <x v="1"/>
    <x v="0"/>
  </r>
  <r>
    <x v="1"/>
    <x v="0"/>
  </r>
  <r>
    <x v="1"/>
    <x v="0"/>
  </r>
  <r>
    <x v="0"/>
    <x v="1"/>
  </r>
  <r>
    <x v="0"/>
    <x v="0"/>
  </r>
  <r>
    <x v="1"/>
    <x v="2"/>
  </r>
  <r>
    <x v="1"/>
    <x v="0"/>
  </r>
  <r>
    <x v="1"/>
    <x v="1"/>
  </r>
  <r>
    <x v="0"/>
    <x v="2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1"/>
    <x v="2"/>
  </r>
  <r>
    <x v="1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2"/>
  </r>
  <r>
    <x v="1"/>
    <x v="1"/>
  </r>
  <r>
    <x v="1"/>
    <x v="1"/>
  </r>
  <r>
    <x v="0"/>
    <x v="0"/>
  </r>
  <r>
    <x v="0"/>
    <x v="0"/>
  </r>
  <r>
    <x v="0"/>
    <x v="0"/>
  </r>
  <r>
    <x v="0"/>
    <x v="2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0"/>
  </r>
  <r>
    <x v="1"/>
    <x v="1"/>
  </r>
  <r>
    <x v="0"/>
    <x v="1"/>
  </r>
  <r>
    <x v="1"/>
    <x v="2"/>
  </r>
  <r>
    <x v="0"/>
    <x v="0"/>
  </r>
  <r>
    <x v="1"/>
    <x v="0"/>
  </r>
  <r>
    <x v="0"/>
    <x v="0"/>
  </r>
  <r>
    <x v="1"/>
    <x v="0"/>
  </r>
  <r>
    <x v="0"/>
    <x v="1"/>
  </r>
  <r>
    <x v="1"/>
    <x v="0"/>
  </r>
  <r>
    <x v="1"/>
    <x v="1"/>
  </r>
  <r>
    <x v="1"/>
    <x v="2"/>
  </r>
  <r>
    <x v="1"/>
    <x v="1"/>
  </r>
  <r>
    <x v="0"/>
    <x v="2"/>
  </r>
  <r>
    <x v="0"/>
    <x v="1"/>
  </r>
  <r>
    <x v="1"/>
    <x v="0"/>
  </r>
  <r>
    <x v="0"/>
    <x v="0"/>
  </r>
  <r>
    <x v="1"/>
    <x v="0"/>
  </r>
  <r>
    <x v="0"/>
    <x v="0"/>
  </r>
  <r>
    <x v="1"/>
    <x v="0"/>
  </r>
  <r>
    <x v="0"/>
    <x v="1"/>
  </r>
  <r>
    <x v="0"/>
    <x v="1"/>
  </r>
  <r>
    <x v="0"/>
    <x v="0"/>
  </r>
  <r>
    <x v="1"/>
    <x v="0"/>
  </r>
  <r>
    <x v="0"/>
    <x v="1"/>
  </r>
  <r>
    <x v="1"/>
    <x v="1"/>
  </r>
  <r>
    <x v="0"/>
    <x v="1"/>
  </r>
  <r>
    <x v="1"/>
    <x v="1"/>
  </r>
  <r>
    <x v="0"/>
    <x v="1"/>
  </r>
  <r>
    <x v="0"/>
    <x v="0"/>
  </r>
  <r>
    <x v="1"/>
    <x v="0"/>
  </r>
  <r>
    <x v="0"/>
    <x v="0"/>
  </r>
  <r>
    <x v="1"/>
    <x v="0"/>
  </r>
  <r>
    <x v="1"/>
    <x v="1"/>
  </r>
  <r>
    <x v="1"/>
    <x v="0"/>
  </r>
  <r>
    <x v="1"/>
    <x v="1"/>
  </r>
  <r>
    <x v="1"/>
    <x v="1"/>
  </r>
  <r>
    <x v="0"/>
    <x v="0"/>
  </r>
  <r>
    <x v="0"/>
    <x v="1"/>
  </r>
  <r>
    <x v="0"/>
    <x v="1"/>
  </r>
  <r>
    <x v="0"/>
    <x v="1"/>
  </r>
  <r>
    <x v="0"/>
    <x v="0"/>
  </r>
  <r>
    <x v="1"/>
    <x v="1"/>
  </r>
  <r>
    <x v="1"/>
    <x v="0"/>
  </r>
  <r>
    <x v="1"/>
    <x v="0"/>
  </r>
  <r>
    <x v="0"/>
    <x v="1"/>
  </r>
  <r>
    <x v="0"/>
    <x v="0"/>
  </r>
  <r>
    <x v="1"/>
    <x v="0"/>
  </r>
  <r>
    <x v="0"/>
    <x v="0"/>
  </r>
  <r>
    <x v="1"/>
    <x v="1"/>
  </r>
  <r>
    <x v="1"/>
    <x v="1"/>
  </r>
  <r>
    <x v="0"/>
    <x v="0"/>
  </r>
  <r>
    <x v="1"/>
    <x v="0"/>
  </r>
  <r>
    <x v="0"/>
    <x v="1"/>
  </r>
  <r>
    <x v="0"/>
    <x v="0"/>
  </r>
  <r>
    <x v="0"/>
    <x v="0"/>
  </r>
  <r>
    <x v="0"/>
    <x v="1"/>
  </r>
  <r>
    <x v="0"/>
    <x v="0"/>
  </r>
  <r>
    <x v="1"/>
    <x v="0"/>
  </r>
  <r>
    <x v="0"/>
    <x v="0"/>
  </r>
  <r>
    <x v="0"/>
    <x v="0"/>
  </r>
  <r>
    <x v="0"/>
    <x v="1"/>
  </r>
  <r>
    <x v="0"/>
    <x v="0"/>
  </r>
  <r>
    <x v="1"/>
    <x v="0"/>
  </r>
  <r>
    <x v="0"/>
    <x v="1"/>
  </r>
  <r>
    <x v="0"/>
    <x v="1"/>
  </r>
  <r>
    <x v="1"/>
    <x v="1"/>
  </r>
  <r>
    <x v="1"/>
    <x v="0"/>
  </r>
  <r>
    <x v="0"/>
    <x v="0"/>
  </r>
  <r>
    <x v="1"/>
    <x v="0"/>
  </r>
  <r>
    <x v="0"/>
    <x v="1"/>
  </r>
  <r>
    <x v="1"/>
    <x v="0"/>
  </r>
  <r>
    <x v="0"/>
    <x v="0"/>
  </r>
  <r>
    <x v="0"/>
    <x v="1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1"/>
    <x v="0"/>
  </r>
  <r>
    <x v="0"/>
    <x v="1"/>
  </r>
  <r>
    <x v="1"/>
    <x v="0"/>
  </r>
  <r>
    <x v="0"/>
    <x v="1"/>
  </r>
  <r>
    <x v="1"/>
    <x v="1"/>
  </r>
  <r>
    <x v="0"/>
    <x v="0"/>
  </r>
  <r>
    <x v="0"/>
    <x v="0"/>
  </r>
  <r>
    <x v="0"/>
    <x v="1"/>
  </r>
  <r>
    <x v="1"/>
    <x v="0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1"/>
    <x v="1"/>
  </r>
  <r>
    <x v="0"/>
    <x v="1"/>
  </r>
  <r>
    <x v="1"/>
    <x v="1"/>
  </r>
  <r>
    <x v="0"/>
    <x v="0"/>
  </r>
  <r>
    <x v="1"/>
    <x v="1"/>
  </r>
  <r>
    <x v="1"/>
    <x v="0"/>
  </r>
  <r>
    <x v="1"/>
    <x v="0"/>
  </r>
  <r>
    <x v="0"/>
    <x v="0"/>
  </r>
  <r>
    <x v="1"/>
    <x v="0"/>
  </r>
  <r>
    <x v="0"/>
    <x v="0"/>
  </r>
  <r>
    <x v="1"/>
    <x v="0"/>
  </r>
  <r>
    <x v="1"/>
    <x v="0"/>
  </r>
  <r>
    <x v="0"/>
    <x v="0"/>
  </r>
  <r>
    <x v="0"/>
    <x v="0"/>
  </r>
  <r>
    <x v="1"/>
    <x v="0"/>
  </r>
  <r>
    <x v="1"/>
    <x v="0"/>
  </r>
  <r>
    <x v="0"/>
    <x v="0"/>
  </r>
  <r>
    <x v="0"/>
    <x v="1"/>
  </r>
  <r>
    <x v="1"/>
    <x v="0"/>
  </r>
  <r>
    <x v="0"/>
    <x v="2"/>
  </r>
  <r>
    <x v="0"/>
    <x v="0"/>
  </r>
  <r>
    <x v="0"/>
    <x v="0"/>
  </r>
  <r>
    <x v="0"/>
    <x v="0"/>
  </r>
  <r>
    <x v="1"/>
    <x v="1"/>
  </r>
  <r>
    <x v="1"/>
    <x v="1"/>
  </r>
  <r>
    <x v="1"/>
    <x v="1"/>
  </r>
  <r>
    <x v="0"/>
    <x v="0"/>
  </r>
  <r>
    <x v="1"/>
    <x v="2"/>
  </r>
  <r>
    <x v="0"/>
    <x v="0"/>
  </r>
  <r>
    <x v="0"/>
    <x v="1"/>
  </r>
  <r>
    <x v="1"/>
    <x v="1"/>
  </r>
  <r>
    <x v="0"/>
    <x v="1"/>
  </r>
  <r>
    <x v="1"/>
    <x v="1"/>
  </r>
  <r>
    <x v="1"/>
    <x v="0"/>
  </r>
  <r>
    <x v="1"/>
    <x v="0"/>
  </r>
  <r>
    <x v="0"/>
    <x v="0"/>
  </r>
  <r>
    <x v="1"/>
    <x v="0"/>
  </r>
  <r>
    <x v="1"/>
    <x v="0"/>
  </r>
  <r>
    <x v="0"/>
    <x v="2"/>
  </r>
  <r>
    <x v="0"/>
    <x v="0"/>
  </r>
  <r>
    <x v="1"/>
    <x v="2"/>
  </r>
  <r>
    <x v="1"/>
    <x v="1"/>
  </r>
  <r>
    <x v="0"/>
    <x v="1"/>
  </r>
  <r>
    <x v="1"/>
    <x v="1"/>
  </r>
  <r>
    <x v="1"/>
    <x v="1"/>
  </r>
  <r>
    <x v="0"/>
    <x v="1"/>
  </r>
  <r>
    <x v="1"/>
    <x v="0"/>
  </r>
  <r>
    <x v="0"/>
    <x v="0"/>
  </r>
  <r>
    <x v="1"/>
    <x v="0"/>
  </r>
  <r>
    <x v="1"/>
    <x v="1"/>
  </r>
  <r>
    <x v="0"/>
    <x v="0"/>
  </r>
  <r>
    <x v="0"/>
    <x v="0"/>
  </r>
  <r>
    <x v="0"/>
    <x v="2"/>
  </r>
  <r>
    <x v="0"/>
    <x v="0"/>
  </r>
  <r>
    <x v="1"/>
    <x v="1"/>
  </r>
  <r>
    <x v="0"/>
    <x v="0"/>
  </r>
  <r>
    <x v="0"/>
    <x v="0"/>
  </r>
  <r>
    <x v="0"/>
    <x v="0"/>
  </r>
  <r>
    <x v="1"/>
    <x v="0"/>
  </r>
  <r>
    <x v="0"/>
    <x v="1"/>
  </r>
  <r>
    <x v="1"/>
    <x v="2"/>
  </r>
  <r>
    <x v="0"/>
    <x v="1"/>
  </r>
  <r>
    <x v="1"/>
    <x v="1"/>
  </r>
  <r>
    <x v="1"/>
    <x v="1"/>
  </r>
  <r>
    <x v="0"/>
    <x v="0"/>
  </r>
  <r>
    <x v="0"/>
    <x v="1"/>
  </r>
  <r>
    <x v="1"/>
    <x v="1"/>
  </r>
  <r>
    <x v="0"/>
    <x v="1"/>
  </r>
  <r>
    <x v="0"/>
    <x v="1"/>
  </r>
  <r>
    <x v="0"/>
    <x v="1"/>
  </r>
  <r>
    <x v="1"/>
    <x v="1"/>
  </r>
  <r>
    <x v="1"/>
    <x v="0"/>
  </r>
  <r>
    <x v="1"/>
    <x v="0"/>
  </r>
  <r>
    <x v="0"/>
    <x v="0"/>
  </r>
  <r>
    <x v="0"/>
    <x v="1"/>
  </r>
  <r>
    <x v="1"/>
    <x v="1"/>
  </r>
  <r>
    <x v="0"/>
    <x v="1"/>
  </r>
  <r>
    <x v="1"/>
    <x v="0"/>
  </r>
  <r>
    <x v="1"/>
    <x v="0"/>
  </r>
  <r>
    <x v="1"/>
    <x v="0"/>
  </r>
  <r>
    <x v="0"/>
    <x v="0"/>
  </r>
  <r>
    <x v="0"/>
    <x v="1"/>
  </r>
  <r>
    <x v="0"/>
    <x v="1"/>
  </r>
  <r>
    <x v="0"/>
    <x v="0"/>
  </r>
  <r>
    <x v="1"/>
    <x v="0"/>
  </r>
  <r>
    <x v="1"/>
    <x v="1"/>
  </r>
  <r>
    <x v="1"/>
    <x v="1"/>
  </r>
  <r>
    <x v="1"/>
    <x v="1"/>
  </r>
  <r>
    <x v="1"/>
    <x v="0"/>
  </r>
  <r>
    <x v="1"/>
    <x v="0"/>
  </r>
  <r>
    <x v="0"/>
    <x v="0"/>
  </r>
  <r>
    <x v="1"/>
    <x v="2"/>
  </r>
  <r>
    <x v="0"/>
    <x v="0"/>
  </r>
  <r>
    <x v="1"/>
    <x v="0"/>
  </r>
  <r>
    <x v="0"/>
    <x v="0"/>
  </r>
  <r>
    <x v="1"/>
    <x v="0"/>
  </r>
  <r>
    <x v="1"/>
    <x v="0"/>
  </r>
  <r>
    <x v="1"/>
    <x v="0"/>
  </r>
  <r>
    <x v="1"/>
    <x v="0"/>
  </r>
  <r>
    <x v="0"/>
    <x v="0"/>
  </r>
  <r>
    <x v="0"/>
    <x v="1"/>
  </r>
  <r>
    <x v="0"/>
    <x v="2"/>
  </r>
  <r>
    <x v="0"/>
    <x v="0"/>
  </r>
  <r>
    <x v="1"/>
    <x v="0"/>
  </r>
  <r>
    <x v="0"/>
    <x v="1"/>
  </r>
  <r>
    <x v="1"/>
    <x v="0"/>
  </r>
  <r>
    <x v="1"/>
    <x v="0"/>
  </r>
  <r>
    <x v="1"/>
    <x v="0"/>
  </r>
  <r>
    <x v="1"/>
    <x v="0"/>
  </r>
  <r>
    <x v="0"/>
    <x v="0"/>
  </r>
  <r>
    <x v="1"/>
    <x v="0"/>
  </r>
  <r>
    <x v="0"/>
    <x v="1"/>
  </r>
  <r>
    <x v="1"/>
    <x v="2"/>
  </r>
  <r>
    <x v="0"/>
    <x v="0"/>
  </r>
  <r>
    <x v="0"/>
    <x v="1"/>
  </r>
  <r>
    <x v="1"/>
    <x v="0"/>
  </r>
  <r>
    <x v="0"/>
    <x v="0"/>
  </r>
  <r>
    <x v="0"/>
    <x v="2"/>
  </r>
  <r>
    <x v="1"/>
    <x v="1"/>
  </r>
  <r>
    <x v="1"/>
    <x v="1"/>
  </r>
  <r>
    <x v="0"/>
    <x v="0"/>
  </r>
  <r>
    <x v="0"/>
    <x v="1"/>
  </r>
  <r>
    <x v="1"/>
    <x v="0"/>
  </r>
  <r>
    <x v="0"/>
    <x v="0"/>
  </r>
  <r>
    <x v="0"/>
    <x v="1"/>
  </r>
  <r>
    <x v="1"/>
    <x v="0"/>
  </r>
  <r>
    <x v="0"/>
    <x v="0"/>
  </r>
  <r>
    <x v="1"/>
    <x v="0"/>
  </r>
  <r>
    <x v="0"/>
    <x v="0"/>
  </r>
  <r>
    <x v="1"/>
    <x v="0"/>
  </r>
  <r>
    <x v="0"/>
    <x v="0"/>
  </r>
  <r>
    <x v="1"/>
    <x v="0"/>
  </r>
  <r>
    <x v="0"/>
    <x v="0"/>
  </r>
  <r>
    <x v="0"/>
    <x v="1"/>
  </r>
  <r>
    <x v="0"/>
    <x v="1"/>
  </r>
  <r>
    <x v="1"/>
    <x v="0"/>
  </r>
  <r>
    <x v="0"/>
    <x v="1"/>
  </r>
  <r>
    <x v="0"/>
    <x v="1"/>
  </r>
  <r>
    <x v="1"/>
    <x v="0"/>
  </r>
  <r>
    <x v="1"/>
    <x v="1"/>
  </r>
  <r>
    <x v="0"/>
    <x v="1"/>
  </r>
  <r>
    <x v="1"/>
    <x v="0"/>
  </r>
  <r>
    <x v="1"/>
    <x v="1"/>
  </r>
  <r>
    <x v="0"/>
    <x v="2"/>
  </r>
  <r>
    <x v="1"/>
    <x v="0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1"/>
    <x v="0"/>
  </r>
  <r>
    <x v="1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1"/>
    <x v="1"/>
  </r>
  <r>
    <x v="0"/>
    <x v="1"/>
  </r>
  <r>
    <x v="0"/>
    <x v="1"/>
  </r>
  <r>
    <x v="0"/>
    <x v="1"/>
  </r>
  <r>
    <x v="1"/>
    <x v="1"/>
  </r>
  <r>
    <x v="0"/>
    <x v="1"/>
  </r>
  <r>
    <x v="1"/>
    <x v="2"/>
  </r>
  <r>
    <x v="0"/>
    <x v="1"/>
  </r>
  <r>
    <x v="0"/>
    <x v="1"/>
  </r>
  <r>
    <x v="0"/>
    <x v="0"/>
  </r>
  <r>
    <x v="1"/>
    <x v="1"/>
  </r>
  <r>
    <x v="0"/>
    <x v="0"/>
  </r>
  <r>
    <x v="0"/>
    <x v="0"/>
  </r>
  <r>
    <x v="1"/>
    <x v="0"/>
  </r>
  <r>
    <x v="0"/>
    <x v="1"/>
  </r>
  <r>
    <x v="0"/>
    <x v="1"/>
  </r>
  <r>
    <x v="0"/>
    <x v="0"/>
  </r>
  <r>
    <x v="1"/>
    <x v="0"/>
  </r>
  <r>
    <x v="1"/>
    <x v="1"/>
  </r>
  <r>
    <x v="0"/>
    <x v="1"/>
  </r>
  <r>
    <x v="0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0"/>
    <x v="2"/>
  </r>
  <r>
    <x v="1"/>
    <x v="1"/>
  </r>
  <r>
    <x v="1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1"/>
    <x v="1"/>
  </r>
  <r>
    <x v="0"/>
    <x v="0"/>
  </r>
  <r>
    <x v="1"/>
    <x v="0"/>
  </r>
  <r>
    <x v="1"/>
    <x v="1"/>
  </r>
  <r>
    <x v="1"/>
    <x v="0"/>
  </r>
  <r>
    <x v="1"/>
    <x v="0"/>
  </r>
  <r>
    <x v="0"/>
    <x v="0"/>
  </r>
  <r>
    <x v="0"/>
    <x v="0"/>
  </r>
  <r>
    <x v="0"/>
    <x v="1"/>
  </r>
  <r>
    <x v="1"/>
    <x v="1"/>
  </r>
  <r>
    <x v="1"/>
    <x v="0"/>
  </r>
  <r>
    <x v="1"/>
    <x v="0"/>
  </r>
  <r>
    <x v="0"/>
    <x v="1"/>
  </r>
  <r>
    <x v="1"/>
    <x v="1"/>
  </r>
  <r>
    <x v="0"/>
    <x v="0"/>
  </r>
  <r>
    <x v="0"/>
    <x v="0"/>
  </r>
  <r>
    <x v="0"/>
    <x v="0"/>
  </r>
  <r>
    <x v="1"/>
    <x v="1"/>
  </r>
  <r>
    <x v="0"/>
    <x v="0"/>
  </r>
  <r>
    <x v="1"/>
    <x v="0"/>
  </r>
  <r>
    <x v="0"/>
    <x v="1"/>
  </r>
  <r>
    <x v="0"/>
    <x v="0"/>
  </r>
  <r>
    <x v="0"/>
    <x v="0"/>
  </r>
  <r>
    <x v="1"/>
    <x v="1"/>
  </r>
  <r>
    <x v="0"/>
    <x v="0"/>
  </r>
  <r>
    <x v="1"/>
    <x v="0"/>
  </r>
  <r>
    <x v="0"/>
    <x v="1"/>
  </r>
  <r>
    <x v="1"/>
    <x v="0"/>
  </r>
  <r>
    <x v="0"/>
    <x v="1"/>
  </r>
  <r>
    <x v="1"/>
    <x v="1"/>
  </r>
  <r>
    <x v="1"/>
    <x v="0"/>
  </r>
  <r>
    <x v="1"/>
    <x v="0"/>
  </r>
  <r>
    <x v="0"/>
    <x v="0"/>
  </r>
  <r>
    <x v="0"/>
    <x v="0"/>
  </r>
  <r>
    <x v="1"/>
    <x v="0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1"/>
    <x v="1"/>
  </r>
  <r>
    <x v="0"/>
    <x v="0"/>
  </r>
  <r>
    <x v="1"/>
    <x v="0"/>
  </r>
  <r>
    <x v="1"/>
    <x v="1"/>
  </r>
  <r>
    <x v="1"/>
    <x v="0"/>
  </r>
  <r>
    <x v="0"/>
    <x v="0"/>
  </r>
  <r>
    <x v="0"/>
    <x v="1"/>
  </r>
  <r>
    <x v="1"/>
    <x v="1"/>
  </r>
  <r>
    <x v="1"/>
    <x v="1"/>
  </r>
  <r>
    <x v="1"/>
    <x v="0"/>
  </r>
  <r>
    <x v="0"/>
    <x v="2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1"/>
    <x v="0"/>
  </r>
  <r>
    <x v="0"/>
    <x v="0"/>
  </r>
  <r>
    <x v="1"/>
    <x v="0"/>
  </r>
  <r>
    <x v="0"/>
    <x v="0"/>
  </r>
  <r>
    <x v="0"/>
    <x v="0"/>
  </r>
  <r>
    <x v="0"/>
    <x v="1"/>
  </r>
  <r>
    <x v="1"/>
    <x v="0"/>
  </r>
  <r>
    <x v="1"/>
    <x v="1"/>
  </r>
  <r>
    <x v="1"/>
    <x v="0"/>
  </r>
  <r>
    <x v="1"/>
    <x v="0"/>
  </r>
  <r>
    <x v="1"/>
    <x v="1"/>
  </r>
  <r>
    <x v="0"/>
    <x v="1"/>
  </r>
  <r>
    <x v="1"/>
    <x v="0"/>
  </r>
  <r>
    <x v="0"/>
    <x v="0"/>
  </r>
  <r>
    <x v="0"/>
    <x v="1"/>
  </r>
  <r>
    <x v="0"/>
    <x v="0"/>
  </r>
  <r>
    <x v="0"/>
    <x v="0"/>
  </r>
  <r>
    <x v="0"/>
    <x v="0"/>
  </r>
  <r>
    <x v="1"/>
    <x v="0"/>
  </r>
  <r>
    <x v="1"/>
    <x v="1"/>
  </r>
  <r>
    <x v="0"/>
    <x v="0"/>
  </r>
  <r>
    <x v="0"/>
    <x v="2"/>
  </r>
  <r>
    <x v="0"/>
    <x v="0"/>
  </r>
  <r>
    <x v="1"/>
    <x v="1"/>
  </r>
  <r>
    <x v="1"/>
    <x v="1"/>
  </r>
  <r>
    <x v="0"/>
    <x v="1"/>
  </r>
  <r>
    <x v="0"/>
    <x v="1"/>
  </r>
  <r>
    <x v="0"/>
    <x v="0"/>
  </r>
  <r>
    <x v="1"/>
    <x v="0"/>
  </r>
  <r>
    <x v="1"/>
    <x v="2"/>
  </r>
  <r>
    <x v="1"/>
    <x v="1"/>
  </r>
  <r>
    <x v="0"/>
    <x v="1"/>
  </r>
  <r>
    <x v="0"/>
    <x v="0"/>
  </r>
  <r>
    <x v="1"/>
    <x v="1"/>
  </r>
  <r>
    <x v="0"/>
    <x v="1"/>
  </r>
  <r>
    <x v="0"/>
    <x v="1"/>
  </r>
  <r>
    <x v="1"/>
    <x v="0"/>
  </r>
  <r>
    <x v="0"/>
    <x v="1"/>
  </r>
  <r>
    <x v="1"/>
    <x v="0"/>
  </r>
  <r>
    <x v="0"/>
    <x v="0"/>
  </r>
  <r>
    <x v="1"/>
    <x v="1"/>
  </r>
  <r>
    <x v="1"/>
    <x v="0"/>
  </r>
  <r>
    <x v="1"/>
    <x v="0"/>
  </r>
  <r>
    <x v="0"/>
    <x v="0"/>
  </r>
  <r>
    <x v="0"/>
    <x v="0"/>
  </r>
  <r>
    <x v="0"/>
    <x v="1"/>
  </r>
  <r>
    <x v="0"/>
    <x v="0"/>
  </r>
  <r>
    <x v="0"/>
    <x v="0"/>
  </r>
  <r>
    <x v="1"/>
    <x v="1"/>
  </r>
  <r>
    <x v="1"/>
    <x v="1"/>
  </r>
  <r>
    <x v="0"/>
    <x v="2"/>
  </r>
  <r>
    <x v="0"/>
    <x v="0"/>
  </r>
  <r>
    <x v="1"/>
    <x v="1"/>
  </r>
  <r>
    <x v="0"/>
    <x v="0"/>
  </r>
  <r>
    <x v="0"/>
    <x v="1"/>
  </r>
  <r>
    <x v="0"/>
    <x v="1"/>
  </r>
  <r>
    <x v="1"/>
    <x v="1"/>
  </r>
  <r>
    <x v="0"/>
    <x v="1"/>
  </r>
  <r>
    <x v="0"/>
    <x v="0"/>
  </r>
  <r>
    <x v="0"/>
    <x v="0"/>
  </r>
  <r>
    <x v="0"/>
    <x v="0"/>
  </r>
  <r>
    <x v="1"/>
    <x v="0"/>
  </r>
  <r>
    <x v="0"/>
    <x v="0"/>
  </r>
  <r>
    <x v="0"/>
    <x v="2"/>
  </r>
  <r>
    <x v="1"/>
    <x v="0"/>
  </r>
  <r>
    <x v="0"/>
    <x v="0"/>
  </r>
  <r>
    <x v="0"/>
    <x v="1"/>
  </r>
  <r>
    <x v="1"/>
    <x v="0"/>
  </r>
  <r>
    <x v="1"/>
    <x v="1"/>
  </r>
  <r>
    <x v="1"/>
    <x v="0"/>
  </r>
  <r>
    <x v="0"/>
    <x v="1"/>
  </r>
  <r>
    <x v="0"/>
    <x v="0"/>
  </r>
  <r>
    <x v="0"/>
    <x v="2"/>
  </r>
  <r>
    <x v="0"/>
    <x v="0"/>
  </r>
  <r>
    <x v="0"/>
    <x v="0"/>
  </r>
  <r>
    <x v="1"/>
    <x v="1"/>
  </r>
  <r>
    <x v="0"/>
    <x v="1"/>
  </r>
  <r>
    <x v="0"/>
    <x v="1"/>
  </r>
  <r>
    <x v="0"/>
    <x v="0"/>
  </r>
  <r>
    <x v="0"/>
    <x v="0"/>
  </r>
  <r>
    <x v="0"/>
    <x v="1"/>
  </r>
  <r>
    <x v="1"/>
    <x v="0"/>
  </r>
  <r>
    <x v="1"/>
    <x v="1"/>
  </r>
  <r>
    <x v="1"/>
    <x v="1"/>
  </r>
  <r>
    <x v="1"/>
    <x v="1"/>
  </r>
  <r>
    <x v="0"/>
    <x v="0"/>
  </r>
  <r>
    <x v="0"/>
    <x v="1"/>
  </r>
  <r>
    <x v="0"/>
    <x v="1"/>
  </r>
  <r>
    <x v="1"/>
    <x v="0"/>
  </r>
  <r>
    <x v="1"/>
    <x v="0"/>
  </r>
  <r>
    <x v="0"/>
    <x v="0"/>
  </r>
  <r>
    <x v="0"/>
    <x v="0"/>
  </r>
  <r>
    <x v="0"/>
    <x v="1"/>
  </r>
  <r>
    <x v="0"/>
    <x v="1"/>
  </r>
  <r>
    <x v="1"/>
    <x v="1"/>
  </r>
  <r>
    <x v="0"/>
    <x v="1"/>
  </r>
  <r>
    <x v="0"/>
    <x v="1"/>
  </r>
  <r>
    <x v="0"/>
    <x v="0"/>
  </r>
  <r>
    <x v="0"/>
    <x v="2"/>
  </r>
  <r>
    <x v="1"/>
    <x v="0"/>
  </r>
  <r>
    <x v="1"/>
    <x v="1"/>
  </r>
  <r>
    <x v="0"/>
    <x v="1"/>
  </r>
  <r>
    <x v="0"/>
    <x v="1"/>
  </r>
  <r>
    <x v="1"/>
    <x v="1"/>
  </r>
  <r>
    <x v="0"/>
    <x v="1"/>
  </r>
  <r>
    <x v="0"/>
    <x v="1"/>
  </r>
  <r>
    <x v="0"/>
    <x v="0"/>
  </r>
  <r>
    <x v="1"/>
    <x v="0"/>
  </r>
  <r>
    <x v="1"/>
    <x v="0"/>
  </r>
  <r>
    <x v="1"/>
    <x v="2"/>
  </r>
  <r>
    <x v="0"/>
    <x v="0"/>
  </r>
  <r>
    <x v="0"/>
    <x v="0"/>
  </r>
  <r>
    <x v="1"/>
    <x v="0"/>
  </r>
  <r>
    <x v="1"/>
    <x v="0"/>
  </r>
  <r>
    <x v="1"/>
    <x v="0"/>
  </r>
  <r>
    <x v="0"/>
    <x v="0"/>
  </r>
  <r>
    <x v="1"/>
    <x v="0"/>
  </r>
  <r>
    <x v="0"/>
    <x v="0"/>
  </r>
  <r>
    <x v="1"/>
    <x v="0"/>
  </r>
  <r>
    <x v="0"/>
    <x v="0"/>
  </r>
  <r>
    <x v="0"/>
    <x v="0"/>
  </r>
  <r>
    <x v="1"/>
    <x v="0"/>
  </r>
  <r>
    <x v="0"/>
    <x v="1"/>
  </r>
  <r>
    <x v="0"/>
    <x v="1"/>
  </r>
  <r>
    <x v="1"/>
    <x v="0"/>
  </r>
  <r>
    <x v="1"/>
    <x v="0"/>
  </r>
  <r>
    <x v="1"/>
    <x v="1"/>
  </r>
  <r>
    <x v="0"/>
    <x v="0"/>
  </r>
  <r>
    <x v="0"/>
    <x v="0"/>
  </r>
  <r>
    <x v="0"/>
    <x v="0"/>
  </r>
  <r>
    <x v="1"/>
    <x v="0"/>
  </r>
  <r>
    <x v="0"/>
    <x v="0"/>
  </r>
  <r>
    <x v="1"/>
    <x v="0"/>
  </r>
  <r>
    <x v="0"/>
    <x v="0"/>
  </r>
  <r>
    <x v="0"/>
    <x v="0"/>
  </r>
  <r>
    <x v="0"/>
    <x v="0"/>
  </r>
  <r>
    <x v="1"/>
    <x v="0"/>
  </r>
  <r>
    <x v="1"/>
    <x v="1"/>
  </r>
  <r>
    <x v="0"/>
    <x v="1"/>
  </r>
  <r>
    <x v="0"/>
    <x v="0"/>
  </r>
  <r>
    <x v="1"/>
    <x v="1"/>
  </r>
  <r>
    <x v="1"/>
    <x v="1"/>
  </r>
  <r>
    <x v="0"/>
    <x v="0"/>
  </r>
  <r>
    <x v="0"/>
    <x v="2"/>
  </r>
  <r>
    <x v="0"/>
    <x v="0"/>
  </r>
  <r>
    <x v="1"/>
    <x v="1"/>
  </r>
  <r>
    <x v="0"/>
    <x v="1"/>
  </r>
  <r>
    <x v="1"/>
    <x v="0"/>
  </r>
  <r>
    <x v="0"/>
    <x v="1"/>
  </r>
  <r>
    <x v="1"/>
    <x v="0"/>
  </r>
  <r>
    <x v="1"/>
    <x v="0"/>
  </r>
  <r>
    <x v="1"/>
    <x v="0"/>
  </r>
  <r>
    <x v="1"/>
    <x v="1"/>
  </r>
  <r>
    <x v="1"/>
    <x v="0"/>
  </r>
  <r>
    <x v="0"/>
    <x v="0"/>
  </r>
  <r>
    <x v="0"/>
    <x v="0"/>
  </r>
  <r>
    <x v="1"/>
    <x v="1"/>
  </r>
  <r>
    <x v="0"/>
    <x v="0"/>
  </r>
  <r>
    <x v="0"/>
    <x v="0"/>
  </r>
  <r>
    <x v="0"/>
    <x v="0"/>
  </r>
  <r>
    <x v="0"/>
    <x v="1"/>
  </r>
  <r>
    <x v="1"/>
    <x v="1"/>
  </r>
  <r>
    <x v="1"/>
    <x v="2"/>
  </r>
  <r>
    <x v="1"/>
    <x v="0"/>
  </r>
  <r>
    <x v="1"/>
    <x v="1"/>
  </r>
  <r>
    <x v="0"/>
    <x v="0"/>
  </r>
  <r>
    <x v="1"/>
    <x v="0"/>
  </r>
  <r>
    <x v="1"/>
    <x v="0"/>
  </r>
  <r>
    <x v="0"/>
    <x v="0"/>
  </r>
  <r>
    <x v="0"/>
    <x v="1"/>
  </r>
  <r>
    <x v="0"/>
    <x v="1"/>
  </r>
  <r>
    <x v="1"/>
    <x v="0"/>
  </r>
  <r>
    <x v="0"/>
    <x v="1"/>
  </r>
  <r>
    <x v="0"/>
    <x v="0"/>
  </r>
  <r>
    <x v="0"/>
    <x v="0"/>
  </r>
  <r>
    <x v="1"/>
    <x v="1"/>
  </r>
  <r>
    <x v="0"/>
    <x v="0"/>
  </r>
  <r>
    <x v="0"/>
    <x v="2"/>
  </r>
  <r>
    <x v="0"/>
    <x v="2"/>
  </r>
  <r>
    <x v="0"/>
    <x v="1"/>
  </r>
  <r>
    <x v="0"/>
    <x v="0"/>
  </r>
  <r>
    <x v="1"/>
    <x v="0"/>
  </r>
  <r>
    <x v="1"/>
    <x v="1"/>
  </r>
  <r>
    <x v="1"/>
    <x v="0"/>
  </r>
  <r>
    <x v="1"/>
    <x v="1"/>
  </r>
  <r>
    <x v="0"/>
    <x v="0"/>
  </r>
  <r>
    <x v="0"/>
    <x v="0"/>
  </r>
  <r>
    <x v="1"/>
    <x v="0"/>
  </r>
  <r>
    <x v="0"/>
    <x v="1"/>
  </r>
  <r>
    <x v="1"/>
    <x v="1"/>
  </r>
  <r>
    <x v="0"/>
    <x v="1"/>
  </r>
  <r>
    <x v="0"/>
    <x v="0"/>
  </r>
  <r>
    <x v="0"/>
    <x v="1"/>
  </r>
  <r>
    <x v="1"/>
    <x v="1"/>
  </r>
  <r>
    <x v="0"/>
    <x v="1"/>
  </r>
  <r>
    <x v="0"/>
    <x v="0"/>
  </r>
  <r>
    <x v="1"/>
    <x v="1"/>
  </r>
  <r>
    <x v="1"/>
    <x v="0"/>
  </r>
  <r>
    <x v="0"/>
    <x v="0"/>
  </r>
  <r>
    <x v="0"/>
    <x v="0"/>
  </r>
  <r>
    <x v="0"/>
    <x v="1"/>
  </r>
  <r>
    <x v="1"/>
    <x v="0"/>
  </r>
  <r>
    <x v="1"/>
    <x v="0"/>
  </r>
  <r>
    <x v="1"/>
    <x v="0"/>
  </r>
  <r>
    <x v="0"/>
    <x v="0"/>
  </r>
  <r>
    <x v="1"/>
    <x v="0"/>
  </r>
  <r>
    <x v="0"/>
    <x v="0"/>
  </r>
  <r>
    <x v="0"/>
    <x v="0"/>
  </r>
  <r>
    <x v="0"/>
    <x v="0"/>
  </r>
  <r>
    <x v="1"/>
    <x v="0"/>
  </r>
  <r>
    <x v="1"/>
    <x v="0"/>
  </r>
  <r>
    <x v="1"/>
    <x v="0"/>
  </r>
  <r>
    <x v="0"/>
    <x v="0"/>
  </r>
  <r>
    <x v="0"/>
    <x v="0"/>
  </r>
  <r>
    <x v="1"/>
    <x v="1"/>
  </r>
  <r>
    <x v="1"/>
    <x v="0"/>
  </r>
  <r>
    <x v="0"/>
    <x v="1"/>
  </r>
  <r>
    <x v="0"/>
    <x v="2"/>
  </r>
  <r>
    <x v="0"/>
    <x v="2"/>
  </r>
  <r>
    <x v="0"/>
    <x v="0"/>
  </r>
  <r>
    <x v="0"/>
    <x v="0"/>
  </r>
  <r>
    <x v="0"/>
    <x v="1"/>
  </r>
  <r>
    <x v="1"/>
    <x v="0"/>
  </r>
  <r>
    <x v="0"/>
    <x v="0"/>
  </r>
  <r>
    <x v="1"/>
    <x v="0"/>
  </r>
  <r>
    <x v="0"/>
    <x v="0"/>
  </r>
  <r>
    <x v="0"/>
    <x v="1"/>
  </r>
  <r>
    <x v="0"/>
    <x v="0"/>
  </r>
  <r>
    <x v="0"/>
    <x v="1"/>
  </r>
  <r>
    <x v="1"/>
    <x v="0"/>
  </r>
  <r>
    <x v="1"/>
    <x v="0"/>
  </r>
  <r>
    <x v="0"/>
    <x v="1"/>
  </r>
  <r>
    <x v="1"/>
    <x v="0"/>
  </r>
  <r>
    <x v="1"/>
    <x v="1"/>
  </r>
  <r>
    <x v="0"/>
    <x v="0"/>
  </r>
  <r>
    <x v="0"/>
    <x v="0"/>
  </r>
  <r>
    <x v="0"/>
    <x v="1"/>
  </r>
  <r>
    <x v="0"/>
    <x v="0"/>
  </r>
  <r>
    <x v="0"/>
    <x v="0"/>
  </r>
  <r>
    <x v="0"/>
    <x v="2"/>
  </r>
  <r>
    <x v="1"/>
    <x v="0"/>
  </r>
  <r>
    <x v="0"/>
    <x v="0"/>
  </r>
  <r>
    <x v="0"/>
    <x v="0"/>
  </r>
  <r>
    <x v="1"/>
    <x v="0"/>
  </r>
  <r>
    <x v="1"/>
    <x v="0"/>
  </r>
  <r>
    <x v="0"/>
    <x v="1"/>
  </r>
  <r>
    <x v="0"/>
    <x v="1"/>
  </r>
  <r>
    <x v="0"/>
    <x v="1"/>
  </r>
  <r>
    <x v="1"/>
    <x v="0"/>
  </r>
  <r>
    <x v="0"/>
    <x v="1"/>
  </r>
  <r>
    <x v="1"/>
    <x v="1"/>
  </r>
  <r>
    <x v="0"/>
    <x v="0"/>
  </r>
  <r>
    <x v="0"/>
    <x v="0"/>
  </r>
  <r>
    <x v="1"/>
    <x v="1"/>
  </r>
  <r>
    <x v="0"/>
    <x v="0"/>
  </r>
  <r>
    <x v="1"/>
    <x v="1"/>
  </r>
  <r>
    <x v="1"/>
    <x v="0"/>
  </r>
  <r>
    <x v="0"/>
    <x v="0"/>
  </r>
  <r>
    <x v="1"/>
    <x v="0"/>
  </r>
  <r>
    <x v="1"/>
    <x v="0"/>
  </r>
  <r>
    <x v="1"/>
    <x v="0"/>
  </r>
  <r>
    <x v="0"/>
    <x v="0"/>
  </r>
  <r>
    <x v="1"/>
    <x v="1"/>
  </r>
  <r>
    <x v="1"/>
    <x v="0"/>
  </r>
  <r>
    <x v="0"/>
    <x v="0"/>
  </r>
  <r>
    <x v="1"/>
    <x v="1"/>
  </r>
  <r>
    <x v="1"/>
    <x v="0"/>
  </r>
  <r>
    <x v="0"/>
    <x v="0"/>
  </r>
  <r>
    <x v="1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1"/>
    <x v="0"/>
  </r>
  <r>
    <x v="1"/>
    <x v="0"/>
  </r>
  <r>
    <x v="0"/>
    <x v="0"/>
  </r>
  <r>
    <x v="0"/>
    <x v="1"/>
  </r>
  <r>
    <x v="0"/>
    <x v="1"/>
  </r>
  <r>
    <x v="1"/>
    <x v="1"/>
  </r>
  <r>
    <x v="1"/>
    <x v="0"/>
  </r>
  <r>
    <x v="1"/>
    <x v="0"/>
  </r>
  <r>
    <x v="0"/>
    <x v="0"/>
  </r>
  <r>
    <x v="0"/>
    <x v="0"/>
  </r>
  <r>
    <x v="0"/>
    <x v="0"/>
  </r>
  <r>
    <x v="1"/>
    <x v="1"/>
  </r>
  <r>
    <x v="0"/>
    <x v="0"/>
  </r>
  <r>
    <x v="1"/>
    <x v="0"/>
  </r>
  <r>
    <x v="0"/>
    <x v="0"/>
  </r>
  <r>
    <x v="1"/>
    <x v="0"/>
  </r>
  <r>
    <x v="0"/>
    <x v="1"/>
  </r>
  <r>
    <x v="1"/>
    <x v="0"/>
  </r>
  <r>
    <x v="1"/>
    <x v="1"/>
  </r>
  <r>
    <x v="1"/>
    <x v="1"/>
  </r>
  <r>
    <x v="1"/>
    <x v="1"/>
  </r>
  <r>
    <x v="0"/>
    <x v="0"/>
  </r>
  <r>
    <x v="1"/>
    <x v="0"/>
  </r>
  <r>
    <x v="0"/>
    <x v="0"/>
  </r>
  <r>
    <x v="0"/>
    <x v="1"/>
  </r>
  <r>
    <x v="1"/>
    <x v="0"/>
  </r>
  <r>
    <x v="1"/>
    <x v="1"/>
  </r>
  <r>
    <x v="0"/>
    <x v="0"/>
  </r>
  <r>
    <x v="0"/>
    <x v="0"/>
  </r>
  <r>
    <x v="0"/>
    <x v="0"/>
  </r>
  <r>
    <x v="1"/>
    <x v="1"/>
  </r>
  <r>
    <x v="1"/>
    <x v="0"/>
  </r>
  <r>
    <x v="0"/>
    <x v="0"/>
  </r>
  <r>
    <x v="0"/>
    <x v="0"/>
  </r>
  <r>
    <x v="1"/>
    <x v="0"/>
  </r>
  <r>
    <x v="0"/>
    <x v="0"/>
  </r>
  <r>
    <x v="1"/>
    <x v="1"/>
  </r>
  <r>
    <x v="0"/>
    <x v="0"/>
  </r>
  <r>
    <x v="1"/>
    <x v="0"/>
  </r>
  <r>
    <x v="1"/>
    <x v="0"/>
  </r>
  <r>
    <x v="0"/>
    <x v="0"/>
  </r>
  <r>
    <x v="0"/>
    <x v="0"/>
  </r>
  <r>
    <x v="0"/>
    <x v="0"/>
  </r>
  <r>
    <x v="1"/>
    <x v="0"/>
  </r>
  <r>
    <x v="0"/>
    <x v="0"/>
  </r>
  <r>
    <x v="1"/>
    <x v="0"/>
  </r>
  <r>
    <x v="0"/>
    <x v="1"/>
  </r>
  <r>
    <x v="0"/>
    <x v="0"/>
  </r>
  <r>
    <x v="0"/>
    <x v="0"/>
  </r>
  <r>
    <x v="0"/>
    <x v="0"/>
  </r>
  <r>
    <x v="0"/>
    <x v="1"/>
  </r>
  <r>
    <x v="1"/>
    <x v="0"/>
  </r>
  <r>
    <x v="0"/>
    <x v="0"/>
  </r>
  <r>
    <x v="0"/>
    <x v="0"/>
  </r>
  <r>
    <x v="0"/>
    <x v="1"/>
  </r>
  <r>
    <x v="0"/>
    <x v="0"/>
  </r>
  <r>
    <x v="0"/>
    <x v="0"/>
  </r>
  <r>
    <x v="1"/>
    <x v="1"/>
  </r>
  <r>
    <x v="0"/>
    <x v="2"/>
  </r>
  <r>
    <x v="1"/>
    <x v="1"/>
  </r>
  <r>
    <x v="1"/>
    <x v="0"/>
  </r>
  <r>
    <x v="0"/>
    <x v="0"/>
  </r>
  <r>
    <x v="1"/>
    <x v="0"/>
  </r>
  <r>
    <x v="0"/>
    <x v="0"/>
  </r>
  <r>
    <x v="1"/>
    <x v="0"/>
  </r>
  <r>
    <x v="0"/>
    <x v="0"/>
  </r>
  <r>
    <x v="0"/>
    <x v="2"/>
  </r>
  <r>
    <x v="1"/>
    <x v="1"/>
  </r>
  <r>
    <x v="0"/>
    <x v="0"/>
  </r>
  <r>
    <x v="0"/>
    <x v="1"/>
  </r>
  <r>
    <x v="1"/>
    <x v="1"/>
  </r>
  <r>
    <x v="0"/>
    <x v="0"/>
  </r>
  <r>
    <x v="0"/>
    <x v="0"/>
  </r>
  <r>
    <x v="0"/>
    <x v="0"/>
  </r>
  <r>
    <x v="0"/>
    <x v="0"/>
  </r>
  <r>
    <x v="1"/>
    <x v="1"/>
  </r>
  <r>
    <x v="0"/>
    <x v="0"/>
  </r>
  <r>
    <x v="1"/>
    <x v="1"/>
  </r>
  <r>
    <x v="0"/>
    <x v="0"/>
  </r>
  <r>
    <x v="1"/>
    <x v="1"/>
  </r>
  <r>
    <x v="0"/>
    <x v="0"/>
  </r>
  <r>
    <x v="0"/>
    <x v="1"/>
  </r>
  <r>
    <x v="0"/>
    <x v="1"/>
  </r>
  <r>
    <x v="0"/>
    <x v="1"/>
  </r>
  <r>
    <x v="1"/>
    <x v="0"/>
  </r>
  <r>
    <x v="0"/>
    <x v="0"/>
  </r>
  <r>
    <x v="0"/>
    <x v="1"/>
  </r>
  <r>
    <x v="0"/>
    <x v="0"/>
  </r>
  <r>
    <x v="1"/>
    <x v="1"/>
  </r>
  <r>
    <x v="0"/>
    <x v="2"/>
  </r>
  <r>
    <x v="0"/>
    <x v="0"/>
  </r>
  <r>
    <x v="0"/>
    <x v="0"/>
  </r>
  <r>
    <x v="1"/>
    <x v="0"/>
  </r>
  <r>
    <x v="1"/>
    <x v="0"/>
  </r>
  <r>
    <x v="1"/>
    <x v="0"/>
  </r>
  <r>
    <x v="0"/>
    <x v="0"/>
  </r>
  <r>
    <x v="1"/>
    <x v="0"/>
  </r>
  <r>
    <x v="1"/>
    <x v="1"/>
  </r>
  <r>
    <x v="1"/>
    <x v="0"/>
  </r>
  <r>
    <x v="0"/>
    <x v="0"/>
  </r>
  <r>
    <x v="0"/>
    <x v="0"/>
  </r>
  <r>
    <x v="0"/>
    <x v="1"/>
  </r>
  <r>
    <x v="0"/>
    <x v="1"/>
  </r>
  <r>
    <x v="0"/>
    <x v="0"/>
  </r>
  <r>
    <x v="0"/>
    <x v="1"/>
  </r>
  <r>
    <x v="0"/>
    <x v="0"/>
  </r>
  <r>
    <x v="1"/>
    <x v="0"/>
  </r>
  <r>
    <x v="1"/>
    <x v="1"/>
  </r>
  <r>
    <x v="1"/>
    <x v="0"/>
  </r>
  <r>
    <x v="0"/>
    <x v="0"/>
  </r>
  <r>
    <x v="1"/>
    <x v="0"/>
  </r>
  <r>
    <x v="0"/>
    <x v="0"/>
  </r>
  <r>
    <x v="1"/>
    <x v="0"/>
  </r>
  <r>
    <x v="1"/>
    <x v="0"/>
  </r>
  <r>
    <x v="1"/>
    <x v="0"/>
  </r>
  <r>
    <x v="0"/>
    <x v="0"/>
  </r>
  <r>
    <x v="0"/>
    <x v="2"/>
  </r>
  <r>
    <x v="0"/>
    <x v="0"/>
  </r>
  <r>
    <x v="1"/>
    <x v="0"/>
  </r>
  <r>
    <x v="1"/>
    <x v="0"/>
  </r>
  <r>
    <x v="0"/>
    <x v="0"/>
  </r>
  <r>
    <x v="0"/>
    <x v="0"/>
  </r>
  <r>
    <x v="0"/>
    <x v="1"/>
  </r>
  <r>
    <x v="1"/>
    <x v="0"/>
  </r>
  <r>
    <x v="1"/>
    <x v="1"/>
  </r>
  <r>
    <x v="0"/>
    <x v="0"/>
  </r>
  <r>
    <x v="0"/>
    <x v="1"/>
  </r>
  <r>
    <x v="1"/>
    <x v="1"/>
  </r>
  <r>
    <x v="1"/>
    <x v="1"/>
  </r>
  <r>
    <x v="1"/>
    <x v="1"/>
  </r>
  <r>
    <x v="0"/>
    <x v="1"/>
  </r>
  <r>
    <x v="1"/>
    <x v="0"/>
  </r>
  <r>
    <x v="0"/>
    <x v="1"/>
  </r>
  <r>
    <x v="0"/>
    <x v="0"/>
  </r>
  <r>
    <x v="0"/>
    <x v="1"/>
  </r>
  <r>
    <x v="0"/>
    <x v="1"/>
  </r>
  <r>
    <x v="1"/>
    <x v="1"/>
  </r>
  <r>
    <x v="0"/>
    <x v="0"/>
  </r>
  <r>
    <x v="1"/>
    <x v="0"/>
  </r>
  <r>
    <x v="0"/>
    <x v="0"/>
  </r>
  <r>
    <x v="1"/>
    <x v="0"/>
  </r>
  <r>
    <x v="0"/>
    <x v="0"/>
  </r>
  <r>
    <x v="1"/>
    <x v="0"/>
  </r>
  <r>
    <x v="1"/>
    <x v="1"/>
  </r>
  <r>
    <x v="1"/>
    <x v="0"/>
  </r>
  <r>
    <x v="0"/>
    <x v="0"/>
  </r>
  <r>
    <x v="0"/>
    <x v="1"/>
  </r>
  <r>
    <x v="0"/>
    <x v="1"/>
  </r>
  <r>
    <x v="0"/>
    <x v="1"/>
  </r>
  <r>
    <x v="1"/>
    <x v="1"/>
  </r>
  <r>
    <x v="0"/>
    <x v="1"/>
  </r>
  <r>
    <x v="1"/>
    <x v="1"/>
  </r>
  <r>
    <x v="1"/>
    <x v="1"/>
  </r>
  <r>
    <x v="1"/>
    <x v="1"/>
  </r>
  <r>
    <x v="1"/>
    <x v="1"/>
  </r>
  <r>
    <x v="1"/>
    <x v="0"/>
  </r>
  <r>
    <x v="0"/>
    <x v="0"/>
  </r>
  <r>
    <x v="1"/>
    <x v="0"/>
  </r>
  <r>
    <x v="0"/>
    <x v="1"/>
  </r>
  <r>
    <x v="1"/>
    <x v="1"/>
  </r>
  <r>
    <x v="1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1"/>
    <x v="1"/>
  </r>
  <r>
    <x v="0"/>
    <x v="0"/>
  </r>
  <r>
    <x v="0"/>
    <x v="1"/>
  </r>
  <r>
    <x v="0"/>
    <x v="0"/>
  </r>
  <r>
    <x v="0"/>
    <x v="0"/>
  </r>
  <r>
    <x v="1"/>
    <x v="1"/>
  </r>
  <r>
    <x v="0"/>
    <x v="0"/>
  </r>
  <r>
    <x v="0"/>
    <x v="0"/>
  </r>
  <r>
    <x v="1"/>
    <x v="1"/>
  </r>
  <r>
    <x v="0"/>
    <x v="2"/>
  </r>
  <r>
    <x v="0"/>
    <x v="0"/>
  </r>
  <r>
    <x v="0"/>
    <x v="1"/>
  </r>
  <r>
    <x v="1"/>
    <x v="0"/>
  </r>
  <r>
    <x v="0"/>
    <x v="1"/>
  </r>
  <r>
    <x v="0"/>
    <x v="2"/>
  </r>
  <r>
    <x v="0"/>
    <x v="1"/>
  </r>
  <r>
    <x v="0"/>
    <x v="0"/>
  </r>
  <r>
    <x v="0"/>
    <x v="0"/>
  </r>
  <r>
    <x v="1"/>
    <x v="1"/>
  </r>
  <r>
    <x v="1"/>
    <x v="0"/>
  </r>
  <r>
    <x v="1"/>
    <x v="0"/>
  </r>
  <r>
    <x v="0"/>
    <x v="1"/>
  </r>
  <r>
    <x v="1"/>
    <x v="0"/>
  </r>
  <r>
    <x v="0"/>
    <x v="1"/>
  </r>
  <r>
    <x v="0"/>
    <x v="2"/>
  </r>
  <r>
    <x v="0"/>
    <x v="2"/>
  </r>
  <r>
    <x v="0"/>
    <x v="0"/>
  </r>
  <r>
    <x v="0"/>
    <x v="0"/>
  </r>
  <r>
    <x v="0"/>
    <x v="2"/>
  </r>
  <r>
    <x v="0"/>
    <x v="0"/>
  </r>
  <r>
    <x v="1"/>
    <x v="1"/>
  </r>
  <r>
    <x v="1"/>
    <x v="1"/>
  </r>
  <r>
    <x v="1"/>
    <x v="1"/>
  </r>
  <r>
    <x v="0"/>
    <x v="1"/>
  </r>
  <r>
    <x v="0"/>
    <x v="1"/>
  </r>
  <r>
    <x v="1"/>
    <x v="1"/>
  </r>
  <r>
    <x v="0"/>
    <x v="1"/>
  </r>
  <r>
    <x v="0"/>
    <x v="1"/>
  </r>
  <r>
    <x v="1"/>
    <x v="1"/>
  </r>
  <r>
    <x v="0"/>
    <x v="1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1"/>
    <x v="1"/>
  </r>
  <r>
    <x v="1"/>
    <x v="0"/>
  </r>
  <r>
    <x v="0"/>
    <x v="0"/>
  </r>
  <r>
    <x v="0"/>
    <x v="1"/>
  </r>
  <r>
    <x v="0"/>
    <x v="0"/>
  </r>
  <r>
    <x v="0"/>
    <x v="1"/>
  </r>
  <r>
    <x v="0"/>
    <x v="2"/>
  </r>
  <r>
    <x v="1"/>
    <x v="0"/>
  </r>
  <r>
    <x v="1"/>
    <x v="0"/>
  </r>
  <r>
    <x v="1"/>
    <x v="0"/>
  </r>
  <r>
    <x v="0"/>
    <x v="0"/>
  </r>
  <r>
    <x v="0"/>
    <x v="0"/>
  </r>
  <r>
    <x v="1"/>
    <x v="0"/>
  </r>
  <r>
    <x v="0"/>
    <x v="1"/>
  </r>
  <r>
    <x v="1"/>
    <x v="1"/>
  </r>
  <r>
    <x v="0"/>
    <x v="1"/>
  </r>
  <r>
    <x v="1"/>
    <x v="1"/>
  </r>
  <r>
    <x v="0"/>
    <x v="0"/>
  </r>
  <r>
    <x v="1"/>
    <x v="2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1"/>
    <x v="0"/>
  </r>
  <r>
    <x v="0"/>
    <x v="0"/>
  </r>
  <r>
    <x v="0"/>
    <x v="1"/>
  </r>
  <r>
    <x v="0"/>
    <x v="0"/>
  </r>
  <r>
    <x v="1"/>
    <x v="1"/>
  </r>
  <r>
    <x v="0"/>
    <x v="0"/>
  </r>
  <r>
    <x v="1"/>
    <x v="1"/>
  </r>
  <r>
    <x v="0"/>
    <x v="0"/>
  </r>
  <r>
    <x v="0"/>
    <x v="0"/>
  </r>
  <r>
    <x v="1"/>
    <x v="1"/>
  </r>
  <r>
    <x v="1"/>
    <x v="2"/>
  </r>
  <r>
    <x v="0"/>
    <x v="2"/>
  </r>
  <r>
    <x v="0"/>
    <x v="1"/>
  </r>
  <r>
    <x v="0"/>
    <x v="0"/>
  </r>
  <r>
    <x v="0"/>
    <x v="1"/>
  </r>
  <r>
    <x v="0"/>
    <x v="0"/>
  </r>
  <r>
    <x v="0"/>
    <x v="0"/>
  </r>
  <r>
    <x v="1"/>
    <x v="1"/>
  </r>
  <r>
    <x v="0"/>
    <x v="0"/>
  </r>
  <r>
    <x v="1"/>
    <x v="0"/>
  </r>
  <r>
    <x v="0"/>
    <x v="0"/>
  </r>
  <r>
    <x v="0"/>
    <x v="1"/>
  </r>
  <r>
    <x v="1"/>
    <x v="0"/>
  </r>
  <r>
    <x v="0"/>
    <x v="1"/>
  </r>
  <r>
    <x v="0"/>
    <x v="0"/>
  </r>
  <r>
    <x v="1"/>
    <x v="1"/>
  </r>
  <r>
    <x v="0"/>
    <x v="1"/>
  </r>
  <r>
    <x v="0"/>
    <x v="1"/>
  </r>
  <r>
    <x v="1"/>
    <x v="1"/>
  </r>
  <r>
    <x v="0"/>
    <x v="2"/>
  </r>
  <r>
    <x v="1"/>
    <x v="0"/>
  </r>
  <r>
    <x v="0"/>
    <x v="0"/>
  </r>
  <r>
    <x v="1"/>
    <x v="0"/>
  </r>
  <r>
    <x v="0"/>
    <x v="0"/>
  </r>
  <r>
    <x v="0"/>
    <x v="1"/>
  </r>
  <r>
    <x v="1"/>
    <x v="0"/>
  </r>
  <r>
    <x v="0"/>
    <x v="1"/>
  </r>
  <r>
    <x v="1"/>
    <x v="1"/>
  </r>
  <r>
    <x v="1"/>
    <x v="0"/>
  </r>
  <r>
    <x v="1"/>
    <x v="0"/>
  </r>
  <r>
    <x v="0"/>
    <x v="1"/>
  </r>
  <r>
    <x v="0"/>
    <x v="1"/>
  </r>
  <r>
    <x v="1"/>
    <x v="1"/>
  </r>
  <r>
    <x v="0"/>
    <x v="1"/>
  </r>
  <r>
    <x v="1"/>
    <x v="1"/>
  </r>
  <r>
    <x v="0"/>
    <x v="0"/>
  </r>
  <r>
    <x v="1"/>
    <x v="1"/>
  </r>
  <r>
    <x v="1"/>
    <x v="0"/>
  </r>
  <r>
    <x v="0"/>
    <x v="1"/>
  </r>
  <r>
    <x v="0"/>
    <x v="1"/>
  </r>
  <r>
    <x v="1"/>
    <x v="0"/>
  </r>
  <r>
    <x v="0"/>
    <x v="0"/>
  </r>
  <r>
    <x v="0"/>
    <x v="0"/>
  </r>
  <r>
    <x v="1"/>
    <x v="0"/>
  </r>
  <r>
    <x v="1"/>
    <x v="1"/>
  </r>
  <r>
    <x v="1"/>
    <x v="0"/>
  </r>
  <r>
    <x v="0"/>
    <x v="0"/>
  </r>
  <r>
    <x v="1"/>
    <x v="0"/>
  </r>
  <r>
    <x v="0"/>
    <x v="0"/>
  </r>
  <r>
    <x v="1"/>
    <x v="0"/>
  </r>
  <r>
    <x v="1"/>
    <x v="1"/>
  </r>
  <r>
    <x v="1"/>
    <x v="0"/>
  </r>
  <r>
    <x v="0"/>
    <x v="1"/>
  </r>
  <r>
    <x v="0"/>
    <x v="0"/>
  </r>
  <r>
    <x v="0"/>
    <x v="0"/>
  </r>
  <r>
    <x v="0"/>
    <x v="1"/>
  </r>
  <r>
    <x v="1"/>
    <x v="0"/>
  </r>
  <r>
    <x v="1"/>
    <x v="0"/>
  </r>
  <r>
    <x v="0"/>
    <x v="1"/>
  </r>
  <r>
    <x v="0"/>
    <x v="1"/>
  </r>
  <r>
    <x v="0"/>
    <x v="0"/>
  </r>
  <r>
    <x v="1"/>
    <x v="0"/>
  </r>
  <r>
    <x v="1"/>
    <x v="1"/>
  </r>
  <r>
    <x v="0"/>
    <x v="0"/>
  </r>
  <r>
    <x v="1"/>
    <x v="1"/>
  </r>
  <r>
    <x v="1"/>
    <x v="0"/>
  </r>
  <r>
    <x v="0"/>
    <x v="0"/>
  </r>
  <r>
    <x v="0"/>
    <x v="0"/>
  </r>
  <r>
    <x v="0"/>
    <x v="0"/>
  </r>
  <r>
    <x v="1"/>
    <x v="0"/>
  </r>
  <r>
    <x v="0"/>
    <x v="1"/>
  </r>
  <r>
    <x v="1"/>
    <x v="0"/>
  </r>
  <r>
    <x v="1"/>
    <x v="0"/>
  </r>
  <r>
    <x v="0"/>
    <x v="1"/>
  </r>
  <r>
    <x v="0"/>
    <x v="0"/>
  </r>
  <r>
    <x v="1"/>
    <x v="1"/>
  </r>
  <r>
    <x v="0"/>
    <x v="1"/>
  </r>
  <r>
    <x v="0"/>
    <x v="1"/>
  </r>
  <r>
    <x v="1"/>
    <x v="0"/>
  </r>
  <r>
    <x v="0"/>
    <x v="2"/>
  </r>
  <r>
    <x v="0"/>
    <x v="0"/>
  </r>
  <r>
    <x v="0"/>
    <x v="0"/>
  </r>
  <r>
    <x v="0"/>
    <x v="0"/>
  </r>
  <r>
    <x v="1"/>
    <x v="1"/>
  </r>
  <r>
    <x v="0"/>
    <x v="0"/>
  </r>
  <r>
    <x v="1"/>
    <x v="0"/>
  </r>
  <r>
    <x v="0"/>
    <x v="2"/>
  </r>
  <r>
    <x v="0"/>
    <x v="2"/>
  </r>
  <r>
    <x v="1"/>
    <x v="1"/>
  </r>
  <r>
    <x v="0"/>
    <x v="2"/>
  </r>
  <r>
    <x v="1"/>
    <x v="1"/>
  </r>
  <r>
    <x v="0"/>
    <x v="1"/>
  </r>
  <r>
    <x v="1"/>
    <x v="0"/>
  </r>
  <r>
    <x v="0"/>
    <x v="1"/>
  </r>
  <r>
    <x v="1"/>
    <x v="0"/>
  </r>
  <r>
    <x v="1"/>
    <x v="0"/>
  </r>
  <r>
    <x v="0"/>
    <x v="0"/>
  </r>
  <r>
    <x v="0"/>
    <x v="0"/>
  </r>
  <r>
    <x v="1"/>
    <x v="0"/>
  </r>
  <r>
    <x v="0"/>
    <x v="0"/>
  </r>
  <r>
    <x v="0"/>
    <x v="0"/>
  </r>
  <r>
    <x v="1"/>
    <x v="0"/>
  </r>
  <r>
    <x v="1"/>
    <x v="0"/>
  </r>
  <r>
    <x v="1"/>
    <x v="2"/>
  </r>
  <r>
    <x v="0"/>
    <x v="0"/>
  </r>
  <r>
    <x v="1"/>
    <x v="0"/>
  </r>
  <r>
    <x v="1"/>
    <x v="0"/>
  </r>
  <r>
    <x v="0"/>
    <x v="0"/>
  </r>
  <r>
    <x v="1"/>
    <x v="1"/>
  </r>
  <r>
    <x v="0"/>
    <x v="0"/>
  </r>
  <r>
    <x v="0"/>
    <x v="0"/>
  </r>
  <r>
    <x v="1"/>
    <x v="1"/>
  </r>
  <r>
    <x v="1"/>
    <x v="1"/>
  </r>
  <r>
    <x v="0"/>
    <x v="1"/>
  </r>
  <r>
    <x v="0"/>
    <x v="0"/>
  </r>
  <r>
    <x v="0"/>
    <x v="0"/>
  </r>
  <r>
    <x v="0"/>
    <x v="0"/>
  </r>
  <r>
    <x v="1"/>
    <x v="1"/>
  </r>
  <r>
    <x v="1"/>
    <x v="0"/>
  </r>
  <r>
    <x v="1"/>
    <x v="0"/>
  </r>
  <r>
    <x v="1"/>
    <x v="1"/>
  </r>
  <r>
    <x v="1"/>
    <x v="1"/>
  </r>
  <r>
    <x v="1"/>
    <x v="2"/>
  </r>
  <r>
    <x v="0"/>
    <x v="0"/>
  </r>
  <r>
    <x v="0"/>
    <x v="1"/>
  </r>
  <r>
    <x v="1"/>
    <x v="0"/>
  </r>
  <r>
    <x v="1"/>
    <x v="1"/>
  </r>
  <r>
    <x v="0"/>
    <x v="0"/>
  </r>
  <r>
    <x v="0"/>
    <x v="1"/>
  </r>
  <r>
    <x v="1"/>
    <x v="0"/>
  </r>
  <r>
    <x v="1"/>
    <x v="0"/>
  </r>
  <r>
    <x v="1"/>
    <x v="0"/>
  </r>
  <r>
    <x v="1"/>
    <x v="1"/>
  </r>
  <r>
    <x v="0"/>
    <x v="1"/>
  </r>
  <r>
    <x v="1"/>
    <x v="0"/>
  </r>
  <r>
    <x v="0"/>
    <x v="2"/>
  </r>
  <r>
    <x v="0"/>
    <x v="0"/>
  </r>
  <r>
    <x v="1"/>
    <x v="0"/>
  </r>
  <r>
    <x v="0"/>
    <x v="1"/>
  </r>
  <r>
    <x v="0"/>
    <x v="1"/>
  </r>
  <r>
    <x v="1"/>
    <x v="0"/>
  </r>
  <r>
    <x v="0"/>
    <x v="0"/>
  </r>
  <r>
    <x v="1"/>
    <x v="0"/>
  </r>
  <r>
    <x v="0"/>
    <x v="0"/>
  </r>
  <r>
    <x v="1"/>
    <x v="0"/>
  </r>
  <r>
    <x v="0"/>
    <x v="1"/>
  </r>
  <r>
    <x v="1"/>
    <x v="1"/>
  </r>
  <r>
    <x v="0"/>
    <x v="1"/>
  </r>
  <r>
    <x v="0"/>
    <x v="1"/>
  </r>
  <r>
    <x v="1"/>
    <x v="1"/>
  </r>
  <r>
    <x v="0"/>
    <x v="1"/>
  </r>
  <r>
    <x v="1"/>
    <x v="1"/>
  </r>
  <r>
    <x v="1"/>
    <x v="1"/>
  </r>
  <r>
    <x v="1"/>
    <x v="1"/>
  </r>
  <r>
    <x v="1"/>
    <x v="0"/>
  </r>
  <r>
    <x v="0"/>
    <x v="0"/>
  </r>
  <r>
    <x v="1"/>
    <x v="1"/>
  </r>
  <r>
    <x v="1"/>
    <x v="0"/>
  </r>
  <r>
    <x v="1"/>
    <x v="0"/>
  </r>
  <r>
    <x v="0"/>
    <x v="1"/>
  </r>
  <r>
    <x v="1"/>
    <x v="1"/>
  </r>
  <r>
    <x v="0"/>
    <x v="0"/>
  </r>
  <r>
    <x v="1"/>
    <x v="2"/>
  </r>
  <r>
    <x v="0"/>
    <x v="0"/>
  </r>
  <r>
    <x v="0"/>
    <x v="1"/>
  </r>
  <r>
    <x v="0"/>
    <x v="0"/>
  </r>
  <r>
    <x v="1"/>
    <x v="0"/>
  </r>
  <r>
    <x v="0"/>
    <x v="0"/>
  </r>
  <r>
    <x v="0"/>
    <x v="0"/>
  </r>
  <r>
    <x v="1"/>
    <x v="0"/>
  </r>
  <r>
    <x v="1"/>
    <x v="0"/>
  </r>
  <r>
    <x v="1"/>
    <x v="0"/>
  </r>
  <r>
    <x v="0"/>
    <x v="1"/>
  </r>
  <r>
    <x v="1"/>
    <x v="1"/>
  </r>
  <r>
    <x v="0"/>
    <x v="1"/>
  </r>
  <r>
    <x v="0"/>
    <x v="0"/>
  </r>
  <r>
    <x v="0"/>
    <x v="0"/>
  </r>
  <r>
    <x v="0"/>
    <x v="0"/>
  </r>
  <r>
    <x v="1"/>
    <x v="0"/>
  </r>
  <r>
    <x v="0"/>
    <x v="1"/>
  </r>
  <r>
    <x v="0"/>
    <x v="1"/>
  </r>
  <r>
    <x v="1"/>
    <x v="1"/>
  </r>
  <r>
    <x v="0"/>
    <x v="0"/>
  </r>
  <r>
    <x v="1"/>
    <x v="0"/>
  </r>
  <r>
    <x v="1"/>
    <x v="1"/>
  </r>
  <r>
    <x v="0"/>
    <x v="0"/>
  </r>
  <r>
    <x v="0"/>
    <x v="1"/>
  </r>
  <r>
    <x v="0"/>
    <x v="0"/>
  </r>
  <r>
    <x v="1"/>
    <x v="1"/>
  </r>
  <r>
    <x v="0"/>
    <x v="1"/>
  </r>
  <r>
    <x v="0"/>
    <x v="2"/>
  </r>
  <r>
    <x v="0"/>
    <x v="2"/>
  </r>
  <r>
    <x v="0"/>
    <x v="1"/>
  </r>
  <r>
    <x v="1"/>
    <x v="1"/>
  </r>
  <r>
    <x v="1"/>
    <x v="1"/>
  </r>
  <r>
    <x v="0"/>
    <x v="0"/>
  </r>
  <r>
    <x v="0"/>
    <x v="0"/>
  </r>
  <r>
    <x v="1"/>
    <x v="0"/>
  </r>
  <r>
    <x v="0"/>
    <x v="1"/>
  </r>
  <r>
    <x v="0"/>
    <x v="0"/>
  </r>
  <r>
    <x v="0"/>
    <x v="0"/>
  </r>
  <r>
    <x v="1"/>
    <x v="0"/>
  </r>
  <r>
    <x v="1"/>
    <x v="1"/>
  </r>
  <r>
    <x v="0"/>
    <x v="1"/>
  </r>
  <r>
    <x v="1"/>
    <x v="1"/>
  </r>
  <r>
    <x v="1"/>
    <x v="1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1"/>
    <x v="2"/>
  </r>
  <r>
    <x v="0"/>
    <x v="0"/>
  </r>
  <r>
    <x v="1"/>
    <x v="0"/>
  </r>
  <r>
    <x v="0"/>
    <x v="0"/>
  </r>
  <r>
    <x v="0"/>
    <x v="0"/>
  </r>
  <r>
    <x v="0"/>
    <x v="1"/>
  </r>
  <r>
    <x v="0"/>
    <x v="1"/>
  </r>
  <r>
    <x v="1"/>
    <x v="0"/>
  </r>
  <r>
    <x v="0"/>
    <x v="0"/>
  </r>
  <r>
    <x v="0"/>
    <x v="1"/>
  </r>
  <r>
    <x v="0"/>
    <x v="0"/>
  </r>
  <r>
    <x v="1"/>
    <x v="2"/>
  </r>
  <r>
    <x v="0"/>
    <x v="0"/>
  </r>
  <r>
    <x v="0"/>
    <x v="0"/>
  </r>
  <r>
    <x v="0"/>
    <x v="0"/>
  </r>
  <r>
    <x v="1"/>
    <x v="0"/>
  </r>
  <r>
    <x v="0"/>
    <x v="1"/>
  </r>
  <r>
    <x v="0"/>
    <x v="1"/>
  </r>
  <r>
    <x v="1"/>
    <x v="0"/>
  </r>
  <r>
    <x v="0"/>
    <x v="0"/>
  </r>
  <r>
    <x v="1"/>
    <x v="0"/>
  </r>
  <r>
    <x v="0"/>
    <x v="1"/>
  </r>
  <r>
    <x v="1"/>
    <x v="0"/>
  </r>
  <r>
    <x v="0"/>
    <x v="1"/>
  </r>
  <r>
    <x v="1"/>
    <x v="0"/>
  </r>
  <r>
    <x v="1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0"/>
  </r>
  <r>
    <x v="0"/>
    <x v="0"/>
  </r>
  <r>
    <x v="1"/>
    <x v="1"/>
  </r>
  <r>
    <x v="1"/>
    <x v="0"/>
  </r>
  <r>
    <x v="0"/>
    <x v="1"/>
  </r>
  <r>
    <x v="0"/>
    <x v="0"/>
  </r>
  <r>
    <x v="0"/>
    <x v="0"/>
  </r>
  <r>
    <x v="0"/>
    <x v="0"/>
  </r>
  <r>
    <x v="1"/>
    <x v="0"/>
  </r>
  <r>
    <x v="0"/>
    <x v="0"/>
  </r>
  <r>
    <x v="1"/>
    <x v="0"/>
  </r>
  <r>
    <x v="1"/>
    <x v="0"/>
  </r>
  <r>
    <x v="1"/>
    <x v="1"/>
  </r>
  <r>
    <x v="1"/>
    <x v="1"/>
  </r>
  <r>
    <x v="0"/>
    <x v="1"/>
  </r>
  <r>
    <x v="0"/>
    <x v="1"/>
  </r>
  <r>
    <x v="1"/>
    <x v="0"/>
  </r>
  <r>
    <x v="1"/>
    <x v="2"/>
  </r>
  <r>
    <x v="1"/>
    <x v="1"/>
  </r>
  <r>
    <x v="1"/>
    <x v="1"/>
  </r>
  <r>
    <x v="0"/>
    <x v="0"/>
  </r>
  <r>
    <x v="0"/>
    <x v="1"/>
  </r>
  <r>
    <x v="0"/>
    <x v="0"/>
  </r>
  <r>
    <x v="0"/>
    <x v="0"/>
  </r>
  <r>
    <x v="0"/>
    <x v="0"/>
  </r>
  <r>
    <x v="1"/>
    <x v="0"/>
  </r>
  <r>
    <x v="1"/>
    <x v="0"/>
  </r>
  <r>
    <x v="1"/>
    <x v="1"/>
  </r>
  <r>
    <x v="0"/>
    <x v="0"/>
  </r>
  <r>
    <x v="1"/>
    <x v="1"/>
  </r>
  <r>
    <x v="1"/>
    <x v="1"/>
  </r>
  <r>
    <x v="1"/>
    <x v="0"/>
  </r>
  <r>
    <x v="0"/>
    <x v="0"/>
  </r>
  <r>
    <x v="0"/>
    <x v="0"/>
  </r>
  <r>
    <x v="0"/>
    <x v="0"/>
  </r>
  <r>
    <x v="0"/>
    <x v="0"/>
  </r>
  <r>
    <x v="0"/>
    <x v="1"/>
  </r>
  <r>
    <x v="1"/>
    <x v="0"/>
  </r>
  <r>
    <x v="0"/>
    <x v="1"/>
  </r>
  <r>
    <x v="0"/>
    <x v="2"/>
  </r>
  <r>
    <x v="1"/>
    <x v="1"/>
  </r>
  <r>
    <x v="1"/>
    <x v="0"/>
  </r>
  <r>
    <x v="0"/>
    <x v="0"/>
  </r>
  <r>
    <x v="1"/>
    <x v="0"/>
  </r>
  <r>
    <x v="0"/>
    <x v="1"/>
  </r>
  <r>
    <x v="0"/>
    <x v="0"/>
  </r>
  <r>
    <x v="0"/>
    <x v="0"/>
  </r>
  <r>
    <x v="1"/>
    <x v="1"/>
  </r>
  <r>
    <x v="0"/>
    <x v="0"/>
  </r>
  <r>
    <x v="1"/>
    <x v="0"/>
  </r>
  <r>
    <x v="0"/>
    <x v="0"/>
  </r>
  <r>
    <x v="0"/>
    <x v="1"/>
  </r>
  <r>
    <x v="0"/>
    <x v="1"/>
  </r>
  <r>
    <x v="1"/>
    <x v="0"/>
  </r>
  <r>
    <x v="0"/>
    <x v="0"/>
  </r>
  <r>
    <x v="0"/>
    <x v="0"/>
  </r>
  <r>
    <x v="1"/>
    <x v="0"/>
  </r>
  <r>
    <x v="0"/>
    <x v="0"/>
  </r>
  <r>
    <x v="1"/>
    <x v="0"/>
  </r>
  <r>
    <x v="0"/>
    <x v="1"/>
  </r>
  <r>
    <x v="1"/>
    <x v="0"/>
  </r>
  <r>
    <x v="1"/>
    <x v="0"/>
  </r>
  <r>
    <x v="0"/>
    <x v="0"/>
  </r>
  <r>
    <x v="0"/>
    <x v="1"/>
  </r>
  <r>
    <x v="0"/>
    <x v="0"/>
  </r>
  <r>
    <x v="0"/>
    <x v="0"/>
  </r>
  <r>
    <x v="1"/>
    <x v="0"/>
  </r>
  <r>
    <x v="0"/>
    <x v="0"/>
  </r>
  <r>
    <x v="0"/>
    <x v="1"/>
  </r>
  <r>
    <x v="0"/>
    <x v="1"/>
  </r>
  <r>
    <x v="1"/>
    <x v="0"/>
  </r>
  <r>
    <x v="0"/>
    <x v="1"/>
  </r>
  <r>
    <x v="1"/>
    <x v="0"/>
  </r>
  <r>
    <x v="0"/>
    <x v="0"/>
  </r>
  <r>
    <x v="0"/>
    <x v="1"/>
  </r>
  <r>
    <x v="1"/>
    <x v="0"/>
  </r>
  <r>
    <x v="1"/>
    <x v="2"/>
  </r>
  <r>
    <x v="0"/>
    <x v="1"/>
  </r>
  <r>
    <x v="1"/>
    <x v="1"/>
  </r>
  <r>
    <x v="0"/>
    <x v="0"/>
  </r>
  <r>
    <x v="0"/>
    <x v="1"/>
  </r>
  <r>
    <x v="0"/>
    <x v="0"/>
  </r>
  <r>
    <x v="0"/>
    <x v="1"/>
  </r>
  <r>
    <x v="1"/>
    <x v="1"/>
  </r>
  <r>
    <x v="0"/>
    <x v="1"/>
  </r>
  <r>
    <x v="1"/>
    <x v="1"/>
  </r>
  <r>
    <x v="1"/>
    <x v="0"/>
  </r>
  <r>
    <x v="0"/>
    <x v="2"/>
  </r>
  <r>
    <x v="0"/>
    <x v="1"/>
  </r>
  <r>
    <x v="0"/>
    <x v="0"/>
  </r>
  <r>
    <x v="1"/>
    <x v="1"/>
  </r>
  <r>
    <x v="1"/>
    <x v="0"/>
  </r>
  <r>
    <x v="0"/>
    <x v="0"/>
  </r>
  <r>
    <x v="1"/>
    <x v="0"/>
  </r>
  <r>
    <x v="0"/>
    <x v="1"/>
  </r>
  <r>
    <x v="1"/>
    <x v="1"/>
  </r>
  <r>
    <x v="1"/>
    <x v="0"/>
  </r>
  <r>
    <x v="1"/>
    <x v="0"/>
  </r>
  <r>
    <x v="1"/>
    <x v="0"/>
  </r>
  <r>
    <x v="0"/>
    <x v="0"/>
  </r>
  <r>
    <x v="0"/>
    <x v="0"/>
  </r>
  <r>
    <x v="1"/>
    <x v="0"/>
  </r>
  <r>
    <x v="0"/>
    <x v="1"/>
  </r>
  <r>
    <x v="0"/>
    <x v="1"/>
  </r>
  <r>
    <x v="1"/>
    <x v="0"/>
  </r>
  <r>
    <x v="0"/>
    <x v="2"/>
  </r>
  <r>
    <x v="0"/>
    <x v="0"/>
  </r>
  <r>
    <x v="0"/>
    <x v="1"/>
  </r>
  <r>
    <x v="1"/>
    <x v="0"/>
  </r>
  <r>
    <x v="1"/>
    <x v="1"/>
  </r>
  <r>
    <x v="1"/>
    <x v="2"/>
  </r>
  <r>
    <x v="0"/>
    <x v="0"/>
  </r>
  <r>
    <x v="1"/>
    <x v="1"/>
  </r>
  <r>
    <x v="1"/>
    <x v="0"/>
  </r>
  <r>
    <x v="0"/>
    <x v="2"/>
  </r>
  <r>
    <x v="1"/>
    <x v="0"/>
  </r>
  <r>
    <x v="0"/>
    <x v="0"/>
  </r>
  <r>
    <x v="1"/>
    <x v="1"/>
  </r>
  <r>
    <x v="0"/>
    <x v="0"/>
  </r>
  <r>
    <x v="0"/>
    <x v="2"/>
  </r>
  <r>
    <x v="0"/>
    <x v="0"/>
  </r>
  <r>
    <x v="0"/>
    <x v="0"/>
  </r>
  <r>
    <x v="0"/>
    <x v="0"/>
  </r>
  <r>
    <x v="1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1"/>
    <x v="1"/>
  </r>
  <r>
    <x v="0"/>
    <x v="1"/>
  </r>
  <r>
    <x v="1"/>
    <x v="0"/>
  </r>
  <r>
    <x v="1"/>
    <x v="0"/>
  </r>
  <r>
    <x v="0"/>
    <x v="0"/>
  </r>
  <r>
    <x v="1"/>
    <x v="0"/>
  </r>
  <r>
    <x v="0"/>
    <x v="1"/>
  </r>
  <r>
    <x v="0"/>
    <x v="0"/>
  </r>
  <r>
    <x v="1"/>
    <x v="0"/>
  </r>
  <r>
    <x v="1"/>
    <x v="0"/>
  </r>
  <r>
    <x v="1"/>
    <x v="0"/>
  </r>
  <r>
    <x v="0"/>
    <x v="0"/>
  </r>
  <r>
    <x v="0"/>
    <x v="1"/>
  </r>
  <r>
    <x v="0"/>
    <x v="0"/>
  </r>
  <r>
    <x v="0"/>
    <x v="1"/>
  </r>
  <r>
    <x v="0"/>
    <x v="0"/>
  </r>
  <r>
    <x v="1"/>
    <x v="1"/>
  </r>
  <r>
    <x v="1"/>
    <x v="0"/>
  </r>
  <r>
    <x v="0"/>
    <x v="1"/>
  </r>
  <r>
    <x v="0"/>
    <x v="2"/>
  </r>
  <r>
    <x v="0"/>
    <x v="2"/>
  </r>
  <r>
    <x v="1"/>
    <x v="1"/>
  </r>
  <r>
    <x v="1"/>
    <x v="0"/>
  </r>
  <r>
    <x v="1"/>
    <x v="1"/>
  </r>
  <r>
    <x v="0"/>
    <x v="0"/>
  </r>
  <r>
    <x v="1"/>
    <x v="1"/>
  </r>
  <r>
    <x v="1"/>
    <x v="0"/>
  </r>
  <r>
    <x v="0"/>
    <x v="0"/>
  </r>
  <r>
    <x v="0"/>
    <x v="1"/>
  </r>
  <r>
    <x v="1"/>
    <x v="0"/>
  </r>
  <r>
    <x v="1"/>
    <x v="0"/>
  </r>
  <r>
    <x v="0"/>
    <x v="0"/>
  </r>
  <r>
    <x v="0"/>
    <x v="1"/>
  </r>
  <r>
    <x v="0"/>
    <x v="0"/>
  </r>
  <r>
    <x v="0"/>
    <x v="1"/>
  </r>
  <r>
    <x v="0"/>
    <x v="0"/>
  </r>
  <r>
    <x v="1"/>
    <x v="1"/>
  </r>
  <r>
    <x v="1"/>
    <x v="2"/>
  </r>
  <r>
    <x v="0"/>
    <x v="0"/>
  </r>
  <r>
    <x v="1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1"/>
    <x v="1"/>
  </r>
  <r>
    <x v="0"/>
    <x v="1"/>
  </r>
  <r>
    <x v="1"/>
    <x v="2"/>
  </r>
  <r>
    <x v="0"/>
    <x v="0"/>
  </r>
  <r>
    <x v="0"/>
    <x v="1"/>
  </r>
  <r>
    <x v="1"/>
    <x v="0"/>
  </r>
  <r>
    <x v="0"/>
    <x v="1"/>
  </r>
  <r>
    <x v="0"/>
    <x v="0"/>
  </r>
  <r>
    <x v="1"/>
    <x v="0"/>
  </r>
  <r>
    <x v="0"/>
    <x v="0"/>
  </r>
  <r>
    <x v="0"/>
    <x v="0"/>
  </r>
  <r>
    <x v="1"/>
    <x v="1"/>
  </r>
  <r>
    <x v="0"/>
    <x v="0"/>
  </r>
  <r>
    <x v="0"/>
    <x v="0"/>
  </r>
  <r>
    <x v="0"/>
    <x v="0"/>
  </r>
  <r>
    <x v="0"/>
    <x v="0"/>
  </r>
  <r>
    <x v="0"/>
    <x v="0"/>
  </r>
  <r>
    <x v="1"/>
    <x v="0"/>
  </r>
  <r>
    <x v="0"/>
    <x v="0"/>
  </r>
  <r>
    <x v="1"/>
    <x v="0"/>
  </r>
  <r>
    <x v="0"/>
    <x v="1"/>
  </r>
  <r>
    <x v="1"/>
    <x v="0"/>
  </r>
  <r>
    <x v="0"/>
    <x v="0"/>
  </r>
  <r>
    <x v="1"/>
    <x v="1"/>
  </r>
  <r>
    <x v="0"/>
    <x v="1"/>
  </r>
  <r>
    <x v="0"/>
    <x v="1"/>
  </r>
  <r>
    <x v="1"/>
    <x v="0"/>
  </r>
  <r>
    <x v="0"/>
    <x v="1"/>
  </r>
  <r>
    <x v="0"/>
    <x v="1"/>
  </r>
  <r>
    <x v="0"/>
    <x v="2"/>
  </r>
  <r>
    <x v="0"/>
    <x v="1"/>
  </r>
  <r>
    <x v="1"/>
    <x v="1"/>
  </r>
  <r>
    <x v="1"/>
    <x v="2"/>
  </r>
  <r>
    <x v="0"/>
    <x v="0"/>
  </r>
  <r>
    <x v="0"/>
    <x v="1"/>
  </r>
  <r>
    <x v="1"/>
    <x v="0"/>
  </r>
  <r>
    <x v="0"/>
    <x v="1"/>
  </r>
  <r>
    <x v="0"/>
    <x v="1"/>
  </r>
  <r>
    <x v="1"/>
    <x v="0"/>
  </r>
  <r>
    <x v="0"/>
    <x v="0"/>
  </r>
  <r>
    <x v="0"/>
    <x v="0"/>
  </r>
  <r>
    <x v="1"/>
    <x v="1"/>
  </r>
  <r>
    <x v="1"/>
    <x v="0"/>
  </r>
  <r>
    <x v="0"/>
    <x v="1"/>
  </r>
  <r>
    <x v="1"/>
    <x v="0"/>
  </r>
  <r>
    <x v="1"/>
    <x v="1"/>
  </r>
  <r>
    <x v="0"/>
    <x v="1"/>
  </r>
  <r>
    <x v="1"/>
    <x v="0"/>
  </r>
  <r>
    <x v="1"/>
    <x v="0"/>
  </r>
  <r>
    <x v="0"/>
    <x v="0"/>
  </r>
  <r>
    <x v="0"/>
    <x v="0"/>
  </r>
  <r>
    <x v="0"/>
    <x v="1"/>
  </r>
  <r>
    <x v="1"/>
    <x v="1"/>
  </r>
  <r>
    <x v="0"/>
    <x v="1"/>
  </r>
  <r>
    <x v="0"/>
    <x v="0"/>
  </r>
  <r>
    <x v="1"/>
    <x v="0"/>
  </r>
  <r>
    <x v="1"/>
    <x v="2"/>
  </r>
  <r>
    <x v="1"/>
    <x v="0"/>
  </r>
  <r>
    <x v="1"/>
    <x v="0"/>
  </r>
  <r>
    <x v="0"/>
    <x v="0"/>
  </r>
  <r>
    <x v="1"/>
    <x v="0"/>
  </r>
  <r>
    <x v="0"/>
    <x v="0"/>
  </r>
  <r>
    <x v="0"/>
    <x v="0"/>
  </r>
  <r>
    <x v="1"/>
    <x v="0"/>
  </r>
  <r>
    <x v="0"/>
    <x v="1"/>
  </r>
  <r>
    <x v="0"/>
    <x v="1"/>
  </r>
  <r>
    <x v="1"/>
    <x v="0"/>
  </r>
  <r>
    <x v="1"/>
    <x v="0"/>
  </r>
  <r>
    <x v="1"/>
    <x v="1"/>
  </r>
  <r>
    <x v="1"/>
    <x v="2"/>
  </r>
  <r>
    <x v="0"/>
    <x v="0"/>
  </r>
  <r>
    <x v="0"/>
    <x v="1"/>
  </r>
  <r>
    <x v="1"/>
    <x v="0"/>
  </r>
  <r>
    <x v="1"/>
    <x v="1"/>
  </r>
  <r>
    <x v="0"/>
    <x v="1"/>
  </r>
  <r>
    <x v="1"/>
    <x v="1"/>
  </r>
  <r>
    <x v="1"/>
    <x v="0"/>
  </r>
  <r>
    <x v="0"/>
    <x v="1"/>
  </r>
  <r>
    <x v="1"/>
    <x v="0"/>
  </r>
  <r>
    <x v="0"/>
    <x v="1"/>
  </r>
  <r>
    <x v="0"/>
    <x v="0"/>
  </r>
  <r>
    <x v="0"/>
    <x v="0"/>
  </r>
  <r>
    <x v="1"/>
    <x v="0"/>
  </r>
  <r>
    <x v="0"/>
    <x v="1"/>
  </r>
  <r>
    <x v="0"/>
    <x v="1"/>
  </r>
  <r>
    <x v="0"/>
    <x v="1"/>
  </r>
  <r>
    <x v="1"/>
    <x v="1"/>
  </r>
  <r>
    <x v="1"/>
    <x v="0"/>
  </r>
  <r>
    <x v="0"/>
    <x v="0"/>
  </r>
  <r>
    <x v="0"/>
    <x v="1"/>
  </r>
  <r>
    <x v="1"/>
    <x v="1"/>
  </r>
  <r>
    <x v="0"/>
    <x v="0"/>
  </r>
  <r>
    <x v="0"/>
    <x v="1"/>
  </r>
  <r>
    <x v="0"/>
    <x v="1"/>
  </r>
  <r>
    <x v="0"/>
    <x v="0"/>
  </r>
  <r>
    <x v="0"/>
    <x v="0"/>
  </r>
  <r>
    <x v="1"/>
    <x v="0"/>
  </r>
  <r>
    <x v="0"/>
    <x v="1"/>
  </r>
  <r>
    <x v="1"/>
    <x v="0"/>
  </r>
  <r>
    <x v="0"/>
    <x v="0"/>
  </r>
  <r>
    <x v="0"/>
    <x v="0"/>
  </r>
  <r>
    <x v="0"/>
    <x v="0"/>
  </r>
  <r>
    <x v="1"/>
    <x v="1"/>
  </r>
  <r>
    <x v="0"/>
    <x v="0"/>
  </r>
  <r>
    <x v="0"/>
    <x v="0"/>
  </r>
  <r>
    <x v="1"/>
    <x v="1"/>
  </r>
  <r>
    <x v="1"/>
    <x v="0"/>
  </r>
  <r>
    <x v="0"/>
    <x v="0"/>
  </r>
  <r>
    <x v="0"/>
    <x v="0"/>
  </r>
  <r>
    <x v="0"/>
    <x v="0"/>
  </r>
  <r>
    <x v="0"/>
    <x v="0"/>
  </r>
  <r>
    <x v="1"/>
    <x v="0"/>
  </r>
  <r>
    <x v="1"/>
    <x v="0"/>
  </r>
  <r>
    <x v="0"/>
    <x v="0"/>
  </r>
  <r>
    <x v="1"/>
    <x v="2"/>
  </r>
  <r>
    <x v="0"/>
    <x v="2"/>
  </r>
  <r>
    <x v="1"/>
    <x v="2"/>
  </r>
  <r>
    <x v="0"/>
    <x v="0"/>
  </r>
  <r>
    <x v="1"/>
    <x v="1"/>
  </r>
  <r>
    <x v="0"/>
    <x v="2"/>
  </r>
  <r>
    <x v="0"/>
    <x v="0"/>
  </r>
  <r>
    <x v="1"/>
    <x v="1"/>
  </r>
  <r>
    <x v="0"/>
    <x v="2"/>
  </r>
  <r>
    <x v="0"/>
    <x v="2"/>
  </r>
  <r>
    <x v="0"/>
    <x v="0"/>
  </r>
  <r>
    <x v="0"/>
    <x v="0"/>
  </r>
  <r>
    <x v="0"/>
    <x v="0"/>
  </r>
  <r>
    <x v="0"/>
    <x v="1"/>
  </r>
  <r>
    <x v="1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1"/>
    <x v="0"/>
  </r>
  <r>
    <x v="0"/>
    <x v="0"/>
  </r>
  <r>
    <x v="0"/>
    <x v="1"/>
  </r>
  <r>
    <x v="1"/>
    <x v="0"/>
  </r>
  <r>
    <x v="0"/>
    <x v="0"/>
  </r>
  <r>
    <x v="0"/>
    <x v="2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1"/>
    <x v="1"/>
  </r>
  <r>
    <x v="1"/>
    <x v="0"/>
  </r>
  <r>
    <x v="1"/>
    <x v="2"/>
  </r>
  <r>
    <x v="1"/>
    <x v="0"/>
  </r>
  <r>
    <x v="0"/>
    <x v="1"/>
  </r>
  <r>
    <x v="0"/>
    <x v="0"/>
  </r>
  <r>
    <x v="0"/>
    <x v="0"/>
  </r>
  <r>
    <x v="1"/>
    <x v="2"/>
  </r>
  <r>
    <x v="0"/>
    <x v="0"/>
  </r>
  <r>
    <x v="1"/>
    <x v="1"/>
  </r>
  <r>
    <x v="1"/>
    <x v="0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1"/>
    <x v="1"/>
  </r>
  <r>
    <x v="0"/>
    <x v="0"/>
  </r>
  <r>
    <x v="1"/>
    <x v="1"/>
  </r>
  <r>
    <x v="1"/>
    <x v="0"/>
  </r>
  <r>
    <x v="1"/>
    <x v="0"/>
  </r>
  <r>
    <x v="1"/>
    <x v="0"/>
  </r>
  <r>
    <x v="1"/>
    <x v="0"/>
  </r>
  <r>
    <x v="0"/>
    <x v="0"/>
  </r>
  <r>
    <x v="0"/>
    <x v="0"/>
  </r>
  <r>
    <x v="0"/>
    <x v="0"/>
  </r>
  <r>
    <x v="0"/>
    <x v="2"/>
  </r>
  <r>
    <x v="0"/>
    <x v="1"/>
  </r>
  <r>
    <x v="0"/>
    <x v="2"/>
  </r>
  <r>
    <x v="0"/>
    <x v="2"/>
  </r>
  <r>
    <x v="0"/>
    <x v="0"/>
  </r>
  <r>
    <x v="0"/>
    <x v="0"/>
  </r>
  <r>
    <x v="1"/>
    <x v="0"/>
  </r>
  <r>
    <x v="0"/>
    <x v="1"/>
  </r>
  <r>
    <x v="1"/>
    <x v="0"/>
  </r>
  <r>
    <x v="1"/>
    <x v="0"/>
  </r>
  <r>
    <x v="0"/>
    <x v="1"/>
  </r>
  <r>
    <x v="0"/>
    <x v="1"/>
  </r>
  <r>
    <x v="1"/>
    <x v="0"/>
  </r>
  <r>
    <x v="1"/>
    <x v="1"/>
  </r>
  <r>
    <x v="0"/>
    <x v="0"/>
  </r>
  <r>
    <x v="1"/>
    <x v="1"/>
  </r>
  <r>
    <x v="0"/>
    <x v="0"/>
  </r>
  <r>
    <x v="0"/>
    <x v="0"/>
  </r>
  <r>
    <x v="0"/>
    <x v="0"/>
  </r>
  <r>
    <x v="1"/>
    <x v="1"/>
  </r>
  <r>
    <x v="0"/>
    <x v="1"/>
  </r>
  <r>
    <x v="0"/>
    <x v="1"/>
  </r>
  <r>
    <x v="0"/>
    <x v="0"/>
  </r>
  <r>
    <x v="0"/>
    <x v="0"/>
  </r>
  <r>
    <x v="1"/>
    <x v="0"/>
  </r>
  <r>
    <x v="1"/>
    <x v="0"/>
  </r>
  <r>
    <x v="0"/>
    <x v="0"/>
  </r>
  <r>
    <x v="1"/>
    <x v="0"/>
  </r>
  <r>
    <x v="1"/>
    <x v="0"/>
  </r>
  <r>
    <x v="0"/>
    <x v="0"/>
  </r>
  <r>
    <x v="1"/>
    <x v="2"/>
  </r>
  <r>
    <x v="0"/>
    <x v="0"/>
  </r>
  <r>
    <x v="0"/>
    <x v="2"/>
  </r>
  <r>
    <x v="1"/>
    <x v="1"/>
  </r>
  <r>
    <x v="0"/>
    <x v="0"/>
  </r>
  <r>
    <x v="1"/>
    <x v="2"/>
  </r>
  <r>
    <x v="1"/>
    <x v="1"/>
  </r>
  <r>
    <x v="1"/>
    <x v="2"/>
  </r>
  <r>
    <x v="0"/>
    <x v="2"/>
  </r>
  <r>
    <x v="0"/>
    <x v="2"/>
  </r>
  <r>
    <x v="0"/>
    <x v="1"/>
  </r>
  <r>
    <x v="1"/>
    <x v="1"/>
  </r>
  <r>
    <x v="0"/>
    <x v="0"/>
  </r>
  <r>
    <x v="1"/>
    <x v="0"/>
  </r>
  <r>
    <x v="0"/>
    <x v="1"/>
  </r>
  <r>
    <x v="1"/>
    <x v="0"/>
  </r>
  <r>
    <x v="0"/>
    <x v="0"/>
  </r>
  <r>
    <x v="0"/>
    <x v="1"/>
  </r>
  <r>
    <x v="1"/>
    <x v="0"/>
  </r>
  <r>
    <x v="0"/>
    <x v="0"/>
  </r>
  <r>
    <x v="1"/>
    <x v="0"/>
  </r>
  <r>
    <x v="0"/>
    <x v="1"/>
  </r>
  <r>
    <x v="1"/>
    <x v="0"/>
  </r>
  <r>
    <x v="0"/>
    <x v="0"/>
  </r>
  <r>
    <x v="0"/>
    <x v="1"/>
  </r>
  <r>
    <x v="0"/>
    <x v="0"/>
  </r>
  <r>
    <x v="0"/>
    <x v="1"/>
  </r>
  <r>
    <x v="1"/>
    <x v="1"/>
  </r>
  <r>
    <x v="0"/>
    <x v="0"/>
  </r>
  <r>
    <x v="0"/>
    <x v="1"/>
  </r>
  <r>
    <x v="0"/>
    <x v="0"/>
  </r>
  <r>
    <x v="0"/>
    <x v="0"/>
  </r>
  <r>
    <x v="1"/>
    <x v="1"/>
  </r>
  <r>
    <x v="0"/>
    <x v="0"/>
  </r>
  <r>
    <x v="0"/>
    <x v="0"/>
  </r>
  <r>
    <x v="1"/>
    <x v="1"/>
  </r>
  <r>
    <x v="0"/>
    <x v="1"/>
  </r>
  <r>
    <x v="0"/>
    <x v="1"/>
  </r>
  <r>
    <x v="0"/>
    <x v="0"/>
  </r>
  <r>
    <x v="1"/>
    <x v="0"/>
  </r>
  <r>
    <x v="0"/>
    <x v="1"/>
  </r>
  <r>
    <x v="0"/>
    <x v="0"/>
  </r>
  <r>
    <x v="1"/>
    <x v="0"/>
  </r>
  <r>
    <x v="1"/>
    <x v="0"/>
  </r>
  <r>
    <x v="1"/>
    <x v="0"/>
  </r>
  <r>
    <x v="1"/>
    <x v="1"/>
  </r>
  <r>
    <x v="1"/>
    <x v="0"/>
  </r>
  <r>
    <x v="0"/>
    <x v="0"/>
  </r>
  <r>
    <x v="1"/>
    <x v="0"/>
  </r>
  <r>
    <x v="1"/>
    <x v="2"/>
  </r>
  <r>
    <x v="0"/>
    <x v="0"/>
  </r>
  <r>
    <x v="0"/>
    <x v="1"/>
  </r>
  <r>
    <x v="0"/>
    <x v="0"/>
  </r>
  <r>
    <x v="0"/>
    <x v="2"/>
  </r>
  <r>
    <x v="0"/>
    <x v="0"/>
  </r>
  <r>
    <x v="1"/>
    <x v="1"/>
  </r>
  <r>
    <x v="0"/>
    <x v="1"/>
  </r>
  <r>
    <x v="1"/>
    <x v="1"/>
  </r>
  <r>
    <x v="0"/>
    <x v="0"/>
  </r>
  <r>
    <x v="0"/>
    <x v="1"/>
  </r>
  <r>
    <x v="0"/>
    <x v="0"/>
  </r>
  <r>
    <x v="0"/>
    <x v="1"/>
  </r>
  <r>
    <x v="0"/>
    <x v="1"/>
  </r>
  <r>
    <x v="0"/>
    <x v="0"/>
  </r>
  <r>
    <x v="0"/>
    <x v="1"/>
  </r>
  <r>
    <x v="1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0"/>
  </r>
  <r>
    <x v="1"/>
    <x v="0"/>
  </r>
  <r>
    <x v="0"/>
    <x v="0"/>
  </r>
  <r>
    <x v="0"/>
    <x v="1"/>
  </r>
  <r>
    <x v="0"/>
    <x v="0"/>
  </r>
  <r>
    <x v="1"/>
    <x v="0"/>
  </r>
  <r>
    <x v="0"/>
    <x v="1"/>
  </r>
  <r>
    <x v="0"/>
    <x v="0"/>
  </r>
  <r>
    <x v="0"/>
    <x v="1"/>
  </r>
  <r>
    <x v="0"/>
    <x v="0"/>
  </r>
  <r>
    <x v="1"/>
    <x v="0"/>
  </r>
  <r>
    <x v="0"/>
    <x v="0"/>
  </r>
  <r>
    <x v="0"/>
    <x v="1"/>
  </r>
  <r>
    <x v="1"/>
    <x v="0"/>
  </r>
  <r>
    <x v="0"/>
    <x v="1"/>
  </r>
  <r>
    <x v="0"/>
    <x v="0"/>
  </r>
  <r>
    <x v="1"/>
    <x v="0"/>
  </r>
  <r>
    <x v="1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1"/>
    <x v="0"/>
  </r>
  <r>
    <x v="0"/>
    <x v="0"/>
  </r>
  <r>
    <x v="0"/>
    <x v="0"/>
  </r>
  <r>
    <x v="0"/>
    <x v="0"/>
  </r>
  <r>
    <x v="1"/>
    <x v="1"/>
  </r>
  <r>
    <x v="1"/>
    <x v="0"/>
  </r>
  <r>
    <x v="0"/>
    <x v="1"/>
  </r>
  <r>
    <x v="1"/>
    <x v="1"/>
  </r>
  <r>
    <x v="0"/>
    <x v="1"/>
  </r>
  <r>
    <x v="1"/>
    <x v="2"/>
  </r>
  <r>
    <x v="1"/>
    <x v="2"/>
  </r>
  <r>
    <x v="0"/>
    <x v="0"/>
  </r>
  <r>
    <x v="0"/>
    <x v="0"/>
  </r>
  <r>
    <x v="1"/>
    <x v="1"/>
  </r>
  <r>
    <x v="0"/>
    <x v="1"/>
  </r>
  <r>
    <x v="0"/>
    <x v="1"/>
  </r>
  <r>
    <x v="0"/>
    <x v="2"/>
  </r>
  <r>
    <x v="0"/>
    <x v="1"/>
  </r>
  <r>
    <x v="0"/>
    <x v="0"/>
  </r>
  <r>
    <x v="0"/>
    <x v="0"/>
  </r>
  <r>
    <x v="1"/>
    <x v="1"/>
  </r>
  <r>
    <x v="0"/>
    <x v="0"/>
  </r>
  <r>
    <x v="1"/>
    <x v="0"/>
  </r>
  <r>
    <x v="1"/>
    <x v="1"/>
  </r>
  <r>
    <x v="0"/>
    <x v="0"/>
  </r>
  <r>
    <x v="1"/>
    <x v="0"/>
  </r>
  <r>
    <x v="0"/>
    <x v="0"/>
  </r>
  <r>
    <x v="1"/>
    <x v="0"/>
  </r>
  <r>
    <x v="0"/>
    <x v="0"/>
  </r>
  <r>
    <x v="1"/>
    <x v="1"/>
  </r>
  <r>
    <x v="0"/>
    <x v="1"/>
  </r>
  <r>
    <x v="1"/>
    <x v="1"/>
  </r>
  <r>
    <x v="1"/>
    <x v="1"/>
  </r>
  <r>
    <x v="1"/>
    <x v="1"/>
  </r>
  <r>
    <x v="1"/>
    <x v="1"/>
  </r>
  <r>
    <x v="0"/>
    <x v="1"/>
  </r>
  <r>
    <x v="1"/>
    <x v="0"/>
  </r>
  <r>
    <x v="0"/>
    <x v="0"/>
  </r>
  <r>
    <x v="0"/>
    <x v="0"/>
  </r>
  <r>
    <x v="0"/>
    <x v="1"/>
  </r>
  <r>
    <x v="0"/>
    <x v="0"/>
  </r>
  <r>
    <x v="1"/>
    <x v="1"/>
  </r>
  <r>
    <x v="0"/>
    <x v="0"/>
  </r>
  <r>
    <x v="0"/>
    <x v="0"/>
  </r>
  <r>
    <x v="1"/>
    <x v="0"/>
  </r>
  <r>
    <x v="0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0"/>
    <x v="0"/>
  </r>
  <r>
    <x v="0"/>
    <x v="0"/>
  </r>
  <r>
    <x v="0"/>
    <x v="1"/>
  </r>
  <r>
    <x v="1"/>
    <x v="1"/>
  </r>
  <r>
    <x v="0"/>
    <x v="0"/>
  </r>
  <r>
    <x v="1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2"/>
  </r>
  <r>
    <x v="0"/>
    <x v="0"/>
  </r>
  <r>
    <x v="0"/>
    <x v="1"/>
  </r>
  <r>
    <x v="0"/>
    <x v="0"/>
  </r>
  <r>
    <x v="1"/>
    <x v="1"/>
  </r>
  <r>
    <x v="1"/>
    <x v="1"/>
  </r>
  <r>
    <x v="1"/>
    <x v="0"/>
  </r>
  <r>
    <x v="0"/>
    <x v="1"/>
  </r>
  <r>
    <x v="0"/>
    <x v="1"/>
  </r>
  <r>
    <x v="0"/>
    <x v="1"/>
  </r>
  <r>
    <x v="1"/>
    <x v="1"/>
  </r>
  <r>
    <x v="0"/>
    <x v="0"/>
  </r>
  <r>
    <x v="0"/>
    <x v="0"/>
  </r>
  <r>
    <x v="1"/>
    <x v="0"/>
  </r>
  <r>
    <x v="0"/>
    <x v="2"/>
  </r>
  <r>
    <x v="0"/>
    <x v="2"/>
  </r>
  <r>
    <x v="1"/>
    <x v="1"/>
  </r>
  <r>
    <x v="1"/>
    <x v="1"/>
  </r>
  <r>
    <x v="0"/>
    <x v="1"/>
  </r>
  <r>
    <x v="1"/>
    <x v="1"/>
  </r>
  <r>
    <x v="0"/>
    <x v="1"/>
  </r>
  <r>
    <x v="1"/>
    <x v="1"/>
  </r>
  <r>
    <x v="1"/>
    <x v="1"/>
  </r>
  <r>
    <x v="0"/>
    <x v="0"/>
  </r>
  <r>
    <x v="0"/>
    <x v="1"/>
  </r>
  <r>
    <x v="1"/>
    <x v="1"/>
  </r>
  <r>
    <x v="1"/>
    <x v="1"/>
  </r>
  <r>
    <x v="0"/>
    <x v="0"/>
  </r>
  <r>
    <x v="0"/>
    <x v="0"/>
  </r>
  <r>
    <x v="1"/>
    <x v="0"/>
  </r>
  <r>
    <x v="0"/>
    <x v="1"/>
  </r>
  <r>
    <x v="1"/>
    <x v="0"/>
  </r>
  <r>
    <x v="0"/>
    <x v="0"/>
  </r>
  <r>
    <x v="0"/>
    <x v="0"/>
  </r>
  <r>
    <x v="1"/>
    <x v="1"/>
  </r>
  <r>
    <x v="1"/>
    <x v="1"/>
  </r>
  <r>
    <x v="0"/>
    <x v="1"/>
  </r>
  <r>
    <x v="0"/>
    <x v="0"/>
  </r>
  <r>
    <x v="0"/>
    <x v="0"/>
  </r>
  <r>
    <x v="1"/>
    <x v="1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0"/>
  </r>
  <r>
    <x v="0"/>
    <x v="0"/>
  </r>
  <r>
    <x v="1"/>
    <x v="1"/>
  </r>
  <r>
    <x v="0"/>
    <x v="1"/>
  </r>
  <r>
    <x v="1"/>
    <x v="0"/>
  </r>
  <r>
    <x v="1"/>
    <x v="0"/>
  </r>
  <r>
    <x v="0"/>
    <x v="1"/>
  </r>
  <r>
    <x v="1"/>
    <x v="1"/>
  </r>
  <r>
    <x v="0"/>
    <x v="1"/>
  </r>
  <r>
    <x v="0"/>
    <x v="1"/>
  </r>
  <r>
    <x v="1"/>
    <x v="0"/>
  </r>
  <r>
    <x v="1"/>
    <x v="0"/>
  </r>
  <r>
    <x v="0"/>
    <x v="1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2"/>
  </r>
  <r>
    <x v="0"/>
    <x v="1"/>
  </r>
  <r>
    <x v="0"/>
    <x v="0"/>
  </r>
  <r>
    <x v="0"/>
    <x v="0"/>
  </r>
  <r>
    <x v="0"/>
    <x v="0"/>
  </r>
  <r>
    <x v="0"/>
    <x v="1"/>
  </r>
  <r>
    <x v="1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1"/>
    <x v="0"/>
  </r>
  <r>
    <x v="0"/>
    <x v="0"/>
  </r>
  <r>
    <x v="1"/>
    <x v="1"/>
  </r>
  <r>
    <x v="0"/>
    <x v="0"/>
  </r>
  <r>
    <x v="1"/>
    <x v="0"/>
  </r>
  <r>
    <x v="1"/>
    <x v="0"/>
  </r>
  <r>
    <x v="0"/>
    <x v="1"/>
  </r>
  <r>
    <x v="0"/>
    <x v="1"/>
  </r>
  <r>
    <x v="0"/>
    <x v="0"/>
  </r>
  <r>
    <x v="0"/>
    <x v="1"/>
  </r>
  <r>
    <x v="1"/>
    <x v="0"/>
  </r>
  <r>
    <x v="0"/>
    <x v="0"/>
  </r>
  <r>
    <x v="0"/>
    <x v="0"/>
  </r>
  <r>
    <x v="1"/>
    <x v="0"/>
  </r>
  <r>
    <x v="1"/>
    <x v="0"/>
  </r>
  <r>
    <x v="1"/>
    <x v="0"/>
  </r>
  <r>
    <x v="0"/>
    <x v="0"/>
  </r>
  <r>
    <x v="1"/>
    <x v="1"/>
  </r>
  <r>
    <x v="0"/>
    <x v="1"/>
  </r>
  <r>
    <x v="1"/>
    <x v="2"/>
  </r>
  <r>
    <x v="0"/>
    <x v="0"/>
  </r>
  <r>
    <x v="1"/>
    <x v="0"/>
  </r>
  <r>
    <x v="0"/>
    <x v="0"/>
  </r>
  <r>
    <x v="1"/>
    <x v="0"/>
  </r>
  <r>
    <x v="1"/>
    <x v="0"/>
  </r>
  <r>
    <x v="0"/>
    <x v="0"/>
  </r>
  <r>
    <x v="0"/>
    <x v="1"/>
  </r>
  <r>
    <x v="0"/>
    <x v="0"/>
  </r>
  <r>
    <x v="1"/>
    <x v="0"/>
  </r>
  <r>
    <x v="0"/>
    <x v="0"/>
  </r>
  <r>
    <x v="1"/>
    <x v="1"/>
  </r>
  <r>
    <x v="1"/>
    <x v="1"/>
  </r>
  <r>
    <x v="0"/>
    <x v="1"/>
  </r>
  <r>
    <x v="0"/>
    <x v="1"/>
  </r>
  <r>
    <x v="1"/>
    <x v="1"/>
  </r>
  <r>
    <x v="0"/>
    <x v="1"/>
  </r>
  <r>
    <x v="0"/>
    <x v="1"/>
  </r>
  <r>
    <x v="0"/>
    <x v="0"/>
  </r>
  <r>
    <x v="0"/>
    <x v="0"/>
  </r>
  <r>
    <x v="1"/>
    <x v="1"/>
  </r>
  <r>
    <x v="0"/>
    <x v="0"/>
  </r>
  <r>
    <x v="1"/>
    <x v="0"/>
  </r>
  <r>
    <x v="0"/>
    <x v="0"/>
  </r>
  <r>
    <x v="0"/>
    <x v="1"/>
  </r>
  <r>
    <x v="0"/>
    <x v="1"/>
  </r>
  <r>
    <x v="1"/>
    <x v="0"/>
  </r>
  <r>
    <x v="1"/>
    <x v="0"/>
  </r>
  <r>
    <x v="1"/>
    <x v="1"/>
  </r>
  <r>
    <x v="0"/>
    <x v="0"/>
  </r>
  <r>
    <x v="0"/>
    <x v="0"/>
  </r>
  <r>
    <x v="0"/>
    <x v="1"/>
  </r>
  <r>
    <x v="1"/>
    <x v="0"/>
  </r>
  <r>
    <x v="0"/>
    <x v="1"/>
  </r>
  <r>
    <x v="1"/>
    <x v="0"/>
  </r>
  <r>
    <x v="1"/>
    <x v="1"/>
  </r>
  <r>
    <x v="0"/>
    <x v="0"/>
  </r>
  <r>
    <x v="1"/>
    <x v="1"/>
  </r>
  <r>
    <x v="0"/>
    <x v="0"/>
  </r>
  <r>
    <x v="1"/>
    <x v="0"/>
  </r>
  <r>
    <x v="1"/>
    <x v="1"/>
  </r>
  <r>
    <x v="1"/>
    <x v="2"/>
  </r>
  <r>
    <x v="1"/>
    <x v="1"/>
  </r>
  <r>
    <x v="1"/>
    <x v="1"/>
  </r>
  <r>
    <x v="1"/>
    <x v="2"/>
  </r>
  <r>
    <x v="0"/>
    <x v="2"/>
  </r>
  <r>
    <x v="1"/>
    <x v="0"/>
  </r>
  <r>
    <x v="0"/>
    <x v="0"/>
  </r>
  <r>
    <x v="1"/>
    <x v="0"/>
  </r>
  <r>
    <x v="0"/>
    <x v="0"/>
  </r>
  <r>
    <x v="1"/>
    <x v="0"/>
  </r>
  <r>
    <x v="0"/>
    <x v="0"/>
  </r>
  <r>
    <x v="1"/>
    <x v="0"/>
  </r>
  <r>
    <x v="0"/>
    <x v="0"/>
  </r>
  <r>
    <x v="1"/>
    <x v="0"/>
  </r>
  <r>
    <x v="0"/>
    <x v="0"/>
  </r>
  <r>
    <x v="1"/>
    <x v="0"/>
  </r>
  <r>
    <x v="0"/>
    <x v="0"/>
  </r>
  <r>
    <x v="0"/>
    <x v="0"/>
  </r>
  <r>
    <x v="1"/>
    <x v="0"/>
  </r>
  <r>
    <x v="1"/>
    <x v="1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1"/>
    <x v="2"/>
  </r>
  <r>
    <x v="0"/>
    <x v="0"/>
  </r>
  <r>
    <x v="1"/>
    <x v="0"/>
  </r>
  <r>
    <x v="0"/>
    <x v="1"/>
  </r>
  <r>
    <x v="0"/>
    <x v="0"/>
  </r>
  <r>
    <x v="1"/>
    <x v="1"/>
  </r>
  <r>
    <x v="0"/>
    <x v="0"/>
  </r>
  <r>
    <x v="0"/>
    <x v="1"/>
  </r>
  <r>
    <x v="1"/>
    <x v="0"/>
  </r>
  <r>
    <x v="0"/>
    <x v="0"/>
  </r>
  <r>
    <x v="1"/>
    <x v="1"/>
  </r>
  <r>
    <x v="0"/>
    <x v="1"/>
  </r>
  <r>
    <x v="0"/>
    <x v="0"/>
  </r>
  <r>
    <x v="0"/>
    <x v="0"/>
  </r>
  <r>
    <x v="1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1"/>
    <x v="1"/>
  </r>
  <r>
    <x v="0"/>
    <x v="1"/>
  </r>
  <r>
    <x v="1"/>
    <x v="1"/>
  </r>
  <r>
    <x v="0"/>
    <x v="1"/>
  </r>
  <r>
    <x v="0"/>
    <x v="0"/>
  </r>
  <r>
    <x v="0"/>
    <x v="0"/>
  </r>
  <r>
    <x v="1"/>
    <x v="0"/>
  </r>
  <r>
    <x v="0"/>
    <x v="0"/>
  </r>
  <r>
    <x v="1"/>
    <x v="0"/>
  </r>
  <r>
    <x v="1"/>
    <x v="0"/>
  </r>
  <r>
    <x v="1"/>
    <x v="1"/>
  </r>
  <r>
    <x v="1"/>
    <x v="1"/>
  </r>
  <r>
    <x v="0"/>
    <x v="0"/>
  </r>
  <r>
    <x v="1"/>
    <x v="2"/>
  </r>
  <r>
    <x v="0"/>
    <x v="1"/>
  </r>
  <r>
    <x v="0"/>
    <x v="1"/>
  </r>
  <r>
    <x v="0"/>
    <x v="0"/>
  </r>
  <r>
    <x v="1"/>
    <x v="0"/>
  </r>
  <r>
    <x v="0"/>
    <x v="0"/>
  </r>
  <r>
    <x v="1"/>
    <x v="0"/>
  </r>
  <r>
    <x v="1"/>
    <x v="0"/>
  </r>
  <r>
    <x v="1"/>
    <x v="0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1"/>
    <x v="0"/>
  </r>
  <r>
    <x v="1"/>
    <x v="1"/>
  </r>
  <r>
    <x v="0"/>
    <x v="2"/>
  </r>
  <r>
    <x v="0"/>
    <x v="1"/>
  </r>
  <r>
    <x v="1"/>
    <x v="0"/>
  </r>
  <r>
    <x v="0"/>
    <x v="0"/>
  </r>
  <r>
    <x v="0"/>
    <x v="0"/>
  </r>
  <r>
    <x v="0"/>
    <x v="0"/>
  </r>
  <r>
    <x v="0"/>
    <x v="1"/>
  </r>
  <r>
    <x v="1"/>
    <x v="1"/>
  </r>
  <r>
    <x v="1"/>
    <x v="0"/>
  </r>
  <r>
    <x v="0"/>
    <x v="1"/>
  </r>
  <r>
    <x v="1"/>
    <x v="0"/>
  </r>
  <r>
    <x v="1"/>
    <x v="1"/>
  </r>
  <r>
    <x v="0"/>
    <x v="0"/>
  </r>
  <r>
    <x v="0"/>
    <x v="0"/>
  </r>
  <r>
    <x v="0"/>
    <x v="1"/>
  </r>
  <r>
    <x v="1"/>
    <x v="2"/>
  </r>
  <r>
    <x v="1"/>
    <x v="0"/>
  </r>
  <r>
    <x v="0"/>
    <x v="1"/>
  </r>
  <r>
    <x v="0"/>
    <x v="1"/>
  </r>
  <r>
    <x v="0"/>
    <x v="1"/>
  </r>
  <r>
    <x v="0"/>
    <x v="0"/>
  </r>
  <r>
    <x v="0"/>
    <x v="2"/>
  </r>
  <r>
    <x v="1"/>
    <x v="0"/>
  </r>
  <r>
    <x v="0"/>
    <x v="0"/>
  </r>
  <r>
    <x v="0"/>
    <x v="1"/>
  </r>
  <r>
    <x v="1"/>
    <x v="0"/>
  </r>
  <r>
    <x v="0"/>
    <x v="1"/>
  </r>
  <r>
    <x v="1"/>
    <x v="0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1"/>
    <x v="2"/>
  </r>
  <r>
    <x v="0"/>
    <x v="0"/>
  </r>
  <r>
    <x v="1"/>
    <x v="0"/>
  </r>
  <r>
    <x v="0"/>
    <x v="0"/>
  </r>
  <r>
    <x v="1"/>
    <x v="0"/>
  </r>
  <r>
    <x v="0"/>
    <x v="1"/>
  </r>
  <r>
    <x v="0"/>
    <x v="0"/>
  </r>
  <r>
    <x v="1"/>
    <x v="1"/>
  </r>
  <r>
    <x v="0"/>
    <x v="0"/>
  </r>
  <r>
    <x v="0"/>
    <x v="1"/>
  </r>
  <r>
    <x v="0"/>
    <x v="1"/>
  </r>
  <r>
    <x v="0"/>
    <x v="0"/>
  </r>
  <r>
    <x v="1"/>
    <x v="0"/>
  </r>
  <r>
    <x v="0"/>
    <x v="1"/>
  </r>
  <r>
    <x v="1"/>
    <x v="0"/>
  </r>
  <r>
    <x v="0"/>
    <x v="0"/>
  </r>
  <r>
    <x v="1"/>
    <x v="0"/>
  </r>
  <r>
    <x v="0"/>
    <x v="0"/>
  </r>
  <r>
    <x v="0"/>
    <x v="1"/>
  </r>
  <r>
    <x v="1"/>
    <x v="1"/>
  </r>
  <r>
    <x v="0"/>
    <x v="0"/>
  </r>
  <r>
    <x v="0"/>
    <x v="0"/>
  </r>
  <r>
    <x v="1"/>
    <x v="1"/>
  </r>
  <r>
    <x v="1"/>
    <x v="0"/>
  </r>
  <r>
    <x v="0"/>
    <x v="0"/>
  </r>
  <r>
    <x v="1"/>
    <x v="0"/>
  </r>
  <r>
    <x v="1"/>
    <x v="0"/>
  </r>
  <r>
    <x v="0"/>
    <x v="1"/>
  </r>
  <r>
    <x v="1"/>
    <x v="0"/>
  </r>
  <r>
    <x v="0"/>
    <x v="0"/>
  </r>
  <r>
    <x v="1"/>
    <x v="1"/>
  </r>
  <r>
    <x v="1"/>
    <x v="0"/>
  </r>
  <r>
    <x v="0"/>
    <x v="1"/>
  </r>
  <r>
    <x v="0"/>
    <x v="0"/>
  </r>
  <r>
    <x v="0"/>
    <x v="0"/>
  </r>
  <r>
    <x v="1"/>
    <x v="1"/>
  </r>
  <r>
    <x v="0"/>
    <x v="0"/>
  </r>
  <r>
    <x v="0"/>
    <x v="0"/>
  </r>
  <r>
    <x v="0"/>
    <x v="2"/>
  </r>
  <r>
    <x v="0"/>
    <x v="2"/>
  </r>
  <r>
    <x v="0"/>
    <x v="1"/>
  </r>
  <r>
    <x v="0"/>
    <x v="0"/>
  </r>
  <r>
    <x v="0"/>
    <x v="1"/>
  </r>
  <r>
    <x v="1"/>
    <x v="0"/>
  </r>
  <r>
    <x v="1"/>
    <x v="0"/>
  </r>
  <r>
    <x v="1"/>
    <x v="0"/>
  </r>
  <r>
    <x v="0"/>
    <x v="0"/>
  </r>
  <r>
    <x v="0"/>
    <x v="1"/>
  </r>
  <r>
    <x v="0"/>
    <x v="0"/>
  </r>
  <r>
    <x v="1"/>
    <x v="1"/>
  </r>
  <r>
    <x v="0"/>
    <x v="0"/>
  </r>
  <r>
    <x v="1"/>
    <x v="1"/>
  </r>
  <r>
    <x v="1"/>
    <x v="1"/>
  </r>
  <r>
    <x v="1"/>
    <x v="1"/>
  </r>
  <r>
    <x v="1"/>
    <x v="0"/>
  </r>
  <r>
    <x v="0"/>
    <x v="0"/>
  </r>
  <r>
    <x v="0"/>
    <x v="0"/>
  </r>
  <r>
    <x v="1"/>
    <x v="0"/>
  </r>
  <r>
    <x v="0"/>
    <x v="1"/>
  </r>
  <r>
    <x v="1"/>
    <x v="0"/>
  </r>
  <r>
    <x v="1"/>
    <x v="0"/>
  </r>
  <r>
    <x v="0"/>
    <x v="0"/>
  </r>
  <r>
    <x v="1"/>
    <x v="0"/>
  </r>
  <r>
    <x v="1"/>
    <x v="1"/>
  </r>
  <r>
    <x v="0"/>
    <x v="1"/>
  </r>
  <r>
    <x v="1"/>
    <x v="1"/>
  </r>
  <r>
    <x v="0"/>
    <x v="0"/>
  </r>
  <r>
    <x v="1"/>
    <x v="2"/>
  </r>
  <r>
    <x v="0"/>
    <x v="0"/>
  </r>
  <r>
    <x v="0"/>
    <x v="0"/>
  </r>
  <r>
    <x v="0"/>
    <x v="1"/>
  </r>
  <r>
    <x v="1"/>
    <x v="0"/>
  </r>
  <r>
    <x v="0"/>
    <x v="0"/>
  </r>
  <r>
    <x v="1"/>
    <x v="0"/>
  </r>
  <r>
    <x v="1"/>
    <x v="1"/>
  </r>
  <r>
    <x v="1"/>
    <x v="0"/>
  </r>
  <r>
    <x v="1"/>
    <x v="2"/>
  </r>
  <r>
    <x v="1"/>
    <x v="1"/>
  </r>
  <r>
    <x v="1"/>
    <x v="1"/>
  </r>
  <r>
    <x v="0"/>
    <x v="0"/>
  </r>
  <r>
    <x v="0"/>
    <x v="0"/>
  </r>
  <r>
    <x v="0"/>
    <x v="0"/>
  </r>
  <r>
    <x v="1"/>
    <x v="0"/>
  </r>
  <r>
    <x v="0"/>
    <x v="0"/>
  </r>
  <r>
    <x v="0"/>
    <x v="0"/>
  </r>
  <r>
    <x v="0"/>
    <x v="1"/>
  </r>
  <r>
    <x v="0"/>
    <x v="0"/>
  </r>
  <r>
    <x v="1"/>
    <x v="1"/>
  </r>
  <r>
    <x v="0"/>
    <x v="0"/>
  </r>
  <r>
    <x v="1"/>
    <x v="0"/>
  </r>
  <r>
    <x v="0"/>
    <x v="1"/>
  </r>
  <r>
    <x v="1"/>
    <x v="1"/>
  </r>
  <r>
    <x v="1"/>
    <x v="1"/>
  </r>
  <r>
    <x v="1"/>
    <x v="1"/>
  </r>
  <r>
    <x v="0"/>
    <x v="1"/>
  </r>
  <r>
    <x v="0"/>
    <x v="0"/>
  </r>
  <r>
    <x v="1"/>
    <x v="0"/>
  </r>
  <r>
    <x v="1"/>
    <x v="1"/>
  </r>
  <r>
    <x v="1"/>
    <x v="0"/>
  </r>
  <r>
    <x v="0"/>
    <x v="1"/>
  </r>
  <r>
    <x v="1"/>
    <x v="0"/>
  </r>
  <r>
    <x v="1"/>
    <x v="0"/>
  </r>
  <r>
    <x v="0"/>
    <x v="1"/>
  </r>
  <r>
    <x v="1"/>
    <x v="1"/>
  </r>
  <r>
    <x v="0"/>
    <x v="0"/>
  </r>
  <r>
    <x v="1"/>
    <x v="1"/>
  </r>
  <r>
    <x v="1"/>
    <x v="2"/>
  </r>
  <r>
    <x v="1"/>
    <x v="0"/>
  </r>
  <r>
    <x v="1"/>
    <x v="1"/>
  </r>
  <r>
    <x v="0"/>
    <x v="0"/>
  </r>
  <r>
    <x v="0"/>
    <x v="1"/>
  </r>
  <r>
    <x v="0"/>
    <x v="1"/>
  </r>
  <r>
    <x v="0"/>
    <x v="1"/>
  </r>
  <r>
    <x v="1"/>
    <x v="1"/>
  </r>
  <r>
    <x v="0"/>
    <x v="0"/>
  </r>
  <r>
    <x v="1"/>
    <x v="0"/>
  </r>
  <r>
    <x v="1"/>
    <x v="2"/>
  </r>
  <r>
    <x v="0"/>
    <x v="0"/>
  </r>
  <r>
    <x v="0"/>
    <x v="0"/>
  </r>
  <r>
    <x v="0"/>
    <x v="1"/>
  </r>
  <r>
    <x v="0"/>
    <x v="0"/>
  </r>
  <r>
    <x v="1"/>
    <x v="1"/>
  </r>
  <r>
    <x v="0"/>
    <x v="2"/>
  </r>
  <r>
    <x v="0"/>
    <x v="0"/>
  </r>
  <r>
    <x v="1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0"/>
  </r>
  <r>
    <x v="0"/>
    <x v="0"/>
  </r>
  <r>
    <x v="1"/>
    <x v="1"/>
  </r>
  <r>
    <x v="0"/>
    <x v="1"/>
  </r>
  <r>
    <x v="0"/>
    <x v="0"/>
  </r>
  <r>
    <x v="0"/>
    <x v="0"/>
  </r>
  <r>
    <x v="0"/>
    <x v="2"/>
  </r>
  <r>
    <x v="0"/>
    <x v="0"/>
  </r>
  <r>
    <x v="0"/>
    <x v="0"/>
  </r>
  <r>
    <x v="1"/>
    <x v="0"/>
  </r>
  <r>
    <x v="0"/>
    <x v="0"/>
  </r>
  <r>
    <x v="1"/>
    <x v="0"/>
  </r>
  <r>
    <x v="0"/>
    <x v="1"/>
  </r>
  <r>
    <x v="0"/>
    <x v="0"/>
  </r>
  <r>
    <x v="1"/>
    <x v="0"/>
  </r>
  <r>
    <x v="0"/>
    <x v="1"/>
  </r>
  <r>
    <x v="1"/>
    <x v="1"/>
  </r>
  <r>
    <x v="1"/>
    <x v="0"/>
  </r>
  <r>
    <x v="1"/>
    <x v="0"/>
  </r>
  <r>
    <x v="1"/>
    <x v="1"/>
  </r>
  <r>
    <x v="0"/>
    <x v="1"/>
  </r>
  <r>
    <x v="0"/>
    <x v="1"/>
  </r>
  <r>
    <x v="0"/>
    <x v="1"/>
  </r>
  <r>
    <x v="0"/>
    <x v="0"/>
  </r>
  <r>
    <x v="1"/>
    <x v="1"/>
  </r>
  <r>
    <x v="0"/>
    <x v="1"/>
  </r>
  <r>
    <x v="0"/>
    <x v="0"/>
  </r>
  <r>
    <x v="1"/>
    <x v="1"/>
  </r>
  <r>
    <x v="0"/>
    <x v="0"/>
  </r>
  <r>
    <x v="1"/>
    <x v="0"/>
  </r>
  <r>
    <x v="0"/>
    <x v="1"/>
  </r>
  <r>
    <x v="1"/>
    <x v="2"/>
  </r>
  <r>
    <x v="1"/>
    <x v="1"/>
  </r>
  <r>
    <x v="0"/>
    <x v="0"/>
  </r>
  <r>
    <x v="1"/>
    <x v="0"/>
  </r>
  <r>
    <x v="0"/>
    <x v="1"/>
  </r>
  <r>
    <x v="0"/>
    <x v="0"/>
  </r>
  <r>
    <x v="0"/>
    <x v="0"/>
  </r>
  <r>
    <x v="0"/>
    <x v="0"/>
  </r>
  <r>
    <x v="0"/>
    <x v="1"/>
  </r>
  <r>
    <x v="1"/>
    <x v="0"/>
  </r>
  <r>
    <x v="0"/>
    <x v="1"/>
  </r>
  <r>
    <x v="1"/>
    <x v="0"/>
  </r>
  <r>
    <x v="0"/>
    <x v="0"/>
  </r>
  <r>
    <x v="1"/>
    <x v="1"/>
  </r>
  <r>
    <x v="0"/>
    <x v="0"/>
  </r>
  <r>
    <x v="1"/>
    <x v="1"/>
  </r>
  <r>
    <x v="0"/>
    <x v="0"/>
  </r>
  <r>
    <x v="0"/>
    <x v="1"/>
  </r>
  <r>
    <x v="1"/>
    <x v="1"/>
  </r>
  <r>
    <x v="1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1"/>
    <x v="1"/>
  </r>
  <r>
    <x v="1"/>
    <x v="1"/>
  </r>
  <r>
    <x v="1"/>
    <x v="1"/>
  </r>
  <r>
    <x v="0"/>
    <x v="2"/>
  </r>
  <r>
    <x v="1"/>
    <x v="1"/>
  </r>
  <r>
    <x v="1"/>
    <x v="1"/>
  </r>
  <r>
    <x v="0"/>
    <x v="1"/>
  </r>
  <r>
    <x v="0"/>
    <x v="1"/>
  </r>
  <r>
    <x v="1"/>
    <x v="1"/>
  </r>
  <r>
    <x v="0"/>
    <x v="1"/>
  </r>
  <r>
    <x v="0"/>
    <x v="1"/>
  </r>
  <r>
    <x v="0"/>
    <x v="0"/>
  </r>
  <r>
    <x v="1"/>
    <x v="0"/>
  </r>
  <r>
    <x v="0"/>
    <x v="1"/>
  </r>
  <r>
    <x v="1"/>
    <x v="0"/>
  </r>
  <r>
    <x v="1"/>
    <x v="1"/>
  </r>
  <r>
    <x v="1"/>
    <x v="0"/>
  </r>
  <r>
    <x v="1"/>
    <x v="1"/>
  </r>
  <r>
    <x v="1"/>
    <x v="1"/>
  </r>
  <r>
    <x v="1"/>
    <x v="0"/>
  </r>
  <r>
    <x v="1"/>
    <x v="0"/>
  </r>
  <r>
    <x v="1"/>
    <x v="0"/>
  </r>
  <r>
    <x v="1"/>
    <x v="2"/>
  </r>
  <r>
    <x v="0"/>
    <x v="2"/>
  </r>
  <r>
    <x v="1"/>
    <x v="0"/>
  </r>
  <r>
    <x v="0"/>
    <x v="1"/>
  </r>
  <r>
    <x v="0"/>
    <x v="1"/>
  </r>
  <r>
    <x v="1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1"/>
    <x v="1"/>
  </r>
  <r>
    <x v="0"/>
    <x v="0"/>
  </r>
  <r>
    <x v="0"/>
    <x v="0"/>
  </r>
  <r>
    <x v="0"/>
    <x v="1"/>
  </r>
  <r>
    <x v="0"/>
    <x v="0"/>
  </r>
  <r>
    <x v="0"/>
    <x v="2"/>
  </r>
  <r>
    <x v="1"/>
    <x v="0"/>
  </r>
  <r>
    <x v="0"/>
    <x v="0"/>
  </r>
  <r>
    <x v="0"/>
    <x v="0"/>
  </r>
  <r>
    <x v="0"/>
    <x v="0"/>
  </r>
  <r>
    <x v="1"/>
    <x v="0"/>
  </r>
  <r>
    <x v="1"/>
    <x v="1"/>
  </r>
  <r>
    <x v="1"/>
    <x v="0"/>
  </r>
  <r>
    <x v="1"/>
    <x v="1"/>
  </r>
  <r>
    <x v="0"/>
    <x v="1"/>
  </r>
  <r>
    <x v="0"/>
    <x v="0"/>
  </r>
  <r>
    <x v="1"/>
    <x v="0"/>
  </r>
  <r>
    <x v="1"/>
    <x v="0"/>
  </r>
  <r>
    <x v="1"/>
    <x v="0"/>
  </r>
  <r>
    <x v="0"/>
    <x v="0"/>
  </r>
  <r>
    <x v="1"/>
    <x v="1"/>
  </r>
  <r>
    <x v="1"/>
    <x v="0"/>
  </r>
  <r>
    <x v="0"/>
    <x v="0"/>
  </r>
  <r>
    <x v="0"/>
    <x v="0"/>
  </r>
  <r>
    <x v="0"/>
    <x v="1"/>
  </r>
  <r>
    <x v="1"/>
    <x v="2"/>
  </r>
  <r>
    <x v="1"/>
    <x v="1"/>
  </r>
  <r>
    <x v="1"/>
    <x v="0"/>
  </r>
  <r>
    <x v="0"/>
    <x v="0"/>
  </r>
  <r>
    <x v="0"/>
    <x v="0"/>
  </r>
  <r>
    <x v="0"/>
    <x v="1"/>
  </r>
  <r>
    <x v="1"/>
    <x v="1"/>
  </r>
  <r>
    <x v="1"/>
    <x v="0"/>
  </r>
  <r>
    <x v="0"/>
    <x v="0"/>
  </r>
  <r>
    <x v="0"/>
    <x v="0"/>
  </r>
  <r>
    <x v="1"/>
    <x v="0"/>
  </r>
  <r>
    <x v="0"/>
    <x v="0"/>
  </r>
  <r>
    <x v="0"/>
    <x v="1"/>
  </r>
  <r>
    <x v="0"/>
    <x v="1"/>
  </r>
  <r>
    <x v="1"/>
    <x v="1"/>
  </r>
  <r>
    <x v="0"/>
    <x v="1"/>
  </r>
  <r>
    <x v="0"/>
    <x v="0"/>
  </r>
  <r>
    <x v="0"/>
    <x v="2"/>
  </r>
  <r>
    <x v="1"/>
    <x v="0"/>
  </r>
  <r>
    <x v="1"/>
    <x v="2"/>
  </r>
  <r>
    <x v="1"/>
    <x v="2"/>
  </r>
  <r>
    <x v="1"/>
    <x v="2"/>
  </r>
  <r>
    <x v="1"/>
    <x v="0"/>
  </r>
  <r>
    <x v="0"/>
    <x v="0"/>
  </r>
  <r>
    <x v="0"/>
    <x v="0"/>
  </r>
  <r>
    <x v="0"/>
    <x v="0"/>
  </r>
  <r>
    <x v="1"/>
    <x v="1"/>
  </r>
  <r>
    <x v="1"/>
    <x v="1"/>
  </r>
  <r>
    <x v="0"/>
    <x v="1"/>
  </r>
  <r>
    <x v="0"/>
    <x v="1"/>
  </r>
  <r>
    <x v="0"/>
    <x v="0"/>
  </r>
  <r>
    <x v="0"/>
    <x v="0"/>
  </r>
  <r>
    <x v="1"/>
    <x v="0"/>
  </r>
  <r>
    <x v="0"/>
    <x v="1"/>
  </r>
  <r>
    <x v="0"/>
    <x v="1"/>
  </r>
  <r>
    <x v="1"/>
    <x v="1"/>
  </r>
  <r>
    <x v="0"/>
    <x v="1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0"/>
    <x v="0"/>
  </r>
  <r>
    <x v="0"/>
    <x v="1"/>
  </r>
  <r>
    <x v="0"/>
    <x v="1"/>
  </r>
  <r>
    <x v="0"/>
    <x v="0"/>
  </r>
  <r>
    <x v="0"/>
    <x v="1"/>
  </r>
  <r>
    <x v="1"/>
    <x v="1"/>
  </r>
  <r>
    <x v="1"/>
    <x v="0"/>
  </r>
  <r>
    <x v="0"/>
    <x v="0"/>
  </r>
  <r>
    <x v="1"/>
    <x v="0"/>
  </r>
  <r>
    <x v="0"/>
    <x v="0"/>
  </r>
  <r>
    <x v="0"/>
    <x v="1"/>
  </r>
  <r>
    <x v="1"/>
    <x v="0"/>
  </r>
  <r>
    <x v="0"/>
    <x v="0"/>
  </r>
  <r>
    <x v="0"/>
    <x v="1"/>
  </r>
  <r>
    <x v="1"/>
    <x v="0"/>
  </r>
  <r>
    <x v="1"/>
    <x v="1"/>
  </r>
  <r>
    <x v="1"/>
    <x v="0"/>
  </r>
  <r>
    <x v="0"/>
    <x v="1"/>
  </r>
  <r>
    <x v="0"/>
    <x v="0"/>
  </r>
  <r>
    <x v="0"/>
    <x v="0"/>
  </r>
  <r>
    <x v="0"/>
    <x v="2"/>
  </r>
  <r>
    <x v="0"/>
    <x v="1"/>
  </r>
  <r>
    <x v="1"/>
    <x v="0"/>
  </r>
  <r>
    <x v="1"/>
    <x v="1"/>
  </r>
  <r>
    <x v="1"/>
    <x v="1"/>
  </r>
  <r>
    <x v="1"/>
    <x v="1"/>
  </r>
  <r>
    <x v="0"/>
    <x v="1"/>
  </r>
  <r>
    <x v="1"/>
    <x v="0"/>
  </r>
  <r>
    <x v="1"/>
    <x v="2"/>
  </r>
  <r>
    <x v="1"/>
    <x v="0"/>
  </r>
  <r>
    <x v="0"/>
    <x v="0"/>
  </r>
  <r>
    <x v="0"/>
    <x v="1"/>
  </r>
  <r>
    <x v="1"/>
    <x v="1"/>
  </r>
  <r>
    <x v="0"/>
    <x v="2"/>
  </r>
  <r>
    <x v="1"/>
    <x v="1"/>
  </r>
  <r>
    <x v="1"/>
    <x v="0"/>
  </r>
  <r>
    <x v="0"/>
    <x v="0"/>
  </r>
  <r>
    <x v="0"/>
    <x v="1"/>
  </r>
  <r>
    <x v="0"/>
    <x v="0"/>
  </r>
  <r>
    <x v="1"/>
    <x v="0"/>
  </r>
  <r>
    <x v="1"/>
    <x v="0"/>
  </r>
  <r>
    <x v="1"/>
    <x v="0"/>
  </r>
  <r>
    <x v="1"/>
    <x v="1"/>
  </r>
  <r>
    <x v="0"/>
    <x v="0"/>
  </r>
  <r>
    <x v="1"/>
    <x v="0"/>
  </r>
  <r>
    <x v="0"/>
    <x v="0"/>
  </r>
  <r>
    <x v="1"/>
    <x v="0"/>
  </r>
  <r>
    <x v="0"/>
    <x v="1"/>
  </r>
  <r>
    <x v="1"/>
    <x v="1"/>
  </r>
  <r>
    <x v="1"/>
    <x v="1"/>
  </r>
  <r>
    <x v="0"/>
    <x v="1"/>
  </r>
  <r>
    <x v="1"/>
    <x v="1"/>
  </r>
  <r>
    <x v="0"/>
    <x v="1"/>
  </r>
  <r>
    <x v="0"/>
    <x v="1"/>
  </r>
  <r>
    <x v="1"/>
    <x v="0"/>
  </r>
  <r>
    <x v="1"/>
    <x v="0"/>
  </r>
  <r>
    <x v="0"/>
    <x v="0"/>
  </r>
  <r>
    <x v="0"/>
    <x v="1"/>
  </r>
  <r>
    <x v="1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1"/>
    <x v="0"/>
  </r>
  <r>
    <x v="1"/>
    <x v="0"/>
  </r>
  <r>
    <x v="0"/>
    <x v="0"/>
  </r>
  <r>
    <x v="1"/>
    <x v="0"/>
  </r>
  <r>
    <x v="0"/>
    <x v="0"/>
  </r>
  <r>
    <x v="0"/>
    <x v="2"/>
  </r>
  <r>
    <x v="1"/>
    <x v="2"/>
  </r>
  <r>
    <x v="1"/>
    <x v="2"/>
  </r>
  <r>
    <x v="0"/>
    <x v="1"/>
  </r>
  <r>
    <x v="0"/>
    <x v="1"/>
  </r>
  <r>
    <x v="1"/>
    <x v="1"/>
  </r>
  <r>
    <x v="0"/>
    <x v="0"/>
  </r>
  <r>
    <x v="0"/>
    <x v="0"/>
  </r>
  <r>
    <x v="0"/>
    <x v="1"/>
  </r>
  <r>
    <x v="1"/>
    <x v="1"/>
  </r>
  <r>
    <x v="1"/>
    <x v="0"/>
  </r>
  <r>
    <x v="1"/>
    <x v="0"/>
  </r>
  <r>
    <x v="0"/>
    <x v="0"/>
  </r>
  <r>
    <x v="0"/>
    <x v="0"/>
  </r>
  <r>
    <x v="0"/>
    <x v="0"/>
  </r>
  <r>
    <x v="1"/>
    <x v="0"/>
  </r>
  <r>
    <x v="0"/>
    <x v="0"/>
  </r>
  <r>
    <x v="1"/>
    <x v="0"/>
  </r>
  <r>
    <x v="1"/>
    <x v="0"/>
  </r>
  <r>
    <x v="0"/>
    <x v="0"/>
  </r>
  <r>
    <x v="1"/>
    <x v="1"/>
  </r>
  <r>
    <x v="0"/>
    <x v="0"/>
  </r>
  <r>
    <x v="1"/>
    <x v="1"/>
  </r>
  <r>
    <x v="0"/>
    <x v="0"/>
  </r>
  <r>
    <x v="0"/>
    <x v="2"/>
  </r>
  <r>
    <x v="0"/>
    <x v="1"/>
  </r>
  <r>
    <x v="1"/>
    <x v="1"/>
  </r>
  <r>
    <x v="0"/>
    <x v="0"/>
  </r>
  <r>
    <x v="0"/>
    <x v="1"/>
  </r>
  <r>
    <x v="1"/>
    <x v="1"/>
  </r>
  <r>
    <x v="0"/>
    <x v="2"/>
  </r>
  <r>
    <x v="0"/>
    <x v="1"/>
  </r>
  <r>
    <x v="0"/>
    <x v="0"/>
  </r>
  <r>
    <x v="1"/>
    <x v="1"/>
  </r>
  <r>
    <x v="0"/>
    <x v="0"/>
  </r>
  <r>
    <x v="0"/>
    <x v="0"/>
  </r>
  <r>
    <x v="1"/>
    <x v="0"/>
  </r>
  <r>
    <x v="0"/>
    <x v="0"/>
  </r>
  <r>
    <x v="1"/>
    <x v="0"/>
  </r>
  <r>
    <x v="0"/>
    <x v="0"/>
  </r>
  <r>
    <x v="0"/>
    <x v="1"/>
  </r>
  <r>
    <x v="1"/>
    <x v="1"/>
  </r>
  <r>
    <x v="1"/>
    <x v="1"/>
  </r>
  <r>
    <x v="0"/>
    <x v="0"/>
  </r>
  <r>
    <x v="0"/>
    <x v="1"/>
  </r>
  <r>
    <x v="1"/>
    <x v="2"/>
  </r>
  <r>
    <x v="0"/>
    <x v="0"/>
  </r>
  <r>
    <x v="0"/>
    <x v="0"/>
  </r>
  <r>
    <x v="1"/>
    <x v="1"/>
  </r>
  <r>
    <x v="0"/>
    <x v="0"/>
  </r>
  <r>
    <x v="1"/>
    <x v="2"/>
  </r>
  <r>
    <x v="1"/>
    <x v="0"/>
  </r>
  <r>
    <x v="0"/>
    <x v="0"/>
  </r>
  <r>
    <x v="1"/>
    <x v="0"/>
  </r>
  <r>
    <x v="0"/>
    <x v="1"/>
  </r>
  <r>
    <x v="0"/>
    <x v="1"/>
  </r>
  <r>
    <x v="0"/>
    <x v="0"/>
  </r>
  <r>
    <x v="1"/>
    <x v="0"/>
  </r>
  <r>
    <x v="0"/>
    <x v="0"/>
  </r>
  <r>
    <x v="1"/>
    <x v="0"/>
  </r>
  <r>
    <x v="0"/>
    <x v="2"/>
  </r>
  <r>
    <x v="0"/>
    <x v="0"/>
  </r>
  <r>
    <x v="0"/>
    <x v="0"/>
  </r>
  <r>
    <x v="1"/>
    <x v="0"/>
  </r>
  <r>
    <x v="1"/>
    <x v="1"/>
  </r>
  <r>
    <x v="0"/>
    <x v="0"/>
  </r>
  <r>
    <x v="1"/>
    <x v="0"/>
  </r>
  <r>
    <x v="0"/>
    <x v="0"/>
  </r>
  <r>
    <x v="0"/>
    <x v="1"/>
  </r>
  <r>
    <x v="0"/>
    <x v="1"/>
  </r>
  <r>
    <x v="1"/>
    <x v="1"/>
  </r>
  <r>
    <x v="1"/>
    <x v="0"/>
  </r>
  <r>
    <x v="1"/>
    <x v="0"/>
  </r>
  <r>
    <x v="1"/>
    <x v="1"/>
  </r>
  <r>
    <x v="0"/>
    <x v="0"/>
  </r>
  <r>
    <x v="0"/>
    <x v="1"/>
  </r>
  <r>
    <x v="1"/>
    <x v="0"/>
  </r>
  <r>
    <x v="1"/>
    <x v="0"/>
  </r>
  <r>
    <x v="0"/>
    <x v="0"/>
  </r>
  <r>
    <x v="1"/>
    <x v="1"/>
  </r>
  <r>
    <x v="1"/>
    <x v="1"/>
  </r>
  <r>
    <x v="0"/>
    <x v="1"/>
  </r>
  <r>
    <x v="0"/>
    <x v="0"/>
  </r>
  <r>
    <x v="1"/>
    <x v="0"/>
  </r>
  <r>
    <x v="1"/>
    <x v="1"/>
  </r>
  <r>
    <x v="0"/>
    <x v="1"/>
  </r>
  <r>
    <x v="0"/>
    <x v="2"/>
  </r>
  <r>
    <x v="0"/>
    <x v="1"/>
  </r>
  <r>
    <x v="0"/>
    <x v="1"/>
  </r>
  <r>
    <x v="1"/>
    <x v="1"/>
  </r>
  <r>
    <x v="1"/>
    <x v="0"/>
  </r>
  <r>
    <x v="0"/>
    <x v="1"/>
  </r>
  <r>
    <x v="0"/>
    <x v="1"/>
  </r>
  <r>
    <x v="1"/>
    <x v="0"/>
  </r>
  <r>
    <x v="1"/>
    <x v="0"/>
  </r>
  <r>
    <x v="0"/>
    <x v="1"/>
  </r>
  <r>
    <x v="0"/>
    <x v="0"/>
  </r>
  <r>
    <x v="0"/>
    <x v="1"/>
  </r>
  <r>
    <x v="1"/>
    <x v="1"/>
  </r>
  <r>
    <x v="0"/>
    <x v="0"/>
  </r>
  <r>
    <x v="0"/>
    <x v="1"/>
  </r>
  <r>
    <x v="1"/>
    <x v="1"/>
  </r>
  <r>
    <x v="1"/>
    <x v="0"/>
  </r>
  <r>
    <x v="1"/>
    <x v="0"/>
  </r>
  <r>
    <x v="0"/>
    <x v="0"/>
  </r>
  <r>
    <x v="1"/>
    <x v="0"/>
  </r>
  <r>
    <x v="1"/>
    <x v="0"/>
  </r>
  <r>
    <x v="0"/>
    <x v="0"/>
  </r>
  <r>
    <x v="0"/>
    <x v="0"/>
  </r>
  <r>
    <x v="0"/>
    <x v="0"/>
  </r>
  <r>
    <x v="0"/>
    <x v="0"/>
  </r>
  <r>
    <x v="1"/>
    <x v="0"/>
  </r>
  <r>
    <x v="0"/>
    <x v="0"/>
  </r>
  <r>
    <x v="0"/>
    <x v="1"/>
  </r>
  <r>
    <x v="0"/>
    <x v="0"/>
  </r>
  <r>
    <x v="1"/>
    <x v="0"/>
  </r>
  <r>
    <x v="0"/>
    <x v="0"/>
  </r>
  <r>
    <x v="1"/>
    <x v="0"/>
  </r>
  <r>
    <x v="1"/>
    <x v="1"/>
  </r>
  <r>
    <x v="1"/>
    <x v="1"/>
  </r>
  <r>
    <x v="1"/>
    <x v="0"/>
  </r>
  <r>
    <x v="1"/>
    <x v="0"/>
  </r>
  <r>
    <x v="1"/>
    <x v="0"/>
  </r>
  <r>
    <x v="0"/>
    <x v="1"/>
  </r>
  <r>
    <x v="0"/>
    <x v="0"/>
  </r>
  <r>
    <x v="1"/>
    <x v="1"/>
  </r>
  <r>
    <x v="1"/>
    <x v="2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1"/>
  </r>
  <r>
    <x v="0"/>
    <x v="1"/>
  </r>
  <r>
    <x v="1"/>
    <x v="2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1"/>
  </r>
  <r>
    <x v="0"/>
    <x v="1"/>
  </r>
  <r>
    <x v="0"/>
    <x v="1"/>
  </r>
  <r>
    <x v="0"/>
    <x v="0"/>
  </r>
  <r>
    <x v="0"/>
    <x v="1"/>
  </r>
  <r>
    <x v="0"/>
    <x v="1"/>
  </r>
  <r>
    <x v="1"/>
    <x v="0"/>
  </r>
  <r>
    <x v="1"/>
    <x v="0"/>
  </r>
  <r>
    <x v="1"/>
    <x v="0"/>
  </r>
  <r>
    <x v="1"/>
    <x v="0"/>
  </r>
  <r>
    <x v="0"/>
    <x v="1"/>
  </r>
  <r>
    <x v="0"/>
    <x v="1"/>
  </r>
  <r>
    <x v="1"/>
    <x v="1"/>
  </r>
  <r>
    <x v="0"/>
    <x v="1"/>
  </r>
  <r>
    <x v="1"/>
    <x v="1"/>
  </r>
  <r>
    <x v="0"/>
    <x v="1"/>
  </r>
  <r>
    <x v="0"/>
    <x v="0"/>
  </r>
  <r>
    <x v="1"/>
    <x v="1"/>
  </r>
  <r>
    <x v="1"/>
    <x v="0"/>
  </r>
  <r>
    <x v="1"/>
    <x v="1"/>
  </r>
  <r>
    <x v="1"/>
    <x v="1"/>
  </r>
  <r>
    <x v="1"/>
    <x v="1"/>
  </r>
  <r>
    <x v="0"/>
    <x v="0"/>
  </r>
  <r>
    <x v="1"/>
    <x v="1"/>
  </r>
  <r>
    <x v="1"/>
    <x v="0"/>
  </r>
  <r>
    <x v="0"/>
    <x v="0"/>
  </r>
  <r>
    <x v="0"/>
    <x v="0"/>
  </r>
  <r>
    <x v="0"/>
    <x v="1"/>
  </r>
  <r>
    <x v="0"/>
    <x v="1"/>
  </r>
  <r>
    <x v="1"/>
    <x v="0"/>
  </r>
  <r>
    <x v="0"/>
    <x v="0"/>
  </r>
  <r>
    <x v="0"/>
    <x v="0"/>
  </r>
  <r>
    <x v="0"/>
    <x v="0"/>
  </r>
  <r>
    <x v="0"/>
    <x v="1"/>
  </r>
  <r>
    <x v="1"/>
    <x v="0"/>
  </r>
  <r>
    <x v="0"/>
    <x v="0"/>
  </r>
  <r>
    <x v="1"/>
    <x v="0"/>
  </r>
  <r>
    <x v="1"/>
    <x v="1"/>
  </r>
  <r>
    <x v="0"/>
    <x v="0"/>
  </r>
  <r>
    <x v="0"/>
    <x v="0"/>
  </r>
  <r>
    <x v="1"/>
    <x v="0"/>
  </r>
  <r>
    <x v="0"/>
    <x v="0"/>
  </r>
  <r>
    <x v="0"/>
    <x v="0"/>
  </r>
  <r>
    <x v="0"/>
    <x v="0"/>
  </r>
  <r>
    <x v="0"/>
    <x v="0"/>
  </r>
  <r>
    <x v="1"/>
    <x v="1"/>
  </r>
  <r>
    <x v="0"/>
    <x v="1"/>
  </r>
  <r>
    <x v="1"/>
    <x v="1"/>
  </r>
  <r>
    <x v="1"/>
    <x v="2"/>
  </r>
  <r>
    <x v="0"/>
    <x v="0"/>
  </r>
  <r>
    <x v="0"/>
    <x v="1"/>
  </r>
  <r>
    <x v="1"/>
    <x v="0"/>
  </r>
  <r>
    <x v="0"/>
    <x v="0"/>
  </r>
  <r>
    <x v="0"/>
    <x v="0"/>
  </r>
  <r>
    <x v="1"/>
    <x v="1"/>
  </r>
  <r>
    <x v="0"/>
    <x v="1"/>
  </r>
  <r>
    <x v="0"/>
    <x v="0"/>
  </r>
  <r>
    <x v="0"/>
    <x v="0"/>
  </r>
  <r>
    <x v="0"/>
    <x v="1"/>
  </r>
  <r>
    <x v="0"/>
    <x v="1"/>
  </r>
  <r>
    <x v="1"/>
    <x v="2"/>
  </r>
  <r>
    <x v="1"/>
    <x v="0"/>
  </r>
  <r>
    <x v="0"/>
    <x v="0"/>
  </r>
  <r>
    <x v="0"/>
    <x v="0"/>
  </r>
  <r>
    <x v="0"/>
    <x v="0"/>
  </r>
  <r>
    <x v="0"/>
    <x v="0"/>
  </r>
  <r>
    <x v="1"/>
    <x v="2"/>
  </r>
  <r>
    <x v="0"/>
    <x v="2"/>
  </r>
  <r>
    <x v="0"/>
    <x v="0"/>
  </r>
  <r>
    <x v="1"/>
    <x v="1"/>
  </r>
  <r>
    <x v="0"/>
    <x v="0"/>
  </r>
  <r>
    <x v="0"/>
    <x v="0"/>
  </r>
  <r>
    <x v="0"/>
    <x v="0"/>
  </r>
  <r>
    <x v="0"/>
    <x v="1"/>
  </r>
  <r>
    <x v="0"/>
    <x v="1"/>
  </r>
  <r>
    <x v="1"/>
    <x v="0"/>
  </r>
  <r>
    <x v="0"/>
    <x v="0"/>
  </r>
  <r>
    <x v="1"/>
    <x v="0"/>
  </r>
  <r>
    <x v="1"/>
    <x v="0"/>
  </r>
  <r>
    <x v="0"/>
    <x v="1"/>
  </r>
  <r>
    <x v="0"/>
    <x v="1"/>
  </r>
  <r>
    <x v="1"/>
    <x v="1"/>
  </r>
  <r>
    <x v="0"/>
    <x v="1"/>
  </r>
  <r>
    <x v="0"/>
    <x v="0"/>
  </r>
  <r>
    <x v="0"/>
    <x v="1"/>
  </r>
  <r>
    <x v="0"/>
    <x v="0"/>
  </r>
  <r>
    <x v="0"/>
    <x v="1"/>
  </r>
  <r>
    <x v="1"/>
    <x v="1"/>
  </r>
  <r>
    <x v="1"/>
    <x v="0"/>
  </r>
  <r>
    <x v="0"/>
    <x v="1"/>
  </r>
  <r>
    <x v="0"/>
    <x v="1"/>
  </r>
  <r>
    <x v="1"/>
    <x v="1"/>
  </r>
  <r>
    <x v="1"/>
    <x v="1"/>
  </r>
  <r>
    <x v="0"/>
    <x v="0"/>
  </r>
  <r>
    <x v="1"/>
    <x v="2"/>
  </r>
  <r>
    <x v="0"/>
    <x v="1"/>
  </r>
  <r>
    <x v="1"/>
    <x v="1"/>
  </r>
  <r>
    <x v="0"/>
    <x v="0"/>
  </r>
  <r>
    <x v="1"/>
    <x v="0"/>
  </r>
  <r>
    <x v="1"/>
    <x v="0"/>
  </r>
  <r>
    <x v="1"/>
    <x v="2"/>
  </r>
  <r>
    <x v="1"/>
    <x v="1"/>
  </r>
  <r>
    <x v="0"/>
    <x v="1"/>
  </r>
  <r>
    <x v="1"/>
    <x v="0"/>
  </r>
  <r>
    <x v="0"/>
    <x v="1"/>
  </r>
  <r>
    <x v="0"/>
    <x v="0"/>
  </r>
  <r>
    <x v="0"/>
    <x v="0"/>
  </r>
  <r>
    <x v="1"/>
    <x v="0"/>
  </r>
  <r>
    <x v="0"/>
    <x v="0"/>
  </r>
  <r>
    <x v="1"/>
    <x v="0"/>
  </r>
  <r>
    <x v="0"/>
    <x v="0"/>
  </r>
  <r>
    <x v="1"/>
    <x v="0"/>
  </r>
  <r>
    <x v="1"/>
    <x v="1"/>
  </r>
  <r>
    <x v="0"/>
    <x v="1"/>
  </r>
  <r>
    <x v="0"/>
    <x v="1"/>
  </r>
  <r>
    <x v="1"/>
    <x v="1"/>
  </r>
  <r>
    <x v="0"/>
    <x v="0"/>
  </r>
  <r>
    <x v="1"/>
    <x v="0"/>
  </r>
  <r>
    <x v="1"/>
    <x v="1"/>
  </r>
  <r>
    <x v="0"/>
    <x v="0"/>
  </r>
  <r>
    <x v="0"/>
    <x v="0"/>
  </r>
  <r>
    <x v="0"/>
    <x v="1"/>
  </r>
  <r>
    <x v="0"/>
    <x v="1"/>
  </r>
  <r>
    <x v="1"/>
    <x v="0"/>
  </r>
  <r>
    <x v="1"/>
    <x v="1"/>
  </r>
  <r>
    <x v="1"/>
    <x v="0"/>
  </r>
  <r>
    <x v="0"/>
    <x v="1"/>
  </r>
  <r>
    <x v="0"/>
    <x v="0"/>
  </r>
  <r>
    <x v="1"/>
    <x v="1"/>
  </r>
  <r>
    <x v="0"/>
    <x v="0"/>
  </r>
  <r>
    <x v="0"/>
    <x v="1"/>
  </r>
  <r>
    <x v="0"/>
    <x v="1"/>
  </r>
  <r>
    <x v="0"/>
    <x v="0"/>
  </r>
  <r>
    <x v="1"/>
    <x v="1"/>
  </r>
  <r>
    <x v="0"/>
    <x v="0"/>
  </r>
  <r>
    <x v="1"/>
    <x v="0"/>
  </r>
  <r>
    <x v="1"/>
    <x v="1"/>
  </r>
  <r>
    <x v="0"/>
    <x v="1"/>
  </r>
  <r>
    <x v="0"/>
    <x v="0"/>
  </r>
  <r>
    <x v="0"/>
    <x v="1"/>
  </r>
  <r>
    <x v="1"/>
    <x v="1"/>
  </r>
  <r>
    <x v="0"/>
    <x v="0"/>
  </r>
  <r>
    <x v="0"/>
    <x v="0"/>
  </r>
  <r>
    <x v="1"/>
    <x v="1"/>
  </r>
  <r>
    <x v="0"/>
    <x v="0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1"/>
    <x v="0"/>
  </r>
  <r>
    <x v="1"/>
    <x v="0"/>
  </r>
  <r>
    <x v="0"/>
    <x v="1"/>
  </r>
  <r>
    <x v="0"/>
    <x v="1"/>
  </r>
  <r>
    <x v="1"/>
    <x v="1"/>
  </r>
  <r>
    <x v="0"/>
    <x v="0"/>
  </r>
  <r>
    <x v="0"/>
    <x v="0"/>
  </r>
  <r>
    <x v="1"/>
    <x v="1"/>
  </r>
  <r>
    <x v="0"/>
    <x v="0"/>
  </r>
  <r>
    <x v="1"/>
    <x v="0"/>
  </r>
  <r>
    <x v="0"/>
    <x v="0"/>
  </r>
  <r>
    <x v="0"/>
    <x v="1"/>
  </r>
  <r>
    <x v="0"/>
    <x v="0"/>
  </r>
  <r>
    <x v="1"/>
    <x v="0"/>
  </r>
  <r>
    <x v="0"/>
    <x v="1"/>
  </r>
  <r>
    <x v="1"/>
    <x v="1"/>
  </r>
  <r>
    <x v="1"/>
    <x v="0"/>
  </r>
  <r>
    <x v="1"/>
    <x v="1"/>
  </r>
  <r>
    <x v="1"/>
    <x v="2"/>
  </r>
  <r>
    <x v="1"/>
    <x v="0"/>
  </r>
  <r>
    <x v="0"/>
    <x v="0"/>
  </r>
  <r>
    <x v="0"/>
    <x v="0"/>
  </r>
  <r>
    <x v="1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1"/>
    <x v="0"/>
  </r>
  <r>
    <x v="0"/>
    <x v="0"/>
  </r>
  <r>
    <x v="0"/>
    <x v="0"/>
  </r>
  <r>
    <x v="0"/>
    <x v="0"/>
  </r>
  <r>
    <x v="0"/>
    <x v="0"/>
  </r>
  <r>
    <x v="0"/>
    <x v="1"/>
  </r>
  <r>
    <x v="0"/>
    <x v="2"/>
  </r>
  <r>
    <x v="0"/>
    <x v="0"/>
  </r>
  <r>
    <x v="0"/>
    <x v="0"/>
  </r>
  <r>
    <x v="1"/>
    <x v="0"/>
  </r>
  <r>
    <x v="1"/>
    <x v="0"/>
  </r>
  <r>
    <x v="1"/>
    <x v="0"/>
  </r>
  <r>
    <x v="0"/>
    <x v="1"/>
  </r>
  <r>
    <x v="0"/>
    <x v="2"/>
  </r>
  <r>
    <x v="1"/>
    <x v="0"/>
  </r>
  <r>
    <x v="0"/>
    <x v="1"/>
  </r>
  <r>
    <x v="1"/>
    <x v="2"/>
  </r>
  <r>
    <x v="0"/>
    <x v="2"/>
  </r>
  <r>
    <x v="0"/>
    <x v="1"/>
  </r>
  <r>
    <x v="1"/>
    <x v="0"/>
  </r>
  <r>
    <x v="1"/>
    <x v="0"/>
  </r>
  <r>
    <x v="0"/>
    <x v="0"/>
  </r>
  <r>
    <x v="0"/>
    <x v="0"/>
  </r>
  <r>
    <x v="0"/>
    <x v="0"/>
  </r>
  <r>
    <x v="0"/>
    <x v="0"/>
  </r>
  <r>
    <x v="1"/>
    <x v="0"/>
  </r>
  <r>
    <x v="1"/>
    <x v="0"/>
  </r>
  <r>
    <x v="1"/>
    <x v="0"/>
  </r>
  <r>
    <x v="0"/>
    <x v="2"/>
  </r>
  <r>
    <x v="1"/>
    <x v="0"/>
  </r>
  <r>
    <x v="0"/>
    <x v="0"/>
  </r>
  <r>
    <x v="0"/>
    <x v="0"/>
  </r>
  <r>
    <x v="1"/>
    <x v="0"/>
  </r>
  <r>
    <x v="0"/>
    <x v="0"/>
  </r>
  <r>
    <x v="1"/>
    <x v="0"/>
  </r>
  <r>
    <x v="0"/>
    <x v="0"/>
  </r>
  <r>
    <x v="1"/>
    <x v="1"/>
  </r>
  <r>
    <x v="0"/>
    <x v="0"/>
  </r>
  <r>
    <x v="0"/>
    <x v="0"/>
  </r>
  <r>
    <x v="1"/>
    <x v="0"/>
  </r>
  <r>
    <x v="0"/>
    <x v="0"/>
  </r>
  <r>
    <x v="0"/>
    <x v="0"/>
  </r>
  <r>
    <x v="0"/>
    <x v="1"/>
  </r>
  <r>
    <x v="0"/>
    <x v="1"/>
  </r>
  <r>
    <x v="1"/>
    <x v="2"/>
  </r>
  <r>
    <x v="1"/>
    <x v="1"/>
  </r>
  <r>
    <x v="0"/>
    <x v="1"/>
  </r>
  <r>
    <x v="1"/>
    <x v="1"/>
  </r>
  <r>
    <x v="0"/>
    <x v="1"/>
  </r>
  <r>
    <x v="0"/>
    <x v="1"/>
  </r>
  <r>
    <x v="1"/>
    <x v="1"/>
  </r>
  <r>
    <x v="0"/>
    <x v="1"/>
  </r>
  <r>
    <x v="0"/>
    <x v="1"/>
  </r>
  <r>
    <x v="0"/>
    <x v="1"/>
  </r>
  <r>
    <x v="0"/>
    <x v="1"/>
  </r>
  <r>
    <x v="1"/>
    <x v="1"/>
  </r>
  <r>
    <x v="1"/>
    <x v="1"/>
  </r>
  <r>
    <x v="1"/>
    <x v="1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1"/>
    <x v="0"/>
  </r>
  <r>
    <x v="0"/>
    <x v="0"/>
  </r>
  <r>
    <x v="0"/>
    <x v="1"/>
  </r>
  <r>
    <x v="0"/>
    <x v="1"/>
  </r>
  <r>
    <x v="0"/>
    <x v="1"/>
  </r>
  <r>
    <x v="0"/>
    <x v="1"/>
  </r>
  <r>
    <x v="1"/>
    <x v="1"/>
  </r>
  <r>
    <x v="0"/>
    <x v="1"/>
  </r>
  <r>
    <x v="0"/>
    <x v="1"/>
  </r>
  <r>
    <x v="0"/>
    <x v="1"/>
  </r>
  <r>
    <x v="1"/>
    <x v="1"/>
  </r>
  <r>
    <x v="0"/>
    <x v="1"/>
  </r>
  <r>
    <x v="1"/>
    <x v="1"/>
  </r>
  <r>
    <x v="1"/>
    <x v="1"/>
  </r>
  <r>
    <x v="0"/>
    <x v="1"/>
  </r>
  <r>
    <x v="1"/>
    <x v="1"/>
  </r>
  <r>
    <x v="1"/>
    <x v="1"/>
  </r>
  <r>
    <x v="0"/>
    <x v="2"/>
  </r>
  <r>
    <x v="0"/>
    <x v="1"/>
  </r>
  <r>
    <x v="1"/>
    <x v="1"/>
  </r>
  <r>
    <x v="0"/>
    <x v="1"/>
  </r>
  <r>
    <x v="1"/>
    <x v="1"/>
  </r>
  <r>
    <x v="0"/>
    <x v="1"/>
  </r>
  <r>
    <x v="1"/>
    <x v="1"/>
  </r>
  <r>
    <x v="1"/>
    <x v="1"/>
  </r>
  <r>
    <x v="1"/>
    <x v="1"/>
  </r>
  <r>
    <x v="0"/>
    <x v="1"/>
  </r>
  <r>
    <x v="1"/>
    <x v="1"/>
  </r>
  <r>
    <x v="1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1"/>
    <x v="2"/>
  </r>
  <r>
    <x v="0"/>
    <x v="0"/>
  </r>
  <r>
    <x v="1"/>
    <x v="0"/>
  </r>
  <r>
    <x v="0"/>
    <x v="0"/>
  </r>
  <r>
    <x v="0"/>
    <x v="0"/>
  </r>
  <r>
    <x v="1"/>
    <x v="2"/>
  </r>
  <r>
    <x v="0"/>
    <x v="0"/>
  </r>
  <r>
    <x v="0"/>
    <x v="0"/>
  </r>
  <r>
    <x v="1"/>
    <x v="1"/>
  </r>
  <r>
    <x v="0"/>
    <x v="0"/>
  </r>
  <r>
    <x v="1"/>
    <x v="0"/>
  </r>
  <r>
    <x v="0"/>
    <x v="1"/>
  </r>
  <r>
    <x v="1"/>
    <x v="1"/>
  </r>
  <r>
    <x v="1"/>
    <x v="1"/>
  </r>
  <r>
    <x v="0"/>
    <x v="0"/>
  </r>
  <r>
    <x v="0"/>
    <x v="1"/>
  </r>
  <r>
    <x v="1"/>
    <x v="1"/>
  </r>
  <r>
    <x v="0"/>
    <x v="1"/>
  </r>
  <r>
    <x v="1"/>
    <x v="1"/>
  </r>
  <r>
    <x v="0"/>
    <x v="0"/>
  </r>
  <r>
    <x v="0"/>
    <x v="0"/>
  </r>
  <r>
    <x v="1"/>
    <x v="0"/>
  </r>
  <r>
    <x v="0"/>
    <x v="0"/>
  </r>
  <r>
    <x v="1"/>
    <x v="0"/>
  </r>
  <r>
    <x v="0"/>
    <x v="0"/>
  </r>
  <r>
    <x v="1"/>
    <x v="0"/>
  </r>
  <r>
    <x v="1"/>
    <x v="0"/>
  </r>
  <r>
    <x v="1"/>
    <x v="1"/>
  </r>
  <r>
    <x v="0"/>
    <x v="1"/>
  </r>
  <r>
    <x v="0"/>
    <x v="2"/>
  </r>
  <r>
    <x v="0"/>
    <x v="1"/>
  </r>
  <r>
    <x v="0"/>
    <x v="0"/>
  </r>
  <r>
    <x v="0"/>
    <x v="0"/>
  </r>
  <r>
    <x v="1"/>
    <x v="0"/>
  </r>
  <r>
    <x v="0"/>
    <x v="1"/>
  </r>
  <r>
    <x v="0"/>
    <x v="0"/>
  </r>
  <r>
    <x v="1"/>
    <x v="0"/>
  </r>
  <r>
    <x v="0"/>
    <x v="0"/>
  </r>
  <r>
    <x v="1"/>
    <x v="0"/>
  </r>
  <r>
    <x v="1"/>
    <x v="1"/>
  </r>
  <r>
    <x v="1"/>
    <x v="0"/>
  </r>
  <r>
    <x v="0"/>
    <x v="0"/>
  </r>
  <r>
    <x v="0"/>
    <x v="1"/>
  </r>
  <r>
    <x v="0"/>
    <x v="1"/>
  </r>
  <r>
    <x v="0"/>
    <x v="0"/>
  </r>
  <r>
    <x v="0"/>
    <x v="1"/>
  </r>
  <r>
    <x v="0"/>
    <x v="0"/>
  </r>
  <r>
    <x v="0"/>
    <x v="1"/>
  </r>
  <r>
    <x v="0"/>
    <x v="1"/>
  </r>
  <r>
    <x v="1"/>
    <x v="2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1"/>
    <x v="1"/>
  </r>
  <r>
    <x v="0"/>
    <x v="0"/>
  </r>
  <r>
    <x v="0"/>
    <x v="0"/>
  </r>
  <r>
    <x v="0"/>
    <x v="0"/>
  </r>
  <r>
    <x v="1"/>
    <x v="0"/>
  </r>
  <r>
    <x v="0"/>
    <x v="0"/>
  </r>
  <r>
    <x v="0"/>
    <x v="1"/>
  </r>
  <r>
    <x v="0"/>
    <x v="0"/>
  </r>
  <r>
    <x v="0"/>
    <x v="0"/>
  </r>
  <r>
    <x v="0"/>
    <x v="1"/>
  </r>
  <r>
    <x v="1"/>
    <x v="0"/>
  </r>
  <r>
    <x v="0"/>
    <x v="0"/>
  </r>
  <r>
    <x v="0"/>
    <x v="1"/>
  </r>
  <r>
    <x v="0"/>
    <x v="0"/>
  </r>
  <r>
    <x v="0"/>
    <x v="1"/>
  </r>
  <r>
    <x v="0"/>
    <x v="2"/>
  </r>
  <r>
    <x v="0"/>
    <x v="0"/>
  </r>
  <r>
    <x v="1"/>
    <x v="0"/>
  </r>
  <r>
    <x v="0"/>
    <x v="0"/>
  </r>
  <r>
    <x v="0"/>
    <x v="0"/>
  </r>
  <r>
    <x v="1"/>
    <x v="0"/>
  </r>
  <r>
    <x v="0"/>
    <x v="0"/>
  </r>
  <r>
    <x v="0"/>
    <x v="0"/>
  </r>
  <r>
    <x v="1"/>
    <x v="1"/>
  </r>
  <r>
    <x v="0"/>
    <x v="1"/>
  </r>
  <r>
    <x v="0"/>
    <x v="1"/>
  </r>
  <r>
    <x v="1"/>
    <x v="0"/>
  </r>
  <r>
    <x v="0"/>
    <x v="1"/>
  </r>
  <r>
    <x v="0"/>
    <x v="1"/>
  </r>
  <r>
    <x v="0"/>
    <x v="0"/>
  </r>
  <r>
    <x v="0"/>
    <x v="2"/>
  </r>
  <r>
    <x v="1"/>
    <x v="0"/>
  </r>
  <r>
    <x v="0"/>
    <x v="0"/>
  </r>
  <r>
    <x v="1"/>
    <x v="0"/>
  </r>
  <r>
    <x v="0"/>
    <x v="1"/>
  </r>
  <r>
    <x v="0"/>
    <x v="0"/>
  </r>
  <r>
    <x v="0"/>
    <x v="0"/>
  </r>
  <r>
    <x v="1"/>
    <x v="1"/>
  </r>
  <r>
    <x v="0"/>
    <x v="0"/>
  </r>
  <r>
    <x v="1"/>
    <x v="0"/>
  </r>
  <r>
    <x v="1"/>
    <x v="0"/>
  </r>
  <r>
    <x v="1"/>
    <x v="0"/>
  </r>
  <r>
    <x v="0"/>
    <x v="1"/>
  </r>
  <r>
    <x v="0"/>
    <x v="0"/>
  </r>
  <r>
    <x v="1"/>
    <x v="1"/>
  </r>
  <r>
    <x v="0"/>
    <x v="1"/>
  </r>
  <r>
    <x v="0"/>
    <x v="0"/>
  </r>
  <r>
    <x v="0"/>
    <x v="0"/>
  </r>
  <r>
    <x v="1"/>
    <x v="1"/>
  </r>
  <r>
    <x v="0"/>
    <x v="0"/>
  </r>
  <r>
    <x v="1"/>
    <x v="2"/>
  </r>
  <r>
    <x v="0"/>
    <x v="0"/>
  </r>
  <r>
    <x v="0"/>
    <x v="0"/>
  </r>
  <r>
    <x v="0"/>
    <x v="1"/>
  </r>
  <r>
    <x v="1"/>
    <x v="1"/>
  </r>
  <r>
    <x v="1"/>
    <x v="1"/>
  </r>
  <r>
    <x v="0"/>
    <x v="1"/>
  </r>
  <r>
    <x v="0"/>
    <x v="1"/>
  </r>
  <r>
    <x v="0"/>
    <x v="1"/>
  </r>
  <r>
    <x v="0"/>
    <x v="1"/>
  </r>
  <r>
    <x v="1"/>
    <x v="1"/>
  </r>
  <r>
    <x v="1"/>
    <x v="1"/>
  </r>
  <r>
    <x v="0"/>
    <x v="1"/>
  </r>
  <r>
    <x v="1"/>
    <x v="1"/>
  </r>
  <r>
    <x v="1"/>
    <x v="1"/>
  </r>
  <r>
    <x v="0"/>
    <x v="1"/>
  </r>
  <r>
    <x v="1"/>
    <x v="1"/>
  </r>
  <r>
    <x v="0"/>
    <x v="1"/>
  </r>
  <r>
    <x v="0"/>
    <x v="1"/>
  </r>
  <r>
    <x v="1"/>
    <x v="1"/>
  </r>
  <r>
    <x v="0"/>
    <x v="0"/>
  </r>
  <r>
    <x v="0"/>
    <x v="1"/>
  </r>
  <r>
    <x v="0"/>
    <x v="0"/>
  </r>
  <r>
    <x v="1"/>
    <x v="0"/>
  </r>
  <r>
    <x v="1"/>
    <x v="0"/>
  </r>
  <r>
    <x v="1"/>
    <x v="0"/>
  </r>
  <r>
    <x v="1"/>
    <x v="0"/>
  </r>
  <r>
    <x v="0"/>
    <x v="0"/>
  </r>
  <r>
    <x v="1"/>
    <x v="1"/>
  </r>
  <r>
    <x v="1"/>
    <x v="1"/>
  </r>
  <r>
    <x v="0"/>
    <x v="1"/>
  </r>
  <r>
    <x v="1"/>
    <x v="1"/>
  </r>
  <r>
    <x v="0"/>
    <x v="1"/>
  </r>
  <r>
    <x v="0"/>
    <x v="1"/>
  </r>
  <r>
    <x v="0"/>
    <x v="1"/>
  </r>
  <r>
    <x v="1"/>
    <x v="1"/>
  </r>
  <r>
    <x v="0"/>
    <x v="2"/>
  </r>
  <r>
    <x v="0"/>
    <x v="0"/>
  </r>
  <r>
    <x v="1"/>
    <x v="0"/>
  </r>
  <r>
    <x v="1"/>
    <x v="0"/>
  </r>
  <r>
    <x v="0"/>
    <x v="0"/>
  </r>
  <r>
    <x v="1"/>
    <x v="0"/>
  </r>
  <r>
    <x v="0"/>
    <x v="0"/>
  </r>
  <r>
    <x v="1"/>
    <x v="1"/>
  </r>
  <r>
    <x v="1"/>
    <x v="2"/>
  </r>
  <r>
    <x v="1"/>
    <x v="2"/>
  </r>
  <r>
    <x v="0"/>
    <x v="2"/>
  </r>
  <r>
    <x v="1"/>
    <x v="1"/>
  </r>
  <r>
    <x v="0"/>
    <x v="0"/>
  </r>
  <r>
    <x v="0"/>
    <x v="0"/>
  </r>
  <r>
    <x v="0"/>
    <x v="1"/>
  </r>
  <r>
    <x v="0"/>
    <x v="0"/>
  </r>
  <r>
    <x v="0"/>
    <x v="1"/>
  </r>
  <r>
    <x v="1"/>
    <x v="1"/>
  </r>
  <r>
    <x v="1"/>
    <x v="0"/>
  </r>
  <r>
    <x v="0"/>
    <x v="0"/>
  </r>
  <r>
    <x v="1"/>
    <x v="1"/>
  </r>
  <r>
    <x v="1"/>
    <x v="1"/>
  </r>
  <r>
    <x v="0"/>
    <x v="0"/>
  </r>
  <r>
    <x v="0"/>
    <x v="1"/>
  </r>
  <r>
    <x v="0"/>
    <x v="1"/>
  </r>
  <r>
    <x v="0"/>
    <x v="0"/>
  </r>
  <r>
    <x v="1"/>
    <x v="1"/>
  </r>
  <r>
    <x v="0"/>
    <x v="1"/>
  </r>
  <r>
    <x v="1"/>
    <x v="1"/>
  </r>
  <r>
    <x v="1"/>
    <x v="1"/>
  </r>
  <r>
    <x v="1"/>
    <x v="2"/>
  </r>
  <r>
    <x v="0"/>
    <x v="2"/>
  </r>
  <r>
    <x v="0"/>
    <x v="1"/>
  </r>
  <r>
    <x v="1"/>
    <x v="1"/>
  </r>
  <r>
    <x v="0"/>
    <x v="0"/>
  </r>
  <r>
    <x v="1"/>
    <x v="0"/>
  </r>
  <r>
    <x v="1"/>
    <x v="1"/>
  </r>
  <r>
    <x v="0"/>
    <x v="0"/>
  </r>
  <r>
    <x v="1"/>
    <x v="0"/>
  </r>
  <r>
    <x v="0"/>
    <x v="1"/>
  </r>
  <r>
    <x v="1"/>
    <x v="1"/>
  </r>
  <r>
    <x v="1"/>
    <x v="1"/>
  </r>
  <r>
    <x v="1"/>
    <x v="1"/>
  </r>
  <r>
    <x v="0"/>
    <x v="1"/>
  </r>
  <r>
    <x v="1"/>
    <x v="1"/>
  </r>
  <r>
    <x v="0"/>
    <x v="1"/>
  </r>
  <r>
    <x v="1"/>
    <x v="1"/>
  </r>
  <r>
    <x v="0"/>
    <x v="1"/>
  </r>
  <r>
    <x v="1"/>
    <x v="1"/>
  </r>
  <r>
    <x v="0"/>
    <x v="1"/>
  </r>
  <r>
    <x v="0"/>
    <x v="1"/>
  </r>
  <r>
    <x v="0"/>
    <x v="0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1"/>
    <x v="0"/>
  </r>
  <r>
    <x v="0"/>
    <x v="0"/>
  </r>
  <r>
    <x v="0"/>
    <x v="0"/>
  </r>
  <r>
    <x v="0"/>
    <x v="0"/>
  </r>
  <r>
    <x v="0"/>
    <x v="0"/>
  </r>
  <r>
    <x v="1"/>
    <x v="1"/>
  </r>
  <r>
    <x v="0"/>
    <x v="1"/>
  </r>
  <r>
    <x v="1"/>
    <x v="0"/>
  </r>
  <r>
    <x v="0"/>
    <x v="1"/>
  </r>
  <r>
    <x v="0"/>
    <x v="0"/>
  </r>
  <r>
    <x v="0"/>
    <x v="1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1"/>
    <x v="0"/>
  </r>
  <r>
    <x v="0"/>
    <x v="1"/>
  </r>
  <r>
    <x v="0"/>
    <x v="0"/>
  </r>
  <r>
    <x v="0"/>
    <x v="0"/>
  </r>
  <r>
    <x v="0"/>
    <x v="1"/>
  </r>
  <r>
    <x v="0"/>
    <x v="0"/>
  </r>
  <r>
    <x v="0"/>
    <x v="2"/>
  </r>
  <r>
    <x v="0"/>
    <x v="0"/>
  </r>
  <r>
    <x v="0"/>
    <x v="0"/>
  </r>
  <r>
    <x v="0"/>
    <x v="1"/>
  </r>
  <r>
    <x v="0"/>
    <x v="2"/>
  </r>
  <r>
    <x v="0"/>
    <x v="1"/>
  </r>
  <r>
    <x v="1"/>
    <x v="1"/>
  </r>
  <r>
    <x v="0"/>
    <x v="1"/>
  </r>
  <r>
    <x v="1"/>
    <x v="1"/>
  </r>
  <r>
    <x v="0"/>
    <x v="0"/>
  </r>
  <r>
    <x v="0"/>
    <x v="1"/>
  </r>
  <r>
    <x v="0"/>
    <x v="2"/>
  </r>
  <r>
    <x v="1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1"/>
    <x v="1"/>
  </r>
  <r>
    <x v="0"/>
    <x v="1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2"/>
  </r>
  <r>
    <x v="0"/>
    <x v="0"/>
  </r>
  <r>
    <x v="1"/>
    <x v="1"/>
  </r>
  <r>
    <x v="1"/>
    <x v="0"/>
  </r>
  <r>
    <x v="0"/>
    <x v="0"/>
  </r>
  <r>
    <x v="0"/>
    <x v="0"/>
  </r>
  <r>
    <x v="0"/>
    <x v="2"/>
  </r>
  <r>
    <x v="0"/>
    <x v="2"/>
  </r>
  <r>
    <x v="0"/>
    <x v="1"/>
  </r>
  <r>
    <x v="0"/>
    <x v="0"/>
  </r>
  <r>
    <x v="1"/>
    <x v="0"/>
  </r>
  <r>
    <x v="0"/>
    <x v="0"/>
  </r>
  <r>
    <x v="0"/>
    <x v="0"/>
  </r>
  <r>
    <x v="1"/>
    <x v="0"/>
  </r>
  <r>
    <x v="0"/>
    <x v="0"/>
  </r>
  <r>
    <x v="0"/>
    <x v="1"/>
  </r>
  <r>
    <x v="0"/>
    <x v="0"/>
  </r>
  <r>
    <x v="0"/>
    <x v="2"/>
  </r>
  <r>
    <x v="0"/>
    <x v="0"/>
  </r>
  <r>
    <x v="0"/>
    <x v="0"/>
  </r>
  <r>
    <x v="0"/>
    <x v="0"/>
  </r>
  <r>
    <x v="0"/>
    <x v="1"/>
  </r>
  <r>
    <x v="1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0"/>
  </r>
  <r>
    <x v="0"/>
    <x v="1"/>
  </r>
  <r>
    <x v="1"/>
    <x v="1"/>
  </r>
  <r>
    <x v="0"/>
    <x v="1"/>
  </r>
  <r>
    <x v="0"/>
    <x v="1"/>
  </r>
  <r>
    <x v="0"/>
    <x v="0"/>
  </r>
  <r>
    <x v="1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1"/>
  </r>
  <r>
    <x v="0"/>
    <x v="0"/>
  </r>
  <r>
    <x v="1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0"/>
  </r>
  <r>
    <x v="0"/>
    <x v="2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1"/>
    <x v="0"/>
  </r>
  <r>
    <x v="0"/>
    <x v="0"/>
  </r>
  <r>
    <x v="0"/>
    <x v="0"/>
  </r>
  <r>
    <x v="0"/>
    <x v="0"/>
  </r>
  <r>
    <x v="0"/>
    <x v="0"/>
  </r>
  <r>
    <x v="0"/>
    <x v="0"/>
  </r>
  <r>
    <x v="1"/>
    <x v="0"/>
  </r>
  <r>
    <x v="0"/>
    <x v="0"/>
  </r>
  <r>
    <x v="1"/>
    <x v="0"/>
  </r>
  <r>
    <x v="0"/>
    <x v="2"/>
  </r>
  <r>
    <x v="0"/>
    <x v="0"/>
  </r>
  <r>
    <x v="0"/>
    <x v="0"/>
  </r>
  <r>
    <x v="0"/>
    <x v="2"/>
  </r>
  <r>
    <x v="0"/>
    <x v="2"/>
  </r>
  <r>
    <x v="0"/>
    <x v="0"/>
  </r>
  <r>
    <x v="0"/>
    <x v="1"/>
  </r>
  <r>
    <x v="0"/>
    <x v="0"/>
  </r>
  <r>
    <x v="0"/>
    <x v="0"/>
  </r>
  <r>
    <x v="0"/>
    <x v="1"/>
  </r>
  <r>
    <x v="1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1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1"/>
    <x v="0"/>
  </r>
  <r>
    <x v="0"/>
    <x v="1"/>
  </r>
  <r>
    <x v="0"/>
    <x v="1"/>
  </r>
  <r>
    <x v="0"/>
    <x v="1"/>
  </r>
  <r>
    <x v="0"/>
    <x v="0"/>
  </r>
  <r>
    <x v="0"/>
    <x v="1"/>
  </r>
  <r>
    <x v="0"/>
    <x v="0"/>
  </r>
  <r>
    <x v="0"/>
    <x v="0"/>
  </r>
  <r>
    <x v="1"/>
    <x v="0"/>
  </r>
  <r>
    <x v="0"/>
    <x v="1"/>
  </r>
  <r>
    <x v="0"/>
    <x v="0"/>
  </r>
  <r>
    <x v="0"/>
    <x v="1"/>
  </r>
  <r>
    <x v="1"/>
    <x v="0"/>
  </r>
  <r>
    <x v="0"/>
    <x v="0"/>
  </r>
  <r>
    <x v="1"/>
    <x v="1"/>
  </r>
  <r>
    <x v="0"/>
    <x v="0"/>
  </r>
  <r>
    <x v="0"/>
    <x v="1"/>
  </r>
  <r>
    <x v="0"/>
    <x v="1"/>
  </r>
  <r>
    <x v="0"/>
    <x v="0"/>
  </r>
  <r>
    <x v="0"/>
    <x v="1"/>
  </r>
  <r>
    <x v="0"/>
    <x v="0"/>
  </r>
  <r>
    <x v="0"/>
    <x v="0"/>
  </r>
  <r>
    <x v="1"/>
    <x v="0"/>
  </r>
  <r>
    <x v="0"/>
    <x v="0"/>
  </r>
  <r>
    <x v="0"/>
    <x v="1"/>
  </r>
  <r>
    <x v="0"/>
    <x v="1"/>
  </r>
  <r>
    <x v="0"/>
    <x v="0"/>
  </r>
  <r>
    <x v="1"/>
    <x v="1"/>
  </r>
  <r>
    <x v="0"/>
    <x v="1"/>
  </r>
  <r>
    <x v="0"/>
    <x v="0"/>
  </r>
  <r>
    <x v="0"/>
    <x v="0"/>
  </r>
  <r>
    <x v="0"/>
    <x v="1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0"/>
  </r>
  <r>
    <x v="1"/>
    <x v="0"/>
  </r>
  <r>
    <x v="0"/>
    <x v="1"/>
  </r>
  <r>
    <x v="1"/>
    <x v="2"/>
  </r>
  <r>
    <x v="0"/>
    <x v="0"/>
  </r>
  <r>
    <x v="0"/>
    <x v="0"/>
  </r>
  <r>
    <x v="0"/>
    <x v="0"/>
  </r>
  <r>
    <x v="0"/>
    <x v="0"/>
  </r>
  <r>
    <x v="0"/>
    <x v="1"/>
  </r>
  <r>
    <x v="1"/>
    <x v="1"/>
  </r>
  <r>
    <x v="0"/>
    <x v="1"/>
  </r>
  <r>
    <x v="0"/>
    <x v="0"/>
  </r>
  <r>
    <x v="1"/>
    <x v="1"/>
  </r>
  <r>
    <x v="0"/>
    <x v="0"/>
  </r>
  <r>
    <x v="0"/>
    <x v="0"/>
  </r>
  <r>
    <x v="0"/>
    <x v="2"/>
  </r>
  <r>
    <x v="0"/>
    <x v="0"/>
  </r>
  <r>
    <x v="1"/>
    <x v="1"/>
  </r>
  <r>
    <x v="0"/>
    <x v="0"/>
  </r>
  <r>
    <x v="0"/>
    <x v="0"/>
  </r>
  <r>
    <x v="1"/>
    <x v="0"/>
  </r>
  <r>
    <x v="0"/>
    <x v="0"/>
  </r>
  <r>
    <x v="0"/>
    <x v="0"/>
  </r>
  <r>
    <x v="0"/>
    <x v="1"/>
  </r>
  <r>
    <x v="0"/>
    <x v="1"/>
  </r>
  <r>
    <x v="0"/>
    <x v="0"/>
  </r>
  <r>
    <x v="1"/>
    <x v="0"/>
  </r>
  <r>
    <x v="0"/>
    <x v="1"/>
  </r>
  <r>
    <x v="1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2"/>
  </r>
  <r>
    <x v="0"/>
    <x v="0"/>
  </r>
  <r>
    <x v="1"/>
    <x v="1"/>
  </r>
  <r>
    <x v="1"/>
    <x v="0"/>
  </r>
  <r>
    <x v="1"/>
    <x v="1"/>
  </r>
  <r>
    <x v="0"/>
    <x v="1"/>
  </r>
  <r>
    <x v="0"/>
    <x v="1"/>
  </r>
  <r>
    <x v="0"/>
    <x v="1"/>
  </r>
  <r>
    <x v="0"/>
    <x v="1"/>
  </r>
  <r>
    <x v="0"/>
    <x v="0"/>
  </r>
  <r>
    <x v="1"/>
    <x v="1"/>
  </r>
  <r>
    <x v="0"/>
    <x v="0"/>
  </r>
  <r>
    <x v="0"/>
    <x v="1"/>
  </r>
  <r>
    <x v="1"/>
    <x v="0"/>
  </r>
  <r>
    <x v="0"/>
    <x v="1"/>
  </r>
  <r>
    <x v="0"/>
    <x v="0"/>
  </r>
  <r>
    <x v="0"/>
    <x v="0"/>
  </r>
  <r>
    <x v="0"/>
    <x v="1"/>
  </r>
  <r>
    <x v="0"/>
    <x v="1"/>
  </r>
  <r>
    <x v="1"/>
    <x v="2"/>
  </r>
  <r>
    <x v="0"/>
    <x v="0"/>
  </r>
  <r>
    <x v="0"/>
    <x v="0"/>
  </r>
  <r>
    <x v="0"/>
    <x v="1"/>
  </r>
  <r>
    <x v="0"/>
    <x v="0"/>
  </r>
  <r>
    <x v="0"/>
    <x v="1"/>
  </r>
  <r>
    <x v="1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0"/>
  </r>
  <r>
    <x v="0"/>
    <x v="0"/>
  </r>
  <r>
    <x v="0"/>
    <x v="2"/>
  </r>
  <r>
    <x v="0"/>
    <x v="1"/>
  </r>
  <r>
    <x v="0"/>
    <x v="0"/>
  </r>
  <r>
    <x v="0"/>
    <x v="0"/>
  </r>
  <r>
    <x v="1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1"/>
    <x v="1"/>
  </r>
  <r>
    <x v="0"/>
    <x v="0"/>
  </r>
  <r>
    <x v="0"/>
    <x v="2"/>
  </r>
  <r>
    <x v="1"/>
    <x v="0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0"/>
  </r>
  <r>
    <x v="0"/>
    <x v="1"/>
  </r>
  <r>
    <x v="0"/>
    <x v="2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1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1"/>
    <x v="0"/>
  </r>
  <r>
    <x v="0"/>
    <x v="0"/>
  </r>
  <r>
    <x v="0"/>
    <x v="1"/>
  </r>
  <r>
    <x v="0"/>
    <x v="0"/>
  </r>
  <r>
    <x v="1"/>
    <x v="1"/>
  </r>
  <r>
    <x v="0"/>
    <x v="1"/>
  </r>
  <r>
    <x v="0"/>
    <x v="1"/>
  </r>
  <r>
    <x v="0"/>
    <x v="2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1"/>
    <x v="1"/>
  </r>
  <r>
    <x v="1"/>
    <x v="1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1"/>
    <x v="1"/>
  </r>
  <r>
    <x v="0"/>
    <x v="1"/>
  </r>
  <r>
    <x v="1"/>
    <x v="1"/>
  </r>
  <r>
    <x v="0"/>
    <x v="1"/>
  </r>
  <r>
    <x v="1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1"/>
    <x v="1"/>
  </r>
  <r>
    <x v="0"/>
    <x v="1"/>
  </r>
  <r>
    <x v="0"/>
    <x v="1"/>
  </r>
  <r>
    <x v="0"/>
    <x v="1"/>
  </r>
  <r>
    <x v="0"/>
    <x v="2"/>
  </r>
  <r>
    <x v="0"/>
    <x v="2"/>
  </r>
  <r>
    <x v="1"/>
    <x v="1"/>
  </r>
  <r>
    <x v="0"/>
    <x v="1"/>
  </r>
  <r>
    <x v="0"/>
    <x v="2"/>
  </r>
  <r>
    <x v="0"/>
    <x v="1"/>
  </r>
  <r>
    <x v="0"/>
    <x v="1"/>
  </r>
  <r>
    <x v="0"/>
    <x v="2"/>
  </r>
  <r>
    <x v="0"/>
    <x v="1"/>
  </r>
  <r>
    <x v="0"/>
    <x v="2"/>
  </r>
  <r>
    <x v="0"/>
    <x v="1"/>
  </r>
  <r>
    <x v="1"/>
    <x v="1"/>
  </r>
  <r>
    <x v="0"/>
    <x v="1"/>
  </r>
  <r>
    <x v="0"/>
    <x v="1"/>
  </r>
  <r>
    <x v="0"/>
    <x v="1"/>
  </r>
  <r>
    <x v="0"/>
    <x v="2"/>
  </r>
  <r>
    <x v="0"/>
    <x v="2"/>
  </r>
  <r>
    <x v="0"/>
    <x v="0"/>
  </r>
  <r>
    <x v="1"/>
    <x v="2"/>
  </r>
  <r>
    <x v="0"/>
    <x v="1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1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1"/>
    <x v="0"/>
  </r>
  <r>
    <x v="0"/>
    <x v="1"/>
  </r>
  <r>
    <x v="1"/>
    <x v="0"/>
  </r>
  <r>
    <x v="0"/>
    <x v="0"/>
  </r>
  <r>
    <x v="1"/>
    <x v="1"/>
  </r>
  <r>
    <x v="0"/>
    <x v="2"/>
  </r>
  <r>
    <x v="0"/>
    <x v="1"/>
  </r>
  <r>
    <x v="0"/>
    <x v="1"/>
  </r>
  <r>
    <x v="0"/>
    <x v="0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2"/>
  </r>
  <r>
    <x v="0"/>
    <x v="0"/>
  </r>
  <r>
    <x v="1"/>
    <x v="1"/>
  </r>
  <r>
    <x v="1"/>
    <x v="1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1"/>
  </r>
  <r>
    <x v="0"/>
    <x v="1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1"/>
    <x v="1"/>
  </r>
  <r>
    <x v="1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1"/>
    <x v="0"/>
  </r>
  <r>
    <x v="0"/>
    <x v="1"/>
  </r>
  <r>
    <x v="0"/>
    <x v="0"/>
  </r>
  <r>
    <x v="0"/>
    <x v="2"/>
  </r>
  <r>
    <x v="0"/>
    <x v="2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0"/>
  </r>
  <r>
    <x v="0"/>
    <x v="0"/>
  </r>
  <r>
    <x v="0"/>
    <x v="0"/>
  </r>
  <r>
    <x v="1"/>
    <x v="0"/>
  </r>
  <r>
    <x v="0"/>
    <x v="1"/>
  </r>
  <r>
    <x v="0"/>
    <x v="0"/>
  </r>
  <r>
    <x v="1"/>
    <x v="1"/>
  </r>
  <r>
    <x v="1"/>
    <x v="1"/>
  </r>
  <r>
    <x v="1"/>
    <x v="1"/>
  </r>
  <r>
    <x v="0"/>
    <x v="0"/>
  </r>
  <r>
    <x v="0"/>
    <x v="1"/>
  </r>
  <r>
    <x v="0"/>
    <x v="1"/>
  </r>
  <r>
    <x v="0"/>
    <x v="1"/>
  </r>
  <r>
    <x v="0"/>
    <x v="1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1"/>
    <x v="0"/>
  </r>
  <r>
    <x v="1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1"/>
    <x v="0"/>
  </r>
  <r>
    <x v="0"/>
    <x v="1"/>
  </r>
  <r>
    <x v="0"/>
    <x v="0"/>
  </r>
  <r>
    <x v="0"/>
    <x v="0"/>
  </r>
  <r>
    <x v="0"/>
    <x v="1"/>
  </r>
  <r>
    <x v="0"/>
    <x v="1"/>
  </r>
  <r>
    <x v="0"/>
    <x v="1"/>
  </r>
  <r>
    <x v="0"/>
    <x v="0"/>
  </r>
  <r>
    <x v="0"/>
    <x v="1"/>
  </r>
  <r>
    <x v="0"/>
    <x v="0"/>
  </r>
  <r>
    <x v="0"/>
    <x v="1"/>
  </r>
  <r>
    <x v="0"/>
    <x v="2"/>
  </r>
  <r>
    <x v="0"/>
    <x v="1"/>
  </r>
  <r>
    <x v="0"/>
    <x v="1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1"/>
  </r>
  <r>
    <x v="0"/>
    <x v="1"/>
  </r>
  <r>
    <x v="1"/>
    <x v="1"/>
  </r>
  <r>
    <x v="0"/>
    <x v="2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1"/>
    <x v="0"/>
  </r>
  <r>
    <x v="1"/>
    <x v="0"/>
  </r>
  <r>
    <x v="0"/>
    <x v="0"/>
  </r>
  <r>
    <x v="0"/>
    <x v="2"/>
  </r>
  <r>
    <x v="0"/>
    <x v="0"/>
  </r>
  <r>
    <x v="0"/>
    <x v="0"/>
  </r>
  <r>
    <x v="0"/>
    <x v="0"/>
  </r>
  <r>
    <x v="1"/>
    <x v="0"/>
  </r>
  <r>
    <x v="0"/>
    <x v="1"/>
  </r>
  <r>
    <x v="0"/>
    <x v="0"/>
  </r>
  <r>
    <x v="1"/>
    <x v="0"/>
  </r>
  <r>
    <x v="0"/>
    <x v="1"/>
  </r>
  <r>
    <x v="0"/>
    <x v="0"/>
  </r>
  <r>
    <x v="1"/>
    <x v="1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1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1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1"/>
    <x v="0"/>
  </r>
  <r>
    <x v="0"/>
    <x v="0"/>
  </r>
  <r>
    <x v="0"/>
    <x v="1"/>
  </r>
  <r>
    <x v="0"/>
    <x v="1"/>
  </r>
  <r>
    <x v="0"/>
    <x v="1"/>
  </r>
  <r>
    <x v="0"/>
    <x v="0"/>
  </r>
  <r>
    <x v="1"/>
    <x v="2"/>
  </r>
  <r>
    <x v="0"/>
    <x v="0"/>
  </r>
  <r>
    <x v="1"/>
    <x v="0"/>
  </r>
  <r>
    <x v="0"/>
    <x v="0"/>
  </r>
  <r>
    <x v="0"/>
    <x v="1"/>
  </r>
  <r>
    <x v="0"/>
    <x v="0"/>
  </r>
  <r>
    <x v="0"/>
    <x v="1"/>
  </r>
  <r>
    <x v="1"/>
    <x v="0"/>
  </r>
  <r>
    <x v="0"/>
    <x v="0"/>
  </r>
  <r>
    <x v="1"/>
    <x v="0"/>
  </r>
  <r>
    <x v="0"/>
    <x v="1"/>
  </r>
  <r>
    <x v="0"/>
    <x v="0"/>
  </r>
  <r>
    <x v="0"/>
    <x v="0"/>
  </r>
  <r>
    <x v="0"/>
    <x v="1"/>
  </r>
  <r>
    <x v="1"/>
    <x v="2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0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1"/>
    <x v="0"/>
  </r>
  <r>
    <x v="0"/>
    <x v="0"/>
  </r>
  <r>
    <x v="0"/>
    <x v="0"/>
  </r>
  <r>
    <x v="0"/>
    <x v="1"/>
  </r>
  <r>
    <x v="0"/>
    <x v="1"/>
  </r>
  <r>
    <x v="0"/>
    <x v="2"/>
  </r>
  <r>
    <x v="0"/>
    <x v="2"/>
  </r>
  <r>
    <x v="0"/>
    <x v="0"/>
  </r>
  <r>
    <x v="0"/>
    <x v="1"/>
  </r>
  <r>
    <x v="1"/>
    <x v="2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2"/>
  </r>
  <r>
    <x v="0"/>
    <x v="0"/>
  </r>
  <r>
    <x v="0"/>
    <x v="2"/>
  </r>
  <r>
    <x v="0"/>
    <x v="0"/>
  </r>
  <r>
    <x v="0"/>
    <x v="0"/>
  </r>
  <r>
    <x v="0"/>
    <x v="1"/>
  </r>
  <r>
    <x v="1"/>
    <x v="1"/>
  </r>
  <r>
    <x v="1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2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1"/>
    <x v="0"/>
  </r>
  <r>
    <x v="0"/>
    <x v="0"/>
  </r>
  <r>
    <x v="0"/>
    <x v="1"/>
  </r>
  <r>
    <x v="1"/>
    <x v="0"/>
  </r>
  <r>
    <x v="1"/>
    <x v="0"/>
  </r>
  <r>
    <x v="0"/>
    <x v="1"/>
  </r>
  <r>
    <x v="0"/>
    <x v="0"/>
  </r>
  <r>
    <x v="0"/>
    <x v="1"/>
  </r>
  <r>
    <x v="0"/>
    <x v="0"/>
  </r>
  <r>
    <x v="0"/>
    <x v="0"/>
  </r>
  <r>
    <x v="0"/>
    <x v="1"/>
  </r>
  <r>
    <x v="1"/>
    <x v="1"/>
  </r>
  <r>
    <x v="0"/>
    <x v="0"/>
  </r>
  <r>
    <x v="0"/>
    <x v="1"/>
  </r>
  <r>
    <x v="1"/>
    <x v="0"/>
  </r>
  <r>
    <x v="0"/>
    <x v="1"/>
  </r>
  <r>
    <x v="0"/>
    <x v="1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1"/>
    <x v="0"/>
  </r>
  <r>
    <x v="0"/>
    <x v="0"/>
  </r>
  <r>
    <x v="1"/>
    <x v="0"/>
  </r>
  <r>
    <x v="0"/>
    <x v="0"/>
  </r>
  <r>
    <x v="0"/>
    <x v="1"/>
  </r>
  <r>
    <x v="0"/>
    <x v="1"/>
  </r>
  <r>
    <x v="1"/>
    <x v="1"/>
  </r>
  <r>
    <x v="1"/>
    <x v="1"/>
  </r>
  <r>
    <x v="0"/>
    <x v="0"/>
  </r>
  <r>
    <x v="0"/>
    <x v="0"/>
  </r>
  <r>
    <x v="1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1"/>
    <x v="1"/>
  </r>
  <r>
    <x v="0"/>
    <x v="0"/>
  </r>
  <r>
    <x v="1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1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1"/>
    <x v="0"/>
  </r>
  <r>
    <x v="0"/>
    <x v="0"/>
  </r>
  <r>
    <x v="1"/>
    <x v="1"/>
  </r>
  <r>
    <x v="0"/>
    <x v="0"/>
  </r>
  <r>
    <x v="0"/>
    <x v="1"/>
  </r>
  <r>
    <x v="0"/>
    <x v="0"/>
  </r>
  <r>
    <x v="0"/>
    <x v="0"/>
  </r>
  <r>
    <x v="0"/>
    <x v="1"/>
  </r>
  <r>
    <x v="1"/>
    <x v="1"/>
  </r>
  <r>
    <x v="0"/>
    <x v="1"/>
  </r>
  <r>
    <x v="0"/>
    <x v="1"/>
  </r>
  <r>
    <x v="0"/>
    <x v="1"/>
  </r>
  <r>
    <x v="1"/>
    <x v="1"/>
  </r>
  <r>
    <x v="1"/>
    <x v="1"/>
  </r>
  <r>
    <x v="1"/>
    <x v="1"/>
  </r>
  <r>
    <x v="0"/>
    <x v="1"/>
  </r>
  <r>
    <x v="0"/>
    <x v="1"/>
  </r>
  <r>
    <x v="1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0"/>
  </r>
  <r>
    <x v="1"/>
    <x v="0"/>
  </r>
  <r>
    <x v="0"/>
    <x v="0"/>
  </r>
  <r>
    <x v="1"/>
    <x v="0"/>
  </r>
  <r>
    <x v="0"/>
    <x v="1"/>
  </r>
  <r>
    <x v="0"/>
    <x v="2"/>
  </r>
  <r>
    <x v="0"/>
    <x v="0"/>
  </r>
  <r>
    <x v="0"/>
    <x v="0"/>
  </r>
  <r>
    <x v="0"/>
    <x v="0"/>
  </r>
  <r>
    <x v="0"/>
    <x v="2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0"/>
    <x v="1"/>
  </r>
  <r>
    <x v="0"/>
    <x v="2"/>
  </r>
  <r>
    <x v="0"/>
    <x v="1"/>
  </r>
  <r>
    <x v="0"/>
    <x v="1"/>
  </r>
  <r>
    <x v="1"/>
    <x v="1"/>
  </r>
  <r>
    <x v="0"/>
    <x v="1"/>
  </r>
  <r>
    <x v="0"/>
    <x v="0"/>
  </r>
  <r>
    <x v="0"/>
    <x v="0"/>
  </r>
  <r>
    <x v="0"/>
    <x v="0"/>
  </r>
  <r>
    <x v="0"/>
    <x v="0"/>
  </r>
  <r>
    <x v="1"/>
    <x v="2"/>
  </r>
  <r>
    <x v="0"/>
    <x v="0"/>
  </r>
  <r>
    <x v="0"/>
    <x v="1"/>
  </r>
  <r>
    <x v="0"/>
    <x v="0"/>
  </r>
  <r>
    <x v="0"/>
    <x v="1"/>
  </r>
  <r>
    <x v="1"/>
    <x v="0"/>
  </r>
  <r>
    <x v="0"/>
    <x v="0"/>
  </r>
  <r>
    <x v="0"/>
    <x v="1"/>
  </r>
  <r>
    <x v="0"/>
    <x v="1"/>
  </r>
  <r>
    <x v="0"/>
    <x v="2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1"/>
    <x v="0"/>
  </r>
  <r>
    <x v="1"/>
    <x v="0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1"/>
    <x v="1"/>
  </r>
  <r>
    <x v="1"/>
    <x v="1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0"/>
  </r>
  <r>
    <x v="1"/>
    <x v="0"/>
  </r>
  <r>
    <x v="0"/>
    <x v="1"/>
  </r>
  <r>
    <x v="0"/>
    <x v="0"/>
  </r>
  <r>
    <x v="0"/>
    <x v="1"/>
  </r>
  <r>
    <x v="0"/>
    <x v="1"/>
  </r>
  <r>
    <x v="0"/>
    <x v="0"/>
  </r>
  <r>
    <x v="1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2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2"/>
  </r>
  <r>
    <x v="0"/>
    <x v="0"/>
  </r>
  <r>
    <x v="0"/>
    <x v="0"/>
  </r>
  <r>
    <x v="0"/>
    <x v="2"/>
  </r>
  <r>
    <x v="0"/>
    <x v="0"/>
  </r>
  <r>
    <x v="0"/>
    <x v="0"/>
  </r>
  <r>
    <x v="0"/>
    <x v="0"/>
  </r>
  <r>
    <x v="1"/>
    <x v="0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1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2"/>
  </r>
  <r>
    <x v="0"/>
    <x v="2"/>
  </r>
  <r>
    <x v="0"/>
    <x v="0"/>
  </r>
  <r>
    <x v="0"/>
    <x v="0"/>
  </r>
  <r>
    <x v="0"/>
    <x v="0"/>
  </r>
  <r>
    <x v="1"/>
    <x v="1"/>
  </r>
  <r>
    <x v="0"/>
    <x v="1"/>
  </r>
  <r>
    <x v="0"/>
    <x v="1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1"/>
    <x v="0"/>
  </r>
  <r>
    <x v="0"/>
    <x v="0"/>
  </r>
  <r>
    <x v="0"/>
    <x v="1"/>
  </r>
  <r>
    <x v="0"/>
    <x v="0"/>
  </r>
  <r>
    <x v="1"/>
    <x v="2"/>
  </r>
  <r>
    <x v="0"/>
    <x v="0"/>
  </r>
  <r>
    <x v="0"/>
    <x v="1"/>
  </r>
  <r>
    <x v="1"/>
    <x v="0"/>
  </r>
  <r>
    <x v="0"/>
    <x v="1"/>
  </r>
  <r>
    <x v="0"/>
    <x v="0"/>
  </r>
  <r>
    <x v="0"/>
    <x v="0"/>
  </r>
  <r>
    <x v="0"/>
    <x v="0"/>
  </r>
  <r>
    <x v="1"/>
    <x v="1"/>
  </r>
  <r>
    <x v="0"/>
    <x v="2"/>
  </r>
  <r>
    <x v="1"/>
    <x v="1"/>
  </r>
  <r>
    <x v="1"/>
    <x v="0"/>
  </r>
  <r>
    <x v="0"/>
    <x v="0"/>
  </r>
  <r>
    <x v="0"/>
    <x v="0"/>
  </r>
  <r>
    <x v="0"/>
    <x v="0"/>
  </r>
  <r>
    <x v="0"/>
    <x v="1"/>
  </r>
  <r>
    <x v="1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1"/>
    <x v="0"/>
  </r>
  <r>
    <x v="1"/>
    <x v="1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1"/>
    <x v="0"/>
  </r>
  <r>
    <x v="0"/>
    <x v="1"/>
  </r>
  <r>
    <x v="0"/>
    <x v="0"/>
  </r>
  <r>
    <x v="1"/>
    <x v="1"/>
  </r>
  <r>
    <x v="0"/>
    <x v="1"/>
  </r>
  <r>
    <x v="1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1"/>
    <x v="0"/>
  </r>
  <r>
    <x v="0"/>
    <x v="0"/>
  </r>
  <r>
    <x v="0"/>
    <x v="1"/>
  </r>
  <r>
    <x v="0"/>
    <x v="0"/>
  </r>
  <r>
    <x v="0"/>
    <x v="0"/>
  </r>
  <r>
    <x v="1"/>
    <x v="0"/>
  </r>
  <r>
    <x v="0"/>
    <x v="0"/>
  </r>
  <r>
    <x v="0"/>
    <x v="0"/>
  </r>
  <r>
    <x v="0"/>
    <x v="1"/>
  </r>
  <r>
    <x v="0"/>
    <x v="1"/>
  </r>
  <r>
    <x v="1"/>
    <x v="0"/>
  </r>
  <r>
    <x v="0"/>
    <x v="1"/>
  </r>
  <r>
    <x v="0"/>
    <x v="1"/>
  </r>
  <r>
    <x v="0"/>
    <x v="0"/>
  </r>
  <r>
    <x v="0"/>
    <x v="2"/>
  </r>
  <r>
    <x v="1"/>
    <x v="1"/>
  </r>
  <r>
    <x v="0"/>
    <x v="0"/>
  </r>
  <r>
    <x v="1"/>
    <x v="0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0"/>
    <x v="0"/>
  </r>
  <r>
    <x v="0"/>
    <x v="1"/>
  </r>
  <r>
    <x v="0"/>
    <x v="2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1"/>
    <x v="1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1"/>
    <x v="0"/>
  </r>
  <r>
    <x v="0"/>
    <x v="0"/>
  </r>
  <r>
    <x v="0"/>
    <x v="1"/>
  </r>
  <r>
    <x v="0"/>
    <x v="0"/>
  </r>
  <r>
    <x v="0"/>
    <x v="0"/>
  </r>
  <r>
    <x v="0"/>
    <x v="2"/>
  </r>
  <r>
    <x v="0"/>
    <x v="0"/>
  </r>
  <r>
    <x v="0"/>
    <x v="2"/>
  </r>
  <r>
    <x v="0"/>
    <x v="1"/>
  </r>
  <r>
    <x v="0"/>
    <x v="1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1"/>
  </r>
  <r>
    <x v="0"/>
    <x v="1"/>
  </r>
  <r>
    <x v="0"/>
    <x v="0"/>
  </r>
  <r>
    <x v="0"/>
    <x v="1"/>
  </r>
  <r>
    <x v="0"/>
    <x v="0"/>
  </r>
  <r>
    <x v="1"/>
    <x v="1"/>
  </r>
  <r>
    <x v="0"/>
    <x v="0"/>
  </r>
  <r>
    <x v="0"/>
    <x v="0"/>
  </r>
  <r>
    <x v="1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2"/>
  </r>
  <r>
    <x v="0"/>
    <x v="0"/>
  </r>
  <r>
    <x v="0"/>
    <x v="1"/>
  </r>
  <r>
    <x v="0"/>
    <x v="0"/>
  </r>
  <r>
    <x v="0"/>
    <x v="1"/>
  </r>
  <r>
    <x v="0"/>
    <x v="1"/>
  </r>
  <r>
    <x v="0"/>
    <x v="2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1"/>
    <x v="1"/>
  </r>
  <r>
    <x v="0"/>
    <x v="0"/>
  </r>
  <r>
    <x v="0"/>
    <x v="1"/>
  </r>
  <r>
    <x v="0"/>
    <x v="0"/>
  </r>
  <r>
    <x v="0"/>
    <x v="0"/>
  </r>
  <r>
    <x v="0"/>
    <x v="0"/>
  </r>
  <r>
    <x v="1"/>
    <x v="0"/>
  </r>
  <r>
    <x v="0"/>
    <x v="0"/>
  </r>
  <r>
    <x v="0"/>
    <x v="0"/>
  </r>
  <r>
    <x v="1"/>
    <x v="0"/>
  </r>
  <r>
    <x v="0"/>
    <x v="0"/>
  </r>
  <r>
    <x v="0"/>
    <x v="1"/>
  </r>
  <r>
    <x v="0"/>
    <x v="1"/>
  </r>
  <r>
    <x v="0"/>
    <x v="0"/>
  </r>
  <r>
    <x v="0"/>
    <x v="1"/>
  </r>
  <r>
    <x v="0"/>
    <x v="0"/>
  </r>
  <r>
    <x v="0"/>
    <x v="1"/>
  </r>
  <r>
    <x v="1"/>
    <x v="0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1"/>
    <x v="1"/>
  </r>
  <r>
    <x v="0"/>
    <x v="1"/>
  </r>
  <r>
    <x v="0"/>
    <x v="0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0"/>
    <x v="1"/>
  </r>
  <r>
    <x v="0"/>
    <x v="0"/>
  </r>
  <r>
    <x v="1"/>
    <x v="0"/>
  </r>
  <r>
    <x v="0"/>
    <x v="0"/>
  </r>
  <r>
    <x v="0"/>
    <x v="0"/>
  </r>
  <r>
    <x v="1"/>
    <x v="0"/>
  </r>
  <r>
    <x v="0"/>
    <x v="0"/>
  </r>
  <r>
    <x v="0"/>
    <x v="0"/>
  </r>
  <r>
    <x v="0"/>
    <x v="0"/>
  </r>
  <r>
    <x v="0"/>
    <x v="0"/>
  </r>
  <r>
    <x v="0"/>
    <x v="0"/>
  </r>
  <r>
    <x v="0"/>
    <x v="2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1"/>
    <x v="1"/>
  </r>
  <r>
    <x v="0"/>
    <x v="1"/>
  </r>
  <r>
    <x v="0"/>
    <x v="1"/>
  </r>
  <r>
    <x v="0"/>
    <x v="0"/>
  </r>
  <r>
    <x v="0"/>
    <x v="1"/>
  </r>
  <r>
    <x v="0"/>
    <x v="0"/>
  </r>
  <r>
    <x v="0"/>
    <x v="1"/>
  </r>
  <r>
    <x v="0"/>
    <x v="2"/>
  </r>
  <r>
    <x v="0"/>
    <x v="0"/>
  </r>
  <r>
    <x v="0"/>
    <x v="0"/>
  </r>
  <r>
    <x v="0"/>
    <x v="0"/>
  </r>
  <r>
    <x v="0"/>
    <x v="1"/>
  </r>
  <r>
    <x v="0"/>
    <x v="2"/>
  </r>
  <r>
    <x v="0"/>
    <x v="2"/>
  </r>
  <r>
    <x v="0"/>
    <x v="0"/>
  </r>
  <r>
    <x v="0"/>
    <x v="1"/>
  </r>
  <r>
    <x v="0"/>
    <x v="1"/>
  </r>
  <r>
    <x v="0"/>
    <x v="2"/>
  </r>
  <r>
    <x v="0"/>
    <x v="0"/>
  </r>
  <r>
    <x v="0"/>
    <x v="0"/>
  </r>
  <r>
    <x v="0"/>
    <x v="0"/>
  </r>
  <r>
    <x v="1"/>
    <x v="1"/>
  </r>
  <r>
    <x v="1"/>
    <x v="0"/>
  </r>
  <r>
    <x v="0"/>
    <x v="0"/>
  </r>
  <r>
    <x v="0"/>
    <x v="1"/>
  </r>
  <r>
    <x v="0"/>
    <x v="2"/>
  </r>
  <r>
    <x v="1"/>
    <x v="1"/>
  </r>
  <r>
    <x v="0"/>
    <x v="0"/>
  </r>
  <r>
    <x v="0"/>
    <x v="2"/>
  </r>
  <r>
    <x v="0"/>
    <x v="0"/>
  </r>
  <r>
    <x v="0"/>
    <x v="0"/>
  </r>
  <r>
    <x v="1"/>
    <x v="0"/>
  </r>
  <r>
    <x v="1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0"/>
    <x v="0"/>
  </r>
  <r>
    <x v="0"/>
    <x v="0"/>
  </r>
  <r>
    <x v="0"/>
    <x v="2"/>
  </r>
  <r>
    <x v="0"/>
    <x v="2"/>
  </r>
  <r>
    <x v="0"/>
    <x v="0"/>
  </r>
  <r>
    <x v="0"/>
    <x v="0"/>
  </r>
  <r>
    <x v="0"/>
    <x v="1"/>
  </r>
  <r>
    <x v="0"/>
    <x v="0"/>
  </r>
  <r>
    <x v="1"/>
    <x v="0"/>
  </r>
  <r>
    <x v="0"/>
    <x v="0"/>
  </r>
  <r>
    <x v="0"/>
    <x v="1"/>
  </r>
  <r>
    <x v="1"/>
    <x v="1"/>
  </r>
  <r>
    <x v="1"/>
    <x v="0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1"/>
    <x v="2"/>
  </r>
  <r>
    <x v="0"/>
    <x v="0"/>
  </r>
  <r>
    <x v="0"/>
    <x v="0"/>
  </r>
  <r>
    <x v="1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1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2"/>
  </r>
  <r>
    <x v="0"/>
    <x v="0"/>
  </r>
  <r>
    <x v="0"/>
    <x v="1"/>
  </r>
  <r>
    <x v="0"/>
    <x v="1"/>
  </r>
  <r>
    <x v="0"/>
    <x v="0"/>
  </r>
  <r>
    <x v="0"/>
    <x v="2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1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2"/>
  </r>
  <r>
    <x v="0"/>
    <x v="0"/>
  </r>
  <r>
    <x v="0"/>
    <x v="1"/>
  </r>
  <r>
    <x v="0"/>
    <x v="0"/>
  </r>
  <r>
    <x v="0"/>
    <x v="1"/>
  </r>
  <r>
    <x v="1"/>
    <x v="0"/>
  </r>
  <r>
    <x v="0"/>
    <x v="1"/>
  </r>
  <r>
    <x v="0"/>
    <x v="0"/>
  </r>
  <r>
    <x v="0"/>
    <x v="0"/>
  </r>
  <r>
    <x v="1"/>
    <x v="0"/>
  </r>
  <r>
    <x v="0"/>
    <x v="2"/>
  </r>
  <r>
    <x v="0"/>
    <x v="0"/>
  </r>
  <r>
    <x v="0"/>
    <x v="2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1"/>
    <x v="0"/>
  </r>
  <r>
    <x v="0"/>
    <x v="0"/>
  </r>
  <r>
    <x v="0"/>
    <x v="1"/>
  </r>
  <r>
    <x v="0"/>
    <x v="2"/>
  </r>
  <r>
    <x v="0"/>
    <x v="0"/>
  </r>
  <r>
    <x v="0"/>
    <x v="2"/>
  </r>
  <r>
    <x v="0"/>
    <x v="0"/>
  </r>
  <r>
    <x v="0"/>
    <x v="0"/>
  </r>
  <r>
    <x v="0"/>
    <x v="0"/>
  </r>
  <r>
    <x v="0"/>
    <x v="0"/>
  </r>
  <r>
    <x v="0"/>
    <x v="2"/>
  </r>
  <r>
    <x v="0"/>
    <x v="0"/>
  </r>
  <r>
    <x v="0"/>
    <x v="0"/>
  </r>
  <r>
    <x v="0"/>
    <x v="1"/>
  </r>
  <r>
    <x v="0"/>
    <x v="1"/>
  </r>
  <r>
    <x v="0"/>
    <x v="1"/>
  </r>
  <r>
    <x v="1"/>
    <x v="2"/>
  </r>
  <r>
    <x v="0"/>
    <x v="1"/>
  </r>
  <r>
    <x v="0"/>
    <x v="1"/>
  </r>
  <r>
    <x v="0"/>
    <x v="1"/>
  </r>
  <r>
    <x v="0"/>
    <x v="0"/>
  </r>
  <r>
    <x v="0"/>
    <x v="1"/>
  </r>
  <r>
    <x v="0"/>
    <x v="0"/>
  </r>
  <r>
    <x v="0"/>
    <x v="0"/>
  </r>
  <r>
    <x v="0"/>
    <x v="1"/>
  </r>
  <r>
    <x v="0"/>
    <x v="1"/>
  </r>
  <r>
    <x v="1"/>
    <x v="1"/>
  </r>
  <r>
    <x v="0"/>
    <x v="1"/>
  </r>
  <r>
    <x v="1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0"/>
  </r>
  <r>
    <x v="0"/>
    <x v="2"/>
  </r>
  <r>
    <x v="0"/>
    <x v="0"/>
  </r>
  <r>
    <x v="0"/>
    <x v="0"/>
  </r>
  <r>
    <x v="0"/>
    <x v="0"/>
  </r>
  <r>
    <x v="1"/>
    <x v="0"/>
  </r>
  <r>
    <x v="0"/>
    <x v="1"/>
  </r>
  <r>
    <x v="0"/>
    <x v="0"/>
  </r>
  <r>
    <x v="0"/>
    <x v="0"/>
  </r>
  <r>
    <x v="0"/>
    <x v="0"/>
  </r>
  <r>
    <x v="1"/>
    <x v="0"/>
  </r>
  <r>
    <x v="0"/>
    <x v="0"/>
  </r>
  <r>
    <x v="0"/>
    <x v="0"/>
  </r>
  <r>
    <x v="1"/>
    <x v="0"/>
  </r>
  <r>
    <x v="0"/>
    <x v="1"/>
  </r>
  <r>
    <x v="0"/>
    <x v="0"/>
  </r>
  <r>
    <x v="0"/>
    <x v="1"/>
  </r>
  <r>
    <x v="0"/>
    <x v="0"/>
  </r>
  <r>
    <x v="0"/>
    <x v="0"/>
  </r>
  <r>
    <x v="1"/>
    <x v="0"/>
  </r>
  <r>
    <x v="0"/>
    <x v="1"/>
  </r>
  <r>
    <x v="0"/>
    <x v="0"/>
  </r>
  <r>
    <x v="0"/>
    <x v="0"/>
  </r>
  <r>
    <x v="1"/>
    <x v="1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1"/>
    <x v="1"/>
  </r>
  <r>
    <x v="0"/>
    <x v="1"/>
  </r>
  <r>
    <x v="0"/>
    <x v="1"/>
  </r>
  <r>
    <x v="0"/>
    <x v="1"/>
  </r>
  <r>
    <x v="0"/>
    <x v="0"/>
  </r>
  <r>
    <x v="1"/>
    <x v="2"/>
  </r>
  <r>
    <x v="0"/>
    <x v="1"/>
  </r>
  <r>
    <x v="0"/>
    <x v="1"/>
  </r>
  <r>
    <x v="0"/>
    <x v="1"/>
  </r>
  <r>
    <x v="0"/>
    <x v="1"/>
  </r>
  <r>
    <x v="1"/>
    <x v="1"/>
  </r>
  <r>
    <x v="0"/>
    <x v="1"/>
  </r>
  <r>
    <x v="0"/>
    <x v="1"/>
  </r>
  <r>
    <x v="0"/>
    <x v="0"/>
  </r>
  <r>
    <x v="0"/>
    <x v="2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1"/>
    <x v="0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0"/>
  </r>
  <r>
    <x v="1"/>
    <x v="1"/>
  </r>
  <r>
    <x v="0"/>
    <x v="1"/>
  </r>
  <r>
    <x v="0"/>
    <x v="1"/>
  </r>
  <r>
    <x v="0"/>
    <x v="0"/>
  </r>
  <r>
    <x v="0"/>
    <x v="0"/>
  </r>
  <r>
    <x v="0"/>
    <x v="0"/>
  </r>
  <r>
    <x v="0"/>
    <x v="2"/>
  </r>
  <r>
    <x v="0"/>
    <x v="1"/>
  </r>
  <r>
    <x v="0"/>
    <x v="0"/>
  </r>
  <r>
    <x v="0"/>
    <x v="0"/>
  </r>
  <r>
    <x v="0"/>
    <x v="1"/>
  </r>
  <r>
    <x v="0"/>
    <x v="1"/>
  </r>
  <r>
    <x v="0"/>
    <x v="0"/>
  </r>
  <r>
    <x v="1"/>
    <x v="0"/>
  </r>
  <r>
    <x v="0"/>
    <x v="2"/>
  </r>
  <r>
    <x v="0"/>
    <x v="1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1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1"/>
    <x v="1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1"/>
    <x v="0"/>
  </r>
  <r>
    <x v="1"/>
    <x v="0"/>
  </r>
  <r>
    <x v="0"/>
    <x v="0"/>
  </r>
  <r>
    <x v="0"/>
    <x v="0"/>
  </r>
  <r>
    <x v="1"/>
    <x v="0"/>
  </r>
  <r>
    <x v="0"/>
    <x v="1"/>
  </r>
  <r>
    <x v="0"/>
    <x v="0"/>
  </r>
  <r>
    <x v="1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1"/>
  </r>
  <r>
    <x v="1"/>
    <x v="1"/>
  </r>
  <r>
    <x v="0"/>
    <x v="0"/>
  </r>
  <r>
    <x v="1"/>
    <x v="0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1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1"/>
    <x v="1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1"/>
    <x v="0"/>
  </r>
  <r>
    <x v="1"/>
    <x v="0"/>
  </r>
  <r>
    <x v="0"/>
    <x v="0"/>
  </r>
  <r>
    <x v="0"/>
    <x v="0"/>
  </r>
  <r>
    <x v="0"/>
    <x v="1"/>
  </r>
  <r>
    <x v="0"/>
    <x v="0"/>
  </r>
  <r>
    <x v="0"/>
    <x v="2"/>
  </r>
  <r>
    <x v="0"/>
    <x v="0"/>
  </r>
  <r>
    <x v="0"/>
    <x v="0"/>
  </r>
  <r>
    <x v="0"/>
    <x v="1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2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1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2"/>
  </r>
  <r>
    <x v="0"/>
    <x v="2"/>
  </r>
  <r>
    <x v="0"/>
    <x v="1"/>
  </r>
  <r>
    <x v="0"/>
    <x v="0"/>
  </r>
  <r>
    <x v="0"/>
    <x v="2"/>
  </r>
  <r>
    <x v="1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1"/>
  </r>
  <r>
    <x v="0"/>
    <x v="0"/>
  </r>
  <r>
    <x v="1"/>
    <x v="0"/>
  </r>
  <r>
    <x v="0"/>
    <x v="0"/>
  </r>
  <r>
    <x v="0"/>
    <x v="0"/>
  </r>
  <r>
    <x v="1"/>
    <x v="0"/>
  </r>
  <r>
    <x v="0"/>
    <x v="1"/>
  </r>
  <r>
    <x v="1"/>
    <x v="0"/>
  </r>
  <r>
    <x v="0"/>
    <x v="1"/>
  </r>
  <r>
    <x v="0"/>
    <x v="0"/>
  </r>
  <r>
    <x v="1"/>
    <x v="0"/>
  </r>
  <r>
    <x v="1"/>
    <x v="0"/>
  </r>
  <r>
    <x v="0"/>
    <x v="1"/>
  </r>
  <r>
    <x v="0"/>
    <x v="1"/>
  </r>
  <r>
    <x v="1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2"/>
  </r>
  <r>
    <x v="0"/>
    <x v="1"/>
  </r>
  <r>
    <x v="0"/>
    <x v="0"/>
  </r>
  <r>
    <x v="0"/>
    <x v="0"/>
  </r>
  <r>
    <x v="1"/>
    <x v="0"/>
  </r>
  <r>
    <x v="0"/>
    <x v="0"/>
  </r>
  <r>
    <x v="0"/>
    <x v="1"/>
  </r>
  <r>
    <x v="0"/>
    <x v="2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1"/>
    <x v="0"/>
  </r>
  <r>
    <x v="0"/>
    <x v="0"/>
  </r>
  <r>
    <x v="0"/>
    <x v="1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1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1"/>
    <x v="0"/>
  </r>
  <r>
    <x v="0"/>
    <x v="0"/>
  </r>
  <r>
    <x v="1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1"/>
    <x v="0"/>
  </r>
  <r>
    <x v="0"/>
    <x v="0"/>
  </r>
  <r>
    <x v="0"/>
    <x v="0"/>
  </r>
  <r>
    <x v="0"/>
    <x v="1"/>
  </r>
  <r>
    <x v="0"/>
    <x v="0"/>
  </r>
  <r>
    <x v="0"/>
    <x v="0"/>
  </r>
  <r>
    <x v="1"/>
    <x v="1"/>
  </r>
  <r>
    <x v="0"/>
    <x v="0"/>
  </r>
  <r>
    <x v="0"/>
    <x v="1"/>
  </r>
  <r>
    <x v="1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1"/>
    <x v="1"/>
  </r>
  <r>
    <x v="0"/>
    <x v="1"/>
  </r>
  <r>
    <x v="1"/>
    <x v="0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1"/>
    <x v="0"/>
  </r>
  <r>
    <x v="0"/>
    <x v="0"/>
  </r>
  <r>
    <x v="0"/>
    <x v="0"/>
  </r>
  <r>
    <x v="0"/>
    <x v="1"/>
  </r>
  <r>
    <x v="0"/>
    <x v="0"/>
  </r>
  <r>
    <x v="1"/>
    <x v="0"/>
  </r>
  <r>
    <x v="0"/>
    <x v="1"/>
  </r>
  <r>
    <x v="0"/>
    <x v="1"/>
  </r>
  <r>
    <x v="1"/>
    <x v="0"/>
  </r>
  <r>
    <x v="0"/>
    <x v="1"/>
  </r>
  <r>
    <x v="0"/>
    <x v="1"/>
  </r>
  <r>
    <x v="0"/>
    <x v="0"/>
  </r>
  <r>
    <x v="0"/>
    <x v="0"/>
  </r>
  <r>
    <x v="1"/>
    <x v="0"/>
  </r>
  <r>
    <x v="0"/>
    <x v="1"/>
  </r>
  <r>
    <x v="0"/>
    <x v="1"/>
  </r>
  <r>
    <x v="0"/>
    <x v="0"/>
  </r>
  <r>
    <x v="0"/>
    <x v="1"/>
  </r>
  <r>
    <x v="0"/>
    <x v="0"/>
  </r>
  <r>
    <x v="1"/>
    <x v="0"/>
  </r>
  <r>
    <x v="0"/>
    <x v="1"/>
  </r>
  <r>
    <x v="0"/>
    <x v="1"/>
  </r>
  <r>
    <x v="1"/>
    <x v="1"/>
  </r>
  <r>
    <x v="0"/>
    <x v="0"/>
  </r>
  <r>
    <x v="0"/>
    <x v="0"/>
  </r>
  <r>
    <x v="0"/>
    <x v="2"/>
  </r>
  <r>
    <x v="0"/>
    <x v="0"/>
  </r>
  <r>
    <x v="0"/>
    <x v="2"/>
  </r>
  <r>
    <x v="0"/>
    <x v="1"/>
  </r>
  <r>
    <x v="1"/>
    <x v="1"/>
  </r>
  <r>
    <x v="0"/>
    <x v="1"/>
  </r>
  <r>
    <x v="0"/>
    <x v="0"/>
  </r>
  <r>
    <x v="0"/>
    <x v="2"/>
  </r>
  <r>
    <x v="1"/>
    <x v="2"/>
  </r>
  <r>
    <x v="0"/>
    <x v="0"/>
  </r>
  <r>
    <x v="0"/>
    <x v="0"/>
  </r>
  <r>
    <x v="0"/>
    <x v="2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2"/>
  </r>
  <r>
    <x v="0"/>
    <x v="0"/>
  </r>
  <r>
    <x v="0"/>
    <x v="1"/>
  </r>
  <r>
    <x v="0"/>
    <x v="2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1"/>
    <x v="0"/>
  </r>
  <r>
    <x v="0"/>
    <x v="0"/>
  </r>
  <r>
    <x v="0"/>
    <x v="0"/>
  </r>
  <r>
    <x v="0"/>
    <x v="2"/>
  </r>
  <r>
    <x v="0"/>
    <x v="1"/>
  </r>
  <r>
    <x v="0"/>
    <x v="0"/>
  </r>
  <r>
    <x v="0"/>
    <x v="1"/>
  </r>
  <r>
    <x v="0"/>
    <x v="0"/>
  </r>
  <r>
    <x v="1"/>
    <x v="0"/>
  </r>
  <r>
    <x v="0"/>
    <x v="0"/>
  </r>
  <r>
    <x v="0"/>
    <x v="1"/>
  </r>
  <r>
    <x v="1"/>
    <x v="0"/>
  </r>
  <r>
    <x v="1"/>
    <x v="1"/>
  </r>
  <r>
    <x v="0"/>
    <x v="0"/>
  </r>
  <r>
    <x v="0"/>
    <x v="0"/>
  </r>
  <r>
    <x v="1"/>
    <x v="1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0"/>
  </r>
  <r>
    <x v="0"/>
    <x v="0"/>
  </r>
  <r>
    <x v="1"/>
    <x v="1"/>
  </r>
  <r>
    <x v="1"/>
    <x v="0"/>
  </r>
  <r>
    <x v="0"/>
    <x v="0"/>
  </r>
  <r>
    <x v="0"/>
    <x v="0"/>
  </r>
  <r>
    <x v="0"/>
    <x v="0"/>
  </r>
  <r>
    <x v="0"/>
    <x v="2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1"/>
    <x v="1"/>
  </r>
  <r>
    <x v="0"/>
    <x v="0"/>
  </r>
  <r>
    <x v="1"/>
    <x v="0"/>
  </r>
  <r>
    <x v="0"/>
    <x v="0"/>
  </r>
  <r>
    <x v="1"/>
    <x v="1"/>
  </r>
  <r>
    <x v="1"/>
    <x v="0"/>
  </r>
  <r>
    <x v="0"/>
    <x v="0"/>
  </r>
  <r>
    <x v="0"/>
    <x v="0"/>
  </r>
  <r>
    <x v="1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1"/>
    <x v="0"/>
  </r>
  <r>
    <x v="0"/>
    <x v="1"/>
  </r>
  <r>
    <x v="0"/>
    <x v="1"/>
  </r>
  <r>
    <x v="1"/>
    <x v="0"/>
  </r>
  <r>
    <x v="0"/>
    <x v="1"/>
  </r>
  <r>
    <x v="0"/>
    <x v="1"/>
  </r>
  <r>
    <x v="0"/>
    <x v="2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1"/>
    <x v="1"/>
  </r>
  <r>
    <x v="0"/>
    <x v="1"/>
  </r>
  <r>
    <x v="0"/>
    <x v="0"/>
  </r>
  <r>
    <x v="0"/>
    <x v="1"/>
  </r>
  <r>
    <x v="0"/>
    <x v="2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1"/>
    <x v="1"/>
  </r>
  <r>
    <x v="0"/>
    <x v="1"/>
  </r>
  <r>
    <x v="0"/>
    <x v="1"/>
  </r>
  <r>
    <x v="0"/>
    <x v="0"/>
  </r>
  <r>
    <x v="1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0"/>
  </r>
  <r>
    <x v="0"/>
    <x v="2"/>
  </r>
  <r>
    <x v="0"/>
    <x v="2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1"/>
    <x v="1"/>
  </r>
  <r>
    <x v="0"/>
    <x v="0"/>
  </r>
  <r>
    <x v="0"/>
    <x v="1"/>
  </r>
  <r>
    <x v="0"/>
    <x v="0"/>
  </r>
  <r>
    <x v="0"/>
    <x v="0"/>
  </r>
  <r>
    <x v="0"/>
    <x v="1"/>
  </r>
  <r>
    <x v="0"/>
    <x v="1"/>
  </r>
  <r>
    <x v="0"/>
    <x v="0"/>
  </r>
  <r>
    <x v="1"/>
    <x v="1"/>
  </r>
  <r>
    <x v="0"/>
    <x v="1"/>
  </r>
  <r>
    <x v="0"/>
    <x v="0"/>
  </r>
  <r>
    <x v="1"/>
    <x v="1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1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1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2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2"/>
  </r>
  <r>
    <x v="0"/>
    <x v="1"/>
  </r>
  <r>
    <x v="0"/>
    <x v="1"/>
  </r>
  <r>
    <x v="1"/>
    <x v="1"/>
  </r>
  <r>
    <x v="0"/>
    <x v="1"/>
  </r>
  <r>
    <x v="0"/>
    <x v="1"/>
  </r>
  <r>
    <x v="0"/>
    <x v="1"/>
  </r>
  <r>
    <x v="0"/>
    <x v="0"/>
  </r>
  <r>
    <x v="0"/>
    <x v="0"/>
  </r>
  <r>
    <x v="0"/>
    <x v="1"/>
  </r>
  <r>
    <x v="1"/>
    <x v="1"/>
  </r>
  <r>
    <x v="0"/>
    <x v="2"/>
  </r>
  <r>
    <x v="0"/>
    <x v="0"/>
  </r>
  <r>
    <x v="1"/>
    <x v="2"/>
  </r>
  <r>
    <x v="0"/>
    <x v="0"/>
  </r>
  <r>
    <x v="0"/>
    <x v="1"/>
  </r>
  <r>
    <x v="1"/>
    <x v="0"/>
  </r>
  <r>
    <x v="0"/>
    <x v="1"/>
  </r>
  <r>
    <x v="1"/>
    <x v="0"/>
  </r>
  <r>
    <x v="1"/>
    <x v="1"/>
  </r>
  <r>
    <x v="0"/>
    <x v="0"/>
  </r>
  <r>
    <x v="1"/>
    <x v="1"/>
  </r>
  <r>
    <x v="0"/>
    <x v="0"/>
  </r>
  <r>
    <x v="0"/>
    <x v="2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2"/>
  </r>
  <r>
    <x v="0"/>
    <x v="1"/>
  </r>
  <r>
    <x v="0"/>
    <x v="1"/>
  </r>
  <r>
    <x v="1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0"/>
  </r>
  <r>
    <x v="0"/>
    <x v="1"/>
  </r>
  <r>
    <x v="0"/>
    <x v="2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1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2"/>
  </r>
  <r>
    <x v="0"/>
    <x v="0"/>
  </r>
  <r>
    <x v="0"/>
    <x v="0"/>
  </r>
  <r>
    <x v="0"/>
    <x v="0"/>
  </r>
  <r>
    <x v="0"/>
    <x v="0"/>
  </r>
  <r>
    <x v="0"/>
    <x v="1"/>
  </r>
  <r>
    <x v="1"/>
    <x v="1"/>
  </r>
  <r>
    <x v="1"/>
    <x v="1"/>
  </r>
  <r>
    <x v="0"/>
    <x v="0"/>
  </r>
  <r>
    <x v="0"/>
    <x v="0"/>
  </r>
  <r>
    <x v="0"/>
    <x v="0"/>
  </r>
  <r>
    <x v="1"/>
    <x v="0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1"/>
    <x v="0"/>
  </r>
  <r>
    <x v="1"/>
    <x v="0"/>
  </r>
  <r>
    <x v="0"/>
    <x v="0"/>
  </r>
  <r>
    <x v="0"/>
    <x v="1"/>
  </r>
  <r>
    <x v="0"/>
    <x v="2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1"/>
    <x v="1"/>
  </r>
  <r>
    <x v="0"/>
    <x v="0"/>
  </r>
  <r>
    <x v="0"/>
    <x v="0"/>
  </r>
  <r>
    <x v="0"/>
    <x v="1"/>
  </r>
  <r>
    <x v="1"/>
    <x v="1"/>
  </r>
  <r>
    <x v="1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1"/>
    <x v="0"/>
  </r>
  <r>
    <x v="0"/>
    <x v="0"/>
  </r>
  <r>
    <x v="0"/>
    <x v="1"/>
  </r>
  <r>
    <x v="0"/>
    <x v="0"/>
  </r>
  <r>
    <x v="0"/>
    <x v="0"/>
  </r>
  <r>
    <x v="0"/>
    <x v="0"/>
  </r>
  <r>
    <x v="1"/>
    <x v="1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1"/>
    <x v="0"/>
  </r>
  <r>
    <x v="1"/>
    <x v="0"/>
  </r>
  <r>
    <x v="0"/>
    <x v="1"/>
  </r>
  <r>
    <x v="0"/>
    <x v="0"/>
  </r>
  <r>
    <x v="0"/>
    <x v="1"/>
  </r>
  <r>
    <x v="1"/>
    <x v="0"/>
  </r>
  <r>
    <x v="0"/>
    <x v="1"/>
  </r>
  <r>
    <x v="1"/>
    <x v="0"/>
  </r>
  <r>
    <x v="0"/>
    <x v="1"/>
  </r>
  <r>
    <x v="0"/>
    <x v="1"/>
  </r>
  <r>
    <x v="0"/>
    <x v="0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1"/>
  </r>
  <r>
    <x v="0"/>
    <x v="1"/>
  </r>
  <r>
    <x v="1"/>
    <x v="0"/>
  </r>
  <r>
    <x v="0"/>
    <x v="0"/>
  </r>
  <r>
    <x v="0"/>
    <x v="1"/>
  </r>
  <r>
    <x v="0"/>
    <x v="1"/>
  </r>
  <r>
    <x v="1"/>
    <x v="1"/>
  </r>
  <r>
    <x v="0"/>
    <x v="1"/>
  </r>
  <r>
    <x v="0"/>
    <x v="1"/>
  </r>
  <r>
    <x v="0"/>
    <x v="0"/>
  </r>
  <r>
    <x v="0"/>
    <x v="1"/>
  </r>
  <r>
    <x v="1"/>
    <x v="1"/>
  </r>
  <r>
    <x v="0"/>
    <x v="1"/>
  </r>
  <r>
    <x v="0"/>
    <x v="0"/>
  </r>
  <r>
    <x v="0"/>
    <x v="1"/>
  </r>
  <r>
    <x v="0"/>
    <x v="0"/>
  </r>
  <r>
    <x v="1"/>
    <x v="1"/>
  </r>
  <r>
    <x v="0"/>
    <x v="1"/>
  </r>
  <r>
    <x v="0"/>
    <x v="0"/>
  </r>
  <r>
    <x v="1"/>
    <x v="0"/>
  </r>
  <r>
    <x v="0"/>
    <x v="0"/>
  </r>
  <r>
    <x v="1"/>
    <x v="0"/>
  </r>
  <r>
    <x v="1"/>
    <x v="0"/>
  </r>
  <r>
    <x v="0"/>
    <x v="1"/>
  </r>
  <r>
    <x v="0"/>
    <x v="0"/>
  </r>
  <r>
    <x v="0"/>
    <x v="2"/>
  </r>
  <r>
    <x v="0"/>
    <x v="1"/>
  </r>
  <r>
    <x v="0"/>
    <x v="0"/>
  </r>
  <r>
    <x v="1"/>
    <x v="0"/>
  </r>
  <r>
    <x v="0"/>
    <x v="0"/>
  </r>
  <r>
    <x v="0"/>
    <x v="2"/>
  </r>
  <r>
    <x v="0"/>
    <x v="0"/>
  </r>
  <r>
    <x v="0"/>
    <x v="0"/>
  </r>
  <r>
    <x v="0"/>
    <x v="0"/>
  </r>
  <r>
    <x v="0"/>
    <x v="0"/>
  </r>
  <r>
    <x v="1"/>
    <x v="0"/>
  </r>
  <r>
    <x v="0"/>
    <x v="0"/>
  </r>
  <r>
    <x v="0"/>
    <x v="0"/>
  </r>
  <r>
    <x v="0"/>
    <x v="0"/>
  </r>
  <r>
    <x v="0"/>
    <x v="0"/>
  </r>
  <r>
    <x v="0"/>
    <x v="0"/>
  </r>
  <r>
    <x v="1"/>
    <x v="1"/>
  </r>
  <r>
    <x v="1"/>
    <x v="0"/>
  </r>
  <r>
    <x v="0"/>
    <x v="0"/>
  </r>
  <r>
    <x v="0"/>
    <x v="0"/>
  </r>
  <r>
    <x v="0"/>
    <x v="2"/>
  </r>
  <r>
    <x v="0"/>
    <x v="2"/>
  </r>
  <r>
    <x v="0"/>
    <x v="1"/>
  </r>
  <r>
    <x v="1"/>
    <x v="2"/>
  </r>
  <r>
    <x v="0"/>
    <x v="0"/>
  </r>
  <r>
    <x v="1"/>
    <x v="0"/>
  </r>
  <r>
    <x v="1"/>
    <x v="1"/>
  </r>
  <r>
    <x v="0"/>
    <x v="2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0"/>
  </r>
  <r>
    <x v="1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1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0"/>
  </r>
  <r>
    <x v="1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1"/>
    <x v="1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0"/>
  </r>
  <r>
    <x v="0"/>
    <x v="1"/>
  </r>
  <r>
    <x v="0"/>
    <x v="1"/>
  </r>
  <r>
    <x v="1"/>
    <x v="2"/>
  </r>
  <r>
    <x v="0"/>
    <x v="2"/>
  </r>
  <r>
    <x v="0"/>
    <x v="0"/>
  </r>
  <r>
    <x v="0"/>
    <x v="0"/>
  </r>
  <r>
    <x v="0"/>
    <x v="1"/>
  </r>
  <r>
    <x v="0"/>
    <x v="1"/>
  </r>
  <r>
    <x v="0"/>
    <x v="0"/>
  </r>
  <r>
    <x v="0"/>
    <x v="1"/>
  </r>
  <r>
    <x v="1"/>
    <x v="1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1"/>
    <x v="0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0"/>
    <x v="0"/>
  </r>
  <r>
    <x v="0"/>
    <x v="1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2"/>
  </r>
  <r>
    <x v="0"/>
    <x v="0"/>
  </r>
  <r>
    <x v="0"/>
    <x v="0"/>
  </r>
  <r>
    <x v="1"/>
    <x v="1"/>
  </r>
  <r>
    <x v="0"/>
    <x v="0"/>
  </r>
  <r>
    <x v="0"/>
    <x v="0"/>
  </r>
  <r>
    <x v="0"/>
    <x v="1"/>
  </r>
  <r>
    <x v="0"/>
    <x v="1"/>
  </r>
  <r>
    <x v="0"/>
    <x v="2"/>
  </r>
  <r>
    <x v="0"/>
    <x v="1"/>
  </r>
  <r>
    <x v="1"/>
    <x v="0"/>
  </r>
  <r>
    <x v="0"/>
    <x v="0"/>
  </r>
  <r>
    <x v="0"/>
    <x v="1"/>
  </r>
  <r>
    <x v="1"/>
    <x v="0"/>
  </r>
  <r>
    <x v="0"/>
    <x v="2"/>
  </r>
  <r>
    <x v="0"/>
    <x v="2"/>
  </r>
  <r>
    <x v="0"/>
    <x v="2"/>
  </r>
  <r>
    <x v="0"/>
    <x v="2"/>
  </r>
  <r>
    <x v="0"/>
    <x v="2"/>
  </r>
  <r>
    <x v="0"/>
    <x v="0"/>
  </r>
  <r>
    <x v="1"/>
    <x v="0"/>
  </r>
  <r>
    <x v="0"/>
    <x v="1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2"/>
  </r>
  <r>
    <x v="0"/>
    <x v="2"/>
  </r>
  <r>
    <x v="0"/>
    <x v="2"/>
  </r>
  <r>
    <x v="1"/>
    <x v="0"/>
  </r>
  <r>
    <x v="0"/>
    <x v="1"/>
  </r>
  <r>
    <x v="0"/>
    <x v="0"/>
  </r>
  <r>
    <x v="0"/>
    <x v="1"/>
  </r>
  <r>
    <x v="0"/>
    <x v="1"/>
  </r>
  <r>
    <x v="0"/>
    <x v="1"/>
  </r>
  <r>
    <x v="0"/>
    <x v="2"/>
  </r>
  <r>
    <x v="0"/>
    <x v="0"/>
  </r>
  <r>
    <x v="0"/>
    <x v="0"/>
  </r>
  <r>
    <x v="1"/>
    <x v="0"/>
  </r>
  <r>
    <x v="1"/>
    <x v="2"/>
  </r>
  <r>
    <x v="0"/>
    <x v="0"/>
  </r>
  <r>
    <x v="0"/>
    <x v="0"/>
  </r>
  <r>
    <x v="0"/>
    <x v="0"/>
  </r>
  <r>
    <x v="0"/>
    <x v="0"/>
  </r>
  <r>
    <x v="1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1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1"/>
    <x v="0"/>
  </r>
  <r>
    <x v="0"/>
    <x v="0"/>
  </r>
  <r>
    <x v="1"/>
    <x v="0"/>
  </r>
  <r>
    <x v="0"/>
    <x v="0"/>
  </r>
  <r>
    <x v="0"/>
    <x v="1"/>
  </r>
  <r>
    <x v="0"/>
    <x v="0"/>
  </r>
  <r>
    <x v="1"/>
    <x v="1"/>
  </r>
  <r>
    <x v="0"/>
    <x v="1"/>
  </r>
  <r>
    <x v="0"/>
    <x v="1"/>
  </r>
  <r>
    <x v="0"/>
    <x v="0"/>
  </r>
  <r>
    <x v="0"/>
    <x v="1"/>
  </r>
  <r>
    <x v="0"/>
    <x v="1"/>
  </r>
  <r>
    <x v="0"/>
    <x v="1"/>
  </r>
  <r>
    <x v="0"/>
    <x v="0"/>
  </r>
  <r>
    <x v="0"/>
    <x v="1"/>
  </r>
  <r>
    <x v="0"/>
    <x v="0"/>
  </r>
  <r>
    <x v="0"/>
    <x v="0"/>
  </r>
  <r>
    <x v="0"/>
    <x v="1"/>
  </r>
  <r>
    <x v="0"/>
    <x v="2"/>
  </r>
  <r>
    <x v="1"/>
    <x v="0"/>
  </r>
  <r>
    <x v="0"/>
    <x v="0"/>
  </r>
  <r>
    <x v="0"/>
    <x v="2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1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0"/>
  </r>
  <r>
    <x v="0"/>
    <x v="1"/>
  </r>
  <r>
    <x v="0"/>
    <x v="1"/>
  </r>
  <r>
    <x v="0"/>
    <x v="0"/>
  </r>
  <r>
    <x v="0"/>
    <x v="0"/>
  </r>
  <r>
    <x v="0"/>
    <x v="0"/>
  </r>
  <r>
    <x v="1"/>
    <x v="0"/>
  </r>
  <r>
    <x v="1"/>
    <x v="1"/>
  </r>
  <r>
    <x v="0"/>
    <x v="0"/>
  </r>
  <r>
    <x v="1"/>
    <x v="0"/>
  </r>
  <r>
    <x v="0"/>
    <x v="0"/>
  </r>
  <r>
    <x v="0"/>
    <x v="0"/>
  </r>
  <r>
    <x v="0"/>
    <x v="0"/>
  </r>
  <r>
    <x v="0"/>
    <x v="2"/>
  </r>
  <r>
    <x v="0"/>
    <x v="0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1"/>
    <x v="0"/>
  </r>
  <r>
    <x v="0"/>
    <x v="0"/>
  </r>
  <r>
    <x v="0"/>
    <x v="1"/>
  </r>
  <r>
    <x v="0"/>
    <x v="2"/>
  </r>
  <r>
    <x v="0"/>
    <x v="0"/>
  </r>
  <r>
    <x v="0"/>
    <x v="1"/>
  </r>
  <r>
    <x v="0"/>
    <x v="0"/>
  </r>
  <r>
    <x v="0"/>
    <x v="2"/>
  </r>
  <r>
    <x v="1"/>
    <x v="0"/>
  </r>
  <r>
    <x v="1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1"/>
    <x v="0"/>
  </r>
  <r>
    <x v="0"/>
    <x v="1"/>
  </r>
  <r>
    <x v="0"/>
    <x v="1"/>
  </r>
  <r>
    <x v="1"/>
    <x v="0"/>
  </r>
  <r>
    <x v="0"/>
    <x v="0"/>
  </r>
  <r>
    <x v="0"/>
    <x v="1"/>
  </r>
  <r>
    <x v="1"/>
    <x v="0"/>
  </r>
  <r>
    <x v="0"/>
    <x v="0"/>
  </r>
  <r>
    <x v="0"/>
    <x v="0"/>
  </r>
  <r>
    <x v="0"/>
    <x v="2"/>
  </r>
  <r>
    <x v="0"/>
    <x v="1"/>
  </r>
  <r>
    <x v="0"/>
    <x v="0"/>
  </r>
  <r>
    <x v="0"/>
    <x v="2"/>
  </r>
  <r>
    <x v="1"/>
    <x v="0"/>
  </r>
  <r>
    <x v="1"/>
    <x v="0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1"/>
    <x v="0"/>
  </r>
  <r>
    <x v="0"/>
    <x v="0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140">
  <r>
    <x v="0"/>
    <d v="2014-05-01T11:40:49"/>
    <x v="0"/>
    <s v="Male"/>
    <x v="0"/>
    <x v="0"/>
    <n v="56553"/>
    <n v="56553"/>
  </r>
  <r>
    <x v="1"/>
    <d v="2014-05-06T08:08:32"/>
    <x v="0"/>
    <s v="Female"/>
    <x v="0"/>
    <x v="1"/>
    <n v="22075"/>
    <n v="22075"/>
  </r>
  <r>
    <x v="2"/>
    <d v="2014-05-06T08:08:54"/>
    <x v="1"/>
    <s v="Male"/>
    <x v="0"/>
    <x v="1"/>
    <n v="70069"/>
    <n v="70069"/>
  </r>
  <r>
    <x v="3"/>
    <d v="2014-05-02T16:28:59"/>
    <x v="1"/>
    <s v="Female"/>
    <x v="1"/>
    <x v="2"/>
    <n v="3207"/>
    <n v="3207"/>
  </r>
  <r>
    <x v="4"/>
    <d v="2014-05-02T16:32:26"/>
    <x v="0"/>
    <s v="Male"/>
    <x v="1"/>
    <x v="2"/>
    <n v="29668"/>
    <n v="29668"/>
  </r>
  <r>
    <x v="5"/>
    <d v="2014-05-01T07:44:18"/>
    <x v="0"/>
    <s v="Male"/>
    <x v="2"/>
    <x v="3"/>
    <n v="85914"/>
    <n v="85914"/>
  </r>
  <r>
    <x v="6"/>
    <d v="2014-05-06T16:27:55"/>
    <x v="1"/>
    <s v="Male"/>
    <x v="2"/>
    <x v="4"/>
    <n v="69904"/>
    <n v="69904"/>
  </r>
  <r>
    <x v="7"/>
    <d v="2014-05-09T13:17:36"/>
    <x v="1"/>
    <s v="Male"/>
    <x v="2"/>
    <x v="4"/>
    <n v="11758"/>
    <n v="11758"/>
  </r>
  <r>
    <x v="8"/>
    <d v="2014-05-02T13:09:57"/>
    <x v="0"/>
    <s v="Female"/>
    <x v="0"/>
    <x v="2"/>
    <n v="15156"/>
    <n v="15156"/>
  </r>
  <r>
    <x v="9"/>
    <d v="2014-05-02T13:11:11"/>
    <x v="1"/>
    <s v="Female"/>
    <x v="0"/>
    <x v="2"/>
    <n v="49515"/>
    <n v="49515"/>
  </r>
  <r>
    <x v="10"/>
    <d v="2014-05-01T09:00:54"/>
    <x v="1"/>
    <s v="Male"/>
    <x v="0"/>
    <x v="5"/>
    <n v="26990"/>
    <n v="26990"/>
  </r>
  <r>
    <x v="11"/>
    <d v="2014-05-07T10:48:25"/>
    <x v="0"/>
    <s v="Female"/>
    <x v="0"/>
    <x v="6"/>
    <n v="200000"/>
    <n v="200000"/>
  </r>
  <r>
    <x v="12"/>
    <d v="2014-05-07T10:50:05"/>
    <x v="0"/>
    <s v="Male"/>
    <x v="0"/>
    <x v="6"/>
    <n v="86787"/>
    <n v="86787"/>
  </r>
  <r>
    <x v="13"/>
    <d v="2014-05-15T09:31:30"/>
    <x v="0"/>
    <s v="Male"/>
    <x v="3"/>
    <x v="6"/>
    <n v="2308"/>
    <n v="2308"/>
  </r>
  <r>
    <x v="14"/>
    <d v="2014-05-09T12:48:56"/>
    <x v="0"/>
    <s v="Female"/>
    <x v="0"/>
    <x v="4"/>
    <n v="56688"/>
    <n v="56688"/>
  </r>
  <r>
    <x v="15"/>
    <d v="2014-05-09T12:48:34"/>
    <x v="0"/>
    <s v="Don’t want to say"/>
    <x v="0"/>
    <x v="4"/>
    <n v="81757"/>
    <n v="81757"/>
  </r>
  <r>
    <x v="16"/>
    <d v="2014-05-02T08:07:08"/>
    <x v="0"/>
    <s v="Male"/>
    <x v="0"/>
    <x v="7"/>
    <n v="15134"/>
    <n v="15134"/>
  </r>
  <r>
    <x v="17"/>
    <d v="2014-05-02T08:11:07"/>
    <x v="1"/>
    <s v="Don’t want to say"/>
    <x v="0"/>
    <x v="7"/>
    <n v="100"/>
    <n v="100"/>
  </r>
  <r>
    <x v="18"/>
    <d v="2014-05-01T22:53:32"/>
    <x v="0"/>
    <s v="Female"/>
    <x v="1"/>
    <x v="8"/>
    <n v="73579"/>
    <n v="73579"/>
  </r>
  <r>
    <x v="19"/>
    <d v="2014-05-01T22:54:28"/>
    <x v="1"/>
    <s v="Male"/>
    <x v="1"/>
    <x v="8"/>
    <n v="50351"/>
    <n v="50351"/>
  </r>
  <r>
    <x v="20"/>
    <d v="2014-05-01T22:55:29"/>
    <x v="1"/>
    <s v="Female"/>
    <x v="1"/>
    <x v="8"/>
    <n v="38462"/>
    <n v="38462"/>
  </r>
  <r>
    <x v="21"/>
    <d v="2014-05-01T22:53:12"/>
    <x v="1"/>
    <s v="Don’t want to say"/>
    <x v="1"/>
    <x v="8"/>
    <n v="82510"/>
    <n v="82510"/>
  </r>
  <r>
    <x v="22"/>
    <d v="2014-05-01T09:41:45"/>
    <x v="1"/>
    <s v="Male"/>
    <x v="0"/>
    <x v="9"/>
    <n v="52554"/>
    <n v="52554"/>
  </r>
  <r>
    <x v="23"/>
    <d v="2014-05-01T16:28:25"/>
    <x v="0"/>
    <s v="Female"/>
    <x v="1"/>
    <x v="4"/>
    <n v="3423"/>
    <n v="3423"/>
  </r>
  <r>
    <x v="24"/>
    <d v="2014-05-10T14:17:55"/>
    <x v="1"/>
    <s v="Male"/>
    <x v="0"/>
    <x v="8"/>
    <n v="88744"/>
    <n v="88744"/>
  </r>
  <r>
    <x v="25"/>
    <d v="2014-05-10T14:18:18"/>
    <x v="0"/>
    <s v="Female"/>
    <x v="0"/>
    <x v="8"/>
    <n v="70979"/>
    <n v="70979"/>
  </r>
  <r>
    <x v="26"/>
    <d v="2014-05-01T16:01:19"/>
    <x v="1"/>
    <s v="Male"/>
    <x v="1"/>
    <x v="9"/>
    <n v="99574"/>
    <n v="99574"/>
  </r>
  <r>
    <x v="27"/>
    <d v="2014-05-01T16:01:49"/>
    <x v="0"/>
    <s v="Male"/>
    <x v="1"/>
    <x v="9"/>
    <n v="52176"/>
    <n v="52176"/>
  </r>
  <r>
    <x v="28"/>
    <d v="2014-05-01T11:47:49"/>
    <x v="1"/>
    <s v="Male"/>
    <x v="3"/>
    <x v="8"/>
    <n v="61432"/>
    <n v="61432"/>
  </r>
  <r>
    <x v="29"/>
    <d v="2014-05-01T09:26:23"/>
    <x v="1"/>
    <s v="Male"/>
    <x v="2"/>
    <x v="2"/>
    <n v="87884"/>
    <n v="87884"/>
  </r>
  <r>
    <x v="30"/>
    <d v="2014-05-01T09:26:53"/>
    <x v="1"/>
    <s v="Male"/>
    <x v="2"/>
    <x v="2"/>
    <n v="56229"/>
    <n v="56229"/>
  </r>
  <r>
    <x v="31"/>
    <d v="2014-05-01T17:21:29"/>
    <x v="0"/>
    <s v="Don’t want to say"/>
    <x v="4"/>
    <x v="4"/>
    <n v="37947"/>
    <n v="37947"/>
  </r>
  <r>
    <x v="32"/>
    <d v="2014-05-02T18:21:43"/>
    <x v="1"/>
    <s v="Male"/>
    <x v="0"/>
    <x v="1"/>
    <n v="88057"/>
    <n v="88057"/>
  </r>
  <r>
    <x v="33"/>
    <d v="2014-05-02T18:23:53"/>
    <x v="0"/>
    <s v="Male"/>
    <x v="0"/>
    <x v="1"/>
    <n v="72843"/>
    <n v="72843"/>
  </r>
  <r>
    <x v="34"/>
    <d v="2014-05-02T11:47:58"/>
    <x v="1"/>
    <s v="Male"/>
    <x v="1"/>
    <x v="2"/>
    <n v="84513"/>
    <n v="84513"/>
  </r>
  <r>
    <x v="35"/>
    <d v="2014-05-02T12:21:13"/>
    <x v="1"/>
    <s v="Male"/>
    <x v="1"/>
    <x v="2"/>
    <n v="23129"/>
    <n v="23129"/>
  </r>
  <r>
    <x v="36"/>
    <d v="2014-05-02T12:21:47"/>
    <x v="1"/>
    <s v="Male"/>
    <x v="1"/>
    <x v="2"/>
    <n v="73304"/>
    <n v="73304"/>
  </r>
  <r>
    <x v="37"/>
    <d v="2014-05-02T09:16:50"/>
    <x v="1"/>
    <s v="Female"/>
    <x v="2"/>
    <x v="6"/>
    <n v="85176"/>
    <n v="85176"/>
  </r>
  <r>
    <x v="38"/>
    <d v="2014-05-02T13:04:36"/>
    <x v="1"/>
    <s v="Male"/>
    <x v="0"/>
    <x v="6"/>
    <n v="31854"/>
    <n v="31854"/>
  </r>
  <r>
    <x v="39"/>
    <d v="2014-05-03T00:36:50"/>
    <x v="1"/>
    <s v="Male"/>
    <x v="2"/>
    <x v="9"/>
    <n v="11970"/>
    <n v="11970"/>
  </r>
  <r>
    <x v="40"/>
    <d v="2014-05-09T15:40:50"/>
    <x v="1"/>
    <s v="Male"/>
    <x v="0"/>
    <x v="7"/>
    <n v="2085"/>
    <n v="2085"/>
  </r>
  <r>
    <x v="41"/>
    <d v="2014-05-09T15:43:03"/>
    <x v="0"/>
    <s v="Female"/>
    <x v="0"/>
    <x v="10"/>
    <n v="800"/>
    <n v="800"/>
  </r>
  <r>
    <x v="42"/>
    <d v="2014-05-04T09:41:19"/>
    <x v="1"/>
    <s v="Male"/>
    <x v="0"/>
    <x v="11"/>
    <n v="41402"/>
    <n v="41402"/>
  </r>
  <r>
    <x v="43"/>
    <d v="2014-05-04T09:44:20"/>
    <x v="1"/>
    <s v="Male"/>
    <x v="0"/>
    <x v="4"/>
    <n v="48028"/>
    <n v="48028"/>
  </r>
  <r>
    <x v="44"/>
    <d v="2014-05-04T17:32:34"/>
    <x v="1"/>
    <s v="Male"/>
    <x v="0"/>
    <x v="7"/>
    <n v="22832"/>
    <n v="22832"/>
  </r>
  <r>
    <x v="45"/>
    <d v="2014-05-05T13:25:23"/>
    <x v="1"/>
    <s v="Male"/>
    <x v="1"/>
    <x v="4"/>
    <n v="5664"/>
    <n v="5664"/>
  </r>
  <r>
    <x v="46"/>
    <d v="2014-05-05T19:35:42"/>
    <x v="1"/>
    <s v="Male"/>
    <x v="5"/>
    <x v="4"/>
    <n v="89786"/>
    <n v="89786"/>
  </r>
  <r>
    <x v="47"/>
    <d v="2014-05-05T19:37:25"/>
    <x v="0"/>
    <s v="Female"/>
    <x v="5"/>
    <x v="4"/>
    <n v="51645"/>
    <n v="51645"/>
  </r>
  <r>
    <x v="48"/>
    <d v="2014-05-05T15:41:23"/>
    <x v="1"/>
    <s v="Male"/>
    <x v="3"/>
    <x v="1"/>
    <n v="60294"/>
    <n v="60294"/>
  </r>
  <r>
    <x v="49"/>
    <d v="2014-05-05T15:42:18"/>
    <x v="1"/>
    <s v="Male"/>
    <x v="3"/>
    <x v="1"/>
    <n v="53465"/>
    <n v="53465"/>
  </r>
  <r>
    <x v="50"/>
    <d v="2014-05-05T15:44:33"/>
    <x v="0"/>
    <s v="Female"/>
    <x v="3"/>
    <x v="1"/>
    <n v="52285"/>
    <n v="52285"/>
  </r>
  <r>
    <x v="51"/>
    <d v="2014-05-05T15:45:16"/>
    <x v="1"/>
    <s v="Female"/>
    <x v="3"/>
    <x v="1"/>
    <n v="2013"/>
    <n v="2013"/>
  </r>
  <r>
    <x v="52"/>
    <d v="2014-05-05T11:41:14"/>
    <x v="1"/>
    <s v="Male"/>
    <x v="1"/>
    <x v="2"/>
    <n v="98622"/>
    <n v="98622"/>
  </r>
  <r>
    <x v="53"/>
    <d v="2014-05-06T16:05:03"/>
    <x v="1"/>
    <s v="Male"/>
    <x v="1"/>
    <x v="1"/>
    <n v="68666"/>
    <n v="68666"/>
  </r>
  <r>
    <x v="54"/>
    <d v="2014-05-10T17:34:15"/>
    <x v="0"/>
    <s v="Male"/>
    <x v="1"/>
    <x v="2"/>
    <n v="67434"/>
    <n v="67434"/>
  </r>
  <r>
    <x v="55"/>
    <d v="2014-05-10T17:34:52"/>
    <x v="0"/>
    <s v="Female"/>
    <x v="1"/>
    <x v="2"/>
    <n v="12624"/>
    <n v="12624"/>
  </r>
  <r>
    <x v="56"/>
    <d v="2014-05-06T21:40:19"/>
    <x v="1"/>
    <s v="Male"/>
    <x v="0"/>
    <x v="10"/>
    <n v="68466"/>
    <n v="68466"/>
  </r>
  <r>
    <x v="57"/>
    <d v="2014-05-06T04:03:39"/>
    <x v="1"/>
    <s v="Male"/>
    <x v="1"/>
    <x v="6"/>
    <n v="27418"/>
    <n v="27418"/>
  </r>
  <r>
    <x v="58"/>
    <d v="2014-05-06T13:26:57"/>
    <x v="1"/>
    <s v="Female"/>
    <x v="3"/>
    <x v="1"/>
    <n v="9009"/>
    <n v="9009"/>
  </r>
  <r>
    <x v="59"/>
    <d v="2014-05-06T13:28:21"/>
    <x v="1"/>
    <s v="Female"/>
    <x v="3"/>
    <x v="1"/>
    <n v="40831"/>
    <n v="40831"/>
  </r>
  <r>
    <x v="60"/>
    <d v="2014-05-06T13:30:32"/>
    <x v="1"/>
    <s v="Female"/>
    <x v="3"/>
    <x v="1"/>
    <n v="85140"/>
    <n v="85140"/>
  </r>
  <r>
    <x v="61"/>
    <d v="2014-05-29T14:43:35"/>
    <x v="0"/>
    <s v="Female"/>
    <x v="3"/>
    <x v="1"/>
    <n v="1141"/>
    <n v="1141"/>
  </r>
  <r>
    <x v="62"/>
    <d v="2014-05-29T14:44:34"/>
    <x v="0"/>
    <s v="Female"/>
    <x v="3"/>
    <x v="1"/>
    <n v="39485"/>
    <n v="39485"/>
  </r>
  <r>
    <x v="63"/>
    <d v="2014-05-06T08:40:10"/>
    <x v="1"/>
    <s v="Male"/>
    <x v="6"/>
    <x v="6"/>
    <n v="84675"/>
    <n v="84675"/>
  </r>
  <r>
    <x v="64"/>
    <d v="2014-05-06T15:37:22"/>
    <x v="0"/>
    <s v="Female"/>
    <x v="6"/>
    <x v="2"/>
    <n v="33631"/>
    <n v="33631"/>
  </r>
  <r>
    <x v="65"/>
    <d v="2014-05-06T09:26:58"/>
    <x v="1"/>
    <s v="Female"/>
    <x v="0"/>
    <x v="2"/>
    <n v="45288"/>
    <n v="45288"/>
  </r>
  <r>
    <x v="66"/>
    <d v="2014-05-07T14:06:28"/>
    <x v="1"/>
    <s v="Male"/>
    <x v="0"/>
    <x v="2"/>
    <n v="46980"/>
    <n v="46980"/>
  </r>
  <r>
    <x v="67"/>
    <d v="2014-05-22T10:21:37"/>
    <x v="1"/>
    <s v="Female"/>
    <x v="1"/>
    <x v="7"/>
    <n v="25621"/>
    <n v="25621"/>
  </r>
  <r>
    <x v="68"/>
    <d v="2014-05-07T02:13:11"/>
    <x v="1"/>
    <s v="Male"/>
    <x v="0"/>
    <x v="4"/>
    <n v="6472"/>
    <n v="6472"/>
  </r>
  <r>
    <x v="69"/>
    <d v="2014-05-07T02:13:47"/>
    <x v="1"/>
    <s v="Male"/>
    <x v="0"/>
    <x v="4"/>
    <n v="25239"/>
    <n v="25239"/>
  </r>
  <r>
    <x v="70"/>
    <d v="2014-05-07T17:58:13"/>
    <x v="1"/>
    <s v="Male"/>
    <x v="2"/>
    <x v="2"/>
    <n v="94869"/>
    <n v="94869"/>
  </r>
  <r>
    <x v="71"/>
    <d v="2014-05-07T10:53:31"/>
    <x v="1"/>
    <s v="Male"/>
    <x v="1"/>
    <x v="9"/>
    <n v="77157"/>
    <n v="77157"/>
  </r>
  <r>
    <x v="72"/>
    <d v="2014-05-07T15:34:16"/>
    <x v="1"/>
    <s v="Male"/>
    <x v="4"/>
    <x v="2"/>
    <n v="62894"/>
    <n v="62894"/>
  </r>
  <r>
    <x v="73"/>
    <d v="2014-05-07T15:34:48"/>
    <x v="0"/>
    <s v="Female"/>
    <x v="4"/>
    <x v="2"/>
    <n v="61532"/>
    <n v="61532"/>
  </r>
  <r>
    <x v="74"/>
    <d v="2014-05-07T15:35:24"/>
    <x v="1"/>
    <s v="Female"/>
    <x v="4"/>
    <x v="2"/>
    <n v="81261"/>
    <n v="81261"/>
  </r>
  <r>
    <x v="75"/>
    <d v="2014-05-07T16:26:40"/>
    <x v="1"/>
    <s v="Female"/>
    <x v="3"/>
    <x v="6"/>
    <n v="59644"/>
    <n v="59644"/>
  </r>
  <r>
    <x v="76"/>
    <d v="2014-05-07T16:26:40"/>
    <x v="1"/>
    <s v="Female"/>
    <x v="3"/>
    <x v="6"/>
    <n v="46852"/>
    <n v="46852"/>
  </r>
  <r>
    <x v="77"/>
    <d v="2014-05-07T08:07:34"/>
    <x v="1"/>
    <s v="Male"/>
    <x v="2"/>
    <x v="4"/>
    <n v="61488"/>
    <n v="61488"/>
  </r>
  <r>
    <x v="78"/>
    <d v="2014-05-07T16:01:13"/>
    <x v="1"/>
    <s v="Male"/>
    <x v="0"/>
    <x v="4"/>
    <n v="16090"/>
    <n v="16090"/>
  </r>
  <r>
    <x v="79"/>
    <d v="2014-05-07T16:01:42"/>
    <x v="1"/>
    <s v="Male"/>
    <x v="0"/>
    <x v="4"/>
    <n v="83364"/>
    <n v="83364"/>
  </r>
  <r>
    <x v="80"/>
    <d v="2014-05-13T15:22:01"/>
    <x v="1"/>
    <s v="Male"/>
    <x v="0"/>
    <x v="4"/>
    <n v="77517"/>
    <n v="77517"/>
  </r>
  <r>
    <x v="81"/>
    <d v="2014-05-08T07:13:23"/>
    <x v="1"/>
    <s v="Male"/>
    <x v="0"/>
    <x v="6"/>
    <n v="84746"/>
    <n v="84746"/>
  </r>
  <r>
    <x v="82"/>
    <d v="2014-05-08T22:10:32"/>
    <x v="1"/>
    <s v="Male"/>
    <x v="2"/>
    <x v="9"/>
    <n v="80600"/>
    <n v="80600"/>
  </r>
  <r>
    <x v="83"/>
    <d v="2014-05-08T03:12:26"/>
    <x v="0"/>
    <s v="Male"/>
    <x v="2"/>
    <x v="2"/>
    <n v="62937"/>
    <n v="62937"/>
  </r>
  <r>
    <x v="84"/>
    <d v="2014-05-08T03:15:14"/>
    <x v="1"/>
    <s v="Female"/>
    <x v="2"/>
    <x v="2"/>
    <n v="18921"/>
    <n v="18921"/>
  </r>
  <r>
    <x v="85"/>
    <d v="2014-05-08T03:16:01"/>
    <x v="0"/>
    <s v="Female"/>
    <x v="2"/>
    <x v="2"/>
    <n v="95603"/>
    <n v="95603"/>
  </r>
  <r>
    <x v="86"/>
    <d v="2014-05-08T03:16:17"/>
    <x v="0"/>
    <s v="Male"/>
    <x v="2"/>
    <x v="2"/>
    <n v="79230"/>
    <n v="79230"/>
  </r>
  <r>
    <x v="87"/>
    <d v="2014-05-08T03:16:46"/>
    <x v="1"/>
    <s v="Male"/>
    <x v="2"/>
    <x v="2"/>
    <n v="56650"/>
    <n v="56650"/>
  </r>
  <r>
    <x v="88"/>
    <d v="2014-05-08T11:52:07"/>
    <x v="1"/>
    <s v="Female"/>
    <x v="4"/>
    <x v="1"/>
    <n v="75158"/>
    <n v="75158"/>
  </r>
  <r>
    <x v="89"/>
    <d v="2014-05-08T19:13:11"/>
    <x v="1"/>
    <s v="Female"/>
    <x v="1"/>
    <x v="8"/>
    <n v="50125"/>
    <n v="50125"/>
  </r>
  <r>
    <x v="90"/>
    <d v="2014-05-08T19:17:36"/>
    <x v="1"/>
    <s v="Female"/>
    <x v="1"/>
    <x v="8"/>
    <n v="11072"/>
    <n v="11072"/>
  </r>
  <r>
    <x v="91"/>
    <d v="2014-05-08T07:59:58"/>
    <x v="0"/>
    <s v="Male"/>
    <x v="5"/>
    <x v="7"/>
    <n v="14781"/>
    <n v="14781"/>
  </r>
  <r>
    <x v="92"/>
    <d v="2014-05-08T07:57:49"/>
    <x v="0"/>
    <s v="Don’t want to say"/>
    <x v="5"/>
    <x v="7"/>
    <n v="43093"/>
    <n v="43093"/>
  </r>
  <r>
    <x v="93"/>
    <d v="2014-05-09T15:05:12"/>
    <x v="0"/>
    <s v="Female"/>
    <x v="1"/>
    <x v="1"/>
    <n v="85201"/>
    <n v="85201"/>
  </r>
  <r>
    <x v="94"/>
    <d v="2014-05-09T09:58:45"/>
    <x v="1"/>
    <s v="Female"/>
    <x v="7"/>
    <x v="1"/>
    <n v="16236"/>
    <n v="16236"/>
  </r>
  <r>
    <x v="95"/>
    <d v="2014-05-09T12:28:30"/>
    <x v="1"/>
    <s v="Female"/>
    <x v="7"/>
    <x v="7"/>
    <n v="67557"/>
    <n v="67557"/>
  </r>
  <r>
    <x v="96"/>
    <d v="2014-05-09T12:30:25"/>
    <x v="1"/>
    <s v="Female"/>
    <x v="7"/>
    <x v="7"/>
    <n v="74863"/>
    <n v="74863"/>
  </r>
  <r>
    <x v="97"/>
    <d v="2014-05-09T13:53:33"/>
    <x v="0"/>
    <s v="Female"/>
    <x v="0"/>
    <x v="2"/>
    <n v="60370"/>
    <n v="60370"/>
  </r>
  <r>
    <x v="98"/>
    <d v="2014-05-09T17:27:55"/>
    <x v="1"/>
    <s v="Female"/>
    <x v="1"/>
    <x v="2"/>
    <n v="33331"/>
    <n v="33331"/>
  </r>
  <r>
    <x v="99"/>
    <d v="2014-05-09T17:31:34"/>
    <x v="0"/>
    <s v="Female"/>
    <x v="1"/>
    <x v="2"/>
    <n v="28473"/>
    <n v="28473"/>
  </r>
  <r>
    <x v="100"/>
    <d v="2014-05-09T14:10:50"/>
    <x v="1"/>
    <s v="Female"/>
    <x v="1"/>
    <x v="2"/>
    <n v="6911"/>
    <n v="6911"/>
  </r>
  <r>
    <x v="101"/>
    <d v="2014-05-09T14:11:55"/>
    <x v="1"/>
    <s v="Female"/>
    <x v="1"/>
    <x v="2"/>
    <n v="9397"/>
    <n v="9397"/>
  </r>
  <r>
    <x v="102"/>
    <d v="2014-05-10T20:03:37"/>
    <x v="1"/>
    <s v="Male"/>
    <x v="2"/>
    <x v="2"/>
    <n v="25582"/>
    <n v="25582"/>
  </r>
  <r>
    <x v="103"/>
    <d v="2014-05-10T20:09:58"/>
    <x v="1"/>
    <s v="Female"/>
    <x v="2"/>
    <x v="2"/>
    <n v="31548"/>
    <n v="31548"/>
  </r>
  <r>
    <x v="104"/>
    <d v="2014-05-10T17:30:13"/>
    <x v="1"/>
    <s v="Male"/>
    <x v="0"/>
    <x v="7"/>
    <n v="19218"/>
    <n v="19218"/>
  </r>
  <r>
    <x v="105"/>
    <d v="2014-05-10T03:16:36"/>
    <x v="1"/>
    <s v="Male"/>
    <x v="0"/>
    <x v="2"/>
    <n v="20095"/>
    <n v="20095"/>
  </r>
  <r>
    <x v="106"/>
    <d v="2014-05-12T08:27:51"/>
    <x v="0"/>
    <s v="Female"/>
    <x v="1"/>
    <x v="9"/>
    <n v="67976"/>
    <n v="67976"/>
  </r>
  <r>
    <x v="107"/>
    <d v="2014-05-12T08:24:49"/>
    <x v="1"/>
    <s v="Don’t want to say"/>
    <x v="1"/>
    <x v="9"/>
    <n v="45539"/>
    <n v="45539"/>
  </r>
  <r>
    <x v="108"/>
    <d v="2014-05-12T18:26:09"/>
    <x v="1"/>
    <s v="Male"/>
    <x v="0"/>
    <x v="1"/>
    <n v="80465"/>
    <n v="80465"/>
  </r>
  <r>
    <x v="109"/>
    <d v="2014-05-12T18:26:55"/>
    <x v="1"/>
    <s v="Male"/>
    <x v="0"/>
    <x v="1"/>
    <n v="85634"/>
    <n v="85634"/>
  </r>
  <r>
    <x v="110"/>
    <d v="2014-05-13T18:40:25"/>
    <x v="1"/>
    <s v="Male"/>
    <x v="6"/>
    <x v="8"/>
    <n v="97081"/>
    <n v="97081"/>
  </r>
  <r>
    <x v="111"/>
    <d v="2014-05-13T18:41:26"/>
    <x v="0"/>
    <s v="Male"/>
    <x v="6"/>
    <x v="8"/>
    <n v="28445"/>
    <n v="28445"/>
  </r>
  <r>
    <x v="112"/>
    <d v="2014-05-13T18:41:55"/>
    <x v="0"/>
    <s v="Female"/>
    <x v="6"/>
    <x v="8"/>
    <n v="42946"/>
    <n v="42946"/>
  </r>
  <r>
    <x v="113"/>
    <d v="2014-05-13T18:42:38"/>
    <x v="1"/>
    <s v="Female"/>
    <x v="6"/>
    <x v="8"/>
    <n v="73532"/>
    <n v="73532"/>
  </r>
  <r>
    <x v="114"/>
    <d v="2014-05-13T09:18:14"/>
    <x v="0"/>
    <s v="Female"/>
    <x v="1"/>
    <x v="4"/>
    <n v="55469"/>
    <n v="55469"/>
  </r>
  <r>
    <x v="115"/>
    <d v="2014-05-13T09:18:42"/>
    <x v="1"/>
    <s v="Female"/>
    <x v="1"/>
    <x v="4"/>
    <n v="19130"/>
    <n v="19130"/>
  </r>
  <r>
    <x v="116"/>
    <d v="2014-05-13T09:19:09"/>
    <x v="0"/>
    <s v="Female"/>
    <x v="1"/>
    <x v="4"/>
    <n v="90807"/>
    <n v="90807"/>
  </r>
  <r>
    <x v="117"/>
    <d v="2014-05-13T09:19:44"/>
    <x v="0"/>
    <s v="Don’t want to say"/>
    <x v="1"/>
    <x v="4"/>
    <n v="68515"/>
    <n v="68515"/>
  </r>
  <r>
    <x v="118"/>
    <d v="2014-05-13T17:44:46"/>
    <x v="1"/>
    <s v="Female"/>
    <x v="1"/>
    <x v="1"/>
    <n v="41577"/>
    <n v="41577"/>
  </r>
  <r>
    <x v="119"/>
    <d v="2014-05-13T17:46:35"/>
    <x v="1"/>
    <s v="Female"/>
    <x v="1"/>
    <x v="1"/>
    <n v="9681"/>
    <n v="9681"/>
  </r>
  <r>
    <x v="120"/>
    <d v="2014-05-13T19:57:31"/>
    <x v="0"/>
    <s v="Male"/>
    <x v="5"/>
    <x v="9"/>
    <n v="43261"/>
    <n v="43261"/>
  </r>
  <r>
    <x v="121"/>
    <d v="2014-05-13T18:56:36"/>
    <x v="1"/>
    <s v="Female"/>
    <x v="7"/>
    <x v="1"/>
    <n v="23446"/>
    <n v="23446"/>
  </r>
  <r>
    <x v="122"/>
    <d v="2014-05-13T18:56:59"/>
    <x v="1"/>
    <s v="Female"/>
    <x v="7"/>
    <x v="1"/>
    <n v="17748"/>
    <n v="17748"/>
  </r>
  <r>
    <x v="123"/>
    <d v="2014-05-13T11:00:58"/>
    <x v="1"/>
    <s v="Female"/>
    <x v="1"/>
    <x v="2"/>
    <n v="19261"/>
    <n v="19261"/>
  </r>
  <r>
    <x v="124"/>
    <d v="2014-05-13T11:03:55"/>
    <x v="0"/>
    <s v="Don’t want to say"/>
    <x v="1"/>
    <x v="2"/>
    <n v="44582"/>
    <n v="44582"/>
  </r>
  <r>
    <x v="125"/>
    <d v="2014-05-21T14:41:18"/>
    <x v="1"/>
    <s v="Female"/>
    <x v="1"/>
    <x v="2"/>
    <n v="19035"/>
    <n v="19035"/>
  </r>
  <r>
    <x v="126"/>
    <d v="2014-05-14T13:28:50"/>
    <x v="1"/>
    <s v="Male"/>
    <x v="0"/>
    <x v="0"/>
    <n v="55777"/>
    <n v="55777"/>
  </r>
  <r>
    <x v="127"/>
    <d v="2014-05-14T13:30:55"/>
    <x v="1"/>
    <s v="Male"/>
    <x v="0"/>
    <x v="0"/>
    <n v="91475"/>
    <n v="91475"/>
  </r>
  <r>
    <x v="128"/>
    <d v="2014-05-14T13:32:23"/>
    <x v="1"/>
    <s v="Female"/>
    <x v="0"/>
    <x v="0"/>
    <n v="21244"/>
    <n v="21244"/>
  </r>
  <r>
    <x v="129"/>
    <d v="2014-05-14T18:07:07"/>
    <x v="1"/>
    <s v="Male"/>
    <x v="6"/>
    <x v="1"/>
    <n v="6564"/>
    <n v="6564"/>
  </r>
  <r>
    <x v="130"/>
    <d v="2014-05-14T15:03:09"/>
    <x v="1"/>
    <s v="Female"/>
    <x v="3"/>
    <x v="2"/>
    <n v="79762"/>
    <n v="79762"/>
  </r>
  <r>
    <x v="131"/>
    <d v="2014-05-14T15:06:10"/>
    <x v="1"/>
    <s v="Female"/>
    <x v="3"/>
    <x v="2"/>
    <n v="69765"/>
    <n v="69765"/>
  </r>
  <r>
    <x v="132"/>
    <d v="2014-05-14T15:50:17"/>
    <x v="1"/>
    <s v="Male"/>
    <x v="5"/>
    <x v="1"/>
    <n v="30809"/>
    <n v="30809"/>
  </r>
  <r>
    <x v="133"/>
    <d v="2014-05-16T11:58:59"/>
    <x v="1"/>
    <s v="Don’t want to say"/>
    <x v="0"/>
    <x v="6"/>
    <n v="3527"/>
    <n v="3527"/>
  </r>
  <r>
    <x v="134"/>
    <d v="2014-05-15T08:27:02"/>
    <x v="1"/>
    <s v="Male"/>
    <x v="2"/>
    <x v="1"/>
    <n v="78988"/>
    <n v="78988"/>
  </r>
  <r>
    <x v="135"/>
    <d v="2014-05-15T08:27:23"/>
    <x v="1"/>
    <s v="Male"/>
    <x v="2"/>
    <x v="1"/>
    <n v="34674"/>
    <n v="34674"/>
  </r>
  <r>
    <x v="136"/>
    <d v="2014-05-15T08:27:50"/>
    <x v="1"/>
    <s v="Male"/>
    <x v="2"/>
    <x v="1"/>
    <n v="56938"/>
    <n v="56938"/>
  </r>
  <r>
    <x v="137"/>
    <d v="2014-05-15T08:27:50"/>
    <x v="1"/>
    <s v="Male"/>
    <x v="2"/>
    <x v="1"/>
    <n v="21848"/>
    <n v="21848"/>
  </r>
  <r>
    <x v="138"/>
    <d v="2014-05-15T16:17:08"/>
    <x v="1"/>
    <s v="Male"/>
    <x v="6"/>
    <x v="1"/>
    <n v="55595"/>
    <n v="55595"/>
  </r>
  <r>
    <x v="139"/>
    <d v="2014-05-15T09:56:35"/>
    <x v="1"/>
    <s v="Male"/>
    <x v="0"/>
    <x v="12"/>
    <n v="9390"/>
    <n v="9390"/>
  </r>
  <r>
    <x v="140"/>
    <d v="2014-05-15T09:56:56"/>
    <x v="1"/>
    <s v="Male"/>
    <x v="0"/>
    <x v="12"/>
    <n v="67066"/>
    <n v="67066"/>
  </r>
  <r>
    <x v="141"/>
    <d v="2014-05-15T09:57:25"/>
    <x v="1"/>
    <s v="Male"/>
    <x v="0"/>
    <x v="12"/>
    <n v="8723"/>
    <n v="8723"/>
  </r>
  <r>
    <x v="142"/>
    <d v="2014-05-15T09:57:46"/>
    <x v="0"/>
    <s v="Male"/>
    <x v="0"/>
    <x v="12"/>
    <n v="65587"/>
    <n v="65587"/>
  </r>
  <r>
    <x v="143"/>
    <d v="2014-05-15T10:01:07"/>
    <x v="0"/>
    <s v="Male"/>
    <x v="0"/>
    <x v="12"/>
    <n v="73396"/>
    <n v="73396"/>
  </r>
  <r>
    <x v="144"/>
    <d v="2014-05-15T15:57:38"/>
    <x v="1"/>
    <s v="Male"/>
    <x v="0"/>
    <x v="12"/>
    <n v="76789"/>
    <n v="76789"/>
  </r>
  <r>
    <x v="145"/>
    <d v="2014-05-15T13:48:40"/>
    <x v="1"/>
    <s v="Male"/>
    <x v="2"/>
    <x v="7"/>
    <n v="59625"/>
    <n v="59625"/>
  </r>
  <r>
    <x v="146"/>
    <d v="2014-05-15T13:51:18"/>
    <x v="0"/>
    <s v="Female"/>
    <x v="2"/>
    <x v="7"/>
    <n v="41895"/>
    <n v="41895"/>
  </r>
  <r>
    <x v="147"/>
    <d v="2014-05-15T11:29:17"/>
    <x v="1"/>
    <s v="Female"/>
    <x v="1"/>
    <x v="4"/>
    <n v="31546"/>
    <n v="31546"/>
  </r>
  <r>
    <x v="148"/>
    <d v="2014-05-15T16:13:25"/>
    <x v="1"/>
    <s v="Male"/>
    <x v="0"/>
    <x v="12"/>
    <n v="80817"/>
    <n v="80817"/>
  </r>
  <r>
    <x v="149"/>
    <d v="2014-05-15T20:41:30"/>
    <x v="1"/>
    <s v="Male"/>
    <x v="1"/>
    <x v="9"/>
    <n v="31050"/>
    <n v="31050"/>
  </r>
  <r>
    <x v="150"/>
    <d v="2014-05-16T09:55:11"/>
    <x v="0"/>
    <s v="Male"/>
    <x v="0"/>
    <x v="2"/>
    <n v="17815"/>
    <n v="17815"/>
  </r>
  <r>
    <x v="151"/>
    <d v="2014-05-16T09:55:45"/>
    <x v="0"/>
    <s v="Female"/>
    <x v="0"/>
    <x v="2"/>
    <n v="13718"/>
    <n v="13718"/>
  </r>
  <r>
    <x v="152"/>
    <d v="2014-05-16T09:57:39"/>
    <x v="1"/>
    <s v="Female"/>
    <x v="0"/>
    <x v="2"/>
    <n v="62082"/>
    <n v="62082"/>
  </r>
  <r>
    <x v="153"/>
    <d v="2014-05-16T16:49:41"/>
    <x v="1"/>
    <s v="Male"/>
    <x v="1"/>
    <x v="2"/>
    <n v="26530"/>
    <n v="26530"/>
  </r>
  <r>
    <x v="154"/>
    <d v="2014-05-16T16:50:31"/>
    <x v="0"/>
    <s v="Male"/>
    <x v="1"/>
    <x v="2"/>
    <n v="67685"/>
    <n v="67685"/>
  </r>
  <r>
    <x v="155"/>
    <d v="2014-05-16T16:54:04"/>
    <x v="0"/>
    <s v="Male"/>
    <x v="1"/>
    <x v="2"/>
    <n v="42782"/>
    <n v="42782"/>
  </r>
  <r>
    <x v="156"/>
    <d v="2014-05-16T18:06:25"/>
    <x v="0"/>
    <s v="Don’t want to say"/>
    <x v="8"/>
    <x v="7"/>
    <n v="79702"/>
    <n v="79702"/>
  </r>
  <r>
    <x v="157"/>
    <d v="2014-05-16T18:07:54"/>
    <x v="1"/>
    <s v="Don’t want to say"/>
    <x v="8"/>
    <x v="7"/>
    <n v="82599"/>
    <n v="82599"/>
  </r>
  <r>
    <x v="158"/>
    <d v="2014-05-29T09:19:45"/>
    <x v="0"/>
    <s v="Female"/>
    <x v="4"/>
    <x v="4"/>
    <n v="97814"/>
    <n v="97814"/>
  </r>
  <r>
    <x v="159"/>
    <d v="2014-05-29T09:20:09"/>
    <x v="1"/>
    <s v="Male"/>
    <x v="4"/>
    <x v="4"/>
    <n v="25931"/>
    <n v="25931"/>
  </r>
  <r>
    <x v="160"/>
    <d v="2014-05-29T09:19:09"/>
    <x v="1"/>
    <s v="Don’t want to say"/>
    <x v="4"/>
    <x v="4"/>
    <n v="83585"/>
    <n v="83585"/>
  </r>
  <r>
    <x v="161"/>
    <d v="2014-05-16T17:41:09"/>
    <x v="0"/>
    <s v="Male"/>
    <x v="1"/>
    <x v="8"/>
    <n v="25711"/>
    <n v="25711"/>
  </r>
  <r>
    <x v="162"/>
    <d v="2014-05-19T00:05:00"/>
    <x v="1"/>
    <s v="Don’t want to say"/>
    <x v="1"/>
    <x v="2"/>
    <n v="2103"/>
    <n v="2103"/>
  </r>
  <r>
    <x v="163"/>
    <d v="2014-05-19T00:05:18"/>
    <x v="0"/>
    <s v="Don’t want to say"/>
    <x v="1"/>
    <x v="2"/>
    <n v="1212"/>
    <n v="1212"/>
  </r>
  <r>
    <x v="164"/>
    <d v="2014-05-18T16:21:39"/>
    <x v="1"/>
    <s v="Male"/>
    <x v="1"/>
    <x v="2"/>
    <n v="3947"/>
    <n v="3947"/>
  </r>
  <r>
    <x v="165"/>
    <d v="2014-05-18T17:49:55"/>
    <x v="1"/>
    <s v="Male"/>
    <x v="0"/>
    <x v="4"/>
    <n v="95633"/>
    <n v="95633"/>
  </r>
  <r>
    <x v="166"/>
    <d v="2014-05-18T17:53:19"/>
    <x v="1"/>
    <s v="Male"/>
    <x v="1"/>
    <x v="9"/>
    <n v="78192"/>
    <n v="78192"/>
  </r>
  <r>
    <x v="167"/>
    <d v="2014-05-18T17:53:59"/>
    <x v="0"/>
    <s v="Female"/>
    <x v="1"/>
    <x v="9"/>
    <n v="22267"/>
    <n v="22267"/>
  </r>
  <r>
    <x v="168"/>
    <d v="2014-05-19T13:22:10"/>
    <x v="0"/>
    <s v="Female"/>
    <x v="4"/>
    <x v="4"/>
    <n v="49631"/>
    <n v="49631"/>
  </r>
  <r>
    <x v="169"/>
    <d v="2014-05-19T12:58:34"/>
    <x v="0"/>
    <s v="Female"/>
    <x v="2"/>
    <x v="1"/>
    <n v="84858"/>
    <n v="84858"/>
  </r>
  <r>
    <x v="170"/>
    <d v="2014-05-19T13:17:24"/>
    <x v="1"/>
    <s v="Male"/>
    <x v="4"/>
    <x v="12"/>
    <n v="81257"/>
    <n v="81257"/>
  </r>
  <r>
    <x v="171"/>
    <d v="2014-05-19T13:18:27"/>
    <x v="1"/>
    <s v="Male"/>
    <x v="4"/>
    <x v="12"/>
    <n v="59735"/>
    <n v="59735"/>
  </r>
  <r>
    <x v="172"/>
    <d v="2014-05-19T14:28:13"/>
    <x v="0"/>
    <s v="Male"/>
    <x v="1"/>
    <x v="2"/>
    <n v="1986"/>
    <n v="1986"/>
  </r>
  <r>
    <x v="173"/>
    <d v="2014-05-19T15:25:54"/>
    <x v="1"/>
    <s v="Female"/>
    <x v="7"/>
    <x v="7"/>
    <n v="13753"/>
    <n v="13753"/>
  </r>
  <r>
    <x v="174"/>
    <d v="2014-05-20T18:56:37"/>
    <x v="1"/>
    <s v="Female"/>
    <x v="0"/>
    <x v="0"/>
    <n v="87397"/>
    <n v="87397"/>
  </r>
  <r>
    <x v="175"/>
    <d v="2014-05-20T17:03:09"/>
    <x v="1"/>
    <s v="Female"/>
    <x v="7"/>
    <x v="12"/>
    <n v="98404"/>
    <n v="98404"/>
  </r>
  <r>
    <x v="176"/>
    <d v="2014-05-20T17:04:49"/>
    <x v="1"/>
    <s v="Male"/>
    <x v="7"/>
    <x v="12"/>
    <n v="58443"/>
    <n v="58443"/>
  </r>
  <r>
    <x v="177"/>
    <d v="2014-05-20T17:05:24"/>
    <x v="1"/>
    <s v="Female"/>
    <x v="7"/>
    <x v="12"/>
    <n v="92123"/>
    <n v="92123"/>
  </r>
  <r>
    <x v="178"/>
    <d v="2014-05-20T17:06:56"/>
    <x v="0"/>
    <s v="Female"/>
    <x v="7"/>
    <x v="12"/>
    <n v="77027"/>
    <n v="77027"/>
  </r>
  <r>
    <x v="179"/>
    <d v="2014-05-20T17:03:11"/>
    <x v="0"/>
    <s v="Male"/>
    <x v="7"/>
    <x v="12"/>
    <n v="98822"/>
    <n v="98822"/>
  </r>
  <r>
    <x v="180"/>
    <d v="2014-05-20T17:05:10"/>
    <x v="0"/>
    <s v="Female"/>
    <x v="7"/>
    <x v="12"/>
    <n v="18661"/>
    <n v="18661"/>
  </r>
  <r>
    <x v="181"/>
    <d v="2014-05-20T17:03:11"/>
    <x v="0"/>
    <s v="Don’t want to say"/>
    <x v="7"/>
    <x v="12"/>
    <n v="71461"/>
    <n v="71461"/>
  </r>
  <r>
    <x v="182"/>
    <d v="2014-05-20T19:45:11"/>
    <x v="0"/>
    <s v="Male"/>
    <x v="0"/>
    <x v="6"/>
    <n v="56549"/>
    <n v="56549"/>
  </r>
  <r>
    <x v="183"/>
    <d v="2014-05-20T09:49:11"/>
    <x v="1"/>
    <s v="Male"/>
    <x v="4"/>
    <x v="1"/>
    <n v="78365"/>
    <n v="78365"/>
  </r>
  <r>
    <x v="184"/>
    <d v="2014-05-20T09:51:20"/>
    <x v="1"/>
    <s v="Female"/>
    <x v="4"/>
    <x v="1"/>
    <n v="43729"/>
    <n v="43729"/>
  </r>
  <r>
    <x v="185"/>
    <d v="2014-05-20T09:49:40"/>
    <x v="1"/>
    <s v="Don’t want to say"/>
    <x v="4"/>
    <x v="1"/>
    <n v="84745"/>
    <n v="84745"/>
  </r>
  <r>
    <x v="186"/>
    <d v="2014-05-20T12:28:42"/>
    <x v="0"/>
    <s v="Female"/>
    <x v="0"/>
    <x v="9"/>
    <n v="56534"/>
    <n v="56534"/>
  </r>
  <r>
    <x v="187"/>
    <d v="2014-05-20T16:02:33"/>
    <x v="1"/>
    <s v="Male"/>
    <x v="5"/>
    <x v="2"/>
    <n v="71981"/>
    <n v="71981"/>
  </r>
  <r>
    <x v="188"/>
    <d v="2014-05-20T16:05:51"/>
    <x v="0"/>
    <s v="Male"/>
    <x v="5"/>
    <x v="2"/>
    <n v="68969"/>
    <n v="68969"/>
  </r>
  <r>
    <x v="189"/>
    <d v="2014-05-21T08:56:45"/>
    <x v="1"/>
    <s v="Male"/>
    <x v="0"/>
    <x v="2"/>
    <n v="47396"/>
    <n v="47396"/>
  </r>
  <r>
    <x v="190"/>
    <d v="2014-05-21T08:57:03"/>
    <x v="1"/>
    <s v="Male"/>
    <x v="0"/>
    <x v="2"/>
    <n v="31993"/>
    <n v="31993"/>
  </r>
  <r>
    <x v="191"/>
    <d v="2014-05-21T08:59:25"/>
    <x v="1"/>
    <s v="Male"/>
    <x v="0"/>
    <x v="2"/>
    <n v="38842"/>
    <n v="38842"/>
  </r>
  <r>
    <x v="192"/>
    <d v="2014-05-21T08:58:30"/>
    <x v="1"/>
    <s v="Female"/>
    <x v="0"/>
    <x v="2"/>
    <n v="98316"/>
    <n v="98316"/>
  </r>
  <r>
    <x v="193"/>
    <d v="2014-05-21T14:21:33"/>
    <x v="1"/>
    <s v="Female"/>
    <x v="0"/>
    <x v="4"/>
    <n v="80894"/>
    <n v="80894"/>
  </r>
  <r>
    <x v="194"/>
    <d v="2014-05-21T14:21:59"/>
    <x v="1"/>
    <s v="Male"/>
    <x v="0"/>
    <x v="4"/>
    <n v="84147"/>
    <n v="84147"/>
  </r>
  <r>
    <x v="195"/>
    <d v="2014-05-21T14:24:35"/>
    <x v="1"/>
    <s v="Male"/>
    <x v="0"/>
    <x v="4"/>
    <n v="65393"/>
    <n v="65393"/>
  </r>
  <r>
    <x v="196"/>
    <d v="2014-05-21T12:35:53"/>
    <x v="1"/>
    <s v="Female"/>
    <x v="3"/>
    <x v="12"/>
    <n v="23823"/>
    <n v="23823"/>
  </r>
  <r>
    <x v="197"/>
    <d v="2014-05-21T18:45:15"/>
    <x v="1"/>
    <s v="Male"/>
    <x v="0"/>
    <x v="1"/>
    <n v="35787"/>
    <n v="35787"/>
  </r>
  <r>
    <x v="198"/>
    <d v="2014-05-21T18:03:16"/>
    <x v="1"/>
    <s v="Male"/>
    <x v="0"/>
    <x v="2"/>
    <n v="51426"/>
    <n v="51426"/>
  </r>
  <r>
    <x v="199"/>
    <d v="2014-05-21T17:35:24"/>
    <x v="1"/>
    <s v="Male"/>
    <x v="0"/>
    <x v="2"/>
    <n v="23558"/>
    <n v="23558"/>
  </r>
  <r>
    <x v="200"/>
    <d v="2014-05-21T15:06:27"/>
    <x v="1"/>
    <s v="Male"/>
    <x v="2"/>
    <x v="1"/>
    <n v="65543"/>
    <n v="65543"/>
  </r>
  <r>
    <x v="201"/>
    <d v="2014-05-21T04:02:02"/>
    <x v="0"/>
    <s v="Female"/>
    <x v="1"/>
    <x v="1"/>
    <n v="76575"/>
    <n v="76575"/>
  </r>
  <r>
    <x v="202"/>
    <d v="2014-05-21T04:03:10"/>
    <x v="0"/>
    <s v="Male"/>
    <x v="1"/>
    <x v="1"/>
    <n v="50520"/>
    <n v="50520"/>
  </r>
  <r>
    <x v="203"/>
    <d v="2014-05-21T12:46:38"/>
    <x v="0"/>
    <s v="Male"/>
    <x v="1"/>
    <x v="4"/>
    <n v="97253"/>
    <n v="97253"/>
  </r>
  <r>
    <x v="204"/>
    <d v="2014-05-21T16:05:23"/>
    <x v="1"/>
    <s v="Male"/>
    <x v="0"/>
    <x v="0"/>
    <n v="2686"/>
    <n v="2686"/>
  </r>
  <r>
    <x v="205"/>
    <d v="2014-05-21T16:06:19"/>
    <x v="1"/>
    <s v="Female"/>
    <x v="0"/>
    <x v="0"/>
    <n v="87084"/>
    <n v="87084"/>
  </r>
  <r>
    <x v="206"/>
    <d v="2014-05-22T22:18:49"/>
    <x v="1"/>
    <s v="Male"/>
    <x v="2"/>
    <x v="12"/>
    <n v="91928"/>
    <n v="91928"/>
  </r>
  <r>
    <x v="207"/>
    <d v="2014-05-22T09:09:09"/>
    <x v="1"/>
    <s v="Male"/>
    <x v="0"/>
    <x v="4"/>
    <n v="28224"/>
    <n v="28224"/>
  </r>
  <r>
    <x v="208"/>
    <d v="2014-05-22T11:51:08"/>
    <x v="1"/>
    <s v="Female"/>
    <x v="3"/>
    <x v="2"/>
    <n v="11052"/>
    <n v="11052"/>
  </r>
  <r>
    <x v="209"/>
    <d v="2014-05-22T14:01:21"/>
    <x v="0"/>
    <s v="Female"/>
    <x v="4"/>
    <x v="4"/>
    <n v="86922"/>
    <n v="86922"/>
  </r>
  <r>
    <x v="210"/>
    <d v="2014-05-22T14:03:01"/>
    <x v="1"/>
    <s v="Male"/>
    <x v="4"/>
    <x v="4"/>
    <n v="39389"/>
    <n v="39389"/>
  </r>
  <r>
    <x v="211"/>
    <d v="2014-05-22T18:09:06"/>
    <x v="1"/>
    <s v="Male"/>
    <x v="2"/>
    <x v="7"/>
    <n v="79905"/>
    <n v="79905"/>
  </r>
  <r>
    <x v="212"/>
    <d v="2014-05-22T18:10:10"/>
    <x v="1"/>
    <s v="Female"/>
    <x v="2"/>
    <x v="7"/>
    <n v="45265"/>
    <n v="45265"/>
  </r>
  <r>
    <x v="213"/>
    <d v="2014-05-22T18:15:36"/>
    <x v="0"/>
    <s v="Male"/>
    <x v="2"/>
    <x v="7"/>
    <n v="21768"/>
    <n v="21768"/>
  </r>
  <r>
    <x v="214"/>
    <d v="2014-05-22T23:57:40"/>
    <x v="1"/>
    <s v="Male"/>
    <x v="0"/>
    <x v="2"/>
    <n v="68579"/>
    <n v="68579"/>
  </r>
  <r>
    <x v="215"/>
    <d v="2014-05-22T09:12:27"/>
    <x v="0"/>
    <s v="Female"/>
    <x v="5"/>
    <x v="4"/>
    <n v="82746"/>
    <n v="82746"/>
  </r>
  <r>
    <x v="216"/>
    <d v="2014-05-22T09:14:06"/>
    <x v="0"/>
    <s v="Female"/>
    <x v="5"/>
    <x v="4"/>
    <n v="87381"/>
    <n v="87381"/>
  </r>
  <r>
    <x v="217"/>
    <d v="2014-05-30T19:43:03"/>
    <x v="0"/>
    <s v="Female"/>
    <x v="5"/>
    <x v="4"/>
    <n v="17864"/>
    <n v="17864"/>
  </r>
  <r>
    <x v="218"/>
    <d v="2014-05-22T16:46:42"/>
    <x v="0"/>
    <s v="Male"/>
    <x v="1"/>
    <x v="7"/>
    <n v="95863"/>
    <n v="95863"/>
  </r>
  <r>
    <x v="219"/>
    <d v="2014-05-22T16:49:40"/>
    <x v="1"/>
    <s v="Male"/>
    <x v="1"/>
    <x v="7"/>
    <n v="29743"/>
    <n v="29743"/>
  </r>
  <r>
    <x v="220"/>
    <d v="2014-05-22T10:30:11"/>
    <x v="1"/>
    <s v="Male"/>
    <x v="0"/>
    <x v="2"/>
    <n v="48490"/>
    <n v="48490"/>
  </r>
  <r>
    <x v="221"/>
    <d v="2014-05-23T16:24:16"/>
    <x v="1"/>
    <s v="Male"/>
    <x v="0"/>
    <x v="0"/>
    <n v="96918"/>
    <n v="96918"/>
  </r>
  <r>
    <x v="222"/>
    <d v="2014-05-23T16:25:18"/>
    <x v="0"/>
    <s v="Female"/>
    <x v="0"/>
    <x v="0"/>
    <n v="8812"/>
    <n v="8812"/>
  </r>
  <r>
    <x v="223"/>
    <d v="2014-05-27T16:26:26"/>
    <x v="1"/>
    <s v="Male"/>
    <x v="1"/>
    <x v="12"/>
    <n v="45985"/>
    <n v="45985"/>
  </r>
  <r>
    <x v="224"/>
    <d v="2014-05-26T09:42:02"/>
    <x v="0"/>
    <s v="Male"/>
    <x v="1"/>
    <x v="6"/>
    <n v="15137"/>
    <n v="15137"/>
  </r>
  <r>
    <x v="225"/>
    <d v="2014-05-26T14:51:58"/>
    <x v="1"/>
    <s v="Male"/>
    <x v="5"/>
    <x v="12"/>
    <n v="58037"/>
    <n v="58037"/>
  </r>
  <r>
    <x v="226"/>
    <d v="2014-05-26T13:24:12"/>
    <x v="1"/>
    <s v="Male"/>
    <x v="6"/>
    <x v="4"/>
    <n v="21913"/>
    <n v="21913"/>
  </r>
  <r>
    <x v="227"/>
    <d v="2014-05-26T01:43:47"/>
    <x v="1"/>
    <s v="Female"/>
    <x v="3"/>
    <x v="0"/>
    <n v="48957"/>
    <n v="48957"/>
  </r>
  <r>
    <x v="228"/>
    <d v="2014-05-26T15:07:23"/>
    <x v="1"/>
    <s v="Male"/>
    <x v="4"/>
    <x v="7"/>
    <n v="22549"/>
    <n v="22549"/>
  </r>
  <r>
    <x v="229"/>
    <d v="2014-05-26T15:08:16"/>
    <x v="1"/>
    <s v="Male"/>
    <x v="4"/>
    <x v="7"/>
    <n v="13490"/>
    <n v="13490"/>
  </r>
  <r>
    <x v="230"/>
    <d v="2014-05-26T03:02:29"/>
    <x v="1"/>
    <s v="Male"/>
    <x v="1"/>
    <x v="2"/>
    <n v="88483"/>
    <n v="88483"/>
  </r>
  <r>
    <x v="231"/>
    <d v="2014-05-26T13:44:02"/>
    <x v="1"/>
    <s v="Male"/>
    <x v="0"/>
    <x v="0"/>
    <n v="20489"/>
    <n v="20489"/>
  </r>
  <r>
    <x v="232"/>
    <d v="2014-05-26T14:43:49"/>
    <x v="1"/>
    <s v="Male"/>
    <x v="1"/>
    <x v="2"/>
    <n v="33603"/>
    <n v="33603"/>
  </r>
  <r>
    <x v="233"/>
    <d v="2014-05-26T14:45:15"/>
    <x v="0"/>
    <s v="Male"/>
    <x v="1"/>
    <x v="2"/>
    <n v="9864"/>
    <n v="9864"/>
  </r>
  <r>
    <x v="234"/>
    <d v="2014-05-27T09:55:48"/>
    <x v="1"/>
    <s v="Male"/>
    <x v="1"/>
    <x v="9"/>
    <n v="86860"/>
    <n v="86860"/>
  </r>
  <r>
    <x v="235"/>
    <d v="2014-05-27T09:56:49"/>
    <x v="0"/>
    <s v="Male"/>
    <x v="1"/>
    <x v="9"/>
    <n v="6974"/>
    <n v="6974"/>
  </r>
  <r>
    <x v="236"/>
    <d v="2014-05-27T09:57:19"/>
    <x v="0"/>
    <s v="Male"/>
    <x v="1"/>
    <x v="9"/>
    <n v="42285"/>
    <n v="42285"/>
  </r>
  <r>
    <x v="237"/>
    <d v="2014-05-27T19:43:14"/>
    <x v="1"/>
    <s v="Male"/>
    <x v="6"/>
    <x v="12"/>
    <n v="2121"/>
    <n v="2121"/>
  </r>
  <r>
    <x v="238"/>
    <d v="2014-05-27T19:44:36"/>
    <x v="1"/>
    <s v="Male"/>
    <x v="6"/>
    <x v="12"/>
    <n v="69642"/>
    <n v="69642"/>
  </r>
  <r>
    <x v="239"/>
    <d v="2014-05-27T14:14:28"/>
    <x v="1"/>
    <s v="Female"/>
    <x v="1"/>
    <x v="2"/>
    <n v="31465"/>
    <n v="31465"/>
  </r>
  <r>
    <x v="240"/>
    <d v="2014-05-27T14:17:55"/>
    <x v="0"/>
    <s v="Female"/>
    <x v="1"/>
    <x v="2"/>
    <n v="55812"/>
    <n v="55812"/>
  </r>
  <r>
    <x v="241"/>
    <d v="2014-05-27T14:18:29"/>
    <x v="1"/>
    <s v="Male"/>
    <x v="1"/>
    <x v="2"/>
    <n v="79788"/>
    <n v="79788"/>
  </r>
  <r>
    <x v="242"/>
    <d v="2014-05-27T14:15:01"/>
    <x v="0"/>
    <s v="Don’t want to say"/>
    <x v="1"/>
    <x v="2"/>
    <n v="39922"/>
    <n v="39922"/>
  </r>
  <r>
    <x v="243"/>
    <d v="2014-05-27T17:17:54"/>
    <x v="1"/>
    <s v="Male"/>
    <x v="1"/>
    <x v="4"/>
    <n v="87516"/>
    <n v="87516"/>
  </r>
  <r>
    <x v="244"/>
    <d v="2014-05-27T17:18:16"/>
    <x v="0"/>
    <s v="Female"/>
    <x v="1"/>
    <x v="4"/>
    <n v="49768"/>
    <n v="49768"/>
  </r>
  <r>
    <x v="245"/>
    <d v="2014-05-27T17:20:21"/>
    <x v="1"/>
    <s v="Male"/>
    <x v="1"/>
    <x v="4"/>
    <n v="18830"/>
    <n v="18830"/>
  </r>
  <r>
    <x v="246"/>
    <d v="2014-05-27T10:58:34"/>
    <x v="1"/>
    <s v="Male"/>
    <x v="0"/>
    <x v="4"/>
    <n v="58968"/>
    <n v="58968"/>
  </r>
  <r>
    <x v="247"/>
    <d v="2014-05-27T10:59:07"/>
    <x v="1"/>
    <s v="Male"/>
    <x v="0"/>
    <x v="4"/>
    <n v="95697"/>
    <n v="95697"/>
  </r>
  <r>
    <x v="248"/>
    <d v="2014-05-27T12:26:55"/>
    <x v="1"/>
    <s v="Female"/>
    <x v="7"/>
    <x v="1"/>
    <n v="55511"/>
    <n v="55511"/>
  </r>
  <r>
    <x v="249"/>
    <d v="2014-05-27T12:27:33"/>
    <x v="1"/>
    <s v="Female"/>
    <x v="7"/>
    <x v="1"/>
    <n v="81603"/>
    <n v="81603"/>
  </r>
  <r>
    <x v="250"/>
    <d v="2014-05-27T12:28:11"/>
    <x v="1"/>
    <s v="Female"/>
    <x v="7"/>
    <x v="1"/>
    <n v="58559"/>
    <n v="58559"/>
  </r>
  <r>
    <x v="251"/>
    <d v="2014-05-27T18:17:41"/>
    <x v="0"/>
    <s v="Female"/>
    <x v="3"/>
    <x v="4"/>
    <n v="68952"/>
    <n v="68952"/>
  </r>
  <r>
    <x v="252"/>
    <d v="2014-05-27T18:17:32"/>
    <x v="0"/>
    <s v="Don’t want to say"/>
    <x v="3"/>
    <x v="4"/>
    <n v="48308"/>
    <n v="48308"/>
  </r>
  <r>
    <x v="253"/>
    <d v="2014-05-28T12:02:49"/>
    <x v="1"/>
    <s v="Female"/>
    <x v="3"/>
    <x v="7"/>
    <n v="59628"/>
    <n v="59628"/>
  </r>
  <r>
    <x v="254"/>
    <d v="2014-05-28T08:19:51"/>
    <x v="0"/>
    <s v="Male"/>
    <x v="1"/>
    <x v="2"/>
    <n v="36542"/>
    <n v="36542"/>
  </r>
  <r>
    <x v="255"/>
    <d v="2014-05-28T08:20:19"/>
    <x v="0"/>
    <s v="Female"/>
    <x v="1"/>
    <x v="2"/>
    <n v="74691"/>
    <n v="74691"/>
  </r>
  <r>
    <x v="256"/>
    <d v="2014-05-28T01:42:08"/>
    <x v="0"/>
    <s v="Male"/>
    <x v="4"/>
    <x v="12"/>
    <n v="40601"/>
    <n v="40601"/>
  </r>
  <r>
    <x v="257"/>
    <d v="2014-05-28T11:23:24"/>
    <x v="1"/>
    <s v="Male"/>
    <x v="1"/>
    <x v="2"/>
    <n v="25881"/>
    <n v="25881"/>
  </r>
  <r>
    <x v="258"/>
    <d v="2014-05-28T00:32:12"/>
    <x v="1"/>
    <s v="Male"/>
    <x v="1"/>
    <x v="4"/>
    <n v="25873"/>
    <n v="25873"/>
  </r>
  <r>
    <x v="259"/>
    <d v="2014-05-28T00:33:11"/>
    <x v="0"/>
    <s v="Male"/>
    <x v="1"/>
    <x v="4"/>
    <n v="33839"/>
    <n v="33839"/>
  </r>
  <r>
    <x v="260"/>
    <d v="2014-05-28T00:34:21"/>
    <x v="0"/>
    <s v="Male"/>
    <x v="1"/>
    <x v="4"/>
    <n v="29298"/>
    <n v="29298"/>
  </r>
  <r>
    <x v="261"/>
    <d v="2014-05-28T00:35:18"/>
    <x v="0"/>
    <s v="Female"/>
    <x v="1"/>
    <x v="4"/>
    <n v="16072"/>
    <n v="16072"/>
  </r>
  <r>
    <x v="262"/>
    <d v="2014-06-13T14:30:52"/>
    <x v="0"/>
    <s v="Male"/>
    <x v="1"/>
    <x v="4"/>
    <n v="52199"/>
    <n v="52199"/>
  </r>
  <r>
    <x v="263"/>
    <d v="2014-06-13T14:31:14"/>
    <x v="1"/>
    <s v="Female"/>
    <x v="1"/>
    <x v="4"/>
    <n v="30886"/>
    <n v="30886"/>
  </r>
  <r>
    <x v="264"/>
    <d v="2014-06-13T14:32:25"/>
    <x v="0"/>
    <s v="Male"/>
    <x v="1"/>
    <x v="4"/>
    <n v="22524"/>
    <n v="22524"/>
  </r>
  <r>
    <x v="265"/>
    <d v="2014-05-28T11:16:54"/>
    <x v="1"/>
    <s v="Male"/>
    <x v="6"/>
    <x v="1"/>
    <n v="52971"/>
    <n v="52971"/>
  </r>
  <r>
    <x v="266"/>
    <d v="2014-05-28T10:40:28"/>
    <x v="1"/>
    <s v="Male"/>
    <x v="1"/>
    <x v="12"/>
    <n v="77581"/>
    <n v="77581"/>
  </r>
  <r>
    <x v="267"/>
    <d v="2014-05-28T04:56:27"/>
    <x v="1"/>
    <s v="Male"/>
    <x v="4"/>
    <x v="9"/>
    <n v="65249"/>
    <n v="65249"/>
  </r>
  <r>
    <x v="268"/>
    <d v="2014-06-01T22:23:30"/>
    <x v="0"/>
    <s v="Male"/>
    <x v="4"/>
    <x v="9"/>
    <n v="15784"/>
    <n v="15784"/>
  </r>
  <r>
    <x v="269"/>
    <d v="2014-06-01T22:25:05"/>
    <x v="0"/>
    <s v="Male"/>
    <x v="4"/>
    <x v="9"/>
    <n v="7691"/>
    <n v="7691"/>
  </r>
  <r>
    <x v="270"/>
    <d v="2014-05-29T15:47:26"/>
    <x v="1"/>
    <s v="Male"/>
    <x v="1"/>
    <x v="4"/>
    <n v="5510"/>
    <n v="5510"/>
  </r>
  <r>
    <x v="271"/>
    <d v="2014-05-29T18:46:08"/>
    <x v="0"/>
    <s v="Male"/>
    <x v="1"/>
    <x v="12"/>
    <n v="72545"/>
    <n v="72545"/>
  </r>
  <r>
    <x v="272"/>
    <d v="2014-05-29T18:47:26"/>
    <x v="0"/>
    <s v="Female"/>
    <x v="1"/>
    <x v="12"/>
    <n v="44767"/>
    <n v="44767"/>
  </r>
  <r>
    <x v="273"/>
    <d v="2014-05-29T12:15:38"/>
    <x v="1"/>
    <s v="Male"/>
    <x v="1"/>
    <x v="9"/>
    <n v="28753"/>
    <n v="28753"/>
  </r>
  <r>
    <x v="274"/>
    <d v="2014-05-29T12:17:02"/>
    <x v="0"/>
    <s v="Male"/>
    <x v="1"/>
    <x v="9"/>
    <n v="54524"/>
    <n v="54524"/>
  </r>
  <r>
    <x v="275"/>
    <d v="2014-05-29T06:44:05"/>
    <x v="0"/>
    <s v="Male"/>
    <x v="0"/>
    <x v="1"/>
    <n v="95011"/>
    <n v="95011"/>
  </r>
  <r>
    <x v="276"/>
    <d v="2014-05-29T06:43:12"/>
    <x v="0"/>
    <s v="Female"/>
    <x v="0"/>
    <x v="1"/>
    <n v="90897"/>
    <n v="90897"/>
  </r>
  <r>
    <x v="277"/>
    <d v="2014-05-29T08:54:12"/>
    <x v="1"/>
    <s v="Male"/>
    <x v="5"/>
    <x v="1"/>
    <n v="41908"/>
    <n v="41908"/>
  </r>
  <r>
    <x v="278"/>
    <d v="2014-05-29T08:54:12"/>
    <x v="0"/>
    <s v="Male"/>
    <x v="5"/>
    <x v="1"/>
    <n v="30114"/>
    <n v="30114"/>
  </r>
  <r>
    <x v="279"/>
    <d v="2014-05-29T08:56:36"/>
    <x v="1"/>
    <s v="Female"/>
    <x v="5"/>
    <x v="1"/>
    <n v="66608"/>
    <n v="66608"/>
  </r>
  <r>
    <x v="280"/>
    <d v="2014-06-01T07:04:05"/>
    <x v="0"/>
    <s v="Male"/>
    <x v="5"/>
    <x v="1"/>
    <n v="65247"/>
    <n v="65247"/>
  </r>
  <r>
    <x v="281"/>
    <d v="2014-05-29T17:07:35"/>
    <x v="1"/>
    <s v="Male"/>
    <x v="0"/>
    <x v="1"/>
    <n v="5900"/>
    <n v="5900"/>
  </r>
  <r>
    <x v="282"/>
    <d v="2014-05-29T12:24:59"/>
    <x v="1"/>
    <s v="Male"/>
    <x v="0"/>
    <x v="2"/>
    <n v="63559"/>
    <n v="63559"/>
  </r>
  <r>
    <x v="283"/>
    <d v="2014-06-15T09:45:31"/>
    <x v="0"/>
    <s v="Female"/>
    <x v="7"/>
    <x v="2"/>
    <n v="400000"/>
    <n v="400000"/>
  </r>
  <r>
    <x v="284"/>
    <d v="2014-05-30T18:46:50"/>
    <x v="1"/>
    <s v="Male"/>
    <x v="1"/>
    <x v="6"/>
    <n v="55465"/>
    <n v="55465"/>
  </r>
  <r>
    <x v="285"/>
    <d v="2014-05-30T08:07:29"/>
    <x v="1"/>
    <s v="Male"/>
    <x v="0"/>
    <x v="12"/>
    <n v="56488"/>
    <n v="56488"/>
  </r>
  <r>
    <x v="286"/>
    <d v="2014-05-30T08:09:14"/>
    <x v="1"/>
    <s v="Male"/>
    <x v="0"/>
    <x v="12"/>
    <n v="55553"/>
    <n v="55553"/>
  </r>
  <r>
    <x v="287"/>
    <d v="2014-06-04T07:20:44"/>
    <x v="1"/>
    <s v="Female"/>
    <x v="1"/>
    <x v="0"/>
    <n v="2747"/>
    <n v="2747"/>
  </r>
  <r>
    <x v="288"/>
    <d v="2014-06-04T07:21:49"/>
    <x v="1"/>
    <s v="Male"/>
    <x v="1"/>
    <x v="0"/>
    <n v="50000"/>
    <n v="50000"/>
  </r>
  <r>
    <x v="289"/>
    <d v="2014-05-30T09:14:39"/>
    <x v="0"/>
    <s v="Female"/>
    <x v="1"/>
    <x v="2"/>
    <n v="7210"/>
    <n v="7210"/>
  </r>
  <r>
    <x v="290"/>
    <d v="2014-05-30T09:14:36"/>
    <x v="1"/>
    <s v="Don’t want to say"/>
    <x v="1"/>
    <x v="2"/>
    <n v="77422"/>
    <n v="77422"/>
  </r>
  <r>
    <x v="291"/>
    <d v="2014-06-12T15:46:43"/>
    <x v="0"/>
    <s v="Female"/>
    <x v="1"/>
    <x v="1"/>
    <n v="67823"/>
    <n v="67823"/>
  </r>
  <r>
    <x v="292"/>
    <d v="2014-05-31T13:07:51"/>
    <x v="1"/>
    <s v="Male"/>
    <x v="5"/>
    <x v="2"/>
    <n v="2988"/>
    <n v="2988"/>
  </r>
  <r>
    <x v="293"/>
    <d v="2014-06-01T13:36:24"/>
    <x v="1"/>
    <s v="Male"/>
    <x v="0"/>
    <x v="4"/>
    <n v="4426"/>
    <n v="4426"/>
  </r>
  <r>
    <x v="294"/>
    <d v="2014-06-02T22:30:40"/>
    <x v="1"/>
    <s v="Male"/>
    <x v="1"/>
    <x v="2"/>
    <n v="56255"/>
    <n v="56255"/>
  </r>
  <r>
    <x v="295"/>
    <d v="2014-06-02T22:33:23"/>
    <x v="1"/>
    <s v="Female"/>
    <x v="1"/>
    <x v="2"/>
    <n v="53806"/>
    <n v="53806"/>
  </r>
  <r>
    <x v="296"/>
    <d v="2014-06-02T22:35:11"/>
    <x v="1"/>
    <s v="Male"/>
    <x v="1"/>
    <x v="2"/>
    <n v="7775"/>
    <n v="7775"/>
  </r>
  <r>
    <x v="297"/>
    <d v="2014-06-02T07:13:30"/>
    <x v="1"/>
    <s v="Male"/>
    <x v="1"/>
    <x v="6"/>
    <n v="90362"/>
    <n v="90362"/>
  </r>
  <r>
    <x v="298"/>
    <d v="2014-06-02T17:14:07"/>
    <x v="0"/>
    <s v="Female"/>
    <x v="4"/>
    <x v="1"/>
    <n v="26954"/>
    <n v="26954"/>
  </r>
  <r>
    <x v="299"/>
    <d v="2014-06-02T11:21:02"/>
    <x v="1"/>
    <s v="Male"/>
    <x v="1"/>
    <x v="6"/>
    <n v="59001"/>
    <n v="59001"/>
  </r>
  <r>
    <x v="300"/>
    <d v="2014-06-02T11:21:02"/>
    <x v="0"/>
    <s v="Male"/>
    <x v="1"/>
    <x v="6"/>
    <n v="33534"/>
    <n v="33534"/>
  </r>
  <r>
    <x v="301"/>
    <d v="2014-06-02T11:21:31"/>
    <x v="0"/>
    <s v="Male"/>
    <x v="1"/>
    <x v="6"/>
    <n v="47686"/>
    <n v="47686"/>
  </r>
  <r>
    <x v="302"/>
    <d v="2014-06-02T13:08:22"/>
    <x v="1"/>
    <s v="Male"/>
    <x v="4"/>
    <x v="0"/>
    <n v="57407"/>
    <n v="57407"/>
  </r>
  <r>
    <x v="303"/>
    <d v="2014-06-02T13:10:00"/>
    <x v="1"/>
    <s v="Male"/>
    <x v="4"/>
    <x v="0"/>
    <n v="56727"/>
    <n v="56727"/>
  </r>
  <r>
    <x v="304"/>
    <d v="2014-06-03T12:44:46"/>
    <x v="1"/>
    <s v="Male"/>
    <x v="0"/>
    <x v="12"/>
    <n v="86486"/>
    <n v="86486"/>
  </r>
  <r>
    <x v="305"/>
    <d v="2014-06-03T12:47:35"/>
    <x v="0"/>
    <s v="Male"/>
    <x v="0"/>
    <x v="12"/>
    <n v="34243"/>
    <n v="34243"/>
  </r>
  <r>
    <x v="306"/>
    <d v="2014-06-03T12:15:08"/>
    <x v="1"/>
    <s v="Male"/>
    <x v="2"/>
    <x v="7"/>
    <n v="25492"/>
    <n v="25492"/>
  </r>
  <r>
    <x v="307"/>
    <d v="2014-06-03T12:15:08"/>
    <x v="1"/>
    <s v="Male"/>
    <x v="2"/>
    <x v="7"/>
    <n v="38787"/>
    <n v="38787"/>
  </r>
  <r>
    <x v="308"/>
    <d v="2014-06-14T10:49:40"/>
    <x v="0"/>
    <s v="Female"/>
    <x v="0"/>
    <x v="2"/>
    <n v="56501"/>
    <n v="56501"/>
  </r>
  <r>
    <x v="309"/>
    <d v="2014-06-14T10:50:53"/>
    <x v="0"/>
    <s v="Female"/>
    <x v="0"/>
    <x v="2"/>
    <n v="57362"/>
    <n v="57362"/>
  </r>
  <r>
    <x v="310"/>
    <d v="2014-06-03T17:40:51"/>
    <x v="1"/>
    <s v="Male"/>
    <x v="4"/>
    <x v="6"/>
    <n v="7104"/>
    <n v="7104"/>
  </r>
  <r>
    <x v="311"/>
    <d v="2014-06-03T23:15:00"/>
    <x v="1"/>
    <s v="Female"/>
    <x v="5"/>
    <x v="12"/>
    <n v="42449"/>
    <n v="42449"/>
  </r>
  <r>
    <x v="312"/>
    <d v="2014-06-03T10:57:41"/>
    <x v="1"/>
    <s v="Male"/>
    <x v="0"/>
    <x v="1"/>
    <n v="91116"/>
    <n v="91116"/>
  </r>
  <r>
    <x v="313"/>
    <d v="2014-06-03T10:57:41"/>
    <x v="0"/>
    <s v="Male"/>
    <x v="0"/>
    <x v="1"/>
    <n v="51584"/>
    <n v="51584"/>
  </r>
  <r>
    <x v="314"/>
    <d v="2014-06-03T13:19:04"/>
    <x v="1"/>
    <s v="Female"/>
    <x v="0"/>
    <x v="2"/>
    <n v="15689"/>
    <n v="15689"/>
  </r>
  <r>
    <x v="315"/>
    <d v="2014-06-03T08:24:23"/>
    <x v="1"/>
    <s v="Male"/>
    <x v="0"/>
    <x v="2"/>
    <n v="13459"/>
    <n v="13459"/>
  </r>
  <r>
    <x v="316"/>
    <d v="2014-06-03T08:25:44"/>
    <x v="0"/>
    <s v="Male"/>
    <x v="0"/>
    <x v="2"/>
    <n v="60967"/>
    <n v="60967"/>
  </r>
  <r>
    <x v="317"/>
    <d v="2014-06-03T20:45:16"/>
    <x v="1"/>
    <s v="Male"/>
    <x v="0"/>
    <x v="0"/>
    <n v="18013"/>
    <n v="18013"/>
  </r>
  <r>
    <x v="318"/>
    <d v="2014-06-03T20:46:45"/>
    <x v="0"/>
    <s v="Male"/>
    <x v="0"/>
    <x v="0"/>
    <n v="55146"/>
    <n v="55146"/>
  </r>
  <r>
    <x v="319"/>
    <d v="2014-06-04T12:27:12"/>
    <x v="1"/>
    <s v="Male"/>
    <x v="8"/>
    <x v="7"/>
    <n v="80309"/>
    <n v="80309"/>
  </r>
  <r>
    <x v="320"/>
    <d v="2014-06-04T21:38:50"/>
    <x v="1"/>
    <s v="Male"/>
    <x v="1"/>
    <x v="1"/>
    <n v="52054"/>
    <n v="52054"/>
  </r>
  <r>
    <x v="321"/>
    <d v="2014-06-04T21:40:23"/>
    <x v="1"/>
    <s v="Male"/>
    <x v="1"/>
    <x v="1"/>
    <n v="72134"/>
    <n v="72134"/>
  </r>
  <r>
    <x v="322"/>
    <d v="2014-06-04T00:59:15"/>
    <x v="0"/>
    <s v="Female"/>
    <x v="0"/>
    <x v="8"/>
    <n v="47003"/>
    <n v="47003"/>
  </r>
  <r>
    <x v="323"/>
    <d v="2014-06-04T10:40:58"/>
    <x v="0"/>
    <s v="Male"/>
    <x v="0"/>
    <x v="6"/>
    <n v="59017"/>
    <n v="59017"/>
  </r>
  <r>
    <x v="324"/>
    <d v="2014-06-13T15:43:16"/>
    <x v="0"/>
    <s v="Female"/>
    <x v="0"/>
    <x v="12"/>
    <n v="78320"/>
    <n v="78320"/>
  </r>
  <r>
    <x v="325"/>
    <d v="2014-06-04T07:56:09"/>
    <x v="1"/>
    <s v="Male"/>
    <x v="1"/>
    <x v="6"/>
    <n v="60135"/>
    <n v="60135"/>
  </r>
  <r>
    <x v="326"/>
    <d v="2014-06-04T07:57:13"/>
    <x v="1"/>
    <s v="Male"/>
    <x v="1"/>
    <x v="6"/>
    <n v="99019"/>
    <n v="99019"/>
  </r>
  <r>
    <x v="327"/>
    <d v="2014-06-04T13:17:46"/>
    <x v="1"/>
    <s v="Female"/>
    <x v="1"/>
    <x v="4"/>
    <n v="8399"/>
    <n v="8399"/>
  </r>
  <r>
    <x v="328"/>
    <d v="2014-06-04T13:19:37"/>
    <x v="1"/>
    <s v="Female"/>
    <x v="1"/>
    <x v="4"/>
    <n v="47617"/>
    <n v="47617"/>
  </r>
  <r>
    <x v="329"/>
    <d v="2014-06-04T18:14:08"/>
    <x v="0"/>
    <s v="Male"/>
    <x v="0"/>
    <x v="2"/>
    <n v="99389"/>
    <n v="99389"/>
  </r>
  <r>
    <x v="330"/>
    <d v="2014-06-04T18:16:14"/>
    <x v="0"/>
    <s v="Female"/>
    <x v="0"/>
    <x v="2"/>
    <n v="86123"/>
    <n v="86123"/>
  </r>
  <r>
    <x v="331"/>
    <d v="2014-06-05T10:40:01"/>
    <x v="1"/>
    <s v="Male"/>
    <x v="0"/>
    <x v="7"/>
    <n v="20944"/>
    <n v="20944"/>
  </r>
  <r>
    <x v="332"/>
    <d v="2014-06-05T10:41:18"/>
    <x v="0"/>
    <s v="Male"/>
    <x v="0"/>
    <x v="7"/>
    <n v="67992"/>
    <n v="67992"/>
  </r>
  <r>
    <x v="333"/>
    <d v="2014-06-05T17:39:31"/>
    <x v="0"/>
    <s v="Male"/>
    <x v="6"/>
    <x v="7"/>
    <n v="19550"/>
    <n v="19550"/>
  </r>
  <r>
    <x v="334"/>
    <d v="2014-06-05T15:38:24"/>
    <x v="1"/>
    <s v="Male"/>
    <x v="5"/>
    <x v="7"/>
    <n v="47241"/>
    <n v="47241"/>
  </r>
  <r>
    <x v="335"/>
    <d v="2014-06-05T01:45:18"/>
    <x v="1"/>
    <s v="Male"/>
    <x v="1"/>
    <x v="9"/>
    <n v="46314"/>
    <n v="46314"/>
  </r>
  <r>
    <x v="336"/>
    <d v="2014-06-05T04:15:49"/>
    <x v="1"/>
    <s v="Male"/>
    <x v="1"/>
    <x v="0"/>
    <n v="68865"/>
    <n v="68865"/>
  </r>
  <r>
    <x v="337"/>
    <d v="2014-06-05T04:19:17"/>
    <x v="0"/>
    <s v="Male"/>
    <x v="1"/>
    <x v="0"/>
    <n v="64751"/>
    <n v="64751"/>
  </r>
  <r>
    <x v="338"/>
    <d v="2014-06-05T13:39:08"/>
    <x v="1"/>
    <s v="Male"/>
    <x v="1"/>
    <x v="2"/>
    <n v="57536"/>
    <n v="57536"/>
  </r>
  <r>
    <x v="339"/>
    <d v="2014-07-24T09:19:49"/>
    <x v="0"/>
    <s v="Don’t want to say"/>
    <x v="1"/>
    <x v="7"/>
    <n v="52411"/>
    <n v="52411"/>
  </r>
  <r>
    <x v="340"/>
    <d v="2014-06-05T17:25:19"/>
    <x v="1"/>
    <s v="Female"/>
    <x v="0"/>
    <x v="2"/>
    <n v="29273"/>
    <n v="29273"/>
  </r>
  <r>
    <x v="341"/>
    <d v="2014-06-05T17:05:02"/>
    <x v="1"/>
    <s v="Male"/>
    <x v="0"/>
    <x v="0"/>
    <n v="3046"/>
    <n v="3046"/>
  </r>
  <r>
    <x v="342"/>
    <d v="2014-06-05T15:11:05"/>
    <x v="1"/>
    <s v="Male"/>
    <x v="0"/>
    <x v="2"/>
    <n v="12775"/>
    <n v="12775"/>
  </r>
  <r>
    <x v="343"/>
    <d v="2014-06-05T16:14:35"/>
    <x v="1"/>
    <s v="Male"/>
    <x v="1"/>
    <x v="8"/>
    <n v="10296"/>
    <n v="10296"/>
  </r>
  <r>
    <x v="344"/>
    <d v="2014-06-05T16:07:53"/>
    <x v="1"/>
    <s v="Male"/>
    <x v="0"/>
    <x v="2"/>
    <n v="72083"/>
    <n v="72083"/>
  </r>
  <r>
    <x v="345"/>
    <d v="2014-06-05T16:08:55"/>
    <x v="0"/>
    <s v="Male"/>
    <x v="0"/>
    <x v="2"/>
    <n v="5372"/>
    <n v="5372"/>
  </r>
  <r>
    <x v="346"/>
    <d v="2014-06-05T08:17:37"/>
    <x v="1"/>
    <s v="Male"/>
    <x v="1"/>
    <x v="8"/>
    <n v="83490"/>
    <n v="83490"/>
  </r>
  <r>
    <x v="347"/>
    <d v="2014-06-06T18:01:59"/>
    <x v="0"/>
    <s v="Male"/>
    <x v="2"/>
    <x v="0"/>
    <n v="80788"/>
    <n v="80788"/>
  </r>
  <r>
    <x v="348"/>
    <d v="2014-06-06T08:39:43"/>
    <x v="1"/>
    <s v="Male"/>
    <x v="2"/>
    <x v="7"/>
    <n v="8571"/>
    <n v="8571"/>
  </r>
  <r>
    <x v="349"/>
    <d v="2014-06-06T08:42:22"/>
    <x v="0"/>
    <s v="Female"/>
    <x v="2"/>
    <x v="7"/>
    <n v="8366"/>
    <n v="8366"/>
  </r>
  <r>
    <x v="350"/>
    <d v="2014-06-06T08:42:58"/>
    <x v="1"/>
    <s v="Female"/>
    <x v="2"/>
    <x v="7"/>
    <n v="72786"/>
    <n v="72786"/>
  </r>
  <r>
    <x v="351"/>
    <d v="2014-06-14T04:22:26"/>
    <x v="1"/>
    <s v="Female"/>
    <x v="4"/>
    <x v="3"/>
    <n v="34472"/>
    <n v="34472"/>
  </r>
  <r>
    <x v="352"/>
    <d v="2014-06-06T17:28:35"/>
    <x v="1"/>
    <s v="Male"/>
    <x v="0"/>
    <x v="1"/>
    <n v="22817"/>
    <n v="22817"/>
  </r>
  <r>
    <x v="353"/>
    <d v="2014-06-06T18:01:50"/>
    <x v="1"/>
    <s v="Male"/>
    <x v="1"/>
    <x v="4"/>
    <n v="19495"/>
    <n v="19495"/>
  </r>
  <r>
    <x v="354"/>
    <d v="2014-06-07T02:51:46"/>
    <x v="1"/>
    <s v="Female"/>
    <x v="3"/>
    <x v="3"/>
    <n v="29015"/>
    <n v="29015"/>
  </r>
  <r>
    <x v="355"/>
    <d v="2014-06-07T02:52:06"/>
    <x v="1"/>
    <s v="Female"/>
    <x v="3"/>
    <x v="3"/>
    <n v="95642"/>
    <n v="95642"/>
  </r>
  <r>
    <x v="356"/>
    <d v="2014-06-08T14:15:53"/>
    <x v="1"/>
    <s v="Male"/>
    <x v="6"/>
    <x v="6"/>
    <n v="44936"/>
    <n v="44936"/>
  </r>
  <r>
    <x v="357"/>
    <d v="2014-06-08T14:17:06"/>
    <x v="1"/>
    <s v="Male"/>
    <x v="6"/>
    <x v="6"/>
    <n v="15545"/>
    <n v="15545"/>
  </r>
  <r>
    <x v="358"/>
    <d v="2014-06-08T18:56:32"/>
    <x v="1"/>
    <s v="Male"/>
    <x v="1"/>
    <x v="6"/>
    <n v="91976"/>
    <n v="91976"/>
  </r>
  <r>
    <x v="359"/>
    <d v="2014-06-08T17:29:53"/>
    <x v="1"/>
    <s v="Male"/>
    <x v="2"/>
    <x v="3"/>
    <n v="86412"/>
    <n v="86412"/>
  </r>
  <r>
    <x v="360"/>
    <d v="2014-06-08T10:41:58"/>
    <x v="0"/>
    <s v="Male"/>
    <x v="6"/>
    <x v="0"/>
    <n v="54866"/>
    <n v="54866"/>
  </r>
  <r>
    <x v="361"/>
    <d v="2014-07-02T17:23:30"/>
    <x v="1"/>
    <s v="Male"/>
    <x v="1"/>
    <x v="1"/>
    <n v="58078"/>
    <n v="58078"/>
  </r>
  <r>
    <x v="362"/>
    <d v="2014-06-09T03:20:53"/>
    <x v="1"/>
    <s v="Male"/>
    <x v="6"/>
    <x v="3"/>
    <n v="33587"/>
    <n v="33587"/>
  </r>
  <r>
    <x v="363"/>
    <d v="2014-06-09T13:23:23"/>
    <x v="1"/>
    <s v="Male"/>
    <x v="2"/>
    <x v="1"/>
    <n v="15334"/>
    <n v="15334"/>
  </r>
  <r>
    <x v="364"/>
    <d v="2014-06-09T13:24:16"/>
    <x v="1"/>
    <s v="Male"/>
    <x v="2"/>
    <x v="1"/>
    <n v="39688"/>
    <n v="39688"/>
  </r>
  <r>
    <x v="365"/>
    <d v="2014-06-09T13:25:35"/>
    <x v="1"/>
    <s v="Male"/>
    <x v="2"/>
    <x v="1"/>
    <n v="60263"/>
    <n v="60263"/>
  </r>
  <r>
    <x v="366"/>
    <d v="2014-06-09T13:29:28"/>
    <x v="1"/>
    <s v="Male"/>
    <x v="2"/>
    <x v="3"/>
    <n v="22123"/>
    <n v="22123"/>
  </r>
  <r>
    <x v="367"/>
    <d v="2014-06-09T23:57:45"/>
    <x v="0"/>
    <s v="Male"/>
    <x v="0"/>
    <x v="7"/>
    <n v="44020"/>
    <n v="44020"/>
  </r>
  <r>
    <x v="368"/>
    <d v="2014-06-09T23:58:19"/>
    <x v="1"/>
    <s v="Female"/>
    <x v="0"/>
    <x v="7"/>
    <n v="12750"/>
    <n v="12750"/>
  </r>
  <r>
    <x v="369"/>
    <d v="2014-06-09T09:44:36"/>
    <x v="0"/>
    <s v="Male"/>
    <x v="4"/>
    <x v="6"/>
    <n v="70753"/>
    <n v="70753"/>
  </r>
  <r>
    <x v="370"/>
    <d v="2014-06-09T09:47:36"/>
    <x v="0"/>
    <s v="Female"/>
    <x v="4"/>
    <x v="6"/>
    <n v="9041"/>
    <n v="9041"/>
  </r>
  <r>
    <x v="371"/>
    <d v="2014-06-09T00:37:46"/>
    <x v="1"/>
    <s v="Male"/>
    <x v="0"/>
    <x v="1"/>
    <n v="64093"/>
    <n v="64093"/>
  </r>
  <r>
    <x v="372"/>
    <d v="2014-06-09T19:26:23"/>
    <x v="1"/>
    <s v="Male"/>
    <x v="0"/>
    <x v="0"/>
    <n v="1659"/>
    <n v="1659"/>
  </r>
  <r>
    <x v="373"/>
    <d v="2014-06-09T18:54:52"/>
    <x v="1"/>
    <s v="Male"/>
    <x v="0"/>
    <x v="0"/>
    <n v="51235"/>
    <n v="51235"/>
  </r>
  <r>
    <x v="374"/>
    <d v="2014-06-09T23:25:32"/>
    <x v="1"/>
    <s v="Male"/>
    <x v="0"/>
    <x v="3"/>
    <n v="76959"/>
    <n v="76959"/>
  </r>
  <r>
    <x v="375"/>
    <d v="2014-06-09T23:28:06"/>
    <x v="1"/>
    <s v="Male"/>
    <x v="0"/>
    <x v="3"/>
    <n v="53154"/>
    <n v="53154"/>
  </r>
  <r>
    <x v="376"/>
    <d v="2014-06-10T10:55:53"/>
    <x v="1"/>
    <s v="Male"/>
    <x v="1"/>
    <x v="4"/>
    <n v="77767"/>
    <n v="77767"/>
  </r>
  <r>
    <x v="377"/>
    <d v="2014-06-10T12:05:01"/>
    <x v="1"/>
    <s v="Male"/>
    <x v="1"/>
    <x v="9"/>
    <n v="15266"/>
    <n v="15266"/>
  </r>
  <r>
    <x v="378"/>
    <d v="2014-06-10T12:05:38"/>
    <x v="1"/>
    <s v="Male"/>
    <x v="1"/>
    <x v="9"/>
    <n v="87908"/>
    <n v="87908"/>
  </r>
  <r>
    <x v="379"/>
    <d v="2014-06-10T12:07:21"/>
    <x v="0"/>
    <s v="Don’t want to say"/>
    <x v="1"/>
    <x v="9"/>
    <n v="17691"/>
    <n v="17691"/>
  </r>
  <r>
    <x v="380"/>
    <d v="2014-06-10T17:48:18"/>
    <x v="1"/>
    <s v="Male"/>
    <x v="1"/>
    <x v="6"/>
    <n v="44588"/>
    <n v="44588"/>
  </r>
  <r>
    <x v="381"/>
    <d v="2014-06-10T00:11:56"/>
    <x v="1"/>
    <s v="Male"/>
    <x v="0"/>
    <x v="0"/>
    <n v="83450"/>
    <n v="83450"/>
  </r>
  <r>
    <x v="382"/>
    <d v="2014-06-10T00:11:56"/>
    <x v="1"/>
    <s v="Male"/>
    <x v="0"/>
    <x v="0"/>
    <n v="61895"/>
    <n v="61895"/>
  </r>
  <r>
    <x v="383"/>
    <d v="2014-06-11T13:32:17"/>
    <x v="1"/>
    <s v="Male"/>
    <x v="4"/>
    <x v="3"/>
    <n v="77165"/>
    <n v="77165"/>
  </r>
  <r>
    <x v="384"/>
    <d v="2014-06-11T17:54:18"/>
    <x v="0"/>
    <s v="Male"/>
    <x v="1"/>
    <x v="12"/>
    <n v="59501"/>
    <n v="59501"/>
  </r>
  <r>
    <x v="385"/>
    <d v="2014-06-11T17:55:24"/>
    <x v="1"/>
    <s v="Male"/>
    <x v="1"/>
    <x v="12"/>
    <n v="35386"/>
    <n v="35386"/>
  </r>
  <r>
    <x v="386"/>
    <d v="2014-06-11T18:01:37"/>
    <x v="0"/>
    <s v="Female"/>
    <x v="1"/>
    <x v="12"/>
    <n v="5359"/>
    <n v="5359"/>
  </r>
  <r>
    <x v="387"/>
    <d v="2014-06-11T08:12:27"/>
    <x v="0"/>
    <s v="Male"/>
    <x v="1"/>
    <x v="1"/>
    <n v="92060"/>
    <n v="92060"/>
  </r>
  <r>
    <x v="388"/>
    <d v="2014-06-11T12:30:54"/>
    <x v="1"/>
    <s v="Male"/>
    <x v="2"/>
    <x v="7"/>
    <n v="18209"/>
    <n v="18209"/>
  </r>
  <r>
    <x v="389"/>
    <d v="2014-06-11T12:31:16"/>
    <x v="1"/>
    <s v="Male"/>
    <x v="2"/>
    <x v="7"/>
    <n v="78364"/>
    <n v="78364"/>
  </r>
  <r>
    <x v="390"/>
    <d v="2014-06-11T06:19:56"/>
    <x v="1"/>
    <s v="Female"/>
    <x v="7"/>
    <x v="3"/>
    <n v="73850"/>
    <n v="73850"/>
  </r>
  <r>
    <x v="391"/>
    <d v="2014-06-11T00:42:45"/>
    <x v="1"/>
    <s v="Male"/>
    <x v="0"/>
    <x v="0"/>
    <n v="22913"/>
    <n v="22913"/>
  </r>
  <r>
    <x v="392"/>
    <d v="2014-06-11T10:38:34"/>
    <x v="0"/>
    <s v="Male"/>
    <x v="5"/>
    <x v="1"/>
    <n v="60262"/>
    <n v="60262"/>
  </r>
  <r>
    <x v="393"/>
    <d v="2014-06-12T08:30:01"/>
    <x v="1"/>
    <s v="Female"/>
    <x v="7"/>
    <x v="9"/>
    <n v="69011"/>
    <n v="69011"/>
  </r>
  <r>
    <x v="394"/>
    <d v="2014-06-12T12:58:47"/>
    <x v="1"/>
    <s v="Male"/>
    <x v="0"/>
    <x v="3"/>
    <n v="49388"/>
    <n v="49388"/>
  </r>
  <r>
    <x v="395"/>
    <d v="2014-06-12T12:55:57"/>
    <x v="1"/>
    <s v="Male"/>
    <x v="2"/>
    <x v="9"/>
    <n v="26296"/>
    <n v="26296"/>
  </r>
  <r>
    <x v="396"/>
    <d v="2014-06-12T11:52:24"/>
    <x v="1"/>
    <s v="Male"/>
    <x v="0"/>
    <x v="1"/>
    <n v="63091"/>
    <n v="63091"/>
  </r>
  <r>
    <x v="397"/>
    <d v="2014-06-12T11:53:21"/>
    <x v="1"/>
    <s v="Male"/>
    <x v="0"/>
    <x v="1"/>
    <n v="75179"/>
    <n v="75179"/>
  </r>
  <r>
    <x v="398"/>
    <d v="2014-06-12T11:56:17"/>
    <x v="0"/>
    <s v="Male"/>
    <x v="0"/>
    <x v="1"/>
    <n v="29047"/>
    <n v="29047"/>
  </r>
  <r>
    <x v="399"/>
    <d v="2014-06-12T03:25:46"/>
    <x v="1"/>
    <s v="Female"/>
    <x v="1"/>
    <x v="1"/>
    <n v="57640"/>
    <n v="57640"/>
  </r>
  <r>
    <x v="400"/>
    <d v="2014-06-12T03:28:19"/>
    <x v="0"/>
    <s v="Female"/>
    <x v="1"/>
    <x v="1"/>
    <n v="51576"/>
    <n v="51576"/>
  </r>
  <r>
    <x v="401"/>
    <d v="2014-06-12T10:46:31"/>
    <x v="0"/>
    <s v="Male"/>
    <x v="2"/>
    <x v="7"/>
    <n v="22976"/>
    <n v="22976"/>
  </r>
  <r>
    <x v="402"/>
    <d v="2014-06-12T10:47:07"/>
    <x v="0"/>
    <s v="Don’t want to say"/>
    <x v="2"/>
    <x v="7"/>
    <n v="21763"/>
    <n v="21763"/>
  </r>
  <r>
    <x v="403"/>
    <d v="2014-06-12T15:50:56"/>
    <x v="1"/>
    <s v="Male"/>
    <x v="6"/>
    <x v="9"/>
    <n v="70774"/>
    <n v="70774"/>
  </r>
  <r>
    <x v="404"/>
    <d v="2014-06-13T07:06:13"/>
    <x v="1"/>
    <s v="Male"/>
    <x v="2"/>
    <x v="4"/>
    <n v="46995"/>
    <n v="46995"/>
  </r>
  <r>
    <x v="405"/>
    <d v="2014-06-13T07:07:40"/>
    <x v="0"/>
    <s v="Female"/>
    <x v="2"/>
    <x v="4"/>
    <n v="16215"/>
    <n v="16215"/>
  </r>
  <r>
    <x v="406"/>
    <d v="2014-06-13T07:08:45"/>
    <x v="0"/>
    <s v="Female"/>
    <x v="2"/>
    <x v="4"/>
    <n v="13899"/>
    <n v="13899"/>
  </r>
  <r>
    <x v="407"/>
    <d v="2014-06-13T07:09:10"/>
    <x v="1"/>
    <s v="Female"/>
    <x v="2"/>
    <x v="4"/>
    <n v="88883"/>
    <n v="88883"/>
  </r>
  <r>
    <x v="408"/>
    <d v="2014-06-13T07:07:05"/>
    <x v="0"/>
    <s v="Don’t want to say"/>
    <x v="2"/>
    <x v="4"/>
    <n v="46351"/>
    <n v="46351"/>
  </r>
  <r>
    <x v="409"/>
    <d v="2014-06-13T20:11:28"/>
    <x v="0"/>
    <s v="Male"/>
    <x v="1"/>
    <x v="3"/>
    <n v="53264"/>
    <n v="53264"/>
  </r>
  <r>
    <x v="410"/>
    <d v="2014-06-14T14:53:26"/>
    <x v="0"/>
    <s v="Male"/>
    <x v="0"/>
    <x v="4"/>
    <n v="17062"/>
    <n v="17062"/>
  </r>
  <r>
    <x v="411"/>
    <d v="2014-06-14T14:55:00"/>
    <x v="0"/>
    <s v="Male"/>
    <x v="0"/>
    <x v="4"/>
    <n v="45379"/>
    <n v="45379"/>
  </r>
  <r>
    <x v="412"/>
    <d v="2014-06-14T11:28:56"/>
    <x v="1"/>
    <s v="Male"/>
    <x v="2"/>
    <x v="0"/>
    <n v="52605"/>
    <n v="52605"/>
  </r>
  <r>
    <x v="413"/>
    <d v="2014-06-14T15:55:58"/>
    <x v="1"/>
    <s v="Male"/>
    <x v="0"/>
    <x v="1"/>
    <n v="24232"/>
    <n v="24232"/>
  </r>
  <r>
    <x v="414"/>
    <d v="2014-06-15T12:08:12"/>
    <x v="1"/>
    <s v="Male"/>
    <x v="1"/>
    <x v="1"/>
    <n v="87290"/>
    <n v="87290"/>
  </r>
  <r>
    <x v="415"/>
    <d v="2014-06-15T16:18:58"/>
    <x v="1"/>
    <s v="Male"/>
    <x v="0"/>
    <x v="1"/>
    <n v="80410"/>
    <n v="80410"/>
  </r>
  <r>
    <x v="416"/>
    <d v="2014-06-15T16:19:50"/>
    <x v="1"/>
    <s v="Male"/>
    <x v="0"/>
    <x v="1"/>
    <n v="76864"/>
    <n v="76864"/>
  </r>
  <r>
    <x v="417"/>
    <d v="2014-06-16T11:26:02"/>
    <x v="1"/>
    <s v="Male"/>
    <x v="6"/>
    <x v="7"/>
    <n v="91589"/>
    <n v="91589"/>
  </r>
  <r>
    <x v="418"/>
    <d v="2014-06-16T12:20:21"/>
    <x v="0"/>
    <s v="Female"/>
    <x v="8"/>
    <x v="3"/>
    <n v="55923"/>
    <n v="55923"/>
  </r>
  <r>
    <x v="419"/>
    <d v="2014-06-16T15:10:05"/>
    <x v="1"/>
    <s v="Female"/>
    <x v="7"/>
    <x v="7"/>
    <n v="80347"/>
    <n v="80347"/>
  </r>
  <r>
    <x v="420"/>
    <d v="2014-06-16T15:10:05"/>
    <x v="0"/>
    <s v="Female"/>
    <x v="7"/>
    <x v="7"/>
    <n v="38516"/>
    <n v="38516"/>
  </r>
  <r>
    <x v="421"/>
    <d v="2014-06-16T15:10:41"/>
    <x v="0"/>
    <s v="Don’t want to say"/>
    <x v="7"/>
    <x v="7"/>
    <n v="44331"/>
    <n v="44331"/>
  </r>
  <r>
    <x v="422"/>
    <d v="2014-06-16T02:47:31"/>
    <x v="1"/>
    <s v="Male"/>
    <x v="6"/>
    <x v="4"/>
    <n v="2360"/>
    <n v="2360"/>
  </r>
  <r>
    <x v="423"/>
    <d v="2014-06-16T02:47:54"/>
    <x v="1"/>
    <s v="Male"/>
    <x v="6"/>
    <x v="4"/>
    <n v="84718"/>
    <n v="84718"/>
  </r>
  <r>
    <x v="424"/>
    <d v="2014-06-27T15:54:44"/>
    <x v="1"/>
    <s v="Male"/>
    <x v="6"/>
    <x v="4"/>
    <n v="5024"/>
    <n v="5024"/>
  </r>
  <r>
    <x v="425"/>
    <d v="2014-06-16T15:38:26"/>
    <x v="0"/>
    <s v="Male"/>
    <x v="1"/>
    <x v="4"/>
    <n v="61734"/>
    <n v="61734"/>
  </r>
  <r>
    <x v="426"/>
    <d v="2014-06-16T15:40:32"/>
    <x v="0"/>
    <s v="Male"/>
    <x v="1"/>
    <x v="4"/>
    <n v="41177"/>
    <n v="41177"/>
  </r>
  <r>
    <x v="427"/>
    <d v="2014-06-16T15:43:55"/>
    <x v="0"/>
    <s v="Male"/>
    <x v="1"/>
    <x v="4"/>
    <n v="40367"/>
    <n v="40367"/>
  </r>
  <r>
    <x v="428"/>
    <d v="2014-07-04T15:37:18"/>
    <x v="1"/>
    <s v="Male"/>
    <x v="1"/>
    <x v="9"/>
    <n v="96553"/>
    <n v="96553"/>
  </r>
  <r>
    <x v="429"/>
    <d v="2014-07-04T15:39:20"/>
    <x v="1"/>
    <s v="Male"/>
    <x v="1"/>
    <x v="9"/>
    <n v="68165"/>
    <n v="68165"/>
  </r>
  <r>
    <x v="430"/>
    <d v="2014-07-07T13:42:54"/>
    <x v="0"/>
    <s v="Female"/>
    <x v="1"/>
    <x v="9"/>
    <n v="47196"/>
    <n v="47196"/>
  </r>
  <r>
    <x v="431"/>
    <d v="2014-07-07T13:40:19"/>
    <x v="0"/>
    <s v="Don’t want to say"/>
    <x v="1"/>
    <x v="9"/>
    <n v="78657"/>
    <n v="78657"/>
  </r>
  <r>
    <x v="432"/>
    <d v="2014-06-16T17:03:13"/>
    <x v="1"/>
    <s v="Male"/>
    <x v="1"/>
    <x v="4"/>
    <n v="69497"/>
    <n v="69497"/>
  </r>
  <r>
    <x v="433"/>
    <d v="2014-06-16T07:31:53"/>
    <x v="1"/>
    <s v="Male"/>
    <x v="2"/>
    <x v="4"/>
    <n v="44449"/>
    <n v="44449"/>
  </r>
  <r>
    <x v="434"/>
    <d v="2014-06-16T10:20:15"/>
    <x v="1"/>
    <s v="Male"/>
    <x v="1"/>
    <x v="3"/>
    <n v="64722"/>
    <n v="64722"/>
  </r>
  <r>
    <x v="435"/>
    <d v="2014-06-16T10:04:40"/>
    <x v="1"/>
    <s v="Male"/>
    <x v="1"/>
    <x v="7"/>
    <n v="1516"/>
    <n v="1516"/>
  </r>
  <r>
    <x v="436"/>
    <d v="2014-06-16T11:06:46"/>
    <x v="0"/>
    <s v="Male"/>
    <x v="4"/>
    <x v="9"/>
    <n v="95519"/>
    <n v="95519"/>
  </r>
  <r>
    <x v="437"/>
    <d v="2014-07-07T16:23:07"/>
    <x v="1"/>
    <s v="Male"/>
    <x v="4"/>
    <x v="9"/>
    <n v="5408"/>
    <n v="5408"/>
  </r>
  <r>
    <x v="438"/>
    <d v="2014-07-07T16:24:05"/>
    <x v="0"/>
    <s v="Male"/>
    <x v="4"/>
    <x v="9"/>
    <n v="45087"/>
    <n v="45087"/>
  </r>
  <r>
    <x v="439"/>
    <d v="2014-07-07T16:24:35"/>
    <x v="1"/>
    <s v="Male"/>
    <x v="4"/>
    <x v="9"/>
    <n v="91891"/>
    <n v="91891"/>
  </r>
  <r>
    <x v="440"/>
    <d v="2014-06-17T19:50:06"/>
    <x v="1"/>
    <s v="Male"/>
    <x v="2"/>
    <x v="7"/>
    <n v="68761"/>
    <n v="68761"/>
  </r>
  <r>
    <x v="441"/>
    <d v="2014-06-17T12:56:59"/>
    <x v="1"/>
    <s v="Male"/>
    <x v="1"/>
    <x v="12"/>
    <n v="68773"/>
    <n v="68773"/>
  </r>
  <r>
    <x v="442"/>
    <d v="2014-06-17T11:11:13"/>
    <x v="1"/>
    <s v="Male"/>
    <x v="0"/>
    <x v="7"/>
    <n v="80424"/>
    <n v="80424"/>
  </r>
  <r>
    <x v="443"/>
    <d v="2014-06-17T13:31:48"/>
    <x v="1"/>
    <s v="Male"/>
    <x v="0"/>
    <x v="3"/>
    <n v="22786"/>
    <n v="22786"/>
  </r>
  <r>
    <x v="444"/>
    <d v="2014-06-17T09:43:31"/>
    <x v="1"/>
    <s v="Male"/>
    <x v="0"/>
    <x v="9"/>
    <n v="13682"/>
    <n v="13682"/>
  </r>
  <r>
    <x v="445"/>
    <d v="2014-06-17T09:43:57"/>
    <x v="0"/>
    <s v="Male"/>
    <x v="0"/>
    <x v="9"/>
    <n v="21448"/>
    <n v="21448"/>
  </r>
  <r>
    <x v="446"/>
    <d v="2014-06-17T09:45:29"/>
    <x v="0"/>
    <s v="Female"/>
    <x v="0"/>
    <x v="9"/>
    <n v="98086"/>
    <n v="98086"/>
  </r>
  <r>
    <x v="447"/>
    <d v="2014-06-17T09:41:00"/>
    <x v="1"/>
    <s v="Don’t want to say"/>
    <x v="0"/>
    <x v="9"/>
    <n v="23580"/>
    <n v="23580"/>
  </r>
  <r>
    <x v="448"/>
    <d v="2014-06-17T15:55:33"/>
    <x v="0"/>
    <s v="Female"/>
    <x v="2"/>
    <x v="12"/>
    <n v="54390"/>
    <n v="54390"/>
  </r>
  <r>
    <x v="449"/>
    <d v="2014-06-17T08:56:21"/>
    <x v="1"/>
    <s v="Male"/>
    <x v="1"/>
    <x v="4"/>
    <n v="62508"/>
    <n v="62508"/>
  </r>
  <r>
    <x v="450"/>
    <d v="2014-06-20T01:06:55"/>
    <x v="1"/>
    <s v="Female"/>
    <x v="1"/>
    <x v="8"/>
    <n v="55211"/>
    <n v="55211"/>
  </r>
  <r>
    <x v="451"/>
    <d v="2014-06-18T16:30:48"/>
    <x v="0"/>
    <s v="Male"/>
    <x v="0"/>
    <x v="0"/>
    <n v="87189"/>
    <n v="87189"/>
  </r>
  <r>
    <x v="452"/>
    <d v="2014-06-18T16:32:24"/>
    <x v="1"/>
    <s v="Don’t want to say"/>
    <x v="0"/>
    <x v="0"/>
    <n v="6337"/>
    <n v="6337"/>
  </r>
  <r>
    <x v="453"/>
    <d v="2014-06-18T23:53:56"/>
    <x v="1"/>
    <s v="Male"/>
    <x v="0"/>
    <x v="3"/>
    <n v="42782"/>
    <n v="42782"/>
  </r>
  <r>
    <x v="454"/>
    <d v="2014-06-18T15:17:54"/>
    <x v="1"/>
    <s v="Male"/>
    <x v="0"/>
    <x v="7"/>
    <n v="68759"/>
    <n v="68759"/>
  </r>
  <r>
    <x v="455"/>
    <d v="2014-06-18T11:59:38"/>
    <x v="1"/>
    <s v="Male"/>
    <x v="6"/>
    <x v="12"/>
    <n v="93633"/>
    <n v="93633"/>
  </r>
  <r>
    <x v="456"/>
    <d v="2014-06-18T12:00:24"/>
    <x v="0"/>
    <s v="Female"/>
    <x v="6"/>
    <x v="12"/>
    <n v="94599"/>
    <n v="94599"/>
  </r>
  <r>
    <x v="457"/>
    <d v="2014-06-18T12:11:01"/>
    <x v="1"/>
    <s v="Male"/>
    <x v="1"/>
    <x v="3"/>
    <n v="66048"/>
    <n v="66048"/>
  </r>
  <r>
    <x v="458"/>
    <d v="2014-06-18T12:12:25"/>
    <x v="1"/>
    <s v="Male"/>
    <x v="1"/>
    <x v="3"/>
    <n v="22580"/>
    <n v="22580"/>
  </r>
  <r>
    <x v="459"/>
    <d v="2014-06-18T10:30:52"/>
    <x v="1"/>
    <s v="Male"/>
    <x v="1"/>
    <x v="7"/>
    <n v="9609"/>
    <n v="9609"/>
  </r>
  <r>
    <x v="460"/>
    <d v="2014-06-18T12:38:42"/>
    <x v="1"/>
    <s v="Male"/>
    <x v="0"/>
    <x v="1"/>
    <n v="30344"/>
    <n v="30344"/>
  </r>
  <r>
    <x v="461"/>
    <d v="2014-06-18T12:40:09"/>
    <x v="1"/>
    <s v="Male"/>
    <x v="0"/>
    <x v="1"/>
    <n v="35271"/>
    <n v="35271"/>
  </r>
  <r>
    <x v="462"/>
    <d v="2014-06-18T12:43:58"/>
    <x v="0"/>
    <s v="Male"/>
    <x v="0"/>
    <x v="1"/>
    <n v="50946"/>
    <n v="50946"/>
  </r>
  <r>
    <x v="463"/>
    <d v="2014-06-18T05:31:08"/>
    <x v="0"/>
    <s v="Don’t want to say"/>
    <x v="6"/>
    <x v="3"/>
    <n v="83771"/>
    <n v="83771"/>
  </r>
  <r>
    <x v="464"/>
    <d v="2014-06-18T17:20:41"/>
    <x v="1"/>
    <s v="Male"/>
    <x v="0"/>
    <x v="3"/>
    <n v="12642"/>
    <n v="12642"/>
  </r>
  <r>
    <x v="465"/>
    <d v="2014-06-18T17:21:14"/>
    <x v="1"/>
    <s v="Male"/>
    <x v="0"/>
    <x v="3"/>
    <n v="54606"/>
    <n v="54606"/>
  </r>
  <r>
    <x v="466"/>
    <d v="2014-06-18T17:21:39"/>
    <x v="1"/>
    <s v="Male"/>
    <x v="0"/>
    <x v="3"/>
    <n v="73842"/>
    <n v="73842"/>
  </r>
  <r>
    <x v="467"/>
    <d v="2014-06-18T14:26:26"/>
    <x v="1"/>
    <s v="Male"/>
    <x v="0"/>
    <x v="1"/>
    <n v="82625"/>
    <n v="82625"/>
  </r>
  <r>
    <x v="468"/>
    <d v="2014-06-19T12:47:42"/>
    <x v="1"/>
    <s v="Female"/>
    <x v="3"/>
    <x v="1"/>
    <n v="72452"/>
    <n v="72452"/>
  </r>
  <r>
    <x v="469"/>
    <d v="2014-06-19T15:51:50"/>
    <x v="1"/>
    <s v="Female"/>
    <x v="4"/>
    <x v="1"/>
    <n v="65012"/>
    <n v="65012"/>
  </r>
  <r>
    <x v="470"/>
    <d v="2014-06-19T14:49:24"/>
    <x v="1"/>
    <s v="Male"/>
    <x v="6"/>
    <x v="4"/>
    <n v="27197"/>
    <n v="27197"/>
  </r>
  <r>
    <x v="471"/>
    <d v="2014-06-19T16:48:15"/>
    <x v="1"/>
    <s v="Male"/>
    <x v="4"/>
    <x v="3"/>
    <n v="25222"/>
    <n v="25222"/>
  </r>
  <r>
    <x v="472"/>
    <d v="2014-06-19T17:44:44"/>
    <x v="1"/>
    <s v="Male"/>
    <x v="5"/>
    <x v="8"/>
    <n v="62050"/>
    <n v="62050"/>
  </r>
  <r>
    <x v="473"/>
    <d v="2014-06-20T09:56:51"/>
    <x v="1"/>
    <s v="Male"/>
    <x v="1"/>
    <x v="12"/>
    <n v="38779"/>
    <n v="38779"/>
  </r>
  <r>
    <x v="474"/>
    <d v="2014-06-20T04:52:09"/>
    <x v="0"/>
    <s v="Male"/>
    <x v="5"/>
    <x v="3"/>
    <n v="98409"/>
    <n v="98409"/>
  </r>
  <r>
    <x v="475"/>
    <d v="2014-06-20T15:26:36"/>
    <x v="1"/>
    <s v="Female"/>
    <x v="7"/>
    <x v="3"/>
    <n v="21220"/>
    <n v="21220"/>
  </r>
  <r>
    <x v="476"/>
    <d v="2014-06-20T15:31:16"/>
    <x v="1"/>
    <s v="Female"/>
    <x v="7"/>
    <x v="3"/>
    <n v="73385"/>
    <n v="73385"/>
  </r>
  <r>
    <x v="477"/>
    <d v="2014-06-20T09:45:52"/>
    <x v="1"/>
    <s v="Male"/>
    <x v="2"/>
    <x v="9"/>
    <n v="62700"/>
    <n v="62700"/>
  </r>
  <r>
    <x v="478"/>
    <d v="2014-06-20T09:46:17"/>
    <x v="1"/>
    <s v="Male"/>
    <x v="2"/>
    <x v="9"/>
    <n v="30898"/>
    <n v="30898"/>
  </r>
  <r>
    <x v="479"/>
    <d v="2014-06-20T17:19:50"/>
    <x v="1"/>
    <s v="Male"/>
    <x v="1"/>
    <x v="12"/>
    <n v="13370"/>
    <n v="13370"/>
  </r>
  <r>
    <x v="480"/>
    <d v="2014-06-20T15:08:54"/>
    <x v="1"/>
    <s v="Male"/>
    <x v="0"/>
    <x v="7"/>
    <n v="12608"/>
    <n v="12608"/>
  </r>
  <r>
    <x v="481"/>
    <d v="2014-06-20T15:09:53"/>
    <x v="1"/>
    <s v="Male"/>
    <x v="0"/>
    <x v="7"/>
    <n v="44717"/>
    <n v="44717"/>
  </r>
  <r>
    <x v="482"/>
    <d v="2014-06-20T15:10:53"/>
    <x v="0"/>
    <s v="Male"/>
    <x v="0"/>
    <x v="7"/>
    <n v="52346"/>
    <n v="52346"/>
  </r>
  <r>
    <x v="483"/>
    <d v="2014-06-20T15:11:21"/>
    <x v="0"/>
    <s v="Don’t want to say"/>
    <x v="0"/>
    <x v="7"/>
    <n v="63678"/>
    <n v="63678"/>
  </r>
  <r>
    <x v="484"/>
    <d v="2014-06-20T15:11:47"/>
    <x v="1"/>
    <s v="Don’t want to say"/>
    <x v="0"/>
    <x v="7"/>
    <n v="47860"/>
    <n v="47860"/>
  </r>
  <r>
    <x v="485"/>
    <d v="2014-06-20T16:39:10"/>
    <x v="0"/>
    <s v="Female"/>
    <x v="3"/>
    <x v="3"/>
    <n v="59213"/>
    <n v="59213"/>
  </r>
  <r>
    <x v="486"/>
    <d v="2014-06-20T16:40:24"/>
    <x v="1"/>
    <s v="Female"/>
    <x v="3"/>
    <x v="3"/>
    <n v="38102"/>
    <n v="38102"/>
  </r>
  <r>
    <x v="487"/>
    <d v="2014-06-20T08:20:35"/>
    <x v="0"/>
    <s v="Female"/>
    <x v="2"/>
    <x v="12"/>
    <n v="55952"/>
    <n v="55952"/>
  </r>
  <r>
    <x v="488"/>
    <d v="2014-06-20T13:35:44"/>
    <x v="1"/>
    <s v="Male"/>
    <x v="1"/>
    <x v="7"/>
    <n v="71755"/>
    <n v="71755"/>
  </r>
  <r>
    <x v="489"/>
    <d v="2014-06-20T13:37:42"/>
    <x v="0"/>
    <s v="Male"/>
    <x v="1"/>
    <x v="7"/>
    <n v="61930"/>
    <n v="61930"/>
  </r>
  <r>
    <x v="490"/>
    <d v="2014-06-20T13:39:29"/>
    <x v="0"/>
    <s v="Male"/>
    <x v="1"/>
    <x v="7"/>
    <n v="40025"/>
    <n v="40025"/>
  </r>
  <r>
    <x v="491"/>
    <d v="2014-06-20T12:59:14"/>
    <x v="1"/>
    <s v="Male"/>
    <x v="1"/>
    <x v="3"/>
    <n v="1216"/>
    <n v="1216"/>
  </r>
  <r>
    <x v="492"/>
    <d v="2014-06-20T11:40:33"/>
    <x v="1"/>
    <s v="Male"/>
    <x v="0"/>
    <x v="1"/>
    <n v="44445"/>
    <n v="44445"/>
  </r>
  <r>
    <x v="493"/>
    <d v="2014-06-20T05:52:16"/>
    <x v="0"/>
    <s v="Male"/>
    <x v="2"/>
    <x v="7"/>
    <n v="57390"/>
    <n v="57390"/>
  </r>
  <r>
    <x v="494"/>
    <d v="2014-06-20T09:29:38"/>
    <x v="0"/>
    <s v="Female"/>
    <x v="0"/>
    <x v="9"/>
    <n v="19351"/>
    <n v="19351"/>
  </r>
  <r>
    <x v="495"/>
    <d v="2014-06-21T16:34:52"/>
    <x v="1"/>
    <s v="Don’t want to say"/>
    <x v="1"/>
    <x v="1"/>
    <n v="90879"/>
    <n v="90879"/>
  </r>
  <r>
    <x v="496"/>
    <d v="2014-06-21T14:25:52"/>
    <x v="1"/>
    <s v="Don’t want to say"/>
    <x v="6"/>
    <x v="3"/>
    <n v="28592"/>
    <n v="28592"/>
  </r>
  <r>
    <x v="497"/>
    <d v="2014-06-22T09:07:35"/>
    <x v="0"/>
    <s v="Female"/>
    <x v="0"/>
    <x v="12"/>
    <n v="85827"/>
    <n v="85827"/>
  </r>
  <r>
    <x v="498"/>
    <d v="2014-06-22T16:01:16"/>
    <x v="1"/>
    <s v="Male"/>
    <x v="0"/>
    <x v="3"/>
    <n v="7539"/>
    <n v="7539"/>
  </r>
  <r>
    <x v="499"/>
    <d v="2014-06-22T12:41:17"/>
    <x v="1"/>
    <s v="Male"/>
    <x v="0"/>
    <x v="1"/>
    <n v="86287"/>
    <n v="86287"/>
  </r>
  <r>
    <x v="500"/>
    <d v="2014-06-22T02:38:49"/>
    <x v="0"/>
    <s v="Male"/>
    <x v="1"/>
    <x v="1"/>
    <n v="37485"/>
    <n v="37485"/>
  </r>
  <r>
    <x v="501"/>
    <d v="2014-06-22T02:39:13"/>
    <x v="1"/>
    <s v="Don’t want to say"/>
    <x v="1"/>
    <x v="1"/>
    <n v="71079"/>
    <n v="71079"/>
  </r>
  <r>
    <x v="502"/>
    <d v="2014-06-22T02:40:54"/>
    <x v="1"/>
    <s v="Don’t want to say"/>
    <x v="1"/>
    <x v="1"/>
    <n v="89547"/>
    <n v="89547"/>
  </r>
  <r>
    <x v="503"/>
    <d v="2014-06-22T14:55:41"/>
    <x v="1"/>
    <s v="Male"/>
    <x v="1"/>
    <x v="12"/>
    <n v="42500"/>
    <n v="42500"/>
  </r>
  <r>
    <x v="504"/>
    <d v="2014-06-22T14:56:04"/>
    <x v="1"/>
    <s v="Male"/>
    <x v="1"/>
    <x v="12"/>
    <n v="81722"/>
    <n v="81722"/>
  </r>
  <r>
    <x v="505"/>
    <d v="2014-06-22T14:59:49"/>
    <x v="0"/>
    <s v="Female"/>
    <x v="1"/>
    <x v="12"/>
    <n v="40902"/>
    <n v="40902"/>
  </r>
  <r>
    <x v="506"/>
    <d v="2014-06-22T15:00:10"/>
    <x v="1"/>
    <s v="Female"/>
    <x v="1"/>
    <x v="12"/>
    <n v="89323"/>
    <n v="89323"/>
  </r>
  <r>
    <x v="507"/>
    <d v="2014-07-10T17:09:16"/>
    <x v="0"/>
    <s v="Male"/>
    <x v="1"/>
    <x v="12"/>
    <n v="27817"/>
    <n v="27817"/>
  </r>
  <r>
    <x v="508"/>
    <d v="2014-07-10T17:10:39"/>
    <x v="0"/>
    <s v="Male"/>
    <x v="1"/>
    <x v="12"/>
    <n v="7235"/>
    <n v="7235"/>
  </r>
  <r>
    <x v="509"/>
    <d v="2014-06-22T09:11:21"/>
    <x v="1"/>
    <s v="Male"/>
    <x v="0"/>
    <x v="3"/>
    <n v="93685"/>
    <n v="93685"/>
  </r>
  <r>
    <x v="510"/>
    <d v="2014-06-23T21:11:13"/>
    <x v="0"/>
    <s v="Male"/>
    <x v="1"/>
    <x v="4"/>
    <n v="24329"/>
    <n v="24329"/>
  </r>
  <r>
    <x v="511"/>
    <d v="2014-06-23T16:41:14"/>
    <x v="1"/>
    <s v="Male"/>
    <x v="1"/>
    <x v="4"/>
    <n v="98488"/>
    <n v="98488"/>
  </r>
  <r>
    <x v="512"/>
    <d v="2014-06-23T16:22:25"/>
    <x v="1"/>
    <s v="Male"/>
    <x v="0"/>
    <x v="3"/>
    <n v="80153"/>
    <n v="80153"/>
  </r>
  <r>
    <x v="513"/>
    <d v="2014-06-23T16:23:01"/>
    <x v="1"/>
    <s v="Male"/>
    <x v="0"/>
    <x v="3"/>
    <n v="18933"/>
    <n v="18933"/>
  </r>
  <r>
    <x v="514"/>
    <d v="2014-06-23T16:23:21"/>
    <x v="0"/>
    <s v="Male"/>
    <x v="0"/>
    <x v="3"/>
    <n v="99950"/>
    <n v="99950"/>
  </r>
  <r>
    <x v="515"/>
    <d v="2014-06-23T17:43:50"/>
    <x v="1"/>
    <s v="Male"/>
    <x v="2"/>
    <x v="12"/>
    <n v="58760"/>
    <n v="58760"/>
  </r>
  <r>
    <x v="516"/>
    <d v="2014-06-23T08:58:09"/>
    <x v="1"/>
    <s v="Male"/>
    <x v="1"/>
    <x v="3"/>
    <n v="92747"/>
    <n v="92747"/>
  </r>
  <r>
    <x v="517"/>
    <d v="2014-06-23T15:57:08"/>
    <x v="1"/>
    <s v="Male"/>
    <x v="4"/>
    <x v="4"/>
    <n v="45000"/>
    <n v="45000"/>
  </r>
  <r>
    <x v="518"/>
    <d v="2014-06-23T10:49:50"/>
    <x v="1"/>
    <s v="Male"/>
    <x v="1"/>
    <x v="9"/>
    <n v="21609"/>
    <n v="21609"/>
  </r>
  <r>
    <x v="519"/>
    <d v="2014-06-23T10:51:46"/>
    <x v="0"/>
    <s v="Don’t want to say"/>
    <x v="1"/>
    <x v="9"/>
    <n v="1770"/>
    <n v="1770"/>
  </r>
  <r>
    <x v="520"/>
    <d v="2014-06-23T10:14:27"/>
    <x v="1"/>
    <s v="Male"/>
    <x v="2"/>
    <x v="7"/>
    <n v="69826"/>
    <n v="69826"/>
  </r>
  <r>
    <x v="521"/>
    <d v="2014-06-23T10:14:58"/>
    <x v="1"/>
    <s v="Male"/>
    <x v="2"/>
    <x v="7"/>
    <n v="66193"/>
    <n v="66193"/>
  </r>
  <r>
    <x v="522"/>
    <d v="2014-06-24T21:24:05"/>
    <x v="0"/>
    <s v="Male"/>
    <x v="0"/>
    <x v="7"/>
    <n v="56772"/>
    <n v="56772"/>
  </r>
  <r>
    <x v="523"/>
    <d v="2014-06-24T20:10:25"/>
    <x v="1"/>
    <s v="Male"/>
    <x v="0"/>
    <x v="6"/>
    <n v="4417"/>
    <n v="4417"/>
  </r>
  <r>
    <x v="524"/>
    <d v="2014-06-24T18:05:33"/>
    <x v="1"/>
    <s v="Male"/>
    <x v="1"/>
    <x v="3"/>
    <n v="28392"/>
    <n v="28392"/>
  </r>
  <r>
    <x v="525"/>
    <d v="2014-06-24T00:33:40"/>
    <x v="1"/>
    <s v="Male"/>
    <x v="1"/>
    <x v="6"/>
    <n v="58099"/>
    <n v="58099"/>
  </r>
  <r>
    <x v="526"/>
    <d v="2014-06-24T07:17:51"/>
    <x v="1"/>
    <s v="Female"/>
    <x v="3"/>
    <x v="3"/>
    <n v="64733"/>
    <n v="64733"/>
  </r>
  <r>
    <x v="527"/>
    <d v="2014-06-24T19:13:09"/>
    <x v="1"/>
    <s v="Female"/>
    <x v="0"/>
    <x v="8"/>
    <n v="84778"/>
    <n v="84778"/>
  </r>
  <r>
    <x v="528"/>
    <d v="2014-06-25T11:25:54"/>
    <x v="1"/>
    <s v="Male"/>
    <x v="0"/>
    <x v="3"/>
    <n v="57572"/>
    <n v="57572"/>
  </r>
  <r>
    <x v="529"/>
    <d v="2014-06-25T11:27:21"/>
    <x v="0"/>
    <s v="Female"/>
    <x v="0"/>
    <x v="3"/>
    <n v="71034"/>
    <n v="71034"/>
  </r>
  <r>
    <x v="530"/>
    <d v="2014-06-25T17:50:53"/>
    <x v="1"/>
    <s v="Male"/>
    <x v="0"/>
    <x v="3"/>
    <n v="9137"/>
    <n v="9137"/>
  </r>
  <r>
    <x v="531"/>
    <d v="2014-06-25T11:55:02"/>
    <x v="1"/>
    <s v="Male"/>
    <x v="0"/>
    <x v="0"/>
    <n v="79329"/>
    <n v="79329"/>
  </r>
  <r>
    <x v="532"/>
    <d v="2014-06-25T11:57:30"/>
    <x v="1"/>
    <s v="Male"/>
    <x v="0"/>
    <x v="0"/>
    <n v="7154"/>
    <n v="7154"/>
  </r>
  <r>
    <x v="533"/>
    <d v="2014-06-25T12:20:25"/>
    <x v="0"/>
    <s v="Female"/>
    <x v="7"/>
    <x v="3"/>
    <n v="36480"/>
    <n v="36480"/>
  </r>
  <r>
    <x v="534"/>
    <d v="2014-06-25T12:20:59"/>
    <x v="1"/>
    <s v="Female"/>
    <x v="7"/>
    <x v="3"/>
    <n v="77882"/>
    <n v="77882"/>
  </r>
  <r>
    <x v="535"/>
    <d v="2014-07-18T17:26:15"/>
    <x v="0"/>
    <s v="Don’t want to say"/>
    <x v="1"/>
    <x v="1"/>
    <n v="45473"/>
    <n v="45473"/>
  </r>
  <r>
    <x v="536"/>
    <d v="2014-06-25T15:39:16"/>
    <x v="1"/>
    <s v="Female"/>
    <x v="1"/>
    <x v="7"/>
    <n v="8361"/>
    <n v="8361"/>
  </r>
  <r>
    <x v="537"/>
    <d v="2014-06-25T19:58:44"/>
    <x v="1"/>
    <s v="Female"/>
    <x v="0"/>
    <x v="4"/>
    <n v="88469"/>
    <n v="88469"/>
  </r>
  <r>
    <x v="538"/>
    <d v="2014-06-26T09:39:21"/>
    <x v="0"/>
    <s v="Female"/>
    <x v="1"/>
    <x v="4"/>
    <n v="72641"/>
    <n v="72641"/>
  </r>
  <r>
    <x v="539"/>
    <d v="2014-06-26T18:13:47"/>
    <x v="0"/>
    <s v="Male"/>
    <x v="0"/>
    <x v="6"/>
    <n v="36612"/>
    <n v="36612"/>
  </r>
  <r>
    <x v="540"/>
    <d v="2014-06-26T10:44:14"/>
    <x v="0"/>
    <s v="Female"/>
    <x v="0"/>
    <x v="6"/>
    <n v="65268"/>
    <n v="65268"/>
  </r>
  <r>
    <x v="541"/>
    <d v="2014-06-26T10:44:23"/>
    <x v="0"/>
    <s v="Female"/>
    <x v="0"/>
    <x v="6"/>
    <n v="98297"/>
    <n v="98297"/>
  </r>
  <r>
    <x v="542"/>
    <d v="2014-06-26T18:07:13"/>
    <x v="1"/>
    <s v="Male"/>
    <x v="1"/>
    <x v="3"/>
    <n v="7807"/>
    <n v="7807"/>
  </r>
  <r>
    <x v="543"/>
    <d v="2014-07-04T07:37:58"/>
    <x v="0"/>
    <s v="Female"/>
    <x v="2"/>
    <x v="6"/>
    <n v="6821"/>
    <n v="6821"/>
  </r>
  <r>
    <x v="544"/>
    <d v="2014-07-04T07:37:49"/>
    <x v="1"/>
    <s v="Don’t want to say"/>
    <x v="2"/>
    <x v="6"/>
    <n v="55512"/>
    <n v="55512"/>
  </r>
  <r>
    <x v="545"/>
    <d v="2014-06-26T08:19:35"/>
    <x v="1"/>
    <s v="Male"/>
    <x v="2"/>
    <x v="12"/>
    <n v="31271"/>
    <n v="31271"/>
  </r>
  <r>
    <x v="546"/>
    <d v="2014-06-26T16:47:08"/>
    <x v="0"/>
    <s v="Male"/>
    <x v="1"/>
    <x v="9"/>
    <n v="42656"/>
    <n v="42656"/>
  </r>
  <r>
    <x v="547"/>
    <d v="2014-06-26T11:59:37"/>
    <x v="1"/>
    <s v="Male"/>
    <x v="1"/>
    <x v="8"/>
    <n v="82745"/>
    <n v="82745"/>
  </r>
  <r>
    <x v="548"/>
    <d v="2014-06-26T09:02:18"/>
    <x v="1"/>
    <s v="Male"/>
    <x v="5"/>
    <x v="4"/>
    <n v="97823"/>
    <n v="97823"/>
  </r>
  <r>
    <x v="549"/>
    <d v="2014-06-26T09:04:28"/>
    <x v="1"/>
    <s v="Male"/>
    <x v="5"/>
    <x v="4"/>
    <n v="75871"/>
    <n v="75871"/>
  </r>
  <r>
    <x v="550"/>
    <d v="2014-06-26T09:05:33"/>
    <x v="1"/>
    <s v="Female"/>
    <x v="5"/>
    <x v="4"/>
    <n v="3381"/>
    <n v="3381"/>
  </r>
  <r>
    <x v="551"/>
    <d v="2014-07-11T10:44:45"/>
    <x v="1"/>
    <s v="Female"/>
    <x v="1"/>
    <x v="4"/>
    <n v="47122"/>
    <n v="47122"/>
  </r>
  <r>
    <x v="552"/>
    <d v="2014-07-11T10:45:15"/>
    <x v="0"/>
    <s v="Male"/>
    <x v="1"/>
    <x v="4"/>
    <n v="16873"/>
    <n v="16873"/>
  </r>
  <r>
    <x v="553"/>
    <d v="2014-07-03T16:50:40"/>
    <x v="0"/>
    <s v="Female"/>
    <x v="3"/>
    <x v="3"/>
    <n v="66536"/>
    <n v="66536"/>
  </r>
  <r>
    <x v="554"/>
    <d v="2014-06-27T13:51:45"/>
    <x v="1"/>
    <s v="Male"/>
    <x v="1"/>
    <x v="1"/>
    <n v="51779"/>
    <n v="51779"/>
  </r>
  <r>
    <x v="555"/>
    <d v="2014-06-27T13:55:55"/>
    <x v="0"/>
    <s v="Male"/>
    <x v="1"/>
    <x v="1"/>
    <n v="60429"/>
    <n v="60429"/>
  </r>
  <r>
    <x v="556"/>
    <d v="2014-06-30T09:51:23"/>
    <x v="0"/>
    <s v="Female"/>
    <x v="1"/>
    <x v="1"/>
    <n v="30070"/>
    <n v="30070"/>
  </r>
  <r>
    <x v="557"/>
    <d v="2014-06-30T09:54:08"/>
    <x v="1"/>
    <s v="Male"/>
    <x v="1"/>
    <x v="1"/>
    <n v="62255"/>
    <n v="62255"/>
  </r>
  <r>
    <x v="558"/>
    <d v="2014-06-27T05:19:31"/>
    <x v="1"/>
    <s v="Male"/>
    <x v="0"/>
    <x v="12"/>
    <n v="95458"/>
    <n v="95458"/>
  </r>
  <r>
    <x v="559"/>
    <d v="2014-06-27T05:22:37"/>
    <x v="0"/>
    <s v="Male"/>
    <x v="0"/>
    <x v="12"/>
    <n v="42248"/>
    <n v="42248"/>
  </r>
  <r>
    <x v="560"/>
    <d v="2014-06-27T05:24:55"/>
    <x v="0"/>
    <s v="Female"/>
    <x v="0"/>
    <x v="12"/>
    <n v="10154"/>
    <n v="10154"/>
  </r>
  <r>
    <x v="561"/>
    <d v="2014-06-27T18:02:10"/>
    <x v="1"/>
    <s v="Male"/>
    <x v="0"/>
    <x v="6"/>
    <n v="66336"/>
    <n v="66336"/>
  </r>
  <r>
    <x v="562"/>
    <d v="2014-06-27T18:04:11"/>
    <x v="0"/>
    <s v="Female"/>
    <x v="0"/>
    <x v="6"/>
    <n v="76666"/>
    <n v="76666"/>
  </r>
  <r>
    <x v="563"/>
    <d v="2014-06-27T08:08:47"/>
    <x v="1"/>
    <s v="Male"/>
    <x v="1"/>
    <x v="12"/>
    <n v="4887"/>
    <n v="4887"/>
  </r>
  <r>
    <x v="564"/>
    <d v="2014-06-27T15:51:29"/>
    <x v="1"/>
    <s v="Male"/>
    <x v="2"/>
    <x v="3"/>
    <n v="28931"/>
    <n v="28931"/>
  </r>
  <r>
    <x v="565"/>
    <d v="2014-06-27T14:12:08"/>
    <x v="1"/>
    <s v="Male"/>
    <x v="2"/>
    <x v="12"/>
    <n v="26238"/>
    <n v="26238"/>
  </r>
  <r>
    <x v="566"/>
    <d v="2014-06-27T10:25:16"/>
    <x v="1"/>
    <s v="Male"/>
    <x v="1"/>
    <x v="12"/>
    <n v="71021"/>
    <n v="71021"/>
  </r>
  <r>
    <x v="567"/>
    <d v="2014-06-27T14:12:40"/>
    <x v="1"/>
    <s v="Male"/>
    <x v="0"/>
    <x v="1"/>
    <n v="6008"/>
    <n v="6008"/>
  </r>
  <r>
    <x v="568"/>
    <d v="2014-06-27T14:14:16"/>
    <x v="1"/>
    <s v="Male"/>
    <x v="0"/>
    <x v="1"/>
    <n v="4748"/>
    <n v="4748"/>
  </r>
  <r>
    <x v="569"/>
    <d v="2014-06-27T18:41:43"/>
    <x v="1"/>
    <s v="Male"/>
    <x v="0"/>
    <x v="1"/>
    <n v="3265"/>
    <n v="3265"/>
  </r>
  <r>
    <x v="570"/>
    <d v="2014-06-27T18:42:07"/>
    <x v="1"/>
    <s v="Male"/>
    <x v="0"/>
    <x v="1"/>
    <n v="1079"/>
    <n v="1079"/>
  </r>
  <r>
    <x v="571"/>
    <d v="2014-06-27T02:57:29"/>
    <x v="1"/>
    <s v="Male"/>
    <x v="1"/>
    <x v="7"/>
    <n v="54810"/>
    <n v="54810"/>
  </r>
  <r>
    <x v="572"/>
    <d v="2014-06-27T02:58:57"/>
    <x v="1"/>
    <s v="Female"/>
    <x v="1"/>
    <x v="7"/>
    <n v="38722"/>
    <n v="38722"/>
  </r>
  <r>
    <x v="573"/>
    <d v="2014-06-28T15:42:00"/>
    <x v="1"/>
    <s v="Male"/>
    <x v="5"/>
    <x v="7"/>
    <n v="61652"/>
    <n v="61652"/>
  </r>
  <r>
    <x v="574"/>
    <d v="2014-06-28T00:06:30"/>
    <x v="1"/>
    <s v="Male"/>
    <x v="0"/>
    <x v="7"/>
    <n v="84733"/>
    <n v="84733"/>
  </r>
  <r>
    <x v="575"/>
    <d v="2014-06-28T13:43:21"/>
    <x v="1"/>
    <s v="Female"/>
    <x v="2"/>
    <x v="7"/>
    <n v="69498"/>
    <n v="69498"/>
  </r>
  <r>
    <x v="576"/>
    <d v="2014-06-28T13:44:18"/>
    <x v="0"/>
    <s v="Male"/>
    <x v="2"/>
    <x v="7"/>
    <n v="6389"/>
    <n v="6389"/>
  </r>
  <r>
    <x v="577"/>
    <d v="2014-06-28T16:30:05"/>
    <x v="1"/>
    <s v="Male"/>
    <x v="1"/>
    <x v="0"/>
    <n v="48728"/>
    <n v="48728"/>
  </r>
  <r>
    <x v="578"/>
    <d v="2014-06-28T16:31:38"/>
    <x v="0"/>
    <s v="Male"/>
    <x v="1"/>
    <x v="0"/>
    <n v="39800"/>
    <n v="39800"/>
  </r>
  <r>
    <x v="579"/>
    <d v="2014-06-28T16:32:10"/>
    <x v="1"/>
    <s v="Male"/>
    <x v="1"/>
    <x v="0"/>
    <n v="86589"/>
    <n v="86589"/>
  </r>
  <r>
    <x v="580"/>
    <d v="2014-06-28T07:12:23"/>
    <x v="1"/>
    <s v="Male"/>
    <x v="2"/>
    <x v="3"/>
    <n v="21392"/>
    <n v="21392"/>
  </r>
  <r>
    <x v="581"/>
    <d v="2014-06-29T17:47:14"/>
    <x v="0"/>
    <s v="Male"/>
    <x v="8"/>
    <x v="9"/>
    <n v="13201"/>
    <n v="13201"/>
  </r>
  <r>
    <x v="582"/>
    <d v="2014-06-29T17:47:53"/>
    <x v="0"/>
    <s v="Female"/>
    <x v="8"/>
    <x v="9"/>
    <n v="5612"/>
    <n v="5612"/>
  </r>
  <r>
    <x v="583"/>
    <d v="2014-06-29T00:36:52"/>
    <x v="1"/>
    <s v="Male"/>
    <x v="1"/>
    <x v="1"/>
    <n v="53789"/>
    <n v="53789"/>
  </r>
  <r>
    <x v="584"/>
    <d v="2014-06-29T00:37:22"/>
    <x v="1"/>
    <s v="Male"/>
    <x v="1"/>
    <x v="1"/>
    <n v="93280"/>
    <n v="93280"/>
  </r>
  <r>
    <x v="585"/>
    <d v="2014-06-29T00:14:18"/>
    <x v="0"/>
    <s v="Male"/>
    <x v="5"/>
    <x v="4"/>
    <n v="17687"/>
    <n v="17687"/>
  </r>
  <r>
    <x v="586"/>
    <d v="2014-06-29T12:38:22"/>
    <x v="1"/>
    <s v="Male"/>
    <x v="0"/>
    <x v="4"/>
    <n v="83659"/>
    <n v="83659"/>
  </r>
  <r>
    <x v="587"/>
    <d v="2014-06-29T12:39:53"/>
    <x v="0"/>
    <s v="Male"/>
    <x v="0"/>
    <x v="4"/>
    <n v="72303"/>
    <n v="72303"/>
  </r>
  <r>
    <x v="588"/>
    <d v="2014-06-30T16:12:29"/>
    <x v="1"/>
    <s v="Male"/>
    <x v="0"/>
    <x v="7"/>
    <n v="9436"/>
    <n v="9436"/>
  </r>
  <r>
    <x v="589"/>
    <d v="2014-07-08T08:03:39"/>
    <x v="0"/>
    <s v="Female"/>
    <x v="7"/>
    <x v="4"/>
    <n v="40537"/>
    <n v="40537"/>
  </r>
  <r>
    <x v="590"/>
    <d v="2014-06-30T10:32:28"/>
    <x v="1"/>
    <s v="Male"/>
    <x v="6"/>
    <x v="4"/>
    <n v="4760"/>
    <n v="4760"/>
  </r>
  <r>
    <x v="591"/>
    <d v="2014-06-30T16:38:42"/>
    <x v="1"/>
    <s v="Male"/>
    <x v="0"/>
    <x v="7"/>
    <n v="76824"/>
    <n v="76824"/>
  </r>
  <r>
    <x v="592"/>
    <d v="2014-06-30T18:53:50"/>
    <x v="1"/>
    <s v="Male"/>
    <x v="6"/>
    <x v="9"/>
    <n v="38429"/>
    <n v="38429"/>
  </r>
  <r>
    <x v="593"/>
    <d v="2014-06-30T14:40:36"/>
    <x v="1"/>
    <s v="Female"/>
    <x v="2"/>
    <x v="7"/>
    <n v="72632"/>
    <n v="72632"/>
  </r>
  <r>
    <x v="594"/>
    <d v="2014-06-30T14:45:41"/>
    <x v="0"/>
    <s v="Female"/>
    <x v="2"/>
    <x v="7"/>
    <n v="2634"/>
    <n v="2634"/>
  </r>
  <r>
    <x v="595"/>
    <d v="2014-06-30T14:46:16"/>
    <x v="0"/>
    <s v="Male"/>
    <x v="2"/>
    <x v="7"/>
    <n v="53852"/>
    <n v="53852"/>
  </r>
  <r>
    <x v="596"/>
    <d v="2014-06-30T07:14:28"/>
    <x v="0"/>
    <s v="Female"/>
    <x v="5"/>
    <x v="9"/>
    <n v="70369"/>
    <n v="70369"/>
  </r>
  <r>
    <x v="597"/>
    <d v="2014-06-30T07:16:56"/>
    <x v="1"/>
    <s v="Male"/>
    <x v="5"/>
    <x v="9"/>
    <n v="74961"/>
    <n v="74961"/>
  </r>
  <r>
    <x v="598"/>
    <d v="2014-07-01T14:30:29"/>
    <x v="1"/>
    <s v="Female"/>
    <x v="4"/>
    <x v="1"/>
    <n v="33821"/>
    <n v="33821"/>
  </r>
  <r>
    <x v="599"/>
    <d v="2014-07-01T12:46:46"/>
    <x v="1"/>
    <s v="Male"/>
    <x v="1"/>
    <x v="1"/>
    <n v="52362"/>
    <n v="52362"/>
  </r>
  <r>
    <x v="600"/>
    <d v="2014-07-01T15:09:13"/>
    <x v="1"/>
    <s v="Male"/>
    <x v="0"/>
    <x v="12"/>
    <n v="47976"/>
    <n v="47976"/>
  </r>
  <r>
    <x v="601"/>
    <d v="2014-07-14T18:36:22"/>
    <x v="1"/>
    <s v="Male"/>
    <x v="2"/>
    <x v="3"/>
    <n v="31246"/>
    <n v="31246"/>
  </r>
  <r>
    <x v="602"/>
    <d v="2014-07-01T18:45:45"/>
    <x v="0"/>
    <s v="Male"/>
    <x v="1"/>
    <x v="8"/>
    <n v="53229"/>
    <n v="53229"/>
  </r>
  <r>
    <x v="603"/>
    <d v="2014-07-01T16:27:45"/>
    <x v="1"/>
    <s v="Male"/>
    <x v="2"/>
    <x v="9"/>
    <n v="59446"/>
    <n v="59446"/>
  </r>
  <r>
    <x v="604"/>
    <d v="2014-07-01T16:30:44"/>
    <x v="0"/>
    <s v="Female"/>
    <x v="2"/>
    <x v="9"/>
    <n v="40641"/>
    <n v="40641"/>
  </r>
  <r>
    <x v="605"/>
    <d v="2014-07-01T16:31:43"/>
    <x v="0"/>
    <s v="Female"/>
    <x v="2"/>
    <x v="9"/>
    <n v="17388"/>
    <n v="17388"/>
  </r>
  <r>
    <x v="606"/>
    <d v="2014-07-01T16:33:24"/>
    <x v="0"/>
    <s v="Male"/>
    <x v="2"/>
    <x v="9"/>
    <n v="59726"/>
    <n v="59726"/>
  </r>
  <r>
    <x v="607"/>
    <d v="2014-07-01T01:39:11"/>
    <x v="1"/>
    <s v="Female"/>
    <x v="0"/>
    <x v="8"/>
    <n v="95355"/>
    <n v="95355"/>
  </r>
  <r>
    <x v="608"/>
    <d v="2014-07-01T09:46:58"/>
    <x v="1"/>
    <s v="Male"/>
    <x v="0"/>
    <x v="3"/>
    <n v="29566"/>
    <n v="29566"/>
  </r>
  <r>
    <x v="609"/>
    <d v="2014-07-01T09:47:22"/>
    <x v="1"/>
    <s v="Male"/>
    <x v="0"/>
    <x v="3"/>
    <n v="8573"/>
    <n v="8573"/>
  </r>
  <r>
    <x v="610"/>
    <d v="2014-07-01T18:30:56"/>
    <x v="1"/>
    <s v="Male"/>
    <x v="0"/>
    <x v="7"/>
    <n v="21305"/>
    <n v="21305"/>
  </r>
  <r>
    <x v="611"/>
    <d v="2014-07-04T15:39:42"/>
    <x v="0"/>
    <s v="Male"/>
    <x v="0"/>
    <x v="12"/>
    <n v="91084"/>
    <n v="91084"/>
  </r>
  <r>
    <x v="612"/>
    <d v="2014-07-04T15:40:08"/>
    <x v="1"/>
    <s v="Male"/>
    <x v="0"/>
    <x v="12"/>
    <n v="93487"/>
    <n v="93487"/>
  </r>
  <r>
    <x v="613"/>
    <d v="2014-07-04T15:43:15"/>
    <x v="0"/>
    <s v="Female"/>
    <x v="0"/>
    <x v="12"/>
    <n v="40463"/>
    <n v="40463"/>
  </r>
  <r>
    <x v="614"/>
    <d v="2014-07-01T14:49:53"/>
    <x v="1"/>
    <s v="Male"/>
    <x v="1"/>
    <x v="8"/>
    <n v="90379"/>
    <n v="90379"/>
  </r>
  <r>
    <x v="615"/>
    <d v="2014-07-23T16:00:10"/>
    <x v="0"/>
    <s v="Female"/>
    <x v="1"/>
    <x v="1"/>
    <n v="97563"/>
    <n v="97563"/>
  </r>
  <r>
    <x v="616"/>
    <d v="2014-07-02T08:10:44"/>
    <x v="0"/>
    <s v="Male"/>
    <x v="0"/>
    <x v="1"/>
    <n v="6335"/>
    <n v="6335"/>
  </r>
  <r>
    <x v="617"/>
    <d v="2014-07-02T23:00:20"/>
    <x v="0"/>
    <s v="Male"/>
    <x v="1"/>
    <x v="3"/>
    <n v="94163"/>
    <n v="94163"/>
  </r>
  <r>
    <x v="618"/>
    <d v="2014-07-02T10:04:21"/>
    <x v="0"/>
    <s v="Female"/>
    <x v="1"/>
    <x v="0"/>
    <n v="5077"/>
    <n v="5077"/>
  </r>
  <r>
    <x v="619"/>
    <d v="2014-07-02T12:10:46"/>
    <x v="1"/>
    <s v="Male"/>
    <x v="1"/>
    <x v="7"/>
    <n v="18221"/>
    <n v="18221"/>
  </r>
  <r>
    <x v="620"/>
    <d v="2014-07-02T10:57:43"/>
    <x v="0"/>
    <s v="Female"/>
    <x v="1"/>
    <x v="3"/>
    <n v="57358"/>
    <n v="57358"/>
  </r>
  <r>
    <x v="621"/>
    <d v="2014-07-02T02:11:01"/>
    <x v="1"/>
    <s v="Male"/>
    <x v="2"/>
    <x v="1"/>
    <n v="47754"/>
    <n v="47754"/>
  </r>
  <r>
    <x v="622"/>
    <d v="2014-07-02T06:12:43"/>
    <x v="0"/>
    <s v="Female"/>
    <x v="2"/>
    <x v="6"/>
    <n v="22978"/>
    <n v="22978"/>
  </r>
  <r>
    <x v="623"/>
    <d v="2014-07-02T17:06:53"/>
    <x v="1"/>
    <s v="Male"/>
    <x v="5"/>
    <x v="7"/>
    <n v="1917"/>
    <n v="1917"/>
  </r>
  <r>
    <x v="624"/>
    <d v="2014-07-02T12:04:49"/>
    <x v="1"/>
    <s v="Female"/>
    <x v="3"/>
    <x v="1"/>
    <n v="2365"/>
    <n v="2365"/>
  </r>
  <r>
    <x v="625"/>
    <d v="2014-07-02T12:05:22"/>
    <x v="1"/>
    <s v="Female"/>
    <x v="3"/>
    <x v="1"/>
    <n v="77828"/>
    <n v="77828"/>
  </r>
  <r>
    <x v="626"/>
    <d v="2014-07-03T18:01:04"/>
    <x v="0"/>
    <s v="Male"/>
    <x v="5"/>
    <x v="4"/>
    <n v="71443"/>
    <n v="71443"/>
  </r>
  <r>
    <x v="627"/>
    <d v="2014-07-03T09:12:13"/>
    <x v="1"/>
    <s v="Male"/>
    <x v="1"/>
    <x v="7"/>
    <n v="21542"/>
    <n v="21542"/>
  </r>
  <r>
    <x v="628"/>
    <d v="2014-07-03T09:12:42"/>
    <x v="0"/>
    <s v="Male"/>
    <x v="1"/>
    <x v="7"/>
    <n v="30565"/>
    <n v="30565"/>
  </r>
  <r>
    <x v="629"/>
    <d v="2014-07-03T09:13:11"/>
    <x v="1"/>
    <s v="Female"/>
    <x v="1"/>
    <x v="7"/>
    <n v="7651"/>
    <n v="7651"/>
  </r>
  <r>
    <x v="630"/>
    <d v="2014-07-03T18:40:40"/>
    <x v="1"/>
    <s v="Male"/>
    <x v="1"/>
    <x v="3"/>
    <n v="51074"/>
    <n v="51074"/>
  </r>
  <r>
    <x v="631"/>
    <d v="2014-07-03T18:43:17"/>
    <x v="0"/>
    <s v="Female"/>
    <x v="1"/>
    <x v="3"/>
    <n v="69889"/>
    <n v="69889"/>
  </r>
  <r>
    <x v="632"/>
    <d v="2014-07-16T12:29:08"/>
    <x v="1"/>
    <s v="Female"/>
    <x v="1"/>
    <x v="3"/>
    <n v="65247"/>
    <n v="65247"/>
  </r>
  <r>
    <x v="633"/>
    <d v="2014-07-16T12:29:26"/>
    <x v="0"/>
    <s v="Male"/>
    <x v="1"/>
    <x v="3"/>
    <n v="67722"/>
    <n v="67722"/>
  </r>
  <r>
    <x v="634"/>
    <d v="2014-07-03T15:58:31"/>
    <x v="0"/>
    <s v="Female"/>
    <x v="0"/>
    <x v="4"/>
    <n v="5941"/>
    <n v="5941"/>
  </r>
  <r>
    <x v="635"/>
    <d v="2014-07-10T08:03:35"/>
    <x v="1"/>
    <s v="Male"/>
    <x v="1"/>
    <x v="3"/>
    <n v="68417"/>
    <n v="68417"/>
  </r>
  <r>
    <x v="636"/>
    <d v="2014-07-10T08:07:11"/>
    <x v="0"/>
    <s v="Male"/>
    <x v="1"/>
    <x v="3"/>
    <n v="41975"/>
    <n v="41975"/>
  </r>
  <r>
    <x v="637"/>
    <d v="2014-07-10T08:06:25"/>
    <x v="0"/>
    <s v="Female"/>
    <x v="1"/>
    <x v="3"/>
    <n v="3100"/>
    <n v="3100"/>
  </r>
  <r>
    <x v="638"/>
    <d v="2014-07-03T07:23:08"/>
    <x v="1"/>
    <s v="Male"/>
    <x v="0"/>
    <x v="0"/>
    <n v="42315"/>
    <n v="42315"/>
  </r>
  <r>
    <x v="639"/>
    <d v="2014-07-03T07:24:53"/>
    <x v="1"/>
    <s v="Female"/>
    <x v="0"/>
    <x v="0"/>
    <n v="15247"/>
    <n v="15247"/>
  </r>
  <r>
    <x v="640"/>
    <d v="2014-07-03T15:59:41"/>
    <x v="0"/>
    <s v="Female"/>
    <x v="3"/>
    <x v="7"/>
    <n v="95379"/>
    <n v="95379"/>
  </r>
  <r>
    <x v="641"/>
    <d v="2014-07-04T09:17:38"/>
    <x v="1"/>
    <s v="Male"/>
    <x v="2"/>
    <x v="4"/>
    <n v="92525"/>
    <n v="92525"/>
  </r>
  <r>
    <x v="642"/>
    <d v="2014-07-04T09:18:52"/>
    <x v="1"/>
    <s v="Male"/>
    <x v="2"/>
    <x v="4"/>
    <n v="19689"/>
    <n v="19689"/>
  </r>
  <r>
    <x v="643"/>
    <d v="2014-07-04T03:57:28"/>
    <x v="1"/>
    <s v="Male"/>
    <x v="2"/>
    <x v="1"/>
    <n v="94544"/>
    <n v="94544"/>
  </r>
  <r>
    <x v="644"/>
    <d v="2014-07-04T04:00:13"/>
    <x v="0"/>
    <s v="Male"/>
    <x v="2"/>
    <x v="1"/>
    <n v="48838"/>
    <n v="48838"/>
  </r>
  <r>
    <x v="645"/>
    <d v="2014-07-04T18:17:59"/>
    <x v="1"/>
    <s v="Male"/>
    <x v="1"/>
    <x v="1"/>
    <n v="94390"/>
    <n v="94390"/>
  </r>
  <r>
    <x v="646"/>
    <d v="2014-07-04T18:18:28"/>
    <x v="1"/>
    <s v="Male"/>
    <x v="1"/>
    <x v="1"/>
    <n v="36198"/>
    <n v="36198"/>
  </r>
  <r>
    <x v="647"/>
    <d v="2014-07-04T18:25:07"/>
    <x v="0"/>
    <s v="Female"/>
    <x v="1"/>
    <x v="1"/>
    <n v="84258"/>
    <n v="84258"/>
  </r>
  <r>
    <x v="648"/>
    <d v="2014-07-04T18:27:05"/>
    <x v="1"/>
    <s v="Male"/>
    <x v="1"/>
    <x v="1"/>
    <n v="80594"/>
    <n v="80594"/>
  </r>
  <r>
    <x v="649"/>
    <d v="2014-07-04T16:36:26"/>
    <x v="1"/>
    <s v="Male"/>
    <x v="4"/>
    <x v="3"/>
    <n v="88876"/>
    <n v="88876"/>
  </r>
  <r>
    <x v="650"/>
    <d v="2014-07-04T16:37:43"/>
    <x v="0"/>
    <s v="Male"/>
    <x v="4"/>
    <x v="3"/>
    <n v="37268"/>
    <n v="37268"/>
  </r>
  <r>
    <x v="651"/>
    <d v="2014-07-04T16:38:07"/>
    <x v="1"/>
    <s v="Male"/>
    <x v="4"/>
    <x v="3"/>
    <n v="31190"/>
    <n v="31190"/>
  </r>
  <r>
    <x v="652"/>
    <d v="2014-07-04T09:27:23"/>
    <x v="1"/>
    <s v="Female"/>
    <x v="3"/>
    <x v="6"/>
    <n v="2538"/>
    <n v="2538"/>
  </r>
  <r>
    <x v="653"/>
    <d v="2014-07-04T09:30:12"/>
    <x v="1"/>
    <s v="Female"/>
    <x v="3"/>
    <x v="6"/>
    <n v="17383"/>
    <n v="17383"/>
  </r>
  <r>
    <x v="654"/>
    <d v="2014-07-04T08:47:49"/>
    <x v="1"/>
    <s v="Female"/>
    <x v="0"/>
    <x v="7"/>
    <n v="77813"/>
    <n v="77813"/>
  </r>
  <r>
    <x v="655"/>
    <d v="2014-07-04T08:47:58"/>
    <x v="0"/>
    <s v="Don’t want to say"/>
    <x v="0"/>
    <x v="7"/>
    <n v="83932"/>
    <n v="83932"/>
  </r>
  <r>
    <x v="656"/>
    <d v="2014-07-04T18:03:45"/>
    <x v="1"/>
    <s v="Female"/>
    <x v="0"/>
    <x v="9"/>
    <n v="34639"/>
    <n v="34639"/>
  </r>
  <r>
    <x v="657"/>
    <d v="2014-07-04T18:04:59"/>
    <x v="0"/>
    <s v="Don’t want to say"/>
    <x v="0"/>
    <x v="9"/>
    <n v="40933"/>
    <n v="40933"/>
  </r>
  <r>
    <x v="658"/>
    <d v="2014-07-05T08:41:38"/>
    <x v="1"/>
    <s v="Male"/>
    <x v="1"/>
    <x v="7"/>
    <n v="21508"/>
    <n v="21508"/>
  </r>
  <r>
    <x v="659"/>
    <d v="2014-07-05T08:45:01"/>
    <x v="0"/>
    <s v="Male"/>
    <x v="1"/>
    <x v="7"/>
    <n v="67181"/>
    <n v="67181"/>
  </r>
  <r>
    <x v="660"/>
    <d v="2014-07-06T05:35:25"/>
    <x v="1"/>
    <s v="Male"/>
    <x v="1"/>
    <x v="4"/>
    <n v="48518"/>
    <n v="48518"/>
  </r>
  <r>
    <x v="661"/>
    <d v="2014-08-12T22:33:42"/>
    <x v="1"/>
    <s v="Male"/>
    <x v="1"/>
    <x v="0"/>
    <n v="80717"/>
    <n v="80717"/>
  </r>
  <r>
    <x v="662"/>
    <d v="2014-07-06T18:50:37"/>
    <x v="1"/>
    <s v="Male"/>
    <x v="0"/>
    <x v="6"/>
    <n v="64125"/>
    <n v="64125"/>
  </r>
  <r>
    <x v="663"/>
    <d v="2014-07-07T22:53:03"/>
    <x v="1"/>
    <s v="Male"/>
    <x v="1"/>
    <x v="9"/>
    <n v="26122"/>
    <n v="26122"/>
  </r>
  <r>
    <x v="664"/>
    <d v="2014-07-07T14:18:08"/>
    <x v="1"/>
    <s v="Male"/>
    <x v="1"/>
    <x v="7"/>
    <n v="48322"/>
    <n v="48322"/>
  </r>
  <r>
    <x v="665"/>
    <d v="2014-07-07T02:01:26"/>
    <x v="0"/>
    <s v="Female"/>
    <x v="3"/>
    <x v="6"/>
    <n v="38478"/>
    <n v="38478"/>
  </r>
  <r>
    <x v="666"/>
    <d v="2014-07-07T02:01:54"/>
    <x v="0"/>
    <s v="Female"/>
    <x v="3"/>
    <x v="6"/>
    <n v="63538"/>
    <n v="63538"/>
  </r>
  <r>
    <x v="667"/>
    <d v="2014-07-07T07:30:58"/>
    <x v="0"/>
    <s v="Male"/>
    <x v="1"/>
    <x v="3"/>
    <n v="89383"/>
    <n v="89383"/>
  </r>
  <r>
    <x v="668"/>
    <d v="2014-07-07T13:43:33"/>
    <x v="1"/>
    <s v="Male"/>
    <x v="2"/>
    <x v="3"/>
    <n v="39401"/>
    <n v="39401"/>
  </r>
  <r>
    <x v="669"/>
    <d v="2014-07-07T15:15:54"/>
    <x v="1"/>
    <s v="Male"/>
    <x v="1"/>
    <x v="12"/>
    <n v="44749"/>
    <n v="44749"/>
  </r>
  <r>
    <x v="670"/>
    <d v="2014-07-07T15:19:40"/>
    <x v="1"/>
    <s v="Female"/>
    <x v="1"/>
    <x v="12"/>
    <n v="85011"/>
    <n v="85011"/>
  </r>
  <r>
    <x v="671"/>
    <d v="2014-07-07T15:20:44"/>
    <x v="1"/>
    <s v="Female"/>
    <x v="1"/>
    <x v="12"/>
    <n v="26029"/>
    <n v="26029"/>
  </r>
  <r>
    <x v="672"/>
    <d v="2014-07-08T09:02:37"/>
    <x v="1"/>
    <s v="Male"/>
    <x v="1"/>
    <x v="3"/>
    <n v="74420"/>
    <n v="74420"/>
  </r>
  <r>
    <x v="673"/>
    <d v="2014-07-08T14:15:45"/>
    <x v="1"/>
    <s v="Male"/>
    <x v="2"/>
    <x v="1"/>
    <n v="58107"/>
    <n v="58107"/>
  </r>
  <r>
    <x v="674"/>
    <d v="2014-07-08T14:16:15"/>
    <x v="1"/>
    <s v="Male"/>
    <x v="2"/>
    <x v="1"/>
    <n v="45147"/>
    <n v="45147"/>
  </r>
  <r>
    <x v="675"/>
    <d v="2014-07-08T14:16:45"/>
    <x v="0"/>
    <s v="Male"/>
    <x v="2"/>
    <x v="1"/>
    <n v="12052"/>
    <n v="12052"/>
  </r>
  <r>
    <x v="676"/>
    <d v="2014-07-08T14:17:11"/>
    <x v="0"/>
    <s v="Male"/>
    <x v="2"/>
    <x v="1"/>
    <n v="64474"/>
    <n v="64474"/>
  </r>
  <r>
    <x v="677"/>
    <d v="2014-07-08T14:20:23"/>
    <x v="1"/>
    <s v="Male"/>
    <x v="2"/>
    <x v="1"/>
    <n v="57156"/>
    <n v="57156"/>
  </r>
  <r>
    <x v="678"/>
    <d v="2014-07-08T15:52:57"/>
    <x v="1"/>
    <s v="Male"/>
    <x v="5"/>
    <x v="6"/>
    <n v="74883"/>
    <n v="74883"/>
  </r>
  <r>
    <x v="679"/>
    <d v="2014-07-08T15:53:32"/>
    <x v="0"/>
    <s v="Male"/>
    <x v="5"/>
    <x v="6"/>
    <n v="68010"/>
    <n v="68010"/>
  </r>
  <r>
    <x v="680"/>
    <d v="2014-07-08T13:23:18"/>
    <x v="1"/>
    <s v="Female"/>
    <x v="3"/>
    <x v="7"/>
    <n v="54286"/>
    <n v="54286"/>
  </r>
  <r>
    <x v="681"/>
    <d v="2014-07-08T13:25:39"/>
    <x v="1"/>
    <s v="Female"/>
    <x v="3"/>
    <x v="7"/>
    <n v="65095"/>
    <n v="65095"/>
  </r>
  <r>
    <x v="682"/>
    <d v="2014-07-08T13:27:01"/>
    <x v="0"/>
    <s v="Female"/>
    <x v="3"/>
    <x v="7"/>
    <n v="69499"/>
    <n v="69499"/>
  </r>
  <r>
    <x v="683"/>
    <d v="2014-07-08T13:27:31"/>
    <x v="1"/>
    <s v="Female"/>
    <x v="3"/>
    <x v="7"/>
    <n v="43130"/>
    <n v="43130"/>
  </r>
  <r>
    <x v="684"/>
    <d v="2014-07-18T14:54:19"/>
    <x v="0"/>
    <s v="Female"/>
    <x v="3"/>
    <x v="7"/>
    <n v="90370"/>
    <n v="90370"/>
  </r>
  <r>
    <x v="685"/>
    <d v="2014-07-18T14:54:47"/>
    <x v="0"/>
    <s v="Female"/>
    <x v="3"/>
    <x v="7"/>
    <n v="98926"/>
    <n v="98926"/>
  </r>
  <r>
    <x v="686"/>
    <d v="2014-07-08T07:28:01"/>
    <x v="1"/>
    <s v="Male"/>
    <x v="0"/>
    <x v="3"/>
    <n v="37807"/>
    <n v="37807"/>
  </r>
  <r>
    <x v="687"/>
    <d v="2014-07-08T07:31:28"/>
    <x v="1"/>
    <s v="Female"/>
    <x v="0"/>
    <x v="3"/>
    <n v="87684"/>
    <n v="87684"/>
  </r>
  <r>
    <x v="688"/>
    <d v="2014-07-12T13:41:24"/>
    <x v="1"/>
    <s v="Female"/>
    <x v="0"/>
    <x v="9"/>
    <n v="68181"/>
    <n v="68181"/>
  </r>
  <r>
    <x v="689"/>
    <d v="2014-07-12T13:41:50"/>
    <x v="1"/>
    <s v="Male"/>
    <x v="0"/>
    <x v="9"/>
    <n v="13220"/>
    <n v="13220"/>
  </r>
  <r>
    <x v="690"/>
    <d v="2014-07-12T13:43:13"/>
    <x v="0"/>
    <s v="Female"/>
    <x v="0"/>
    <x v="9"/>
    <n v="95184"/>
    <n v="95184"/>
  </r>
  <r>
    <x v="691"/>
    <d v="2014-07-14T16:43:12"/>
    <x v="0"/>
    <s v="Male"/>
    <x v="0"/>
    <x v="9"/>
    <n v="77286"/>
    <n v="77286"/>
  </r>
  <r>
    <x v="692"/>
    <d v="2014-07-08T22:49:44"/>
    <x v="1"/>
    <s v="Male"/>
    <x v="0"/>
    <x v="7"/>
    <n v="92717"/>
    <n v="92717"/>
  </r>
  <r>
    <x v="693"/>
    <d v="2014-07-08T11:49:02"/>
    <x v="1"/>
    <s v="Male"/>
    <x v="0"/>
    <x v="6"/>
    <n v="80398"/>
    <n v="80398"/>
  </r>
  <r>
    <x v="694"/>
    <d v="2014-07-08T14:42:50"/>
    <x v="1"/>
    <s v="Male"/>
    <x v="2"/>
    <x v="12"/>
    <n v="4382"/>
    <n v="4382"/>
  </r>
  <r>
    <x v="695"/>
    <d v="2014-07-08T14:44:04"/>
    <x v="1"/>
    <s v="Male"/>
    <x v="2"/>
    <x v="12"/>
    <n v="29961"/>
    <n v="29961"/>
  </r>
  <r>
    <x v="696"/>
    <d v="2014-07-08T14:45:55"/>
    <x v="0"/>
    <s v="Male"/>
    <x v="2"/>
    <x v="12"/>
    <n v="75766"/>
    <n v="75766"/>
  </r>
  <r>
    <x v="697"/>
    <d v="2014-07-08T14:46:14"/>
    <x v="0"/>
    <s v="Female"/>
    <x v="2"/>
    <x v="12"/>
    <n v="65964"/>
    <n v="65964"/>
  </r>
  <r>
    <x v="698"/>
    <d v="2014-07-08T14:46:39"/>
    <x v="0"/>
    <s v="Male"/>
    <x v="2"/>
    <x v="12"/>
    <n v="16447"/>
    <n v="16447"/>
  </r>
  <r>
    <x v="699"/>
    <d v="2014-07-18T03:23:42"/>
    <x v="0"/>
    <s v="Male"/>
    <x v="2"/>
    <x v="12"/>
    <n v="23381"/>
    <n v="23381"/>
  </r>
  <r>
    <x v="700"/>
    <d v="2014-07-09T19:04:58"/>
    <x v="0"/>
    <s v="Male"/>
    <x v="0"/>
    <x v="12"/>
    <n v="8866"/>
    <n v="8866"/>
  </r>
  <r>
    <x v="701"/>
    <d v="2014-07-09T08:31:13"/>
    <x v="0"/>
    <s v="Male"/>
    <x v="0"/>
    <x v="1"/>
    <n v="29887"/>
    <n v="29887"/>
  </r>
  <r>
    <x v="702"/>
    <d v="2014-07-09T08:33:47"/>
    <x v="1"/>
    <s v="Female"/>
    <x v="0"/>
    <x v="1"/>
    <n v="40574"/>
    <n v="40574"/>
  </r>
  <r>
    <x v="703"/>
    <d v="2014-07-10T14:02:16"/>
    <x v="1"/>
    <s v="Female"/>
    <x v="1"/>
    <x v="9"/>
    <n v="13852"/>
    <n v="13852"/>
  </r>
  <r>
    <x v="704"/>
    <d v="2014-07-10T14:04:16"/>
    <x v="0"/>
    <s v="Female"/>
    <x v="1"/>
    <x v="9"/>
    <n v="24948"/>
    <n v="24948"/>
  </r>
  <r>
    <x v="705"/>
    <d v="2014-07-14T18:11:21"/>
    <x v="0"/>
    <s v="Male"/>
    <x v="1"/>
    <x v="9"/>
    <n v="51911"/>
    <n v="51911"/>
  </r>
  <r>
    <x v="706"/>
    <d v="2014-07-09T17:18:59"/>
    <x v="1"/>
    <s v="Male"/>
    <x v="1"/>
    <x v="4"/>
    <n v="24761"/>
    <n v="24761"/>
  </r>
  <r>
    <x v="707"/>
    <d v="2014-07-09T13:43:17"/>
    <x v="0"/>
    <s v="Female"/>
    <x v="1"/>
    <x v="12"/>
    <n v="35013"/>
    <n v="35013"/>
  </r>
  <r>
    <x v="708"/>
    <d v="2014-07-09T13:44:12"/>
    <x v="1"/>
    <s v="Male"/>
    <x v="1"/>
    <x v="12"/>
    <n v="64003"/>
    <n v="64003"/>
  </r>
  <r>
    <x v="709"/>
    <d v="2014-07-09T13:44:47"/>
    <x v="1"/>
    <s v="Female"/>
    <x v="1"/>
    <x v="12"/>
    <n v="36712"/>
    <n v="36712"/>
  </r>
  <r>
    <x v="710"/>
    <d v="2014-07-09T08:33:31"/>
    <x v="1"/>
    <s v="Male"/>
    <x v="1"/>
    <x v="9"/>
    <n v="32711"/>
    <n v="32711"/>
  </r>
  <r>
    <x v="711"/>
    <d v="2014-07-09T00:16:37"/>
    <x v="0"/>
    <s v="Female"/>
    <x v="1"/>
    <x v="6"/>
    <n v="45758"/>
    <n v="45758"/>
  </r>
  <r>
    <x v="712"/>
    <d v="2014-07-09T00:17:42"/>
    <x v="0"/>
    <s v="Male"/>
    <x v="1"/>
    <x v="6"/>
    <n v="31132"/>
    <n v="31132"/>
  </r>
  <r>
    <x v="713"/>
    <d v="2014-07-10T04:27:11"/>
    <x v="0"/>
    <s v="Male"/>
    <x v="1"/>
    <x v="4"/>
    <n v="46627"/>
    <n v="46627"/>
  </r>
  <r>
    <x v="714"/>
    <d v="2014-07-10T04:26:10"/>
    <x v="1"/>
    <s v="Female"/>
    <x v="1"/>
    <x v="4"/>
    <n v="73315"/>
    <n v="73315"/>
  </r>
  <r>
    <x v="715"/>
    <d v="2014-07-10T12:56:05"/>
    <x v="1"/>
    <s v="Female"/>
    <x v="3"/>
    <x v="9"/>
    <n v="56805"/>
    <n v="56805"/>
  </r>
  <r>
    <x v="716"/>
    <d v="2014-07-10T11:42:25"/>
    <x v="1"/>
    <s v="Male"/>
    <x v="6"/>
    <x v="0"/>
    <n v="45662"/>
    <n v="45662"/>
  </r>
  <r>
    <x v="717"/>
    <d v="2014-07-10T14:48:14"/>
    <x v="0"/>
    <s v="Female"/>
    <x v="1"/>
    <x v="1"/>
    <n v="1740"/>
    <n v="1740"/>
  </r>
  <r>
    <x v="718"/>
    <d v="2014-07-10T17:42:57"/>
    <x v="0"/>
    <s v="Male"/>
    <x v="0"/>
    <x v="6"/>
    <n v="95033"/>
    <n v="95033"/>
  </r>
  <r>
    <x v="719"/>
    <d v="2014-07-10T17:05:26"/>
    <x v="1"/>
    <s v="Male"/>
    <x v="1"/>
    <x v="3"/>
    <n v="79285"/>
    <n v="79285"/>
  </r>
  <r>
    <x v="720"/>
    <d v="2014-07-22T08:21:22"/>
    <x v="0"/>
    <s v="Male"/>
    <x v="0"/>
    <x v="4"/>
    <n v="3336"/>
    <n v="3336"/>
  </r>
  <r>
    <x v="721"/>
    <d v="2014-07-22T08:22:58"/>
    <x v="0"/>
    <s v="Female"/>
    <x v="0"/>
    <x v="4"/>
    <n v="22962"/>
    <n v="22962"/>
  </r>
  <r>
    <x v="722"/>
    <d v="2014-07-11T11:35:42"/>
    <x v="0"/>
    <s v="Female"/>
    <x v="1"/>
    <x v="1"/>
    <n v="45686"/>
    <n v="45686"/>
  </r>
  <r>
    <x v="723"/>
    <d v="2014-07-11T12:28:33"/>
    <x v="1"/>
    <s v="Male"/>
    <x v="0"/>
    <x v="3"/>
    <n v="39438"/>
    <n v="39438"/>
  </r>
  <r>
    <x v="724"/>
    <d v="2014-07-11T12:25:24"/>
    <x v="1"/>
    <s v="Male"/>
    <x v="0"/>
    <x v="9"/>
    <n v="30878"/>
    <n v="30878"/>
  </r>
  <r>
    <x v="725"/>
    <d v="2014-07-11T12:26:55"/>
    <x v="1"/>
    <s v="Female"/>
    <x v="0"/>
    <x v="9"/>
    <n v="81586"/>
    <n v="81586"/>
  </r>
  <r>
    <x v="726"/>
    <d v="2014-07-11T13:00:27"/>
    <x v="1"/>
    <s v="Female"/>
    <x v="7"/>
    <x v="9"/>
    <n v="75800"/>
    <n v="75800"/>
  </r>
  <r>
    <x v="727"/>
    <d v="2014-07-11T07:16:35"/>
    <x v="0"/>
    <s v="Male"/>
    <x v="1"/>
    <x v="3"/>
    <n v="4714"/>
    <n v="4714"/>
  </r>
  <r>
    <x v="728"/>
    <d v="2014-07-12T17:26:41"/>
    <x v="1"/>
    <s v="Male"/>
    <x v="1"/>
    <x v="4"/>
    <n v="38130"/>
    <n v="38130"/>
  </r>
  <r>
    <x v="729"/>
    <d v="2014-07-12T17:27:12"/>
    <x v="1"/>
    <s v="Male"/>
    <x v="1"/>
    <x v="4"/>
    <n v="4283"/>
    <n v="4283"/>
  </r>
  <r>
    <x v="730"/>
    <d v="2014-07-12T17:28:03"/>
    <x v="1"/>
    <s v="Male"/>
    <x v="1"/>
    <x v="4"/>
    <n v="1456"/>
    <n v="1456"/>
  </r>
  <r>
    <x v="731"/>
    <d v="2014-07-12T11:17:17"/>
    <x v="0"/>
    <s v="Male"/>
    <x v="1"/>
    <x v="3"/>
    <n v="24170"/>
    <n v="24170"/>
  </r>
  <r>
    <x v="732"/>
    <d v="2014-07-12T13:01:31"/>
    <x v="1"/>
    <s v="Male"/>
    <x v="0"/>
    <x v="7"/>
    <n v="48215"/>
    <n v="48215"/>
  </r>
  <r>
    <x v="733"/>
    <d v="2014-07-12T09:32:05"/>
    <x v="1"/>
    <s v="Male"/>
    <x v="1"/>
    <x v="9"/>
    <n v="13400"/>
    <n v="13400"/>
  </r>
  <r>
    <x v="734"/>
    <d v="2014-07-13T21:28:59"/>
    <x v="0"/>
    <s v="Male"/>
    <x v="0"/>
    <x v="3"/>
    <n v="43799"/>
    <n v="43799"/>
  </r>
  <r>
    <x v="735"/>
    <d v="2014-07-16T09:44:13"/>
    <x v="1"/>
    <s v="Male"/>
    <x v="0"/>
    <x v="3"/>
    <n v="2274"/>
    <n v="2274"/>
  </r>
  <r>
    <x v="736"/>
    <d v="2014-07-13T17:36:26"/>
    <x v="1"/>
    <s v="Male"/>
    <x v="0"/>
    <x v="1"/>
    <n v="30063"/>
    <n v="30063"/>
  </r>
  <r>
    <x v="737"/>
    <d v="2014-07-13T17:36:57"/>
    <x v="1"/>
    <s v="Male"/>
    <x v="0"/>
    <x v="1"/>
    <n v="55388"/>
    <n v="55388"/>
  </r>
  <r>
    <x v="738"/>
    <d v="2014-07-13T16:12:01"/>
    <x v="1"/>
    <s v="Male"/>
    <x v="6"/>
    <x v="3"/>
    <n v="28540"/>
    <n v="28540"/>
  </r>
  <r>
    <x v="739"/>
    <d v="2014-07-14T20:00:05"/>
    <x v="1"/>
    <s v="Male"/>
    <x v="1"/>
    <x v="3"/>
    <n v="78860"/>
    <n v="78860"/>
  </r>
  <r>
    <x v="740"/>
    <d v="2014-07-14T20:03:22"/>
    <x v="1"/>
    <s v="Female"/>
    <x v="1"/>
    <x v="3"/>
    <n v="15652"/>
    <n v="15652"/>
  </r>
  <r>
    <x v="741"/>
    <d v="2014-07-14T18:23:39"/>
    <x v="1"/>
    <s v="Female"/>
    <x v="1"/>
    <x v="3"/>
    <n v="50995"/>
    <n v="50995"/>
  </r>
  <r>
    <x v="742"/>
    <d v="2014-07-14T18:24:39"/>
    <x v="0"/>
    <s v="Female"/>
    <x v="1"/>
    <x v="3"/>
    <n v="87960"/>
    <n v="87960"/>
  </r>
  <r>
    <x v="743"/>
    <d v="2014-07-14T20:08:34"/>
    <x v="1"/>
    <s v="Male"/>
    <x v="0"/>
    <x v="12"/>
    <n v="49625"/>
    <n v="49625"/>
  </r>
  <r>
    <x v="744"/>
    <d v="2014-07-14T06:50:47"/>
    <x v="0"/>
    <s v="Female"/>
    <x v="0"/>
    <x v="3"/>
    <n v="86329"/>
    <n v="86329"/>
  </r>
  <r>
    <x v="745"/>
    <d v="2014-07-14T06:51:52"/>
    <x v="1"/>
    <s v="Male"/>
    <x v="0"/>
    <x v="3"/>
    <n v="3372"/>
    <n v="3372"/>
  </r>
  <r>
    <x v="746"/>
    <d v="2014-07-14T06:55:06"/>
    <x v="0"/>
    <s v="Male"/>
    <x v="0"/>
    <x v="3"/>
    <n v="94873"/>
    <n v="94873"/>
  </r>
  <r>
    <x v="747"/>
    <d v="2014-07-14T11:17:06"/>
    <x v="0"/>
    <s v="Male"/>
    <x v="1"/>
    <x v="3"/>
    <n v="36363"/>
    <n v="36363"/>
  </r>
  <r>
    <x v="748"/>
    <d v="2014-07-14T11:18:47"/>
    <x v="1"/>
    <s v="Male"/>
    <x v="1"/>
    <x v="3"/>
    <n v="5406"/>
    <n v="5406"/>
  </r>
  <r>
    <x v="749"/>
    <d v="2014-07-14T11:19:24"/>
    <x v="0"/>
    <s v="Female"/>
    <x v="1"/>
    <x v="3"/>
    <n v="7875"/>
    <n v="7875"/>
  </r>
  <r>
    <x v="750"/>
    <d v="2014-07-14T11:17:30"/>
    <x v="0"/>
    <s v="Female"/>
    <x v="1"/>
    <x v="3"/>
    <n v="12153"/>
    <n v="12153"/>
  </r>
  <r>
    <x v="751"/>
    <d v="2014-07-14T10:21:36"/>
    <x v="1"/>
    <s v="Male"/>
    <x v="1"/>
    <x v="3"/>
    <n v="21262"/>
    <n v="21262"/>
  </r>
  <r>
    <x v="752"/>
    <d v="2014-07-14T04:05:49"/>
    <x v="1"/>
    <s v="Male"/>
    <x v="1"/>
    <x v="3"/>
    <n v="25711"/>
    <n v="25711"/>
  </r>
  <r>
    <x v="753"/>
    <d v="2014-07-14T14:54:34"/>
    <x v="1"/>
    <s v="Male"/>
    <x v="1"/>
    <x v="6"/>
    <n v="74935"/>
    <n v="74935"/>
  </r>
  <r>
    <x v="754"/>
    <d v="2014-07-15T11:36:04"/>
    <x v="1"/>
    <s v="Male"/>
    <x v="4"/>
    <x v="3"/>
    <n v="13023"/>
    <n v="13023"/>
  </r>
  <r>
    <x v="755"/>
    <d v="2014-07-15T17:36:22"/>
    <x v="0"/>
    <s v="Male"/>
    <x v="5"/>
    <x v="12"/>
    <n v="24135"/>
    <n v="24135"/>
  </r>
  <r>
    <x v="756"/>
    <d v="2014-07-15T11:34:41"/>
    <x v="1"/>
    <s v="Male"/>
    <x v="0"/>
    <x v="0"/>
    <n v="1035"/>
    <n v="1035"/>
  </r>
  <r>
    <x v="757"/>
    <d v="2014-07-15T15:21:34"/>
    <x v="1"/>
    <s v="Male"/>
    <x v="1"/>
    <x v="3"/>
    <n v="75650"/>
    <n v="75650"/>
  </r>
  <r>
    <x v="758"/>
    <d v="2014-07-15T07:12:02"/>
    <x v="1"/>
    <s v="Male"/>
    <x v="2"/>
    <x v="4"/>
    <n v="59757"/>
    <n v="59757"/>
  </r>
  <r>
    <x v="759"/>
    <d v="2014-07-15T11:45:40"/>
    <x v="1"/>
    <s v="Male"/>
    <x v="1"/>
    <x v="1"/>
    <n v="18423"/>
    <n v="18423"/>
  </r>
  <r>
    <x v="760"/>
    <d v="2014-07-20T12:56:15"/>
    <x v="1"/>
    <s v="Male"/>
    <x v="1"/>
    <x v="1"/>
    <n v="16341"/>
    <n v="16341"/>
  </r>
  <r>
    <x v="761"/>
    <d v="2014-07-15T17:11:06"/>
    <x v="1"/>
    <s v="Female"/>
    <x v="0"/>
    <x v="7"/>
    <n v="98706"/>
    <n v="98706"/>
  </r>
  <r>
    <x v="762"/>
    <d v="2014-07-15T02:04:05"/>
    <x v="1"/>
    <s v="Male"/>
    <x v="1"/>
    <x v="3"/>
    <n v="92530"/>
    <n v="92530"/>
  </r>
  <r>
    <x v="763"/>
    <d v="2014-07-16T10:28:38"/>
    <x v="0"/>
    <s v="Male"/>
    <x v="8"/>
    <x v="7"/>
    <n v="98195"/>
    <n v="98195"/>
  </r>
  <r>
    <x v="764"/>
    <d v="2014-07-16T17:34:14"/>
    <x v="1"/>
    <s v="Female"/>
    <x v="1"/>
    <x v="12"/>
    <n v="94482"/>
    <n v="94482"/>
  </r>
  <r>
    <x v="765"/>
    <d v="2014-07-16T16:18:11"/>
    <x v="1"/>
    <s v="Female"/>
    <x v="3"/>
    <x v="3"/>
    <n v="27497"/>
    <n v="27497"/>
  </r>
  <r>
    <x v="766"/>
    <d v="2014-07-16T16:19:56"/>
    <x v="0"/>
    <s v="Female"/>
    <x v="3"/>
    <x v="3"/>
    <n v="23885"/>
    <n v="23885"/>
  </r>
  <r>
    <x v="767"/>
    <d v="2014-07-16T16:20:34"/>
    <x v="0"/>
    <s v="Female"/>
    <x v="3"/>
    <x v="3"/>
    <n v="51426"/>
    <n v="51426"/>
  </r>
  <r>
    <x v="768"/>
    <d v="2014-07-16T06:53:53"/>
    <x v="1"/>
    <s v="Male"/>
    <x v="1"/>
    <x v="12"/>
    <n v="54903"/>
    <n v="54903"/>
  </r>
  <r>
    <x v="769"/>
    <d v="2014-07-16T19:24:10"/>
    <x v="1"/>
    <s v="Male"/>
    <x v="2"/>
    <x v="12"/>
    <n v="6975"/>
    <n v="6975"/>
  </r>
  <r>
    <x v="770"/>
    <d v="2014-07-16T19:24:37"/>
    <x v="1"/>
    <s v="Male"/>
    <x v="2"/>
    <x v="12"/>
    <n v="16826"/>
    <n v="16826"/>
  </r>
  <r>
    <x v="771"/>
    <d v="2014-07-16T12:29:38"/>
    <x v="0"/>
    <s v="Female"/>
    <x v="1"/>
    <x v="4"/>
    <n v="5210"/>
    <n v="5210"/>
  </r>
  <r>
    <x v="772"/>
    <d v="2014-07-16T11:41:37"/>
    <x v="1"/>
    <s v="Male"/>
    <x v="0"/>
    <x v="1"/>
    <n v="3285"/>
    <n v="3285"/>
  </r>
  <r>
    <x v="773"/>
    <d v="2014-07-22T21:05:55"/>
    <x v="0"/>
    <s v="Male"/>
    <x v="0"/>
    <x v="4"/>
    <n v="90267"/>
    <n v="90267"/>
  </r>
  <r>
    <x v="774"/>
    <d v="2014-07-16T12:06:55"/>
    <x v="1"/>
    <s v="Male"/>
    <x v="1"/>
    <x v="4"/>
    <n v="28135"/>
    <n v="28135"/>
  </r>
  <r>
    <x v="775"/>
    <d v="2014-07-26T12:55:43"/>
    <x v="0"/>
    <s v="Female"/>
    <x v="1"/>
    <x v="1"/>
    <n v="12822"/>
    <n v="12822"/>
  </r>
  <r>
    <x v="776"/>
    <d v="2014-07-17T03:52:11"/>
    <x v="1"/>
    <s v="Male"/>
    <x v="0"/>
    <x v="1"/>
    <n v="78567"/>
    <n v="78567"/>
  </r>
  <r>
    <x v="777"/>
    <d v="2014-07-17T13:36:43"/>
    <x v="1"/>
    <s v="Male"/>
    <x v="2"/>
    <x v="1"/>
    <n v="32517"/>
    <n v="32517"/>
  </r>
  <r>
    <x v="778"/>
    <d v="2014-07-17T13:37:20"/>
    <x v="1"/>
    <s v="Male"/>
    <x v="2"/>
    <x v="1"/>
    <n v="60926"/>
    <n v="60926"/>
  </r>
  <r>
    <x v="779"/>
    <d v="2014-07-17T13:38:13"/>
    <x v="1"/>
    <s v="Male"/>
    <x v="2"/>
    <x v="1"/>
    <n v="17641"/>
    <n v="17641"/>
  </r>
  <r>
    <x v="780"/>
    <d v="2014-07-17T18:46:20"/>
    <x v="1"/>
    <s v="Male"/>
    <x v="4"/>
    <x v="3"/>
    <n v="97083"/>
    <n v="97083"/>
  </r>
  <r>
    <x v="781"/>
    <d v="2014-07-17T18:47:00"/>
    <x v="1"/>
    <s v="Male"/>
    <x v="4"/>
    <x v="3"/>
    <n v="48169"/>
    <n v="48169"/>
  </r>
  <r>
    <x v="782"/>
    <d v="2014-07-17T18:48:38"/>
    <x v="0"/>
    <s v="Male"/>
    <x v="4"/>
    <x v="3"/>
    <n v="25144"/>
    <n v="25144"/>
  </r>
  <r>
    <x v="783"/>
    <d v="2014-07-17T17:56:34"/>
    <x v="1"/>
    <s v="Male"/>
    <x v="1"/>
    <x v="9"/>
    <n v="10960"/>
    <n v="10960"/>
  </r>
  <r>
    <x v="784"/>
    <d v="2014-07-17T17:17:23"/>
    <x v="1"/>
    <s v="Male"/>
    <x v="0"/>
    <x v="1"/>
    <n v="25686"/>
    <n v="25686"/>
  </r>
  <r>
    <x v="785"/>
    <d v="2014-07-17T17:17:47"/>
    <x v="1"/>
    <s v="Male"/>
    <x v="0"/>
    <x v="1"/>
    <n v="7099"/>
    <n v="7099"/>
  </r>
  <r>
    <x v="786"/>
    <d v="2014-07-17T18:29:00"/>
    <x v="0"/>
    <s v="Female"/>
    <x v="0"/>
    <x v="9"/>
    <n v="52130"/>
    <n v="52130"/>
  </r>
  <r>
    <x v="787"/>
    <d v="2014-07-17T15:20:15"/>
    <x v="1"/>
    <s v="Male"/>
    <x v="6"/>
    <x v="4"/>
    <n v="42009"/>
    <n v="42009"/>
  </r>
  <r>
    <x v="788"/>
    <d v="2014-07-22T19:05:31"/>
    <x v="1"/>
    <s v="Female"/>
    <x v="2"/>
    <x v="6"/>
    <n v="57891"/>
    <n v="57891"/>
  </r>
  <r>
    <x v="789"/>
    <d v="2014-07-18T14:24:21"/>
    <x v="1"/>
    <s v="Male"/>
    <x v="6"/>
    <x v="4"/>
    <n v="51578"/>
    <n v="51578"/>
  </r>
  <r>
    <x v="790"/>
    <d v="2014-07-18T12:47:04"/>
    <x v="1"/>
    <s v="Male"/>
    <x v="1"/>
    <x v="4"/>
    <n v="42741"/>
    <n v="42741"/>
  </r>
  <r>
    <x v="791"/>
    <d v="2014-07-18T12:47:35"/>
    <x v="0"/>
    <s v="Male"/>
    <x v="1"/>
    <x v="4"/>
    <n v="66589"/>
    <n v="66589"/>
  </r>
  <r>
    <x v="792"/>
    <d v="2014-07-18T12:51:03"/>
    <x v="0"/>
    <s v="Male"/>
    <x v="1"/>
    <x v="4"/>
    <n v="81960"/>
    <n v="81960"/>
  </r>
  <r>
    <x v="793"/>
    <d v="2014-07-22T09:39:17"/>
    <x v="0"/>
    <s v="Male"/>
    <x v="6"/>
    <x v="3"/>
    <n v="43214"/>
    <n v="43214"/>
  </r>
  <r>
    <x v="794"/>
    <d v="2014-07-22T09:42:23"/>
    <x v="1"/>
    <s v="Male"/>
    <x v="6"/>
    <x v="3"/>
    <n v="32078"/>
    <n v="32078"/>
  </r>
  <r>
    <x v="795"/>
    <d v="2014-07-18T14:16:58"/>
    <x v="0"/>
    <s v="Male"/>
    <x v="0"/>
    <x v="7"/>
    <n v="42114"/>
    <n v="42114"/>
  </r>
  <r>
    <x v="796"/>
    <d v="2014-07-18T14:18:31"/>
    <x v="1"/>
    <s v="Male"/>
    <x v="0"/>
    <x v="7"/>
    <n v="19440"/>
    <n v="19440"/>
  </r>
  <r>
    <x v="797"/>
    <d v="2014-07-18T14:19:42"/>
    <x v="1"/>
    <s v="Female"/>
    <x v="0"/>
    <x v="7"/>
    <n v="66602"/>
    <n v="66602"/>
  </r>
  <r>
    <x v="798"/>
    <d v="2014-07-18T11:13:33"/>
    <x v="0"/>
    <s v="Male"/>
    <x v="6"/>
    <x v="12"/>
    <n v="91208"/>
    <n v="91208"/>
  </r>
  <r>
    <x v="799"/>
    <d v="2014-07-18T11:13:54"/>
    <x v="1"/>
    <s v="Male"/>
    <x v="6"/>
    <x v="12"/>
    <n v="51895"/>
    <n v="51895"/>
  </r>
  <r>
    <x v="800"/>
    <d v="2014-07-18T15:03:49"/>
    <x v="1"/>
    <s v="Male"/>
    <x v="1"/>
    <x v="3"/>
    <n v="8175"/>
    <n v="8175"/>
  </r>
  <r>
    <x v="801"/>
    <d v="2014-07-18T15:04:20"/>
    <x v="1"/>
    <s v="Male"/>
    <x v="1"/>
    <x v="3"/>
    <n v="12363"/>
    <n v="12363"/>
  </r>
  <r>
    <x v="802"/>
    <d v="2014-07-18T15:04:51"/>
    <x v="1"/>
    <s v="Male"/>
    <x v="1"/>
    <x v="3"/>
    <n v="65858"/>
    <n v="65858"/>
  </r>
  <r>
    <x v="803"/>
    <d v="2014-07-18T15:05:50"/>
    <x v="0"/>
    <s v="Female"/>
    <x v="1"/>
    <x v="3"/>
    <n v="84508"/>
    <n v="84508"/>
  </r>
  <r>
    <x v="804"/>
    <d v="2014-07-18T13:25:46"/>
    <x v="1"/>
    <s v="Male"/>
    <x v="2"/>
    <x v="1"/>
    <n v="76907"/>
    <n v="76907"/>
  </r>
  <r>
    <x v="805"/>
    <d v="2014-07-18T13:28:46"/>
    <x v="0"/>
    <s v="Male"/>
    <x v="2"/>
    <x v="1"/>
    <n v="39033"/>
    <n v="39033"/>
  </r>
  <r>
    <x v="806"/>
    <d v="2014-07-18T13:29:13"/>
    <x v="0"/>
    <s v="Female"/>
    <x v="2"/>
    <x v="1"/>
    <n v="30743"/>
    <n v="30743"/>
  </r>
  <r>
    <x v="807"/>
    <d v="2014-07-19T11:50:33"/>
    <x v="1"/>
    <s v="Male"/>
    <x v="0"/>
    <x v="3"/>
    <n v="60051"/>
    <n v="60051"/>
  </r>
  <r>
    <x v="808"/>
    <d v="2014-07-20T09:19:25"/>
    <x v="1"/>
    <s v="Female"/>
    <x v="2"/>
    <x v="12"/>
    <n v="8843"/>
    <n v="8843"/>
  </r>
  <r>
    <x v="809"/>
    <d v="2014-07-24T12:58:50"/>
    <x v="0"/>
    <s v="Male"/>
    <x v="2"/>
    <x v="1"/>
    <n v="33822"/>
    <n v="33822"/>
  </r>
  <r>
    <x v="810"/>
    <d v="2014-07-24T12:59:44"/>
    <x v="0"/>
    <s v="Male"/>
    <x v="2"/>
    <x v="1"/>
    <n v="47388"/>
    <n v="47388"/>
  </r>
  <r>
    <x v="811"/>
    <d v="2014-07-21T17:02:39"/>
    <x v="1"/>
    <s v="Male"/>
    <x v="1"/>
    <x v="4"/>
    <n v="85868"/>
    <n v="85868"/>
  </r>
  <r>
    <x v="812"/>
    <d v="2014-07-21T17:03:17"/>
    <x v="1"/>
    <s v="Male"/>
    <x v="1"/>
    <x v="4"/>
    <n v="3577"/>
    <n v="3577"/>
  </r>
  <r>
    <x v="813"/>
    <d v="2014-07-21T18:14:38"/>
    <x v="1"/>
    <s v="Male"/>
    <x v="6"/>
    <x v="7"/>
    <n v="43678"/>
    <n v="43678"/>
  </r>
  <r>
    <x v="814"/>
    <d v="2014-07-21T18:17:15"/>
    <x v="0"/>
    <s v="Male"/>
    <x v="6"/>
    <x v="7"/>
    <n v="39935"/>
    <n v="39935"/>
  </r>
  <r>
    <x v="815"/>
    <d v="2014-08-01T17:59:56"/>
    <x v="1"/>
    <s v="Male"/>
    <x v="6"/>
    <x v="7"/>
    <n v="14256"/>
    <n v="14256"/>
  </r>
  <r>
    <x v="816"/>
    <d v="2014-08-13T17:19:58"/>
    <x v="0"/>
    <s v="Male"/>
    <x v="6"/>
    <x v="12"/>
    <n v="15601"/>
    <n v="15601"/>
  </r>
  <r>
    <x v="817"/>
    <d v="2014-08-13T17:20:15"/>
    <x v="1"/>
    <s v="Female"/>
    <x v="6"/>
    <x v="12"/>
    <n v="37241"/>
    <n v="37241"/>
  </r>
  <r>
    <x v="818"/>
    <d v="2014-07-21T13:13:22"/>
    <x v="1"/>
    <s v="Male"/>
    <x v="1"/>
    <x v="6"/>
    <n v="96271"/>
    <n v="96271"/>
  </r>
  <r>
    <x v="819"/>
    <d v="2014-07-21T13:15:20"/>
    <x v="0"/>
    <s v="Male"/>
    <x v="1"/>
    <x v="6"/>
    <n v="4485"/>
    <n v="4485"/>
  </r>
  <r>
    <x v="820"/>
    <d v="2014-07-21T17:55:57"/>
    <x v="1"/>
    <s v="Male"/>
    <x v="4"/>
    <x v="6"/>
    <n v="7028"/>
    <n v="7028"/>
  </r>
  <r>
    <x v="821"/>
    <d v="2014-07-21T18:58:27"/>
    <x v="1"/>
    <s v="Male"/>
    <x v="1"/>
    <x v="12"/>
    <n v="26063"/>
    <n v="26063"/>
  </r>
  <r>
    <x v="822"/>
    <d v="2014-07-21T11:54:35"/>
    <x v="0"/>
    <s v="Male"/>
    <x v="5"/>
    <x v="0"/>
    <n v="95591"/>
    <n v="95591"/>
  </r>
  <r>
    <x v="823"/>
    <d v="2014-07-21T11:55:07"/>
    <x v="0"/>
    <s v="Male"/>
    <x v="5"/>
    <x v="0"/>
    <n v="47611"/>
    <n v="47611"/>
  </r>
  <r>
    <x v="824"/>
    <d v="2014-07-24T08:39:08"/>
    <x v="0"/>
    <s v="Male"/>
    <x v="0"/>
    <x v="3"/>
    <n v="48142"/>
    <n v="48142"/>
  </r>
  <r>
    <x v="825"/>
    <d v="2014-07-24T08:40:14"/>
    <x v="1"/>
    <s v="Female"/>
    <x v="0"/>
    <x v="3"/>
    <n v="39113"/>
    <n v="39113"/>
  </r>
  <r>
    <x v="826"/>
    <d v="2014-07-22T16:33:16"/>
    <x v="1"/>
    <s v="Male"/>
    <x v="0"/>
    <x v="7"/>
    <n v="14732"/>
    <n v="14732"/>
  </r>
  <r>
    <x v="827"/>
    <d v="2014-07-22T23:44:34"/>
    <x v="0"/>
    <s v="Male"/>
    <x v="0"/>
    <x v="9"/>
    <n v="8655"/>
    <n v="8655"/>
  </r>
  <r>
    <x v="828"/>
    <d v="2014-07-22T16:30:07"/>
    <x v="1"/>
    <s v="Male"/>
    <x v="0"/>
    <x v="3"/>
    <n v="55851"/>
    <n v="55851"/>
  </r>
  <r>
    <x v="829"/>
    <d v="2014-07-22T10:03:18"/>
    <x v="1"/>
    <s v="Male"/>
    <x v="1"/>
    <x v="9"/>
    <n v="45682"/>
    <n v="45682"/>
  </r>
  <r>
    <x v="830"/>
    <d v="2014-07-22T17:46:29"/>
    <x v="1"/>
    <s v="Male"/>
    <x v="5"/>
    <x v="4"/>
    <n v="78026"/>
    <n v="78026"/>
  </r>
  <r>
    <x v="831"/>
    <d v="2014-07-22T17:47:32"/>
    <x v="1"/>
    <s v="Male"/>
    <x v="5"/>
    <x v="4"/>
    <n v="18384"/>
    <n v="18384"/>
  </r>
  <r>
    <x v="832"/>
    <d v="2014-07-22T17:48:32"/>
    <x v="0"/>
    <s v="Male"/>
    <x v="5"/>
    <x v="4"/>
    <n v="81983"/>
    <n v="81983"/>
  </r>
  <r>
    <x v="833"/>
    <d v="2014-07-22T13:23:26"/>
    <x v="1"/>
    <s v="Male"/>
    <x v="0"/>
    <x v="12"/>
    <n v="53640"/>
    <n v="53640"/>
  </r>
  <r>
    <x v="834"/>
    <d v="2014-07-22T13:23:53"/>
    <x v="1"/>
    <s v="Male"/>
    <x v="0"/>
    <x v="12"/>
    <n v="97057"/>
    <n v="97057"/>
  </r>
  <r>
    <x v="835"/>
    <d v="2014-07-22T23:39:56"/>
    <x v="0"/>
    <s v="Male"/>
    <x v="4"/>
    <x v="3"/>
    <n v="90932"/>
    <n v="90932"/>
  </r>
  <r>
    <x v="836"/>
    <d v="2014-07-22T15:22:32"/>
    <x v="1"/>
    <s v="Male"/>
    <x v="0"/>
    <x v="3"/>
    <n v="5178"/>
    <n v="5178"/>
  </r>
  <r>
    <x v="837"/>
    <d v="2014-07-22T15:25:57"/>
    <x v="0"/>
    <s v="Male"/>
    <x v="0"/>
    <x v="3"/>
    <n v="40182"/>
    <n v="40182"/>
  </r>
  <r>
    <x v="838"/>
    <d v="2014-07-22T15:26:52"/>
    <x v="0"/>
    <s v="Male"/>
    <x v="0"/>
    <x v="3"/>
    <n v="93471"/>
    <n v="93471"/>
  </r>
  <r>
    <x v="839"/>
    <d v="2014-07-22T08:53:34"/>
    <x v="1"/>
    <s v="Female"/>
    <x v="3"/>
    <x v="12"/>
    <n v="96801"/>
    <n v="96801"/>
  </r>
  <r>
    <x v="840"/>
    <d v="2014-07-22T08:55:57"/>
    <x v="0"/>
    <s v="Female"/>
    <x v="3"/>
    <x v="12"/>
    <n v="43963"/>
    <n v="43963"/>
  </r>
  <r>
    <x v="841"/>
    <d v="2014-07-23T07:36:05"/>
    <x v="1"/>
    <s v="Male"/>
    <x v="1"/>
    <x v="9"/>
    <n v="28087"/>
    <n v="28087"/>
  </r>
  <r>
    <x v="842"/>
    <d v="2014-07-23T14:11:39"/>
    <x v="1"/>
    <s v="Male"/>
    <x v="1"/>
    <x v="7"/>
    <n v="37484"/>
    <n v="37484"/>
  </r>
  <r>
    <x v="843"/>
    <d v="2014-07-23T13:58:19"/>
    <x v="1"/>
    <s v="Male"/>
    <x v="2"/>
    <x v="6"/>
    <n v="59240"/>
    <n v="59240"/>
  </r>
  <r>
    <x v="844"/>
    <d v="2014-07-23T13:44:04"/>
    <x v="0"/>
    <s v="Female"/>
    <x v="0"/>
    <x v="4"/>
    <n v="32293"/>
    <n v="32293"/>
  </r>
  <r>
    <x v="845"/>
    <d v="2014-07-23T16:24:58"/>
    <x v="1"/>
    <s v="Male"/>
    <x v="5"/>
    <x v="3"/>
    <n v="88619"/>
    <n v="88619"/>
  </r>
  <r>
    <x v="846"/>
    <d v="2014-07-29T14:49:02"/>
    <x v="1"/>
    <s v="Male"/>
    <x v="5"/>
    <x v="3"/>
    <n v="81369"/>
    <n v="81369"/>
  </r>
  <r>
    <x v="847"/>
    <d v="2014-07-23T08:56:00"/>
    <x v="0"/>
    <s v="Male"/>
    <x v="1"/>
    <x v="9"/>
    <n v="16116"/>
    <n v="16116"/>
  </r>
  <r>
    <x v="848"/>
    <d v="2014-07-23T14:36:22"/>
    <x v="1"/>
    <s v="Male"/>
    <x v="1"/>
    <x v="3"/>
    <n v="22359"/>
    <n v="22359"/>
  </r>
  <r>
    <x v="849"/>
    <d v="2014-07-23T03:40:53"/>
    <x v="1"/>
    <s v="Male"/>
    <x v="0"/>
    <x v="3"/>
    <n v="1536"/>
    <n v="1536"/>
  </r>
  <r>
    <x v="850"/>
    <d v="2014-07-23T03:45:32"/>
    <x v="0"/>
    <s v="Male"/>
    <x v="0"/>
    <x v="3"/>
    <n v="14346"/>
    <n v="14346"/>
  </r>
  <r>
    <x v="851"/>
    <d v="2014-07-23T03:46:44"/>
    <x v="1"/>
    <s v="Male"/>
    <x v="0"/>
    <x v="3"/>
    <n v="63211"/>
    <n v="63211"/>
  </r>
  <r>
    <x v="852"/>
    <d v="2014-07-24T09:07:58"/>
    <x v="1"/>
    <s v="Male"/>
    <x v="1"/>
    <x v="9"/>
    <n v="49942"/>
    <n v="49942"/>
  </r>
  <r>
    <x v="853"/>
    <d v="2014-07-24T18:56:55"/>
    <x v="1"/>
    <s v="Male"/>
    <x v="0"/>
    <x v="3"/>
    <n v="30467"/>
    <n v="30467"/>
  </r>
  <r>
    <x v="854"/>
    <d v="2014-07-24T10:57:36"/>
    <x v="0"/>
    <s v="Female"/>
    <x v="1"/>
    <x v="1"/>
    <n v="25717"/>
    <n v="25717"/>
  </r>
  <r>
    <x v="855"/>
    <d v="2014-07-24T10:58:00"/>
    <x v="1"/>
    <s v="Male"/>
    <x v="1"/>
    <x v="1"/>
    <n v="99229"/>
    <n v="99229"/>
  </r>
  <r>
    <x v="856"/>
    <d v="2014-07-24T05:42:20"/>
    <x v="1"/>
    <s v="Male"/>
    <x v="1"/>
    <x v="4"/>
    <n v="20584"/>
    <n v="20584"/>
  </r>
  <r>
    <x v="857"/>
    <d v="2014-07-24T05:43:46"/>
    <x v="1"/>
    <s v="Male"/>
    <x v="1"/>
    <x v="4"/>
    <n v="99929"/>
    <n v="99929"/>
  </r>
  <r>
    <x v="858"/>
    <d v="2014-07-24T09:00:54"/>
    <x v="0"/>
    <s v="Female"/>
    <x v="0"/>
    <x v="7"/>
    <n v="95933"/>
    <n v="95933"/>
  </r>
  <r>
    <x v="859"/>
    <d v="2014-07-24T11:17:57"/>
    <x v="0"/>
    <s v="Female"/>
    <x v="1"/>
    <x v="7"/>
    <n v="5046"/>
    <n v="5046"/>
  </r>
  <r>
    <x v="860"/>
    <d v="2014-07-24T19:38:06"/>
    <x v="1"/>
    <s v="Female"/>
    <x v="3"/>
    <x v="9"/>
    <n v="86839"/>
    <n v="86839"/>
  </r>
  <r>
    <x v="861"/>
    <d v="2014-07-24T17:00:28"/>
    <x v="1"/>
    <s v="Male"/>
    <x v="1"/>
    <x v="7"/>
    <n v="9154"/>
    <n v="9154"/>
  </r>
  <r>
    <x v="862"/>
    <d v="2014-07-24T12:20:05"/>
    <x v="1"/>
    <s v="Male"/>
    <x v="2"/>
    <x v="12"/>
    <n v="37732"/>
    <n v="37732"/>
  </r>
  <r>
    <x v="863"/>
    <d v="2014-07-24T12:26:23"/>
    <x v="0"/>
    <s v="Male"/>
    <x v="2"/>
    <x v="12"/>
    <n v="32321"/>
    <n v="32321"/>
  </r>
  <r>
    <x v="864"/>
    <d v="2014-07-24T12:44:49"/>
    <x v="1"/>
    <s v="Male"/>
    <x v="1"/>
    <x v="1"/>
    <n v="62370"/>
    <n v="62370"/>
  </r>
  <r>
    <x v="865"/>
    <d v="2014-07-24T12:44:49"/>
    <x v="0"/>
    <s v="Male"/>
    <x v="1"/>
    <x v="1"/>
    <n v="69959"/>
    <n v="69959"/>
  </r>
  <r>
    <x v="866"/>
    <d v="2014-07-24T12:46:34"/>
    <x v="1"/>
    <s v="Female"/>
    <x v="1"/>
    <x v="1"/>
    <n v="80230"/>
    <n v="80230"/>
  </r>
  <r>
    <x v="867"/>
    <d v="2014-07-24T12:46:57"/>
    <x v="0"/>
    <s v="Male"/>
    <x v="1"/>
    <x v="1"/>
    <n v="34797"/>
    <n v="34797"/>
  </r>
  <r>
    <x v="868"/>
    <d v="2014-07-24T18:59:23"/>
    <x v="1"/>
    <s v="Male"/>
    <x v="0"/>
    <x v="0"/>
    <n v="51789"/>
    <n v="51789"/>
  </r>
  <r>
    <x v="869"/>
    <d v="2014-07-24T19:01:48"/>
    <x v="1"/>
    <s v="Female"/>
    <x v="0"/>
    <x v="0"/>
    <n v="88354"/>
    <n v="88354"/>
  </r>
  <r>
    <x v="870"/>
    <d v="2014-07-24T18:59:56"/>
    <x v="1"/>
    <s v="Don’t want to say"/>
    <x v="0"/>
    <x v="0"/>
    <n v="55654"/>
    <n v="55654"/>
  </r>
  <r>
    <x v="871"/>
    <d v="2014-07-25T14:00:40"/>
    <x v="0"/>
    <s v="Male"/>
    <x v="1"/>
    <x v="3"/>
    <n v="3470"/>
    <n v="3470"/>
  </r>
  <r>
    <x v="872"/>
    <d v="2014-07-25T04:47:38"/>
    <x v="1"/>
    <s v="Male"/>
    <x v="2"/>
    <x v="1"/>
    <n v="28869"/>
    <n v="28869"/>
  </r>
  <r>
    <x v="873"/>
    <d v="2014-07-25T04:48:39"/>
    <x v="1"/>
    <s v="Male"/>
    <x v="2"/>
    <x v="1"/>
    <n v="92438"/>
    <n v="92438"/>
  </r>
  <r>
    <x v="874"/>
    <d v="2014-07-25T15:55:27"/>
    <x v="1"/>
    <s v="Female"/>
    <x v="2"/>
    <x v="1"/>
    <n v="70048"/>
    <n v="70048"/>
  </r>
  <r>
    <x v="875"/>
    <d v="2014-08-02T13:48:36"/>
    <x v="0"/>
    <s v="Male"/>
    <x v="2"/>
    <x v="1"/>
    <n v="87032"/>
    <n v="87032"/>
  </r>
  <r>
    <x v="876"/>
    <d v="2014-07-25T13:13:32"/>
    <x v="1"/>
    <s v="Female"/>
    <x v="3"/>
    <x v="1"/>
    <n v="3632"/>
    <n v="3632"/>
  </r>
  <r>
    <x v="877"/>
    <d v="2014-07-25T13:14:31"/>
    <x v="1"/>
    <s v="Female"/>
    <x v="3"/>
    <x v="1"/>
    <n v="17731"/>
    <n v="17731"/>
  </r>
  <r>
    <x v="878"/>
    <d v="2014-07-25T13:15:41"/>
    <x v="1"/>
    <s v="Female"/>
    <x v="3"/>
    <x v="1"/>
    <n v="98075"/>
    <n v="98075"/>
  </r>
  <r>
    <x v="879"/>
    <d v="2014-07-25T13:16:51"/>
    <x v="0"/>
    <s v="Female"/>
    <x v="3"/>
    <x v="1"/>
    <n v="97421"/>
    <n v="97421"/>
  </r>
  <r>
    <x v="880"/>
    <d v="2014-07-25T15:57:02"/>
    <x v="1"/>
    <s v="Don’t want to say"/>
    <x v="0"/>
    <x v="3"/>
    <n v="4768"/>
    <n v="4768"/>
  </r>
  <r>
    <x v="881"/>
    <d v="2014-07-25T10:52:25"/>
    <x v="0"/>
    <s v="Female"/>
    <x v="6"/>
    <x v="4"/>
    <n v="66439"/>
    <n v="66439"/>
  </r>
  <r>
    <x v="882"/>
    <d v="2014-07-25T22:58:35"/>
    <x v="1"/>
    <s v="Male"/>
    <x v="1"/>
    <x v="6"/>
    <n v="73619"/>
    <n v="73619"/>
  </r>
  <r>
    <x v="883"/>
    <d v="2014-07-25T22:58:10"/>
    <x v="0"/>
    <s v="Female"/>
    <x v="1"/>
    <x v="6"/>
    <n v="49636"/>
    <n v="49636"/>
  </r>
  <r>
    <x v="884"/>
    <d v="2014-07-25T22:58:49"/>
    <x v="0"/>
    <s v="Female"/>
    <x v="1"/>
    <x v="6"/>
    <n v="5566"/>
    <n v="5566"/>
  </r>
  <r>
    <x v="885"/>
    <d v="2014-07-25T22:59:23"/>
    <x v="0"/>
    <s v="Female"/>
    <x v="1"/>
    <x v="6"/>
    <n v="53354"/>
    <n v="53354"/>
  </r>
  <r>
    <x v="886"/>
    <d v="2014-07-25T09:28:16"/>
    <x v="0"/>
    <s v="Female"/>
    <x v="1"/>
    <x v="9"/>
    <n v="52923"/>
    <n v="52923"/>
  </r>
  <r>
    <x v="887"/>
    <d v="2014-07-25T09:28:15"/>
    <x v="0"/>
    <s v="Don’t want to say"/>
    <x v="1"/>
    <x v="9"/>
    <n v="63667"/>
    <n v="63667"/>
  </r>
  <r>
    <x v="888"/>
    <d v="2014-07-26T07:53:28"/>
    <x v="0"/>
    <s v="Male"/>
    <x v="1"/>
    <x v="9"/>
    <n v="55168"/>
    <n v="55168"/>
  </r>
  <r>
    <x v="889"/>
    <d v="2014-07-26T14:19:08"/>
    <x v="1"/>
    <s v="Male"/>
    <x v="1"/>
    <x v="4"/>
    <n v="6861"/>
    <n v="6861"/>
  </r>
  <r>
    <x v="890"/>
    <d v="2014-07-26T14:19:39"/>
    <x v="0"/>
    <s v="Male"/>
    <x v="1"/>
    <x v="4"/>
    <n v="97112"/>
    <n v="97112"/>
  </r>
  <r>
    <x v="891"/>
    <d v="2014-07-26T14:20:49"/>
    <x v="1"/>
    <s v="Female"/>
    <x v="1"/>
    <x v="4"/>
    <n v="53574"/>
    <n v="53574"/>
  </r>
  <r>
    <x v="892"/>
    <d v="2014-07-26T14:21:15"/>
    <x v="0"/>
    <s v="Male"/>
    <x v="1"/>
    <x v="4"/>
    <n v="68050"/>
    <n v="68050"/>
  </r>
  <r>
    <x v="893"/>
    <d v="2014-07-27T15:43:52"/>
    <x v="1"/>
    <s v="Male"/>
    <x v="1"/>
    <x v="4"/>
    <n v="3802"/>
    <n v="3802"/>
  </r>
  <r>
    <x v="894"/>
    <d v="2014-07-27T15:44:20"/>
    <x v="1"/>
    <s v="Male"/>
    <x v="1"/>
    <x v="4"/>
    <n v="70234"/>
    <n v="70234"/>
  </r>
  <r>
    <x v="895"/>
    <d v="2014-07-27T15:44:54"/>
    <x v="0"/>
    <s v="Male"/>
    <x v="1"/>
    <x v="4"/>
    <n v="36805"/>
    <n v="36805"/>
  </r>
  <r>
    <x v="896"/>
    <d v="2014-07-27T12:32:47"/>
    <x v="1"/>
    <s v="Male"/>
    <x v="2"/>
    <x v="4"/>
    <n v="60206"/>
    <n v="60206"/>
  </r>
  <r>
    <x v="897"/>
    <d v="2014-07-27T14:03:24"/>
    <x v="1"/>
    <s v="Male"/>
    <x v="0"/>
    <x v="3"/>
    <n v="23536"/>
    <n v="23536"/>
  </r>
  <r>
    <x v="898"/>
    <d v="2014-07-27T07:30:29"/>
    <x v="1"/>
    <s v="Male"/>
    <x v="1"/>
    <x v="7"/>
    <n v="37530"/>
    <n v="37530"/>
  </r>
  <r>
    <x v="899"/>
    <d v="2014-07-28T21:50:25"/>
    <x v="1"/>
    <s v="Male"/>
    <x v="0"/>
    <x v="4"/>
    <n v="16565"/>
    <n v="16565"/>
  </r>
  <r>
    <x v="900"/>
    <d v="2014-07-28T04:18:25"/>
    <x v="1"/>
    <s v="Male"/>
    <x v="0"/>
    <x v="3"/>
    <n v="15621"/>
    <n v="15621"/>
  </r>
  <r>
    <x v="901"/>
    <d v="2014-07-28T13:49:12"/>
    <x v="1"/>
    <s v="Male"/>
    <x v="1"/>
    <x v="8"/>
    <n v="87425"/>
    <n v="87425"/>
  </r>
  <r>
    <x v="902"/>
    <d v="2014-07-28T13:07:53"/>
    <x v="1"/>
    <s v="Male"/>
    <x v="4"/>
    <x v="7"/>
    <n v="66989"/>
    <n v="66989"/>
  </r>
  <r>
    <x v="903"/>
    <d v="2014-07-28T13:10:34"/>
    <x v="1"/>
    <s v="Male"/>
    <x v="4"/>
    <x v="7"/>
    <n v="22265"/>
    <n v="22265"/>
  </r>
  <r>
    <x v="904"/>
    <d v="2014-07-28T13:12:05"/>
    <x v="0"/>
    <s v="Female"/>
    <x v="4"/>
    <x v="7"/>
    <n v="34378"/>
    <n v="34378"/>
  </r>
  <r>
    <x v="905"/>
    <d v="2014-07-28T13:14:05"/>
    <x v="1"/>
    <s v="Female"/>
    <x v="4"/>
    <x v="7"/>
    <n v="55649"/>
    <n v="55649"/>
  </r>
  <r>
    <x v="906"/>
    <d v="2014-07-29T06:17:22"/>
    <x v="1"/>
    <s v="Male"/>
    <x v="0"/>
    <x v="7"/>
    <n v="61305"/>
    <n v="61305"/>
  </r>
  <r>
    <x v="907"/>
    <d v="2014-08-01T09:51:49"/>
    <x v="0"/>
    <s v="Male"/>
    <x v="0"/>
    <x v="7"/>
    <n v="64603"/>
    <n v="64603"/>
  </r>
  <r>
    <x v="908"/>
    <d v="2014-07-29T18:53:04"/>
    <x v="1"/>
    <s v="Male"/>
    <x v="0"/>
    <x v="1"/>
    <n v="8302"/>
    <n v="8302"/>
  </r>
  <r>
    <x v="909"/>
    <d v="2014-07-29T09:34:17"/>
    <x v="1"/>
    <s v="Male"/>
    <x v="1"/>
    <x v="4"/>
    <n v="68297"/>
    <n v="68297"/>
  </r>
  <r>
    <x v="910"/>
    <d v="2014-07-29T10:31:29"/>
    <x v="1"/>
    <s v="Male"/>
    <x v="0"/>
    <x v="3"/>
    <n v="60356"/>
    <n v="60356"/>
  </r>
  <r>
    <x v="911"/>
    <d v="2014-07-29T12:26:45"/>
    <x v="1"/>
    <s v="Male"/>
    <x v="1"/>
    <x v="3"/>
    <n v="50384"/>
    <n v="50384"/>
  </r>
  <r>
    <x v="912"/>
    <d v="2014-07-29T09:48:59"/>
    <x v="1"/>
    <s v="Male"/>
    <x v="2"/>
    <x v="12"/>
    <n v="45105"/>
    <n v="45105"/>
  </r>
  <r>
    <x v="913"/>
    <d v="2014-07-29T11:41:17"/>
    <x v="0"/>
    <s v="Male"/>
    <x v="0"/>
    <x v="1"/>
    <n v="72937"/>
    <n v="72937"/>
  </r>
  <r>
    <x v="914"/>
    <d v="2014-07-31T17:36:52"/>
    <x v="1"/>
    <s v="Female"/>
    <x v="0"/>
    <x v="1"/>
    <n v="59487"/>
    <n v="59487"/>
  </r>
  <r>
    <x v="915"/>
    <d v="2014-07-31T17:40:38"/>
    <x v="0"/>
    <s v="Female"/>
    <x v="0"/>
    <x v="1"/>
    <n v="46626"/>
    <n v="46626"/>
  </r>
  <r>
    <x v="916"/>
    <d v="2014-07-31T17:41:29"/>
    <x v="1"/>
    <s v="Female"/>
    <x v="0"/>
    <x v="1"/>
    <n v="84884"/>
    <n v="84884"/>
  </r>
  <r>
    <x v="917"/>
    <d v="2014-07-29T02:02:01"/>
    <x v="1"/>
    <s v="Male"/>
    <x v="1"/>
    <x v="12"/>
    <n v="64781"/>
    <n v="64781"/>
  </r>
  <r>
    <x v="918"/>
    <d v="2014-07-29T13:01:21"/>
    <x v="1"/>
    <s v="Male"/>
    <x v="4"/>
    <x v="1"/>
    <n v="21457"/>
    <n v="21457"/>
  </r>
  <r>
    <x v="919"/>
    <d v="2014-07-29T07:27:08"/>
    <x v="0"/>
    <s v="Female"/>
    <x v="0"/>
    <x v="4"/>
    <n v="6702"/>
    <n v="6702"/>
  </r>
  <r>
    <x v="920"/>
    <d v="2014-07-29T07:27:04"/>
    <x v="1"/>
    <s v="Female"/>
    <x v="0"/>
    <x v="4"/>
    <n v="97943"/>
    <n v="97943"/>
  </r>
  <r>
    <x v="921"/>
    <d v="2014-07-30T09:20:43"/>
    <x v="1"/>
    <s v="Male"/>
    <x v="0"/>
    <x v="4"/>
    <n v="8066"/>
    <n v="8066"/>
  </r>
  <r>
    <x v="922"/>
    <d v="2014-07-30T18:55:56"/>
    <x v="1"/>
    <s v="Male"/>
    <x v="0"/>
    <x v="4"/>
    <n v="99384"/>
    <n v="99384"/>
  </r>
  <r>
    <x v="923"/>
    <d v="2014-08-04T08:34:00"/>
    <x v="0"/>
    <s v="Male"/>
    <x v="0"/>
    <x v="4"/>
    <n v="17521"/>
    <n v="17521"/>
  </r>
  <r>
    <x v="924"/>
    <d v="2014-07-30T08:05:45"/>
    <x v="1"/>
    <s v="Male"/>
    <x v="0"/>
    <x v="4"/>
    <n v="42653"/>
    <n v="42653"/>
  </r>
  <r>
    <x v="925"/>
    <d v="2014-07-30T10:47:37"/>
    <x v="1"/>
    <s v="Male"/>
    <x v="4"/>
    <x v="9"/>
    <n v="64085"/>
    <n v="64085"/>
  </r>
  <r>
    <x v="926"/>
    <d v="2014-07-30T11:28:52"/>
    <x v="0"/>
    <s v="Male"/>
    <x v="1"/>
    <x v="7"/>
    <n v="7649"/>
    <n v="7649"/>
  </r>
  <r>
    <x v="927"/>
    <d v="2014-07-30T16:57:51"/>
    <x v="1"/>
    <s v="Male"/>
    <x v="1"/>
    <x v="7"/>
    <n v="98651"/>
    <n v="98651"/>
  </r>
  <r>
    <x v="928"/>
    <d v="2014-07-30T17:01:05"/>
    <x v="1"/>
    <s v="Male"/>
    <x v="1"/>
    <x v="7"/>
    <n v="53754"/>
    <n v="53754"/>
  </r>
  <r>
    <x v="929"/>
    <d v="2014-07-30T09:10:49"/>
    <x v="0"/>
    <s v="Male"/>
    <x v="6"/>
    <x v="1"/>
    <n v="2001"/>
    <n v="2001"/>
  </r>
  <r>
    <x v="930"/>
    <d v="2014-07-30T09:11:07"/>
    <x v="1"/>
    <s v="Female"/>
    <x v="6"/>
    <x v="1"/>
    <n v="68138"/>
    <n v="68138"/>
  </r>
  <r>
    <x v="931"/>
    <d v="2014-07-30T14:43:15"/>
    <x v="0"/>
    <s v="Female"/>
    <x v="7"/>
    <x v="3"/>
    <n v="52952"/>
    <n v="52952"/>
  </r>
  <r>
    <x v="932"/>
    <d v="2014-07-30T15:25:35"/>
    <x v="1"/>
    <s v="Male"/>
    <x v="2"/>
    <x v="1"/>
    <n v="8986"/>
    <n v="8986"/>
  </r>
  <r>
    <x v="933"/>
    <d v="2014-07-30T13:41:34"/>
    <x v="0"/>
    <s v="Male"/>
    <x v="1"/>
    <x v="1"/>
    <n v="18896"/>
    <n v="18896"/>
  </r>
  <r>
    <x v="934"/>
    <d v="2014-07-30T14:57:36"/>
    <x v="1"/>
    <s v="Male"/>
    <x v="0"/>
    <x v="4"/>
    <n v="19444"/>
    <n v="19444"/>
  </r>
  <r>
    <x v="935"/>
    <d v="2014-07-30T00:56:26"/>
    <x v="1"/>
    <s v="Male"/>
    <x v="1"/>
    <x v="3"/>
    <n v="53033"/>
    <n v="53033"/>
  </r>
  <r>
    <x v="936"/>
    <d v="2014-07-31T08:43:14"/>
    <x v="1"/>
    <s v="Male"/>
    <x v="0"/>
    <x v="7"/>
    <n v="66909"/>
    <n v="66909"/>
  </r>
  <r>
    <x v="937"/>
    <d v="2014-07-31T17:27:05"/>
    <x v="1"/>
    <s v="Male"/>
    <x v="0"/>
    <x v="1"/>
    <n v="71419"/>
    <n v="71419"/>
  </r>
  <r>
    <x v="938"/>
    <d v="2014-07-31T14:17:46"/>
    <x v="1"/>
    <s v="Male"/>
    <x v="1"/>
    <x v="7"/>
    <n v="57264"/>
    <n v="57264"/>
  </r>
  <r>
    <x v="939"/>
    <d v="2014-08-01T08:32:47"/>
    <x v="0"/>
    <s v="Male"/>
    <x v="1"/>
    <x v="4"/>
    <n v="36576"/>
    <n v="36576"/>
  </r>
  <r>
    <x v="940"/>
    <d v="2014-08-01T13:32:42"/>
    <x v="1"/>
    <s v="Male"/>
    <x v="0"/>
    <x v="4"/>
    <n v="31550"/>
    <n v="31550"/>
  </r>
  <r>
    <x v="941"/>
    <d v="2014-08-09T06:34:13"/>
    <x v="0"/>
    <s v="Male"/>
    <x v="2"/>
    <x v="1"/>
    <n v="20660"/>
    <n v="20660"/>
  </r>
  <r>
    <x v="942"/>
    <d v="2014-08-01T14:52:21"/>
    <x v="0"/>
    <s v="Male"/>
    <x v="1"/>
    <x v="6"/>
    <n v="42987"/>
    <n v="42987"/>
  </r>
  <r>
    <x v="943"/>
    <d v="2014-08-01T14:52:48"/>
    <x v="1"/>
    <s v="Male"/>
    <x v="1"/>
    <x v="6"/>
    <n v="69321"/>
    <n v="69321"/>
  </r>
  <r>
    <x v="944"/>
    <d v="2014-08-01T16:39:50"/>
    <x v="0"/>
    <s v="Female"/>
    <x v="1"/>
    <x v="4"/>
    <n v="54756"/>
    <n v="54756"/>
  </r>
  <r>
    <x v="945"/>
    <d v="2014-08-01T16:39:02"/>
    <x v="1"/>
    <s v="Female"/>
    <x v="1"/>
    <x v="4"/>
    <n v="41703"/>
    <n v="41703"/>
  </r>
  <r>
    <x v="946"/>
    <d v="2014-08-01T08:50:34"/>
    <x v="1"/>
    <s v="Male"/>
    <x v="0"/>
    <x v="1"/>
    <n v="39452"/>
    <n v="39452"/>
  </r>
  <r>
    <x v="947"/>
    <d v="2014-08-01T08:51:29"/>
    <x v="1"/>
    <s v="Male"/>
    <x v="0"/>
    <x v="1"/>
    <n v="72837"/>
    <n v="72837"/>
  </r>
  <r>
    <x v="948"/>
    <d v="2014-08-01T08:53:17"/>
    <x v="0"/>
    <s v="Male"/>
    <x v="0"/>
    <x v="1"/>
    <n v="14362"/>
    <n v="14362"/>
  </r>
  <r>
    <x v="949"/>
    <d v="2014-08-01T10:46:56"/>
    <x v="1"/>
    <s v="Male"/>
    <x v="0"/>
    <x v="7"/>
    <n v="78815"/>
    <n v="78815"/>
  </r>
  <r>
    <x v="950"/>
    <d v="2014-08-01T16:14:57"/>
    <x v="1"/>
    <s v="Male"/>
    <x v="0"/>
    <x v="1"/>
    <n v="96553"/>
    <n v="96553"/>
  </r>
  <r>
    <x v="951"/>
    <d v="2014-08-01T16:18:31"/>
    <x v="1"/>
    <s v="Female"/>
    <x v="0"/>
    <x v="1"/>
    <n v="25731"/>
    <n v="25731"/>
  </r>
  <r>
    <x v="952"/>
    <d v="2014-08-01T10:47:07"/>
    <x v="0"/>
    <s v="Male"/>
    <x v="0"/>
    <x v="0"/>
    <n v="99967"/>
    <n v="99967"/>
  </r>
  <r>
    <x v="953"/>
    <d v="2014-08-01T16:34:59"/>
    <x v="1"/>
    <s v="Male"/>
    <x v="0"/>
    <x v="8"/>
    <n v="54180"/>
    <n v="54180"/>
  </r>
  <r>
    <x v="954"/>
    <d v="2014-08-01T16:35:27"/>
    <x v="1"/>
    <s v="Male"/>
    <x v="0"/>
    <x v="8"/>
    <n v="81796"/>
    <n v="81796"/>
  </r>
  <r>
    <x v="955"/>
    <d v="2014-08-01T16:35:54"/>
    <x v="0"/>
    <s v="Male"/>
    <x v="0"/>
    <x v="8"/>
    <n v="66408"/>
    <n v="66408"/>
  </r>
  <r>
    <x v="956"/>
    <d v="2014-08-01T16:37:21"/>
    <x v="0"/>
    <s v="Male"/>
    <x v="0"/>
    <x v="8"/>
    <n v="36477"/>
    <n v="36477"/>
  </r>
  <r>
    <x v="957"/>
    <d v="2014-08-02T15:07:15"/>
    <x v="1"/>
    <s v="Male"/>
    <x v="1"/>
    <x v="1"/>
    <n v="89806"/>
    <n v="89806"/>
  </r>
  <r>
    <x v="958"/>
    <d v="2014-08-02T12:05:30"/>
    <x v="1"/>
    <s v="Male"/>
    <x v="1"/>
    <x v="1"/>
    <n v="53038"/>
    <n v="53038"/>
  </r>
  <r>
    <x v="959"/>
    <d v="2014-08-03T14:38:05"/>
    <x v="1"/>
    <s v="Male"/>
    <x v="8"/>
    <x v="7"/>
    <n v="61246"/>
    <n v="61246"/>
  </r>
  <r>
    <x v="960"/>
    <d v="2014-08-03T14:40:18"/>
    <x v="0"/>
    <s v="Male"/>
    <x v="8"/>
    <x v="7"/>
    <n v="13010"/>
    <n v="13010"/>
  </r>
  <r>
    <x v="961"/>
    <d v="2014-08-03T03:11:14"/>
    <x v="1"/>
    <s v="Male"/>
    <x v="0"/>
    <x v="9"/>
    <n v="15117"/>
    <n v="15117"/>
  </r>
  <r>
    <x v="962"/>
    <d v="2014-08-03T13:22:31"/>
    <x v="1"/>
    <s v="Male"/>
    <x v="1"/>
    <x v="8"/>
    <n v="94751"/>
    <n v="94751"/>
  </r>
  <r>
    <x v="963"/>
    <d v="2014-08-04T12:46:30"/>
    <x v="1"/>
    <s v="Male"/>
    <x v="0"/>
    <x v="1"/>
    <n v="25052"/>
    <n v="25052"/>
  </r>
  <r>
    <x v="964"/>
    <d v="2014-08-04T15:55:37"/>
    <x v="1"/>
    <s v="Male"/>
    <x v="0"/>
    <x v="1"/>
    <n v="31353"/>
    <n v="31353"/>
  </r>
  <r>
    <x v="965"/>
    <d v="2014-08-04T18:00:30"/>
    <x v="1"/>
    <s v="Male"/>
    <x v="1"/>
    <x v="3"/>
    <n v="16187"/>
    <n v="16187"/>
  </r>
  <r>
    <x v="966"/>
    <d v="2014-08-04T11:00:13"/>
    <x v="1"/>
    <s v="Male"/>
    <x v="1"/>
    <x v="7"/>
    <n v="90469"/>
    <n v="90469"/>
  </r>
  <r>
    <x v="967"/>
    <d v="2014-08-04T11:01:08"/>
    <x v="1"/>
    <s v="Male"/>
    <x v="1"/>
    <x v="7"/>
    <n v="9896"/>
    <n v="9896"/>
  </r>
  <r>
    <x v="968"/>
    <d v="2014-08-04T11:38:04"/>
    <x v="1"/>
    <s v="Male"/>
    <x v="0"/>
    <x v="7"/>
    <n v="29673"/>
    <n v="29673"/>
  </r>
  <r>
    <x v="969"/>
    <d v="2014-08-04T11:39:58"/>
    <x v="0"/>
    <s v="Male"/>
    <x v="0"/>
    <x v="7"/>
    <n v="83745"/>
    <n v="83745"/>
  </r>
  <r>
    <x v="970"/>
    <d v="2014-08-04T10:56:18"/>
    <x v="0"/>
    <s v="Female"/>
    <x v="1"/>
    <x v="3"/>
    <n v="55709"/>
    <n v="55709"/>
  </r>
  <r>
    <x v="971"/>
    <d v="2014-08-04T00:52:31"/>
    <x v="0"/>
    <s v="Don’t want to say"/>
    <x v="0"/>
    <x v="6"/>
    <n v="39407"/>
    <n v="39407"/>
  </r>
  <r>
    <x v="972"/>
    <d v="2014-08-04T00:54:05"/>
    <x v="0"/>
    <s v="Don’t want to say"/>
    <x v="0"/>
    <x v="6"/>
    <n v="88307"/>
    <n v="88307"/>
  </r>
  <r>
    <x v="973"/>
    <d v="2014-08-04T10:35:25"/>
    <x v="1"/>
    <s v="Male"/>
    <x v="8"/>
    <x v="12"/>
    <n v="80645"/>
    <n v="80645"/>
  </r>
  <r>
    <x v="974"/>
    <d v="2014-08-04T13:22:45"/>
    <x v="1"/>
    <s v="Male"/>
    <x v="1"/>
    <x v="7"/>
    <n v="60514"/>
    <n v="60514"/>
  </r>
  <r>
    <x v="975"/>
    <d v="2014-08-05T16:04:41"/>
    <x v="1"/>
    <s v="Male"/>
    <x v="1"/>
    <x v="1"/>
    <n v="96594"/>
    <n v="96594"/>
  </r>
  <r>
    <x v="976"/>
    <d v="2014-08-05T16:06:28"/>
    <x v="0"/>
    <s v="Male"/>
    <x v="1"/>
    <x v="1"/>
    <n v="53249"/>
    <n v="53249"/>
  </r>
  <r>
    <x v="977"/>
    <d v="2014-08-08T13:47:38"/>
    <x v="1"/>
    <s v="Female"/>
    <x v="1"/>
    <x v="1"/>
    <n v="91386"/>
    <n v="91386"/>
  </r>
  <r>
    <x v="978"/>
    <d v="2014-08-08T13:48:36"/>
    <x v="0"/>
    <s v="Female"/>
    <x v="1"/>
    <x v="1"/>
    <n v="73643"/>
    <n v="73643"/>
  </r>
  <r>
    <x v="979"/>
    <d v="2014-08-08T13:47:59"/>
    <x v="0"/>
    <s v="Female"/>
    <x v="1"/>
    <x v="1"/>
    <n v="35164"/>
    <n v="35164"/>
  </r>
  <r>
    <x v="980"/>
    <d v="2014-08-05T12:40:25"/>
    <x v="1"/>
    <s v="Female"/>
    <x v="4"/>
    <x v="8"/>
    <n v="61898"/>
    <n v="61898"/>
  </r>
  <r>
    <x v="981"/>
    <d v="2014-08-05T12:41:49"/>
    <x v="1"/>
    <s v="Male"/>
    <x v="4"/>
    <x v="8"/>
    <n v="92872"/>
    <n v="92872"/>
  </r>
  <r>
    <x v="982"/>
    <d v="2014-08-05T12:42:59"/>
    <x v="1"/>
    <s v="Male"/>
    <x v="4"/>
    <x v="8"/>
    <n v="18182"/>
    <n v="18182"/>
  </r>
  <r>
    <x v="983"/>
    <d v="2014-08-09T10:20:59"/>
    <x v="1"/>
    <s v="Female"/>
    <x v="4"/>
    <x v="8"/>
    <n v="12498"/>
    <n v="12498"/>
  </r>
  <r>
    <x v="984"/>
    <d v="2014-08-05T10:28:03"/>
    <x v="1"/>
    <s v="Male"/>
    <x v="2"/>
    <x v="3"/>
    <n v="80523"/>
    <n v="80523"/>
  </r>
  <r>
    <x v="985"/>
    <d v="2014-08-05T10:30:31"/>
    <x v="0"/>
    <s v="Female"/>
    <x v="2"/>
    <x v="3"/>
    <n v="57025"/>
    <n v="57025"/>
  </r>
  <r>
    <x v="986"/>
    <d v="2014-08-05T10:31:06"/>
    <x v="0"/>
    <s v="Male"/>
    <x v="2"/>
    <x v="3"/>
    <n v="88298"/>
    <n v="88298"/>
  </r>
  <r>
    <x v="987"/>
    <d v="2014-08-05T18:39:53"/>
    <x v="0"/>
    <s v="Male"/>
    <x v="0"/>
    <x v="12"/>
    <n v="49339"/>
    <n v="49339"/>
  </r>
  <r>
    <x v="988"/>
    <d v="2014-08-06T13:31:04"/>
    <x v="0"/>
    <s v="Female"/>
    <x v="0"/>
    <x v="1"/>
    <n v="39017"/>
    <n v="39017"/>
  </r>
  <r>
    <x v="989"/>
    <d v="2014-08-06T13:32:07"/>
    <x v="1"/>
    <s v="Female"/>
    <x v="0"/>
    <x v="1"/>
    <n v="59539"/>
    <n v="59539"/>
  </r>
  <r>
    <x v="990"/>
    <d v="2014-08-06T13:33:41"/>
    <x v="0"/>
    <s v="Male"/>
    <x v="0"/>
    <x v="1"/>
    <n v="46567"/>
    <n v="46567"/>
  </r>
  <r>
    <x v="991"/>
    <d v="2014-08-06T16:35:40"/>
    <x v="1"/>
    <s v="Male"/>
    <x v="2"/>
    <x v="6"/>
    <n v="45042"/>
    <n v="45042"/>
  </r>
  <r>
    <x v="992"/>
    <d v="2014-08-06T08:25:29"/>
    <x v="1"/>
    <s v="Male"/>
    <x v="1"/>
    <x v="4"/>
    <n v="52857"/>
    <n v="52857"/>
  </r>
  <r>
    <x v="993"/>
    <d v="2014-08-06T14:35:17"/>
    <x v="1"/>
    <s v="Male"/>
    <x v="1"/>
    <x v="12"/>
    <n v="51589"/>
    <n v="51589"/>
  </r>
  <r>
    <x v="994"/>
    <d v="2014-08-06T13:02:28"/>
    <x v="1"/>
    <s v="Male"/>
    <x v="0"/>
    <x v="7"/>
    <n v="53807"/>
    <n v="53807"/>
  </r>
  <r>
    <x v="995"/>
    <d v="2014-08-06T13:03:16"/>
    <x v="1"/>
    <s v="Male"/>
    <x v="0"/>
    <x v="7"/>
    <n v="41363"/>
    <n v="41363"/>
  </r>
  <r>
    <x v="996"/>
    <d v="2014-08-14T17:07:13"/>
    <x v="1"/>
    <s v="Male"/>
    <x v="0"/>
    <x v="4"/>
    <n v="92254"/>
    <n v="92254"/>
  </r>
  <r>
    <x v="997"/>
    <d v="2014-08-14T17:10:32"/>
    <x v="1"/>
    <s v="Male"/>
    <x v="0"/>
    <x v="4"/>
    <n v="31521"/>
    <n v="31521"/>
  </r>
  <r>
    <x v="998"/>
    <d v="2014-08-06T16:25:58"/>
    <x v="0"/>
    <s v="Male"/>
    <x v="1"/>
    <x v="9"/>
    <n v="4349"/>
    <n v="4349"/>
  </r>
  <r>
    <x v="999"/>
    <d v="2014-08-06T16:27:28"/>
    <x v="0"/>
    <s v="Male"/>
    <x v="1"/>
    <x v="9"/>
    <n v="68692"/>
    <n v="68692"/>
  </r>
  <r>
    <x v="1000"/>
    <d v="2014-08-06T16:29:05"/>
    <x v="1"/>
    <s v="Female"/>
    <x v="1"/>
    <x v="9"/>
    <n v="78475"/>
    <n v="78475"/>
  </r>
  <r>
    <x v="1001"/>
    <d v="2014-08-06T16:29:47"/>
    <x v="1"/>
    <s v="Male"/>
    <x v="1"/>
    <x v="9"/>
    <n v="30104"/>
    <n v="30104"/>
  </r>
  <r>
    <x v="1002"/>
    <d v="2014-08-06T16:30:34"/>
    <x v="1"/>
    <s v="Female"/>
    <x v="1"/>
    <x v="9"/>
    <n v="83539"/>
    <n v="83539"/>
  </r>
  <r>
    <x v="1003"/>
    <d v="2014-08-07T10:44:31"/>
    <x v="1"/>
    <s v="Male"/>
    <x v="0"/>
    <x v="3"/>
    <n v="59109"/>
    <n v="59109"/>
  </r>
  <r>
    <x v="1004"/>
    <d v="2014-08-07T16:30:39"/>
    <x v="1"/>
    <s v="Male"/>
    <x v="1"/>
    <x v="12"/>
    <n v="52685"/>
    <n v="52685"/>
  </r>
  <r>
    <x v="1005"/>
    <d v="2014-08-07T17:17:21"/>
    <x v="1"/>
    <s v="Male"/>
    <x v="1"/>
    <x v="0"/>
    <n v="57434"/>
    <n v="57434"/>
  </r>
  <r>
    <x v="1006"/>
    <d v="2014-08-07T15:05:25"/>
    <x v="1"/>
    <s v="Male"/>
    <x v="1"/>
    <x v="9"/>
    <n v="44421"/>
    <n v="44421"/>
  </r>
  <r>
    <x v="1007"/>
    <d v="2014-08-07T15:06:15"/>
    <x v="1"/>
    <s v="Male"/>
    <x v="1"/>
    <x v="9"/>
    <n v="92203"/>
    <n v="92203"/>
  </r>
  <r>
    <x v="1008"/>
    <d v="2014-08-07T15:10:13"/>
    <x v="1"/>
    <s v="Male"/>
    <x v="1"/>
    <x v="9"/>
    <n v="90311"/>
    <n v="90311"/>
  </r>
  <r>
    <x v="1009"/>
    <d v="2014-08-07T15:11:43"/>
    <x v="1"/>
    <s v="Male"/>
    <x v="1"/>
    <x v="9"/>
    <n v="9512"/>
    <n v="9512"/>
  </r>
  <r>
    <x v="1010"/>
    <d v="2014-08-07T15:13:40"/>
    <x v="1"/>
    <s v="Female"/>
    <x v="1"/>
    <x v="9"/>
    <n v="89780"/>
    <n v="89780"/>
  </r>
  <r>
    <x v="1011"/>
    <d v="2014-08-07T17:20:20"/>
    <x v="1"/>
    <s v="Male"/>
    <x v="0"/>
    <x v="3"/>
    <n v="64015"/>
    <n v="64015"/>
  </r>
  <r>
    <x v="1012"/>
    <d v="2014-08-07T17:22:09"/>
    <x v="0"/>
    <s v="Male"/>
    <x v="0"/>
    <x v="3"/>
    <n v="68802"/>
    <n v="68802"/>
  </r>
  <r>
    <x v="1013"/>
    <d v="2014-08-11T09:18:59"/>
    <x v="1"/>
    <s v="Male"/>
    <x v="0"/>
    <x v="4"/>
    <n v="97112"/>
    <n v="97112"/>
  </r>
  <r>
    <x v="1014"/>
    <d v="2014-08-11T09:20:15"/>
    <x v="1"/>
    <s v="Male"/>
    <x v="0"/>
    <x v="4"/>
    <n v="94298"/>
    <n v="94298"/>
  </r>
  <r>
    <x v="1015"/>
    <d v="2014-08-07T10:53:42"/>
    <x v="0"/>
    <s v="Male"/>
    <x v="2"/>
    <x v="0"/>
    <n v="11665"/>
    <n v="11665"/>
  </r>
  <r>
    <x v="1016"/>
    <d v="2014-08-07T21:38:15"/>
    <x v="1"/>
    <s v="Male"/>
    <x v="1"/>
    <x v="3"/>
    <n v="43226"/>
    <n v="43226"/>
  </r>
  <r>
    <x v="1017"/>
    <d v="2014-08-07T13:24:24"/>
    <x v="1"/>
    <s v="Male"/>
    <x v="4"/>
    <x v="12"/>
    <n v="51666"/>
    <n v="51666"/>
  </r>
  <r>
    <x v="1018"/>
    <d v="2014-08-07T13:25:27"/>
    <x v="0"/>
    <s v="Male"/>
    <x v="4"/>
    <x v="12"/>
    <n v="99891"/>
    <n v="99891"/>
  </r>
  <r>
    <x v="1019"/>
    <d v="2014-08-16T12:12:35"/>
    <x v="1"/>
    <s v="Male"/>
    <x v="0"/>
    <x v="3"/>
    <n v="50352"/>
    <n v="50352"/>
  </r>
  <r>
    <x v="1020"/>
    <d v="2014-08-16T12:13:16"/>
    <x v="0"/>
    <s v="Male"/>
    <x v="0"/>
    <x v="3"/>
    <n v="88378"/>
    <n v="88378"/>
  </r>
  <r>
    <x v="1021"/>
    <d v="2014-08-08T10:23:30"/>
    <x v="1"/>
    <s v="Female"/>
    <x v="1"/>
    <x v="1"/>
    <n v="52084"/>
    <n v="52084"/>
  </r>
  <r>
    <x v="1022"/>
    <d v="2014-08-08T22:30:23"/>
    <x v="1"/>
    <s v="Male"/>
    <x v="2"/>
    <x v="3"/>
    <n v="64676"/>
    <n v="64676"/>
  </r>
  <r>
    <x v="1023"/>
    <d v="2014-08-08T22:31:39"/>
    <x v="1"/>
    <s v="Female"/>
    <x v="2"/>
    <x v="3"/>
    <n v="49412"/>
    <n v="49412"/>
  </r>
  <r>
    <x v="1024"/>
    <d v="2014-08-08T13:08:29"/>
    <x v="1"/>
    <s v="Male"/>
    <x v="6"/>
    <x v="12"/>
    <n v="35089"/>
    <n v="35089"/>
  </r>
  <r>
    <x v="1025"/>
    <d v="2014-08-08T15:48:33"/>
    <x v="0"/>
    <s v="Male"/>
    <x v="1"/>
    <x v="0"/>
    <n v="5192"/>
    <n v="5192"/>
  </r>
  <r>
    <x v="1026"/>
    <d v="2014-08-08T11:33:03"/>
    <x v="1"/>
    <s v="Male"/>
    <x v="0"/>
    <x v="1"/>
    <n v="80508"/>
    <n v="80508"/>
  </r>
  <r>
    <x v="1027"/>
    <d v="2014-08-08T11:34:17"/>
    <x v="0"/>
    <s v="Female"/>
    <x v="0"/>
    <x v="1"/>
    <n v="72198"/>
    <n v="72198"/>
  </r>
  <r>
    <x v="1028"/>
    <d v="2014-08-08T21:55:27"/>
    <x v="1"/>
    <s v="Male"/>
    <x v="0"/>
    <x v="1"/>
    <n v="68715"/>
    <n v="68715"/>
  </r>
  <r>
    <x v="1029"/>
    <d v="2014-08-08T07:48:07"/>
    <x v="0"/>
    <s v="Female"/>
    <x v="0"/>
    <x v="1"/>
    <n v="27938"/>
    <n v="27938"/>
  </r>
  <r>
    <x v="1030"/>
    <d v="2014-08-08T15:26:56"/>
    <x v="1"/>
    <s v="Male"/>
    <x v="2"/>
    <x v="4"/>
    <n v="30623"/>
    <n v="30623"/>
  </r>
  <r>
    <x v="1031"/>
    <d v="2014-08-08T15:29:04"/>
    <x v="0"/>
    <s v="Female"/>
    <x v="2"/>
    <x v="4"/>
    <n v="81715"/>
    <n v="81715"/>
  </r>
  <r>
    <x v="1032"/>
    <d v="2014-08-09T11:37:36"/>
    <x v="1"/>
    <s v="Male"/>
    <x v="4"/>
    <x v="4"/>
    <n v="86818"/>
    <n v="86818"/>
  </r>
  <r>
    <x v="1033"/>
    <d v="2014-08-09T11:38:44"/>
    <x v="1"/>
    <s v="Male"/>
    <x v="4"/>
    <x v="4"/>
    <n v="8577"/>
    <n v="8577"/>
  </r>
  <r>
    <x v="1034"/>
    <d v="2014-08-10T05:46:42"/>
    <x v="1"/>
    <s v="Male"/>
    <x v="0"/>
    <x v="7"/>
    <n v="27359"/>
    <n v="27359"/>
  </r>
  <r>
    <x v="1035"/>
    <d v="2014-08-10T09:02:18"/>
    <x v="1"/>
    <s v="Male"/>
    <x v="0"/>
    <x v="12"/>
    <n v="21853"/>
    <n v="21853"/>
  </r>
  <r>
    <x v="1036"/>
    <d v="2014-08-10T09:03:27"/>
    <x v="1"/>
    <s v="Male"/>
    <x v="0"/>
    <x v="12"/>
    <n v="54013"/>
    <n v="54013"/>
  </r>
  <r>
    <x v="1037"/>
    <d v="2014-08-11T22:14:09"/>
    <x v="1"/>
    <s v="Male"/>
    <x v="0"/>
    <x v="4"/>
    <n v="68484"/>
    <n v="68484"/>
  </r>
  <r>
    <x v="1038"/>
    <d v="2014-08-11T22:15:23"/>
    <x v="1"/>
    <s v="Male"/>
    <x v="0"/>
    <x v="4"/>
    <n v="16816"/>
    <n v="16816"/>
  </r>
  <r>
    <x v="1039"/>
    <d v="2014-08-11T20:49:22"/>
    <x v="1"/>
    <s v="Male"/>
    <x v="1"/>
    <x v="9"/>
    <n v="5546"/>
    <n v="5546"/>
  </r>
  <r>
    <x v="1040"/>
    <d v="2014-08-11T20:50:44"/>
    <x v="0"/>
    <s v="Male"/>
    <x v="1"/>
    <x v="9"/>
    <n v="70096"/>
    <n v="70096"/>
  </r>
  <r>
    <x v="1041"/>
    <d v="2014-08-11T17:39:47"/>
    <x v="0"/>
    <s v="Male"/>
    <x v="1"/>
    <x v="6"/>
    <n v="51276"/>
    <n v="51276"/>
  </r>
  <r>
    <x v="1042"/>
    <d v="2014-08-11T17:41:13"/>
    <x v="0"/>
    <s v="Male"/>
    <x v="1"/>
    <x v="6"/>
    <n v="80034"/>
    <n v="80034"/>
  </r>
  <r>
    <x v="1043"/>
    <d v="2014-08-11T21:28:19"/>
    <x v="0"/>
    <s v="Female"/>
    <x v="2"/>
    <x v="1"/>
    <n v="20297"/>
    <n v="20297"/>
  </r>
  <r>
    <x v="1044"/>
    <d v="2014-08-11T13:38:43"/>
    <x v="1"/>
    <s v="Male"/>
    <x v="6"/>
    <x v="3"/>
    <n v="78857"/>
    <n v="78857"/>
  </r>
  <r>
    <x v="1045"/>
    <d v="2014-08-11T17:31:04"/>
    <x v="1"/>
    <s v="Female"/>
    <x v="2"/>
    <x v="9"/>
    <n v="90519"/>
    <n v="90519"/>
  </r>
  <r>
    <x v="1046"/>
    <d v="2014-08-11T17:31:30"/>
    <x v="0"/>
    <s v="Male"/>
    <x v="2"/>
    <x v="9"/>
    <n v="53991"/>
    <n v="53991"/>
  </r>
  <r>
    <x v="1047"/>
    <d v="2014-08-11T17:31:59"/>
    <x v="0"/>
    <s v="Female"/>
    <x v="2"/>
    <x v="9"/>
    <n v="30932"/>
    <n v="30932"/>
  </r>
  <r>
    <x v="1048"/>
    <d v="2014-08-11T17:32:29"/>
    <x v="1"/>
    <s v="Female"/>
    <x v="2"/>
    <x v="9"/>
    <n v="95852"/>
    <n v="95852"/>
  </r>
  <r>
    <x v="1049"/>
    <d v="2014-08-11T08:04:10"/>
    <x v="1"/>
    <s v="Male"/>
    <x v="1"/>
    <x v="6"/>
    <n v="35303"/>
    <n v="35303"/>
  </r>
  <r>
    <x v="1050"/>
    <d v="2014-08-22T10:18:36"/>
    <x v="1"/>
    <s v="Male"/>
    <x v="5"/>
    <x v="12"/>
    <n v="99522"/>
    <n v="99522"/>
  </r>
  <r>
    <x v="1051"/>
    <d v="2014-08-22T10:19:09"/>
    <x v="0"/>
    <s v="Don’t want to say"/>
    <x v="5"/>
    <x v="12"/>
    <n v="82431"/>
    <n v="82431"/>
  </r>
  <r>
    <x v="1052"/>
    <d v="2014-08-11T08:37:33"/>
    <x v="1"/>
    <s v="Female"/>
    <x v="0"/>
    <x v="4"/>
    <n v="57004"/>
    <n v="57004"/>
  </r>
  <r>
    <x v="1053"/>
    <d v="2014-08-11T10:45:49"/>
    <x v="1"/>
    <s v="Male"/>
    <x v="1"/>
    <x v="0"/>
    <n v="61773"/>
    <n v="61773"/>
  </r>
  <r>
    <x v="1054"/>
    <d v="2014-08-11T19:26:18"/>
    <x v="1"/>
    <s v="Male"/>
    <x v="0"/>
    <x v="3"/>
    <n v="55603"/>
    <n v="55603"/>
  </r>
  <r>
    <x v="1055"/>
    <d v="2014-08-11T14:32:27"/>
    <x v="1"/>
    <s v="Female"/>
    <x v="2"/>
    <x v="6"/>
    <n v="83212"/>
    <n v="83212"/>
  </r>
  <r>
    <x v="1056"/>
    <d v="2014-08-11T14:33:03"/>
    <x v="0"/>
    <s v="Female"/>
    <x v="2"/>
    <x v="6"/>
    <n v="92366"/>
    <n v="92366"/>
  </r>
  <r>
    <x v="1057"/>
    <d v="2014-08-11T02:58:13"/>
    <x v="1"/>
    <s v="Male"/>
    <x v="6"/>
    <x v="3"/>
    <n v="1007"/>
    <n v="1007"/>
  </r>
  <r>
    <x v="1058"/>
    <d v="2014-08-11T02:59:08"/>
    <x v="1"/>
    <s v="Male"/>
    <x v="6"/>
    <x v="3"/>
    <n v="77040"/>
    <n v="77040"/>
  </r>
  <r>
    <x v="1059"/>
    <d v="2014-08-12T18:44:59"/>
    <x v="0"/>
    <s v="Female"/>
    <x v="0"/>
    <x v="9"/>
    <n v="52783"/>
    <n v="52783"/>
  </r>
  <r>
    <x v="1060"/>
    <d v="2014-08-12T18:45:55"/>
    <x v="0"/>
    <s v="Female"/>
    <x v="0"/>
    <x v="9"/>
    <n v="75430"/>
    <n v="75430"/>
  </r>
  <r>
    <x v="1061"/>
    <d v="2014-08-12T11:04:01"/>
    <x v="0"/>
    <s v="Male"/>
    <x v="1"/>
    <x v="7"/>
    <n v="34018"/>
    <n v="34018"/>
  </r>
  <r>
    <x v="1062"/>
    <d v="2014-08-12T11:06:29"/>
    <x v="1"/>
    <s v="Male"/>
    <x v="1"/>
    <x v="7"/>
    <n v="15261"/>
    <n v="15261"/>
  </r>
  <r>
    <x v="1063"/>
    <d v="2014-08-12T10:58:45"/>
    <x v="0"/>
    <s v="Don’t want to say"/>
    <x v="1"/>
    <x v="7"/>
    <n v="78158"/>
    <n v="78158"/>
  </r>
  <r>
    <x v="1064"/>
    <d v="2014-08-12T19:54:27"/>
    <x v="1"/>
    <s v="Female"/>
    <x v="1"/>
    <x v="7"/>
    <n v="25268"/>
    <n v="25268"/>
  </r>
  <r>
    <x v="1065"/>
    <d v="2014-08-12T13:50:22"/>
    <x v="1"/>
    <s v="Male"/>
    <x v="1"/>
    <x v="1"/>
    <n v="87884"/>
    <n v="87884"/>
  </r>
  <r>
    <x v="1066"/>
    <d v="2014-08-12T13:52:37"/>
    <x v="0"/>
    <s v="Male"/>
    <x v="1"/>
    <x v="1"/>
    <n v="60943"/>
    <n v="60943"/>
  </r>
  <r>
    <x v="1067"/>
    <d v="2014-08-18T09:05:11"/>
    <x v="1"/>
    <s v="Don’t want to say"/>
    <x v="0"/>
    <x v="1"/>
    <n v="4011"/>
    <n v="4011"/>
  </r>
  <r>
    <x v="1068"/>
    <d v="2014-08-12T13:00:23"/>
    <x v="1"/>
    <s v="Male"/>
    <x v="2"/>
    <x v="12"/>
    <n v="62436"/>
    <n v="62436"/>
  </r>
  <r>
    <x v="1069"/>
    <d v="2014-08-12T13:04:58"/>
    <x v="1"/>
    <s v="Male"/>
    <x v="2"/>
    <x v="12"/>
    <n v="31126"/>
    <n v="31126"/>
  </r>
  <r>
    <x v="1070"/>
    <d v="2014-08-12T08:24:41"/>
    <x v="1"/>
    <s v="Male"/>
    <x v="1"/>
    <x v="8"/>
    <n v="16473"/>
    <n v="16473"/>
  </r>
  <r>
    <x v="1071"/>
    <d v="2014-08-12T08:25:54"/>
    <x v="1"/>
    <s v="Male"/>
    <x v="1"/>
    <x v="8"/>
    <n v="13179"/>
    <n v="13179"/>
  </r>
  <r>
    <x v="1072"/>
    <d v="2014-08-12T08:26:18"/>
    <x v="0"/>
    <s v="Male"/>
    <x v="1"/>
    <x v="8"/>
    <n v="22662"/>
    <n v="22662"/>
  </r>
  <r>
    <x v="1073"/>
    <d v="2014-08-12T11:05:54"/>
    <x v="0"/>
    <s v="Male"/>
    <x v="2"/>
    <x v="4"/>
    <n v="9644"/>
    <n v="9644"/>
  </r>
  <r>
    <x v="1074"/>
    <d v="2014-08-13T09:23:37"/>
    <x v="1"/>
    <s v="Male"/>
    <x v="6"/>
    <x v="1"/>
    <n v="99828"/>
    <n v="99828"/>
  </r>
  <r>
    <x v="1075"/>
    <d v="2014-08-13T09:26:40"/>
    <x v="0"/>
    <s v="Female"/>
    <x v="6"/>
    <x v="1"/>
    <n v="39513"/>
    <n v="39513"/>
  </r>
  <r>
    <x v="1076"/>
    <d v="2014-08-13T09:27:35"/>
    <x v="0"/>
    <s v="Female"/>
    <x v="6"/>
    <x v="1"/>
    <n v="68826"/>
    <n v="68826"/>
  </r>
  <r>
    <x v="1077"/>
    <d v="2014-08-13T15:51:27"/>
    <x v="1"/>
    <s v="Male"/>
    <x v="0"/>
    <x v="7"/>
    <n v="6839"/>
    <n v="6839"/>
  </r>
  <r>
    <x v="1078"/>
    <d v="2014-08-13T10:11:06"/>
    <x v="1"/>
    <s v="Male"/>
    <x v="2"/>
    <x v="3"/>
    <n v="14269"/>
    <n v="14269"/>
  </r>
  <r>
    <x v="1079"/>
    <d v="2014-08-13T15:55:32"/>
    <x v="1"/>
    <s v="Male"/>
    <x v="1"/>
    <x v="4"/>
    <n v="74391"/>
    <n v="74391"/>
  </r>
  <r>
    <x v="1080"/>
    <d v="2014-08-13T15:56:32"/>
    <x v="1"/>
    <s v="Male"/>
    <x v="1"/>
    <x v="4"/>
    <n v="29286"/>
    <n v="29286"/>
  </r>
  <r>
    <x v="1081"/>
    <d v="2014-08-13T03:28:14"/>
    <x v="1"/>
    <s v="Male"/>
    <x v="6"/>
    <x v="7"/>
    <n v="74653"/>
    <n v="74653"/>
  </r>
  <r>
    <x v="1082"/>
    <d v="2014-08-13T08:40:41"/>
    <x v="1"/>
    <s v="Male"/>
    <x v="1"/>
    <x v="3"/>
    <n v="81934"/>
    <n v="81934"/>
  </r>
  <r>
    <x v="1083"/>
    <d v="2014-08-13T08:44:24"/>
    <x v="0"/>
    <s v="Male"/>
    <x v="1"/>
    <x v="3"/>
    <n v="93038"/>
    <n v="93038"/>
  </r>
  <r>
    <x v="1084"/>
    <d v="2014-08-13T18:15:16"/>
    <x v="1"/>
    <s v="Male"/>
    <x v="1"/>
    <x v="0"/>
    <n v="54164"/>
    <n v="54164"/>
  </r>
  <r>
    <x v="1085"/>
    <d v="2014-08-13T18:15:16"/>
    <x v="0"/>
    <s v="Male"/>
    <x v="1"/>
    <x v="0"/>
    <n v="1469"/>
    <n v="1469"/>
  </r>
  <r>
    <x v="1086"/>
    <d v="2014-08-13T18:15:36"/>
    <x v="0"/>
    <s v="Male"/>
    <x v="1"/>
    <x v="0"/>
    <n v="47232"/>
    <n v="47232"/>
  </r>
  <r>
    <x v="1087"/>
    <d v="2014-08-13T23:56:18"/>
    <x v="1"/>
    <s v="Male"/>
    <x v="1"/>
    <x v="9"/>
    <n v="92521"/>
    <n v="92521"/>
  </r>
  <r>
    <x v="1088"/>
    <d v="2014-08-13T23:57:17"/>
    <x v="1"/>
    <s v="Male"/>
    <x v="1"/>
    <x v="9"/>
    <n v="63314"/>
    <n v="63314"/>
  </r>
  <r>
    <x v="1089"/>
    <d v="2014-08-14T16:10:12"/>
    <x v="0"/>
    <s v="Female"/>
    <x v="1"/>
    <x v="6"/>
    <n v="90984"/>
    <n v="90984"/>
  </r>
  <r>
    <x v="1090"/>
    <d v="2014-08-14T16:06:52"/>
    <x v="0"/>
    <s v="Don’t want to say"/>
    <x v="1"/>
    <x v="6"/>
    <n v="6456"/>
    <n v="6456"/>
  </r>
  <r>
    <x v="1091"/>
    <d v="2014-08-14T14:31:19"/>
    <x v="1"/>
    <s v="Male"/>
    <x v="1"/>
    <x v="3"/>
    <n v="44666"/>
    <n v="44666"/>
  </r>
  <r>
    <x v="1092"/>
    <d v="2014-08-14T16:02:25"/>
    <x v="1"/>
    <s v="Male"/>
    <x v="6"/>
    <x v="3"/>
    <n v="9880"/>
    <n v="9880"/>
  </r>
  <r>
    <x v="1093"/>
    <d v="2014-08-14T16:04:28"/>
    <x v="1"/>
    <s v="Don’t want to say"/>
    <x v="6"/>
    <x v="3"/>
    <n v="38655"/>
    <n v="38655"/>
  </r>
  <r>
    <x v="1094"/>
    <d v="2014-08-14T15:11:44"/>
    <x v="1"/>
    <s v="Male"/>
    <x v="0"/>
    <x v="3"/>
    <n v="36030"/>
    <n v="36030"/>
  </r>
  <r>
    <x v="1095"/>
    <d v="2014-08-14T14:28:49"/>
    <x v="1"/>
    <s v="Male"/>
    <x v="0"/>
    <x v="3"/>
    <n v="53182"/>
    <n v="53182"/>
  </r>
  <r>
    <x v="1096"/>
    <d v="2014-08-14T10:22:04"/>
    <x v="1"/>
    <s v="Male"/>
    <x v="1"/>
    <x v="9"/>
    <n v="6281"/>
    <n v="6281"/>
  </r>
  <r>
    <x v="1097"/>
    <d v="2014-08-14T09:43:22"/>
    <x v="0"/>
    <s v="Male"/>
    <x v="1"/>
    <x v="4"/>
    <n v="10355"/>
    <n v="10355"/>
  </r>
  <r>
    <x v="1098"/>
    <d v="2014-08-15T13:44:16"/>
    <x v="0"/>
    <s v="Female"/>
    <x v="0"/>
    <x v="1"/>
    <n v="80440"/>
    <n v="80440"/>
  </r>
  <r>
    <x v="1099"/>
    <d v="2014-08-15T21:18:58"/>
    <x v="1"/>
    <s v="Male"/>
    <x v="1"/>
    <x v="3"/>
    <n v="28723"/>
    <n v="28723"/>
  </r>
  <r>
    <x v="1100"/>
    <d v="2014-08-15T10:33:22"/>
    <x v="1"/>
    <s v="Male"/>
    <x v="1"/>
    <x v="12"/>
    <n v="82929"/>
    <n v="82929"/>
  </r>
  <r>
    <x v="1101"/>
    <d v="2014-08-15T10:35:42"/>
    <x v="0"/>
    <s v="Female"/>
    <x v="1"/>
    <x v="12"/>
    <n v="45378"/>
    <n v="45378"/>
  </r>
  <r>
    <x v="1102"/>
    <d v="2014-08-15T10:36:47"/>
    <x v="1"/>
    <s v="Female"/>
    <x v="1"/>
    <x v="12"/>
    <n v="24938"/>
    <n v="24938"/>
  </r>
  <r>
    <x v="1103"/>
    <d v="2014-08-16T23:06:36"/>
    <x v="1"/>
    <s v="Male"/>
    <x v="4"/>
    <x v="0"/>
    <n v="29194"/>
    <n v="29194"/>
  </r>
  <r>
    <x v="1104"/>
    <d v="2014-08-16T06:53:41"/>
    <x v="1"/>
    <s v="Male"/>
    <x v="0"/>
    <x v="4"/>
    <n v="73767"/>
    <n v="73767"/>
  </r>
  <r>
    <x v="1105"/>
    <d v="2014-08-16T06:55:43"/>
    <x v="1"/>
    <s v="Female"/>
    <x v="0"/>
    <x v="4"/>
    <n v="44750"/>
    <n v="44750"/>
  </r>
  <r>
    <x v="1106"/>
    <d v="2014-08-16T06:55:08"/>
    <x v="0"/>
    <s v="Don’t want to say"/>
    <x v="0"/>
    <x v="4"/>
    <n v="22823"/>
    <n v="22823"/>
  </r>
  <r>
    <x v="1107"/>
    <d v="2014-08-16T11:43:46"/>
    <x v="1"/>
    <s v="Male"/>
    <x v="0"/>
    <x v="0"/>
    <n v="79268"/>
    <n v="79268"/>
  </r>
  <r>
    <x v="1108"/>
    <d v="2014-08-16T14:27:57"/>
    <x v="1"/>
    <s v="Male"/>
    <x v="8"/>
    <x v="7"/>
    <n v="71833"/>
    <n v="71833"/>
  </r>
  <r>
    <x v="1109"/>
    <d v="2014-08-16T01:19:11"/>
    <x v="1"/>
    <s v="Male"/>
    <x v="4"/>
    <x v="8"/>
    <n v="81641"/>
    <n v="81641"/>
  </r>
  <r>
    <x v="1110"/>
    <d v="2014-08-16T01:20:43"/>
    <x v="0"/>
    <s v="Male"/>
    <x v="4"/>
    <x v="8"/>
    <n v="94464"/>
    <n v="94464"/>
  </r>
  <r>
    <x v="1111"/>
    <d v="2014-08-17T10:32:42"/>
    <x v="0"/>
    <s v="Female"/>
    <x v="0"/>
    <x v="9"/>
    <n v="74384"/>
    <n v="74384"/>
  </r>
  <r>
    <x v="1112"/>
    <d v="2014-08-17T13:00:27"/>
    <x v="1"/>
    <s v="Male"/>
    <x v="0"/>
    <x v="1"/>
    <n v="38245"/>
    <n v="38245"/>
  </r>
  <r>
    <x v="1113"/>
    <d v="2014-08-17T15:23:55"/>
    <x v="0"/>
    <s v="Female"/>
    <x v="0"/>
    <x v="8"/>
    <n v="5807"/>
    <n v="5807"/>
  </r>
  <r>
    <x v="1114"/>
    <d v="2014-08-20T08:09:10"/>
    <x v="0"/>
    <s v="Male"/>
    <x v="1"/>
    <x v="1"/>
    <n v="53744"/>
    <n v="53744"/>
  </r>
  <r>
    <x v="1115"/>
    <d v="2014-08-17T13:46:05"/>
    <x v="1"/>
    <s v="Male"/>
    <x v="1"/>
    <x v="0"/>
    <n v="92315"/>
    <n v="92315"/>
  </r>
  <r>
    <x v="1116"/>
    <d v="2014-08-17T13:47:22"/>
    <x v="0"/>
    <s v="Male"/>
    <x v="1"/>
    <x v="0"/>
    <n v="19321"/>
    <n v="19321"/>
  </r>
  <r>
    <x v="1117"/>
    <d v="2014-08-17T09:42:33"/>
    <x v="0"/>
    <s v="Female"/>
    <x v="0"/>
    <x v="3"/>
    <n v="82442"/>
    <n v="82442"/>
  </r>
  <r>
    <x v="1118"/>
    <d v="2014-08-20T06:25:58"/>
    <x v="0"/>
    <s v="Male"/>
    <x v="0"/>
    <x v="3"/>
    <n v="10729"/>
    <n v="10729"/>
  </r>
  <r>
    <x v="1119"/>
    <d v="2014-08-18T02:09:03"/>
    <x v="1"/>
    <s v="Male"/>
    <x v="0"/>
    <x v="12"/>
    <n v="88969"/>
    <n v="88969"/>
  </r>
  <r>
    <x v="1120"/>
    <d v="2014-08-18T11:08:44"/>
    <x v="0"/>
    <s v="Male"/>
    <x v="1"/>
    <x v="9"/>
    <n v="98535"/>
    <n v="98535"/>
  </r>
  <r>
    <x v="1121"/>
    <d v="2014-08-18T14:21:43"/>
    <x v="0"/>
    <s v="Female"/>
    <x v="7"/>
    <x v="12"/>
    <n v="8994"/>
    <n v="8994"/>
  </r>
  <r>
    <x v="1122"/>
    <d v="2014-08-18T08:15:03"/>
    <x v="0"/>
    <s v="Male"/>
    <x v="5"/>
    <x v="4"/>
    <n v="93397"/>
    <n v="93397"/>
  </r>
  <r>
    <x v="1123"/>
    <d v="2014-08-18T11:30:19"/>
    <x v="1"/>
    <s v="Male"/>
    <x v="1"/>
    <x v="4"/>
    <n v="11887"/>
    <n v="11887"/>
  </r>
  <r>
    <x v="1124"/>
    <d v="2014-08-18T11:32:10"/>
    <x v="1"/>
    <s v="Male"/>
    <x v="1"/>
    <x v="4"/>
    <n v="75329"/>
    <n v="75329"/>
  </r>
  <r>
    <x v="1125"/>
    <d v="2014-08-18T14:25:29"/>
    <x v="1"/>
    <s v="Male"/>
    <x v="2"/>
    <x v="7"/>
    <n v="55189"/>
    <n v="55189"/>
  </r>
  <r>
    <x v="1126"/>
    <d v="2014-08-18T18:27:29"/>
    <x v="1"/>
    <s v="Female"/>
    <x v="7"/>
    <x v="4"/>
    <n v="66665"/>
    <n v="66665"/>
  </r>
  <r>
    <x v="1127"/>
    <d v="2014-08-18T01:34:20"/>
    <x v="0"/>
    <s v="Male"/>
    <x v="0"/>
    <x v="1"/>
    <n v="91426"/>
    <n v="91426"/>
  </r>
  <r>
    <x v="1128"/>
    <d v="2014-08-19T09:24:43"/>
    <x v="1"/>
    <s v="Male"/>
    <x v="0"/>
    <x v="3"/>
    <n v="20881"/>
    <n v="20881"/>
  </r>
  <r>
    <x v="1129"/>
    <d v="2014-08-19T12:44:57"/>
    <x v="1"/>
    <s v="Male"/>
    <x v="0"/>
    <x v="1"/>
    <n v="66914"/>
    <n v="66914"/>
  </r>
  <r>
    <x v="1130"/>
    <d v="2014-08-19T16:44:18"/>
    <x v="0"/>
    <s v="Male"/>
    <x v="0"/>
    <x v="3"/>
    <n v="53659"/>
    <n v="53659"/>
  </r>
  <r>
    <x v="1131"/>
    <d v="2014-08-19T13:26:11"/>
    <x v="1"/>
    <s v="Male"/>
    <x v="1"/>
    <x v="1"/>
    <n v="51412"/>
    <n v="51412"/>
  </r>
  <r>
    <x v="1132"/>
    <d v="2014-08-19T13:27:14"/>
    <x v="1"/>
    <s v="Male"/>
    <x v="1"/>
    <x v="1"/>
    <n v="66192"/>
    <n v="66192"/>
  </r>
  <r>
    <x v="1133"/>
    <d v="2014-08-19T13:28:55"/>
    <x v="0"/>
    <s v="Don’t want to say"/>
    <x v="1"/>
    <x v="1"/>
    <n v="70029"/>
    <n v="70029"/>
  </r>
  <r>
    <x v="1134"/>
    <d v="2014-08-19T09:53:22"/>
    <x v="1"/>
    <s v="Male"/>
    <x v="0"/>
    <x v="6"/>
    <n v="58708"/>
    <n v="58708"/>
  </r>
  <r>
    <x v="1135"/>
    <d v="2014-08-19T16:36:55"/>
    <x v="1"/>
    <s v="Male"/>
    <x v="2"/>
    <x v="7"/>
    <n v="88996"/>
    <n v="88996"/>
  </r>
  <r>
    <x v="1136"/>
    <d v="2014-08-19T16:39:11"/>
    <x v="0"/>
    <s v="Male"/>
    <x v="2"/>
    <x v="7"/>
    <n v="79744"/>
    <n v="79744"/>
  </r>
  <r>
    <x v="1137"/>
    <d v="2014-08-19T18:02:51"/>
    <x v="1"/>
    <s v="Male"/>
    <x v="0"/>
    <x v="6"/>
    <n v="17286"/>
    <n v="17286"/>
  </r>
  <r>
    <x v="1138"/>
    <d v="2014-08-19T18:07:49"/>
    <x v="0"/>
    <s v="Female"/>
    <x v="0"/>
    <x v="6"/>
    <n v="70349"/>
    <n v="70349"/>
  </r>
  <r>
    <x v="1139"/>
    <d v="2014-08-19T18:09:27"/>
    <x v="0"/>
    <s v="Male"/>
    <x v="0"/>
    <x v="6"/>
    <n v="47104"/>
    <n v="47104"/>
  </r>
  <r>
    <x v="1140"/>
    <d v="2014-08-19T18:04:16"/>
    <x v="0"/>
    <s v="Don’t want to say"/>
    <x v="0"/>
    <x v="6"/>
    <n v="33714"/>
    <n v="33714"/>
  </r>
  <r>
    <x v="1141"/>
    <d v="2014-08-20T09:30:06"/>
    <x v="1"/>
    <s v="Male"/>
    <x v="6"/>
    <x v="12"/>
    <n v="14644"/>
    <n v="14644"/>
  </r>
  <r>
    <x v="1142"/>
    <d v="2014-08-20T11:27:05"/>
    <x v="1"/>
    <s v="Male"/>
    <x v="5"/>
    <x v="8"/>
    <n v="89471"/>
    <n v="89471"/>
  </r>
  <r>
    <x v="1143"/>
    <d v="2014-08-20T15:06:20"/>
    <x v="0"/>
    <s v="Female"/>
    <x v="1"/>
    <x v="1"/>
    <n v="57428"/>
    <n v="57428"/>
  </r>
  <r>
    <x v="1144"/>
    <d v="2014-08-20T15:08:21"/>
    <x v="0"/>
    <s v="Female"/>
    <x v="1"/>
    <x v="1"/>
    <n v="64738"/>
    <n v="64738"/>
  </r>
  <r>
    <x v="1145"/>
    <d v="2014-08-20T04:56:05"/>
    <x v="1"/>
    <s v="Male"/>
    <x v="1"/>
    <x v="12"/>
    <n v="16268"/>
    <n v="16268"/>
  </r>
  <r>
    <x v="1146"/>
    <d v="2014-08-22T14:19:55"/>
    <x v="1"/>
    <s v="Male"/>
    <x v="1"/>
    <x v="7"/>
    <n v="11400"/>
    <n v="11400"/>
  </r>
  <r>
    <x v="1147"/>
    <d v="2014-08-26T08:59:54"/>
    <x v="0"/>
    <s v="Male"/>
    <x v="1"/>
    <x v="12"/>
    <n v="58640"/>
    <n v="58640"/>
  </r>
  <r>
    <x v="1148"/>
    <d v="2014-08-26T09:00:22"/>
    <x v="0"/>
    <s v="Male"/>
    <x v="1"/>
    <x v="12"/>
    <n v="75372"/>
    <n v="75372"/>
  </r>
  <r>
    <x v="1149"/>
    <d v="2014-08-20T15:39:33"/>
    <x v="1"/>
    <s v="Male"/>
    <x v="0"/>
    <x v="3"/>
    <n v="27201"/>
    <n v="27201"/>
  </r>
  <r>
    <x v="1150"/>
    <d v="2014-08-20T17:34:39"/>
    <x v="1"/>
    <s v="Male"/>
    <x v="1"/>
    <x v="7"/>
    <n v="22837"/>
    <n v="22837"/>
  </r>
  <r>
    <x v="1151"/>
    <d v="2014-08-20T19:57:36"/>
    <x v="1"/>
    <s v="Male"/>
    <x v="1"/>
    <x v="9"/>
    <n v="8077"/>
    <n v="8077"/>
  </r>
  <r>
    <x v="1152"/>
    <d v="2014-08-20T19:58:07"/>
    <x v="0"/>
    <s v="Male"/>
    <x v="1"/>
    <x v="9"/>
    <n v="61647"/>
    <n v="61647"/>
  </r>
  <r>
    <x v="1153"/>
    <d v="2014-08-20T19:58:56"/>
    <x v="0"/>
    <s v="Female"/>
    <x v="1"/>
    <x v="9"/>
    <n v="23576"/>
    <n v="23576"/>
  </r>
  <r>
    <x v="1154"/>
    <d v="2014-08-20T19:59:41"/>
    <x v="1"/>
    <s v="Female"/>
    <x v="1"/>
    <x v="9"/>
    <n v="26788"/>
    <n v="26788"/>
  </r>
  <r>
    <x v="1155"/>
    <d v="2014-08-20T17:44:04"/>
    <x v="1"/>
    <s v="Male"/>
    <x v="1"/>
    <x v="9"/>
    <n v="17245"/>
    <n v="17245"/>
  </r>
  <r>
    <x v="1156"/>
    <d v="2014-08-28T14:51:57"/>
    <x v="0"/>
    <s v="Male"/>
    <x v="0"/>
    <x v="4"/>
    <n v="79622"/>
    <n v="79622"/>
  </r>
  <r>
    <x v="1157"/>
    <d v="2014-08-21T19:25:40"/>
    <x v="1"/>
    <s v="Female"/>
    <x v="1"/>
    <x v="6"/>
    <n v="35792"/>
    <n v="35792"/>
  </r>
  <r>
    <x v="1158"/>
    <d v="2014-08-21T18:28:49"/>
    <x v="0"/>
    <s v="Male"/>
    <x v="2"/>
    <x v="7"/>
    <n v="86480"/>
    <n v="86480"/>
  </r>
  <r>
    <x v="1159"/>
    <d v="2014-08-21T18:33:17"/>
    <x v="0"/>
    <s v="Male"/>
    <x v="2"/>
    <x v="7"/>
    <n v="15789"/>
    <n v="15789"/>
  </r>
  <r>
    <x v="1160"/>
    <d v="2014-08-21T18:34:50"/>
    <x v="1"/>
    <s v="Male"/>
    <x v="2"/>
    <x v="7"/>
    <n v="65686"/>
    <n v="65686"/>
  </r>
  <r>
    <x v="1161"/>
    <d v="2014-08-21T09:15:19"/>
    <x v="1"/>
    <s v="Male"/>
    <x v="1"/>
    <x v="1"/>
    <n v="59783"/>
    <n v="59783"/>
  </r>
  <r>
    <x v="1162"/>
    <d v="2014-08-21T09:17:27"/>
    <x v="1"/>
    <s v="Male"/>
    <x v="1"/>
    <x v="1"/>
    <n v="43314"/>
    <n v="43314"/>
  </r>
  <r>
    <x v="1163"/>
    <d v="2014-08-21T13:42:41"/>
    <x v="1"/>
    <s v="Male"/>
    <x v="0"/>
    <x v="7"/>
    <n v="63218"/>
    <n v="63218"/>
  </r>
  <r>
    <x v="1164"/>
    <d v="2014-08-21T13:42:58"/>
    <x v="0"/>
    <s v="Male"/>
    <x v="0"/>
    <x v="7"/>
    <n v="46558"/>
    <n v="46558"/>
  </r>
  <r>
    <x v="1165"/>
    <d v="2014-08-21T13:46:20"/>
    <x v="1"/>
    <s v="Male"/>
    <x v="0"/>
    <x v="7"/>
    <n v="80132"/>
    <n v="80132"/>
  </r>
  <r>
    <x v="1166"/>
    <d v="2014-08-21T12:18:42"/>
    <x v="1"/>
    <s v="Male"/>
    <x v="1"/>
    <x v="7"/>
    <n v="46730"/>
    <n v="46730"/>
  </r>
  <r>
    <x v="1167"/>
    <d v="2014-08-21T18:05:29"/>
    <x v="0"/>
    <s v="Male"/>
    <x v="0"/>
    <x v="8"/>
    <n v="13051"/>
    <n v="13051"/>
  </r>
  <r>
    <x v="1168"/>
    <d v="2014-08-21T14:07:01"/>
    <x v="1"/>
    <s v="Male"/>
    <x v="0"/>
    <x v="8"/>
    <n v="40171"/>
    <n v="40171"/>
  </r>
  <r>
    <x v="1169"/>
    <d v="2014-08-21T17:10:32"/>
    <x v="1"/>
    <s v="Male"/>
    <x v="2"/>
    <x v="3"/>
    <n v="58806"/>
    <n v="58806"/>
  </r>
  <r>
    <x v="1170"/>
    <d v="2014-08-21T11:03:41"/>
    <x v="1"/>
    <s v="Male"/>
    <x v="1"/>
    <x v="4"/>
    <n v="53138"/>
    <n v="53138"/>
  </r>
  <r>
    <x v="1171"/>
    <d v="2014-08-21T11:06:16"/>
    <x v="0"/>
    <s v="Male"/>
    <x v="1"/>
    <x v="4"/>
    <n v="37060"/>
    <n v="37060"/>
  </r>
  <r>
    <x v="1172"/>
    <d v="2014-08-21T15:20:28"/>
    <x v="1"/>
    <s v="Male"/>
    <x v="2"/>
    <x v="7"/>
    <n v="6302"/>
    <n v="6302"/>
  </r>
  <r>
    <x v="1173"/>
    <d v="2014-08-21T12:45:57"/>
    <x v="0"/>
    <s v="Female"/>
    <x v="1"/>
    <x v="6"/>
    <n v="47377"/>
    <n v="47377"/>
  </r>
  <r>
    <x v="1174"/>
    <d v="2014-08-22T11:58:11"/>
    <x v="1"/>
    <s v="Male"/>
    <x v="2"/>
    <x v="7"/>
    <n v="92785"/>
    <n v="92785"/>
  </r>
  <r>
    <x v="1175"/>
    <d v="2014-08-22T12:01:00"/>
    <x v="1"/>
    <s v="Male"/>
    <x v="2"/>
    <x v="7"/>
    <n v="47646"/>
    <n v="47646"/>
  </r>
  <r>
    <x v="1176"/>
    <d v="2014-08-21T18:57:54"/>
    <x v="1"/>
    <s v="Male"/>
    <x v="1"/>
    <x v="12"/>
    <n v="5068"/>
    <n v="5068"/>
  </r>
  <r>
    <x v="1177"/>
    <d v="2014-08-21T18:59:22"/>
    <x v="0"/>
    <s v="Male"/>
    <x v="1"/>
    <x v="12"/>
    <n v="9483"/>
    <n v="9483"/>
  </r>
  <r>
    <x v="1178"/>
    <d v="2014-08-22T08:23:09"/>
    <x v="1"/>
    <s v="Male"/>
    <x v="0"/>
    <x v="6"/>
    <n v="65579"/>
    <n v="65579"/>
  </r>
  <r>
    <x v="1179"/>
    <d v="2014-08-22T11:07:04"/>
    <x v="0"/>
    <s v="Male"/>
    <x v="1"/>
    <x v="7"/>
    <n v="57386"/>
    <n v="57386"/>
  </r>
  <r>
    <x v="1180"/>
    <d v="2014-08-22T16:24:45"/>
    <x v="1"/>
    <s v="Male"/>
    <x v="0"/>
    <x v="6"/>
    <n v="16108"/>
    <n v="16108"/>
  </r>
  <r>
    <x v="1181"/>
    <d v="2014-08-22T17:41:41"/>
    <x v="0"/>
    <s v="Don’t want to say"/>
    <x v="0"/>
    <x v="12"/>
    <n v="40016"/>
    <n v="40016"/>
  </r>
  <r>
    <x v="1182"/>
    <d v="2014-08-22T17:42:16"/>
    <x v="0"/>
    <s v="Don’t want to say"/>
    <x v="0"/>
    <x v="12"/>
    <n v="86245"/>
    <n v="86245"/>
  </r>
  <r>
    <x v="1183"/>
    <d v="2014-08-25T08:05:20"/>
    <x v="1"/>
    <s v="Female"/>
    <x v="1"/>
    <x v="8"/>
    <n v="68928"/>
    <n v="68928"/>
  </r>
  <r>
    <x v="1184"/>
    <d v="2014-08-22T16:15:39"/>
    <x v="1"/>
    <s v="Male"/>
    <x v="2"/>
    <x v="12"/>
    <n v="80622"/>
    <n v="80622"/>
  </r>
  <r>
    <x v="1185"/>
    <d v="2014-08-22T16:16:14"/>
    <x v="0"/>
    <s v="Male"/>
    <x v="2"/>
    <x v="12"/>
    <n v="32340"/>
    <n v="32340"/>
  </r>
  <r>
    <x v="1186"/>
    <d v="2014-08-22T14:19:42"/>
    <x v="1"/>
    <s v="Female"/>
    <x v="2"/>
    <x v="12"/>
    <n v="13597"/>
    <n v="13597"/>
  </r>
  <r>
    <x v="1187"/>
    <d v="2014-08-22T18:40:59"/>
    <x v="1"/>
    <s v="Male"/>
    <x v="1"/>
    <x v="4"/>
    <n v="5399"/>
    <n v="5399"/>
  </r>
  <r>
    <x v="1188"/>
    <d v="2014-08-22T12:09:24"/>
    <x v="1"/>
    <s v="Male"/>
    <x v="1"/>
    <x v="1"/>
    <n v="30872"/>
    <n v="30872"/>
  </r>
  <r>
    <x v="1189"/>
    <d v="2014-08-22T12:11:20"/>
    <x v="0"/>
    <s v="Don’t want to say"/>
    <x v="1"/>
    <x v="1"/>
    <n v="63180"/>
    <n v="63180"/>
  </r>
  <r>
    <x v="1190"/>
    <d v="2014-08-22T16:45:26"/>
    <x v="1"/>
    <s v="Male"/>
    <x v="1"/>
    <x v="6"/>
    <n v="46298"/>
    <n v="46298"/>
  </r>
  <r>
    <x v="1191"/>
    <d v="2014-08-22T12:58:39"/>
    <x v="0"/>
    <s v="Male"/>
    <x v="0"/>
    <x v="9"/>
    <n v="25000"/>
    <n v="25000"/>
  </r>
  <r>
    <x v="1192"/>
    <d v="2014-08-22T02:01:25"/>
    <x v="1"/>
    <s v="Male"/>
    <x v="0"/>
    <x v="3"/>
    <n v="29082"/>
    <n v="29082"/>
  </r>
  <r>
    <x v="1193"/>
    <d v="2014-08-22T02:02:15"/>
    <x v="1"/>
    <s v="Male"/>
    <x v="0"/>
    <x v="3"/>
    <n v="28044"/>
    <n v="28044"/>
  </r>
  <r>
    <x v="1194"/>
    <d v="2014-08-23T11:37:06"/>
    <x v="1"/>
    <s v="Male"/>
    <x v="1"/>
    <x v="3"/>
    <n v="23965"/>
    <n v="23965"/>
  </r>
  <r>
    <x v="1195"/>
    <d v="2014-08-23T11:38:20"/>
    <x v="0"/>
    <s v="Male"/>
    <x v="1"/>
    <x v="3"/>
    <n v="61823"/>
    <n v="61823"/>
  </r>
  <r>
    <x v="1196"/>
    <d v="2014-08-23T11:39:45"/>
    <x v="1"/>
    <s v="Male"/>
    <x v="1"/>
    <x v="3"/>
    <n v="57476"/>
    <n v="57476"/>
  </r>
  <r>
    <x v="1197"/>
    <d v="2014-08-23T14:23:35"/>
    <x v="0"/>
    <s v="Male"/>
    <x v="2"/>
    <x v="4"/>
    <n v="23170"/>
    <n v="23170"/>
  </r>
  <r>
    <x v="1198"/>
    <d v="2014-08-23T15:03:55"/>
    <x v="1"/>
    <s v="Male"/>
    <x v="0"/>
    <x v="7"/>
    <n v="79210"/>
    <n v="79210"/>
  </r>
  <r>
    <x v="1199"/>
    <d v="2014-08-24T15:04:49"/>
    <x v="0"/>
    <s v="Male"/>
    <x v="1"/>
    <x v="1"/>
    <n v="55335"/>
    <n v="55335"/>
  </r>
  <r>
    <x v="1200"/>
    <d v="2014-08-24T15:08:09"/>
    <x v="0"/>
    <s v="Female"/>
    <x v="1"/>
    <x v="1"/>
    <n v="43679"/>
    <n v="43679"/>
  </r>
  <r>
    <x v="1201"/>
    <d v="2014-08-25T09:46:26"/>
    <x v="1"/>
    <s v="Female"/>
    <x v="0"/>
    <x v="9"/>
    <n v="13042"/>
    <n v="13042"/>
  </r>
  <r>
    <x v="1202"/>
    <d v="2014-08-25T08:25:35"/>
    <x v="1"/>
    <s v="Female"/>
    <x v="6"/>
    <x v="3"/>
    <n v="61401"/>
    <n v="61401"/>
  </r>
  <r>
    <x v="1203"/>
    <d v="2014-08-25T14:19:16"/>
    <x v="1"/>
    <s v="Male"/>
    <x v="1"/>
    <x v="6"/>
    <n v="42281"/>
    <n v="42281"/>
  </r>
  <r>
    <x v="1204"/>
    <d v="2014-08-25T14:23:07"/>
    <x v="1"/>
    <s v="Male"/>
    <x v="1"/>
    <x v="6"/>
    <n v="2806"/>
    <n v="2806"/>
  </r>
  <r>
    <x v="1205"/>
    <d v="2014-08-25T14:23:39"/>
    <x v="0"/>
    <s v="Female"/>
    <x v="1"/>
    <x v="6"/>
    <n v="45787"/>
    <n v="45787"/>
  </r>
  <r>
    <x v="1206"/>
    <d v="2014-08-25T11:54:02"/>
    <x v="1"/>
    <s v="Female"/>
    <x v="7"/>
    <x v="3"/>
    <n v="7654"/>
    <n v="7654"/>
  </r>
  <r>
    <x v="1207"/>
    <d v="2014-08-25T09:30:15"/>
    <x v="0"/>
    <s v="Male"/>
    <x v="0"/>
    <x v="6"/>
    <n v="76243"/>
    <n v="76243"/>
  </r>
  <r>
    <x v="1208"/>
    <d v="2014-08-25T18:04:19"/>
    <x v="1"/>
    <s v="Male"/>
    <x v="0"/>
    <x v="4"/>
    <n v="25236"/>
    <n v="25236"/>
  </r>
  <r>
    <x v="1209"/>
    <d v="2014-08-26T14:18:58"/>
    <x v="1"/>
    <s v="Male"/>
    <x v="2"/>
    <x v="3"/>
    <n v="15119"/>
    <n v="15119"/>
  </r>
  <r>
    <x v="1210"/>
    <d v="2014-08-26T19:53:42"/>
    <x v="0"/>
    <s v="Female"/>
    <x v="0"/>
    <x v="3"/>
    <n v="24908"/>
    <n v="24908"/>
  </r>
  <r>
    <x v="1211"/>
    <d v="2014-08-26T19:54:17"/>
    <x v="0"/>
    <s v="Male"/>
    <x v="0"/>
    <x v="3"/>
    <n v="30336"/>
    <n v="30336"/>
  </r>
  <r>
    <x v="1212"/>
    <d v="2014-08-26T19:52:54"/>
    <x v="1"/>
    <s v="Male"/>
    <x v="0"/>
    <x v="1"/>
    <n v="21750"/>
    <n v="21750"/>
  </r>
  <r>
    <x v="1213"/>
    <d v="2014-08-26T19:06:46"/>
    <x v="1"/>
    <s v="Male"/>
    <x v="1"/>
    <x v="12"/>
    <n v="77584"/>
    <n v="77584"/>
  </r>
  <r>
    <x v="1214"/>
    <d v="2014-08-26T19:07:14"/>
    <x v="1"/>
    <s v="Male"/>
    <x v="1"/>
    <x v="12"/>
    <n v="11880"/>
    <n v="11880"/>
  </r>
  <r>
    <x v="1215"/>
    <d v="2014-08-26T18:48:54"/>
    <x v="1"/>
    <s v="Male"/>
    <x v="0"/>
    <x v="4"/>
    <n v="88767"/>
    <n v="88767"/>
  </r>
  <r>
    <x v="1216"/>
    <d v="2014-08-26T18:50:35"/>
    <x v="0"/>
    <s v="Male"/>
    <x v="0"/>
    <x v="4"/>
    <n v="74117"/>
    <n v="74117"/>
  </r>
  <r>
    <x v="1217"/>
    <d v="2014-08-26T18:45:38"/>
    <x v="1"/>
    <s v="Male"/>
    <x v="1"/>
    <x v="4"/>
    <n v="16903"/>
    <n v="16903"/>
  </r>
  <r>
    <x v="1218"/>
    <d v="2014-08-26T17:03:17"/>
    <x v="0"/>
    <s v="Male"/>
    <x v="0"/>
    <x v="3"/>
    <n v="7399"/>
    <n v="7399"/>
  </r>
  <r>
    <x v="1219"/>
    <d v="2014-08-26T10:16:58"/>
    <x v="1"/>
    <s v="Male"/>
    <x v="1"/>
    <x v="6"/>
    <n v="19252"/>
    <n v="19252"/>
  </r>
  <r>
    <x v="1220"/>
    <d v="2014-08-26T19:48:40"/>
    <x v="1"/>
    <s v="Male"/>
    <x v="0"/>
    <x v="4"/>
    <n v="43716"/>
    <n v="43716"/>
  </r>
  <r>
    <x v="1221"/>
    <d v="2014-08-26T07:44:17"/>
    <x v="1"/>
    <s v="Male"/>
    <x v="0"/>
    <x v="3"/>
    <n v="26788"/>
    <n v="26788"/>
  </r>
  <r>
    <x v="1222"/>
    <d v="2014-08-26T07:46:28"/>
    <x v="0"/>
    <s v="Male"/>
    <x v="0"/>
    <x v="3"/>
    <n v="99273"/>
    <n v="99273"/>
  </r>
  <r>
    <x v="1223"/>
    <d v="2014-08-26T07:50:23"/>
    <x v="0"/>
    <s v="Male"/>
    <x v="0"/>
    <x v="3"/>
    <n v="5125"/>
    <n v="5125"/>
  </r>
  <r>
    <x v="1224"/>
    <d v="2014-08-27T17:09:20"/>
    <x v="0"/>
    <s v="Male"/>
    <x v="1"/>
    <x v="6"/>
    <n v="87050"/>
    <n v="87050"/>
  </r>
  <r>
    <x v="1225"/>
    <d v="2014-08-27T19:30:56"/>
    <x v="1"/>
    <s v="Male"/>
    <x v="6"/>
    <x v="6"/>
    <n v="85029"/>
    <n v="85029"/>
  </r>
  <r>
    <x v="1226"/>
    <d v="2014-08-27T19:32:42"/>
    <x v="1"/>
    <s v="Male"/>
    <x v="6"/>
    <x v="6"/>
    <n v="97146"/>
    <n v="97146"/>
  </r>
  <r>
    <x v="1227"/>
    <d v="2014-08-27T19:33:14"/>
    <x v="1"/>
    <s v="Male"/>
    <x v="6"/>
    <x v="6"/>
    <n v="17514"/>
    <n v="17514"/>
  </r>
  <r>
    <x v="1228"/>
    <d v="2014-08-27T02:58:05"/>
    <x v="1"/>
    <s v="Male"/>
    <x v="1"/>
    <x v="0"/>
    <n v="51282"/>
    <n v="51282"/>
  </r>
  <r>
    <x v="1229"/>
    <d v="2014-08-27T02:58:22"/>
    <x v="1"/>
    <s v="Male"/>
    <x v="1"/>
    <x v="0"/>
    <n v="48512"/>
    <n v="48512"/>
  </r>
  <r>
    <x v="1230"/>
    <d v="2014-08-27T21:32:15"/>
    <x v="1"/>
    <s v="Male"/>
    <x v="5"/>
    <x v="4"/>
    <n v="15656"/>
    <n v="15656"/>
  </r>
  <r>
    <x v="1231"/>
    <d v="2014-08-27T21:34:04"/>
    <x v="0"/>
    <s v="Male"/>
    <x v="5"/>
    <x v="4"/>
    <n v="50290"/>
    <n v="50290"/>
  </r>
  <r>
    <x v="1232"/>
    <d v="2014-08-28T10:48:24"/>
    <x v="1"/>
    <s v="Male"/>
    <x v="1"/>
    <x v="6"/>
    <n v="75135"/>
    <n v="75135"/>
  </r>
  <r>
    <x v="1233"/>
    <d v="2014-08-28T10:50:36"/>
    <x v="0"/>
    <s v="Male"/>
    <x v="1"/>
    <x v="6"/>
    <n v="62801"/>
    <n v="62801"/>
  </r>
  <r>
    <x v="1234"/>
    <d v="2014-08-28T18:04:06"/>
    <x v="0"/>
    <s v="Male"/>
    <x v="1"/>
    <x v="3"/>
    <n v="98960"/>
    <n v="98960"/>
  </r>
  <r>
    <x v="1235"/>
    <d v="2014-08-28T11:30:19"/>
    <x v="1"/>
    <s v="Male"/>
    <x v="0"/>
    <x v="12"/>
    <n v="96186"/>
    <n v="96186"/>
  </r>
  <r>
    <x v="1236"/>
    <d v="2014-08-28T08:34:51"/>
    <x v="1"/>
    <s v="Don’t want to say"/>
    <x v="6"/>
    <x v="4"/>
    <n v="23128"/>
    <n v="23128"/>
  </r>
  <r>
    <x v="1237"/>
    <d v="2014-08-28T18:40:20"/>
    <x v="0"/>
    <s v="Male"/>
    <x v="2"/>
    <x v="6"/>
    <n v="65673"/>
    <n v="65673"/>
  </r>
  <r>
    <x v="1238"/>
    <d v="2014-08-28T11:17:55"/>
    <x v="1"/>
    <s v="Male"/>
    <x v="4"/>
    <x v="3"/>
    <n v="96402"/>
    <n v="96402"/>
  </r>
  <r>
    <x v="1239"/>
    <d v="2014-08-28T11:21:44"/>
    <x v="1"/>
    <s v="Male"/>
    <x v="4"/>
    <x v="3"/>
    <n v="26191"/>
    <n v="26191"/>
  </r>
  <r>
    <x v="1240"/>
    <d v="2014-08-28T16:33:57"/>
    <x v="1"/>
    <s v="Male"/>
    <x v="0"/>
    <x v="12"/>
    <n v="45109"/>
    <n v="45109"/>
  </r>
  <r>
    <x v="1241"/>
    <d v="2014-08-28T16:35:59"/>
    <x v="1"/>
    <s v="Female"/>
    <x v="0"/>
    <x v="12"/>
    <n v="66605"/>
    <n v="66605"/>
  </r>
  <r>
    <x v="1242"/>
    <d v="2014-08-28T07:27:34"/>
    <x v="1"/>
    <s v="Male"/>
    <x v="0"/>
    <x v="4"/>
    <n v="72173"/>
    <n v="72173"/>
  </r>
  <r>
    <x v="1243"/>
    <d v="2014-08-28T07:29:21"/>
    <x v="0"/>
    <s v="Male"/>
    <x v="0"/>
    <x v="4"/>
    <n v="23952"/>
    <n v="23952"/>
  </r>
  <r>
    <x v="1244"/>
    <d v="2014-08-28T07:30:46"/>
    <x v="0"/>
    <s v="Female"/>
    <x v="0"/>
    <x v="4"/>
    <n v="60211"/>
    <n v="60211"/>
  </r>
  <r>
    <x v="1245"/>
    <d v="2014-08-28T07:31:17"/>
    <x v="0"/>
    <s v="Female"/>
    <x v="0"/>
    <x v="4"/>
    <n v="82453"/>
    <n v="82453"/>
  </r>
  <r>
    <x v="1246"/>
    <d v="2014-08-28T13:22:35"/>
    <x v="1"/>
    <s v="Male"/>
    <x v="4"/>
    <x v="7"/>
    <n v="51401"/>
    <n v="51401"/>
  </r>
  <r>
    <x v="1247"/>
    <d v="2014-08-28T12:20:02"/>
    <x v="1"/>
    <s v="Male"/>
    <x v="4"/>
    <x v="7"/>
    <n v="96523"/>
    <n v="96523"/>
  </r>
  <r>
    <x v="1248"/>
    <d v="2014-08-28T12:20:23"/>
    <x v="1"/>
    <s v="Male"/>
    <x v="4"/>
    <x v="7"/>
    <n v="15711"/>
    <n v="15711"/>
  </r>
  <r>
    <x v="1249"/>
    <d v="2014-08-28T12:22:09"/>
    <x v="0"/>
    <s v="Female"/>
    <x v="4"/>
    <x v="7"/>
    <n v="45024"/>
    <n v="45024"/>
  </r>
  <r>
    <x v="1250"/>
    <d v="2014-08-28T11:56:49"/>
    <x v="0"/>
    <s v="Male"/>
    <x v="4"/>
    <x v="4"/>
    <n v="25678"/>
    <n v="25678"/>
  </r>
  <r>
    <x v="1251"/>
    <d v="2014-08-28T06:46:09"/>
    <x v="0"/>
    <s v="Female"/>
    <x v="7"/>
    <x v="3"/>
    <n v="96645"/>
    <n v="96645"/>
  </r>
  <r>
    <x v="1252"/>
    <d v="2014-08-28T06:50:15"/>
    <x v="0"/>
    <s v="Female"/>
    <x v="7"/>
    <x v="3"/>
    <n v="42100"/>
    <n v="42100"/>
  </r>
  <r>
    <x v="1253"/>
    <d v="2014-08-28T00:22:18"/>
    <x v="1"/>
    <s v="Male"/>
    <x v="1"/>
    <x v="12"/>
    <n v="50282"/>
    <n v="50282"/>
  </r>
  <r>
    <x v="1254"/>
    <d v="2014-08-28T05:11:52"/>
    <x v="1"/>
    <s v="Male"/>
    <x v="1"/>
    <x v="1"/>
    <n v="85540"/>
    <n v="85540"/>
  </r>
  <r>
    <x v="1255"/>
    <d v="2014-08-28T05:12:17"/>
    <x v="1"/>
    <s v="Male"/>
    <x v="1"/>
    <x v="1"/>
    <n v="75949"/>
    <n v="75949"/>
  </r>
  <r>
    <x v="1256"/>
    <d v="2014-08-28T16:45:26"/>
    <x v="0"/>
    <s v="Female"/>
    <x v="0"/>
    <x v="12"/>
    <n v="49434"/>
    <n v="49434"/>
  </r>
  <r>
    <x v="1257"/>
    <d v="2014-08-29T09:31:30"/>
    <x v="1"/>
    <s v="Male"/>
    <x v="5"/>
    <x v="7"/>
    <n v="2636"/>
    <n v="2636"/>
  </r>
  <r>
    <x v="1258"/>
    <d v="2014-08-29T19:24:53"/>
    <x v="1"/>
    <s v="Male"/>
    <x v="1"/>
    <x v="0"/>
    <n v="47192"/>
    <n v="47192"/>
  </r>
  <r>
    <x v="1259"/>
    <d v="2014-08-30T00:04:32"/>
    <x v="1"/>
    <s v="Female"/>
    <x v="6"/>
    <x v="9"/>
    <n v="94160"/>
    <n v="94160"/>
  </r>
  <r>
    <x v="1260"/>
    <d v="2014-08-30T00:02:03"/>
    <x v="0"/>
    <s v="Don’t want to say"/>
    <x v="6"/>
    <x v="9"/>
    <n v="10817"/>
    <n v="10817"/>
  </r>
  <r>
    <x v="1261"/>
    <d v="2014-08-31T13:06:29"/>
    <x v="0"/>
    <s v="Male"/>
    <x v="0"/>
    <x v="4"/>
    <n v="56727"/>
    <n v="56727"/>
  </r>
  <r>
    <x v="1262"/>
    <d v="2014-08-29T02:57:17"/>
    <x v="1"/>
    <s v="Male"/>
    <x v="1"/>
    <x v="3"/>
    <n v="22640"/>
    <n v="22640"/>
  </r>
  <r>
    <x v="1263"/>
    <d v="2014-08-29T16:31:21"/>
    <x v="1"/>
    <s v="Male"/>
    <x v="1"/>
    <x v="0"/>
    <n v="34695"/>
    <n v="34695"/>
  </r>
  <r>
    <x v="1264"/>
    <d v="2014-08-29T11:53:53"/>
    <x v="1"/>
    <s v="Female"/>
    <x v="8"/>
    <x v="12"/>
    <n v="6753"/>
    <n v="6753"/>
  </r>
  <r>
    <x v="1265"/>
    <d v="2014-08-29T12:21:15"/>
    <x v="0"/>
    <s v="Female"/>
    <x v="0"/>
    <x v="9"/>
    <n v="69776"/>
    <n v="69776"/>
  </r>
  <r>
    <x v="1266"/>
    <d v="2014-08-29T12:22:09"/>
    <x v="1"/>
    <s v="Female"/>
    <x v="0"/>
    <x v="9"/>
    <n v="61640"/>
    <n v="61640"/>
  </r>
  <r>
    <x v="1267"/>
    <d v="2014-08-30T11:27:46"/>
    <x v="1"/>
    <s v="Male"/>
    <x v="0"/>
    <x v="3"/>
    <n v="35933"/>
    <n v="35933"/>
  </r>
  <r>
    <x v="1268"/>
    <d v="2014-08-30T15:26:35"/>
    <x v="1"/>
    <s v="Male"/>
    <x v="1"/>
    <x v="12"/>
    <n v="46676"/>
    <n v="46676"/>
  </r>
  <r>
    <x v="1269"/>
    <d v="2014-08-30T08:12:25"/>
    <x v="1"/>
    <s v="Male"/>
    <x v="2"/>
    <x v="1"/>
    <n v="45625"/>
    <n v="45625"/>
  </r>
  <r>
    <x v="1270"/>
    <d v="2014-08-30T08:15:24"/>
    <x v="1"/>
    <s v="Male"/>
    <x v="2"/>
    <x v="1"/>
    <n v="53578"/>
    <n v="53578"/>
  </r>
  <r>
    <x v="1271"/>
    <d v="2014-08-30T08:15:45"/>
    <x v="0"/>
    <s v="Male"/>
    <x v="2"/>
    <x v="1"/>
    <n v="44957"/>
    <n v="44957"/>
  </r>
  <r>
    <x v="1272"/>
    <d v="2014-08-31T09:41:32"/>
    <x v="1"/>
    <s v="Don’t want to say"/>
    <x v="6"/>
    <x v="12"/>
    <n v="78699"/>
    <n v="78699"/>
  </r>
  <r>
    <x v="1273"/>
    <d v="2014-08-31T18:15:57"/>
    <x v="0"/>
    <s v="Female"/>
    <x v="6"/>
    <x v="9"/>
    <n v="33497"/>
    <n v="33497"/>
  </r>
  <r>
    <x v="1274"/>
    <d v="2014-08-31T20:58:20"/>
    <x v="1"/>
    <s v="Male"/>
    <x v="0"/>
    <x v="6"/>
    <n v="55415"/>
    <n v="55415"/>
  </r>
  <r>
    <x v="1275"/>
    <d v="2014-06-11T09:31:30"/>
    <x v="1"/>
    <s v="Male"/>
    <x v="2"/>
    <x v="0"/>
    <n v="28613"/>
    <n v="28613"/>
  </r>
  <r>
    <x v="1276"/>
    <d v="2014-06-11T09:35:41"/>
    <x v="1"/>
    <s v="Male"/>
    <x v="2"/>
    <x v="0"/>
    <n v="69299"/>
    <n v="69299"/>
  </r>
  <r>
    <x v="1277"/>
    <d v="2014-06-17T09:03:30"/>
    <x v="0"/>
    <s v="Female"/>
    <x v="2"/>
    <x v="0"/>
    <n v="12194"/>
    <n v="12194"/>
  </r>
  <r>
    <x v="1278"/>
    <d v="2014-06-30T16:58:43"/>
    <x v="0"/>
    <s v="Male"/>
    <x v="2"/>
    <x v="3"/>
    <n v="81029"/>
    <n v="81029"/>
  </r>
  <r>
    <x v="1279"/>
    <d v="2014-06-30T17:00:18"/>
    <x v="0"/>
    <s v="Female"/>
    <x v="2"/>
    <x v="3"/>
    <n v="91349"/>
    <n v="91349"/>
  </r>
  <r>
    <x v="1280"/>
    <d v="2014-07-09T22:53:42"/>
    <x v="1"/>
    <s v="Don’t want to say"/>
    <x v="2"/>
    <x v="3"/>
    <n v="25838"/>
    <n v="25838"/>
  </r>
  <r>
    <x v="1281"/>
    <d v="2014-05-02T09:31:58"/>
    <x v="1"/>
    <s v="Female"/>
    <x v="7"/>
    <x v="3"/>
    <n v="45598"/>
    <n v="45598"/>
  </r>
  <r>
    <x v="1282"/>
    <d v="2014-05-02T09:33:02"/>
    <x v="1"/>
    <s v="Female"/>
    <x v="7"/>
    <x v="3"/>
    <n v="23575"/>
    <n v="23575"/>
  </r>
  <r>
    <x v="1283"/>
    <d v="2014-07-10T08:09:31"/>
    <x v="1"/>
    <s v="Male"/>
    <x v="0"/>
    <x v="3"/>
    <n v="80854"/>
    <n v="80854"/>
  </r>
  <r>
    <x v="1284"/>
    <d v="2014-07-03T09:58:36"/>
    <x v="0"/>
    <s v="Male"/>
    <x v="2"/>
    <x v="1"/>
    <n v="13457"/>
    <n v="13457"/>
  </r>
  <r>
    <x v="1285"/>
    <d v="2014-08-14T09:31:33"/>
    <x v="1"/>
    <s v="Male"/>
    <x v="2"/>
    <x v="1"/>
    <n v="66035"/>
    <n v="66035"/>
  </r>
  <r>
    <x v="1286"/>
    <d v="2014-08-14T09:33:28"/>
    <x v="0"/>
    <s v="Male"/>
    <x v="2"/>
    <x v="1"/>
    <n v="4514"/>
    <n v="4514"/>
  </r>
  <r>
    <x v="1287"/>
    <d v="2014-08-19T10:56:10"/>
    <x v="0"/>
    <s v="Male"/>
    <x v="2"/>
    <x v="1"/>
    <n v="98625"/>
    <n v="98625"/>
  </r>
  <r>
    <x v="1288"/>
    <d v="2014-08-19T10:58:10"/>
    <x v="1"/>
    <s v="Female"/>
    <x v="2"/>
    <x v="1"/>
    <n v="47983"/>
    <n v="47983"/>
  </r>
  <r>
    <x v="1289"/>
    <d v="2014-05-23T10:41:09"/>
    <x v="0"/>
    <s v="Female"/>
    <x v="5"/>
    <x v="1"/>
    <n v="7470"/>
    <n v="7470"/>
  </r>
  <r>
    <x v="1290"/>
    <d v="2014-06-26T09:33:32"/>
    <x v="0"/>
    <s v="Female"/>
    <x v="5"/>
    <x v="1"/>
    <n v="25644"/>
    <n v="25644"/>
  </r>
  <r>
    <x v="1291"/>
    <d v="2014-07-02T12:02:31"/>
    <x v="1"/>
    <s v="Male"/>
    <x v="5"/>
    <x v="1"/>
    <n v="16237"/>
    <n v="16237"/>
  </r>
  <r>
    <x v="1292"/>
    <d v="2014-07-02T12:06:31"/>
    <x v="0"/>
    <s v="Female"/>
    <x v="5"/>
    <x v="1"/>
    <n v="59376"/>
    <n v="59376"/>
  </r>
  <r>
    <x v="1293"/>
    <d v="2014-07-02T12:06:56"/>
    <x v="0"/>
    <s v="Male"/>
    <x v="5"/>
    <x v="1"/>
    <n v="41390"/>
    <n v="41390"/>
  </r>
  <r>
    <x v="1294"/>
    <d v="2014-07-08T07:44:21"/>
    <x v="0"/>
    <s v="Male"/>
    <x v="5"/>
    <x v="1"/>
    <n v="62210"/>
    <n v="62210"/>
  </r>
  <r>
    <x v="1295"/>
    <d v="2014-07-08T07:45:19"/>
    <x v="0"/>
    <s v="Female"/>
    <x v="5"/>
    <x v="1"/>
    <n v="98959"/>
    <n v="98959"/>
  </r>
  <r>
    <x v="1296"/>
    <d v="2014-07-08T07:44:18"/>
    <x v="0"/>
    <s v="Don’t want to say"/>
    <x v="5"/>
    <x v="1"/>
    <n v="85527"/>
    <n v="85527"/>
  </r>
  <r>
    <x v="1297"/>
    <d v="2014-07-12T11:08:08"/>
    <x v="0"/>
    <s v="Male"/>
    <x v="5"/>
    <x v="1"/>
    <n v="70275"/>
    <n v="70275"/>
  </r>
  <r>
    <x v="1298"/>
    <d v="2014-07-12T11:10:19"/>
    <x v="1"/>
    <s v="Male"/>
    <x v="5"/>
    <x v="1"/>
    <n v="55557"/>
    <n v="55557"/>
  </r>
  <r>
    <x v="1299"/>
    <d v="2014-07-18T14:59:37"/>
    <x v="0"/>
    <s v="Female"/>
    <x v="5"/>
    <x v="1"/>
    <n v="94241"/>
    <n v="94241"/>
  </r>
  <r>
    <x v="1300"/>
    <d v="2014-05-01T22:33:40"/>
    <x v="0"/>
    <s v="Don’t want to say"/>
    <x v="1"/>
    <x v="1"/>
    <n v="42846"/>
    <n v="42846"/>
  </r>
  <r>
    <x v="1301"/>
    <d v="2014-05-21T10:49:27"/>
    <x v="0"/>
    <s v="Male"/>
    <x v="1"/>
    <x v="1"/>
    <n v="52889"/>
    <n v="52889"/>
  </r>
  <r>
    <x v="1302"/>
    <d v="2014-05-23T13:52:25"/>
    <x v="0"/>
    <s v="Male"/>
    <x v="1"/>
    <x v="1"/>
    <n v="67496"/>
    <n v="67496"/>
  </r>
  <r>
    <x v="1303"/>
    <d v="2014-05-19T09:31:56"/>
    <x v="0"/>
    <s v="Male"/>
    <x v="0"/>
    <x v="1"/>
    <n v="1632"/>
    <n v="1632"/>
  </r>
  <r>
    <x v="1304"/>
    <d v="2014-07-29T09:32:33"/>
    <x v="0"/>
    <s v="Don’t want to say"/>
    <x v="3"/>
    <x v="1"/>
    <n v="16075"/>
    <n v="16075"/>
  </r>
  <r>
    <x v="1305"/>
    <d v="2014-08-04T17:24:35"/>
    <x v="0"/>
    <s v="Female"/>
    <x v="3"/>
    <x v="1"/>
    <n v="7317"/>
    <n v="7317"/>
  </r>
  <r>
    <x v="1306"/>
    <d v="2014-08-04T17:25:13"/>
    <x v="1"/>
    <s v="Female"/>
    <x v="3"/>
    <x v="1"/>
    <n v="88072"/>
    <n v="88072"/>
  </r>
  <r>
    <x v="1307"/>
    <d v="2014-08-04T17:24:55"/>
    <x v="1"/>
    <s v="Don’t want to say"/>
    <x v="3"/>
    <x v="1"/>
    <n v="34132"/>
    <n v="34132"/>
  </r>
  <r>
    <x v="1308"/>
    <d v="2014-08-21T14:23:37"/>
    <x v="1"/>
    <s v="Female"/>
    <x v="3"/>
    <x v="1"/>
    <n v="88353"/>
    <n v="88353"/>
  </r>
  <r>
    <x v="1309"/>
    <d v="2014-05-07T09:36:14"/>
    <x v="0"/>
    <s v="Male"/>
    <x v="1"/>
    <x v="7"/>
    <n v="38155"/>
    <n v="38155"/>
  </r>
  <r>
    <x v="1310"/>
    <d v="2014-05-26T08:55:34"/>
    <x v="0"/>
    <s v="Male"/>
    <x v="1"/>
    <x v="1"/>
    <n v="49880"/>
    <n v="49880"/>
  </r>
  <r>
    <x v="1311"/>
    <d v="2014-06-04T09:32:06"/>
    <x v="1"/>
    <s v="Male"/>
    <x v="1"/>
    <x v="1"/>
    <n v="27926"/>
    <n v="27926"/>
  </r>
  <r>
    <x v="1312"/>
    <d v="2014-08-27T09:31:35"/>
    <x v="0"/>
    <s v="Male"/>
    <x v="1"/>
    <x v="1"/>
    <n v="77765"/>
    <n v="77765"/>
  </r>
  <r>
    <x v="1313"/>
    <d v="2014-07-16T09:31:24"/>
    <x v="0"/>
    <s v="Male"/>
    <x v="1"/>
    <x v="7"/>
    <n v="67421"/>
    <n v="67421"/>
  </r>
  <r>
    <x v="1314"/>
    <d v="2014-07-16T09:31:50"/>
    <x v="0"/>
    <s v="Male"/>
    <x v="1"/>
    <x v="7"/>
    <n v="58707"/>
    <n v="58707"/>
  </r>
  <r>
    <x v="1315"/>
    <d v="2014-07-16T09:32:14"/>
    <x v="0"/>
    <s v="Female"/>
    <x v="1"/>
    <x v="7"/>
    <n v="40119"/>
    <n v="40119"/>
  </r>
  <r>
    <x v="1316"/>
    <d v="2014-05-01T15:42:21"/>
    <x v="0"/>
    <s v="Male"/>
    <x v="2"/>
    <x v="0"/>
    <n v="42951"/>
    <n v="42951"/>
  </r>
  <r>
    <x v="1317"/>
    <d v="2014-05-01T15:39:55"/>
    <x v="1"/>
    <s v="Don’t want to say"/>
    <x v="2"/>
    <x v="0"/>
    <n v="66569"/>
    <n v="66569"/>
  </r>
  <r>
    <x v="1318"/>
    <d v="2014-06-11T09:33:31"/>
    <x v="0"/>
    <s v="Male"/>
    <x v="2"/>
    <x v="0"/>
    <n v="55341"/>
    <n v="55341"/>
  </r>
  <r>
    <x v="1319"/>
    <d v="2014-06-20T16:20:49"/>
    <x v="0"/>
    <s v="Male"/>
    <x v="2"/>
    <x v="0"/>
    <n v="64052"/>
    <n v="64052"/>
  </r>
  <r>
    <x v="1320"/>
    <d v="2014-08-07T13:42:44"/>
    <x v="1"/>
    <s v="Male"/>
    <x v="2"/>
    <x v="3"/>
    <n v="85837"/>
    <n v="85837"/>
  </r>
  <r>
    <x v="1321"/>
    <d v="2014-06-02T10:43:17"/>
    <x v="1"/>
    <s v="Male"/>
    <x v="1"/>
    <x v="9"/>
    <n v="87817"/>
    <n v="87817"/>
  </r>
  <r>
    <x v="1322"/>
    <d v="2014-06-02T10:46:12"/>
    <x v="1"/>
    <s v="Male"/>
    <x v="1"/>
    <x v="9"/>
    <n v="58410"/>
    <n v="58410"/>
  </r>
  <r>
    <x v="1323"/>
    <d v="2014-06-02T10:47:16"/>
    <x v="0"/>
    <s v="Female"/>
    <x v="1"/>
    <x v="9"/>
    <n v="42496"/>
    <n v="42496"/>
  </r>
  <r>
    <x v="1324"/>
    <d v="2014-06-03T00:00:35"/>
    <x v="1"/>
    <s v="Female"/>
    <x v="1"/>
    <x v="3"/>
    <n v="15835"/>
    <n v="15835"/>
  </r>
  <r>
    <x v="1325"/>
    <d v="2014-06-05T12:00:56"/>
    <x v="0"/>
    <s v="Male"/>
    <x v="1"/>
    <x v="9"/>
    <n v="27779"/>
    <n v="27779"/>
  </r>
  <r>
    <x v="1326"/>
    <d v="2014-06-05T12:02:16"/>
    <x v="0"/>
    <s v="Male"/>
    <x v="1"/>
    <x v="9"/>
    <n v="96914"/>
    <n v="96914"/>
  </r>
  <r>
    <x v="1327"/>
    <d v="2014-06-09T08:56:57"/>
    <x v="1"/>
    <s v="Male"/>
    <x v="1"/>
    <x v="3"/>
    <n v="42210"/>
    <n v="42210"/>
  </r>
  <r>
    <x v="1328"/>
    <d v="2014-06-09T08:57:59"/>
    <x v="1"/>
    <s v="Male"/>
    <x v="1"/>
    <x v="3"/>
    <n v="52201"/>
    <n v="52201"/>
  </r>
  <r>
    <x v="1329"/>
    <d v="2014-06-23T10:00:02"/>
    <x v="0"/>
    <s v="Male"/>
    <x v="1"/>
    <x v="4"/>
    <n v="89318"/>
    <n v="89318"/>
  </r>
  <r>
    <x v="1330"/>
    <d v="2014-06-24T08:52:13"/>
    <x v="1"/>
    <s v="Female"/>
    <x v="1"/>
    <x v="4"/>
    <n v="87656"/>
    <n v="87656"/>
  </r>
  <r>
    <x v="1331"/>
    <d v="2014-07-04T09:34:45"/>
    <x v="1"/>
    <s v="Male"/>
    <x v="1"/>
    <x v="1"/>
    <n v="8506"/>
    <n v="8506"/>
  </r>
  <r>
    <x v="1332"/>
    <d v="2014-08-01T09:49:45"/>
    <x v="1"/>
    <s v="Female"/>
    <x v="1"/>
    <x v="1"/>
    <n v="85290"/>
    <n v="85290"/>
  </r>
  <r>
    <x v="1333"/>
    <d v="2014-08-01T17:57:05"/>
    <x v="0"/>
    <s v="Male"/>
    <x v="1"/>
    <x v="1"/>
    <n v="3445"/>
    <n v="3445"/>
  </r>
  <r>
    <x v="1334"/>
    <d v="2014-08-01T17:57:50"/>
    <x v="1"/>
    <s v="Female"/>
    <x v="1"/>
    <x v="1"/>
    <n v="47690"/>
    <n v="47690"/>
  </r>
  <r>
    <x v="1335"/>
    <d v="2014-08-29T11:16:48"/>
    <x v="0"/>
    <s v="Male"/>
    <x v="1"/>
    <x v="1"/>
    <n v="91251"/>
    <n v="91251"/>
  </r>
  <r>
    <x v="1336"/>
    <d v="2014-08-29T11:19:15"/>
    <x v="1"/>
    <s v="Male"/>
    <x v="1"/>
    <x v="1"/>
    <n v="92866"/>
    <n v="92866"/>
  </r>
  <r>
    <x v="1337"/>
    <d v="2014-05-09T16:24:03"/>
    <x v="0"/>
    <s v="Male"/>
    <x v="1"/>
    <x v="4"/>
    <n v="28933"/>
    <n v="28933"/>
  </r>
  <r>
    <x v="1338"/>
    <d v="2014-05-09T16:28:10"/>
    <x v="0"/>
    <s v="Female"/>
    <x v="1"/>
    <x v="4"/>
    <n v="19572"/>
    <n v="19572"/>
  </r>
  <r>
    <x v="1339"/>
    <d v="2014-05-22T17:18:49"/>
    <x v="1"/>
    <s v="Male"/>
    <x v="1"/>
    <x v="4"/>
    <n v="40389"/>
    <n v="40389"/>
  </r>
  <r>
    <x v="1340"/>
    <d v="2014-06-07T18:41:47"/>
    <x v="0"/>
    <s v="Male"/>
    <x v="1"/>
    <x v="4"/>
    <n v="84535"/>
    <n v="84535"/>
  </r>
  <r>
    <x v="1341"/>
    <d v="2014-06-16T16:13:55"/>
    <x v="0"/>
    <s v="Male"/>
    <x v="1"/>
    <x v="4"/>
    <n v="46109"/>
    <n v="46109"/>
  </r>
  <r>
    <x v="1342"/>
    <d v="2014-06-30T09:32:34"/>
    <x v="1"/>
    <s v="Don’t want to say"/>
    <x v="1"/>
    <x v="4"/>
    <n v="25714"/>
    <n v="25714"/>
  </r>
  <r>
    <x v="1343"/>
    <d v="2014-08-23T16:03:13"/>
    <x v="1"/>
    <s v="Male"/>
    <x v="1"/>
    <x v="4"/>
    <n v="15672"/>
    <n v="15672"/>
  </r>
  <r>
    <x v="1344"/>
    <d v="2014-08-23T16:05:01"/>
    <x v="0"/>
    <s v="Male"/>
    <x v="1"/>
    <x v="4"/>
    <n v="29204"/>
    <n v="29204"/>
  </r>
  <r>
    <x v="1345"/>
    <d v="2014-08-23T16:08:07"/>
    <x v="1"/>
    <s v="Male"/>
    <x v="1"/>
    <x v="4"/>
    <n v="17553"/>
    <n v="17553"/>
  </r>
  <r>
    <x v="1346"/>
    <d v="2014-08-23T16:03:14"/>
    <x v="1"/>
    <s v="Don’t want to say"/>
    <x v="1"/>
    <x v="4"/>
    <n v="84220"/>
    <n v="84220"/>
  </r>
  <r>
    <x v="1347"/>
    <d v="2014-08-24T10:09:35"/>
    <x v="0"/>
    <s v="Male"/>
    <x v="1"/>
    <x v="4"/>
    <n v="33201"/>
    <n v="33201"/>
  </r>
  <r>
    <x v="1348"/>
    <d v="2014-05-06T11:03:15"/>
    <x v="1"/>
    <s v="Don’t want to say"/>
    <x v="1"/>
    <x v="4"/>
    <n v="5910"/>
    <n v="5910"/>
  </r>
  <r>
    <x v="1349"/>
    <d v="2014-05-08T15:27:26"/>
    <x v="0"/>
    <s v="Female"/>
    <x v="1"/>
    <x v="4"/>
    <n v="30580"/>
    <n v="30580"/>
  </r>
  <r>
    <x v="1350"/>
    <d v="2014-05-09T19:53:13"/>
    <x v="1"/>
    <s v="Male"/>
    <x v="1"/>
    <x v="4"/>
    <n v="70809"/>
    <n v="70809"/>
  </r>
  <r>
    <x v="1351"/>
    <d v="2014-05-09T19:55:19"/>
    <x v="0"/>
    <s v="Female"/>
    <x v="1"/>
    <x v="4"/>
    <n v="85077"/>
    <n v="85077"/>
  </r>
  <r>
    <x v="1352"/>
    <d v="2014-05-09T19:53:41"/>
    <x v="0"/>
    <s v="Female"/>
    <x v="1"/>
    <x v="4"/>
    <n v="15500"/>
    <n v="15500"/>
  </r>
  <r>
    <x v="1353"/>
    <d v="2014-05-09T19:54:44"/>
    <x v="0"/>
    <s v="Female"/>
    <x v="1"/>
    <x v="4"/>
    <n v="21883"/>
    <n v="21883"/>
  </r>
  <r>
    <x v="1354"/>
    <d v="2014-05-09T19:56:58"/>
    <x v="0"/>
    <s v="Female"/>
    <x v="1"/>
    <x v="4"/>
    <n v="91065"/>
    <n v="91065"/>
  </r>
  <r>
    <x v="1355"/>
    <d v="2014-06-02T17:47:41"/>
    <x v="0"/>
    <s v="Female"/>
    <x v="1"/>
    <x v="4"/>
    <n v="33427"/>
    <n v="33427"/>
  </r>
  <r>
    <x v="1356"/>
    <d v="2014-06-06T09:10:36"/>
    <x v="0"/>
    <s v="Male"/>
    <x v="1"/>
    <x v="4"/>
    <n v="12576"/>
    <n v="12576"/>
  </r>
  <r>
    <x v="1357"/>
    <d v="2014-06-06T09:11:42"/>
    <x v="1"/>
    <s v="Female"/>
    <x v="1"/>
    <x v="4"/>
    <n v="84631"/>
    <n v="84631"/>
  </r>
  <r>
    <x v="1358"/>
    <d v="2014-06-23T09:32:34"/>
    <x v="0"/>
    <s v="Male"/>
    <x v="1"/>
    <x v="4"/>
    <n v="15241"/>
    <n v="15241"/>
  </r>
  <r>
    <x v="1359"/>
    <d v="2014-07-07T17:11:54"/>
    <x v="0"/>
    <s v="Male"/>
    <x v="1"/>
    <x v="4"/>
    <n v="37537"/>
    <n v="37537"/>
  </r>
  <r>
    <x v="1360"/>
    <d v="2014-08-19T17:36:32"/>
    <x v="1"/>
    <s v="Male"/>
    <x v="1"/>
    <x v="4"/>
    <n v="39045"/>
    <n v="39045"/>
  </r>
  <r>
    <x v="1361"/>
    <d v="2014-08-19T17:37:08"/>
    <x v="1"/>
    <s v="Male"/>
    <x v="1"/>
    <x v="4"/>
    <n v="17272"/>
    <n v="17272"/>
  </r>
  <r>
    <x v="1362"/>
    <d v="2014-08-06T09:32:10"/>
    <x v="0"/>
    <s v="Male"/>
    <x v="6"/>
    <x v="3"/>
    <n v="61237"/>
    <n v="61237"/>
  </r>
  <r>
    <x v="1363"/>
    <d v="2014-05-20T17:49:05"/>
    <x v="0"/>
    <s v="Male"/>
    <x v="6"/>
    <x v="12"/>
    <n v="42994"/>
    <n v="42994"/>
  </r>
  <r>
    <x v="1364"/>
    <d v="2014-05-30T08:46:50"/>
    <x v="0"/>
    <s v="Male"/>
    <x v="6"/>
    <x v="12"/>
    <n v="35068"/>
    <n v="35068"/>
  </r>
  <r>
    <x v="1365"/>
    <d v="2014-05-30T08:47:53"/>
    <x v="0"/>
    <s v="Male"/>
    <x v="6"/>
    <x v="12"/>
    <n v="67245"/>
    <n v="67245"/>
  </r>
  <r>
    <x v="1366"/>
    <d v="2014-05-30T08:46:20"/>
    <x v="1"/>
    <s v="Female"/>
    <x v="6"/>
    <x v="12"/>
    <n v="64563"/>
    <n v="64563"/>
  </r>
  <r>
    <x v="1367"/>
    <d v="2014-05-30T12:30:18"/>
    <x v="0"/>
    <s v="Female"/>
    <x v="6"/>
    <x v="1"/>
    <n v="42010"/>
    <n v="42010"/>
  </r>
  <r>
    <x v="1368"/>
    <d v="2014-06-05T09:29:38"/>
    <x v="0"/>
    <s v="Male"/>
    <x v="6"/>
    <x v="12"/>
    <n v="88348"/>
    <n v="88348"/>
  </r>
  <r>
    <x v="1369"/>
    <d v="2014-05-02T14:13:35"/>
    <x v="1"/>
    <s v="Female"/>
    <x v="1"/>
    <x v="8"/>
    <n v="82194"/>
    <n v="82194"/>
  </r>
  <r>
    <x v="1370"/>
    <d v="2014-05-23T09:33:19"/>
    <x v="1"/>
    <s v="Don’t want to say"/>
    <x v="1"/>
    <x v="8"/>
    <n v="97440"/>
    <n v="97440"/>
  </r>
  <r>
    <x v="1371"/>
    <d v="2014-05-12T20:45:45"/>
    <x v="0"/>
    <s v="Male"/>
    <x v="1"/>
    <x v="1"/>
    <n v="81819"/>
    <n v="81819"/>
  </r>
  <r>
    <x v="1372"/>
    <d v="2014-05-20T15:57:18"/>
    <x v="0"/>
    <s v="Female"/>
    <x v="1"/>
    <x v="1"/>
    <n v="69812"/>
    <n v="69812"/>
  </r>
  <r>
    <x v="1373"/>
    <d v="2014-06-09T09:32:34"/>
    <x v="0"/>
    <s v="Male"/>
    <x v="6"/>
    <x v="6"/>
    <n v="28605"/>
    <n v="28605"/>
  </r>
  <r>
    <x v="1374"/>
    <d v="2014-06-24T17:22:16"/>
    <x v="0"/>
    <s v="Male"/>
    <x v="6"/>
    <x v="3"/>
    <n v="50039"/>
    <n v="50039"/>
  </r>
  <r>
    <x v="1375"/>
    <d v="2014-07-24T18:29:34"/>
    <x v="1"/>
    <s v="Male"/>
    <x v="1"/>
    <x v="4"/>
    <n v="43723"/>
    <n v="43723"/>
  </r>
  <r>
    <x v="1376"/>
    <d v="2014-07-31T09:33:44"/>
    <x v="0"/>
    <s v="Female"/>
    <x v="0"/>
    <x v="7"/>
    <n v="79144"/>
    <n v="79144"/>
  </r>
  <r>
    <x v="1377"/>
    <d v="2014-07-31T09:34:09"/>
    <x v="0"/>
    <s v="Male"/>
    <x v="0"/>
    <x v="7"/>
    <n v="73185"/>
    <n v="73185"/>
  </r>
  <r>
    <x v="1378"/>
    <d v="2014-07-31T09:35:23"/>
    <x v="1"/>
    <s v="Female"/>
    <x v="0"/>
    <x v="7"/>
    <n v="4176"/>
    <n v="4176"/>
  </r>
  <r>
    <x v="1379"/>
    <d v="2014-08-08T14:48:29"/>
    <x v="1"/>
    <s v="Male"/>
    <x v="0"/>
    <x v="7"/>
    <n v="4672"/>
    <n v="4672"/>
  </r>
  <r>
    <x v="1380"/>
    <d v="2014-08-08T14:50:45"/>
    <x v="0"/>
    <s v="Male"/>
    <x v="0"/>
    <x v="7"/>
    <n v="50696"/>
    <n v="50696"/>
  </r>
  <r>
    <x v="1381"/>
    <d v="2014-08-12T17:12:46"/>
    <x v="0"/>
    <s v="Male"/>
    <x v="0"/>
    <x v="7"/>
    <n v="28657"/>
    <n v="28657"/>
  </r>
  <r>
    <x v="1382"/>
    <d v="2014-08-12T17:14:42"/>
    <x v="0"/>
    <s v="Male"/>
    <x v="0"/>
    <x v="7"/>
    <n v="17722"/>
    <n v="17722"/>
  </r>
  <r>
    <x v="1383"/>
    <d v="2014-08-20T18:54:34"/>
    <x v="1"/>
    <s v="Female"/>
    <x v="0"/>
    <x v="7"/>
    <n v="2631"/>
    <n v="2631"/>
  </r>
  <r>
    <x v="1384"/>
    <d v="2014-07-25T09:33:22"/>
    <x v="1"/>
    <s v="Male"/>
    <x v="0"/>
    <x v="3"/>
    <n v="63933"/>
    <n v="63933"/>
  </r>
  <r>
    <x v="1385"/>
    <d v="2014-07-25T09:34:39"/>
    <x v="1"/>
    <s v="Male"/>
    <x v="0"/>
    <x v="3"/>
    <n v="29616"/>
    <n v="29616"/>
  </r>
  <r>
    <x v="1386"/>
    <d v="2014-06-03T09:34:34"/>
    <x v="1"/>
    <s v="Male"/>
    <x v="6"/>
    <x v="12"/>
    <n v="69290"/>
    <n v="69290"/>
  </r>
  <r>
    <x v="1387"/>
    <d v="2014-06-03T09:36:44"/>
    <x v="1"/>
    <s v="Female"/>
    <x v="6"/>
    <x v="12"/>
    <n v="70351"/>
    <n v="70351"/>
  </r>
  <r>
    <x v="1388"/>
    <d v="2014-05-15T09:34:20"/>
    <x v="1"/>
    <s v="Male"/>
    <x v="0"/>
    <x v="3"/>
    <n v="68331"/>
    <n v="68331"/>
  </r>
  <r>
    <x v="1389"/>
    <d v="2014-08-07T09:32:02"/>
    <x v="0"/>
    <s v="Male"/>
    <x v="0"/>
    <x v="3"/>
    <n v="99880"/>
    <n v="99880"/>
  </r>
  <r>
    <x v="1390"/>
    <d v="2014-05-02T09:31:35"/>
    <x v="1"/>
    <s v="Don’t want to say"/>
    <x v="1"/>
    <x v="0"/>
    <n v="29960"/>
    <n v="29960"/>
  </r>
  <r>
    <x v="1391"/>
    <d v="2014-05-02T09:32:48"/>
    <x v="0"/>
    <s v="Don’t want to say"/>
    <x v="1"/>
    <x v="0"/>
    <n v="5614"/>
    <n v="5614"/>
  </r>
  <r>
    <x v="1392"/>
    <d v="2014-07-02T14:26:24"/>
    <x v="0"/>
    <s v="Female"/>
    <x v="0"/>
    <x v="6"/>
    <n v="28447"/>
    <n v="28447"/>
  </r>
  <r>
    <x v="1393"/>
    <d v="2014-07-02T14:26:00"/>
    <x v="1"/>
    <s v="Female"/>
    <x v="0"/>
    <x v="6"/>
    <n v="14251"/>
    <n v="14251"/>
  </r>
  <r>
    <x v="1394"/>
    <d v="2014-07-02T14:27:11"/>
    <x v="0"/>
    <s v="Female"/>
    <x v="0"/>
    <x v="6"/>
    <n v="20426"/>
    <n v="20426"/>
  </r>
  <r>
    <x v="1395"/>
    <d v="2014-07-02T14:29:15"/>
    <x v="0"/>
    <s v="Female"/>
    <x v="0"/>
    <x v="6"/>
    <n v="96456"/>
    <n v="96456"/>
  </r>
  <r>
    <x v="1396"/>
    <d v="2014-07-21T09:32:57"/>
    <x v="0"/>
    <s v="Male"/>
    <x v="0"/>
    <x v="3"/>
    <n v="41636"/>
    <n v="41636"/>
  </r>
  <r>
    <x v="1397"/>
    <d v="2014-07-21T09:32:24"/>
    <x v="0"/>
    <s v="Female"/>
    <x v="0"/>
    <x v="3"/>
    <n v="76762"/>
    <n v="76762"/>
  </r>
  <r>
    <x v="1398"/>
    <d v="2014-08-17T10:33:46"/>
    <x v="1"/>
    <s v="Male"/>
    <x v="0"/>
    <x v="3"/>
    <n v="28137"/>
    <n v="28137"/>
  </r>
  <r>
    <x v="1399"/>
    <d v="2014-07-22T09:31:33"/>
    <x v="0"/>
    <s v="Male"/>
    <x v="1"/>
    <x v="3"/>
    <n v="23116"/>
    <n v="23116"/>
  </r>
  <r>
    <x v="1400"/>
    <d v="2014-07-22T09:33:26"/>
    <x v="1"/>
    <s v="Male"/>
    <x v="1"/>
    <x v="3"/>
    <n v="2172"/>
    <n v="2172"/>
  </r>
  <r>
    <x v="1401"/>
    <d v="2014-06-17T09:32:09"/>
    <x v="0"/>
    <s v="Male"/>
    <x v="6"/>
    <x v="3"/>
    <n v="85620"/>
    <n v="85620"/>
  </r>
  <r>
    <x v="1402"/>
    <d v="2014-07-29T09:32:29"/>
    <x v="1"/>
    <s v="Male"/>
    <x v="6"/>
    <x v="9"/>
    <n v="2953"/>
    <n v="2953"/>
  </r>
  <r>
    <x v="1403"/>
    <d v="2014-08-14T15:19:05"/>
    <x v="0"/>
    <s v="Male"/>
    <x v="6"/>
    <x v="3"/>
    <n v="15445"/>
    <n v="15445"/>
  </r>
  <r>
    <x v="1404"/>
    <d v="2014-05-20T09:34:42"/>
    <x v="1"/>
    <s v="Male"/>
    <x v="4"/>
    <x v="1"/>
    <n v="85925"/>
    <n v="85925"/>
  </r>
  <r>
    <x v="1405"/>
    <d v="2014-05-20T09:35:15"/>
    <x v="0"/>
    <s v="Male"/>
    <x v="4"/>
    <x v="1"/>
    <n v="72487"/>
    <n v="72487"/>
  </r>
  <r>
    <x v="1406"/>
    <d v="2014-08-13T15:58:59"/>
    <x v="0"/>
    <s v="Male"/>
    <x v="4"/>
    <x v="1"/>
    <n v="80111"/>
    <n v="80111"/>
  </r>
  <r>
    <x v="1407"/>
    <d v="2014-08-21T18:23:08"/>
    <x v="0"/>
    <s v="Male"/>
    <x v="4"/>
    <x v="1"/>
    <n v="39402"/>
    <n v="39402"/>
  </r>
  <r>
    <x v="1408"/>
    <d v="2014-08-27T07:09:20"/>
    <x v="1"/>
    <s v="Male"/>
    <x v="4"/>
    <x v="1"/>
    <n v="41022"/>
    <n v="41022"/>
  </r>
  <r>
    <x v="1409"/>
    <d v="2014-05-21T07:53:27"/>
    <x v="0"/>
    <s v="Male"/>
    <x v="0"/>
    <x v="12"/>
    <n v="14293"/>
    <n v="14293"/>
  </r>
  <r>
    <x v="1410"/>
    <d v="2014-05-21T07:55:11"/>
    <x v="1"/>
    <s v="Male"/>
    <x v="0"/>
    <x v="12"/>
    <n v="8574"/>
    <n v="8574"/>
  </r>
  <r>
    <x v="1411"/>
    <d v="2014-07-04T09:34:03"/>
    <x v="0"/>
    <s v="Female"/>
    <x v="0"/>
    <x v="1"/>
    <n v="6259"/>
    <n v="6259"/>
  </r>
  <r>
    <x v="1412"/>
    <d v="2014-07-04T09:37:19"/>
    <x v="0"/>
    <s v="Male"/>
    <x v="0"/>
    <x v="1"/>
    <n v="78621"/>
    <n v="78621"/>
  </r>
  <r>
    <x v="1413"/>
    <d v="2014-07-04T09:33:07"/>
    <x v="1"/>
    <s v="Female"/>
    <x v="0"/>
    <x v="1"/>
    <n v="76123"/>
    <n v="76123"/>
  </r>
  <r>
    <x v="1414"/>
    <d v="2014-05-23T17:20:22"/>
    <x v="1"/>
    <s v="Male"/>
    <x v="1"/>
    <x v="7"/>
    <n v="19222"/>
    <n v="19222"/>
  </r>
  <r>
    <x v="1415"/>
    <d v="2014-07-29T13:59:36"/>
    <x v="0"/>
    <s v="Female"/>
    <x v="1"/>
    <x v="7"/>
    <n v="31944"/>
    <n v="31944"/>
  </r>
  <r>
    <x v="1416"/>
    <d v="2014-07-29T14:00:45"/>
    <x v="1"/>
    <s v="Male"/>
    <x v="1"/>
    <x v="7"/>
    <n v="15091"/>
    <n v="15091"/>
  </r>
  <r>
    <x v="1417"/>
    <d v="2014-07-30T09:06:07"/>
    <x v="0"/>
    <s v="Male"/>
    <x v="1"/>
    <x v="7"/>
    <n v="1513"/>
    <n v="1513"/>
  </r>
  <r>
    <x v="1418"/>
    <d v="2014-07-30T09:06:37"/>
    <x v="0"/>
    <s v="Male"/>
    <x v="1"/>
    <x v="7"/>
    <n v="22954"/>
    <n v="22954"/>
  </r>
  <r>
    <x v="1419"/>
    <d v="2014-06-04T11:52:40"/>
    <x v="0"/>
    <s v="Female"/>
    <x v="1"/>
    <x v="1"/>
    <n v="15158"/>
    <n v="15158"/>
  </r>
  <r>
    <x v="1420"/>
    <d v="2014-06-07T09:09:33"/>
    <x v="0"/>
    <s v="Male"/>
    <x v="1"/>
    <x v="1"/>
    <n v="52606"/>
    <n v="52606"/>
  </r>
  <r>
    <x v="1421"/>
    <d v="2014-07-08T09:33:48"/>
    <x v="0"/>
    <s v="Female"/>
    <x v="2"/>
    <x v="6"/>
    <n v="78138"/>
    <n v="78138"/>
  </r>
  <r>
    <x v="1422"/>
    <d v="2014-05-27T07:07:59"/>
    <x v="0"/>
    <s v="Male"/>
    <x v="1"/>
    <x v="3"/>
    <n v="78669"/>
    <n v="78669"/>
  </r>
  <r>
    <x v="1423"/>
    <d v="2014-05-27T07:11:31"/>
    <x v="0"/>
    <s v="Male"/>
    <x v="1"/>
    <x v="3"/>
    <n v="69997"/>
    <n v="69997"/>
  </r>
  <r>
    <x v="1424"/>
    <d v="2014-05-27T07:09:00"/>
    <x v="1"/>
    <s v="Don’t want to say"/>
    <x v="1"/>
    <x v="3"/>
    <n v="86557"/>
    <n v="86557"/>
  </r>
  <r>
    <x v="1425"/>
    <d v="2014-06-12T17:52:42"/>
    <x v="0"/>
    <s v="Male"/>
    <x v="1"/>
    <x v="3"/>
    <n v="43402"/>
    <n v="43402"/>
  </r>
  <r>
    <x v="1426"/>
    <d v="2014-07-04T11:12:23"/>
    <x v="0"/>
    <s v="Male"/>
    <x v="1"/>
    <x v="3"/>
    <n v="51268"/>
    <n v="51268"/>
  </r>
  <r>
    <x v="1427"/>
    <d v="2014-06-05T15:42:24"/>
    <x v="0"/>
    <s v="Male"/>
    <x v="1"/>
    <x v="3"/>
    <n v="11383"/>
    <n v="11383"/>
  </r>
  <r>
    <x v="1428"/>
    <d v="2014-05-05T09:31:19"/>
    <x v="0"/>
    <s v="Female"/>
    <x v="3"/>
    <x v="12"/>
    <n v="79999"/>
    <n v="79999"/>
  </r>
  <r>
    <x v="1429"/>
    <d v="2014-07-18T12:29:08"/>
    <x v="0"/>
    <s v="Female"/>
    <x v="7"/>
    <x v="9"/>
    <n v="36260"/>
    <n v="36260"/>
  </r>
  <r>
    <x v="1430"/>
    <d v="2014-07-25T09:31:30"/>
    <x v="0"/>
    <s v="Female"/>
    <x v="7"/>
    <x v="9"/>
    <n v="68162"/>
    <n v="68162"/>
  </r>
  <r>
    <x v="1431"/>
    <d v="2014-07-25T09:33:36"/>
    <x v="1"/>
    <s v="Female"/>
    <x v="7"/>
    <x v="9"/>
    <n v="4123"/>
    <n v="4123"/>
  </r>
  <r>
    <x v="1432"/>
    <d v="2014-07-25T09:35:34"/>
    <x v="0"/>
    <s v="Female"/>
    <x v="7"/>
    <x v="9"/>
    <n v="65417"/>
    <n v="65417"/>
  </r>
  <r>
    <x v="1433"/>
    <d v="2014-08-11T15:52:53"/>
    <x v="0"/>
    <s v="Female"/>
    <x v="0"/>
    <x v="6"/>
    <n v="6354"/>
    <n v="6354"/>
  </r>
  <r>
    <x v="1434"/>
    <d v="2014-07-08T09:32:40"/>
    <x v="1"/>
    <s v="Male"/>
    <x v="1"/>
    <x v="9"/>
    <n v="60443"/>
    <n v="60443"/>
  </r>
  <r>
    <x v="1435"/>
    <d v="2014-05-02T13:25:41"/>
    <x v="0"/>
    <s v="Female"/>
    <x v="0"/>
    <x v="12"/>
    <n v="93932"/>
    <n v="93932"/>
  </r>
  <r>
    <x v="1436"/>
    <d v="2014-05-02T13:27:23"/>
    <x v="0"/>
    <s v="Male"/>
    <x v="0"/>
    <x v="12"/>
    <n v="61906"/>
    <n v="61906"/>
  </r>
  <r>
    <x v="1437"/>
    <d v="2014-05-02T13:28:11"/>
    <x v="0"/>
    <s v="Male"/>
    <x v="0"/>
    <x v="12"/>
    <n v="73086"/>
    <n v="73086"/>
  </r>
  <r>
    <x v="1438"/>
    <d v="2014-05-04T10:19:27"/>
    <x v="0"/>
    <s v="Male"/>
    <x v="0"/>
    <x v="12"/>
    <n v="62573"/>
    <n v="62573"/>
  </r>
  <r>
    <x v="1439"/>
    <d v="2014-05-04T10:20:29"/>
    <x v="0"/>
    <s v="Male"/>
    <x v="0"/>
    <x v="12"/>
    <n v="91836"/>
    <n v="91836"/>
  </r>
  <r>
    <x v="1440"/>
    <d v="2014-07-05T16:16:16"/>
    <x v="0"/>
    <s v="Male"/>
    <x v="0"/>
    <x v="12"/>
    <n v="81718"/>
    <n v="81718"/>
  </r>
  <r>
    <x v="1441"/>
    <d v="2014-07-07T17:12:55"/>
    <x v="1"/>
    <s v="Male"/>
    <x v="0"/>
    <x v="12"/>
    <n v="47547"/>
    <n v="47547"/>
  </r>
  <r>
    <x v="1442"/>
    <d v="2014-07-07T17:13:57"/>
    <x v="1"/>
    <s v="Male"/>
    <x v="0"/>
    <x v="12"/>
    <n v="21734"/>
    <n v="21734"/>
  </r>
  <r>
    <x v="1443"/>
    <d v="2014-05-09T18:15:52"/>
    <x v="1"/>
    <s v="Male"/>
    <x v="2"/>
    <x v="4"/>
    <n v="80709"/>
    <n v="80709"/>
  </r>
  <r>
    <x v="1444"/>
    <d v="2014-05-21T09:33:05"/>
    <x v="1"/>
    <s v="Female"/>
    <x v="0"/>
    <x v="4"/>
    <n v="38032"/>
    <n v="38032"/>
  </r>
  <r>
    <x v="1445"/>
    <d v="2014-05-21T09:34:32"/>
    <x v="1"/>
    <s v="Male"/>
    <x v="0"/>
    <x v="4"/>
    <n v="71960"/>
    <n v="71960"/>
  </r>
  <r>
    <x v="1446"/>
    <d v="2014-05-21T09:36:05"/>
    <x v="1"/>
    <s v="Female"/>
    <x v="0"/>
    <x v="4"/>
    <n v="81819"/>
    <n v="81819"/>
  </r>
  <r>
    <x v="1447"/>
    <d v="2014-05-21T09:36:30"/>
    <x v="0"/>
    <s v="Male"/>
    <x v="0"/>
    <x v="4"/>
    <n v="2789"/>
    <n v="2789"/>
  </r>
  <r>
    <x v="1448"/>
    <d v="2014-05-21T09:37:30"/>
    <x v="0"/>
    <s v="Male"/>
    <x v="0"/>
    <x v="4"/>
    <n v="24025"/>
    <n v="24025"/>
  </r>
  <r>
    <x v="1449"/>
    <d v="2014-06-05T09:31:48"/>
    <x v="0"/>
    <s v="Male"/>
    <x v="2"/>
    <x v="1"/>
    <n v="25618"/>
    <n v="25618"/>
  </r>
  <r>
    <x v="1450"/>
    <d v="2014-06-05T09:32:16"/>
    <x v="1"/>
    <s v="Male"/>
    <x v="2"/>
    <x v="1"/>
    <n v="64279"/>
    <n v="64279"/>
  </r>
  <r>
    <x v="1451"/>
    <d v="2014-07-07T09:32:30"/>
    <x v="1"/>
    <s v="Male"/>
    <x v="1"/>
    <x v="3"/>
    <n v="91722"/>
    <n v="91722"/>
  </r>
  <r>
    <x v="1452"/>
    <d v="2014-07-21T13:06:21"/>
    <x v="0"/>
    <s v="Male"/>
    <x v="1"/>
    <x v="3"/>
    <n v="43679"/>
    <n v="43679"/>
  </r>
  <r>
    <x v="1453"/>
    <d v="2014-08-25T09:31:36"/>
    <x v="0"/>
    <s v="Male"/>
    <x v="2"/>
    <x v="3"/>
    <n v="54635"/>
    <n v="54635"/>
  </r>
  <r>
    <x v="1454"/>
    <d v="2014-08-25T09:32:39"/>
    <x v="0"/>
    <s v="Female"/>
    <x v="2"/>
    <x v="3"/>
    <n v="85569"/>
    <n v="85569"/>
  </r>
  <r>
    <x v="1455"/>
    <d v="2014-08-04T09:32:33"/>
    <x v="0"/>
    <s v="Male"/>
    <x v="0"/>
    <x v="1"/>
    <n v="35888"/>
    <n v="35888"/>
  </r>
  <r>
    <x v="1456"/>
    <d v="2014-08-04T09:31:50"/>
    <x v="0"/>
    <s v="Don’t want to say"/>
    <x v="0"/>
    <x v="1"/>
    <n v="72364"/>
    <n v="72364"/>
  </r>
  <r>
    <x v="1457"/>
    <d v="2014-08-19T17:42:49"/>
    <x v="1"/>
    <s v="Male"/>
    <x v="1"/>
    <x v="3"/>
    <n v="30993"/>
    <n v="30993"/>
  </r>
  <r>
    <x v="1458"/>
    <d v="2014-08-19T17:44:12"/>
    <x v="0"/>
    <s v="Female"/>
    <x v="1"/>
    <x v="3"/>
    <n v="41594"/>
    <n v="41594"/>
  </r>
  <r>
    <x v="1459"/>
    <d v="2014-07-17T09:32:40"/>
    <x v="0"/>
    <s v="Female"/>
    <x v="0"/>
    <x v="12"/>
    <n v="38192"/>
    <n v="38192"/>
  </r>
  <r>
    <x v="1460"/>
    <d v="2014-07-17T09:33:37"/>
    <x v="0"/>
    <s v="Male"/>
    <x v="0"/>
    <x v="12"/>
    <n v="18861"/>
    <n v="18861"/>
  </r>
  <r>
    <x v="1461"/>
    <d v="2014-07-19T17:20:55"/>
    <x v="0"/>
    <s v="Female"/>
    <x v="6"/>
    <x v="1"/>
    <n v="59775"/>
    <n v="59775"/>
  </r>
  <r>
    <x v="1462"/>
    <d v="2014-08-02T07:13:12"/>
    <x v="1"/>
    <s v="Female"/>
    <x v="6"/>
    <x v="1"/>
    <n v="44859"/>
    <n v="44859"/>
  </r>
  <r>
    <x v="1463"/>
    <d v="2014-05-05T07:02:29"/>
    <x v="0"/>
    <s v="Male"/>
    <x v="1"/>
    <x v="1"/>
    <n v="10823"/>
    <n v="10823"/>
  </r>
  <r>
    <x v="1464"/>
    <d v="2014-05-19T09:31:31"/>
    <x v="1"/>
    <s v="Male"/>
    <x v="1"/>
    <x v="1"/>
    <n v="7928"/>
    <n v="7928"/>
  </r>
  <r>
    <x v="1465"/>
    <d v="2014-06-25T16:26:12"/>
    <x v="0"/>
    <s v="Male"/>
    <x v="1"/>
    <x v="1"/>
    <n v="80542"/>
    <n v="80542"/>
  </r>
  <r>
    <x v="1466"/>
    <d v="2014-06-25T16:30:09"/>
    <x v="1"/>
    <s v="Male"/>
    <x v="1"/>
    <x v="1"/>
    <n v="47941"/>
    <n v="47941"/>
  </r>
  <r>
    <x v="1467"/>
    <d v="2014-06-25T16:32:34"/>
    <x v="0"/>
    <s v="Female"/>
    <x v="1"/>
    <x v="1"/>
    <n v="23288"/>
    <n v="23288"/>
  </r>
  <r>
    <x v="1468"/>
    <d v="2014-06-26T09:54:07"/>
    <x v="1"/>
    <s v="Female"/>
    <x v="1"/>
    <x v="1"/>
    <n v="75759"/>
    <n v="75759"/>
  </r>
  <r>
    <x v="1469"/>
    <d v="2014-05-26T09:31:27"/>
    <x v="1"/>
    <s v="Male"/>
    <x v="1"/>
    <x v="1"/>
    <n v="62166"/>
    <n v="62166"/>
  </r>
  <r>
    <x v="1470"/>
    <d v="2014-06-16T14:42:27"/>
    <x v="1"/>
    <s v="Female"/>
    <x v="1"/>
    <x v="1"/>
    <n v="80934"/>
    <n v="80934"/>
  </r>
  <r>
    <x v="1471"/>
    <d v="2014-05-01T10:27:12"/>
    <x v="0"/>
    <s v="Male"/>
    <x v="1"/>
    <x v="3"/>
    <n v="89058"/>
    <n v="89058"/>
  </r>
  <r>
    <x v="1472"/>
    <d v="2014-05-08T15:51:12"/>
    <x v="0"/>
    <s v="Don’t want to say"/>
    <x v="1"/>
    <x v="3"/>
    <n v="30393"/>
    <n v="30393"/>
  </r>
  <r>
    <x v="1473"/>
    <d v="2014-05-16T16:08:58"/>
    <x v="0"/>
    <s v="Female"/>
    <x v="1"/>
    <x v="3"/>
    <n v="12584"/>
    <n v="12584"/>
  </r>
  <r>
    <x v="1474"/>
    <d v="2014-06-24T14:29:39"/>
    <x v="0"/>
    <s v="Female"/>
    <x v="1"/>
    <x v="3"/>
    <n v="71556"/>
    <n v="71556"/>
  </r>
  <r>
    <x v="1475"/>
    <d v="2014-07-01T19:31:39"/>
    <x v="0"/>
    <s v="Male"/>
    <x v="1"/>
    <x v="3"/>
    <n v="72712"/>
    <n v="72712"/>
  </r>
  <r>
    <x v="1476"/>
    <d v="2014-07-01T19:32:04"/>
    <x v="1"/>
    <s v="Male"/>
    <x v="1"/>
    <x v="3"/>
    <n v="54760"/>
    <n v="54760"/>
  </r>
  <r>
    <x v="1477"/>
    <d v="2014-08-01T14:29:51"/>
    <x v="0"/>
    <s v="Male"/>
    <x v="1"/>
    <x v="3"/>
    <n v="12920"/>
    <n v="12920"/>
  </r>
  <r>
    <x v="1478"/>
    <d v="2014-08-01T14:33:27"/>
    <x v="0"/>
    <s v="Female"/>
    <x v="1"/>
    <x v="3"/>
    <n v="41743"/>
    <n v="41743"/>
  </r>
  <r>
    <x v="1479"/>
    <d v="2014-08-14T16:47:15"/>
    <x v="0"/>
    <s v="Female"/>
    <x v="1"/>
    <x v="3"/>
    <n v="88216"/>
    <n v="88216"/>
  </r>
  <r>
    <x v="1480"/>
    <d v="2014-08-14T16:51:36"/>
    <x v="0"/>
    <s v="Female"/>
    <x v="1"/>
    <x v="3"/>
    <n v="85114"/>
    <n v="85114"/>
  </r>
  <r>
    <x v="1481"/>
    <d v="2014-08-21T09:25:56"/>
    <x v="0"/>
    <s v="Male"/>
    <x v="1"/>
    <x v="3"/>
    <n v="75415"/>
    <n v="75415"/>
  </r>
  <r>
    <x v="1482"/>
    <d v="2014-05-14T09:59:07"/>
    <x v="0"/>
    <s v="Male"/>
    <x v="1"/>
    <x v="6"/>
    <n v="69124"/>
    <n v="69124"/>
  </r>
  <r>
    <x v="1483"/>
    <d v="2014-05-23T09:35:53"/>
    <x v="1"/>
    <s v="Female"/>
    <x v="7"/>
    <x v="0"/>
    <n v="41518"/>
    <n v="41518"/>
  </r>
  <r>
    <x v="1484"/>
    <d v="2014-05-01T11:36:52"/>
    <x v="0"/>
    <s v="Male"/>
    <x v="1"/>
    <x v="4"/>
    <n v="61362"/>
    <n v="61362"/>
  </r>
  <r>
    <x v="1485"/>
    <d v="2014-05-01T11:40:44"/>
    <x v="0"/>
    <s v="Female"/>
    <x v="1"/>
    <x v="4"/>
    <n v="92994"/>
    <n v="92994"/>
  </r>
  <r>
    <x v="1486"/>
    <d v="2014-05-01T11:35:59"/>
    <x v="0"/>
    <s v="Female"/>
    <x v="1"/>
    <x v="4"/>
    <n v="32616"/>
    <n v="32616"/>
  </r>
  <r>
    <x v="1487"/>
    <d v="2014-05-08T15:05:56"/>
    <x v="1"/>
    <s v="Male"/>
    <x v="1"/>
    <x v="3"/>
    <n v="19873"/>
    <n v="19873"/>
  </r>
  <r>
    <x v="1488"/>
    <d v="2014-05-05T09:31:54"/>
    <x v="0"/>
    <s v="Female"/>
    <x v="1"/>
    <x v="3"/>
    <n v="69025"/>
    <n v="69025"/>
  </r>
  <r>
    <x v="1489"/>
    <d v="2014-05-05T09:35:46"/>
    <x v="1"/>
    <s v="Female"/>
    <x v="1"/>
    <x v="3"/>
    <n v="66442"/>
    <n v="66442"/>
  </r>
  <r>
    <x v="1490"/>
    <d v="2014-05-06T19:25:59"/>
    <x v="0"/>
    <s v="Male"/>
    <x v="1"/>
    <x v="3"/>
    <n v="56039"/>
    <n v="56039"/>
  </r>
  <r>
    <x v="1491"/>
    <d v="2014-05-08T15:44:03"/>
    <x v="0"/>
    <s v="Male"/>
    <x v="1"/>
    <x v="4"/>
    <n v="30651"/>
    <n v="30651"/>
  </r>
  <r>
    <x v="1492"/>
    <d v="2014-05-09T19:54:33"/>
    <x v="0"/>
    <s v="Male"/>
    <x v="1"/>
    <x v="3"/>
    <n v="75648"/>
    <n v="75648"/>
  </r>
  <r>
    <x v="1493"/>
    <d v="2014-07-18T17:03:46"/>
    <x v="0"/>
    <s v="Male"/>
    <x v="1"/>
    <x v="4"/>
    <n v="10787"/>
    <n v="10787"/>
  </r>
  <r>
    <x v="1494"/>
    <d v="2014-07-18T17:06:25"/>
    <x v="1"/>
    <s v="Male"/>
    <x v="1"/>
    <x v="4"/>
    <n v="62412"/>
    <n v="62412"/>
  </r>
  <r>
    <x v="1495"/>
    <d v="2014-07-18T17:07:12"/>
    <x v="0"/>
    <s v="Female"/>
    <x v="1"/>
    <x v="4"/>
    <n v="98319"/>
    <n v="98319"/>
  </r>
  <r>
    <x v="1496"/>
    <d v="2014-07-18T17:10:38"/>
    <x v="0"/>
    <s v="Female"/>
    <x v="1"/>
    <x v="4"/>
    <n v="71254"/>
    <n v="71254"/>
  </r>
  <r>
    <x v="1497"/>
    <d v="2014-07-25T10:08:21"/>
    <x v="1"/>
    <s v="Male"/>
    <x v="1"/>
    <x v="4"/>
    <n v="21554"/>
    <n v="21554"/>
  </r>
  <r>
    <x v="1498"/>
    <d v="2014-07-25T10:08:52"/>
    <x v="1"/>
    <s v="Female"/>
    <x v="1"/>
    <x v="4"/>
    <n v="69341"/>
    <n v="69341"/>
  </r>
  <r>
    <x v="1499"/>
    <d v="2014-07-29T15:18:15"/>
    <x v="0"/>
    <s v="Male"/>
    <x v="1"/>
    <x v="3"/>
    <n v="25030"/>
    <n v="25030"/>
  </r>
  <r>
    <x v="1500"/>
    <d v="2014-07-29T15:20:10"/>
    <x v="1"/>
    <s v="Male"/>
    <x v="1"/>
    <x v="3"/>
    <n v="92791"/>
    <n v="92791"/>
  </r>
  <r>
    <x v="1501"/>
    <d v="2014-07-29T15:21:33"/>
    <x v="1"/>
    <s v="Male"/>
    <x v="1"/>
    <x v="3"/>
    <n v="37147"/>
    <n v="37147"/>
  </r>
  <r>
    <x v="1502"/>
    <d v="2014-07-29T15:25:05"/>
    <x v="0"/>
    <s v="Female"/>
    <x v="1"/>
    <x v="3"/>
    <n v="64271"/>
    <n v="64271"/>
  </r>
  <r>
    <x v="1503"/>
    <d v="2014-08-08T09:35:27"/>
    <x v="0"/>
    <s v="Male"/>
    <x v="1"/>
    <x v="3"/>
    <n v="97329"/>
    <n v="97329"/>
  </r>
  <r>
    <x v="1504"/>
    <d v="2014-08-08T09:36:35"/>
    <x v="1"/>
    <s v="Female"/>
    <x v="1"/>
    <x v="3"/>
    <n v="70887"/>
    <n v="70887"/>
  </r>
  <r>
    <x v="1505"/>
    <d v="2014-08-08T09:37:00"/>
    <x v="0"/>
    <s v="Female"/>
    <x v="1"/>
    <x v="3"/>
    <n v="68526"/>
    <n v="68526"/>
  </r>
  <r>
    <x v="1506"/>
    <d v="2014-08-08T09:36:05"/>
    <x v="1"/>
    <s v="Don’t want to say"/>
    <x v="1"/>
    <x v="3"/>
    <n v="53014"/>
    <n v="53014"/>
  </r>
  <r>
    <x v="1507"/>
    <d v="2014-08-11T10:43:42"/>
    <x v="0"/>
    <s v="Male"/>
    <x v="1"/>
    <x v="3"/>
    <n v="66678"/>
    <n v="66678"/>
  </r>
  <r>
    <x v="1508"/>
    <d v="2014-07-25T23:34:03"/>
    <x v="0"/>
    <s v="Female"/>
    <x v="1"/>
    <x v="3"/>
    <n v="40269"/>
    <n v="40269"/>
  </r>
  <r>
    <x v="1509"/>
    <d v="2014-07-30T09:23:41"/>
    <x v="1"/>
    <s v="Female"/>
    <x v="1"/>
    <x v="3"/>
    <n v="64410"/>
    <n v="64410"/>
  </r>
  <r>
    <x v="1510"/>
    <d v="2014-07-30T09:24:31"/>
    <x v="0"/>
    <s v="Male"/>
    <x v="1"/>
    <x v="3"/>
    <n v="28038"/>
    <n v="28038"/>
  </r>
  <r>
    <x v="1511"/>
    <d v="2014-07-23T15:28:32"/>
    <x v="0"/>
    <s v="Female"/>
    <x v="1"/>
    <x v="4"/>
    <n v="51388"/>
    <n v="51388"/>
  </r>
  <r>
    <x v="1512"/>
    <d v="2014-07-23T15:33:27"/>
    <x v="0"/>
    <s v="Female"/>
    <x v="1"/>
    <x v="4"/>
    <n v="78358"/>
    <n v="78358"/>
  </r>
  <r>
    <x v="1513"/>
    <d v="2014-07-31T14:05:01"/>
    <x v="0"/>
    <s v="Don’t want to say"/>
    <x v="1"/>
    <x v="4"/>
    <n v="80438"/>
    <n v="80438"/>
  </r>
  <r>
    <x v="1514"/>
    <d v="2014-07-31T14:05:31"/>
    <x v="0"/>
    <s v="Don’t want to say"/>
    <x v="1"/>
    <x v="4"/>
    <n v="37930"/>
    <n v="37930"/>
  </r>
  <r>
    <x v="1515"/>
    <d v="2014-07-31T14:07:28"/>
    <x v="1"/>
    <s v="Don’t want to say"/>
    <x v="1"/>
    <x v="4"/>
    <n v="1887"/>
    <n v="1887"/>
  </r>
  <r>
    <x v="1516"/>
    <d v="2014-05-13T09:34:10"/>
    <x v="0"/>
    <s v="Female"/>
    <x v="0"/>
    <x v="12"/>
    <n v="26666"/>
    <n v="26666"/>
  </r>
  <r>
    <x v="1517"/>
    <d v="2014-05-13T09:34:33"/>
    <x v="1"/>
    <s v="Male"/>
    <x v="0"/>
    <x v="12"/>
    <n v="50349"/>
    <n v="50349"/>
  </r>
  <r>
    <x v="1518"/>
    <d v="2014-05-13T09:32:21"/>
    <x v="1"/>
    <s v="Don’t want to say"/>
    <x v="0"/>
    <x v="12"/>
    <n v="76326"/>
    <n v="76326"/>
  </r>
  <r>
    <x v="1519"/>
    <d v="2014-05-17T14:45:13"/>
    <x v="1"/>
    <s v="Female"/>
    <x v="0"/>
    <x v="12"/>
    <n v="48861"/>
    <n v="48861"/>
  </r>
  <r>
    <x v="1520"/>
    <d v="2014-05-17T14:46:46"/>
    <x v="0"/>
    <s v="Male"/>
    <x v="0"/>
    <x v="12"/>
    <n v="73960"/>
    <n v="73960"/>
  </r>
  <r>
    <x v="1521"/>
    <d v="2014-07-29T17:36:40"/>
    <x v="0"/>
    <s v="Don’t want to say"/>
    <x v="1"/>
    <x v="7"/>
    <n v="53484"/>
    <n v="53484"/>
  </r>
  <r>
    <x v="1522"/>
    <d v="2014-08-08T12:40:48"/>
    <x v="0"/>
    <s v="Male"/>
    <x v="1"/>
    <x v="7"/>
    <n v="12323"/>
    <n v="12323"/>
  </r>
  <r>
    <x v="1523"/>
    <d v="2014-08-08T12:42:26"/>
    <x v="0"/>
    <s v="Male"/>
    <x v="1"/>
    <x v="7"/>
    <n v="73873"/>
    <n v="73873"/>
  </r>
  <r>
    <x v="1524"/>
    <d v="2014-08-08T12:43:38"/>
    <x v="0"/>
    <s v="Male"/>
    <x v="1"/>
    <x v="7"/>
    <n v="81742"/>
    <n v="81742"/>
  </r>
  <r>
    <x v="1525"/>
    <d v="2014-08-08T12:47:06"/>
    <x v="0"/>
    <s v="Male"/>
    <x v="1"/>
    <x v="7"/>
    <n v="88589"/>
    <n v="88589"/>
  </r>
  <r>
    <x v="1526"/>
    <d v="2014-08-20T09:33:55"/>
    <x v="0"/>
    <s v="Female"/>
    <x v="5"/>
    <x v="1"/>
    <n v="49869"/>
    <n v="49869"/>
  </r>
  <r>
    <x v="1527"/>
    <d v="2014-08-20T09:34:36"/>
    <x v="1"/>
    <s v="Male"/>
    <x v="5"/>
    <x v="1"/>
    <n v="22624"/>
    <n v="22624"/>
  </r>
  <r>
    <x v="1528"/>
    <d v="2014-08-08T09:32:45"/>
    <x v="1"/>
    <s v="Male"/>
    <x v="0"/>
    <x v="7"/>
    <n v="48454"/>
    <n v="48454"/>
  </r>
  <r>
    <x v="1529"/>
    <d v="2014-08-08T09:33:19"/>
    <x v="0"/>
    <s v="Female"/>
    <x v="0"/>
    <x v="7"/>
    <n v="83286"/>
    <n v="83286"/>
  </r>
  <r>
    <x v="1530"/>
    <d v="2014-05-15T15:49:59"/>
    <x v="1"/>
    <s v="Male"/>
    <x v="5"/>
    <x v="3"/>
    <n v="99347"/>
    <n v="99347"/>
  </r>
  <r>
    <x v="1531"/>
    <d v="2014-07-14T09:31:39"/>
    <x v="0"/>
    <s v="Male"/>
    <x v="5"/>
    <x v="3"/>
    <n v="47302"/>
    <n v="47302"/>
  </r>
  <r>
    <x v="1532"/>
    <d v="2014-08-23T19:50:44"/>
    <x v="0"/>
    <s v="Male"/>
    <x v="5"/>
    <x v="3"/>
    <n v="27830"/>
    <n v="27830"/>
  </r>
  <r>
    <x v="1533"/>
    <d v="2014-08-23T19:51:21"/>
    <x v="0"/>
    <s v="Male"/>
    <x v="5"/>
    <x v="3"/>
    <n v="8068"/>
    <n v="8068"/>
  </r>
  <r>
    <x v="1534"/>
    <d v="2014-08-23T19:52:14"/>
    <x v="0"/>
    <s v="Male"/>
    <x v="5"/>
    <x v="3"/>
    <n v="51603"/>
    <n v="51603"/>
  </r>
  <r>
    <x v="1535"/>
    <d v="2014-06-13T16:40:27"/>
    <x v="0"/>
    <s v="Male"/>
    <x v="0"/>
    <x v="3"/>
    <n v="87431"/>
    <n v="87431"/>
  </r>
  <r>
    <x v="1536"/>
    <d v="2014-06-13T16:41:01"/>
    <x v="0"/>
    <s v="Male"/>
    <x v="0"/>
    <x v="3"/>
    <n v="39881"/>
    <n v="39881"/>
  </r>
  <r>
    <x v="1537"/>
    <d v="2014-06-13T16:43:05"/>
    <x v="1"/>
    <s v="Female"/>
    <x v="0"/>
    <x v="3"/>
    <n v="96593"/>
    <n v="96593"/>
  </r>
  <r>
    <x v="1538"/>
    <d v="2014-06-18T03:32:32"/>
    <x v="0"/>
    <s v="Female"/>
    <x v="0"/>
    <x v="3"/>
    <n v="66262"/>
    <n v="66262"/>
  </r>
  <r>
    <x v="1539"/>
    <d v="2014-07-09T12:16:19"/>
    <x v="1"/>
    <s v="Male"/>
    <x v="1"/>
    <x v="3"/>
    <n v="31838"/>
    <n v="31838"/>
  </r>
  <r>
    <x v="1540"/>
    <d v="2014-07-28T09:31:27"/>
    <x v="0"/>
    <s v="Male"/>
    <x v="1"/>
    <x v="3"/>
    <n v="10175"/>
    <n v="10175"/>
  </r>
  <r>
    <x v="1541"/>
    <d v="2014-07-28T12:40:28"/>
    <x v="0"/>
    <s v="Male"/>
    <x v="1"/>
    <x v="3"/>
    <n v="53338"/>
    <n v="53338"/>
  </r>
  <r>
    <x v="1542"/>
    <d v="2014-08-16T01:10:14"/>
    <x v="0"/>
    <s v="Female"/>
    <x v="1"/>
    <x v="3"/>
    <n v="72200"/>
    <n v="72200"/>
  </r>
  <r>
    <x v="1543"/>
    <d v="2014-06-18T16:28:38"/>
    <x v="0"/>
    <s v="Male"/>
    <x v="1"/>
    <x v="3"/>
    <n v="12124"/>
    <n v="12124"/>
  </r>
  <r>
    <x v="1544"/>
    <d v="2014-06-18T18:05:36"/>
    <x v="0"/>
    <s v="Male"/>
    <x v="1"/>
    <x v="3"/>
    <n v="17320"/>
    <n v="17320"/>
  </r>
  <r>
    <x v="1545"/>
    <d v="2014-08-12T09:36:19"/>
    <x v="0"/>
    <s v="Female"/>
    <x v="1"/>
    <x v="3"/>
    <n v="87445"/>
    <n v="87445"/>
  </r>
  <r>
    <x v="1546"/>
    <d v="2014-08-12T09:32:27"/>
    <x v="0"/>
    <s v="Female"/>
    <x v="1"/>
    <x v="3"/>
    <n v="31041"/>
    <n v="31041"/>
  </r>
  <r>
    <x v="1547"/>
    <d v="2014-08-12T09:33:38"/>
    <x v="0"/>
    <s v="Female"/>
    <x v="1"/>
    <x v="3"/>
    <n v="41123"/>
    <n v="41123"/>
  </r>
  <r>
    <x v="1548"/>
    <d v="2014-08-12T09:34:03"/>
    <x v="0"/>
    <s v="Female"/>
    <x v="1"/>
    <x v="3"/>
    <n v="85673"/>
    <n v="85673"/>
  </r>
  <r>
    <x v="1549"/>
    <d v="2014-08-12T09:35:17"/>
    <x v="0"/>
    <s v="Female"/>
    <x v="1"/>
    <x v="3"/>
    <n v="12735"/>
    <n v="12735"/>
  </r>
  <r>
    <x v="1550"/>
    <d v="2014-07-14T17:18:40"/>
    <x v="0"/>
    <s v="Female"/>
    <x v="8"/>
    <x v="0"/>
    <n v="33714"/>
    <n v="33714"/>
  </r>
  <r>
    <x v="1551"/>
    <d v="2014-07-16T09:32:56"/>
    <x v="0"/>
    <s v="Male"/>
    <x v="8"/>
    <x v="0"/>
    <n v="51638"/>
    <n v="51638"/>
  </r>
  <r>
    <x v="1552"/>
    <d v="2014-07-25T14:07:17"/>
    <x v="0"/>
    <s v="Male"/>
    <x v="8"/>
    <x v="7"/>
    <n v="57586"/>
    <n v="57586"/>
  </r>
  <r>
    <x v="1553"/>
    <d v="2014-06-05T09:32:49"/>
    <x v="0"/>
    <s v="Female"/>
    <x v="1"/>
    <x v="6"/>
    <n v="91138"/>
    <n v="91138"/>
  </r>
  <r>
    <x v="1554"/>
    <d v="2014-05-29T09:33:10"/>
    <x v="0"/>
    <s v="Male"/>
    <x v="1"/>
    <x v="3"/>
    <n v="82763"/>
    <n v="82763"/>
  </r>
  <r>
    <x v="1555"/>
    <d v="2014-06-01T09:56:43"/>
    <x v="0"/>
    <s v="Male"/>
    <x v="1"/>
    <x v="3"/>
    <n v="51741"/>
    <n v="51741"/>
  </r>
  <r>
    <x v="1556"/>
    <d v="2014-07-18T13:21:44"/>
    <x v="0"/>
    <s v="Don’t want to say"/>
    <x v="1"/>
    <x v="1"/>
    <n v="6134"/>
    <n v="6134"/>
  </r>
  <r>
    <x v="1557"/>
    <d v="2014-07-10T09:33:18"/>
    <x v="1"/>
    <s v="Female"/>
    <x v="1"/>
    <x v="1"/>
    <n v="33398"/>
    <n v="33398"/>
  </r>
  <r>
    <x v="1558"/>
    <d v="2014-07-10T20:01:25"/>
    <x v="0"/>
    <s v="Male"/>
    <x v="1"/>
    <x v="1"/>
    <n v="96127"/>
    <n v="96127"/>
  </r>
  <r>
    <x v="1559"/>
    <d v="2014-07-17T09:32:12"/>
    <x v="0"/>
    <s v="Male"/>
    <x v="1"/>
    <x v="1"/>
    <n v="89516"/>
    <n v="89516"/>
  </r>
  <r>
    <x v="1560"/>
    <d v="2014-07-17T09:32:43"/>
    <x v="0"/>
    <s v="Female"/>
    <x v="1"/>
    <x v="1"/>
    <n v="46100"/>
    <n v="46100"/>
  </r>
  <r>
    <x v="1561"/>
    <d v="2014-05-08T16:53:19"/>
    <x v="1"/>
    <s v="Male"/>
    <x v="1"/>
    <x v="9"/>
    <n v="93400"/>
    <n v="93400"/>
  </r>
  <r>
    <x v="1562"/>
    <d v="2014-05-08T16:55:02"/>
    <x v="1"/>
    <s v="Male"/>
    <x v="1"/>
    <x v="9"/>
    <n v="31788"/>
    <n v="31788"/>
  </r>
  <r>
    <x v="1563"/>
    <d v="2014-05-08T16:56:36"/>
    <x v="0"/>
    <s v="Male"/>
    <x v="1"/>
    <x v="9"/>
    <n v="77446"/>
    <n v="77446"/>
  </r>
  <r>
    <x v="1564"/>
    <d v="2014-07-10T09:32:57"/>
    <x v="0"/>
    <s v="Male"/>
    <x v="1"/>
    <x v="9"/>
    <n v="54321"/>
    <n v="54321"/>
  </r>
  <r>
    <x v="1565"/>
    <d v="2014-08-13T11:04:50"/>
    <x v="0"/>
    <s v="Male"/>
    <x v="1"/>
    <x v="9"/>
    <n v="87688"/>
    <n v="87688"/>
  </r>
  <r>
    <x v="1566"/>
    <d v="2014-08-13T11:06:19"/>
    <x v="0"/>
    <s v="Male"/>
    <x v="1"/>
    <x v="9"/>
    <n v="44157"/>
    <n v="44157"/>
  </r>
  <r>
    <x v="1567"/>
    <d v="2014-08-13T11:06:51"/>
    <x v="0"/>
    <s v="Male"/>
    <x v="1"/>
    <x v="9"/>
    <n v="7704"/>
    <n v="7704"/>
  </r>
  <r>
    <x v="1568"/>
    <d v="2014-08-13T11:08:17"/>
    <x v="1"/>
    <s v="Female"/>
    <x v="1"/>
    <x v="9"/>
    <n v="55382"/>
    <n v="55382"/>
  </r>
  <r>
    <x v="1569"/>
    <d v="2014-05-15T09:34:54"/>
    <x v="0"/>
    <s v="Female"/>
    <x v="0"/>
    <x v="3"/>
    <n v="29460"/>
    <n v="29460"/>
  </r>
  <r>
    <x v="1570"/>
    <d v="2014-05-21T07:59:07"/>
    <x v="0"/>
    <s v="Female"/>
    <x v="0"/>
    <x v="3"/>
    <n v="56073"/>
    <n v="56073"/>
  </r>
  <r>
    <x v="1571"/>
    <d v="2014-06-17T11:22:51"/>
    <x v="0"/>
    <s v="Don’t want to say"/>
    <x v="0"/>
    <x v="3"/>
    <n v="23082"/>
    <n v="23082"/>
  </r>
  <r>
    <x v="1572"/>
    <d v="2014-06-18T07:35:32"/>
    <x v="0"/>
    <s v="Female"/>
    <x v="0"/>
    <x v="3"/>
    <n v="65747"/>
    <n v="65747"/>
  </r>
  <r>
    <x v="1573"/>
    <d v="2014-06-19T15:26:31"/>
    <x v="0"/>
    <s v="Don’t want to say"/>
    <x v="0"/>
    <x v="3"/>
    <n v="87332"/>
    <n v="87332"/>
  </r>
  <r>
    <x v="1574"/>
    <d v="2014-06-03T15:12:09"/>
    <x v="0"/>
    <s v="Female"/>
    <x v="1"/>
    <x v="3"/>
    <n v="23746"/>
    <n v="23746"/>
  </r>
  <r>
    <x v="1575"/>
    <d v="2014-07-24T16:53:37"/>
    <x v="0"/>
    <s v="Male"/>
    <x v="5"/>
    <x v="4"/>
    <n v="47389"/>
    <n v="47389"/>
  </r>
  <r>
    <x v="1576"/>
    <d v="2014-08-02T16:16:22"/>
    <x v="1"/>
    <s v="Female"/>
    <x v="5"/>
    <x v="4"/>
    <n v="4810"/>
    <n v="4810"/>
  </r>
  <r>
    <x v="1577"/>
    <d v="2014-08-12T12:03:37"/>
    <x v="0"/>
    <s v="Male"/>
    <x v="5"/>
    <x v="4"/>
    <n v="60096"/>
    <n v="60096"/>
  </r>
  <r>
    <x v="1578"/>
    <d v="2014-05-27T16:56:38"/>
    <x v="0"/>
    <s v="Female"/>
    <x v="4"/>
    <x v="4"/>
    <n v="43830"/>
    <n v="43830"/>
  </r>
  <r>
    <x v="1579"/>
    <d v="2014-05-21T02:45:23"/>
    <x v="0"/>
    <s v="Male"/>
    <x v="0"/>
    <x v="7"/>
    <n v="38315"/>
    <n v="38315"/>
  </r>
  <r>
    <x v="1580"/>
    <d v="2014-06-23T09:35:47"/>
    <x v="0"/>
    <s v="Female"/>
    <x v="1"/>
    <x v="0"/>
    <n v="39097"/>
    <n v="39097"/>
  </r>
  <r>
    <x v="1581"/>
    <d v="2014-06-23T17:54:05"/>
    <x v="0"/>
    <s v="Male"/>
    <x v="1"/>
    <x v="7"/>
    <n v="47884"/>
    <n v="47884"/>
  </r>
  <r>
    <x v="1582"/>
    <d v="2014-06-23T17:53:24"/>
    <x v="0"/>
    <s v="Don’t want to say"/>
    <x v="1"/>
    <x v="7"/>
    <n v="2963"/>
    <n v="2963"/>
  </r>
  <r>
    <x v="1583"/>
    <d v="2014-06-25T17:41:22"/>
    <x v="1"/>
    <s v="Male"/>
    <x v="0"/>
    <x v="3"/>
    <n v="2915"/>
    <n v="2915"/>
  </r>
  <r>
    <x v="1584"/>
    <d v="2014-06-25T17:41:50"/>
    <x v="1"/>
    <s v="Female"/>
    <x v="0"/>
    <x v="3"/>
    <n v="50460"/>
    <n v="50460"/>
  </r>
  <r>
    <x v="1585"/>
    <d v="2014-06-04T09:32:42"/>
    <x v="0"/>
    <s v="Male"/>
    <x v="8"/>
    <x v="4"/>
    <n v="95088"/>
    <n v="95088"/>
  </r>
  <r>
    <x v="1586"/>
    <d v="2014-08-29T06:39:34"/>
    <x v="1"/>
    <s v="Male"/>
    <x v="6"/>
    <x v="3"/>
    <n v="54885"/>
    <n v="54885"/>
  </r>
  <r>
    <x v="1587"/>
    <d v="2014-05-06T12:10:21"/>
    <x v="1"/>
    <s v="Male"/>
    <x v="5"/>
    <x v="3"/>
    <n v="7538"/>
    <n v="7538"/>
  </r>
  <r>
    <x v="1588"/>
    <d v="2014-08-20T09:34:53"/>
    <x v="1"/>
    <s v="Male"/>
    <x v="1"/>
    <x v="9"/>
    <n v="55566"/>
    <n v="55566"/>
  </r>
  <r>
    <x v="1589"/>
    <d v="2014-08-20T15:17:38"/>
    <x v="0"/>
    <s v="Male"/>
    <x v="1"/>
    <x v="9"/>
    <n v="16517"/>
    <n v="16517"/>
  </r>
  <r>
    <x v="1590"/>
    <d v="2014-08-26T06:18:07"/>
    <x v="1"/>
    <s v="Male"/>
    <x v="1"/>
    <x v="9"/>
    <n v="99178"/>
    <n v="99178"/>
  </r>
  <r>
    <x v="1591"/>
    <d v="2014-08-27T10:32:51"/>
    <x v="1"/>
    <s v="Male"/>
    <x v="1"/>
    <x v="9"/>
    <n v="39210"/>
    <n v="39210"/>
  </r>
  <r>
    <x v="1592"/>
    <d v="2014-08-27T10:36:14"/>
    <x v="1"/>
    <s v="Male"/>
    <x v="1"/>
    <x v="9"/>
    <n v="30342"/>
    <n v="30342"/>
  </r>
  <r>
    <x v="1593"/>
    <d v="2014-06-19T09:31:36"/>
    <x v="1"/>
    <s v="Male"/>
    <x v="0"/>
    <x v="12"/>
    <n v="31680"/>
    <n v="31680"/>
  </r>
  <r>
    <x v="1594"/>
    <d v="2014-07-10T11:18:40"/>
    <x v="0"/>
    <s v="Female"/>
    <x v="0"/>
    <x v="3"/>
    <n v="39772"/>
    <n v="39772"/>
  </r>
  <r>
    <x v="1595"/>
    <d v="2014-07-10T11:19:10"/>
    <x v="0"/>
    <s v="Male"/>
    <x v="0"/>
    <x v="3"/>
    <n v="60274"/>
    <n v="60274"/>
  </r>
  <r>
    <x v="1596"/>
    <d v="2014-07-17T09:32:33"/>
    <x v="1"/>
    <s v="Don’t want to say"/>
    <x v="0"/>
    <x v="12"/>
    <n v="33242"/>
    <n v="33242"/>
  </r>
  <r>
    <x v="1597"/>
    <d v="2014-08-27T18:08:44"/>
    <x v="1"/>
    <s v="Male"/>
    <x v="1"/>
    <x v="6"/>
    <n v="25351"/>
    <n v="25351"/>
  </r>
  <r>
    <x v="1598"/>
    <d v="2014-08-27T18:09:52"/>
    <x v="1"/>
    <s v="Female"/>
    <x v="1"/>
    <x v="6"/>
    <n v="70265"/>
    <n v="70265"/>
  </r>
  <r>
    <x v="1599"/>
    <d v="2014-08-27T18:08:35"/>
    <x v="0"/>
    <s v="Don’t want to say"/>
    <x v="1"/>
    <x v="6"/>
    <n v="76730"/>
    <n v="76730"/>
  </r>
  <r>
    <x v="1600"/>
    <d v="2014-05-20T13:32:50"/>
    <x v="1"/>
    <s v="Female"/>
    <x v="3"/>
    <x v="4"/>
    <n v="71666"/>
    <n v="71666"/>
  </r>
  <r>
    <x v="1601"/>
    <d v="2014-05-20T13:33:21"/>
    <x v="0"/>
    <s v="Female"/>
    <x v="3"/>
    <x v="4"/>
    <n v="82771"/>
    <n v="82771"/>
  </r>
  <r>
    <x v="1602"/>
    <d v="2014-05-20T13:35:46"/>
    <x v="0"/>
    <s v="Female"/>
    <x v="3"/>
    <x v="4"/>
    <n v="86937"/>
    <n v="86937"/>
  </r>
  <r>
    <x v="1603"/>
    <d v="2014-06-21T13:34:46"/>
    <x v="0"/>
    <s v="Female"/>
    <x v="3"/>
    <x v="4"/>
    <n v="93219"/>
    <n v="93219"/>
  </r>
  <r>
    <x v="1604"/>
    <d v="2014-06-21T13:36:04"/>
    <x v="0"/>
    <s v="Female"/>
    <x v="3"/>
    <x v="4"/>
    <n v="32160"/>
    <n v="32160"/>
  </r>
  <r>
    <x v="1605"/>
    <d v="2014-06-23T11:42:03"/>
    <x v="0"/>
    <s v="Female"/>
    <x v="3"/>
    <x v="4"/>
    <n v="39146"/>
    <n v="39146"/>
  </r>
  <r>
    <x v="1606"/>
    <d v="2014-07-14T09:31:56"/>
    <x v="0"/>
    <s v="Female"/>
    <x v="1"/>
    <x v="12"/>
    <n v="67051"/>
    <n v="67051"/>
  </r>
  <r>
    <x v="1607"/>
    <d v="2014-05-04T08:10:28"/>
    <x v="0"/>
    <s v="Female"/>
    <x v="0"/>
    <x v="1"/>
    <n v="18281"/>
    <n v="18281"/>
  </r>
  <r>
    <x v="1608"/>
    <d v="2014-07-09T17:31:30"/>
    <x v="0"/>
    <s v="Male"/>
    <x v="0"/>
    <x v="7"/>
    <n v="71166"/>
    <n v="71166"/>
  </r>
  <r>
    <x v="1609"/>
    <d v="2014-07-09T17:31:33"/>
    <x v="1"/>
    <s v="Don’t want to say"/>
    <x v="0"/>
    <x v="7"/>
    <n v="41676"/>
    <n v="41676"/>
  </r>
  <r>
    <x v="1610"/>
    <d v="2014-08-27T16:32:08"/>
    <x v="1"/>
    <s v="Female"/>
    <x v="8"/>
    <x v="0"/>
    <n v="25293"/>
    <n v="25293"/>
  </r>
  <r>
    <x v="1611"/>
    <d v="2014-08-27T16:33:03"/>
    <x v="0"/>
    <s v="Male"/>
    <x v="8"/>
    <x v="0"/>
    <n v="33908"/>
    <n v="33908"/>
  </r>
  <r>
    <x v="1612"/>
    <d v="2014-08-04T16:45:13"/>
    <x v="0"/>
    <s v="Female"/>
    <x v="0"/>
    <x v="3"/>
    <n v="77487"/>
    <n v="77487"/>
  </r>
  <r>
    <x v="1613"/>
    <d v="2014-08-11T09:32:40"/>
    <x v="0"/>
    <s v="Male"/>
    <x v="0"/>
    <x v="3"/>
    <n v="44494"/>
    <n v="44494"/>
  </r>
  <r>
    <x v="1614"/>
    <d v="2014-06-13T03:33:09"/>
    <x v="0"/>
    <s v="Male"/>
    <x v="1"/>
    <x v="3"/>
    <n v="75040"/>
    <n v="75040"/>
  </r>
  <r>
    <x v="1615"/>
    <d v="2014-06-21T09:41:07"/>
    <x v="0"/>
    <s v="Male"/>
    <x v="1"/>
    <x v="3"/>
    <n v="76305"/>
    <n v="76305"/>
  </r>
  <r>
    <x v="1616"/>
    <d v="2014-06-30T10:34:17"/>
    <x v="0"/>
    <s v="Male"/>
    <x v="1"/>
    <x v="3"/>
    <n v="6041"/>
    <n v="6041"/>
  </r>
  <r>
    <x v="1617"/>
    <d v="2014-05-06T09:32:26"/>
    <x v="0"/>
    <s v="Don’t want to say"/>
    <x v="0"/>
    <x v="1"/>
    <n v="93522"/>
    <n v="93522"/>
  </r>
  <r>
    <x v="1618"/>
    <d v="2014-08-19T09:33:33"/>
    <x v="1"/>
    <s v="Female"/>
    <x v="4"/>
    <x v="3"/>
    <n v="62718"/>
    <n v="62718"/>
  </r>
  <r>
    <x v="1619"/>
    <d v="2014-08-25T10:16:26"/>
    <x v="1"/>
    <s v="Female"/>
    <x v="4"/>
    <x v="3"/>
    <n v="79470"/>
    <n v="79470"/>
  </r>
  <r>
    <x v="1620"/>
    <d v="2014-08-25T10:18:53"/>
    <x v="0"/>
    <s v="Male"/>
    <x v="4"/>
    <x v="3"/>
    <n v="81522"/>
    <n v="81522"/>
  </r>
  <r>
    <x v="1621"/>
    <d v="2014-08-27T08:22:11"/>
    <x v="0"/>
    <s v="Male"/>
    <x v="4"/>
    <x v="3"/>
    <n v="59695"/>
    <n v="59695"/>
  </r>
  <r>
    <x v="1622"/>
    <d v="2014-05-03T16:03:10"/>
    <x v="0"/>
    <s v="Male"/>
    <x v="2"/>
    <x v="0"/>
    <n v="27426"/>
    <n v="27426"/>
  </r>
  <r>
    <x v="1623"/>
    <d v="2014-05-03T16:03:09"/>
    <x v="0"/>
    <s v="Don’t want to say"/>
    <x v="2"/>
    <x v="0"/>
    <n v="80117"/>
    <n v="80117"/>
  </r>
  <r>
    <x v="1624"/>
    <d v="2014-07-09T09:31:48"/>
    <x v="0"/>
    <s v="Male"/>
    <x v="2"/>
    <x v="0"/>
    <n v="67605"/>
    <n v="67605"/>
  </r>
  <r>
    <x v="1625"/>
    <d v="2014-07-09T09:32:54"/>
    <x v="0"/>
    <s v="Male"/>
    <x v="2"/>
    <x v="0"/>
    <n v="33043"/>
    <n v="33043"/>
  </r>
  <r>
    <x v="1626"/>
    <d v="2014-07-23T07:04:50"/>
    <x v="0"/>
    <s v="Male"/>
    <x v="2"/>
    <x v="0"/>
    <n v="7409"/>
    <n v="7409"/>
  </r>
  <r>
    <x v="1627"/>
    <d v="2014-08-21T09:32:07"/>
    <x v="0"/>
    <s v="Male"/>
    <x v="0"/>
    <x v="4"/>
    <n v="67411"/>
    <n v="67411"/>
  </r>
  <r>
    <x v="1628"/>
    <d v="2014-08-21T09:34:41"/>
    <x v="0"/>
    <s v="Female"/>
    <x v="0"/>
    <x v="4"/>
    <n v="44038"/>
    <n v="44038"/>
  </r>
  <r>
    <x v="1629"/>
    <d v="2014-08-21T09:32:49"/>
    <x v="0"/>
    <s v="Female"/>
    <x v="0"/>
    <x v="4"/>
    <n v="50457"/>
    <n v="50457"/>
  </r>
  <r>
    <x v="1630"/>
    <d v="2014-08-22T09:31:21"/>
    <x v="0"/>
    <s v="Male"/>
    <x v="0"/>
    <x v="1"/>
    <n v="15457"/>
    <n v="15457"/>
  </r>
  <r>
    <x v="1631"/>
    <d v="2014-08-25T09:33:55"/>
    <x v="1"/>
    <s v="Female"/>
    <x v="3"/>
    <x v="7"/>
    <n v="78172"/>
    <n v="78172"/>
  </r>
  <r>
    <x v="1632"/>
    <d v="2014-05-27T19:45:38"/>
    <x v="0"/>
    <s v="Female"/>
    <x v="0"/>
    <x v="12"/>
    <n v="61681"/>
    <n v="61681"/>
  </r>
  <r>
    <x v="1633"/>
    <d v="2014-07-02T18:10:52"/>
    <x v="1"/>
    <s v="Don’t want to say"/>
    <x v="0"/>
    <x v="12"/>
    <n v="33623"/>
    <n v="33623"/>
  </r>
  <r>
    <x v="1634"/>
    <d v="2014-07-10T08:45:54"/>
    <x v="0"/>
    <s v="Male"/>
    <x v="0"/>
    <x v="12"/>
    <n v="80432"/>
    <n v="80432"/>
  </r>
  <r>
    <x v="1635"/>
    <d v="2014-07-10T08:46:33"/>
    <x v="1"/>
    <s v="Male"/>
    <x v="0"/>
    <x v="12"/>
    <n v="77932"/>
    <n v="77932"/>
  </r>
  <r>
    <x v="1636"/>
    <d v="2014-05-26T09:32:50"/>
    <x v="0"/>
    <s v="Male"/>
    <x v="0"/>
    <x v="7"/>
    <n v="27101"/>
    <n v="27101"/>
  </r>
  <r>
    <x v="1637"/>
    <d v="2014-05-28T19:32:46"/>
    <x v="1"/>
    <s v="Male"/>
    <x v="0"/>
    <x v="7"/>
    <n v="98474"/>
    <n v="98474"/>
  </r>
  <r>
    <x v="1638"/>
    <d v="2014-05-28T19:33:41"/>
    <x v="0"/>
    <s v="Female"/>
    <x v="0"/>
    <x v="7"/>
    <n v="30200"/>
    <n v="30200"/>
  </r>
  <r>
    <x v="1639"/>
    <d v="2014-05-29T09:59:30"/>
    <x v="1"/>
    <s v="Male"/>
    <x v="0"/>
    <x v="7"/>
    <n v="64771"/>
    <n v="64771"/>
  </r>
  <r>
    <x v="1640"/>
    <d v="2014-06-05T08:11:23"/>
    <x v="1"/>
    <s v="Female"/>
    <x v="0"/>
    <x v="7"/>
    <n v="45078"/>
    <n v="45078"/>
  </r>
  <r>
    <x v="1641"/>
    <d v="2014-06-05T08:08:42"/>
    <x v="1"/>
    <s v="Don’t want to say"/>
    <x v="0"/>
    <x v="7"/>
    <n v="97179"/>
    <n v="97179"/>
  </r>
  <r>
    <x v="1642"/>
    <d v="2014-06-18T09:43:47"/>
    <x v="1"/>
    <s v="Female"/>
    <x v="0"/>
    <x v="7"/>
    <n v="74880"/>
    <n v="74880"/>
  </r>
  <r>
    <x v="1643"/>
    <d v="2014-06-03T09:12:30"/>
    <x v="0"/>
    <s v="Don’t want to say"/>
    <x v="0"/>
    <x v="7"/>
    <n v="68539"/>
    <n v="68539"/>
  </r>
  <r>
    <x v="1644"/>
    <d v="2014-06-10T17:23:03"/>
    <x v="0"/>
    <s v="Female"/>
    <x v="0"/>
    <x v="7"/>
    <n v="22740"/>
    <n v="22740"/>
  </r>
  <r>
    <x v="1645"/>
    <d v="2014-06-14T18:36:55"/>
    <x v="1"/>
    <s v="Male"/>
    <x v="0"/>
    <x v="7"/>
    <n v="31549"/>
    <n v="31549"/>
  </r>
  <r>
    <x v="1646"/>
    <d v="2014-06-14T18:37:57"/>
    <x v="0"/>
    <s v="Male"/>
    <x v="0"/>
    <x v="7"/>
    <n v="27736"/>
    <n v="27736"/>
  </r>
  <r>
    <x v="1647"/>
    <d v="2014-06-23T11:45:40"/>
    <x v="1"/>
    <s v="Male"/>
    <x v="0"/>
    <x v="7"/>
    <n v="42307"/>
    <n v="42307"/>
  </r>
  <r>
    <x v="1648"/>
    <d v="2014-08-29T11:10:48"/>
    <x v="0"/>
    <s v="Male"/>
    <x v="0"/>
    <x v="7"/>
    <n v="64553"/>
    <n v="64553"/>
  </r>
  <r>
    <x v="1649"/>
    <d v="2014-08-30T18:27:53"/>
    <x v="1"/>
    <s v="Male"/>
    <x v="0"/>
    <x v="7"/>
    <n v="60435"/>
    <n v="60435"/>
  </r>
  <r>
    <x v="1650"/>
    <d v="2014-07-08T09:36:46"/>
    <x v="0"/>
    <s v="Female"/>
    <x v="1"/>
    <x v="9"/>
    <n v="17587"/>
    <n v="17587"/>
  </r>
  <r>
    <x v="1651"/>
    <d v="2014-07-08T09:38:08"/>
    <x v="0"/>
    <s v="Female"/>
    <x v="1"/>
    <x v="9"/>
    <n v="19029"/>
    <n v="19029"/>
  </r>
  <r>
    <x v="1652"/>
    <d v="2014-05-09T13:23:11"/>
    <x v="0"/>
    <s v="Male"/>
    <x v="0"/>
    <x v="1"/>
    <n v="33095"/>
    <n v="33095"/>
  </r>
  <r>
    <x v="1653"/>
    <d v="2014-05-06T09:31:12"/>
    <x v="1"/>
    <s v="Male"/>
    <x v="0"/>
    <x v="1"/>
    <n v="17702"/>
    <n v="17702"/>
  </r>
  <r>
    <x v="1654"/>
    <d v="2014-06-06T17:45:05"/>
    <x v="0"/>
    <s v="Female"/>
    <x v="1"/>
    <x v="12"/>
    <n v="42100"/>
    <n v="42100"/>
  </r>
  <r>
    <x v="1655"/>
    <d v="2014-06-06T17:46:17"/>
    <x v="1"/>
    <s v="Female"/>
    <x v="1"/>
    <x v="12"/>
    <n v="76713"/>
    <n v="76713"/>
  </r>
  <r>
    <x v="1656"/>
    <d v="2014-06-06T17:48:50"/>
    <x v="0"/>
    <s v="Female"/>
    <x v="1"/>
    <x v="12"/>
    <n v="18465"/>
    <n v="18465"/>
  </r>
  <r>
    <x v="1657"/>
    <d v="2014-06-19T19:49:51"/>
    <x v="1"/>
    <s v="Female"/>
    <x v="1"/>
    <x v="12"/>
    <n v="81695"/>
    <n v="81695"/>
  </r>
  <r>
    <x v="1658"/>
    <d v="2014-06-19T19:53:09"/>
    <x v="0"/>
    <s v="Female"/>
    <x v="1"/>
    <x v="12"/>
    <n v="27278"/>
    <n v="27278"/>
  </r>
  <r>
    <x v="1659"/>
    <d v="2014-07-02T09:32:18"/>
    <x v="0"/>
    <s v="Male"/>
    <x v="1"/>
    <x v="12"/>
    <n v="99037"/>
    <n v="99037"/>
  </r>
  <r>
    <x v="1660"/>
    <d v="2014-07-14T17:45:04"/>
    <x v="1"/>
    <s v="Male"/>
    <x v="1"/>
    <x v="12"/>
    <n v="10225"/>
    <n v="10225"/>
  </r>
  <r>
    <x v="1661"/>
    <d v="2014-05-01T09:33:56"/>
    <x v="0"/>
    <s v="Male"/>
    <x v="6"/>
    <x v="3"/>
    <n v="4686"/>
    <n v="4686"/>
  </r>
  <r>
    <x v="1662"/>
    <d v="2014-06-26T09:36:14"/>
    <x v="1"/>
    <s v="Male"/>
    <x v="6"/>
    <x v="3"/>
    <n v="43328"/>
    <n v="43328"/>
  </r>
  <r>
    <x v="1663"/>
    <d v="2014-07-10T17:21:29"/>
    <x v="1"/>
    <s v="Female"/>
    <x v="6"/>
    <x v="3"/>
    <n v="72598"/>
    <n v="72598"/>
  </r>
  <r>
    <x v="1664"/>
    <d v="2014-07-04T11:05:21"/>
    <x v="1"/>
    <s v="Male"/>
    <x v="0"/>
    <x v="4"/>
    <n v="41355"/>
    <n v="41355"/>
  </r>
  <r>
    <x v="1665"/>
    <d v="2014-07-04T11:12:57"/>
    <x v="1"/>
    <s v="Female"/>
    <x v="0"/>
    <x v="4"/>
    <n v="11686"/>
    <n v="11686"/>
  </r>
  <r>
    <x v="1666"/>
    <d v="2014-07-17T12:04:13"/>
    <x v="1"/>
    <s v="Female"/>
    <x v="0"/>
    <x v="4"/>
    <n v="99614"/>
    <n v="99614"/>
  </r>
  <r>
    <x v="1667"/>
    <d v="2014-07-17T12:05:52"/>
    <x v="0"/>
    <s v="Male"/>
    <x v="0"/>
    <x v="4"/>
    <n v="52280"/>
    <n v="52280"/>
  </r>
  <r>
    <x v="1668"/>
    <d v="2014-06-26T09:01:10"/>
    <x v="0"/>
    <s v="Female"/>
    <x v="1"/>
    <x v="3"/>
    <n v="96032"/>
    <n v="96032"/>
  </r>
  <r>
    <x v="1669"/>
    <d v="2014-06-26T09:04:56"/>
    <x v="0"/>
    <s v="Female"/>
    <x v="1"/>
    <x v="3"/>
    <n v="55177"/>
    <n v="55177"/>
  </r>
  <r>
    <x v="1670"/>
    <d v="2014-07-11T10:00:36"/>
    <x v="0"/>
    <s v="Female"/>
    <x v="1"/>
    <x v="3"/>
    <n v="38034"/>
    <n v="38034"/>
  </r>
  <r>
    <x v="1671"/>
    <d v="2014-05-23T09:31:15"/>
    <x v="0"/>
    <s v="Male"/>
    <x v="1"/>
    <x v="1"/>
    <n v="54503"/>
    <n v="54503"/>
  </r>
  <r>
    <x v="1672"/>
    <d v="2014-05-23T09:36:58"/>
    <x v="1"/>
    <s v="Female"/>
    <x v="1"/>
    <x v="1"/>
    <n v="25923"/>
    <n v="25923"/>
  </r>
  <r>
    <x v="1673"/>
    <d v="2014-05-23T09:37:33"/>
    <x v="1"/>
    <s v="Male"/>
    <x v="1"/>
    <x v="1"/>
    <n v="93530"/>
    <n v="93530"/>
  </r>
  <r>
    <x v="1674"/>
    <d v="2014-06-05T18:05:59"/>
    <x v="1"/>
    <s v="Male"/>
    <x v="1"/>
    <x v="1"/>
    <n v="43798"/>
    <n v="43798"/>
  </r>
  <r>
    <x v="1675"/>
    <d v="2014-06-05T18:13:19"/>
    <x v="0"/>
    <s v="Female"/>
    <x v="1"/>
    <x v="1"/>
    <n v="26422"/>
    <n v="26422"/>
  </r>
  <r>
    <x v="1676"/>
    <d v="2014-06-09T14:43:24"/>
    <x v="0"/>
    <s v="Male"/>
    <x v="1"/>
    <x v="1"/>
    <n v="3330"/>
    <n v="3330"/>
  </r>
  <r>
    <x v="1677"/>
    <d v="2014-06-09T14:45:38"/>
    <x v="1"/>
    <s v="Male"/>
    <x v="1"/>
    <x v="1"/>
    <n v="93455"/>
    <n v="93455"/>
  </r>
  <r>
    <x v="1678"/>
    <d v="2014-06-20T18:35:23"/>
    <x v="0"/>
    <s v="Male"/>
    <x v="1"/>
    <x v="1"/>
    <n v="79234"/>
    <n v="79234"/>
  </r>
  <r>
    <x v="1679"/>
    <d v="2014-06-26T00:39:52"/>
    <x v="1"/>
    <s v="Female"/>
    <x v="1"/>
    <x v="1"/>
    <n v="91894"/>
    <n v="91894"/>
  </r>
  <r>
    <x v="1680"/>
    <d v="2014-06-26T00:41:16"/>
    <x v="1"/>
    <s v="Female"/>
    <x v="1"/>
    <x v="1"/>
    <n v="42555"/>
    <n v="42555"/>
  </r>
  <r>
    <x v="1681"/>
    <d v="2014-06-26T00:41:45"/>
    <x v="0"/>
    <s v="Male"/>
    <x v="1"/>
    <x v="1"/>
    <n v="69559"/>
    <n v="69559"/>
  </r>
  <r>
    <x v="1682"/>
    <d v="2014-06-13T09:34:09"/>
    <x v="1"/>
    <s v="Male"/>
    <x v="6"/>
    <x v="8"/>
    <n v="44645"/>
    <n v="44645"/>
  </r>
  <r>
    <x v="1683"/>
    <d v="2014-06-14T09:30:13"/>
    <x v="0"/>
    <s v="Female"/>
    <x v="6"/>
    <x v="8"/>
    <n v="23843"/>
    <n v="23843"/>
  </r>
  <r>
    <x v="1684"/>
    <d v="2014-06-14T09:30:50"/>
    <x v="0"/>
    <s v="Male"/>
    <x v="6"/>
    <x v="8"/>
    <n v="87397"/>
    <n v="87397"/>
  </r>
  <r>
    <x v="1685"/>
    <d v="2014-06-14T09:31:12"/>
    <x v="0"/>
    <s v="Male"/>
    <x v="6"/>
    <x v="8"/>
    <n v="14658"/>
    <n v="14658"/>
  </r>
  <r>
    <x v="1686"/>
    <d v="2014-05-02T14:12:18"/>
    <x v="0"/>
    <s v="Female"/>
    <x v="7"/>
    <x v="3"/>
    <n v="91445"/>
    <n v="91445"/>
  </r>
  <r>
    <x v="1687"/>
    <d v="2014-05-05T19:41:48"/>
    <x v="0"/>
    <s v="Male"/>
    <x v="7"/>
    <x v="9"/>
    <n v="79689"/>
    <n v="79689"/>
  </r>
  <r>
    <x v="1688"/>
    <d v="2014-05-22T18:31:13"/>
    <x v="1"/>
    <s v="Male"/>
    <x v="1"/>
    <x v="3"/>
    <n v="43540"/>
    <n v="43540"/>
  </r>
  <r>
    <x v="1689"/>
    <d v="2014-07-07T09:31:57"/>
    <x v="0"/>
    <s v="Male"/>
    <x v="1"/>
    <x v="3"/>
    <n v="17378"/>
    <n v="17378"/>
  </r>
  <r>
    <x v="1690"/>
    <d v="2014-07-07T09:33:34"/>
    <x v="0"/>
    <s v="Male"/>
    <x v="1"/>
    <x v="3"/>
    <n v="24452"/>
    <n v="24452"/>
  </r>
  <r>
    <x v="1691"/>
    <d v="2014-07-17T13:13:18"/>
    <x v="0"/>
    <s v="Female"/>
    <x v="1"/>
    <x v="3"/>
    <n v="57146"/>
    <n v="57146"/>
  </r>
  <r>
    <x v="1692"/>
    <d v="2014-07-17T13:13:48"/>
    <x v="0"/>
    <s v="Male"/>
    <x v="1"/>
    <x v="3"/>
    <n v="10646"/>
    <n v="10646"/>
  </r>
  <r>
    <x v="1693"/>
    <d v="2014-07-16T09:48:58"/>
    <x v="1"/>
    <s v="Male"/>
    <x v="1"/>
    <x v="3"/>
    <n v="44564"/>
    <n v="44564"/>
  </r>
  <r>
    <x v="1694"/>
    <d v="2014-07-16T09:52:46"/>
    <x v="0"/>
    <s v="Female"/>
    <x v="1"/>
    <x v="3"/>
    <n v="46129"/>
    <n v="46129"/>
  </r>
  <r>
    <x v="1695"/>
    <d v="2014-07-16T09:54:50"/>
    <x v="0"/>
    <s v="Female"/>
    <x v="1"/>
    <x v="3"/>
    <n v="84992"/>
    <n v="84992"/>
  </r>
  <r>
    <x v="1696"/>
    <d v="2014-08-19T09:33:27"/>
    <x v="1"/>
    <s v="Female"/>
    <x v="5"/>
    <x v="3"/>
    <n v="65433"/>
    <n v="65433"/>
  </r>
  <r>
    <x v="1697"/>
    <d v="2014-05-25T10:40:33"/>
    <x v="1"/>
    <s v="Male"/>
    <x v="0"/>
    <x v="3"/>
    <n v="7139"/>
    <n v="7139"/>
  </r>
  <r>
    <x v="1698"/>
    <d v="2014-05-25T10:45:51"/>
    <x v="0"/>
    <s v="Male"/>
    <x v="0"/>
    <x v="3"/>
    <n v="37285"/>
    <n v="37285"/>
  </r>
  <r>
    <x v="1699"/>
    <d v="2014-07-02T09:32:23"/>
    <x v="1"/>
    <s v="Male"/>
    <x v="0"/>
    <x v="3"/>
    <n v="57559"/>
    <n v="57559"/>
  </r>
  <r>
    <x v="1700"/>
    <d v="2014-07-11T19:01:29"/>
    <x v="0"/>
    <s v="Female"/>
    <x v="0"/>
    <x v="3"/>
    <n v="76032"/>
    <n v="76032"/>
  </r>
  <r>
    <x v="1701"/>
    <d v="2014-07-23T16:54:38"/>
    <x v="1"/>
    <s v="Male"/>
    <x v="0"/>
    <x v="3"/>
    <n v="85954"/>
    <n v="85954"/>
  </r>
  <r>
    <x v="1702"/>
    <d v="2014-07-23T16:56:16"/>
    <x v="0"/>
    <s v="Male"/>
    <x v="0"/>
    <x v="3"/>
    <n v="95587"/>
    <n v="95587"/>
  </r>
  <r>
    <x v="1703"/>
    <d v="2014-07-23T16:57:54"/>
    <x v="0"/>
    <s v="Female"/>
    <x v="0"/>
    <x v="3"/>
    <n v="33484"/>
    <n v="33484"/>
  </r>
  <r>
    <x v="1704"/>
    <d v="2014-07-03T09:31:54"/>
    <x v="0"/>
    <s v="Female"/>
    <x v="1"/>
    <x v="4"/>
    <n v="26851"/>
    <n v="26851"/>
  </r>
  <r>
    <x v="1705"/>
    <d v="2014-07-03T09:33:04"/>
    <x v="0"/>
    <s v="Male"/>
    <x v="1"/>
    <x v="4"/>
    <n v="11556"/>
    <n v="11556"/>
  </r>
  <r>
    <x v="1706"/>
    <d v="2014-05-26T17:54:14"/>
    <x v="0"/>
    <s v="Female"/>
    <x v="0"/>
    <x v="12"/>
    <n v="49667"/>
    <n v="49667"/>
  </r>
  <r>
    <x v="1707"/>
    <d v="2014-05-26T17:54:09"/>
    <x v="0"/>
    <s v="Female"/>
    <x v="0"/>
    <x v="12"/>
    <n v="24867"/>
    <n v="24867"/>
  </r>
  <r>
    <x v="1708"/>
    <d v="2014-05-16T09:32:20"/>
    <x v="0"/>
    <s v="Male"/>
    <x v="1"/>
    <x v="3"/>
    <n v="97614"/>
    <n v="97614"/>
  </r>
  <r>
    <x v="1709"/>
    <d v="2014-05-16T09:33:31"/>
    <x v="0"/>
    <s v="Male"/>
    <x v="1"/>
    <x v="3"/>
    <n v="38880"/>
    <n v="38880"/>
  </r>
  <r>
    <x v="1710"/>
    <d v="2014-05-18T22:26:33"/>
    <x v="0"/>
    <s v="Female"/>
    <x v="1"/>
    <x v="7"/>
    <n v="79611"/>
    <n v="79611"/>
  </r>
  <r>
    <x v="1711"/>
    <d v="2014-06-04T09:13:38"/>
    <x v="0"/>
    <s v="Female"/>
    <x v="1"/>
    <x v="3"/>
    <n v="18881"/>
    <n v="18881"/>
  </r>
  <r>
    <x v="1712"/>
    <d v="2014-07-18T09:31:49"/>
    <x v="1"/>
    <s v="Male"/>
    <x v="1"/>
    <x v="3"/>
    <n v="9638"/>
    <n v="9638"/>
  </r>
  <r>
    <x v="1713"/>
    <d v="2014-07-18T09:32:24"/>
    <x v="0"/>
    <s v="Female"/>
    <x v="1"/>
    <x v="3"/>
    <n v="55809"/>
    <n v="55809"/>
  </r>
  <r>
    <x v="1714"/>
    <d v="2014-07-18T09:38:09"/>
    <x v="1"/>
    <s v="Male"/>
    <x v="1"/>
    <x v="3"/>
    <n v="88236"/>
    <n v="88236"/>
  </r>
  <r>
    <x v="1715"/>
    <d v="2014-07-18T19:30:21"/>
    <x v="0"/>
    <s v="Female"/>
    <x v="1"/>
    <x v="7"/>
    <n v="72664"/>
    <n v="72664"/>
  </r>
  <r>
    <x v="1716"/>
    <d v="2014-07-18T19:31:23"/>
    <x v="1"/>
    <s v="Female"/>
    <x v="1"/>
    <x v="7"/>
    <n v="92805"/>
    <n v="92805"/>
  </r>
  <r>
    <x v="1717"/>
    <d v="2014-07-18T19:33:18"/>
    <x v="0"/>
    <s v="Male"/>
    <x v="1"/>
    <x v="7"/>
    <n v="87521"/>
    <n v="87521"/>
  </r>
  <r>
    <x v="1718"/>
    <d v="2014-07-21T15:07:51"/>
    <x v="0"/>
    <s v="Male"/>
    <x v="1"/>
    <x v="7"/>
    <n v="19917"/>
    <n v="19917"/>
  </r>
  <r>
    <x v="1719"/>
    <d v="2014-07-21T15:09:38"/>
    <x v="0"/>
    <s v="Female"/>
    <x v="1"/>
    <x v="7"/>
    <n v="3931"/>
    <n v="3931"/>
  </r>
  <r>
    <x v="1720"/>
    <d v="2014-07-21T15:10:23"/>
    <x v="1"/>
    <s v="Male"/>
    <x v="1"/>
    <x v="7"/>
    <n v="69565"/>
    <n v="69565"/>
  </r>
  <r>
    <x v="1721"/>
    <d v="2014-07-21T15:08:37"/>
    <x v="0"/>
    <s v="Female"/>
    <x v="1"/>
    <x v="7"/>
    <n v="3290"/>
    <n v="3290"/>
  </r>
  <r>
    <x v="1722"/>
    <d v="2014-07-21T15:09:04"/>
    <x v="0"/>
    <s v="Female"/>
    <x v="1"/>
    <x v="7"/>
    <n v="16385"/>
    <n v="16385"/>
  </r>
  <r>
    <x v="1723"/>
    <d v="2014-07-21T15:11:32"/>
    <x v="0"/>
    <s v="Female"/>
    <x v="1"/>
    <x v="7"/>
    <n v="39002"/>
    <n v="39002"/>
  </r>
  <r>
    <x v="1724"/>
    <d v="2014-07-21T15:12:33"/>
    <x v="0"/>
    <s v="Female"/>
    <x v="1"/>
    <x v="7"/>
    <n v="95555"/>
    <n v="95555"/>
  </r>
  <r>
    <x v="1725"/>
    <d v="2014-07-25T09:37:08"/>
    <x v="0"/>
    <s v="Male"/>
    <x v="1"/>
    <x v="3"/>
    <n v="34260"/>
    <n v="34260"/>
  </r>
  <r>
    <x v="1726"/>
    <d v="2014-07-28T08:25:26"/>
    <x v="0"/>
    <s v="Male"/>
    <x v="1"/>
    <x v="3"/>
    <n v="43040"/>
    <n v="43040"/>
  </r>
  <r>
    <x v="1727"/>
    <d v="2014-07-28T08:26:42"/>
    <x v="1"/>
    <s v="Female"/>
    <x v="1"/>
    <x v="3"/>
    <n v="61174"/>
    <n v="61174"/>
  </r>
  <r>
    <x v="1728"/>
    <d v="2014-08-15T09:34:02"/>
    <x v="0"/>
    <s v="Female"/>
    <x v="1"/>
    <x v="3"/>
    <n v="70497"/>
    <n v="70497"/>
  </r>
  <r>
    <x v="1729"/>
    <d v="2014-08-15T09:35:13"/>
    <x v="1"/>
    <s v="Female"/>
    <x v="1"/>
    <x v="3"/>
    <n v="32483"/>
    <n v="32483"/>
  </r>
  <r>
    <x v="1730"/>
    <d v="2014-08-15T09:35:39"/>
    <x v="0"/>
    <s v="Male"/>
    <x v="1"/>
    <x v="3"/>
    <n v="40687"/>
    <n v="40687"/>
  </r>
  <r>
    <x v="1731"/>
    <d v="2014-08-15T09:37:16"/>
    <x v="1"/>
    <s v="Female"/>
    <x v="1"/>
    <x v="3"/>
    <n v="44400"/>
    <n v="44400"/>
  </r>
  <r>
    <x v="1732"/>
    <d v="2014-05-27T11:38:47"/>
    <x v="1"/>
    <s v="Male"/>
    <x v="6"/>
    <x v="4"/>
    <n v="2970"/>
    <n v="2970"/>
  </r>
  <r>
    <x v="1733"/>
    <d v="2014-05-27T11:39:08"/>
    <x v="1"/>
    <s v="Male"/>
    <x v="6"/>
    <x v="4"/>
    <n v="57847"/>
    <n v="57847"/>
  </r>
  <r>
    <x v="1734"/>
    <d v="2014-07-04T08:34:01"/>
    <x v="0"/>
    <s v="Male"/>
    <x v="1"/>
    <x v="1"/>
    <n v="18527"/>
    <n v="18527"/>
  </r>
  <r>
    <x v="1735"/>
    <d v="2014-07-04T08:35:01"/>
    <x v="1"/>
    <s v="Male"/>
    <x v="1"/>
    <x v="1"/>
    <n v="81539"/>
    <n v="81539"/>
  </r>
  <r>
    <x v="1736"/>
    <d v="2014-07-05T11:18:03"/>
    <x v="0"/>
    <s v="Male"/>
    <x v="1"/>
    <x v="1"/>
    <n v="12508"/>
    <n v="12508"/>
  </r>
  <r>
    <x v="1737"/>
    <d v="2014-07-05T11:18:34"/>
    <x v="1"/>
    <s v="Male"/>
    <x v="1"/>
    <x v="1"/>
    <n v="27621"/>
    <n v="27621"/>
  </r>
  <r>
    <x v="1738"/>
    <d v="2014-07-08T18:42:22"/>
    <x v="1"/>
    <s v="Male"/>
    <x v="1"/>
    <x v="8"/>
    <n v="59246"/>
    <n v="59246"/>
  </r>
  <r>
    <x v="1739"/>
    <d v="2014-07-08T18:43:45"/>
    <x v="0"/>
    <s v="Male"/>
    <x v="1"/>
    <x v="8"/>
    <n v="99169"/>
    <n v="99169"/>
  </r>
  <r>
    <x v="1740"/>
    <d v="2014-05-21T15:08:14"/>
    <x v="0"/>
    <s v="Male"/>
    <x v="1"/>
    <x v="9"/>
    <n v="9199"/>
    <n v="9199"/>
  </r>
  <r>
    <x v="1741"/>
    <d v="2014-06-06T04:28:59"/>
    <x v="1"/>
    <s v="Male"/>
    <x v="1"/>
    <x v="7"/>
    <n v="65933"/>
    <n v="65933"/>
  </r>
  <r>
    <x v="1742"/>
    <d v="2014-06-06T04:29:23"/>
    <x v="1"/>
    <s v="Male"/>
    <x v="1"/>
    <x v="7"/>
    <n v="61098"/>
    <n v="61098"/>
  </r>
  <r>
    <x v="1743"/>
    <d v="2014-06-06T04:31:11"/>
    <x v="0"/>
    <s v="Male"/>
    <x v="1"/>
    <x v="7"/>
    <n v="66521"/>
    <n v="66521"/>
  </r>
  <r>
    <x v="1744"/>
    <d v="2014-06-06T04:31:48"/>
    <x v="0"/>
    <s v="Female"/>
    <x v="1"/>
    <x v="7"/>
    <n v="95111"/>
    <n v="95111"/>
  </r>
  <r>
    <x v="1745"/>
    <d v="2014-06-23T12:35:36"/>
    <x v="1"/>
    <s v="Male"/>
    <x v="1"/>
    <x v="7"/>
    <n v="41460"/>
    <n v="41460"/>
  </r>
  <r>
    <x v="1746"/>
    <d v="2014-05-12T23:13:06"/>
    <x v="0"/>
    <s v="Don’t want to say"/>
    <x v="6"/>
    <x v="3"/>
    <n v="42869"/>
    <n v="42869"/>
  </r>
  <r>
    <x v="1747"/>
    <d v="2014-05-14T09:32:35"/>
    <x v="0"/>
    <s v="Male"/>
    <x v="1"/>
    <x v="4"/>
    <n v="51131"/>
    <n v="51131"/>
  </r>
  <r>
    <x v="1748"/>
    <d v="2014-07-09T09:31:43"/>
    <x v="0"/>
    <s v="Male"/>
    <x v="1"/>
    <x v="4"/>
    <n v="67869"/>
    <n v="67869"/>
  </r>
  <r>
    <x v="1749"/>
    <d v="2014-07-09T09:32:09"/>
    <x v="0"/>
    <s v="Male"/>
    <x v="1"/>
    <x v="4"/>
    <n v="42459"/>
    <n v="42459"/>
  </r>
  <r>
    <x v="1750"/>
    <d v="2014-07-09T09:32:44"/>
    <x v="1"/>
    <s v="Female"/>
    <x v="1"/>
    <x v="4"/>
    <n v="55713"/>
    <n v="55713"/>
  </r>
  <r>
    <x v="1751"/>
    <d v="2014-07-09T09:33:28"/>
    <x v="1"/>
    <s v="Female"/>
    <x v="1"/>
    <x v="4"/>
    <n v="6820"/>
    <n v="6820"/>
  </r>
  <r>
    <x v="1752"/>
    <d v="2014-07-09T09:34:35"/>
    <x v="1"/>
    <s v="Female"/>
    <x v="1"/>
    <x v="4"/>
    <n v="85898"/>
    <n v="85898"/>
  </r>
  <r>
    <x v="1753"/>
    <d v="2014-07-09T09:35:56"/>
    <x v="0"/>
    <s v="Male"/>
    <x v="1"/>
    <x v="4"/>
    <n v="46222"/>
    <n v="46222"/>
  </r>
  <r>
    <x v="1754"/>
    <d v="2014-05-14T09:31:41"/>
    <x v="1"/>
    <s v="Don’t want to say"/>
    <x v="1"/>
    <x v="12"/>
    <n v="34348"/>
    <n v="34348"/>
  </r>
  <r>
    <x v="1755"/>
    <d v="2014-05-14T11:13:08"/>
    <x v="0"/>
    <s v="Male"/>
    <x v="1"/>
    <x v="12"/>
    <n v="38000"/>
    <n v="38000"/>
  </r>
  <r>
    <x v="1756"/>
    <d v="2014-08-06T07:44:20"/>
    <x v="0"/>
    <s v="Female"/>
    <x v="3"/>
    <x v="8"/>
    <n v="31724"/>
    <n v="31724"/>
  </r>
  <r>
    <x v="1757"/>
    <d v="2014-08-06T07:45:21"/>
    <x v="1"/>
    <s v="Female"/>
    <x v="3"/>
    <x v="8"/>
    <n v="79867"/>
    <n v="79867"/>
  </r>
  <r>
    <x v="1758"/>
    <d v="2014-08-08T05:13:49"/>
    <x v="0"/>
    <s v="Female"/>
    <x v="3"/>
    <x v="8"/>
    <n v="62331"/>
    <n v="62331"/>
  </r>
  <r>
    <x v="1759"/>
    <d v="2014-06-05T16:15:55"/>
    <x v="1"/>
    <s v="Female"/>
    <x v="1"/>
    <x v="3"/>
    <n v="44876"/>
    <n v="44876"/>
  </r>
  <r>
    <x v="1760"/>
    <d v="2014-06-05T16:17:56"/>
    <x v="1"/>
    <s v="Male"/>
    <x v="1"/>
    <x v="3"/>
    <n v="96397"/>
    <n v="96397"/>
  </r>
  <r>
    <x v="1761"/>
    <d v="2014-06-05T16:18:24"/>
    <x v="1"/>
    <s v="Male"/>
    <x v="1"/>
    <x v="3"/>
    <n v="54102"/>
    <n v="54102"/>
  </r>
  <r>
    <x v="1762"/>
    <d v="2014-06-11T18:18:59"/>
    <x v="0"/>
    <s v="Male"/>
    <x v="1"/>
    <x v="4"/>
    <n v="60448"/>
    <n v="60448"/>
  </r>
  <r>
    <x v="1763"/>
    <d v="2014-06-11T18:21:04"/>
    <x v="1"/>
    <s v="Male"/>
    <x v="1"/>
    <x v="4"/>
    <n v="30853"/>
    <n v="30853"/>
  </r>
  <r>
    <x v="1764"/>
    <d v="2014-08-27T09:31:26"/>
    <x v="1"/>
    <s v="Male"/>
    <x v="1"/>
    <x v="4"/>
    <n v="35789"/>
    <n v="35789"/>
  </r>
  <r>
    <x v="1765"/>
    <d v="2014-08-27T09:32:24"/>
    <x v="0"/>
    <s v="Don’t want to say"/>
    <x v="1"/>
    <x v="4"/>
    <n v="46661"/>
    <n v="46661"/>
  </r>
  <r>
    <x v="1766"/>
    <d v="2014-05-21T09:34:01"/>
    <x v="0"/>
    <s v="Male"/>
    <x v="1"/>
    <x v="0"/>
    <n v="1646"/>
    <n v="1646"/>
  </r>
  <r>
    <x v="1767"/>
    <d v="2014-05-21T09:31:50"/>
    <x v="1"/>
    <s v="Don’t want to say"/>
    <x v="1"/>
    <x v="0"/>
    <n v="44453"/>
    <n v="44453"/>
  </r>
  <r>
    <x v="1768"/>
    <d v="2014-06-14T18:53:17"/>
    <x v="1"/>
    <s v="Female"/>
    <x v="3"/>
    <x v="4"/>
    <n v="81189"/>
    <n v="81189"/>
  </r>
  <r>
    <x v="1769"/>
    <d v="2014-06-14T18:57:47"/>
    <x v="0"/>
    <s v="Female"/>
    <x v="3"/>
    <x v="4"/>
    <n v="62291"/>
    <n v="62291"/>
  </r>
  <r>
    <x v="1770"/>
    <d v="2014-06-25T09:34:11"/>
    <x v="1"/>
    <s v="Female"/>
    <x v="3"/>
    <x v="4"/>
    <n v="76314"/>
    <n v="76314"/>
  </r>
  <r>
    <x v="1771"/>
    <d v="2014-06-26T17:36:38"/>
    <x v="1"/>
    <s v="Female"/>
    <x v="3"/>
    <x v="4"/>
    <n v="53664"/>
    <n v="53664"/>
  </r>
  <r>
    <x v="1772"/>
    <d v="2014-06-26T17:38:56"/>
    <x v="0"/>
    <s v="Female"/>
    <x v="3"/>
    <x v="4"/>
    <n v="78186"/>
    <n v="78186"/>
  </r>
  <r>
    <x v="1773"/>
    <d v="2014-05-23T03:32:31"/>
    <x v="1"/>
    <s v="Male"/>
    <x v="4"/>
    <x v="8"/>
    <n v="46193"/>
    <n v="46193"/>
  </r>
  <r>
    <x v="1774"/>
    <d v="2014-05-23T03:35:30"/>
    <x v="0"/>
    <s v="Male"/>
    <x v="4"/>
    <x v="8"/>
    <n v="71255"/>
    <n v="71255"/>
  </r>
  <r>
    <x v="1775"/>
    <d v="2014-05-23T03:38:51"/>
    <x v="1"/>
    <s v="Male"/>
    <x v="4"/>
    <x v="8"/>
    <n v="99939"/>
    <n v="99939"/>
  </r>
  <r>
    <x v="1776"/>
    <d v="2014-05-23T03:39:15"/>
    <x v="1"/>
    <s v="Female"/>
    <x v="4"/>
    <x v="8"/>
    <n v="73626"/>
    <n v="73626"/>
  </r>
  <r>
    <x v="1777"/>
    <d v="2014-05-23T13:55:53"/>
    <x v="0"/>
    <s v="Male"/>
    <x v="4"/>
    <x v="8"/>
    <n v="25664"/>
    <n v="25664"/>
  </r>
  <r>
    <x v="1778"/>
    <d v="2014-05-23T13:56:19"/>
    <x v="0"/>
    <s v="Male"/>
    <x v="4"/>
    <x v="8"/>
    <n v="58143"/>
    <n v="58143"/>
  </r>
  <r>
    <x v="1779"/>
    <d v="2014-05-23T13:56:29"/>
    <x v="0"/>
    <s v="Don’t want to say"/>
    <x v="4"/>
    <x v="8"/>
    <n v="42593"/>
    <n v="42593"/>
  </r>
  <r>
    <x v="1780"/>
    <d v="2014-07-18T18:59:28"/>
    <x v="0"/>
    <s v="Male"/>
    <x v="4"/>
    <x v="8"/>
    <n v="22172"/>
    <n v="22172"/>
  </r>
  <r>
    <x v="1781"/>
    <d v="2014-07-18T19:00:37"/>
    <x v="1"/>
    <s v="Female"/>
    <x v="4"/>
    <x v="8"/>
    <n v="99722"/>
    <n v="99722"/>
  </r>
  <r>
    <x v="1782"/>
    <d v="2014-07-21T11:44:17"/>
    <x v="0"/>
    <s v="Male"/>
    <x v="4"/>
    <x v="8"/>
    <n v="34253"/>
    <n v="34253"/>
  </r>
  <r>
    <x v="1783"/>
    <d v="2014-07-21T11:44:47"/>
    <x v="0"/>
    <s v="Male"/>
    <x v="4"/>
    <x v="8"/>
    <n v="20831"/>
    <n v="20831"/>
  </r>
  <r>
    <x v="1784"/>
    <d v="2014-08-07T14:51:43"/>
    <x v="0"/>
    <s v="Male"/>
    <x v="4"/>
    <x v="8"/>
    <n v="77026"/>
    <n v="77026"/>
  </r>
  <r>
    <x v="1785"/>
    <d v="2014-07-16T13:29:46"/>
    <x v="1"/>
    <s v="Male"/>
    <x v="1"/>
    <x v="12"/>
    <n v="11705"/>
    <n v="11705"/>
  </r>
  <r>
    <x v="1786"/>
    <d v="2014-07-16T13:32:34"/>
    <x v="0"/>
    <s v="Female"/>
    <x v="1"/>
    <x v="12"/>
    <n v="61779"/>
    <n v="61779"/>
  </r>
  <r>
    <x v="1787"/>
    <d v="2014-07-16T13:33:59"/>
    <x v="1"/>
    <s v="Don’t want to say"/>
    <x v="1"/>
    <x v="12"/>
    <n v="25785"/>
    <n v="25785"/>
  </r>
  <r>
    <x v="1788"/>
    <d v="2014-07-16T13:34:50"/>
    <x v="0"/>
    <s v="Female"/>
    <x v="1"/>
    <x v="12"/>
    <n v="69626"/>
    <n v="69626"/>
  </r>
  <r>
    <x v="1789"/>
    <d v="2014-07-16T13:36:40"/>
    <x v="1"/>
    <s v="Female"/>
    <x v="1"/>
    <x v="12"/>
    <n v="94575"/>
    <n v="94575"/>
  </r>
  <r>
    <x v="1790"/>
    <d v="2014-07-16T13:35:00"/>
    <x v="1"/>
    <s v="Female"/>
    <x v="1"/>
    <x v="12"/>
    <n v="70530"/>
    <n v="70530"/>
  </r>
  <r>
    <x v="1791"/>
    <d v="2014-08-01T09:32:17"/>
    <x v="0"/>
    <s v="Male"/>
    <x v="1"/>
    <x v="12"/>
    <n v="11530"/>
    <n v="11530"/>
  </r>
  <r>
    <x v="1792"/>
    <d v="2014-06-12T16:44:16"/>
    <x v="0"/>
    <s v="Female"/>
    <x v="7"/>
    <x v="4"/>
    <n v="76110"/>
    <n v="76110"/>
  </r>
  <r>
    <x v="1793"/>
    <d v="2014-07-01T09:32:39"/>
    <x v="1"/>
    <s v="Female"/>
    <x v="8"/>
    <x v="9"/>
    <n v="71269"/>
    <n v="71269"/>
  </r>
  <r>
    <x v="1794"/>
    <d v="2014-07-01T09:33:52"/>
    <x v="0"/>
    <s v="Female"/>
    <x v="8"/>
    <x v="9"/>
    <n v="95194"/>
    <n v="95194"/>
  </r>
  <r>
    <x v="1795"/>
    <d v="2014-07-01T09:36:50"/>
    <x v="0"/>
    <s v="Female"/>
    <x v="8"/>
    <x v="9"/>
    <n v="11322"/>
    <n v="11322"/>
  </r>
  <r>
    <x v="1796"/>
    <d v="2014-07-01T09:36:02"/>
    <x v="0"/>
    <s v="Female"/>
    <x v="8"/>
    <x v="9"/>
    <n v="6715"/>
    <n v="6715"/>
  </r>
  <r>
    <x v="1797"/>
    <d v="2014-05-01T09:32:25"/>
    <x v="1"/>
    <s v="Female"/>
    <x v="0"/>
    <x v="1"/>
    <n v="72140"/>
    <n v="72140"/>
  </r>
  <r>
    <x v="1798"/>
    <d v="2014-05-16T15:38:50"/>
    <x v="1"/>
    <s v="Male"/>
    <x v="0"/>
    <x v="4"/>
    <n v="30326"/>
    <n v="30326"/>
  </r>
  <r>
    <x v="1799"/>
    <d v="2014-05-17T19:00:10"/>
    <x v="1"/>
    <s v="Male"/>
    <x v="0"/>
    <x v="4"/>
    <n v="80215"/>
    <n v="80215"/>
  </r>
  <r>
    <x v="1800"/>
    <d v="2014-07-13T08:14:30"/>
    <x v="0"/>
    <s v="Male"/>
    <x v="0"/>
    <x v="4"/>
    <n v="98666"/>
    <n v="98666"/>
  </r>
  <r>
    <x v="1801"/>
    <d v="2014-08-07T09:31:56"/>
    <x v="0"/>
    <s v="Female"/>
    <x v="0"/>
    <x v="4"/>
    <n v="80165"/>
    <n v="80165"/>
  </r>
  <r>
    <x v="1802"/>
    <d v="2014-08-07T09:35:45"/>
    <x v="1"/>
    <s v="Female"/>
    <x v="0"/>
    <x v="4"/>
    <n v="75557"/>
    <n v="75557"/>
  </r>
  <r>
    <x v="1803"/>
    <d v="2014-08-25T08:26:46"/>
    <x v="0"/>
    <s v="Female"/>
    <x v="0"/>
    <x v="4"/>
    <n v="54112"/>
    <n v="54112"/>
  </r>
  <r>
    <x v="1804"/>
    <d v="2014-08-26T07:29:00"/>
    <x v="1"/>
    <s v="Male"/>
    <x v="0"/>
    <x v="4"/>
    <n v="4313"/>
    <n v="4313"/>
  </r>
  <r>
    <x v="1805"/>
    <d v="2014-08-29T04:59:57"/>
    <x v="1"/>
    <s v="Male"/>
    <x v="0"/>
    <x v="4"/>
    <n v="62870"/>
    <n v="62870"/>
  </r>
  <r>
    <x v="1806"/>
    <d v="2014-06-19T05:28:55"/>
    <x v="1"/>
    <s v="Male"/>
    <x v="1"/>
    <x v="6"/>
    <n v="34536"/>
    <n v="34536"/>
  </r>
  <r>
    <x v="1807"/>
    <d v="2014-07-22T10:18:21"/>
    <x v="0"/>
    <s v="Male"/>
    <x v="4"/>
    <x v="12"/>
    <n v="33814"/>
    <n v="33814"/>
  </r>
  <r>
    <x v="1808"/>
    <d v="2014-05-14T12:58:52"/>
    <x v="0"/>
    <s v="Female"/>
    <x v="1"/>
    <x v="3"/>
    <n v="42620"/>
    <n v="42620"/>
  </r>
  <r>
    <x v="1809"/>
    <d v="2014-05-23T07:56:20"/>
    <x v="0"/>
    <s v="Female"/>
    <x v="1"/>
    <x v="3"/>
    <n v="61751"/>
    <n v="61751"/>
  </r>
  <r>
    <x v="1810"/>
    <d v="2014-05-23T07:57:20"/>
    <x v="0"/>
    <s v="Male"/>
    <x v="1"/>
    <x v="3"/>
    <n v="43304"/>
    <n v="43304"/>
  </r>
  <r>
    <x v="1811"/>
    <d v="2014-05-31T17:09:32"/>
    <x v="1"/>
    <s v="Male"/>
    <x v="1"/>
    <x v="3"/>
    <n v="99341"/>
    <n v="99341"/>
  </r>
  <r>
    <x v="1812"/>
    <d v="2014-06-06T10:27:34"/>
    <x v="1"/>
    <s v="Female"/>
    <x v="1"/>
    <x v="3"/>
    <n v="58591"/>
    <n v="58591"/>
  </r>
  <r>
    <x v="1813"/>
    <d v="2014-06-06T10:30:07"/>
    <x v="1"/>
    <s v="Female"/>
    <x v="1"/>
    <x v="3"/>
    <n v="33319"/>
    <n v="33319"/>
  </r>
  <r>
    <x v="1814"/>
    <d v="2014-06-06T10:32:23"/>
    <x v="1"/>
    <s v="Female"/>
    <x v="1"/>
    <x v="3"/>
    <n v="65520"/>
    <n v="65520"/>
  </r>
  <r>
    <x v="1815"/>
    <d v="2014-06-06T10:33:17"/>
    <x v="1"/>
    <s v="Male"/>
    <x v="1"/>
    <x v="3"/>
    <n v="94620"/>
    <n v="94620"/>
  </r>
  <r>
    <x v="1816"/>
    <d v="2014-06-06T10:34:29"/>
    <x v="1"/>
    <s v="Male"/>
    <x v="1"/>
    <x v="3"/>
    <n v="98326"/>
    <n v="98326"/>
  </r>
  <r>
    <x v="1817"/>
    <d v="2014-06-12T13:42:18"/>
    <x v="0"/>
    <s v="Male"/>
    <x v="1"/>
    <x v="3"/>
    <n v="33330"/>
    <n v="33330"/>
  </r>
  <r>
    <x v="1818"/>
    <d v="2014-06-18T10:43:18"/>
    <x v="1"/>
    <s v="Don’t want to say"/>
    <x v="1"/>
    <x v="3"/>
    <n v="97251"/>
    <n v="97251"/>
  </r>
  <r>
    <x v="1819"/>
    <d v="2014-05-29T12:58:53"/>
    <x v="0"/>
    <s v="Male"/>
    <x v="1"/>
    <x v="3"/>
    <n v="4703"/>
    <n v="4703"/>
  </r>
  <r>
    <x v="1820"/>
    <d v="2014-05-29T15:07:55"/>
    <x v="1"/>
    <s v="Male"/>
    <x v="1"/>
    <x v="3"/>
    <n v="79777"/>
    <n v="79777"/>
  </r>
  <r>
    <x v="1821"/>
    <d v="2014-05-29T19:18:11"/>
    <x v="0"/>
    <s v="Male"/>
    <x v="1"/>
    <x v="3"/>
    <n v="37271"/>
    <n v="37271"/>
  </r>
  <r>
    <x v="1822"/>
    <d v="2014-05-29T19:21:22"/>
    <x v="1"/>
    <s v="Male"/>
    <x v="1"/>
    <x v="3"/>
    <n v="74970"/>
    <n v="74970"/>
  </r>
  <r>
    <x v="1823"/>
    <d v="2014-08-18T16:05:12"/>
    <x v="1"/>
    <s v="Male"/>
    <x v="1"/>
    <x v="3"/>
    <n v="53193"/>
    <n v="53193"/>
  </r>
  <r>
    <x v="1824"/>
    <d v="2014-08-18T16:09:04"/>
    <x v="1"/>
    <s v="Male"/>
    <x v="1"/>
    <x v="3"/>
    <n v="16698"/>
    <n v="16698"/>
  </r>
  <r>
    <x v="1825"/>
    <d v="2014-08-22T10:26:04"/>
    <x v="1"/>
    <s v="Male"/>
    <x v="1"/>
    <x v="3"/>
    <n v="62982"/>
    <n v="62982"/>
  </r>
  <r>
    <x v="1826"/>
    <d v="2014-05-01T14:27:21"/>
    <x v="0"/>
    <s v="Male"/>
    <x v="6"/>
    <x v="7"/>
    <n v="70542"/>
    <n v="70542"/>
  </r>
  <r>
    <x v="1827"/>
    <d v="2014-07-25T09:36:29"/>
    <x v="0"/>
    <s v="Female"/>
    <x v="6"/>
    <x v="7"/>
    <n v="95050"/>
    <n v="95050"/>
  </r>
  <r>
    <x v="1828"/>
    <d v="2014-06-02T13:45:59"/>
    <x v="0"/>
    <s v="Don’t want to say"/>
    <x v="0"/>
    <x v="3"/>
    <n v="49285"/>
    <n v="49285"/>
  </r>
  <r>
    <x v="1829"/>
    <d v="2014-08-06T10:13:00"/>
    <x v="0"/>
    <s v="Male"/>
    <x v="4"/>
    <x v="1"/>
    <n v="8146"/>
    <n v="8146"/>
  </r>
  <r>
    <x v="1830"/>
    <d v="2014-08-06T10:55:52"/>
    <x v="1"/>
    <s v="Male"/>
    <x v="4"/>
    <x v="1"/>
    <n v="92172"/>
    <n v="92172"/>
  </r>
  <r>
    <x v="1831"/>
    <d v="2014-08-06T10:59:31"/>
    <x v="0"/>
    <s v="Female"/>
    <x v="4"/>
    <x v="1"/>
    <n v="41743"/>
    <n v="41743"/>
  </r>
  <r>
    <x v="1832"/>
    <d v="2014-07-23T09:32:12"/>
    <x v="1"/>
    <s v="Male"/>
    <x v="4"/>
    <x v="1"/>
    <n v="4656"/>
    <n v="4656"/>
  </r>
  <r>
    <x v="1833"/>
    <d v="2014-08-08T10:07:04"/>
    <x v="1"/>
    <s v="Male"/>
    <x v="4"/>
    <x v="1"/>
    <n v="63653"/>
    <n v="63653"/>
  </r>
  <r>
    <x v="1834"/>
    <d v="2014-08-08T10:08:48"/>
    <x v="1"/>
    <s v="Male"/>
    <x v="4"/>
    <x v="1"/>
    <n v="97174"/>
    <n v="97174"/>
  </r>
  <r>
    <x v="1835"/>
    <d v="2014-05-29T08:32:02"/>
    <x v="1"/>
    <s v="Male"/>
    <x v="1"/>
    <x v="12"/>
    <n v="45782"/>
    <n v="45782"/>
  </r>
  <r>
    <x v="1836"/>
    <d v="2014-06-26T09:00:50"/>
    <x v="0"/>
    <s v="Male"/>
    <x v="1"/>
    <x v="12"/>
    <n v="98444"/>
    <n v="98444"/>
  </r>
  <r>
    <x v="1837"/>
    <d v="2014-06-26T09:01:52"/>
    <x v="1"/>
    <s v="Male"/>
    <x v="1"/>
    <x v="12"/>
    <n v="37173"/>
    <n v="37173"/>
  </r>
  <r>
    <x v="1838"/>
    <d v="2014-06-26T09:05:20"/>
    <x v="0"/>
    <s v="Female"/>
    <x v="1"/>
    <x v="12"/>
    <n v="9066"/>
    <n v="9066"/>
  </r>
  <r>
    <x v="1839"/>
    <d v="2014-06-17T14:21:49"/>
    <x v="1"/>
    <s v="Don’t want to say"/>
    <x v="1"/>
    <x v="9"/>
    <n v="9465"/>
    <n v="9465"/>
  </r>
  <r>
    <x v="1840"/>
    <d v="2014-06-21T12:22:27"/>
    <x v="0"/>
    <s v="Male"/>
    <x v="1"/>
    <x v="9"/>
    <n v="75782"/>
    <n v="75782"/>
  </r>
  <r>
    <x v="1841"/>
    <d v="2014-06-21T12:23:00"/>
    <x v="0"/>
    <s v="Female"/>
    <x v="1"/>
    <x v="9"/>
    <n v="20180"/>
    <n v="20180"/>
  </r>
  <r>
    <x v="1842"/>
    <d v="2014-05-12T09:31:55"/>
    <x v="1"/>
    <s v="Male"/>
    <x v="0"/>
    <x v="12"/>
    <n v="25927"/>
    <n v="25927"/>
  </r>
  <r>
    <x v="1843"/>
    <d v="2014-08-04T09:31:23"/>
    <x v="0"/>
    <s v="Male"/>
    <x v="5"/>
    <x v="3"/>
    <n v="97852"/>
    <n v="97852"/>
  </r>
  <r>
    <x v="1844"/>
    <d v="2014-08-04T09:32:57"/>
    <x v="0"/>
    <s v="Don’t want to say"/>
    <x v="5"/>
    <x v="3"/>
    <n v="19802"/>
    <n v="19802"/>
  </r>
  <r>
    <x v="1845"/>
    <d v="2014-07-31T10:09:06"/>
    <x v="1"/>
    <s v="Female"/>
    <x v="1"/>
    <x v="1"/>
    <n v="21823"/>
    <n v="21823"/>
  </r>
  <r>
    <x v="1846"/>
    <d v="2014-08-23T17:36:05"/>
    <x v="1"/>
    <s v="Female"/>
    <x v="1"/>
    <x v="1"/>
    <n v="19349"/>
    <n v="19349"/>
  </r>
  <r>
    <x v="1847"/>
    <d v="2014-08-27T08:17:16"/>
    <x v="0"/>
    <s v="Male"/>
    <x v="1"/>
    <x v="1"/>
    <n v="21158"/>
    <n v="21158"/>
  </r>
  <r>
    <x v="1848"/>
    <d v="2014-08-27T08:17:55"/>
    <x v="0"/>
    <s v="Female"/>
    <x v="1"/>
    <x v="1"/>
    <n v="26692"/>
    <n v="26692"/>
  </r>
  <r>
    <x v="1849"/>
    <d v="2014-08-27T08:18:29"/>
    <x v="1"/>
    <s v="Male"/>
    <x v="1"/>
    <x v="1"/>
    <n v="53579"/>
    <n v="53579"/>
  </r>
  <r>
    <x v="1850"/>
    <d v="2014-05-29T09:36:55"/>
    <x v="0"/>
    <s v="Male"/>
    <x v="1"/>
    <x v="1"/>
    <n v="85780"/>
    <n v="85780"/>
  </r>
  <r>
    <x v="1851"/>
    <d v="2014-06-07T15:52:07"/>
    <x v="0"/>
    <s v="Female"/>
    <x v="1"/>
    <x v="6"/>
    <n v="28676"/>
    <n v="28676"/>
  </r>
  <r>
    <x v="1852"/>
    <d v="2014-07-16T15:30:55"/>
    <x v="1"/>
    <s v="Male"/>
    <x v="1"/>
    <x v="1"/>
    <n v="52969"/>
    <n v="52969"/>
  </r>
  <r>
    <x v="1853"/>
    <d v="2014-07-17T18:11:23"/>
    <x v="0"/>
    <s v="Male"/>
    <x v="1"/>
    <x v="6"/>
    <n v="49086"/>
    <n v="49086"/>
  </r>
  <r>
    <x v="1854"/>
    <d v="2014-05-27T09:33:07"/>
    <x v="1"/>
    <s v="Male"/>
    <x v="0"/>
    <x v="9"/>
    <n v="77940"/>
    <n v="77940"/>
  </r>
  <r>
    <x v="1855"/>
    <d v="2014-05-31T13:52:21"/>
    <x v="0"/>
    <s v="Male"/>
    <x v="0"/>
    <x v="9"/>
    <n v="17268"/>
    <n v="17268"/>
  </r>
  <r>
    <x v="1856"/>
    <d v="2014-06-13T16:49:25"/>
    <x v="1"/>
    <s v="Male"/>
    <x v="0"/>
    <x v="9"/>
    <n v="60505"/>
    <n v="60505"/>
  </r>
  <r>
    <x v="1857"/>
    <d v="2014-06-17T11:41:56"/>
    <x v="0"/>
    <s v="Male"/>
    <x v="0"/>
    <x v="9"/>
    <n v="71141"/>
    <n v="71141"/>
  </r>
  <r>
    <x v="1858"/>
    <d v="2014-06-17T11:42:24"/>
    <x v="1"/>
    <s v="Male"/>
    <x v="0"/>
    <x v="9"/>
    <n v="7965"/>
    <n v="7965"/>
  </r>
  <r>
    <x v="1859"/>
    <d v="2014-06-20T13:27:55"/>
    <x v="0"/>
    <s v="Male"/>
    <x v="0"/>
    <x v="9"/>
    <n v="38483"/>
    <n v="38483"/>
  </r>
  <r>
    <x v="1860"/>
    <d v="2014-06-28T14:21:38"/>
    <x v="0"/>
    <s v="Female"/>
    <x v="0"/>
    <x v="9"/>
    <n v="16530"/>
    <n v="16530"/>
  </r>
  <r>
    <x v="1861"/>
    <d v="2014-07-15T09:31:56"/>
    <x v="0"/>
    <s v="Female"/>
    <x v="0"/>
    <x v="9"/>
    <n v="9299"/>
    <n v="9299"/>
  </r>
  <r>
    <x v="1862"/>
    <d v="2014-07-15T09:39:24"/>
    <x v="1"/>
    <s v="Male"/>
    <x v="0"/>
    <x v="9"/>
    <n v="12753"/>
    <n v="12753"/>
  </r>
  <r>
    <x v="1863"/>
    <d v="2014-07-10T10:29:51"/>
    <x v="0"/>
    <s v="Female"/>
    <x v="8"/>
    <x v="1"/>
    <n v="69273"/>
    <n v="69273"/>
  </r>
  <r>
    <x v="1864"/>
    <d v="2014-07-30T12:11:50"/>
    <x v="0"/>
    <s v="Female"/>
    <x v="8"/>
    <x v="1"/>
    <n v="51476"/>
    <n v="51476"/>
  </r>
  <r>
    <x v="1865"/>
    <d v="2014-07-30T12:12:35"/>
    <x v="1"/>
    <s v="Male"/>
    <x v="8"/>
    <x v="1"/>
    <n v="21305"/>
    <n v="21305"/>
  </r>
  <r>
    <x v="1866"/>
    <d v="2014-07-30T12:12:36"/>
    <x v="1"/>
    <s v="Female"/>
    <x v="8"/>
    <x v="1"/>
    <n v="81590"/>
    <n v="81590"/>
  </r>
  <r>
    <x v="1867"/>
    <d v="2014-08-19T09:04:01"/>
    <x v="0"/>
    <s v="Female"/>
    <x v="8"/>
    <x v="1"/>
    <n v="52538"/>
    <n v="52538"/>
  </r>
  <r>
    <x v="1868"/>
    <d v="2014-08-25T10:29:08"/>
    <x v="1"/>
    <s v="Male"/>
    <x v="8"/>
    <x v="1"/>
    <n v="14054"/>
    <n v="14054"/>
  </r>
  <r>
    <x v="1869"/>
    <d v="2014-08-25T10:30:41"/>
    <x v="1"/>
    <s v="Female"/>
    <x v="8"/>
    <x v="1"/>
    <n v="18564"/>
    <n v="18564"/>
  </r>
  <r>
    <x v="1870"/>
    <d v="2014-06-12T14:15:37"/>
    <x v="0"/>
    <s v="Don’t want to say"/>
    <x v="0"/>
    <x v="1"/>
    <n v="95328"/>
    <n v="95328"/>
  </r>
  <r>
    <x v="1871"/>
    <d v="2014-05-07T09:33:18"/>
    <x v="1"/>
    <s v="Male"/>
    <x v="1"/>
    <x v="3"/>
    <n v="67493"/>
    <n v="67493"/>
  </r>
  <r>
    <x v="1872"/>
    <d v="2014-05-14T07:27:48"/>
    <x v="0"/>
    <s v="Male"/>
    <x v="1"/>
    <x v="3"/>
    <n v="32952"/>
    <n v="32952"/>
  </r>
  <r>
    <x v="1873"/>
    <d v="2014-07-30T18:15:27"/>
    <x v="0"/>
    <s v="Male"/>
    <x v="0"/>
    <x v="7"/>
    <n v="8172"/>
    <n v="8172"/>
  </r>
  <r>
    <x v="1874"/>
    <d v="2014-07-30T18:16:28"/>
    <x v="0"/>
    <s v="Female"/>
    <x v="0"/>
    <x v="7"/>
    <n v="15277"/>
    <n v="15277"/>
  </r>
  <r>
    <x v="1875"/>
    <d v="2014-07-30T18:17:18"/>
    <x v="0"/>
    <s v="Female"/>
    <x v="0"/>
    <x v="7"/>
    <n v="23112"/>
    <n v="23112"/>
  </r>
  <r>
    <x v="1876"/>
    <d v="2014-07-30T18:19:18"/>
    <x v="0"/>
    <s v="Male"/>
    <x v="0"/>
    <x v="7"/>
    <n v="61657"/>
    <n v="61657"/>
  </r>
  <r>
    <x v="1877"/>
    <d v="2014-08-05T13:52:32"/>
    <x v="0"/>
    <s v="Male"/>
    <x v="0"/>
    <x v="7"/>
    <n v="65525"/>
    <n v="65525"/>
  </r>
  <r>
    <x v="1878"/>
    <d v="2014-06-12T09:32:20"/>
    <x v="0"/>
    <s v="Male"/>
    <x v="1"/>
    <x v="3"/>
    <n v="48721"/>
    <n v="48721"/>
  </r>
  <r>
    <x v="1879"/>
    <d v="2014-06-20T08:06:24"/>
    <x v="1"/>
    <s v="Male"/>
    <x v="1"/>
    <x v="3"/>
    <n v="75441"/>
    <n v="75441"/>
  </r>
  <r>
    <x v="1880"/>
    <d v="2014-06-20T08:08:22"/>
    <x v="1"/>
    <s v="Male"/>
    <x v="1"/>
    <x v="3"/>
    <n v="55723"/>
    <n v="55723"/>
  </r>
  <r>
    <x v="1881"/>
    <d v="2014-06-20T08:13:47"/>
    <x v="0"/>
    <s v="Male"/>
    <x v="1"/>
    <x v="3"/>
    <n v="66600"/>
    <n v="66600"/>
  </r>
  <r>
    <x v="1882"/>
    <d v="2014-07-18T16:36:27"/>
    <x v="0"/>
    <s v="Male"/>
    <x v="1"/>
    <x v="3"/>
    <n v="68351"/>
    <n v="68351"/>
  </r>
  <r>
    <x v="1883"/>
    <d v="2014-07-18T16:38:43"/>
    <x v="0"/>
    <s v="Male"/>
    <x v="1"/>
    <x v="3"/>
    <n v="70687"/>
    <n v="70687"/>
  </r>
  <r>
    <x v="1884"/>
    <d v="2014-07-30T18:27:45"/>
    <x v="0"/>
    <s v="Female"/>
    <x v="1"/>
    <x v="3"/>
    <n v="44372"/>
    <n v="44372"/>
  </r>
  <r>
    <x v="1885"/>
    <d v="2014-07-30T18:28:47"/>
    <x v="0"/>
    <s v="Male"/>
    <x v="1"/>
    <x v="3"/>
    <n v="98489"/>
    <n v="98489"/>
  </r>
  <r>
    <x v="1886"/>
    <d v="2014-08-29T09:31:58"/>
    <x v="0"/>
    <s v="Male"/>
    <x v="0"/>
    <x v="3"/>
    <n v="16566"/>
    <n v="16566"/>
  </r>
  <r>
    <x v="1887"/>
    <d v="2014-08-29T09:33:51"/>
    <x v="1"/>
    <s v="Female"/>
    <x v="0"/>
    <x v="3"/>
    <n v="59181"/>
    <n v="59181"/>
  </r>
  <r>
    <x v="1888"/>
    <d v="2014-08-29T09:31:40"/>
    <x v="0"/>
    <s v="Female"/>
    <x v="0"/>
    <x v="3"/>
    <n v="20943"/>
    <n v="20943"/>
  </r>
  <r>
    <x v="1889"/>
    <d v="2014-08-29T09:33:05"/>
    <x v="0"/>
    <s v="Female"/>
    <x v="0"/>
    <x v="3"/>
    <n v="10941"/>
    <n v="10941"/>
  </r>
  <r>
    <x v="1890"/>
    <d v="2014-08-30T10:25:04"/>
    <x v="0"/>
    <s v="Female"/>
    <x v="0"/>
    <x v="3"/>
    <n v="19177"/>
    <n v="19177"/>
  </r>
  <r>
    <x v="1891"/>
    <d v="2014-07-21T09:32:56"/>
    <x v="1"/>
    <s v="Female"/>
    <x v="1"/>
    <x v="3"/>
    <n v="60167"/>
    <n v="60167"/>
  </r>
  <r>
    <x v="1892"/>
    <d v="2014-05-13T11:17:33"/>
    <x v="0"/>
    <s v="Female"/>
    <x v="1"/>
    <x v="9"/>
    <n v="76319"/>
    <n v="76319"/>
  </r>
  <r>
    <x v="1893"/>
    <d v="2014-05-13T11:15:21"/>
    <x v="1"/>
    <s v="Don’t want to say"/>
    <x v="1"/>
    <x v="9"/>
    <n v="50296"/>
    <n v="50296"/>
  </r>
  <r>
    <x v="1894"/>
    <d v="2014-05-13T17:09:27"/>
    <x v="0"/>
    <s v="Female"/>
    <x v="1"/>
    <x v="9"/>
    <n v="35261"/>
    <n v="35261"/>
  </r>
  <r>
    <x v="1895"/>
    <d v="2014-05-05T14:01:57"/>
    <x v="0"/>
    <s v="Female"/>
    <x v="7"/>
    <x v="3"/>
    <n v="94930"/>
    <n v="94930"/>
  </r>
  <r>
    <x v="1896"/>
    <d v="2014-06-05T09:32:16"/>
    <x v="0"/>
    <s v="Male"/>
    <x v="1"/>
    <x v="7"/>
    <n v="50347"/>
    <n v="50347"/>
  </r>
  <r>
    <x v="1897"/>
    <d v="2014-06-05T09:32:52"/>
    <x v="1"/>
    <s v="Female"/>
    <x v="1"/>
    <x v="7"/>
    <n v="35008"/>
    <n v="35008"/>
  </r>
  <r>
    <x v="1898"/>
    <d v="2014-08-13T07:44:36"/>
    <x v="0"/>
    <s v="Male"/>
    <x v="1"/>
    <x v="7"/>
    <n v="60136"/>
    <n v="60136"/>
  </r>
  <r>
    <x v="1899"/>
    <d v="2014-06-05T11:11:17"/>
    <x v="0"/>
    <s v="Male"/>
    <x v="6"/>
    <x v="0"/>
    <n v="36542"/>
    <n v="36542"/>
  </r>
  <r>
    <x v="1900"/>
    <d v="2014-06-05T11:14:24"/>
    <x v="1"/>
    <s v="Male"/>
    <x v="6"/>
    <x v="0"/>
    <n v="13319"/>
    <n v="13319"/>
  </r>
  <r>
    <x v="1901"/>
    <d v="2014-06-09T13:30:02"/>
    <x v="0"/>
    <s v="Female"/>
    <x v="6"/>
    <x v="0"/>
    <n v="87716"/>
    <n v="87716"/>
  </r>
  <r>
    <x v="1902"/>
    <d v="2014-06-09T13:32:27"/>
    <x v="0"/>
    <s v="Female"/>
    <x v="6"/>
    <x v="0"/>
    <n v="29782"/>
    <n v="29782"/>
  </r>
  <r>
    <x v="1903"/>
    <d v="2014-06-15T08:31:05"/>
    <x v="0"/>
    <s v="Male"/>
    <x v="6"/>
    <x v="0"/>
    <n v="73109"/>
    <n v="73109"/>
  </r>
  <r>
    <x v="1904"/>
    <d v="2014-06-15T08:32:19"/>
    <x v="1"/>
    <s v="Male"/>
    <x v="6"/>
    <x v="0"/>
    <n v="93669"/>
    <n v="93669"/>
  </r>
  <r>
    <x v="1905"/>
    <d v="2014-06-13T14:57:23"/>
    <x v="1"/>
    <s v="Female"/>
    <x v="6"/>
    <x v="0"/>
    <n v="3905"/>
    <n v="3905"/>
  </r>
  <r>
    <x v="1906"/>
    <d v="2014-06-13T14:58:24"/>
    <x v="0"/>
    <s v="Female"/>
    <x v="6"/>
    <x v="0"/>
    <n v="81750"/>
    <n v="81750"/>
  </r>
  <r>
    <x v="1907"/>
    <d v="2014-06-24T15:50:46"/>
    <x v="0"/>
    <s v="Female"/>
    <x v="6"/>
    <x v="0"/>
    <n v="24987"/>
    <n v="24987"/>
  </r>
  <r>
    <x v="1908"/>
    <d v="2014-05-15T11:55:10"/>
    <x v="1"/>
    <s v="Female"/>
    <x v="1"/>
    <x v="6"/>
    <n v="86279"/>
    <n v="86279"/>
  </r>
  <r>
    <x v="1909"/>
    <d v="2014-06-27T17:55:57"/>
    <x v="1"/>
    <s v="Male"/>
    <x v="1"/>
    <x v="1"/>
    <n v="30254"/>
    <n v="30254"/>
  </r>
  <r>
    <x v="1910"/>
    <d v="2014-07-16T19:57:47"/>
    <x v="1"/>
    <s v="Male"/>
    <x v="0"/>
    <x v="12"/>
    <n v="47856"/>
    <n v="47856"/>
  </r>
  <r>
    <x v="1911"/>
    <d v="2014-07-17T12:28:40"/>
    <x v="1"/>
    <s v="Male"/>
    <x v="0"/>
    <x v="12"/>
    <n v="78143"/>
    <n v="78143"/>
  </r>
  <r>
    <x v="1912"/>
    <d v="2014-06-04T09:33:56"/>
    <x v="1"/>
    <s v="Male"/>
    <x v="0"/>
    <x v="3"/>
    <n v="60327"/>
    <n v="60327"/>
  </r>
  <r>
    <x v="1913"/>
    <d v="2014-06-04T09:35:53"/>
    <x v="1"/>
    <s v="Female"/>
    <x v="0"/>
    <x v="3"/>
    <n v="23025"/>
    <n v="23025"/>
  </r>
  <r>
    <x v="1914"/>
    <d v="2014-06-04T09:36:23"/>
    <x v="1"/>
    <s v="Male"/>
    <x v="0"/>
    <x v="3"/>
    <n v="85066"/>
    <n v="85066"/>
  </r>
  <r>
    <x v="1915"/>
    <d v="2014-06-04T09:33:17"/>
    <x v="0"/>
    <s v="Don’t want to say"/>
    <x v="0"/>
    <x v="3"/>
    <n v="15621"/>
    <n v="15621"/>
  </r>
  <r>
    <x v="1916"/>
    <d v="2014-06-18T09:32:33"/>
    <x v="1"/>
    <s v="Female"/>
    <x v="0"/>
    <x v="3"/>
    <n v="18283"/>
    <n v="18283"/>
  </r>
  <r>
    <x v="1917"/>
    <d v="2014-06-18T16:22:20"/>
    <x v="1"/>
    <s v="Male"/>
    <x v="0"/>
    <x v="8"/>
    <n v="31891"/>
    <n v="31891"/>
  </r>
  <r>
    <x v="1918"/>
    <d v="2014-06-18T16:22:54"/>
    <x v="0"/>
    <s v="Male"/>
    <x v="0"/>
    <x v="8"/>
    <n v="69583"/>
    <n v="69583"/>
  </r>
  <r>
    <x v="1919"/>
    <d v="2014-07-21T08:37:14"/>
    <x v="0"/>
    <s v="Female"/>
    <x v="0"/>
    <x v="8"/>
    <n v="42100"/>
    <n v="42100"/>
  </r>
  <r>
    <x v="1920"/>
    <d v="2014-07-21T08:37:46"/>
    <x v="0"/>
    <s v="Male"/>
    <x v="0"/>
    <x v="8"/>
    <n v="4781"/>
    <n v="4781"/>
  </r>
  <r>
    <x v="1921"/>
    <d v="2014-07-24T16:18:45"/>
    <x v="0"/>
    <s v="Female"/>
    <x v="0"/>
    <x v="8"/>
    <n v="90471"/>
    <n v="90471"/>
  </r>
  <r>
    <x v="1922"/>
    <d v="2014-08-15T20:10:39"/>
    <x v="0"/>
    <s v="Male"/>
    <x v="0"/>
    <x v="8"/>
    <n v="17952"/>
    <n v="17952"/>
  </r>
  <r>
    <x v="1923"/>
    <d v="2014-07-02T09:36:36"/>
    <x v="0"/>
    <s v="Female"/>
    <x v="1"/>
    <x v="12"/>
    <n v="17835"/>
    <n v="17835"/>
  </r>
  <r>
    <x v="1924"/>
    <d v="2014-07-23T09:31:22"/>
    <x v="0"/>
    <s v="Male"/>
    <x v="1"/>
    <x v="12"/>
    <n v="25771"/>
    <n v="25771"/>
  </r>
  <r>
    <x v="1925"/>
    <d v="2014-07-23T09:35:11"/>
    <x v="1"/>
    <s v="Female"/>
    <x v="1"/>
    <x v="12"/>
    <n v="41470"/>
    <n v="41470"/>
  </r>
  <r>
    <x v="1926"/>
    <d v="2014-07-23T09:35:41"/>
    <x v="0"/>
    <s v="Male"/>
    <x v="1"/>
    <x v="12"/>
    <n v="43960"/>
    <n v="43960"/>
  </r>
  <r>
    <x v="1927"/>
    <d v="2014-08-08T13:02:58"/>
    <x v="1"/>
    <s v="Male"/>
    <x v="1"/>
    <x v="12"/>
    <n v="89851"/>
    <n v="89851"/>
  </r>
  <r>
    <x v="1928"/>
    <d v="2014-08-08T13:06:51"/>
    <x v="1"/>
    <s v="Female"/>
    <x v="1"/>
    <x v="12"/>
    <n v="97293"/>
    <n v="97293"/>
  </r>
  <r>
    <x v="1929"/>
    <d v="2014-08-29T13:02:55"/>
    <x v="1"/>
    <s v="Male"/>
    <x v="1"/>
    <x v="12"/>
    <n v="52117"/>
    <n v="52117"/>
  </r>
  <r>
    <x v="1930"/>
    <d v="2014-08-29T13:03:57"/>
    <x v="1"/>
    <s v="Male"/>
    <x v="1"/>
    <x v="12"/>
    <n v="78249"/>
    <n v="78249"/>
  </r>
  <r>
    <x v="1931"/>
    <d v="2014-08-29T13:04:41"/>
    <x v="0"/>
    <s v="Male"/>
    <x v="1"/>
    <x v="12"/>
    <n v="98419"/>
    <n v="98419"/>
  </r>
  <r>
    <x v="1932"/>
    <d v="2014-06-12T09:31:54"/>
    <x v="0"/>
    <s v="Male"/>
    <x v="1"/>
    <x v="6"/>
    <n v="8371"/>
    <n v="8371"/>
  </r>
  <r>
    <x v="1933"/>
    <d v="2014-06-12T09:34:24"/>
    <x v="0"/>
    <s v="Female"/>
    <x v="1"/>
    <x v="6"/>
    <n v="94522"/>
    <n v="94522"/>
  </r>
  <r>
    <x v="1934"/>
    <d v="2014-06-12T10:45:17"/>
    <x v="1"/>
    <s v="Female"/>
    <x v="1"/>
    <x v="6"/>
    <n v="95326"/>
    <n v="95326"/>
  </r>
  <r>
    <x v="1935"/>
    <d v="2014-06-12T10:45:50"/>
    <x v="1"/>
    <s v="Male"/>
    <x v="1"/>
    <x v="6"/>
    <n v="28187"/>
    <n v="28187"/>
  </r>
  <r>
    <x v="1936"/>
    <d v="2014-06-12T10:46:16"/>
    <x v="1"/>
    <s v="Male"/>
    <x v="1"/>
    <x v="6"/>
    <n v="95053"/>
    <n v="95053"/>
  </r>
  <r>
    <x v="1937"/>
    <d v="2014-06-12T10:48:19"/>
    <x v="0"/>
    <s v="Female"/>
    <x v="1"/>
    <x v="6"/>
    <n v="68430"/>
    <n v="68430"/>
  </r>
  <r>
    <x v="1938"/>
    <d v="2014-06-17T10:54:06"/>
    <x v="1"/>
    <s v="Female"/>
    <x v="1"/>
    <x v="6"/>
    <n v="36110"/>
    <n v="36110"/>
  </r>
  <r>
    <x v="1939"/>
    <d v="2014-06-17T10:54:29"/>
    <x v="0"/>
    <s v="Male"/>
    <x v="1"/>
    <x v="6"/>
    <n v="97062"/>
    <n v="97062"/>
  </r>
  <r>
    <x v="1940"/>
    <d v="2014-06-17T10:58:14"/>
    <x v="0"/>
    <s v="Male"/>
    <x v="1"/>
    <x v="6"/>
    <n v="60035"/>
    <n v="60035"/>
  </r>
  <r>
    <x v="1941"/>
    <d v="2014-07-01T10:40:00"/>
    <x v="0"/>
    <s v="Male"/>
    <x v="1"/>
    <x v="6"/>
    <n v="49458"/>
    <n v="49458"/>
  </r>
  <r>
    <x v="1942"/>
    <d v="2014-07-31T09:35:41"/>
    <x v="1"/>
    <s v="Female"/>
    <x v="1"/>
    <x v="6"/>
    <n v="89800"/>
    <n v="89800"/>
  </r>
  <r>
    <x v="1943"/>
    <d v="2014-08-06T21:29:57"/>
    <x v="0"/>
    <s v="Male"/>
    <x v="1"/>
    <x v="6"/>
    <n v="59295"/>
    <n v="59295"/>
  </r>
  <r>
    <x v="1944"/>
    <d v="2014-08-06T21:30:37"/>
    <x v="1"/>
    <s v="Male"/>
    <x v="1"/>
    <x v="6"/>
    <n v="49659"/>
    <n v="49659"/>
  </r>
  <r>
    <x v="1945"/>
    <d v="2014-08-06T21:33:38"/>
    <x v="0"/>
    <s v="Female"/>
    <x v="1"/>
    <x v="6"/>
    <n v="38479"/>
    <n v="38479"/>
  </r>
  <r>
    <x v="1946"/>
    <d v="2014-07-09T15:02:37"/>
    <x v="0"/>
    <s v="Male"/>
    <x v="0"/>
    <x v="3"/>
    <n v="74456"/>
    <n v="74456"/>
  </r>
  <r>
    <x v="1947"/>
    <d v="2014-07-08T14:05:09"/>
    <x v="0"/>
    <s v="Male"/>
    <x v="0"/>
    <x v="12"/>
    <n v="72334"/>
    <n v="72334"/>
  </r>
  <r>
    <x v="1948"/>
    <d v="2014-05-08T09:32:06"/>
    <x v="1"/>
    <s v="Female"/>
    <x v="0"/>
    <x v="0"/>
    <n v="78027"/>
    <n v="78027"/>
  </r>
  <r>
    <x v="1949"/>
    <d v="2014-05-26T08:38:01"/>
    <x v="0"/>
    <s v="Male"/>
    <x v="0"/>
    <x v="0"/>
    <n v="73762"/>
    <n v="73762"/>
  </r>
  <r>
    <x v="1950"/>
    <d v="2014-06-12T16:36:33"/>
    <x v="1"/>
    <s v="Male"/>
    <x v="0"/>
    <x v="0"/>
    <n v="63544"/>
    <n v="63544"/>
  </r>
  <r>
    <x v="1951"/>
    <d v="2014-06-12T16:37:49"/>
    <x v="0"/>
    <s v="Female"/>
    <x v="0"/>
    <x v="0"/>
    <n v="4129"/>
    <n v="4129"/>
  </r>
  <r>
    <x v="1952"/>
    <d v="2014-07-17T09:33:09"/>
    <x v="1"/>
    <s v="Male"/>
    <x v="0"/>
    <x v="0"/>
    <n v="21586"/>
    <n v="21586"/>
  </r>
  <r>
    <x v="1953"/>
    <d v="2014-07-29T10:31:49"/>
    <x v="0"/>
    <s v="Female"/>
    <x v="0"/>
    <x v="0"/>
    <n v="38500"/>
    <n v="38500"/>
  </r>
  <r>
    <x v="1954"/>
    <d v="2014-07-31T13:16:31"/>
    <x v="1"/>
    <s v="Female"/>
    <x v="0"/>
    <x v="0"/>
    <n v="67779"/>
    <n v="67779"/>
  </r>
  <r>
    <x v="1955"/>
    <d v="2014-05-12T09:31:23"/>
    <x v="1"/>
    <s v="Male"/>
    <x v="1"/>
    <x v="3"/>
    <n v="53256"/>
    <n v="53256"/>
  </r>
  <r>
    <x v="1956"/>
    <d v="2014-05-12T09:31:46"/>
    <x v="1"/>
    <s v="Male"/>
    <x v="1"/>
    <x v="3"/>
    <n v="2128"/>
    <n v="2128"/>
  </r>
  <r>
    <x v="1957"/>
    <d v="2014-07-28T15:35:58"/>
    <x v="0"/>
    <s v="Male"/>
    <x v="1"/>
    <x v="12"/>
    <n v="11134"/>
    <n v="11134"/>
  </r>
  <r>
    <x v="1958"/>
    <d v="2014-07-28T09:33:35"/>
    <x v="0"/>
    <s v="Male"/>
    <x v="1"/>
    <x v="3"/>
    <n v="98965"/>
    <n v="98965"/>
  </r>
  <r>
    <x v="1959"/>
    <d v="2014-05-27T19:16:15"/>
    <x v="1"/>
    <s v="Male"/>
    <x v="2"/>
    <x v="1"/>
    <n v="16546"/>
    <n v="16546"/>
  </r>
  <r>
    <x v="1960"/>
    <d v="2014-05-27T19:17:04"/>
    <x v="0"/>
    <s v="Female"/>
    <x v="2"/>
    <x v="1"/>
    <n v="26053"/>
    <n v="26053"/>
  </r>
  <r>
    <x v="1961"/>
    <d v="2014-05-20T09:32:14"/>
    <x v="0"/>
    <s v="Female"/>
    <x v="7"/>
    <x v="12"/>
    <n v="83818"/>
    <n v="83818"/>
  </r>
  <r>
    <x v="1962"/>
    <d v="2014-05-20T09:33:02"/>
    <x v="0"/>
    <s v="Female"/>
    <x v="7"/>
    <x v="12"/>
    <n v="20666"/>
    <n v="20666"/>
  </r>
  <r>
    <x v="1963"/>
    <d v="2014-06-10T09:31:40"/>
    <x v="0"/>
    <s v="Male"/>
    <x v="5"/>
    <x v="7"/>
    <n v="43505"/>
    <n v="43505"/>
  </r>
  <r>
    <x v="1964"/>
    <d v="2014-05-07T09:31:45"/>
    <x v="0"/>
    <s v="Male"/>
    <x v="1"/>
    <x v="7"/>
    <n v="11394"/>
    <n v="11394"/>
  </r>
  <r>
    <x v="1965"/>
    <d v="2014-07-17T11:32:40"/>
    <x v="0"/>
    <s v="Male"/>
    <x v="0"/>
    <x v="3"/>
    <n v="33648"/>
    <n v="33648"/>
  </r>
  <r>
    <x v="1966"/>
    <d v="2014-07-28T09:59:02"/>
    <x v="0"/>
    <s v="Male"/>
    <x v="0"/>
    <x v="3"/>
    <n v="36859"/>
    <n v="36859"/>
  </r>
  <r>
    <x v="1967"/>
    <d v="2014-07-28T09:59:34"/>
    <x v="1"/>
    <s v="Female"/>
    <x v="0"/>
    <x v="3"/>
    <n v="28612"/>
    <n v="28612"/>
  </r>
  <r>
    <x v="1968"/>
    <d v="2014-08-14T19:50:36"/>
    <x v="0"/>
    <s v="Male"/>
    <x v="0"/>
    <x v="3"/>
    <n v="32576"/>
    <n v="32576"/>
  </r>
  <r>
    <x v="1969"/>
    <d v="2014-08-15T05:42:08"/>
    <x v="1"/>
    <s v="Male"/>
    <x v="0"/>
    <x v="3"/>
    <n v="6473"/>
    <n v="6473"/>
  </r>
  <r>
    <x v="1970"/>
    <d v="2014-08-15T05:43:56"/>
    <x v="1"/>
    <s v="Female"/>
    <x v="0"/>
    <x v="3"/>
    <n v="41513"/>
    <n v="41513"/>
  </r>
  <r>
    <x v="1971"/>
    <d v="2014-08-20T12:45:30"/>
    <x v="1"/>
    <s v="Male"/>
    <x v="0"/>
    <x v="3"/>
    <n v="6720"/>
    <n v="6720"/>
  </r>
  <r>
    <x v="1972"/>
    <d v="2014-08-31T16:34:11"/>
    <x v="0"/>
    <s v="Male"/>
    <x v="0"/>
    <x v="3"/>
    <n v="21413"/>
    <n v="21413"/>
  </r>
  <r>
    <x v="1973"/>
    <d v="2014-05-01T09:31:31"/>
    <x v="0"/>
    <s v="Female"/>
    <x v="3"/>
    <x v="1"/>
    <n v="27289"/>
    <n v="27289"/>
  </r>
  <r>
    <x v="1974"/>
    <d v="2014-05-01T09:31:59"/>
    <x v="1"/>
    <s v="Female"/>
    <x v="3"/>
    <x v="1"/>
    <n v="43088"/>
    <n v="43088"/>
  </r>
  <r>
    <x v="1975"/>
    <d v="2014-05-01T09:33:31"/>
    <x v="1"/>
    <s v="Female"/>
    <x v="3"/>
    <x v="1"/>
    <n v="17504"/>
    <n v="17504"/>
  </r>
  <r>
    <x v="1976"/>
    <d v="2014-08-14T09:31:37"/>
    <x v="1"/>
    <s v="Male"/>
    <x v="1"/>
    <x v="3"/>
    <n v="8199"/>
    <n v="8199"/>
  </r>
  <r>
    <x v="1977"/>
    <d v="2014-08-19T16:13:02"/>
    <x v="0"/>
    <s v="Don’t want to say"/>
    <x v="1"/>
    <x v="3"/>
    <n v="25246"/>
    <n v="25246"/>
  </r>
  <r>
    <x v="1978"/>
    <d v="2014-08-22T15:00:05"/>
    <x v="0"/>
    <s v="Male"/>
    <x v="1"/>
    <x v="3"/>
    <n v="88721"/>
    <n v="88721"/>
  </r>
  <r>
    <x v="1979"/>
    <d v="2014-08-22T15:01:33"/>
    <x v="0"/>
    <s v="Male"/>
    <x v="1"/>
    <x v="3"/>
    <n v="72843"/>
    <n v="72843"/>
  </r>
  <r>
    <x v="1980"/>
    <d v="2014-08-22T15:04:22"/>
    <x v="0"/>
    <s v="Male"/>
    <x v="1"/>
    <x v="3"/>
    <n v="20087"/>
    <n v="20087"/>
  </r>
  <r>
    <x v="1981"/>
    <d v="2014-08-22T15:05:53"/>
    <x v="0"/>
    <s v="Male"/>
    <x v="1"/>
    <x v="3"/>
    <n v="99091"/>
    <n v="99091"/>
  </r>
  <r>
    <x v="1982"/>
    <d v="2014-08-22T15:06:23"/>
    <x v="0"/>
    <s v="Male"/>
    <x v="1"/>
    <x v="3"/>
    <n v="27670"/>
    <n v="27670"/>
  </r>
  <r>
    <x v="1983"/>
    <d v="2014-08-22T15:07:16"/>
    <x v="0"/>
    <s v="Female"/>
    <x v="1"/>
    <x v="3"/>
    <n v="19367"/>
    <n v="19367"/>
  </r>
  <r>
    <x v="1984"/>
    <d v="2014-08-04T09:32:07"/>
    <x v="0"/>
    <s v="Male"/>
    <x v="1"/>
    <x v="4"/>
    <n v="79920"/>
    <n v="79920"/>
  </r>
  <r>
    <x v="1985"/>
    <d v="2014-08-12T08:25:31"/>
    <x v="1"/>
    <s v="Male"/>
    <x v="0"/>
    <x v="4"/>
    <n v="30938"/>
    <n v="30938"/>
  </r>
  <r>
    <x v="1986"/>
    <d v="2014-08-12T08:28:27"/>
    <x v="0"/>
    <s v="Male"/>
    <x v="0"/>
    <x v="4"/>
    <n v="99596"/>
    <n v="99596"/>
  </r>
  <r>
    <x v="1987"/>
    <d v="2014-08-20T13:11:09"/>
    <x v="1"/>
    <s v="Male"/>
    <x v="0"/>
    <x v="4"/>
    <n v="37443"/>
    <n v="37443"/>
  </r>
  <r>
    <x v="1988"/>
    <d v="2014-08-19T02:37:21"/>
    <x v="0"/>
    <s v="Male"/>
    <x v="0"/>
    <x v="4"/>
    <n v="52037"/>
    <n v="52037"/>
  </r>
  <r>
    <x v="1989"/>
    <d v="2014-08-19T02:40:57"/>
    <x v="0"/>
    <s v="Male"/>
    <x v="0"/>
    <x v="4"/>
    <n v="21371"/>
    <n v="21371"/>
  </r>
  <r>
    <x v="1990"/>
    <d v="2014-08-19T07:41:40"/>
    <x v="0"/>
    <s v="Female"/>
    <x v="0"/>
    <x v="4"/>
    <n v="25586"/>
    <n v="25586"/>
  </r>
  <r>
    <x v="1991"/>
    <d v="2014-07-01T09:31:26"/>
    <x v="1"/>
    <s v="Male"/>
    <x v="0"/>
    <x v="1"/>
    <n v="19783"/>
    <n v="19783"/>
  </r>
  <r>
    <x v="1992"/>
    <d v="2014-05-17T15:12:18"/>
    <x v="1"/>
    <s v="Female"/>
    <x v="1"/>
    <x v="4"/>
    <n v="24709"/>
    <n v="24709"/>
  </r>
  <r>
    <x v="1993"/>
    <d v="2014-07-30T09:31:51"/>
    <x v="1"/>
    <s v="Male"/>
    <x v="1"/>
    <x v="4"/>
    <n v="99619"/>
    <n v="99619"/>
  </r>
  <r>
    <x v="1994"/>
    <d v="2014-06-19T09:31:43"/>
    <x v="1"/>
    <s v="Male"/>
    <x v="1"/>
    <x v="3"/>
    <n v="44815"/>
    <n v="44815"/>
  </r>
  <r>
    <x v="1995"/>
    <d v="2014-06-19T09:33:40"/>
    <x v="1"/>
    <s v="Female"/>
    <x v="1"/>
    <x v="3"/>
    <n v="43792"/>
    <n v="43792"/>
  </r>
  <r>
    <x v="1996"/>
    <d v="2014-08-07T17:22:30"/>
    <x v="0"/>
    <s v="Female"/>
    <x v="1"/>
    <x v="3"/>
    <n v="26150"/>
    <n v="26150"/>
  </r>
  <r>
    <x v="1997"/>
    <d v="2014-08-07T17:22:56"/>
    <x v="1"/>
    <s v="Male"/>
    <x v="1"/>
    <x v="3"/>
    <n v="56250"/>
    <n v="56250"/>
  </r>
  <r>
    <x v="1998"/>
    <d v="2014-08-07T17:24:27"/>
    <x v="0"/>
    <s v="Male"/>
    <x v="1"/>
    <x v="3"/>
    <n v="95834"/>
    <n v="95834"/>
  </r>
  <r>
    <x v="1999"/>
    <d v="2014-08-07T17:21:05"/>
    <x v="0"/>
    <s v="Female"/>
    <x v="1"/>
    <x v="3"/>
    <n v="10982"/>
    <n v="10982"/>
  </r>
  <r>
    <x v="2000"/>
    <d v="2014-07-10T09:31:55"/>
    <x v="0"/>
    <s v="Male"/>
    <x v="1"/>
    <x v="3"/>
    <n v="27403"/>
    <n v="27403"/>
  </r>
  <r>
    <x v="2001"/>
    <d v="2014-07-10T09:31:19"/>
    <x v="0"/>
    <s v="Male"/>
    <x v="4"/>
    <x v="7"/>
    <n v="84905"/>
    <n v="84905"/>
  </r>
  <r>
    <x v="2002"/>
    <d v="2014-07-17T09:31:21"/>
    <x v="0"/>
    <s v="Male"/>
    <x v="4"/>
    <x v="12"/>
    <n v="1817"/>
    <n v="1817"/>
  </r>
  <r>
    <x v="2003"/>
    <d v="2014-07-22T18:34:33"/>
    <x v="1"/>
    <s v="Male"/>
    <x v="4"/>
    <x v="6"/>
    <n v="14871"/>
    <n v="14871"/>
  </r>
  <r>
    <x v="2004"/>
    <d v="2014-07-22T18:38:43"/>
    <x v="1"/>
    <s v="Female"/>
    <x v="4"/>
    <x v="6"/>
    <n v="83828"/>
    <n v="83828"/>
  </r>
  <r>
    <x v="2005"/>
    <d v="2014-08-02T01:24:57"/>
    <x v="0"/>
    <s v="Male"/>
    <x v="4"/>
    <x v="12"/>
    <n v="95400"/>
    <n v="95400"/>
  </r>
  <r>
    <x v="2006"/>
    <d v="2014-06-05T11:39:26"/>
    <x v="0"/>
    <s v="Don’t want to say"/>
    <x v="1"/>
    <x v="0"/>
    <n v="98670"/>
    <n v="98670"/>
  </r>
  <r>
    <x v="2007"/>
    <d v="2014-06-27T09:31:25"/>
    <x v="0"/>
    <s v="Male"/>
    <x v="1"/>
    <x v="0"/>
    <n v="10730"/>
    <n v="10730"/>
  </r>
  <r>
    <x v="2008"/>
    <d v="2014-06-27T09:38:09"/>
    <x v="1"/>
    <s v="Female"/>
    <x v="1"/>
    <x v="0"/>
    <n v="31185"/>
    <n v="31185"/>
  </r>
  <r>
    <x v="2009"/>
    <d v="2014-07-08T14:45:59"/>
    <x v="1"/>
    <s v="Female"/>
    <x v="1"/>
    <x v="0"/>
    <n v="30750"/>
    <n v="30750"/>
  </r>
  <r>
    <x v="2010"/>
    <d v="2014-07-08T14:50:04"/>
    <x v="0"/>
    <s v="Female"/>
    <x v="1"/>
    <x v="0"/>
    <n v="57130"/>
    <n v="57130"/>
  </r>
  <r>
    <x v="2011"/>
    <d v="2014-07-04T19:06:04"/>
    <x v="0"/>
    <s v="Female"/>
    <x v="1"/>
    <x v="0"/>
    <n v="17249"/>
    <n v="17249"/>
  </r>
  <r>
    <x v="2012"/>
    <d v="2014-07-04T19:06:31"/>
    <x v="0"/>
    <s v="Male"/>
    <x v="1"/>
    <x v="0"/>
    <n v="80966"/>
    <n v="80966"/>
  </r>
  <r>
    <x v="2013"/>
    <d v="2014-07-07T16:39:07"/>
    <x v="1"/>
    <s v="Male"/>
    <x v="1"/>
    <x v="0"/>
    <n v="8032"/>
    <n v="8032"/>
  </r>
  <r>
    <x v="2014"/>
    <d v="2014-07-07T16:38:23"/>
    <x v="1"/>
    <s v="Don’t want to say"/>
    <x v="1"/>
    <x v="0"/>
    <n v="19751"/>
    <n v="19751"/>
  </r>
  <r>
    <x v="2015"/>
    <d v="2014-07-28T08:33:32"/>
    <x v="1"/>
    <s v="Female"/>
    <x v="1"/>
    <x v="0"/>
    <n v="46403"/>
    <n v="46403"/>
  </r>
  <r>
    <x v="2016"/>
    <d v="2014-07-28T08:35:48"/>
    <x v="0"/>
    <s v="Female"/>
    <x v="1"/>
    <x v="0"/>
    <n v="30875"/>
    <n v="30875"/>
  </r>
  <r>
    <x v="2017"/>
    <d v="2014-07-28T08:36:34"/>
    <x v="0"/>
    <s v="Male"/>
    <x v="1"/>
    <x v="0"/>
    <n v="58330"/>
    <n v="58330"/>
  </r>
  <r>
    <x v="2018"/>
    <d v="2014-07-28T08:37:56"/>
    <x v="1"/>
    <s v="Female"/>
    <x v="1"/>
    <x v="0"/>
    <n v="40124"/>
    <n v="40124"/>
  </r>
  <r>
    <x v="2019"/>
    <d v="2014-08-08T09:35:49"/>
    <x v="0"/>
    <s v="Female"/>
    <x v="1"/>
    <x v="0"/>
    <n v="89900"/>
    <n v="89900"/>
  </r>
  <r>
    <x v="2020"/>
    <d v="2014-05-28T12:01:10"/>
    <x v="0"/>
    <s v="Female"/>
    <x v="0"/>
    <x v="9"/>
    <n v="92168"/>
    <n v="92168"/>
  </r>
  <r>
    <x v="2021"/>
    <d v="2014-07-25T10:07:52"/>
    <x v="1"/>
    <s v="Male"/>
    <x v="0"/>
    <x v="9"/>
    <n v="37952"/>
    <n v="37952"/>
  </r>
  <r>
    <x v="2022"/>
    <d v="2014-07-25T10:08:13"/>
    <x v="0"/>
    <s v="Female"/>
    <x v="0"/>
    <x v="9"/>
    <n v="29874"/>
    <n v="29874"/>
  </r>
  <r>
    <x v="2023"/>
    <d v="2014-07-18T18:53:15"/>
    <x v="1"/>
    <s v="Male"/>
    <x v="4"/>
    <x v="7"/>
    <n v="16961"/>
    <n v="16961"/>
  </r>
  <r>
    <x v="2024"/>
    <d v="2014-07-29T14:37:48"/>
    <x v="0"/>
    <s v="Male"/>
    <x v="4"/>
    <x v="7"/>
    <n v="28017"/>
    <n v="28017"/>
  </r>
  <r>
    <x v="2025"/>
    <d v="2014-05-26T09:32:56"/>
    <x v="1"/>
    <s v="Female"/>
    <x v="0"/>
    <x v="7"/>
    <n v="71419"/>
    <n v="71419"/>
  </r>
  <r>
    <x v="2026"/>
    <d v="2014-07-03T19:28:43"/>
    <x v="1"/>
    <s v="Male"/>
    <x v="0"/>
    <x v="7"/>
    <n v="78216"/>
    <n v="78216"/>
  </r>
  <r>
    <x v="2027"/>
    <d v="2014-07-03T19:30:08"/>
    <x v="1"/>
    <s v="Male"/>
    <x v="0"/>
    <x v="7"/>
    <n v="40743"/>
    <n v="40743"/>
  </r>
  <r>
    <x v="2028"/>
    <d v="2014-07-21T09:34:40"/>
    <x v="0"/>
    <s v="Male"/>
    <x v="1"/>
    <x v="3"/>
    <n v="87219"/>
    <n v="87219"/>
  </r>
  <r>
    <x v="2029"/>
    <d v="2014-05-12T09:31:25"/>
    <x v="0"/>
    <s v="Male"/>
    <x v="5"/>
    <x v="7"/>
    <n v="76512"/>
    <n v="76512"/>
  </r>
  <r>
    <x v="2030"/>
    <d v="2014-07-07T14:54:28"/>
    <x v="0"/>
    <s v="Female"/>
    <x v="5"/>
    <x v="7"/>
    <n v="47611"/>
    <n v="47611"/>
  </r>
  <r>
    <x v="2031"/>
    <d v="2014-07-07T14:55:04"/>
    <x v="0"/>
    <s v="Male"/>
    <x v="5"/>
    <x v="7"/>
    <n v="78543"/>
    <n v="78543"/>
  </r>
  <r>
    <x v="2032"/>
    <d v="2014-07-14T09:32:02"/>
    <x v="0"/>
    <s v="Male"/>
    <x v="5"/>
    <x v="7"/>
    <n v="62045"/>
    <n v="62045"/>
  </r>
  <r>
    <x v="2033"/>
    <d v="2014-07-14T09:32:23"/>
    <x v="1"/>
    <s v="Female"/>
    <x v="5"/>
    <x v="7"/>
    <n v="83303"/>
    <n v="83303"/>
  </r>
  <r>
    <x v="2034"/>
    <d v="2014-05-10T17:10:04"/>
    <x v="1"/>
    <s v="Female"/>
    <x v="0"/>
    <x v="7"/>
    <n v="74733"/>
    <n v="74733"/>
  </r>
  <r>
    <x v="2035"/>
    <d v="2014-05-10T17:09:37"/>
    <x v="0"/>
    <s v="Don’t want to say"/>
    <x v="0"/>
    <x v="7"/>
    <n v="9994"/>
    <n v="9994"/>
  </r>
  <r>
    <x v="2036"/>
    <d v="2014-05-16T07:24:04"/>
    <x v="0"/>
    <s v="Male"/>
    <x v="0"/>
    <x v="7"/>
    <n v="55322"/>
    <n v="55322"/>
  </r>
  <r>
    <x v="2037"/>
    <d v="2014-05-16T07:25:34"/>
    <x v="1"/>
    <s v="Female"/>
    <x v="0"/>
    <x v="7"/>
    <n v="34988"/>
    <n v="34988"/>
  </r>
  <r>
    <x v="2038"/>
    <d v="2014-05-16T07:29:35"/>
    <x v="0"/>
    <s v="Male"/>
    <x v="0"/>
    <x v="7"/>
    <n v="22567"/>
    <n v="22567"/>
  </r>
  <r>
    <x v="2039"/>
    <d v="2014-07-09T10:10:11"/>
    <x v="0"/>
    <s v="Female"/>
    <x v="0"/>
    <x v="7"/>
    <n v="85877"/>
    <n v="85877"/>
  </r>
  <r>
    <x v="2040"/>
    <d v="2014-07-16T09:09:30"/>
    <x v="0"/>
    <s v="Female"/>
    <x v="0"/>
    <x v="7"/>
    <n v="16544"/>
    <n v="16544"/>
  </r>
  <r>
    <x v="2041"/>
    <d v="2014-07-16T17:59:31"/>
    <x v="1"/>
    <s v="Female"/>
    <x v="0"/>
    <x v="7"/>
    <n v="73966"/>
    <n v="73966"/>
  </r>
  <r>
    <x v="2042"/>
    <d v="2014-07-22T09:33:00"/>
    <x v="0"/>
    <s v="Female"/>
    <x v="5"/>
    <x v="9"/>
    <n v="31755"/>
    <n v="31755"/>
  </r>
  <r>
    <x v="2043"/>
    <d v="2014-07-22T09:33:26"/>
    <x v="0"/>
    <s v="Male"/>
    <x v="5"/>
    <x v="9"/>
    <n v="7947"/>
    <n v="7947"/>
  </r>
  <r>
    <x v="2044"/>
    <d v="2014-07-22T09:34:25"/>
    <x v="0"/>
    <s v="Male"/>
    <x v="5"/>
    <x v="9"/>
    <n v="51383"/>
    <n v="51383"/>
  </r>
  <r>
    <x v="2045"/>
    <d v="2014-05-01T19:52:45"/>
    <x v="0"/>
    <s v="Male"/>
    <x v="1"/>
    <x v="12"/>
    <n v="19871"/>
    <n v="19871"/>
  </r>
  <r>
    <x v="2046"/>
    <d v="2014-05-06T12:26:08"/>
    <x v="1"/>
    <s v="Male"/>
    <x v="1"/>
    <x v="12"/>
    <n v="74099"/>
    <n v="74099"/>
  </r>
  <r>
    <x v="2047"/>
    <d v="2014-05-22T14:40:36"/>
    <x v="0"/>
    <s v="Male"/>
    <x v="1"/>
    <x v="12"/>
    <n v="70411"/>
    <n v="70411"/>
  </r>
  <r>
    <x v="2048"/>
    <d v="2014-05-22T14:39:39"/>
    <x v="0"/>
    <s v="Don’t want to say"/>
    <x v="1"/>
    <x v="12"/>
    <n v="67453"/>
    <n v="67453"/>
  </r>
  <r>
    <x v="2049"/>
    <d v="2014-05-27T13:27:22"/>
    <x v="1"/>
    <s v="Male"/>
    <x v="1"/>
    <x v="4"/>
    <n v="59234"/>
    <n v="59234"/>
  </r>
  <r>
    <x v="2050"/>
    <d v="2014-05-30T19:54:44"/>
    <x v="0"/>
    <s v="Male"/>
    <x v="1"/>
    <x v="4"/>
    <n v="42499"/>
    <n v="42499"/>
  </r>
  <r>
    <x v="2051"/>
    <d v="2014-05-21T09:31:54"/>
    <x v="0"/>
    <s v="Female"/>
    <x v="1"/>
    <x v="4"/>
    <n v="53128"/>
    <n v="53128"/>
  </r>
  <r>
    <x v="2052"/>
    <d v="2014-06-05T19:05:18"/>
    <x v="1"/>
    <s v="Male"/>
    <x v="0"/>
    <x v="7"/>
    <n v="70676"/>
    <n v="70676"/>
  </r>
  <r>
    <x v="2053"/>
    <d v="2014-06-11T09:09:54"/>
    <x v="1"/>
    <s v="Female"/>
    <x v="0"/>
    <x v="7"/>
    <n v="86828"/>
    <n v="86828"/>
  </r>
  <r>
    <x v="2054"/>
    <d v="2014-06-27T14:13:53"/>
    <x v="1"/>
    <s v="Male"/>
    <x v="0"/>
    <x v="7"/>
    <n v="58548"/>
    <n v="58548"/>
  </r>
  <r>
    <x v="2055"/>
    <d v="2014-06-27T14:14:20"/>
    <x v="0"/>
    <s v="Female"/>
    <x v="0"/>
    <x v="7"/>
    <n v="53155"/>
    <n v="53155"/>
  </r>
  <r>
    <x v="2056"/>
    <d v="2014-06-27T14:16:11"/>
    <x v="0"/>
    <s v="Male"/>
    <x v="0"/>
    <x v="7"/>
    <n v="80876"/>
    <n v="80876"/>
  </r>
  <r>
    <x v="2057"/>
    <d v="2014-07-04T18:57:34"/>
    <x v="0"/>
    <s v="Don’t want to say"/>
    <x v="0"/>
    <x v="3"/>
    <n v="13056"/>
    <n v="13056"/>
  </r>
  <r>
    <x v="2058"/>
    <d v="2014-08-14T09:34:39"/>
    <x v="0"/>
    <s v="Male"/>
    <x v="0"/>
    <x v="3"/>
    <n v="47704"/>
    <n v="47704"/>
  </r>
  <r>
    <x v="2059"/>
    <d v="2014-08-14T09:36:18"/>
    <x v="0"/>
    <s v="Male"/>
    <x v="0"/>
    <x v="3"/>
    <n v="78611"/>
    <n v="78611"/>
  </r>
  <r>
    <x v="2060"/>
    <d v="2014-08-14T09:39:42"/>
    <x v="1"/>
    <s v="Female"/>
    <x v="0"/>
    <x v="3"/>
    <n v="22117"/>
    <n v="22117"/>
  </r>
  <r>
    <x v="2061"/>
    <d v="2014-08-22T15:46:04"/>
    <x v="0"/>
    <s v="Female"/>
    <x v="0"/>
    <x v="3"/>
    <n v="43988"/>
    <n v="43988"/>
  </r>
  <r>
    <x v="2062"/>
    <d v="2014-08-22T15:47:00"/>
    <x v="0"/>
    <s v="Female"/>
    <x v="0"/>
    <x v="3"/>
    <n v="51085"/>
    <n v="51085"/>
  </r>
  <r>
    <x v="2063"/>
    <d v="2014-08-07T09:34:43"/>
    <x v="0"/>
    <s v="Male"/>
    <x v="0"/>
    <x v="3"/>
    <n v="59437"/>
    <n v="59437"/>
  </r>
  <r>
    <x v="2064"/>
    <d v="2014-08-07T09:35:39"/>
    <x v="0"/>
    <s v="Male"/>
    <x v="0"/>
    <x v="3"/>
    <n v="10015"/>
    <n v="10015"/>
  </r>
  <r>
    <x v="2065"/>
    <d v="2014-08-07T09:33:40"/>
    <x v="0"/>
    <s v="Female"/>
    <x v="0"/>
    <x v="3"/>
    <n v="25401"/>
    <n v="25401"/>
  </r>
  <r>
    <x v="2066"/>
    <d v="2014-08-08T11:58:46"/>
    <x v="1"/>
    <s v="Male"/>
    <x v="0"/>
    <x v="3"/>
    <n v="82935"/>
    <n v="82935"/>
  </r>
  <r>
    <x v="2067"/>
    <d v="2014-08-08T12:05:49"/>
    <x v="1"/>
    <s v="Female"/>
    <x v="0"/>
    <x v="3"/>
    <n v="48153"/>
    <n v="48153"/>
  </r>
  <r>
    <x v="2068"/>
    <d v="2014-05-09T16:34:15"/>
    <x v="1"/>
    <s v="Female"/>
    <x v="1"/>
    <x v="3"/>
    <n v="35401"/>
    <n v="35401"/>
  </r>
  <r>
    <x v="2069"/>
    <d v="2014-05-28T10:43:33"/>
    <x v="1"/>
    <s v="Female"/>
    <x v="1"/>
    <x v="12"/>
    <n v="36047"/>
    <n v="36047"/>
  </r>
  <r>
    <x v="2070"/>
    <d v="2014-05-29T12:54:22"/>
    <x v="0"/>
    <s v="Male"/>
    <x v="1"/>
    <x v="3"/>
    <n v="95548"/>
    <n v="95548"/>
  </r>
  <r>
    <x v="2071"/>
    <d v="2014-05-29T12:57:33"/>
    <x v="0"/>
    <s v="Female"/>
    <x v="1"/>
    <x v="3"/>
    <n v="69460"/>
    <n v="69460"/>
  </r>
  <r>
    <x v="2072"/>
    <d v="2014-05-30T09:40:26"/>
    <x v="0"/>
    <s v="Female"/>
    <x v="1"/>
    <x v="3"/>
    <n v="29286"/>
    <n v="29286"/>
  </r>
  <r>
    <x v="2073"/>
    <d v="2014-05-30T09:31:37"/>
    <x v="1"/>
    <s v="Male"/>
    <x v="1"/>
    <x v="12"/>
    <n v="47810"/>
    <n v="47810"/>
  </r>
  <r>
    <x v="2074"/>
    <d v="2014-06-03T10:49:47"/>
    <x v="1"/>
    <s v="Male"/>
    <x v="1"/>
    <x v="3"/>
    <n v="83090"/>
    <n v="83090"/>
  </r>
  <r>
    <x v="2075"/>
    <d v="2014-06-03T10:51:54"/>
    <x v="0"/>
    <s v="Male"/>
    <x v="1"/>
    <x v="3"/>
    <n v="24597"/>
    <n v="24597"/>
  </r>
  <r>
    <x v="2076"/>
    <d v="2014-06-27T09:32:04"/>
    <x v="0"/>
    <s v="Male"/>
    <x v="1"/>
    <x v="12"/>
    <n v="35611"/>
    <n v="35611"/>
  </r>
  <r>
    <x v="2077"/>
    <d v="2014-06-27T09:32:41"/>
    <x v="0"/>
    <s v="Female"/>
    <x v="1"/>
    <x v="12"/>
    <n v="71844"/>
    <n v="71844"/>
  </r>
  <r>
    <x v="2078"/>
    <d v="2014-06-27T09:35:11"/>
    <x v="0"/>
    <s v="Female"/>
    <x v="1"/>
    <x v="12"/>
    <n v="70644"/>
    <n v="70644"/>
  </r>
  <r>
    <x v="2079"/>
    <d v="2014-06-27T09:37:17"/>
    <x v="1"/>
    <s v="Female"/>
    <x v="1"/>
    <x v="12"/>
    <n v="65820"/>
    <n v="65820"/>
  </r>
  <r>
    <x v="2080"/>
    <d v="2014-06-27T09:33:13"/>
    <x v="0"/>
    <s v="Female"/>
    <x v="1"/>
    <x v="12"/>
    <n v="14390"/>
    <n v="14390"/>
  </r>
  <r>
    <x v="2081"/>
    <d v="2014-07-01T18:52:55"/>
    <x v="0"/>
    <s v="Female"/>
    <x v="1"/>
    <x v="12"/>
    <n v="19332"/>
    <n v="19332"/>
  </r>
  <r>
    <x v="2082"/>
    <d v="2014-07-04T18:07:41"/>
    <x v="0"/>
    <s v="Male"/>
    <x v="1"/>
    <x v="12"/>
    <n v="14144"/>
    <n v="14144"/>
  </r>
  <r>
    <x v="2083"/>
    <d v="2014-07-04T18:08:14"/>
    <x v="0"/>
    <s v="Don’t want to say"/>
    <x v="1"/>
    <x v="12"/>
    <n v="60928"/>
    <n v="60928"/>
  </r>
  <r>
    <x v="2084"/>
    <d v="2014-07-11T17:13:57"/>
    <x v="1"/>
    <s v="Male"/>
    <x v="1"/>
    <x v="3"/>
    <n v="43484"/>
    <n v="43484"/>
  </r>
  <r>
    <x v="2085"/>
    <d v="2014-07-11T17:15:48"/>
    <x v="1"/>
    <s v="Female"/>
    <x v="1"/>
    <x v="3"/>
    <n v="71650"/>
    <n v="71650"/>
  </r>
  <r>
    <x v="2086"/>
    <d v="2014-07-11T17:15:10"/>
    <x v="0"/>
    <s v="Female"/>
    <x v="1"/>
    <x v="3"/>
    <n v="83336"/>
    <n v="83336"/>
  </r>
  <r>
    <x v="2087"/>
    <d v="2014-07-11T17:16:59"/>
    <x v="0"/>
    <s v="Female"/>
    <x v="1"/>
    <x v="3"/>
    <n v="38196"/>
    <n v="38196"/>
  </r>
  <r>
    <x v="2088"/>
    <d v="2014-07-11T17:19:22"/>
    <x v="1"/>
    <s v="Female"/>
    <x v="1"/>
    <x v="3"/>
    <n v="26586"/>
    <n v="26586"/>
  </r>
  <r>
    <x v="2089"/>
    <d v="2014-07-11T17:21:37"/>
    <x v="0"/>
    <s v="Female"/>
    <x v="1"/>
    <x v="3"/>
    <n v="45315"/>
    <n v="45315"/>
  </r>
  <r>
    <x v="2090"/>
    <d v="2014-07-16T18:24:28"/>
    <x v="0"/>
    <s v="Female"/>
    <x v="1"/>
    <x v="3"/>
    <n v="57346"/>
    <n v="57346"/>
  </r>
  <r>
    <x v="2091"/>
    <d v="2014-07-17T21:06:19"/>
    <x v="0"/>
    <s v="Male"/>
    <x v="1"/>
    <x v="3"/>
    <n v="40149"/>
    <n v="40149"/>
  </r>
  <r>
    <x v="2092"/>
    <d v="2014-07-17T21:07:31"/>
    <x v="1"/>
    <s v="Male"/>
    <x v="1"/>
    <x v="3"/>
    <n v="28310"/>
    <n v="28310"/>
  </r>
  <r>
    <x v="2093"/>
    <d v="2014-08-01T09:36:29"/>
    <x v="1"/>
    <s v="Male"/>
    <x v="1"/>
    <x v="12"/>
    <n v="47411"/>
    <n v="47411"/>
  </r>
  <r>
    <x v="2094"/>
    <d v="2014-08-01T09:32:10"/>
    <x v="1"/>
    <s v="Don’t want to say"/>
    <x v="1"/>
    <x v="12"/>
    <n v="14890"/>
    <n v="14890"/>
  </r>
  <r>
    <x v="2095"/>
    <d v="2014-08-03T13:33:44"/>
    <x v="0"/>
    <s v="Male"/>
    <x v="1"/>
    <x v="12"/>
    <n v="55248"/>
    <n v="55248"/>
  </r>
  <r>
    <x v="2096"/>
    <d v="2014-08-04T13:24:01"/>
    <x v="0"/>
    <s v="Male"/>
    <x v="1"/>
    <x v="3"/>
    <n v="10055"/>
    <n v="10055"/>
  </r>
  <r>
    <x v="2097"/>
    <d v="2014-08-04T13:24:57"/>
    <x v="1"/>
    <s v="Male"/>
    <x v="1"/>
    <x v="3"/>
    <n v="85191"/>
    <n v="85191"/>
  </r>
  <r>
    <x v="2098"/>
    <d v="2014-08-05T10:14:03"/>
    <x v="1"/>
    <s v="Male"/>
    <x v="1"/>
    <x v="12"/>
    <n v="76634"/>
    <n v="76634"/>
  </r>
  <r>
    <x v="2099"/>
    <d v="2014-08-07T16:19:47"/>
    <x v="1"/>
    <s v="Male"/>
    <x v="1"/>
    <x v="12"/>
    <n v="30504"/>
    <n v="30504"/>
  </r>
  <r>
    <x v="2100"/>
    <d v="2014-08-11T17:03:45"/>
    <x v="0"/>
    <s v="Male"/>
    <x v="1"/>
    <x v="3"/>
    <n v="21368"/>
    <n v="21368"/>
  </r>
  <r>
    <x v="2101"/>
    <d v="2014-08-11T17:04:12"/>
    <x v="1"/>
    <s v="Male"/>
    <x v="1"/>
    <x v="3"/>
    <n v="97131"/>
    <n v="97131"/>
  </r>
  <r>
    <x v="2102"/>
    <d v="2014-08-11T17:04:59"/>
    <x v="0"/>
    <s v="Male"/>
    <x v="1"/>
    <x v="3"/>
    <n v="4717"/>
    <n v="4717"/>
  </r>
  <r>
    <x v="2103"/>
    <d v="2014-08-21T08:36:12"/>
    <x v="1"/>
    <s v="Male"/>
    <x v="1"/>
    <x v="3"/>
    <n v="70071"/>
    <n v="70071"/>
  </r>
  <r>
    <x v="2104"/>
    <d v="2014-05-06T09:58:59"/>
    <x v="0"/>
    <s v="Male"/>
    <x v="1"/>
    <x v="9"/>
    <n v="74310"/>
    <n v="74310"/>
  </r>
  <r>
    <x v="2105"/>
    <d v="2014-05-06T10:01:31"/>
    <x v="0"/>
    <s v="Male"/>
    <x v="1"/>
    <x v="9"/>
    <n v="94627"/>
    <n v="94627"/>
  </r>
  <r>
    <x v="2106"/>
    <d v="2014-05-10T19:01:19"/>
    <x v="1"/>
    <s v="Male"/>
    <x v="1"/>
    <x v="12"/>
    <n v="75525"/>
    <n v="75525"/>
  </r>
  <r>
    <x v="2107"/>
    <d v="2014-05-10T19:03:19"/>
    <x v="0"/>
    <s v="Female"/>
    <x v="1"/>
    <x v="12"/>
    <n v="44507"/>
    <n v="44507"/>
  </r>
  <r>
    <x v="2108"/>
    <d v="2014-05-12T10:52:37"/>
    <x v="0"/>
    <s v="Female"/>
    <x v="1"/>
    <x v="9"/>
    <n v="83962"/>
    <n v="83962"/>
  </r>
  <r>
    <x v="2109"/>
    <d v="2014-05-12T10:53:31"/>
    <x v="1"/>
    <s v="Male"/>
    <x v="1"/>
    <x v="9"/>
    <n v="59448"/>
    <n v="59448"/>
  </r>
  <r>
    <x v="2110"/>
    <d v="2014-05-16T06:57:47"/>
    <x v="1"/>
    <s v="Male"/>
    <x v="1"/>
    <x v="9"/>
    <n v="46044"/>
    <n v="46044"/>
  </r>
  <r>
    <x v="2111"/>
    <d v="2014-05-17T16:39:55"/>
    <x v="1"/>
    <s v="Female"/>
    <x v="1"/>
    <x v="9"/>
    <n v="45064"/>
    <n v="45064"/>
  </r>
  <r>
    <x v="2112"/>
    <d v="2014-07-16T12:18:24"/>
    <x v="0"/>
    <s v="Male"/>
    <x v="1"/>
    <x v="9"/>
    <n v="3055"/>
    <n v="3055"/>
  </r>
  <r>
    <x v="2113"/>
    <d v="2014-07-16T12:19:38"/>
    <x v="0"/>
    <s v="Male"/>
    <x v="1"/>
    <x v="9"/>
    <n v="78340"/>
    <n v="78340"/>
  </r>
  <r>
    <x v="2114"/>
    <d v="2014-07-26T15:46:33"/>
    <x v="0"/>
    <s v="Male"/>
    <x v="1"/>
    <x v="9"/>
    <n v="26152"/>
    <n v="26152"/>
  </r>
  <r>
    <x v="2115"/>
    <d v="2014-07-26T15:49:02"/>
    <x v="1"/>
    <s v="Male"/>
    <x v="1"/>
    <x v="9"/>
    <n v="69312"/>
    <n v="69312"/>
  </r>
  <r>
    <x v="2116"/>
    <d v="2014-08-05T13:54:34"/>
    <x v="0"/>
    <s v="Male"/>
    <x v="1"/>
    <x v="12"/>
    <n v="41667"/>
    <n v="41667"/>
  </r>
  <r>
    <x v="2117"/>
    <d v="2014-08-05T13:57:11"/>
    <x v="1"/>
    <s v="Male"/>
    <x v="1"/>
    <x v="12"/>
    <n v="55059"/>
    <n v="55059"/>
  </r>
  <r>
    <x v="2118"/>
    <d v="2014-08-29T09:31:31"/>
    <x v="0"/>
    <s v="Male"/>
    <x v="1"/>
    <x v="12"/>
    <n v="2786"/>
    <n v="2786"/>
  </r>
  <r>
    <x v="2119"/>
    <d v="2014-08-29T09:32:07"/>
    <x v="0"/>
    <s v="Male"/>
    <x v="1"/>
    <x v="12"/>
    <n v="9611"/>
    <n v="9611"/>
  </r>
  <r>
    <x v="2120"/>
    <d v="2014-08-29T09:33:06"/>
    <x v="0"/>
    <s v="Male"/>
    <x v="1"/>
    <x v="12"/>
    <n v="15947"/>
    <n v="15947"/>
  </r>
  <r>
    <x v="2121"/>
    <d v="2014-08-29T09:33:37"/>
    <x v="1"/>
    <s v="Male"/>
    <x v="1"/>
    <x v="1"/>
    <n v="40213"/>
    <n v="40213"/>
  </r>
  <r>
    <x v="2122"/>
    <d v="2014-05-07T12:18:59"/>
    <x v="1"/>
    <s v="Female"/>
    <x v="0"/>
    <x v="4"/>
    <n v="28118"/>
    <n v="28118"/>
  </r>
  <r>
    <x v="2123"/>
    <d v="2014-05-26T09:31:52"/>
    <x v="0"/>
    <s v="Female"/>
    <x v="0"/>
    <x v="1"/>
    <n v="11961"/>
    <n v="11961"/>
  </r>
  <r>
    <x v="2124"/>
    <d v="2014-08-01T17:54:35"/>
    <x v="0"/>
    <s v="Male"/>
    <x v="1"/>
    <x v="3"/>
    <n v="63315"/>
    <n v="63315"/>
  </r>
  <r>
    <x v="2125"/>
    <d v="2014-08-01T17:55:06"/>
    <x v="1"/>
    <s v="Female"/>
    <x v="1"/>
    <x v="3"/>
    <n v="35917"/>
    <n v="35917"/>
  </r>
  <r>
    <x v="2126"/>
    <d v="2014-05-06T09:33:10"/>
    <x v="1"/>
    <s v="Female"/>
    <x v="1"/>
    <x v="3"/>
    <n v="52260"/>
    <n v="52260"/>
  </r>
  <r>
    <x v="2127"/>
    <d v="2014-05-06T09:35:44"/>
    <x v="0"/>
    <s v="Male"/>
    <x v="1"/>
    <x v="3"/>
    <n v="37742"/>
    <n v="37742"/>
  </r>
  <r>
    <x v="2128"/>
    <d v="2014-05-16T09:27:46"/>
    <x v="0"/>
    <s v="Don’t want to say"/>
    <x v="1"/>
    <x v="3"/>
    <n v="63015"/>
    <n v="63015"/>
  </r>
  <r>
    <x v="2129"/>
    <d v="2014-06-05T16:25:44"/>
    <x v="0"/>
    <s v="Male"/>
    <x v="1"/>
    <x v="3"/>
    <n v="53506"/>
    <n v="53506"/>
  </r>
  <r>
    <x v="2130"/>
    <d v="2014-06-05T16:28:58"/>
    <x v="1"/>
    <s v="Female"/>
    <x v="1"/>
    <x v="3"/>
    <n v="94176"/>
    <n v="94176"/>
  </r>
  <r>
    <x v="2131"/>
    <d v="2014-06-05T16:29:45"/>
    <x v="0"/>
    <s v="Female"/>
    <x v="1"/>
    <x v="3"/>
    <n v="4324"/>
    <n v="4324"/>
  </r>
  <r>
    <x v="2132"/>
    <d v="2014-06-06T23:05:46"/>
    <x v="1"/>
    <s v="Male"/>
    <x v="1"/>
    <x v="3"/>
    <n v="23845"/>
    <n v="23845"/>
  </r>
  <r>
    <x v="2133"/>
    <d v="2014-06-06T23:08:09"/>
    <x v="0"/>
    <s v="Female"/>
    <x v="1"/>
    <x v="3"/>
    <n v="99026"/>
    <n v="99026"/>
  </r>
  <r>
    <x v="2134"/>
    <d v="2014-05-27T09:33:34"/>
    <x v="1"/>
    <s v="Male"/>
    <x v="1"/>
    <x v="3"/>
    <n v="52897"/>
    <n v="52897"/>
  </r>
  <r>
    <x v="2135"/>
    <d v="2014-05-30T17:36:47"/>
    <x v="1"/>
    <s v="Male"/>
    <x v="1"/>
    <x v="3"/>
    <n v="12903"/>
    <n v="12903"/>
  </r>
  <r>
    <x v="2136"/>
    <d v="2014-05-30T17:39:06"/>
    <x v="1"/>
    <s v="Male"/>
    <x v="1"/>
    <x v="3"/>
    <n v="72419"/>
    <n v="72419"/>
  </r>
  <r>
    <x v="2137"/>
    <d v="2014-05-30T17:41:30"/>
    <x v="1"/>
    <s v="Female"/>
    <x v="1"/>
    <x v="3"/>
    <n v="10711"/>
    <n v="10711"/>
  </r>
  <r>
    <x v="2138"/>
    <d v="2014-06-07T08:56:52"/>
    <x v="1"/>
    <s v="Male"/>
    <x v="1"/>
    <x v="3"/>
    <n v="15869"/>
    <n v="15869"/>
  </r>
  <r>
    <x v="2139"/>
    <d v="2014-07-11T13:04:25"/>
    <x v="0"/>
    <s v="Male"/>
    <x v="1"/>
    <x v="3"/>
    <n v="63009"/>
    <n v="63009"/>
  </r>
  <r>
    <x v="2140"/>
    <d v="2014-05-08T15:05:02"/>
    <x v="0"/>
    <s v="Male"/>
    <x v="0"/>
    <x v="3"/>
    <n v="62932"/>
    <n v="62932"/>
  </r>
  <r>
    <x v="2141"/>
    <d v="2014-05-14T16:34:39"/>
    <x v="1"/>
    <s v="Female"/>
    <x v="0"/>
    <x v="3"/>
    <n v="72121"/>
    <n v="72121"/>
  </r>
  <r>
    <x v="2142"/>
    <d v="2014-05-13T09:31:59"/>
    <x v="0"/>
    <s v="Male"/>
    <x v="0"/>
    <x v="3"/>
    <n v="88166"/>
    <n v="88166"/>
  </r>
  <r>
    <x v="2143"/>
    <d v="2014-05-13T09:36:29"/>
    <x v="0"/>
    <s v="Male"/>
    <x v="0"/>
    <x v="3"/>
    <n v="36181"/>
    <n v="36181"/>
  </r>
  <r>
    <x v="2144"/>
    <d v="2014-06-24T09:31:46"/>
    <x v="0"/>
    <s v="Male"/>
    <x v="8"/>
    <x v="3"/>
    <n v="49717"/>
    <n v="49717"/>
  </r>
  <r>
    <x v="2145"/>
    <d v="2014-07-01T09:31:27"/>
    <x v="0"/>
    <s v="Female"/>
    <x v="6"/>
    <x v="4"/>
    <n v="94234"/>
    <n v="94234"/>
  </r>
  <r>
    <x v="2146"/>
    <d v="2014-06-04T12:52:32"/>
    <x v="1"/>
    <s v="Female"/>
    <x v="4"/>
    <x v="6"/>
    <n v="46930"/>
    <n v="46930"/>
  </r>
  <r>
    <x v="2147"/>
    <d v="2014-05-01T17:06:50"/>
    <x v="1"/>
    <s v="Don’t want to say"/>
    <x v="0"/>
    <x v="9"/>
    <n v="58813"/>
    <n v="58813"/>
  </r>
  <r>
    <x v="2148"/>
    <d v="2014-05-06T09:05:23"/>
    <x v="1"/>
    <s v="Male"/>
    <x v="0"/>
    <x v="9"/>
    <n v="13813"/>
    <n v="13813"/>
  </r>
  <r>
    <x v="2149"/>
    <d v="2014-05-06T09:05:47"/>
    <x v="1"/>
    <s v="Female"/>
    <x v="0"/>
    <x v="9"/>
    <n v="75702"/>
    <n v="75702"/>
  </r>
  <r>
    <x v="2150"/>
    <d v="2014-07-30T09:36:54"/>
    <x v="0"/>
    <s v="Male"/>
    <x v="0"/>
    <x v="9"/>
    <n v="68330"/>
    <n v="68330"/>
  </r>
  <r>
    <x v="2151"/>
    <d v="2014-07-31T08:18:07"/>
    <x v="1"/>
    <s v="Male"/>
    <x v="0"/>
    <x v="9"/>
    <n v="79716"/>
    <n v="79716"/>
  </r>
  <r>
    <x v="2152"/>
    <d v="2014-07-31T08:19:38"/>
    <x v="1"/>
    <s v="Male"/>
    <x v="0"/>
    <x v="9"/>
    <n v="82978"/>
    <n v="82978"/>
  </r>
  <r>
    <x v="2153"/>
    <d v="2014-07-31T08:21:11"/>
    <x v="0"/>
    <s v="Male"/>
    <x v="0"/>
    <x v="9"/>
    <n v="93706"/>
    <n v="93706"/>
  </r>
  <r>
    <x v="2154"/>
    <d v="2014-08-07T23:43:01"/>
    <x v="0"/>
    <s v="Female"/>
    <x v="0"/>
    <x v="9"/>
    <n v="33190"/>
    <n v="33190"/>
  </r>
  <r>
    <x v="2155"/>
    <d v="2014-08-07T23:43:54"/>
    <x v="0"/>
    <s v="Female"/>
    <x v="0"/>
    <x v="9"/>
    <n v="25653"/>
    <n v="25653"/>
  </r>
  <r>
    <x v="2156"/>
    <d v="2014-08-07T23:44:19"/>
    <x v="1"/>
    <s v="Male"/>
    <x v="0"/>
    <x v="9"/>
    <n v="91223"/>
    <n v="91223"/>
  </r>
  <r>
    <x v="2157"/>
    <d v="2014-08-27T14:23:24"/>
    <x v="0"/>
    <s v="Female"/>
    <x v="0"/>
    <x v="9"/>
    <n v="39305"/>
    <n v="39305"/>
  </r>
  <r>
    <x v="2158"/>
    <d v="2014-08-21T09:31:22"/>
    <x v="0"/>
    <s v="Male"/>
    <x v="0"/>
    <x v="3"/>
    <n v="54365"/>
    <n v="54365"/>
  </r>
  <r>
    <x v="2159"/>
    <d v="2014-07-17T09:31:27"/>
    <x v="0"/>
    <s v="Male"/>
    <x v="1"/>
    <x v="1"/>
    <n v="28099"/>
    <n v="28099"/>
  </r>
  <r>
    <x v="2160"/>
    <d v="2014-07-24T09:31:58"/>
    <x v="1"/>
    <s v="Female"/>
    <x v="1"/>
    <x v="1"/>
    <n v="40692"/>
    <n v="40692"/>
  </r>
  <r>
    <x v="2161"/>
    <d v="2014-05-23T07:24:48"/>
    <x v="0"/>
    <s v="Male"/>
    <x v="1"/>
    <x v="3"/>
    <n v="3839"/>
    <n v="3839"/>
  </r>
  <r>
    <x v="2162"/>
    <d v="2014-05-23T07:25:19"/>
    <x v="0"/>
    <s v="Don’t want to say"/>
    <x v="1"/>
    <x v="3"/>
    <n v="29094"/>
    <n v="29094"/>
  </r>
  <r>
    <x v="2163"/>
    <d v="2014-05-23T07:30:09"/>
    <x v="0"/>
    <s v="Don’t want to say"/>
    <x v="1"/>
    <x v="3"/>
    <n v="88334"/>
    <n v="88334"/>
  </r>
  <r>
    <x v="2164"/>
    <d v="2014-08-11T18:30:03"/>
    <x v="0"/>
    <s v="Female"/>
    <x v="1"/>
    <x v="3"/>
    <n v="69781"/>
    <n v="69781"/>
  </r>
  <r>
    <x v="2165"/>
    <d v="2014-06-25T15:00:37"/>
    <x v="0"/>
    <s v="Male"/>
    <x v="2"/>
    <x v="4"/>
    <n v="60115"/>
    <n v="60115"/>
  </r>
  <r>
    <x v="2166"/>
    <d v="2014-07-28T01:45:57"/>
    <x v="1"/>
    <s v="Male"/>
    <x v="2"/>
    <x v="4"/>
    <n v="70713"/>
    <n v="70713"/>
  </r>
  <r>
    <x v="2167"/>
    <d v="2014-08-02T19:44:09"/>
    <x v="1"/>
    <s v="Female"/>
    <x v="1"/>
    <x v="4"/>
    <n v="29705"/>
    <n v="29705"/>
  </r>
  <r>
    <x v="2168"/>
    <d v="2014-08-02T19:45:30"/>
    <x v="1"/>
    <s v="Male"/>
    <x v="1"/>
    <x v="4"/>
    <n v="71917"/>
    <n v="71917"/>
  </r>
  <r>
    <x v="2169"/>
    <d v="2014-08-02T19:46:06"/>
    <x v="1"/>
    <s v="Female"/>
    <x v="1"/>
    <x v="4"/>
    <n v="81497"/>
    <n v="81497"/>
  </r>
  <r>
    <x v="2170"/>
    <d v="2014-08-05T16:13:12"/>
    <x v="0"/>
    <s v="Male"/>
    <x v="1"/>
    <x v="4"/>
    <n v="59317"/>
    <n v="59317"/>
  </r>
  <r>
    <x v="2171"/>
    <d v="2014-05-30T09:32:36"/>
    <x v="0"/>
    <s v="Male"/>
    <x v="0"/>
    <x v="4"/>
    <n v="45456"/>
    <n v="45456"/>
  </r>
  <r>
    <x v="2172"/>
    <d v="2014-06-06T11:42:05"/>
    <x v="1"/>
    <s v="Male"/>
    <x v="0"/>
    <x v="1"/>
    <n v="82979"/>
    <n v="82979"/>
  </r>
  <r>
    <x v="2173"/>
    <d v="2014-06-06T11:43:54"/>
    <x v="0"/>
    <s v="Female"/>
    <x v="0"/>
    <x v="1"/>
    <n v="68207"/>
    <n v="68207"/>
  </r>
  <r>
    <x v="2174"/>
    <d v="2014-08-01T09:31:46"/>
    <x v="1"/>
    <s v="Female"/>
    <x v="0"/>
    <x v="4"/>
    <n v="89294"/>
    <n v="89294"/>
  </r>
  <r>
    <x v="2175"/>
    <d v="2014-08-01T09:32:38"/>
    <x v="0"/>
    <s v="Female"/>
    <x v="0"/>
    <x v="4"/>
    <n v="36757"/>
    <n v="36757"/>
  </r>
  <r>
    <x v="2176"/>
    <d v="2014-08-01T09:33:34"/>
    <x v="0"/>
    <s v="Male"/>
    <x v="0"/>
    <x v="4"/>
    <n v="66180"/>
    <n v="66180"/>
  </r>
  <r>
    <x v="2177"/>
    <d v="2014-08-01T09:38:21"/>
    <x v="0"/>
    <s v="Female"/>
    <x v="0"/>
    <x v="4"/>
    <n v="23774"/>
    <n v="23774"/>
  </r>
  <r>
    <x v="2178"/>
    <d v="2014-08-05T09:42:00"/>
    <x v="1"/>
    <s v="Female"/>
    <x v="0"/>
    <x v="4"/>
    <n v="32415"/>
    <n v="32415"/>
  </r>
  <r>
    <x v="2179"/>
    <d v="2014-08-08T12:28:37"/>
    <x v="0"/>
    <s v="Female"/>
    <x v="0"/>
    <x v="4"/>
    <n v="51672"/>
    <n v="51672"/>
  </r>
  <r>
    <x v="2180"/>
    <d v="2014-08-11T18:58:45"/>
    <x v="0"/>
    <s v="Male"/>
    <x v="0"/>
    <x v="4"/>
    <n v="21889"/>
    <n v="21889"/>
  </r>
  <r>
    <x v="2181"/>
    <d v="2014-08-21T14:11:39"/>
    <x v="1"/>
    <s v="Female"/>
    <x v="0"/>
    <x v="4"/>
    <n v="61958"/>
    <n v="61958"/>
  </r>
  <r>
    <x v="2182"/>
    <d v="2014-08-29T09:34:02"/>
    <x v="1"/>
    <s v="Male"/>
    <x v="0"/>
    <x v="4"/>
    <n v="2937"/>
    <n v="2937"/>
  </r>
  <r>
    <x v="2183"/>
    <d v="2014-08-29T09:34:56"/>
    <x v="0"/>
    <s v="Male"/>
    <x v="0"/>
    <x v="4"/>
    <n v="11525"/>
    <n v="11525"/>
  </r>
  <r>
    <x v="2184"/>
    <d v="2014-07-11T11:49:09"/>
    <x v="0"/>
    <s v="Male"/>
    <x v="0"/>
    <x v="4"/>
    <n v="3835"/>
    <n v="3835"/>
  </r>
  <r>
    <x v="2185"/>
    <d v="2014-08-08T09:31:48"/>
    <x v="0"/>
    <s v="Female"/>
    <x v="0"/>
    <x v="4"/>
    <n v="18012"/>
    <n v="18012"/>
  </r>
  <r>
    <x v="2186"/>
    <d v="2014-06-23T09:32:30"/>
    <x v="1"/>
    <s v="Male"/>
    <x v="6"/>
    <x v="4"/>
    <n v="72228"/>
    <n v="72228"/>
  </r>
  <r>
    <x v="2187"/>
    <d v="2014-06-02T09:31:12"/>
    <x v="1"/>
    <s v="Male"/>
    <x v="1"/>
    <x v="1"/>
    <n v="90599"/>
    <n v="90599"/>
  </r>
  <r>
    <x v="2188"/>
    <d v="2014-06-05T18:40:35"/>
    <x v="1"/>
    <s v="Male"/>
    <x v="1"/>
    <x v="1"/>
    <n v="55963"/>
    <n v="55963"/>
  </r>
  <r>
    <x v="2189"/>
    <d v="2014-06-05T18:41:06"/>
    <x v="0"/>
    <s v="Male"/>
    <x v="1"/>
    <x v="1"/>
    <n v="51250"/>
    <n v="51250"/>
  </r>
  <r>
    <x v="2190"/>
    <d v="2014-06-05T18:42:51"/>
    <x v="1"/>
    <s v="Male"/>
    <x v="1"/>
    <x v="1"/>
    <n v="11693"/>
    <n v="11693"/>
  </r>
  <r>
    <x v="2191"/>
    <d v="2014-06-06T18:14:50"/>
    <x v="0"/>
    <s v="Male"/>
    <x v="1"/>
    <x v="1"/>
    <n v="51237"/>
    <n v="51237"/>
  </r>
  <r>
    <x v="2192"/>
    <d v="2014-08-26T17:02:16"/>
    <x v="0"/>
    <s v="Male"/>
    <x v="1"/>
    <x v="1"/>
    <n v="1987"/>
    <n v="1987"/>
  </r>
  <r>
    <x v="2193"/>
    <d v="2014-08-26T17:04:57"/>
    <x v="0"/>
    <s v="Male"/>
    <x v="1"/>
    <x v="1"/>
    <n v="33932"/>
    <n v="33932"/>
  </r>
  <r>
    <x v="2194"/>
    <d v="2014-08-26T17:05:34"/>
    <x v="1"/>
    <s v="Male"/>
    <x v="1"/>
    <x v="1"/>
    <n v="62665"/>
    <n v="62665"/>
  </r>
  <r>
    <x v="2195"/>
    <d v="2014-08-26T17:07:00"/>
    <x v="1"/>
    <s v="Male"/>
    <x v="1"/>
    <x v="1"/>
    <n v="13742"/>
    <n v="13742"/>
  </r>
  <r>
    <x v="2196"/>
    <d v="2014-05-15T17:33:24"/>
    <x v="1"/>
    <s v="Male"/>
    <x v="5"/>
    <x v="4"/>
    <n v="21968"/>
    <n v="21968"/>
  </r>
  <r>
    <x v="2197"/>
    <d v="2014-05-15T17:35:36"/>
    <x v="0"/>
    <s v="Male"/>
    <x v="5"/>
    <x v="4"/>
    <n v="88218"/>
    <n v="88218"/>
  </r>
  <r>
    <x v="2198"/>
    <d v="2014-05-15T17:37:34"/>
    <x v="0"/>
    <s v="Male"/>
    <x v="5"/>
    <x v="4"/>
    <n v="88242"/>
    <n v="88242"/>
  </r>
  <r>
    <x v="2199"/>
    <d v="2014-05-15T17:33:48"/>
    <x v="1"/>
    <s v="Female"/>
    <x v="5"/>
    <x v="4"/>
    <n v="97202"/>
    <n v="97202"/>
  </r>
  <r>
    <x v="2200"/>
    <d v="2014-05-12T15:59:08"/>
    <x v="1"/>
    <s v="Male"/>
    <x v="5"/>
    <x v="4"/>
    <n v="18058"/>
    <n v="18058"/>
  </r>
  <r>
    <x v="2201"/>
    <d v="2014-05-12T15:59:07"/>
    <x v="0"/>
    <s v="Female"/>
    <x v="5"/>
    <x v="4"/>
    <n v="93615"/>
    <n v="93615"/>
  </r>
  <r>
    <x v="2202"/>
    <d v="2014-07-14T09:32:55"/>
    <x v="0"/>
    <s v="Don’t want to say"/>
    <x v="5"/>
    <x v="4"/>
    <n v="15227"/>
    <n v="15227"/>
  </r>
  <r>
    <x v="2203"/>
    <d v="2014-07-14T09:33:15"/>
    <x v="0"/>
    <s v="Don’t want to say"/>
    <x v="5"/>
    <x v="4"/>
    <n v="25149"/>
    <n v="25149"/>
  </r>
  <r>
    <x v="2204"/>
    <d v="2014-06-24T09:33:04"/>
    <x v="0"/>
    <s v="Male"/>
    <x v="0"/>
    <x v="9"/>
    <n v="94503"/>
    <n v="94503"/>
  </r>
  <r>
    <x v="2205"/>
    <d v="2014-05-14T13:47:58"/>
    <x v="0"/>
    <s v="Male"/>
    <x v="1"/>
    <x v="1"/>
    <n v="51730"/>
    <n v="51730"/>
  </r>
  <r>
    <x v="2206"/>
    <d v="2014-05-14T13:51:20"/>
    <x v="0"/>
    <s v="Female"/>
    <x v="1"/>
    <x v="1"/>
    <n v="52474"/>
    <n v="52474"/>
  </r>
  <r>
    <x v="2207"/>
    <d v="2014-05-19T07:14:08"/>
    <x v="1"/>
    <s v="Male"/>
    <x v="1"/>
    <x v="1"/>
    <n v="25752"/>
    <n v="25752"/>
  </r>
  <r>
    <x v="2208"/>
    <d v="2014-05-08T10:10:52"/>
    <x v="0"/>
    <s v="Male"/>
    <x v="1"/>
    <x v="1"/>
    <n v="93745"/>
    <n v="93745"/>
  </r>
  <r>
    <x v="2209"/>
    <d v="2014-05-16T13:11:45"/>
    <x v="1"/>
    <s v="Male"/>
    <x v="1"/>
    <x v="1"/>
    <n v="34184"/>
    <n v="34184"/>
  </r>
  <r>
    <x v="2210"/>
    <d v="2014-05-16T13:13:46"/>
    <x v="0"/>
    <s v="Male"/>
    <x v="1"/>
    <x v="1"/>
    <n v="38123"/>
    <n v="38123"/>
  </r>
  <r>
    <x v="2211"/>
    <d v="2014-05-16T13:14:47"/>
    <x v="0"/>
    <s v="Female"/>
    <x v="1"/>
    <x v="1"/>
    <n v="53443"/>
    <n v="53443"/>
  </r>
  <r>
    <x v="2212"/>
    <d v="2014-05-16T13:15:14"/>
    <x v="0"/>
    <s v="Male"/>
    <x v="1"/>
    <x v="1"/>
    <n v="88775"/>
    <n v="88775"/>
  </r>
  <r>
    <x v="2213"/>
    <d v="2014-05-16T13:15:45"/>
    <x v="0"/>
    <s v="Female"/>
    <x v="1"/>
    <x v="1"/>
    <n v="43241"/>
    <n v="43241"/>
  </r>
  <r>
    <x v="2214"/>
    <d v="2014-05-19T12:03:09"/>
    <x v="1"/>
    <s v="Male"/>
    <x v="1"/>
    <x v="1"/>
    <n v="53486"/>
    <n v="53486"/>
  </r>
  <r>
    <x v="2215"/>
    <d v="2014-08-06T09:33:42"/>
    <x v="1"/>
    <s v="Male"/>
    <x v="1"/>
    <x v="1"/>
    <n v="3535"/>
    <n v="3535"/>
  </r>
  <r>
    <x v="2216"/>
    <d v="2014-08-06T09:34:43"/>
    <x v="0"/>
    <s v="Female"/>
    <x v="1"/>
    <x v="1"/>
    <n v="39605"/>
    <n v="39605"/>
  </r>
  <r>
    <x v="2217"/>
    <d v="2014-08-06T09:35:06"/>
    <x v="1"/>
    <s v="Male"/>
    <x v="1"/>
    <x v="1"/>
    <n v="4669"/>
    <n v="4669"/>
  </r>
  <r>
    <x v="2218"/>
    <d v="2014-08-06T09:36:07"/>
    <x v="1"/>
    <s v="Female"/>
    <x v="1"/>
    <x v="1"/>
    <n v="16510"/>
    <n v="16510"/>
  </r>
  <r>
    <x v="2219"/>
    <d v="2014-05-28T12:17:31"/>
    <x v="0"/>
    <s v="Male"/>
    <x v="2"/>
    <x v="4"/>
    <n v="39046"/>
    <n v="39046"/>
  </r>
  <r>
    <x v="2220"/>
    <d v="2014-07-15T17:45:29"/>
    <x v="0"/>
    <s v="Male"/>
    <x v="5"/>
    <x v="6"/>
    <n v="56323"/>
    <n v="56323"/>
  </r>
  <r>
    <x v="2221"/>
    <d v="2014-07-25T09:33:57"/>
    <x v="0"/>
    <s v="Female"/>
    <x v="5"/>
    <x v="7"/>
    <n v="58791"/>
    <n v="58791"/>
  </r>
  <r>
    <x v="2222"/>
    <d v="2014-07-30T13:58:17"/>
    <x v="0"/>
    <s v="Male"/>
    <x v="5"/>
    <x v="6"/>
    <n v="37253"/>
    <n v="37253"/>
  </r>
  <r>
    <x v="2223"/>
    <d v="2014-07-30T14:00:04"/>
    <x v="0"/>
    <s v="Male"/>
    <x v="5"/>
    <x v="6"/>
    <n v="78191"/>
    <n v="78191"/>
  </r>
  <r>
    <x v="2224"/>
    <d v="2014-07-30T13:58:45"/>
    <x v="0"/>
    <s v="Don’t want to say"/>
    <x v="5"/>
    <x v="6"/>
    <n v="30465"/>
    <n v="30465"/>
  </r>
  <r>
    <x v="2225"/>
    <d v="2014-05-19T09:32:23"/>
    <x v="1"/>
    <s v="Male"/>
    <x v="2"/>
    <x v="3"/>
    <n v="54755"/>
    <n v="54755"/>
  </r>
  <r>
    <x v="2226"/>
    <d v="2014-06-16T09:31:19"/>
    <x v="0"/>
    <s v="Male"/>
    <x v="5"/>
    <x v="3"/>
    <n v="49581"/>
    <n v="49581"/>
  </r>
  <r>
    <x v="2227"/>
    <d v="2014-06-16T09:32:10"/>
    <x v="0"/>
    <s v="Male"/>
    <x v="5"/>
    <x v="3"/>
    <n v="92883"/>
    <n v="92883"/>
  </r>
  <r>
    <x v="2228"/>
    <d v="2014-08-04T09:35:14"/>
    <x v="1"/>
    <s v="Male"/>
    <x v="0"/>
    <x v="3"/>
    <n v="97142"/>
    <n v="97142"/>
  </r>
  <r>
    <x v="2229"/>
    <d v="2014-07-23T14:31:55"/>
    <x v="1"/>
    <s v="Male"/>
    <x v="5"/>
    <x v="1"/>
    <n v="93275"/>
    <n v="93275"/>
  </r>
  <r>
    <x v="2230"/>
    <d v="2014-07-14T09:33:24"/>
    <x v="0"/>
    <s v="Female"/>
    <x v="0"/>
    <x v="3"/>
    <n v="53026"/>
    <n v="53026"/>
  </r>
  <r>
    <x v="2231"/>
    <d v="2014-07-14T09:32:40"/>
    <x v="0"/>
    <s v="Female"/>
    <x v="0"/>
    <x v="3"/>
    <n v="39909"/>
    <n v="39909"/>
  </r>
  <r>
    <x v="2232"/>
    <d v="2014-07-14T09:33:34"/>
    <x v="0"/>
    <s v="Female"/>
    <x v="0"/>
    <x v="3"/>
    <n v="67466"/>
    <n v="67466"/>
  </r>
  <r>
    <x v="2233"/>
    <d v="2014-07-01T09:31:27"/>
    <x v="1"/>
    <s v="Male"/>
    <x v="6"/>
    <x v="6"/>
    <n v="5157"/>
    <n v="5157"/>
  </r>
  <r>
    <x v="2234"/>
    <d v="2014-05-10T02:50:47"/>
    <x v="0"/>
    <s v="Female"/>
    <x v="0"/>
    <x v="4"/>
    <n v="71900"/>
    <n v="71900"/>
  </r>
  <r>
    <x v="2235"/>
    <d v="2014-05-10T02:50:23"/>
    <x v="1"/>
    <s v="Female"/>
    <x v="0"/>
    <x v="4"/>
    <n v="15272"/>
    <n v="15272"/>
  </r>
  <r>
    <x v="2236"/>
    <d v="2014-05-08T13:46:52"/>
    <x v="0"/>
    <s v="Male"/>
    <x v="0"/>
    <x v="4"/>
    <n v="94172"/>
    <n v="94172"/>
  </r>
  <r>
    <x v="2237"/>
    <d v="2014-05-08T13:47:41"/>
    <x v="0"/>
    <s v="Male"/>
    <x v="0"/>
    <x v="4"/>
    <n v="62238"/>
    <n v="62238"/>
  </r>
  <r>
    <x v="2238"/>
    <d v="2014-05-08T13:49:22"/>
    <x v="1"/>
    <s v="Female"/>
    <x v="0"/>
    <x v="4"/>
    <n v="57989"/>
    <n v="57989"/>
  </r>
  <r>
    <x v="2239"/>
    <d v="2014-05-09T10:56:44"/>
    <x v="0"/>
    <s v="Male"/>
    <x v="0"/>
    <x v="4"/>
    <n v="66648"/>
    <n v="66648"/>
  </r>
  <r>
    <x v="2240"/>
    <d v="2014-05-09T10:58:45"/>
    <x v="1"/>
    <s v="Female"/>
    <x v="0"/>
    <x v="4"/>
    <n v="38039"/>
    <n v="38039"/>
  </r>
  <r>
    <x v="2241"/>
    <d v="2014-05-02T19:30:39"/>
    <x v="1"/>
    <s v="Male"/>
    <x v="4"/>
    <x v="4"/>
    <n v="18556"/>
    <n v="18556"/>
  </r>
  <r>
    <x v="2242"/>
    <d v="2014-05-02T19:32:59"/>
    <x v="0"/>
    <s v="Male"/>
    <x v="4"/>
    <x v="4"/>
    <n v="40523"/>
    <n v="40523"/>
  </r>
  <r>
    <x v="2243"/>
    <d v="2014-06-03T09:33:26"/>
    <x v="1"/>
    <s v="Male"/>
    <x v="4"/>
    <x v="4"/>
    <n v="95833"/>
    <n v="95833"/>
  </r>
  <r>
    <x v="2244"/>
    <d v="2014-06-03T09:34:37"/>
    <x v="1"/>
    <s v="Male"/>
    <x v="4"/>
    <x v="4"/>
    <n v="24452"/>
    <n v="24452"/>
  </r>
  <r>
    <x v="2245"/>
    <d v="2014-06-05T06:44:08"/>
    <x v="1"/>
    <s v="Male"/>
    <x v="4"/>
    <x v="4"/>
    <n v="32664"/>
    <n v="32664"/>
  </r>
  <r>
    <x v="2246"/>
    <d v="2014-06-16T10:02:03"/>
    <x v="0"/>
    <s v="Male"/>
    <x v="4"/>
    <x v="4"/>
    <n v="24939"/>
    <n v="24939"/>
  </r>
  <r>
    <x v="2247"/>
    <d v="2014-06-24T17:58:35"/>
    <x v="1"/>
    <s v="Female"/>
    <x v="4"/>
    <x v="4"/>
    <n v="32398"/>
    <n v="32398"/>
  </r>
  <r>
    <x v="2248"/>
    <d v="2014-07-08T07:42:43"/>
    <x v="1"/>
    <s v="Male"/>
    <x v="4"/>
    <x v="4"/>
    <n v="17015"/>
    <n v="17015"/>
  </r>
  <r>
    <x v="2249"/>
    <d v="2014-07-15T09:33:14"/>
    <x v="0"/>
    <s v="Male"/>
    <x v="4"/>
    <x v="4"/>
    <n v="53301"/>
    <n v="53301"/>
  </r>
  <r>
    <x v="2250"/>
    <d v="2014-07-15T09:36:49"/>
    <x v="1"/>
    <s v="Female"/>
    <x v="4"/>
    <x v="4"/>
    <n v="49274"/>
    <n v="49274"/>
  </r>
  <r>
    <x v="2251"/>
    <d v="2014-07-23T11:24:11"/>
    <x v="1"/>
    <s v="Male"/>
    <x v="4"/>
    <x v="4"/>
    <n v="68058"/>
    <n v="68058"/>
  </r>
  <r>
    <x v="2252"/>
    <d v="2014-05-09T17:23:17"/>
    <x v="0"/>
    <s v="Male"/>
    <x v="2"/>
    <x v="3"/>
    <n v="85057"/>
    <n v="85057"/>
  </r>
  <r>
    <x v="2253"/>
    <d v="2014-07-18T16:46:33"/>
    <x v="1"/>
    <s v="Female"/>
    <x v="2"/>
    <x v="3"/>
    <n v="67764"/>
    <n v="67764"/>
  </r>
  <r>
    <x v="2254"/>
    <d v="2014-08-05T03:31:14"/>
    <x v="0"/>
    <s v="Male"/>
    <x v="2"/>
    <x v="3"/>
    <n v="5857"/>
    <n v="5857"/>
  </r>
  <r>
    <x v="2255"/>
    <d v="2014-08-05T03:32:18"/>
    <x v="0"/>
    <s v="Female"/>
    <x v="2"/>
    <x v="3"/>
    <n v="93190"/>
    <n v="93190"/>
  </r>
  <r>
    <x v="2256"/>
    <d v="2014-08-05T08:49:02"/>
    <x v="0"/>
    <s v="Male"/>
    <x v="2"/>
    <x v="3"/>
    <n v="68947"/>
    <n v="68947"/>
  </r>
  <r>
    <x v="2257"/>
    <d v="2014-08-05T08:50:48"/>
    <x v="0"/>
    <s v="Female"/>
    <x v="2"/>
    <x v="3"/>
    <n v="36135"/>
    <n v="36135"/>
  </r>
  <r>
    <x v="2258"/>
    <d v="2014-08-05T08:51:14"/>
    <x v="0"/>
    <s v="Male"/>
    <x v="2"/>
    <x v="3"/>
    <n v="66220"/>
    <n v="66220"/>
  </r>
  <r>
    <x v="2259"/>
    <d v="2014-08-05T09:37:48"/>
    <x v="0"/>
    <s v="Female"/>
    <x v="2"/>
    <x v="3"/>
    <n v="6652"/>
    <n v="6652"/>
  </r>
  <r>
    <x v="2260"/>
    <d v="2014-05-24T15:00:24"/>
    <x v="1"/>
    <s v="Male"/>
    <x v="1"/>
    <x v="1"/>
    <n v="14118"/>
    <n v="14118"/>
  </r>
  <r>
    <x v="2261"/>
    <d v="2014-05-24T15:01:20"/>
    <x v="1"/>
    <s v="Male"/>
    <x v="1"/>
    <x v="1"/>
    <n v="95117"/>
    <n v="95117"/>
  </r>
  <r>
    <x v="2262"/>
    <d v="2014-05-24T15:03:16"/>
    <x v="0"/>
    <s v="Male"/>
    <x v="1"/>
    <x v="1"/>
    <n v="10402"/>
    <n v="10402"/>
  </r>
  <r>
    <x v="2263"/>
    <d v="2014-05-24T15:03:40"/>
    <x v="0"/>
    <s v="Female"/>
    <x v="1"/>
    <x v="1"/>
    <n v="72977"/>
    <n v="72977"/>
  </r>
  <r>
    <x v="2264"/>
    <d v="2014-05-24T15:02:52"/>
    <x v="0"/>
    <s v="Female"/>
    <x v="1"/>
    <x v="1"/>
    <n v="6949"/>
    <n v="6949"/>
  </r>
  <r>
    <x v="2265"/>
    <d v="2014-05-24T15:01:21"/>
    <x v="1"/>
    <s v="Female"/>
    <x v="1"/>
    <x v="1"/>
    <n v="29794"/>
    <n v="29794"/>
  </r>
  <r>
    <x v="2266"/>
    <d v="2014-05-28T18:10:44"/>
    <x v="1"/>
    <s v="Male"/>
    <x v="2"/>
    <x v="9"/>
    <n v="96644"/>
    <n v="96644"/>
  </r>
  <r>
    <x v="2267"/>
    <d v="2014-05-29T17:41:09"/>
    <x v="1"/>
    <s v="Male"/>
    <x v="2"/>
    <x v="9"/>
    <n v="72500"/>
    <n v="72500"/>
  </r>
  <r>
    <x v="2268"/>
    <d v="2014-05-29T17:42:44"/>
    <x v="0"/>
    <s v="Male"/>
    <x v="2"/>
    <x v="9"/>
    <n v="62391"/>
    <n v="62391"/>
  </r>
  <r>
    <x v="2269"/>
    <d v="2014-06-03T14:46:35"/>
    <x v="0"/>
    <s v="Male"/>
    <x v="2"/>
    <x v="9"/>
    <n v="25285"/>
    <n v="25285"/>
  </r>
  <r>
    <x v="2270"/>
    <d v="2014-05-21T09:31:25"/>
    <x v="0"/>
    <s v="Male"/>
    <x v="1"/>
    <x v="1"/>
    <n v="45006"/>
    <n v="45006"/>
  </r>
  <r>
    <x v="2271"/>
    <d v="2014-05-28T13:40:38"/>
    <x v="1"/>
    <s v="Female"/>
    <x v="1"/>
    <x v="1"/>
    <n v="90793"/>
    <n v="90793"/>
  </r>
  <r>
    <x v="2272"/>
    <d v="2014-05-28T09:32:16"/>
    <x v="0"/>
    <s v="Male"/>
    <x v="1"/>
    <x v="1"/>
    <n v="24343"/>
    <n v="24343"/>
  </r>
  <r>
    <x v="2273"/>
    <d v="2014-05-28T09:35:19"/>
    <x v="1"/>
    <s v="Male"/>
    <x v="1"/>
    <x v="1"/>
    <n v="27331"/>
    <n v="27331"/>
  </r>
  <r>
    <x v="2274"/>
    <d v="2014-05-29T14:41:35"/>
    <x v="0"/>
    <s v="Male"/>
    <x v="1"/>
    <x v="1"/>
    <n v="10267"/>
    <n v="10267"/>
  </r>
  <r>
    <x v="2275"/>
    <d v="2014-05-30T12:26:20"/>
    <x v="1"/>
    <s v="Male"/>
    <x v="1"/>
    <x v="1"/>
    <n v="44086"/>
    <n v="44086"/>
  </r>
  <r>
    <x v="2276"/>
    <d v="2014-06-11T09:34:36"/>
    <x v="0"/>
    <s v="Female"/>
    <x v="1"/>
    <x v="1"/>
    <n v="60668"/>
    <n v="60668"/>
  </r>
  <r>
    <x v="2277"/>
    <d v="2014-07-02T09:31:53"/>
    <x v="1"/>
    <s v="Male"/>
    <x v="1"/>
    <x v="1"/>
    <n v="19809"/>
    <n v="19809"/>
  </r>
  <r>
    <x v="2278"/>
    <d v="2014-07-02T09:33:25"/>
    <x v="1"/>
    <s v="Female"/>
    <x v="1"/>
    <x v="1"/>
    <n v="24872"/>
    <n v="24872"/>
  </r>
  <r>
    <x v="2279"/>
    <d v="2014-07-16T09:33:06"/>
    <x v="1"/>
    <s v="Female"/>
    <x v="1"/>
    <x v="9"/>
    <n v="69519"/>
    <n v="69519"/>
  </r>
  <r>
    <x v="2280"/>
    <d v="2014-07-16T09:34:04"/>
    <x v="1"/>
    <s v="Female"/>
    <x v="1"/>
    <x v="9"/>
    <n v="27797"/>
    <n v="27797"/>
  </r>
  <r>
    <x v="2281"/>
    <d v="2014-07-30T18:53:33"/>
    <x v="0"/>
    <s v="Male"/>
    <x v="1"/>
    <x v="9"/>
    <n v="60313"/>
    <n v="60313"/>
  </r>
  <r>
    <x v="2282"/>
    <d v="2014-05-09T09:31:25"/>
    <x v="1"/>
    <s v="Male"/>
    <x v="1"/>
    <x v="1"/>
    <n v="2024"/>
    <n v="2024"/>
  </r>
  <r>
    <x v="2283"/>
    <d v="2014-05-09T09:32:48"/>
    <x v="0"/>
    <s v="Male"/>
    <x v="1"/>
    <x v="1"/>
    <n v="48825"/>
    <n v="48825"/>
  </r>
  <r>
    <x v="2284"/>
    <d v="2014-07-07T10:12:34"/>
    <x v="0"/>
    <s v="Female"/>
    <x v="1"/>
    <x v="7"/>
    <n v="15753"/>
    <n v="15753"/>
  </r>
  <r>
    <x v="2285"/>
    <d v="2014-08-15T09:31:21"/>
    <x v="1"/>
    <s v="Male"/>
    <x v="1"/>
    <x v="7"/>
    <n v="40213"/>
    <n v="40213"/>
  </r>
  <r>
    <x v="2286"/>
    <d v="2014-08-15T09:36:08"/>
    <x v="1"/>
    <s v="Female"/>
    <x v="1"/>
    <x v="7"/>
    <n v="11588"/>
    <n v="11588"/>
  </r>
  <r>
    <x v="2287"/>
    <d v="2014-08-19T19:49:29"/>
    <x v="0"/>
    <s v="Male"/>
    <x v="1"/>
    <x v="7"/>
    <n v="83155"/>
    <n v="83155"/>
  </r>
  <r>
    <x v="2288"/>
    <d v="2014-08-19T19:51:11"/>
    <x v="0"/>
    <s v="Male"/>
    <x v="1"/>
    <x v="7"/>
    <n v="19984"/>
    <n v="19984"/>
  </r>
  <r>
    <x v="2289"/>
    <d v="2014-08-21T14:15:03"/>
    <x v="0"/>
    <s v="Male"/>
    <x v="1"/>
    <x v="7"/>
    <n v="56355"/>
    <n v="56355"/>
  </r>
  <r>
    <x v="2290"/>
    <d v="2014-05-21T15:51:49"/>
    <x v="1"/>
    <s v="Female"/>
    <x v="0"/>
    <x v="1"/>
    <n v="56392"/>
    <n v="56392"/>
  </r>
  <r>
    <x v="2291"/>
    <d v="2014-05-22T09:48:59"/>
    <x v="1"/>
    <s v="Male"/>
    <x v="0"/>
    <x v="1"/>
    <n v="75595"/>
    <n v="75595"/>
  </r>
  <r>
    <x v="2292"/>
    <d v="2014-05-06T18:33:05"/>
    <x v="0"/>
    <s v="Male"/>
    <x v="0"/>
    <x v="1"/>
    <n v="67632"/>
    <n v="67632"/>
  </r>
  <r>
    <x v="2293"/>
    <d v="2014-05-06T18:34:16"/>
    <x v="0"/>
    <s v="Male"/>
    <x v="0"/>
    <x v="1"/>
    <n v="37302"/>
    <n v="37302"/>
  </r>
  <r>
    <x v="2294"/>
    <d v="2014-05-06T18:35:18"/>
    <x v="1"/>
    <s v="Male"/>
    <x v="0"/>
    <x v="1"/>
    <n v="45923"/>
    <n v="45923"/>
  </r>
  <r>
    <x v="2295"/>
    <d v="2014-05-09T12:49:24"/>
    <x v="0"/>
    <s v="Male"/>
    <x v="0"/>
    <x v="1"/>
    <n v="92688"/>
    <n v="92688"/>
  </r>
  <r>
    <x v="2296"/>
    <d v="2014-05-11T16:24:47"/>
    <x v="1"/>
    <s v="Female"/>
    <x v="0"/>
    <x v="1"/>
    <n v="85470"/>
    <n v="85470"/>
  </r>
  <r>
    <x v="2297"/>
    <d v="2014-05-11T16:26:50"/>
    <x v="0"/>
    <s v="Male"/>
    <x v="0"/>
    <x v="1"/>
    <n v="29653"/>
    <n v="29653"/>
  </r>
  <r>
    <x v="2298"/>
    <d v="2014-05-15T14:29:13"/>
    <x v="1"/>
    <s v="Male"/>
    <x v="0"/>
    <x v="1"/>
    <n v="29821"/>
    <n v="29821"/>
  </r>
  <r>
    <x v="2299"/>
    <d v="2014-05-21T23:55:50"/>
    <x v="1"/>
    <s v="Male"/>
    <x v="0"/>
    <x v="1"/>
    <n v="72485"/>
    <n v="72485"/>
  </r>
  <r>
    <x v="2300"/>
    <d v="2014-05-21T23:56:23"/>
    <x v="0"/>
    <s v="Male"/>
    <x v="0"/>
    <x v="1"/>
    <n v="44965"/>
    <n v="44965"/>
  </r>
  <r>
    <x v="2301"/>
    <d v="2014-05-28T07:03:37"/>
    <x v="0"/>
    <s v="Male"/>
    <x v="0"/>
    <x v="1"/>
    <n v="41350"/>
    <n v="41350"/>
  </r>
  <r>
    <x v="2302"/>
    <d v="2014-05-28T07:07:16"/>
    <x v="0"/>
    <s v="Male"/>
    <x v="0"/>
    <x v="1"/>
    <n v="30974"/>
    <n v="30974"/>
  </r>
  <r>
    <x v="2303"/>
    <d v="2014-08-08T09:32:02"/>
    <x v="1"/>
    <s v="Male"/>
    <x v="0"/>
    <x v="1"/>
    <n v="89990"/>
    <n v="89990"/>
  </r>
  <r>
    <x v="2304"/>
    <d v="2014-08-08T09:33:49"/>
    <x v="0"/>
    <s v="Male"/>
    <x v="0"/>
    <x v="1"/>
    <n v="23262"/>
    <n v="23262"/>
  </r>
  <r>
    <x v="2305"/>
    <d v="2014-08-12T17:15:44"/>
    <x v="1"/>
    <s v="Male"/>
    <x v="0"/>
    <x v="1"/>
    <n v="33982"/>
    <n v="33982"/>
  </r>
  <r>
    <x v="2306"/>
    <d v="2014-08-15T15:11:59"/>
    <x v="0"/>
    <s v="Female"/>
    <x v="0"/>
    <x v="1"/>
    <n v="71295"/>
    <n v="71295"/>
  </r>
  <r>
    <x v="2307"/>
    <d v="2014-06-30T09:31:37"/>
    <x v="0"/>
    <s v="Male"/>
    <x v="0"/>
    <x v="6"/>
    <n v="82717"/>
    <n v="82717"/>
  </r>
  <r>
    <x v="2308"/>
    <d v="2014-06-30T09:32:04"/>
    <x v="0"/>
    <s v="Male"/>
    <x v="0"/>
    <x v="6"/>
    <n v="50468"/>
    <n v="50468"/>
  </r>
  <r>
    <x v="2309"/>
    <d v="2014-06-30T09:33:29"/>
    <x v="0"/>
    <s v="Male"/>
    <x v="0"/>
    <x v="6"/>
    <n v="2917"/>
    <n v="2917"/>
  </r>
  <r>
    <x v="2310"/>
    <d v="2014-06-30T09:36:57"/>
    <x v="0"/>
    <s v="Female"/>
    <x v="0"/>
    <x v="6"/>
    <n v="82414"/>
    <n v="82414"/>
  </r>
  <r>
    <x v="2311"/>
    <d v="2014-06-30T09:37:18"/>
    <x v="1"/>
    <s v="Male"/>
    <x v="0"/>
    <x v="6"/>
    <n v="43910"/>
    <n v="43910"/>
  </r>
  <r>
    <x v="2312"/>
    <d v="2014-06-30T09:38:51"/>
    <x v="0"/>
    <s v="Male"/>
    <x v="0"/>
    <x v="6"/>
    <n v="71936"/>
    <n v="71936"/>
  </r>
  <r>
    <x v="2313"/>
    <d v="2014-07-10T15:56:59"/>
    <x v="0"/>
    <s v="Male"/>
    <x v="0"/>
    <x v="6"/>
    <n v="6137"/>
    <n v="6137"/>
  </r>
  <r>
    <x v="2314"/>
    <d v="2014-07-10T15:57:29"/>
    <x v="0"/>
    <s v="Female"/>
    <x v="0"/>
    <x v="6"/>
    <n v="18576"/>
    <n v="18576"/>
  </r>
  <r>
    <x v="2315"/>
    <d v="2014-07-10T15:59:40"/>
    <x v="0"/>
    <s v="Male"/>
    <x v="0"/>
    <x v="6"/>
    <n v="40375"/>
    <n v="40375"/>
  </r>
  <r>
    <x v="2316"/>
    <d v="2014-07-16T18:25:56"/>
    <x v="0"/>
    <s v="Male"/>
    <x v="0"/>
    <x v="6"/>
    <n v="77648"/>
    <n v="77648"/>
  </r>
  <r>
    <x v="2317"/>
    <d v="2014-08-15T17:16:43"/>
    <x v="1"/>
    <s v="Female"/>
    <x v="0"/>
    <x v="6"/>
    <n v="66474"/>
    <n v="66474"/>
  </r>
  <r>
    <x v="2318"/>
    <d v="2014-06-09T09:33:29"/>
    <x v="0"/>
    <s v="Don’t want to say"/>
    <x v="1"/>
    <x v="3"/>
    <n v="86988"/>
    <n v="86988"/>
  </r>
  <r>
    <x v="2319"/>
    <d v="2014-07-18T19:47:22"/>
    <x v="1"/>
    <s v="Female"/>
    <x v="1"/>
    <x v="3"/>
    <n v="35763"/>
    <n v="35763"/>
  </r>
  <r>
    <x v="2320"/>
    <d v="2014-08-03T12:57:55"/>
    <x v="1"/>
    <s v="Male"/>
    <x v="1"/>
    <x v="3"/>
    <n v="92478"/>
    <n v="92478"/>
  </r>
  <r>
    <x v="2321"/>
    <d v="2014-06-18T18:38:55"/>
    <x v="0"/>
    <s v="Male"/>
    <x v="6"/>
    <x v="4"/>
    <n v="64059"/>
    <n v="64059"/>
  </r>
  <r>
    <x v="2322"/>
    <d v="2014-06-18T18:41:18"/>
    <x v="1"/>
    <s v="Male"/>
    <x v="6"/>
    <x v="4"/>
    <n v="40088"/>
    <n v="40088"/>
  </r>
  <r>
    <x v="2323"/>
    <d v="2014-06-19T13:30:53"/>
    <x v="0"/>
    <s v="Male"/>
    <x v="6"/>
    <x v="4"/>
    <n v="44873"/>
    <n v="44873"/>
  </r>
  <r>
    <x v="2324"/>
    <d v="2014-06-19T13:33:20"/>
    <x v="1"/>
    <s v="Male"/>
    <x v="6"/>
    <x v="4"/>
    <n v="85815"/>
    <n v="85815"/>
  </r>
  <r>
    <x v="2325"/>
    <d v="2014-06-23T15:22:39"/>
    <x v="0"/>
    <s v="Male"/>
    <x v="6"/>
    <x v="4"/>
    <n v="67251"/>
    <n v="67251"/>
  </r>
  <r>
    <x v="2326"/>
    <d v="2014-06-23T15:21:59"/>
    <x v="0"/>
    <s v="Don’t want to say"/>
    <x v="6"/>
    <x v="4"/>
    <n v="5718"/>
    <n v="5718"/>
  </r>
  <r>
    <x v="2327"/>
    <d v="2014-06-27T16:52:39"/>
    <x v="1"/>
    <s v="Female"/>
    <x v="6"/>
    <x v="4"/>
    <n v="72843"/>
    <n v="72843"/>
  </r>
  <r>
    <x v="2328"/>
    <d v="2014-06-27T16:54:15"/>
    <x v="0"/>
    <s v="Male"/>
    <x v="6"/>
    <x v="4"/>
    <n v="51209"/>
    <n v="51209"/>
  </r>
  <r>
    <x v="2329"/>
    <d v="2014-06-27T16:55:42"/>
    <x v="0"/>
    <s v="Female"/>
    <x v="6"/>
    <x v="4"/>
    <n v="82546"/>
    <n v="82546"/>
  </r>
  <r>
    <x v="2330"/>
    <d v="2014-06-27T17:01:11"/>
    <x v="1"/>
    <s v="Female"/>
    <x v="6"/>
    <x v="4"/>
    <n v="45843"/>
    <n v="45843"/>
  </r>
  <r>
    <x v="2331"/>
    <d v="2014-07-18T15:33:19"/>
    <x v="0"/>
    <s v="Male"/>
    <x v="6"/>
    <x v="4"/>
    <n v="35039"/>
    <n v="35039"/>
  </r>
  <r>
    <x v="2332"/>
    <d v="2014-07-18T15:35:45"/>
    <x v="0"/>
    <s v="Male"/>
    <x v="6"/>
    <x v="4"/>
    <n v="7589"/>
    <n v="7589"/>
  </r>
  <r>
    <x v="2333"/>
    <d v="2014-07-29T08:17:38"/>
    <x v="0"/>
    <s v="Male"/>
    <x v="6"/>
    <x v="4"/>
    <n v="9682"/>
    <n v="9682"/>
  </r>
  <r>
    <x v="2334"/>
    <d v="2014-07-15T09:31:49"/>
    <x v="0"/>
    <s v="Male"/>
    <x v="1"/>
    <x v="4"/>
    <n v="68282"/>
    <n v="68282"/>
  </r>
  <r>
    <x v="2335"/>
    <d v="2014-05-20T05:06:46"/>
    <x v="1"/>
    <s v="Female"/>
    <x v="0"/>
    <x v="3"/>
    <n v="8658"/>
    <n v="8658"/>
  </r>
  <r>
    <x v="2336"/>
    <d v="2014-05-20T09:31:27"/>
    <x v="0"/>
    <s v="Male"/>
    <x v="0"/>
    <x v="3"/>
    <n v="12911"/>
    <n v="12911"/>
  </r>
  <r>
    <x v="2337"/>
    <d v="2014-05-20T09:32:44"/>
    <x v="1"/>
    <s v="Female"/>
    <x v="0"/>
    <x v="3"/>
    <n v="9313"/>
    <n v="9313"/>
  </r>
  <r>
    <x v="2338"/>
    <d v="2014-05-20T09:35:19"/>
    <x v="0"/>
    <s v="Male"/>
    <x v="0"/>
    <x v="3"/>
    <n v="81188"/>
    <n v="81188"/>
  </r>
  <r>
    <x v="2339"/>
    <d v="2014-05-20T09:35:48"/>
    <x v="1"/>
    <s v="Female"/>
    <x v="0"/>
    <x v="3"/>
    <n v="51894"/>
    <n v="51894"/>
  </r>
  <r>
    <x v="2340"/>
    <d v="2014-07-26T09:53:07"/>
    <x v="0"/>
    <s v="Male"/>
    <x v="0"/>
    <x v="3"/>
    <n v="96641"/>
    <n v="96641"/>
  </r>
  <r>
    <x v="2341"/>
    <d v="2014-07-27T18:24:46"/>
    <x v="0"/>
    <s v="Female"/>
    <x v="0"/>
    <x v="3"/>
    <n v="55718"/>
    <n v="55718"/>
  </r>
  <r>
    <x v="2342"/>
    <d v="2014-07-24T11:51:50"/>
    <x v="0"/>
    <s v="Female"/>
    <x v="0"/>
    <x v="1"/>
    <n v="79746"/>
    <n v="79746"/>
  </r>
  <r>
    <x v="2343"/>
    <d v="2014-07-28T09:50:31"/>
    <x v="0"/>
    <s v="Female"/>
    <x v="0"/>
    <x v="1"/>
    <n v="78690"/>
    <n v="78690"/>
  </r>
  <r>
    <x v="2344"/>
    <d v="2014-07-28T09:51:22"/>
    <x v="1"/>
    <s v="Male"/>
    <x v="0"/>
    <x v="1"/>
    <n v="88171"/>
    <n v="88171"/>
  </r>
  <r>
    <x v="2345"/>
    <d v="2014-07-28T09:53:26"/>
    <x v="0"/>
    <s v="Male"/>
    <x v="0"/>
    <x v="1"/>
    <n v="5732"/>
    <n v="5732"/>
  </r>
  <r>
    <x v="2346"/>
    <d v="2014-07-08T09:32:32"/>
    <x v="0"/>
    <s v="Female"/>
    <x v="4"/>
    <x v="1"/>
    <n v="58270"/>
    <n v="58270"/>
  </r>
  <r>
    <x v="2347"/>
    <d v="2014-07-29T09:34:12"/>
    <x v="0"/>
    <s v="Male"/>
    <x v="4"/>
    <x v="1"/>
    <n v="84717"/>
    <n v="84717"/>
  </r>
  <r>
    <x v="2348"/>
    <d v="2014-07-29T09:35:33"/>
    <x v="1"/>
    <s v="Female"/>
    <x v="4"/>
    <x v="1"/>
    <n v="54911"/>
    <n v="54911"/>
  </r>
  <r>
    <x v="2349"/>
    <d v="2014-08-01T15:10:20"/>
    <x v="0"/>
    <s v="Don’t want to say"/>
    <x v="4"/>
    <x v="1"/>
    <n v="48625"/>
    <n v="48625"/>
  </r>
  <r>
    <x v="2350"/>
    <d v="2014-05-14T09:36:19"/>
    <x v="0"/>
    <s v="Male"/>
    <x v="0"/>
    <x v="3"/>
    <n v="12175"/>
    <n v="12175"/>
  </r>
  <r>
    <x v="2351"/>
    <d v="2014-05-14T09:38:39"/>
    <x v="0"/>
    <s v="Male"/>
    <x v="0"/>
    <x v="3"/>
    <n v="41983"/>
    <n v="41983"/>
  </r>
  <r>
    <x v="2352"/>
    <d v="2014-05-23T16:43:31"/>
    <x v="1"/>
    <s v="Male"/>
    <x v="0"/>
    <x v="3"/>
    <n v="83838"/>
    <n v="83838"/>
  </r>
  <r>
    <x v="2353"/>
    <d v="2014-05-23T16:45:53"/>
    <x v="1"/>
    <s v="Male"/>
    <x v="0"/>
    <x v="3"/>
    <n v="79079"/>
    <n v="79079"/>
  </r>
  <r>
    <x v="2354"/>
    <d v="2014-05-23T16:46:48"/>
    <x v="1"/>
    <s v="Male"/>
    <x v="0"/>
    <x v="3"/>
    <n v="88647"/>
    <n v="88647"/>
  </r>
  <r>
    <x v="2355"/>
    <d v="2014-05-25T17:41:39"/>
    <x v="0"/>
    <s v="Male"/>
    <x v="0"/>
    <x v="3"/>
    <n v="42186"/>
    <n v="42186"/>
  </r>
  <r>
    <x v="2356"/>
    <d v="2014-05-25T17:42:31"/>
    <x v="1"/>
    <s v="Male"/>
    <x v="0"/>
    <x v="3"/>
    <n v="58432"/>
    <n v="58432"/>
  </r>
  <r>
    <x v="2357"/>
    <d v="2014-05-25T17:43:10"/>
    <x v="1"/>
    <s v="Female"/>
    <x v="0"/>
    <x v="3"/>
    <n v="16259"/>
    <n v="16259"/>
  </r>
  <r>
    <x v="2358"/>
    <d v="2014-05-25T17:43:40"/>
    <x v="1"/>
    <s v="Male"/>
    <x v="0"/>
    <x v="3"/>
    <n v="39448"/>
    <n v="39448"/>
  </r>
  <r>
    <x v="2359"/>
    <d v="2014-05-26T10:58:55"/>
    <x v="0"/>
    <s v="Male"/>
    <x v="0"/>
    <x v="3"/>
    <n v="69844"/>
    <n v="69844"/>
  </r>
  <r>
    <x v="2360"/>
    <d v="2014-05-29T14:23:04"/>
    <x v="0"/>
    <s v="Male"/>
    <x v="0"/>
    <x v="3"/>
    <n v="15911"/>
    <n v="15911"/>
  </r>
  <r>
    <x v="2361"/>
    <d v="2014-05-29T14:27:30"/>
    <x v="0"/>
    <s v="Female"/>
    <x v="0"/>
    <x v="3"/>
    <n v="3536"/>
    <n v="3536"/>
  </r>
  <r>
    <x v="2362"/>
    <d v="2014-05-29T14:28:17"/>
    <x v="0"/>
    <s v="Female"/>
    <x v="0"/>
    <x v="3"/>
    <n v="43042"/>
    <n v="43042"/>
  </r>
  <r>
    <x v="2363"/>
    <d v="2014-06-02T09:42:34"/>
    <x v="0"/>
    <s v="Male"/>
    <x v="0"/>
    <x v="3"/>
    <n v="75693"/>
    <n v="75693"/>
  </r>
  <r>
    <x v="2364"/>
    <d v="2014-06-03T07:54:15"/>
    <x v="0"/>
    <s v="Female"/>
    <x v="0"/>
    <x v="3"/>
    <n v="60660"/>
    <n v="60660"/>
  </r>
  <r>
    <x v="2365"/>
    <d v="2014-06-03T07:54:50"/>
    <x v="0"/>
    <s v="Male"/>
    <x v="0"/>
    <x v="3"/>
    <n v="91635"/>
    <n v="91635"/>
  </r>
  <r>
    <x v="2366"/>
    <d v="2014-06-04T00:20:04"/>
    <x v="1"/>
    <s v="Male"/>
    <x v="0"/>
    <x v="3"/>
    <n v="35447"/>
    <n v="35447"/>
  </r>
  <r>
    <x v="2367"/>
    <d v="2014-06-04T00:22:34"/>
    <x v="1"/>
    <s v="Female"/>
    <x v="0"/>
    <x v="3"/>
    <n v="73591"/>
    <n v="73591"/>
  </r>
  <r>
    <x v="2368"/>
    <d v="2014-08-06T09:31:12"/>
    <x v="1"/>
    <s v="Male"/>
    <x v="0"/>
    <x v="3"/>
    <n v="93509"/>
    <n v="93509"/>
  </r>
  <r>
    <x v="2369"/>
    <d v="2014-08-06T09:31:42"/>
    <x v="0"/>
    <s v="Male"/>
    <x v="0"/>
    <x v="3"/>
    <n v="72601"/>
    <n v="72601"/>
  </r>
  <r>
    <x v="2370"/>
    <d v="2014-08-07T10:31:42"/>
    <x v="1"/>
    <s v="Male"/>
    <x v="0"/>
    <x v="3"/>
    <n v="67991"/>
    <n v="67991"/>
  </r>
  <r>
    <x v="2371"/>
    <d v="2014-08-07T10:35:26"/>
    <x v="0"/>
    <s v="Male"/>
    <x v="0"/>
    <x v="3"/>
    <n v="28238"/>
    <n v="28238"/>
  </r>
  <r>
    <x v="2372"/>
    <d v="2014-08-29T18:25:51"/>
    <x v="1"/>
    <s v="Male"/>
    <x v="0"/>
    <x v="3"/>
    <n v="44087"/>
    <n v="44087"/>
  </r>
  <r>
    <x v="2373"/>
    <d v="2014-05-09T09:31:32"/>
    <x v="1"/>
    <s v="Male"/>
    <x v="1"/>
    <x v="9"/>
    <n v="52473"/>
    <n v="52473"/>
  </r>
  <r>
    <x v="2374"/>
    <d v="2014-08-08T09:32:53"/>
    <x v="1"/>
    <s v="Male"/>
    <x v="1"/>
    <x v="9"/>
    <n v="95679"/>
    <n v="95679"/>
  </r>
  <r>
    <x v="2375"/>
    <d v="2014-08-22T09:32:09"/>
    <x v="0"/>
    <s v="Male"/>
    <x v="1"/>
    <x v="9"/>
    <n v="60430"/>
    <n v="60430"/>
  </r>
  <r>
    <x v="2376"/>
    <d v="2014-08-15T09:31:48"/>
    <x v="0"/>
    <s v="Don’t want to say"/>
    <x v="0"/>
    <x v="1"/>
    <n v="58438"/>
    <n v="58438"/>
  </r>
  <r>
    <x v="2377"/>
    <d v="2014-05-14T07:04:38"/>
    <x v="0"/>
    <s v="Male"/>
    <x v="0"/>
    <x v="7"/>
    <n v="94919"/>
    <n v="94919"/>
  </r>
  <r>
    <x v="2378"/>
    <d v="2014-05-16T09:31:29"/>
    <x v="1"/>
    <s v="Male"/>
    <x v="0"/>
    <x v="7"/>
    <n v="84968"/>
    <n v="84968"/>
  </r>
  <r>
    <x v="2379"/>
    <d v="2014-07-14T19:21:48"/>
    <x v="1"/>
    <s v="Male"/>
    <x v="0"/>
    <x v="7"/>
    <n v="13125"/>
    <n v="13125"/>
  </r>
  <r>
    <x v="2380"/>
    <d v="2014-05-16T09:31:43"/>
    <x v="0"/>
    <s v="Male"/>
    <x v="1"/>
    <x v="1"/>
    <n v="37132"/>
    <n v="37132"/>
  </r>
  <r>
    <x v="2381"/>
    <d v="2014-05-25T17:56:49"/>
    <x v="0"/>
    <s v="Male"/>
    <x v="1"/>
    <x v="1"/>
    <n v="63415"/>
    <n v="63415"/>
  </r>
  <r>
    <x v="2382"/>
    <d v="2014-07-08T15:36:16"/>
    <x v="0"/>
    <s v="Female"/>
    <x v="1"/>
    <x v="1"/>
    <n v="45029"/>
    <n v="45029"/>
  </r>
  <r>
    <x v="2383"/>
    <d v="2014-07-08T15:38:33"/>
    <x v="1"/>
    <s v="Male"/>
    <x v="1"/>
    <x v="1"/>
    <n v="47237"/>
    <n v="47237"/>
  </r>
  <r>
    <x v="2384"/>
    <d v="2014-07-08T15:38:21"/>
    <x v="1"/>
    <s v="Female"/>
    <x v="1"/>
    <x v="1"/>
    <n v="41310"/>
    <n v="41310"/>
  </r>
  <r>
    <x v="2385"/>
    <d v="2014-07-22T11:39:48"/>
    <x v="0"/>
    <s v="Male"/>
    <x v="1"/>
    <x v="1"/>
    <n v="1155"/>
    <n v="1155"/>
  </r>
  <r>
    <x v="2386"/>
    <d v="2014-07-22T11:42:09"/>
    <x v="0"/>
    <s v="Female"/>
    <x v="1"/>
    <x v="1"/>
    <n v="21485"/>
    <n v="21485"/>
  </r>
  <r>
    <x v="2387"/>
    <d v="2014-07-22T11:43:07"/>
    <x v="1"/>
    <s v="Female"/>
    <x v="1"/>
    <x v="1"/>
    <n v="90757"/>
    <n v="90757"/>
  </r>
  <r>
    <x v="2388"/>
    <d v="2014-08-07T02:33:38"/>
    <x v="1"/>
    <s v="Female"/>
    <x v="1"/>
    <x v="1"/>
    <n v="40298"/>
    <n v="40298"/>
  </r>
  <r>
    <x v="2389"/>
    <d v="2014-08-07T02:34:47"/>
    <x v="1"/>
    <s v="Female"/>
    <x v="1"/>
    <x v="1"/>
    <n v="10008"/>
    <n v="10008"/>
  </r>
  <r>
    <x v="2390"/>
    <d v="2014-05-07T10:45:42"/>
    <x v="0"/>
    <s v="Female"/>
    <x v="1"/>
    <x v="1"/>
    <n v="89801"/>
    <n v="89801"/>
  </r>
  <r>
    <x v="2391"/>
    <d v="2014-05-06T08:10:46"/>
    <x v="1"/>
    <s v="Male"/>
    <x v="1"/>
    <x v="1"/>
    <n v="86673"/>
    <n v="86673"/>
  </r>
  <r>
    <x v="2392"/>
    <d v="2014-05-14T09:08:24"/>
    <x v="0"/>
    <s v="Female"/>
    <x v="1"/>
    <x v="1"/>
    <n v="44072"/>
    <n v="44072"/>
  </r>
  <r>
    <x v="2393"/>
    <d v="2014-06-30T09:31:30"/>
    <x v="0"/>
    <s v="Male"/>
    <x v="1"/>
    <x v="1"/>
    <n v="75095"/>
    <n v="75095"/>
  </r>
  <r>
    <x v="2394"/>
    <d v="2014-07-18T08:44:45"/>
    <x v="0"/>
    <s v="Female"/>
    <x v="1"/>
    <x v="1"/>
    <n v="81122"/>
    <n v="81122"/>
  </r>
  <r>
    <x v="2395"/>
    <d v="2014-05-06T15:49:08"/>
    <x v="0"/>
    <s v="Female"/>
    <x v="2"/>
    <x v="9"/>
    <n v="70417"/>
    <n v="70417"/>
  </r>
  <r>
    <x v="2396"/>
    <d v="2014-05-06T15:53:26"/>
    <x v="1"/>
    <s v="Female"/>
    <x v="2"/>
    <x v="9"/>
    <n v="11865"/>
    <n v="11865"/>
  </r>
  <r>
    <x v="2397"/>
    <d v="2014-05-08T08:26:00"/>
    <x v="0"/>
    <s v="Male"/>
    <x v="2"/>
    <x v="9"/>
    <n v="25644"/>
    <n v="25644"/>
  </r>
  <r>
    <x v="2398"/>
    <d v="2014-05-08T08:26:28"/>
    <x v="1"/>
    <s v="Male"/>
    <x v="2"/>
    <x v="9"/>
    <n v="75626"/>
    <n v="75626"/>
  </r>
  <r>
    <x v="2399"/>
    <d v="2014-05-08T08:27:16"/>
    <x v="0"/>
    <s v="Male"/>
    <x v="2"/>
    <x v="9"/>
    <n v="70664"/>
    <n v="70664"/>
  </r>
  <r>
    <x v="2400"/>
    <d v="2014-07-14T09:35:12"/>
    <x v="1"/>
    <s v="Male"/>
    <x v="2"/>
    <x v="9"/>
    <n v="19789"/>
    <n v="19789"/>
  </r>
  <r>
    <x v="2401"/>
    <d v="2014-07-21T09:32:24"/>
    <x v="0"/>
    <s v="Male"/>
    <x v="2"/>
    <x v="9"/>
    <n v="2096"/>
    <n v="2096"/>
  </r>
  <r>
    <x v="2402"/>
    <d v="2014-07-26T16:51:27"/>
    <x v="1"/>
    <s v="Male"/>
    <x v="2"/>
    <x v="9"/>
    <n v="98494"/>
    <n v="98494"/>
  </r>
  <r>
    <x v="2403"/>
    <d v="2014-07-26T16:54:27"/>
    <x v="1"/>
    <s v="Female"/>
    <x v="2"/>
    <x v="9"/>
    <n v="37834"/>
    <n v="37834"/>
  </r>
  <r>
    <x v="2404"/>
    <d v="2014-06-10T09:31:48"/>
    <x v="1"/>
    <s v="Male"/>
    <x v="0"/>
    <x v="6"/>
    <n v="86552"/>
    <n v="86552"/>
  </r>
  <r>
    <x v="2405"/>
    <d v="2014-06-26T07:13:00"/>
    <x v="0"/>
    <s v="Male"/>
    <x v="4"/>
    <x v="7"/>
    <n v="68737"/>
    <n v="68737"/>
  </r>
  <r>
    <x v="2406"/>
    <d v="2014-06-26T07:13:29"/>
    <x v="0"/>
    <s v="Female"/>
    <x v="4"/>
    <x v="7"/>
    <n v="27268"/>
    <n v="27268"/>
  </r>
  <r>
    <x v="2407"/>
    <d v="2014-06-26T07:17:18"/>
    <x v="0"/>
    <s v="Female"/>
    <x v="4"/>
    <x v="7"/>
    <n v="37255"/>
    <n v="37255"/>
  </r>
  <r>
    <x v="2408"/>
    <d v="2014-05-28T08:44:03"/>
    <x v="0"/>
    <s v="Female"/>
    <x v="7"/>
    <x v="3"/>
    <n v="74352"/>
    <n v="74352"/>
  </r>
  <r>
    <x v="2409"/>
    <d v="2014-05-30T08:49:02"/>
    <x v="1"/>
    <s v="Female"/>
    <x v="7"/>
    <x v="3"/>
    <n v="70817"/>
    <n v="70817"/>
  </r>
  <r>
    <x v="2410"/>
    <d v="2014-05-30T08:50:06"/>
    <x v="0"/>
    <s v="Female"/>
    <x v="7"/>
    <x v="3"/>
    <n v="11137"/>
    <n v="11137"/>
  </r>
  <r>
    <x v="2411"/>
    <d v="2014-05-30T08:50:45"/>
    <x v="1"/>
    <s v="Female"/>
    <x v="7"/>
    <x v="3"/>
    <n v="28024"/>
    <n v="28024"/>
  </r>
  <r>
    <x v="2412"/>
    <d v="2014-05-30T08:51:16"/>
    <x v="1"/>
    <s v="Female"/>
    <x v="7"/>
    <x v="3"/>
    <n v="55444"/>
    <n v="55444"/>
  </r>
  <r>
    <x v="2413"/>
    <d v="2014-05-30T08:51:39"/>
    <x v="1"/>
    <s v="Female"/>
    <x v="7"/>
    <x v="3"/>
    <n v="29079"/>
    <n v="29079"/>
  </r>
  <r>
    <x v="2414"/>
    <d v="2014-05-30T08:53:37"/>
    <x v="1"/>
    <s v="Female"/>
    <x v="7"/>
    <x v="3"/>
    <n v="74501"/>
    <n v="74501"/>
  </r>
  <r>
    <x v="2415"/>
    <d v="2014-06-25T12:31:06"/>
    <x v="1"/>
    <s v="Male"/>
    <x v="0"/>
    <x v="3"/>
    <n v="12913"/>
    <n v="12913"/>
  </r>
  <r>
    <x v="2416"/>
    <d v="2014-05-13T09:51:13"/>
    <x v="0"/>
    <s v="Male"/>
    <x v="0"/>
    <x v="3"/>
    <n v="46174"/>
    <n v="46174"/>
  </r>
  <r>
    <x v="2417"/>
    <d v="2014-05-08T16:58:28"/>
    <x v="1"/>
    <s v="Male"/>
    <x v="0"/>
    <x v="3"/>
    <n v="19532"/>
    <n v="19532"/>
  </r>
  <r>
    <x v="2418"/>
    <d v="2014-05-16T10:31:11"/>
    <x v="0"/>
    <s v="Female"/>
    <x v="0"/>
    <x v="3"/>
    <n v="71782"/>
    <n v="71782"/>
  </r>
  <r>
    <x v="2419"/>
    <d v="2014-05-16T10:31:56"/>
    <x v="1"/>
    <s v="Female"/>
    <x v="0"/>
    <x v="3"/>
    <n v="46401"/>
    <n v="46401"/>
  </r>
  <r>
    <x v="2420"/>
    <d v="2014-05-16T14:07:00"/>
    <x v="1"/>
    <s v="Male"/>
    <x v="0"/>
    <x v="3"/>
    <n v="41234"/>
    <n v="41234"/>
  </r>
  <r>
    <x v="2421"/>
    <d v="2014-07-21T13:51:14"/>
    <x v="0"/>
    <s v="Male"/>
    <x v="0"/>
    <x v="3"/>
    <n v="53036"/>
    <n v="53036"/>
  </r>
  <r>
    <x v="2422"/>
    <d v="2014-07-21T13:51:36"/>
    <x v="0"/>
    <s v="Female"/>
    <x v="0"/>
    <x v="3"/>
    <n v="62531"/>
    <n v="62531"/>
  </r>
  <r>
    <x v="2423"/>
    <d v="2014-07-21T13:54:07"/>
    <x v="0"/>
    <s v="Male"/>
    <x v="0"/>
    <x v="3"/>
    <n v="50536"/>
    <n v="50536"/>
  </r>
  <r>
    <x v="2424"/>
    <d v="2014-07-22T22:39:56"/>
    <x v="0"/>
    <s v="Male"/>
    <x v="0"/>
    <x v="3"/>
    <n v="69518"/>
    <n v="69518"/>
  </r>
  <r>
    <x v="2425"/>
    <d v="2014-08-13T09:31:53"/>
    <x v="0"/>
    <s v="Female"/>
    <x v="0"/>
    <x v="3"/>
    <n v="48149"/>
    <n v="48149"/>
  </r>
  <r>
    <x v="2426"/>
    <d v="2014-08-17T13:14:51"/>
    <x v="0"/>
    <s v="Male"/>
    <x v="0"/>
    <x v="3"/>
    <n v="80835"/>
    <n v="80835"/>
  </r>
  <r>
    <x v="2427"/>
    <d v="2014-08-24T18:59:06"/>
    <x v="0"/>
    <s v="Male"/>
    <x v="0"/>
    <x v="3"/>
    <n v="36094"/>
    <n v="36094"/>
  </r>
  <r>
    <x v="2428"/>
    <d v="2014-08-27T23:41:27"/>
    <x v="1"/>
    <s v="Female"/>
    <x v="0"/>
    <x v="3"/>
    <n v="90479"/>
    <n v="90479"/>
  </r>
  <r>
    <x v="2429"/>
    <d v="2014-08-27T23:45:13"/>
    <x v="0"/>
    <s v="Male"/>
    <x v="0"/>
    <x v="3"/>
    <n v="47779"/>
    <n v="47779"/>
  </r>
  <r>
    <x v="2430"/>
    <d v="2014-07-10T09:32:36"/>
    <x v="0"/>
    <s v="Female"/>
    <x v="0"/>
    <x v="3"/>
    <n v="35619"/>
    <n v="35619"/>
  </r>
  <r>
    <x v="2431"/>
    <d v="2014-07-10T09:35:19"/>
    <x v="0"/>
    <s v="Male"/>
    <x v="0"/>
    <x v="3"/>
    <n v="27117"/>
    <n v="27117"/>
  </r>
  <r>
    <x v="2432"/>
    <d v="2014-05-02T09:31:35"/>
    <x v="0"/>
    <s v="Male"/>
    <x v="1"/>
    <x v="4"/>
    <n v="4922"/>
    <n v="4922"/>
  </r>
  <r>
    <x v="2433"/>
    <d v="2014-08-27T10:26:41"/>
    <x v="1"/>
    <s v="Female"/>
    <x v="1"/>
    <x v="4"/>
    <n v="70508"/>
    <n v="70508"/>
  </r>
  <r>
    <x v="2434"/>
    <d v="2014-05-02T13:39:26"/>
    <x v="0"/>
    <s v="Male"/>
    <x v="0"/>
    <x v="3"/>
    <n v="15423"/>
    <n v="15423"/>
  </r>
  <r>
    <x v="2435"/>
    <d v="2014-07-07T09:32:36"/>
    <x v="0"/>
    <s v="Male"/>
    <x v="0"/>
    <x v="3"/>
    <n v="75975"/>
    <n v="75975"/>
  </r>
  <r>
    <x v="2436"/>
    <d v="2014-05-26T09:31:37"/>
    <x v="1"/>
    <s v="Female"/>
    <x v="3"/>
    <x v="7"/>
    <n v="45244"/>
    <n v="45244"/>
  </r>
  <r>
    <x v="2437"/>
    <d v="2014-05-26T09:32:12"/>
    <x v="0"/>
    <s v="Don’t want to say"/>
    <x v="3"/>
    <x v="7"/>
    <n v="89241"/>
    <n v="89241"/>
  </r>
  <r>
    <x v="2438"/>
    <d v="2014-07-14T09:31:31"/>
    <x v="0"/>
    <s v="Male"/>
    <x v="1"/>
    <x v="1"/>
    <n v="66517"/>
    <n v="66517"/>
  </r>
  <r>
    <x v="2439"/>
    <d v="2014-07-14T09:32:01"/>
    <x v="0"/>
    <s v="Female"/>
    <x v="1"/>
    <x v="1"/>
    <n v="57790"/>
    <n v="57790"/>
  </r>
  <r>
    <x v="2440"/>
    <d v="2014-07-14T09:32:30"/>
    <x v="1"/>
    <s v="Male"/>
    <x v="1"/>
    <x v="1"/>
    <n v="32671"/>
    <n v="32671"/>
  </r>
  <r>
    <x v="2441"/>
    <d v="2014-07-14T09:32:59"/>
    <x v="0"/>
    <s v="Female"/>
    <x v="1"/>
    <x v="1"/>
    <n v="58417"/>
    <n v="58417"/>
  </r>
  <r>
    <x v="2442"/>
    <d v="2014-06-09T11:59:52"/>
    <x v="0"/>
    <s v="Don’t want to say"/>
    <x v="1"/>
    <x v="1"/>
    <n v="90637"/>
    <n v="90637"/>
  </r>
  <r>
    <x v="2443"/>
    <d v="2014-05-13T14:11:25"/>
    <x v="0"/>
    <s v="Female"/>
    <x v="4"/>
    <x v="1"/>
    <n v="49498"/>
    <n v="49498"/>
  </r>
  <r>
    <x v="2444"/>
    <d v="2014-05-13T14:13:04"/>
    <x v="0"/>
    <s v="Male"/>
    <x v="4"/>
    <x v="1"/>
    <n v="43758"/>
    <n v="43758"/>
  </r>
  <r>
    <x v="2445"/>
    <d v="2014-05-22T09:08:20"/>
    <x v="0"/>
    <s v="Male"/>
    <x v="4"/>
    <x v="1"/>
    <n v="42972"/>
    <n v="42972"/>
  </r>
  <r>
    <x v="2446"/>
    <d v="2014-05-22T09:10:45"/>
    <x v="1"/>
    <s v="Female"/>
    <x v="4"/>
    <x v="1"/>
    <n v="75377"/>
    <n v="75377"/>
  </r>
  <r>
    <x v="2447"/>
    <d v="2014-05-22T09:15:14"/>
    <x v="1"/>
    <s v="Male"/>
    <x v="4"/>
    <x v="1"/>
    <n v="55893"/>
    <n v="55893"/>
  </r>
  <r>
    <x v="2448"/>
    <d v="2014-07-29T09:33:28"/>
    <x v="1"/>
    <s v="Male"/>
    <x v="4"/>
    <x v="1"/>
    <n v="36245"/>
    <n v="36245"/>
  </r>
  <r>
    <x v="2449"/>
    <d v="2014-07-29T09:36:39"/>
    <x v="0"/>
    <s v="Female"/>
    <x v="4"/>
    <x v="1"/>
    <n v="35150"/>
    <n v="35150"/>
  </r>
  <r>
    <x v="2450"/>
    <d v="2014-08-08T11:55:51"/>
    <x v="1"/>
    <s v="Male"/>
    <x v="4"/>
    <x v="1"/>
    <n v="66187"/>
    <n v="66187"/>
  </r>
  <r>
    <x v="2451"/>
    <d v="2014-08-09T10:18:31"/>
    <x v="0"/>
    <s v="Female"/>
    <x v="4"/>
    <x v="1"/>
    <n v="94347"/>
    <n v="94347"/>
  </r>
  <r>
    <x v="2452"/>
    <d v="2014-08-09T10:16:36"/>
    <x v="0"/>
    <s v="Don’t want to say"/>
    <x v="4"/>
    <x v="1"/>
    <n v="80614"/>
    <n v="80614"/>
  </r>
  <r>
    <x v="2453"/>
    <d v="2014-07-29T09:32:33"/>
    <x v="0"/>
    <s v="Don’t want to say"/>
    <x v="4"/>
    <x v="3"/>
    <n v="85411"/>
    <n v="85411"/>
  </r>
  <r>
    <x v="2454"/>
    <d v="2014-07-23T09:31:56"/>
    <x v="0"/>
    <s v="Male"/>
    <x v="6"/>
    <x v="3"/>
    <n v="47691"/>
    <n v="47691"/>
  </r>
  <r>
    <x v="2455"/>
    <d v="2014-06-10T07:06:47"/>
    <x v="0"/>
    <s v="Male"/>
    <x v="1"/>
    <x v="4"/>
    <n v="24094"/>
    <n v="24094"/>
  </r>
  <r>
    <x v="2456"/>
    <d v="2014-06-02T07:56:23"/>
    <x v="0"/>
    <s v="Don’t want to say"/>
    <x v="0"/>
    <x v="3"/>
    <n v="87447"/>
    <n v="87447"/>
  </r>
  <r>
    <x v="2457"/>
    <d v="2014-06-09T14:06:28"/>
    <x v="0"/>
    <s v="Male"/>
    <x v="0"/>
    <x v="3"/>
    <n v="84762"/>
    <n v="84762"/>
  </r>
  <r>
    <x v="2458"/>
    <d v="2014-05-01T18:40:53"/>
    <x v="1"/>
    <s v="Female"/>
    <x v="3"/>
    <x v="1"/>
    <n v="66907"/>
    <n v="66907"/>
  </r>
  <r>
    <x v="2459"/>
    <d v="2014-05-01T18:41:24"/>
    <x v="1"/>
    <s v="Female"/>
    <x v="3"/>
    <x v="1"/>
    <n v="60562"/>
    <n v="60562"/>
  </r>
  <r>
    <x v="2460"/>
    <d v="2014-05-01T18:44:15"/>
    <x v="1"/>
    <s v="Female"/>
    <x v="3"/>
    <x v="1"/>
    <n v="83932"/>
    <n v="83932"/>
  </r>
  <r>
    <x v="2461"/>
    <d v="2014-05-01T18:44:52"/>
    <x v="0"/>
    <s v="Female"/>
    <x v="3"/>
    <x v="1"/>
    <n v="23057"/>
    <n v="23057"/>
  </r>
  <r>
    <x v="2462"/>
    <d v="2014-05-06T07:45:36"/>
    <x v="0"/>
    <s v="Female"/>
    <x v="3"/>
    <x v="1"/>
    <n v="79290"/>
    <n v="79290"/>
  </r>
  <r>
    <x v="2463"/>
    <d v="2014-05-06T07:46:02"/>
    <x v="1"/>
    <s v="Female"/>
    <x v="3"/>
    <x v="1"/>
    <n v="75118"/>
    <n v="75118"/>
  </r>
  <r>
    <x v="2464"/>
    <d v="2014-05-07T07:14:24"/>
    <x v="0"/>
    <s v="Female"/>
    <x v="3"/>
    <x v="1"/>
    <n v="4782"/>
    <n v="4782"/>
  </r>
  <r>
    <x v="2465"/>
    <d v="2014-05-07T07:14:51"/>
    <x v="0"/>
    <s v="Female"/>
    <x v="3"/>
    <x v="1"/>
    <n v="42353"/>
    <n v="42353"/>
  </r>
  <r>
    <x v="2466"/>
    <d v="2014-05-07T07:15:54"/>
    <x v="1"/>
    <s v="Female"/>
    <x v="3"/>
    <x v="1"/>
    <n v="55682"/>
    <n v="55682"/>
  </r>
  <r>
    <x v="2467"/>
    <d v="2014-05-07T07:17:24"/>
    <x v="0"/>
    <s v="Female"/>
    <x v="3"/>
    <x v="1"/>
    <n v="63105"/>
    <n v="63105"/>
  </r>
  <r>
    <x v="2468"/>
    <d v="2014-06-19T09:35:47"/>
    <x v="1"/>
    <s v="Female"/>
    <x v="3"/>
    <x v="1"/>
    <n v="66388"/>
    <n v="66388"/>
  </r>
  <r>
    <x v="2469"/>
    <d v="2014-07-01T12:18:15"/>
    <x v="0"/>
    <s v="Female"/>
    <x v="3"/>
    <x v="1"/>
    <n v="1038"/>
    <n v="1038"/>
  </r>
  <r>
    <x v="2470"/>
    <d v="2014-07-01T12:19:13"/>
    <x v="0"/>
    <s v="Female"/>
    <x v="3"/>
    <x v="1"/>
    <n v="46604"/>
    <n v="46604"/>
  </r>
  <r>
    <x v="2471"/>
    <d v="2014-07-07T18:39:46"/>
    <x v="0"/>
    <s v="Female"/>
    <x v="3"/>
    <x v="1"/>
    <n v="8005"/>
    <n v="8005"/>
  </r>
  <r>
    <x v="2472"/>
    <d v="2014-08-06T17:10:11"/>
    <x v="0"/>
    <s v="Female"/>
    <x v="3"/>
    <x v="1"/>
    <n v="67265"/>
    <n v="67265"/>
  </r>
  <r>
    <x v="2473"/>
    <d v="2014-08-07T19:22:21"/>
    <x v="0"/>
    <s v="Female"/>
    <x v="3"/>
    <x v="1"/>
    <n v="87472"/>
    <n v="87472"/>
  </r>
  <r>
    <x v="2474"/>
    <d v="2014-08-07T19:22:56"/>
    <x v="1"/>
    <s v="Female"/>
    <x v="3"/>
    <x v="1"/>
    <n v="38837"/>
    <n v="38837"/>
  </r>
  <r>
    <x v="2475"/>
    <d v="2014-05-03T15:47:11"/>
    <x v="1"/>
    <s v="Male"/>
    <x v="1"/>
    <x v="4"/>
    <n v="98778"/>
    <n v="98778"/>
  </r>
  <r>
    <x v="2476"/>
    <d v="2014-05-03T15:51:23"/>
    <x v="0"/>
    <s v="Male"/>
    <x v="1"/>
    <x v="4"/>
    <n v="85004"/>
    <n v="85004"/>
  </r>
  <r>
    <x v="2477"/>
    <d v="2014-05-10T10:07:15"/>
    <x v="0"/>
    <s v="Female"/>
    <x v="1"/>
    <x v="4"/>
    <n v="65338"/>
    <n v="65338"/>
  </r>
  <r>
    <x v="2478"/>
    <d v="2014-05-19T08:15:23"/>
    <x v="0"/>
    <s v="Male"/>
    <x v="1"/>
    <x v="4"/>
    <n v="63863"/>
    <n v="63863"/>
  </r>
  <r>
    <x v="2479"/>
    <d v="2014-06-05T12:19:45"/>
    <x v="0"/>
    <s v="Female"/>
    <x v="1"/>
    <x v="3"/>
    <n v="41198"/>
    <n v="41198"/>
  </r>
  <r>
    <x v="2480"/>
    <d v="2014-07-18T09:32:33"/>
    <x v="0"/>
    <s v="Don’t want to say"/>
    <x v="1"/>
    <x v="3"/>
    <n v="38912"/>
    <n v="38912"/>
  </r>
  <r>
    <x v="2481"/>
    <d v="2014-07-31T20:05:18"/>
    <x v="1"/>
    <s v="Male"/>
    <x v="1"/>
    <x v="3"/>
    <n v="78280"/>
    <n v="78280"/>
  </r>
  <r>
    <x v="2482"/>
    <d v="2014-07-31T20:05:42"/>
    <x v="1"/>
    <s v="Male"/>
    <x v="1"/>
    <x v="3"/>
    <n v="99081"/>
    <n v="99081"/>
  </r>
  <r>
    <x v="2483"/>
    <d v="2014-08-20T18:00:02"/>
    <x v="1"/>
    <s v="Male"/>
    <x v="1"/>
    <x v="3"/>
    <n v="18158"/>
    <n v="18158"/>
  </r>
  <r>
    <x v="2484"/>
    <d v="2014-08-20T18:03:32"/>
    <x v="0"/>
    <s v="Male"/>
    <x v="1"/>
    <x v="3"/>
    <n v="77971"/>
    <n v="77971"/>
  </r>
  <r>
    <x v="2485"/>
    <d v="2014-05-02T07:01:12"/>
    <x v="0"/>
    <s v="Male"/>
    <x v="1"/>
    <x v="3"/>
    <n v="86934"/>
    <n v="86934"/>
  </r>
  <r>
    <x v="2486"/>
    <d v="2014-05-20T18:34:56"/>
    <x v="1"/>
    <s v="Male"/>
    <x v="1"/>
    <x v="3"/>
    <n v="23366"/>
    <n v="23366"/>
  </r>
  <r>
    <x v="2487"/>
    <d v="2014-05-20T18:33:58"/>
    <x v="0"/>
    <s v="Female"/>
    <x v="1"/>
    <x v="3"/>
    <n v="47278"/>
    <n v="47278"/>
  </r>
  <r>
    <x v="2488"/>
    <d v="2014-05-20T18:34:25"/>
    <x v="1"/>
    <s v="Female"/>
    <x v="1"/>
    <x v="3"/>
    <n v="88965"/>
    <n v="88965"/>
  </r>
  <r>
    <x v="2489"/>
    <d v="2014-05-20T18:35:00"/>
    <x v="0"/>
    <s v="Female"/>
    <x v="1"/>
    <x v="3"/>
    <n v="85560"/>
    <n v="85560"/>
  </r>
  <r>
    <x v="2490"/>
    <d v="2014-05-20T18:34:48"/>
    <x v="1"/>
    <s v="Female"/>
    <x v="1"/>
    <x v="3"/>
    <n v="20609"/>
    <n v="20609"/>
  </r>
  <r>
    <x v="2491"/>
    <d v="2014-06-30T09:31:33"/>
    <x v="0"/>
    <s v="Male"/>
    <x v="1"/>
    <x v="3"/>
    <n v="50903"/>
    <n v="50903"/>
  </r>
  <r>
    <x v="2492"/>
    <d v="2014-06-30T09:32:10"/>
    <x v="1"/>
    <s v="Don’t want to say"/>
    <x v="1"/>
    <x v="3"/>
    <n v="57969"/>
    <n v="57969"/>
  </r>
  <r>
    <x v="2493"/>
    <d v="2014-07-07T07:30:39"/>
    <x v="0"/>
    <s v="Female"/>
    <x v="1"/>
    <x v="3"/>
    <n v="13760"/>
    <n v="13760"/>
  </r>
  <r>
    <x v="2494"/>
    <d v="2014-07-07T07:30:57"/>
    <x v="0"/>
    <s v="Female"/>
    <x v="1"/>
    <x v="3"/>
    <n v="75447"/>
    <n v="75447"/>
  </r>
  <r>
    <x v="2495"/>
    <d v="2014-07-07T07:31:31"/>
    <x v="0"/>
    <s v="Female"/>
    <x v="1"/>
    <x v="3"/>
    <n v="25900"/>
    <n v="25900"/>
  </r>
  <r>
    <x v="2496"/>
    <d v="2014-07-07T17:19:57"/>
    <x v="0"/>
    <s v="Male"/>
    <x v="1"/>
    <x v="3"/>
    <n v="91416"/>
    <n v="91416"/>
  </r>
  <r>
    <x v="2497"/>
    <d v="2014-07-07T17:21:08"/>
    <x v="0"/>
    <s v="Male"/>
    <x v="1"/>
    <x v="3"/>
    <n v="36999"/>
    <n v="36999"/>
  </r>
  <r>
    <x v="2498"/>
    <d v="2014-07-14T16:22:36"/>
    <x v="0"/>
    <s v="Male"/>
    <x v="1"/>
    <x v="3"/>
    <n v="22461"/>
    <n v="22461"/>
  </r>
  <r>
    <x v="2499"/>
    <d v="2014-05-10T16:12:27"/>
    <x v="1"/>
    <s v="Male"/>
    <x v="0"/>
    <x v="7"/>
    <n v="84242"/>
    <n v="84242"/>
  </r>
  <r>
    <x v="2500"/>
    <d v="2014-05-10T16:16:30"/>
    <x v="0"/>
    <s v="Male"/>
    <x v="0"/>
    <x v="7"/>
    <n v="32051"/>
    <n v="32051"/>
  </r>
  <r>
    <x v="2501"/>
    <d v="2014-05-30T19:14:55"/>
    <x v="0"/>
    <s v="Female"/>
    <x v="0"/>
    <x v="7"/>
    <n v="70716"/>
    <n v="70716"/>
  </r>
  <r>
    <x v="2502"/>
    <d v="2014-05-30T19:15:14"/>
    <x v="0"/>
    <s v="Male"/>
    <x v="0"/>
    <x v="7"/>
    <n v="82128"/>
    <n v="82128"/>
  </r>
  <r>
    <x v="2503"/>
    <d v="2014-05-30T19:16:35"/>
    <x v="1"/>
    <s v="Female"/>
    <x v="0"/>
    <x v="7"/>
    <n v="93574"/>
    <n v="93574"/>
  </r>
  <r>
    <x v="2504"/>
    <d v="2014-06-19T17:03:26"/>
    <x v="0"/>
    <s v="Male"/>
    <x v="0"/>
    <x v="7"/>
    <n v="66125"/>
    <n v="66125"/>
  </r>
  <r>
    <x v="2505"/>
    <d v="2014-06-19T17:04:39"/>
    <x v="1"/>
    <s v="Female"/>
    <x v="0"/>
    <x v="7"/>
    <n v="26301"/>
    <n v="26301"/>
  </r>
  <r>
    <x v="2506"/>
    <d v="2014-06-19T17:06:31"/>
    <x v="0"/>
    <s v="Male"/>
    <x v="0"/>
    <x v="7"/>
    <n v="82378"/>
    <n v="82378"/>
  </r>
  <r>
    <x v="2507"/>
    <d v="2014-05-21T07:53:51"/>
    <x v="0"/>
    <s v="Male"/>
    <x v="1"/>
    <x v="4"/>
    <n v="50390"/>
    <n v="50390"/>
  </r>
  <r>
    <x v="2508"/>
    <d v="2014-05-22T15:58:25"/>
    <x v="1"/>
    <s v="Female"/>
    <x v="7"/>
    <x v="7"/>
    <n v="82691"/>
    <n v="82691"/>
  </r>
  <r>
    <x v="2509"/>
    <d v="2014-05-22T15:58:32"/>
    <x v="1"/>
    <s v="Don’t want to say"/>
    <x v="7"/>
    <x v="7"/>
    <n v="63434"/>
    <n v="63434"/>
  </r>
  <r>
    <x v="2510"/>
    <d v="2014-07-07T09:31:50"/>
    <x v="0"/>
    <s v="Don’t want to say"/>
    <x v="7"/>
    <x v="7"/>
    <n v="48066"/>
    <n v="48066"/>
  </r>
  <r>
    <x v="2511"/>
    <d v="2014-07-24T10:11:44"/>
    <x v="0"/>
    <s v="Female"/>
    <x v="7"/>
    <x v="7"/>
    <n v="3143"/>
    <n v="3143"/>
  </r>
  <r>
    <x v="2512"/>
    <d v="2014-07-17T13:42:41"/>
    <x v="0"/>
    <s v="Male"/>
    <x v="1"/>
    <x v="6"/>
    <n v="47469"/>
    <n v="47469"/>
  </r>
  <r>
    <x v="2513"/>
    <d v="2014-06-04T09:34:58"/>
    <x v="0"/>
    <s v="Female"/>
    <x v="1"/>
    <x v="4"/>
    <n v="59854"/>
    <n v="59854"/>
  </r>
  <r>
    <x v="2514"/>
    <d v="2014-05-01T09:31:49"/>
    <x v="0"/>
    <s v="Male"/>
    <x v="0"/>
    <x v="1"/>
    <n v="51553"/>
    <n v="51553"/>
  </r>
  <r>
    <x v="2515"/>
    <d v="2014-08-29T10:47:44"/>
    <x v="0"/>
    <s v="Male"/>
    <x v="0"/>
    <x v="4"/>
    <n v="5619"/>
    <n v="5619"/>
  </r>
  <r>
    <x v="2516"/>
    <d v="2014-08-29T10:48:59"/>
    <x v="1"/>
    <s v="Female"/>
    <x v="0"/>
    <x v="4"/>
    <n v="90776"/>
    <n v="90776"/>
  </r>
  <r>
    <x v="2517"/>
    <d v="2014-08-29T10:51:55"/>
    <x v="0"/>
    <s v="Male"/>
    <x v="0"/>
    <x v="4"/>
    <n v="74920"/>
    <n v="74920"/>
  </r>
  <r>
    <x v="2518"/>
    <d v="2014-07-10T13:47:44"/>
    <x v="1"/>
    <s v="Male"/>
    <x v="1"/>
    <x v="9"/>
    <n v="76586"/>
    <n v="76586"/>
  </r>
  <r>
    <x v="2519"/>
    <d v="2014-07-11T17:56:07"/>
    <x v="0"/>
    <s v="Male"/>
    <x v="1"/>
    <x v="9"/>
    <n v="41531"/>
    <n v="41531"/>
  </r>
  <r>
    <x v="2520"/>
    <d v="2014-06-06T09:32:17"/>
    <x v="0"/>
    <s v="Female"/>
    <x v="0"/>
    <x v="3"/>
    <n v="14723"/>
    <n v="14723"/>
  </r>
  <r>
    <x v="2521"/>
    <d v="2014-06-09T14:06:28"/>
    <x v="1"/>
    <s v="Male"/>
    <x v="0"/>
    <x v="8"/>
    <n v="84415"/>
    <n v="84415"/>
  </r>
  <r>
    <x v="2522"/>
    <d v="2014-06-09T14:09:33"/>
    <x v="0"/>
    <s v="Female"/>
    <x v="0"/>
    <x v="8"/>
    <n v="87779"/>
    <n v="87779"/>
  </r>
  <r>
    <x v="2523"/>
    <d v="2014-05-02T09:32:12"/>
    <x v="0"/>
    <s v="Male"/>
    <x v="0"/>
    <x v="1"/>
    <n v="22480"/>
    <n v="22480"/>
  </r>
  <r>
    <x v="2524"/>
    <d v="2014-05-09T08:01:06"/>
    <x v="1"/>
    <s v="Female"/>
    <x v="0"/>
    <x v="1"/>
    <n v="67947"/>
    <n v="67947"/>
  </r>
  <r>
    <x v="2525"/>
    <d v="2014-05-09T08:03:38"/>
    <x v="0"/>
    <s v="Female"/>
    <x v="0"/>
    <x v="1"/>
    <n v="51486"/>
    <n v="51486"/>
  </r>
  <r>
    <x v="2526"/>
    <d v="2014-05-09T08:04:05"/>
    <x v="0"/>
    <s v="Female"/>
    <x v="0"/>
    <x v="1"/>
    <n v="59822"/>
    <n v="59822"/>
  </r>
  <r>
    <x v="2527"/>
    <d v="2014-05-09T08:05:01"/>
    <x v="1"/>
    <s v="Female"/>
    <x v="0"/>
    <x v="1"/>
    <n v="93217"/>
    <n v="93217"/>
  </r>
  <r>
    <x v="2528"/>
    <d v="2014-06-30T09:33:35"/>
    <x v="0"/>
    <s v="Don’t want to say"/>
    <x v="1"/>
    <x v="8"/>
    <n v="73263"/>
    <n v="73263"/>
  </r>
  <r>
    <x v="2529"/>
    <d v="2014-06-30T09:32:03"/>
    <x v="1"/>
    <s v="Male"/>
    <x v="1"/>
    <x v="7"/>
    <n v="83160"/>
    <n v="83160"/>
  </r>
  <r>
    <x v="2530"/>
    <d v="2014-06-30T13:01:40"/>
    <x v="0"/>
    <s v="Male"/>
    <x v="1"/>
    <x v="7"/>
    <n v="5523"/>
    <n v="5523"/>
  </r>
  <r>
    <x v="2531"/>
    <d v="2014-06-30T13:02:36"/>
    <x v="1"/>
    <s v="Male"/>
    <x v="1"/>
    <x v="7"/>
    <n v="54681"/>
    <n v="54681"/>
  </r>
  <r>
    <x v="2532"/>
    <d v="2014-05-31T08:28:37"/>
    <x v="0"/>
    <s v="Male"/>
    <x v="1"/>
    <x v="0"/>
    <n v="20297"/>
    <n v="20297"/>
  </r>
  <r>
    <x v="2533"/>
    <d v="2014-05-31T08:29:15"/>
    <x v="0"/>
    <s v="Female"/>
    <x v="1"/>
    <x v="0"/>
    <n v="13074"/>
    <n v="13074"/>
  </r>
  <r>
    <x v="2534"/>
    <d v="2014-06-09T09:31:24"/>
    <x v="1"/>
    <s v="Male"/>
    <x v="1"/>
    <x v="3"/>
    <n v="69928"/>
    <n v="69928"/>
  </r>
  <r>
    <x v="2535"/>
    <d v="2014-08-05T08:27:33"/>
    <x v="0"/>
    <s v="Female"/>
    <x v="1"/>
    <x v="3"/>
    <n v="92458"/>
    <n v="92458"/>
  </r>
  <r>
    <x v="2536"/>
    <d v="2014-08-05T08:28:35"/>
    <x v="1"/>
    <s v="Female"/>
    <x v="1"/>
    <x v="3"/>
    <n v="18527"/>
    <n v="18527"/>
  </r>
  <r>
    <x v="2537"/>
    <d v="2014-08-20T08:35:55"/>
    <x v="1"/>
    <s v="Male"/>
    <x v="1"/>
    <x v="3"/>
    <n v="85643"/>
    <n v="85643"/>
  </r>
  <r>
    <x v="2538"/>
    <d v="2014-08-20T08:36:22"/>
    <x v="1"/>
    <s v="Male"/>
    <x v="1"/>
    <x v="3"/>
    <n v="23207"/>
    <n v="23207"/>
  </r>
  <r>
    <x v="2539"/>
    <d v="2014-07-08T09:32:28"/>
    <x v="0"/>
    <s v="Female"/>
    <x v="0"/>
    <x v="1"/>
    <n v="80213"/>
    <n v="80213"/>
  </r>
  <r>
    <x v="2540"/>
    <d v="2014-07-08T09:34:24"/>
    <x v="0"/>
    <s v="Female"/>
    <x v="0"/>
    <x v="1"/>
    <n v="81721"/>
    <n v="81721"/>
  </r>
  <r>
    <x v="2541"/>
    <d v="2014-07-08T09:35:18"/>
    <x v="1"/>
    <s v="Female"/>
    <x v="0"/>
    <x v="1"/>
    <n v="94106"/>
    <n v="94106"/>
  </r>
  <r>
    <x v="2542"/>
    <d v="2014-07-08T09:36:46"/>
    <x v="0"/>
    <s v="Female"/>
    <x v="0"/>
    <x v="1"/>
    <n v="30041"/>
    <n v="30041"/>
  </r>
  <r>
    <x v="2543"/>
    <d v="2014-07-08T09:37:16"/>
    <x v="1"/>
    <s v="Female"/>
    <x v="0"/>
    <x v="1"/>
    <n v="50346"/>
    <n v="50346"/>
  </r>
  <r>
    <x v="2544"/>
    <d v="2014-07-17T09:02:51"/>
    <x v="0"/>
    <s v="Male"/>
    <x v="0"/>
    <x v="1"/>
    <n v="25787"/>
    <n v="25787"/>
  </r>
  <r>
    <x v="2545"/>
    <d v="2014-07-17T09:04:21"/>
    <x v="1"/>
    <s v="Female"/>
    <x v="0"/>
    <x v="1"/>
    <n v="59536"/>
    <n v="59536"/>
  </r>
  <r>
    <x v="2546"/>
    <d v="2014-07-17T09:05:58"/>
    <x v="1"/>
    <s v="Male"/>
    <x v="0"/>
    <x v="1"/>
    <n v="5672"/>
    <n v="5672"/>
  </r>
  <r>
    <x v="2547"/>
    <d v="2014-07-17T09:08:14"/>
    <x v="0"/>
    <s v="Female"/>
    <x v="0"/>
    <x v="1"/>
    <n v="42635"/>
    <n v="42635"/>
  </r>
  <r>
    <x v="2548"/>
    <d v="2014-07-17T09:04:14"/>
    <x v="0"/>
    <s v="Female"/>
    <x v="0"/>
    <x v="1"/>
    <n v="13864"/>
    <n v="13864"/>
  </r>
  <r>
    <x v="2549"/>
    <d v="2014-05-28T14:05:52"/>
    <x v="1"/>
    <s v="Male"/>
    <x v="1"/>
    <x v="1"/>
    <n v="3457"/>
    <n v="3457"/>
  </r>
  <r>
    <x v="2550"/>
    <d v="2014-05-28T14:06:13"/>
    <x v="0"/>
    <s v="Male"/>
    <x v="1"/>
    <x v="1"/>
    <n v="23051"/>
    <n v="23051"/>
  </r>
  <r>
    <x v="2551"/>
    <d v="2014-05-28T14:08:30"/>
    <x v="0"/>
    <s v="Male"/>
    <x v="1"/>
    <x v="1"/>
    <n v="86680"/>
    <n v="86680"/>
  </r>
  <r>
    <x v="2552"/>
    <d v="2014-05-23T19:52:11"/>
    <x v="1"/>
    <s v="Male"/>
    <x v="2"/>
    <x v="1"/>
    <n v="11675"/>
    <n v="11675"/>
  </r>
  <r>
    <x v="2553"/>
    <d v="2014-05-29T09:04:57"/>
    <x v="1"/>
    <s v="Female"/>
    <x v="2"/>
    <x v="1"/>
    <n v="9907"/>
    <n v="9907"/>
  </r>
  <r>
    <x v="2554"/>
    <d v="2014-06-26T17:20:46"/>
    <x v="1"/>
    <s v="Male"/>
    <x v="1"/>
    <x v="3"/>
    <n v="13293"/>
    <n v="13293"/>
  </r>
  <r>
    <x v="2555"/>
    <d v="2014-07-06T12:57:15"/>
    <x v="0"/>
    <s v="Male"/>
    <x v="1"/>
    <x v="3"/>
    <n v="15696"/>
    <n v="15696"/>
  </r>
  <r>
    <x v="2556"/>
    <d v="2014-07-06T12:59:24"/>
    <x v="1"/>
    <s v="Male"/>
    <x v="1"/>
    <x v="3"/>
    <n v="79569"/>
    <n v="79569"/>
  </r>
  <r>
    <x v="2557"/>
    <d v="2014-08-11T10:27:23"/>
    <x v="0"/>
    <s v="Male"/>
    <x v="0"/>
    <x v="1"/>
    <n v="64324"/>
    <n v="64324"/>
  </r>
  <r>
    <x v="2558"/>
    <d v="2014-08-11T10:28:17"/>
    <x v="1"/>
    <s v="Male"/>
    <x v="0"/>
    <x v="1"/>
    <n v="72811"/>
    <n v="72811"/>
  </r>
  <r>
    <x v="2559"/>
    <d v="2014-06-20T09:35:07"/>
    <x v="1"/>
    <s v="Female"/>
    <x v="0"/>
    <x v="9"/>
    <n v="86952"/>
    <n v="86952"/>
  </r>
  <r>
    <x v="2560"/>
    <d v="2014-06-24T19:44:58"/>
    <x v="1"/>
    <s v="Male"/>
    <x v="0"/>
    <x v="9"/>
    <n v="34899"/>
    <n v="34899"/>
  </r>
  <r>
    <x v="2561"/>
    <d v="2014-06-24T19:45:34"/>
    <x v="0"/>
    <s v="Female"/>
    <x v="0"/>
    <x v="9"/>
    <n v="74022"/>
    <n v="74022"/>
  </r>
  <r>
    <x v="2562"/>
    <d v="2014-08-01T09:34:02"/>
    <x v="0"/>
    <s v="Male"/>
    <x v="0"/>
    <x v="9"/>
    <n v="21333"/>
    <n v="21333"/>
  </r>
  <r>
    <x v="2563"/>
    <d v="2014-08-06T14:23:29"/>
    <x v="0"/>
    <s v="Male"/>
    <x v="0"/>
    <x v="9"/>
    <n v="73557"/>
    <n v="73557"/>
  </r>
  <r>
    <x v="2564"/>
    <d v="2014-08-06T14:25:00"/>
    <x v="0"/>
    <s v="Female"/>
    <x v="0"/>
    <x v="9"/>
    <n v="27191"/>
    <n v="27191"/>
  </r>
  <r>
    <x v="2565"/>
    <d v="2014-08-06T14:26:06"/>
    <x v="1"/>
    <s v="Male"/>
    <x v="0"/>
    <x v="9"/>
    <n v="85285"/>
    <n v="85285"/>
  </r>
  <r>
    <x v="2566"/>
    <d v="2014-08-18T14:10:41"/>
    <x v="1"/>
    <s v="Male"/>
    <x v="0"/>
    <x v="9"/>
    <n v="41248"/>
    <n v="41248"/>
  </r>
  <r>
    <x v="2567"/>
    <d v="2014-08-18T14:11:11"/>
    <x v="0"/>
    <s v="Female"/>
    <x v="0"/>
    <x v="9"/>
    <n v="46908"/>
    <n v="46908"/>
  </r>
  <r>
    <x v="2568"/>
    <d v="2014-08-16T18:36:10"/>
    <x v="0"/>
    <s v="Female"/>
    <x v="0"/>
    <x v="9"/>
    <n v="53395"/>
    <n v="53395"/>
  </r>
  <r>
    <x v="2569"/>
    <d v="2014-08-16T18:36:34"/>
    <x v="0"/>
    <s v="Male"/>
    <x v="0"/>
    <x v="9"/>
    <n v="35773"/>
    <n v="35773"/>
  </r>
  <r>
    <x v="2570"/>
    <d v="2014-08-19T18:21:35"/>
    <x v="1"/>
    <s v="Male"/>
    <x v="0"/>
    <x v="9"/>
    <n v="32270"/>
    <n v="32270"/>
  </r>
  <r>
    <x v="2571"/>
    <d v="2014-08-29T14:54:19"/>
    <x v="1"/>
    <s v="Female"/>
    <x v="0"/>
    <x v="9"/>
    <n v="51856"/>
    <n v="51856"/>
  </r>
  <r>
    <x v="2572"/>
    <d v="2014-08-30T19:33:09"/>
    <x v="0"/>
    <s v="Male"/>
    <x v="0"/>
    <x v="9"/>
    <n v="92550"/>
    <n v="92550"/>
  </r>
  <r>
    <x v="2573"/>
    <d v="2014-08-30T19:34:10"/>
    <x v="1"/>
    <s v="Female"/>
    <x v="0"/>
    <x v="9"/>
    <n v="12418"/>
    <n v="12418"/>
  </r>
  <r>
    <x v="2574"/>
    <d v="2014-07-11T15:53:34"/>
    <x v="1"/>
    <s v="Male"/>
    <x v="6"/>
    <x v="3"/>
    <n v="54495"/>
    <n v="54495"/>
  </r>
  <r>
    <x v="2575"/>
    <d v="2014-07-11T15:53:54"/>
    <x v="0"/>
    <s v="Male"/>
    <x v="6"/>
    <x v="3"/>
    <n v="72880"/>
    <n v="72880"/>
  </r>
  <r>
    <x v="2576"/>
    <d v="2014-07-17T12:19:05"/>
    <x v="0"/>
    <s v="Male"/>
    <x v="6"/>
    <x v="3"/>
    <n v="62938"/>
    <n v="62938"/>
  </r>
  <r>
    <x v="2577"/>
    <d v="2014-08-22T09:48:37"/>
    <x v="0"/>
    <s v="Male"/>
    <x v="6"/>
    <x v="3"/>
    <n v="15648"/>
    <n v="15648"/>
  </r>
  <r>
    <x v="2578"/>
    <d v="2014-08-22T09:49:48"/>
    <x v="1"/>
    <s v="Male"/>
    <x v="6"/>
    <x v="3"/>
    <n v="16244"/>
    <n v="16244"/>
  </r>
  <r>
    <x v="2579"/>
    <d v="2014-06-25T16:23:24"/>
    <x v="0"/>
    <s v="Female"/>
    <x v="2"/>
    <x v="7"/>
    <n v="46498"/>
    <n v="46498"/>
  </r>
  <r>
    <x v="2580"/>
    <d v="2014-06-25T16:24:13"/>
    <x v="1"/>
    <s v="Male"/>
    <x v="2"/>
    <x v="7"/>
    <n v="75312"/>
    <n v="75312"/>
  </r>
  <r>
    <x v="2581"/>
    <d v="2014-08-11T09:11:27"/>
    <x v="1"/>
    <s v="Male"/>
    <x v="2"/>
    <x v="7"/>
    <n v="56856"/>
    <n v="56856"/>
  </r>
  <r>
    <x v="2582"/>
    <d v="2014-08-11T09:14:48"/>
    <x v="0"/>
    <s v="Female"/>
    <x v="2"/>
    <x v="7"/>
    <n v="20958"/>
    <n v="20958"/>
  </r>
  <r>
    <x v="2583"/>
    <d v="2014-08-22T15:31:30"/>
    <x v="0"/>
    <s v="Male"/>
    <x v="2"/>
    <x v="7"/>
    <n v="69278"/>
    <n v="69278"/>
  </r>
  <r>
    <x v="2584"/>
    <d v="2014-08-27T15:14:20"/>
    <x v="1"/>
    <s v="Female"/>
    <x v="2"/>
    <x v="7"/>
    <n v="34424"/>
    <n v="34424"/>
  </r>
  <r>
    <x v="2585"/>
    <d v="2014-08-27T18:32:47"/>
    <x v="0"/>
    <s v="Female"/>
    <x v="2"/>
    <x v="7"/>
    <n v="24575"/>
    <n v="24575"/>
  </r>
  <r>
    <x v="2586"/>
    <d v="2014-05-21T18:43:10"/>
    <x v="0"/>
    <s v="Female"/>
    <x v="1"/>
    <x v="3"/>
    <n v="69709"/>
    <n v="69709"/>
  </r>
  <r>
    <x v="2587"/>
    <d v="2014-08-05T09:34:18"/>
    <x v="1"/>
    <s v="Male"/>
    <x v="4"/>
    <x v="3"/>
    <n v="85648"/>
    <n v="85648"/>
  </r>
  <r>
    <x v="2588"/>
    <d v="2014-05-06T13:18:20"/>
    <x v="0"/>
    <s v="Don’t want to say"/>
    <x v="1"/>
    <x v="7"/>
    <n v="61703"/>
    <n v="61703"/>
  </r>
  <r>
    <x v="2589"/>
    <d v="2014-06-03T09:35:10"/>
    <x v="0"/>
    <s v="Male"/>
    <x v="1"/>
    <x v="3"/>
    <n v="73230"/>
    <n v="73230"/>
  </r>
  <r>
    <x v="2590"/>
    <d v="2014-08-19T09:31:36"/>
    <x v="0"/>
    <s v="Male"/>
    <x v="8"/>
    <x v="4"/>
    <n v="34424"/>
    <n v="34424"/>
  </r>
  <r>
    <x v="2591"/>
    <d v="2014-08-19T09:35:18"/>
    <x v="0"/>
    <s v="Male"/>
    <x v="8"/>
    <x v="4"/>
    <n v="30253"/>
    <n v="30253"/>
  </r>
  <r>
    <x v="2592"/>
    <d v="2014-08-19T09:35:57"/>
    <x v="1"/>
    <s v="Female"/>
    <x v="8"/>
    <x v="4"/>
    <n v="6210"/>
    <n v="6210"/>
  </r>
  <r>
    <x v="2593"/>
    <d v="2014-08-19T09:36:44"/>
    <x v="0"/>
    <s v="Male"/>
    <x v="8"/>
    <x v="4"/>
    <n v="92283"/>
    <n v="92283"/>
  </r>
  <r>
    <x v="2594"/>
    <d v="2014-07-18T15:38:43"/>
    <x v="1"/>
    <s v="Male"/>
    <x v="0"/>
    <x v="4"/>
    <n v="12378"/>
    <n v="12378"/>
  </r>
  <r>
    <x v="2595"/>
    <d v="2014-07-18T15:39:07"/>
    <x v="0"/>
    <s v="Don’t want to say"/>
    <x v="0"/>
    <x v="4"/>
    <n v="43397"/>
    <n v="43397"/>
  </r>
  <r>
    <x v="2596"/>
    <d v="2014-07-18T15:40:16"/>
    <x v="0"/>
    <s v="Don’t want to say"/>
    <x v="0"/>
    <x v="4"/>
    <n v="41989"/>
    <n v="41989"/>
  </r>
  <r>
    <x v="2597"/>
    <d v="2014-07-23T09:18:15"/>
    <x v="1"/>
    <s v="Female"/>
    <x v="0"/>
    <x v="4"/>
    <n v="7523"/>
    <n v="7523"/>
  </r>
  <r>
    <x v="2598"/>
    <d v="2014-07-23T09:18:44"/>
    <x v="0"/>
    <s v="Don’t want to say"/>
    <x v="0"/>
    <x v="4"/>
    <n v="77656"/>
    <n v="77656"/>
  </r>
  <r>
    <x v="2599"/>
    <d v="2014-05-13T10:13:45"/>
    <x v="1"/>
    <s v="Female"/>
    <x v="3"/>
    <x v="1"/>
    <n v="5937"/>
    <n v="5937"/>
  </r>
  <r>
    <x v="2600"/>
    <d v="2014-05-20T10:53:25"/>
    <x v="0"/>
    <s v="Female"/>
    <x v="3"/>
    <x v="1"/>
    <n v="15380"/>
    <n v="15380"/>
  </r>
  <r>
    <x v="2601"/>
    <d v="2014-06-13T09:32:13"/>
    <x v="1"/>
    <s v="Male"/>
    <x v="1"/>
    <x v="3"/>
    <n v="54655"/>
    <n v="54655"/>
  </r>
  <r>
    <x v="2602"/>
    <d v="2014-06-13T09:33:11"/>
    <x v="0"/>
    <s v="Female"/>
    <x v="1"/>
    <x v="3"/>
    <n v="61894"/>
    <n v="61894"/>
  </r>
  <r>
    <x v="2603"/>
    <d v="2014-06-17T14:45:37"/>
    <x v="1"/>
    <s v="Male"/>
    <x v="1"/>
    <x v="3"/>
    <n v="60526"/>
    <n v="60526"/>
  </r>
  <r>
    <x v="2604"/>
    <d v="2014-06-17T14:47:56"/>
    <x v="1"/>
    <s v="Male"/>
    <x v="1"/>
    <x v="3"/>
    <n v="48534"/>
    <n v="48534"/>
  </r>
  <r>
    <x v="2605"/>
    <d v="2014-06-19T15:17:31"/>
    <x v="0"/>
    <s v="Male"/>
    <x v="1"/>
    <x v="7"/>
    <n v="28543"/>
    <n v="28543"/>
  </r>
  <r>
    <x v="2606"/>
    <d v="2014-06-23T18:09:21"/>
    <x v="0"/>
    <s v="Male"/>
    <x v="1"/>
    <x v="7"/>
    <n v="65832"/>
    <n v="65832"/>
  </r>
  <r>
    <x v="2607"/>
    <d v="2014-06-23T18:09:51"/>
    <x v="1"/>
    <s v="Male"/>
    <x v="1"/>
    <x v="7"/>
    <n v="27720"/>
    <n v="27720"/>
  </r>
  <r>
    <x v="2608"/>
    <d v="2014-06-23T18:12:01"/>
    <x v="0"/>
    <s v="Male"/>
    <x v="1"/>
    <x v="7"/>
    <n v="58226"/>
    <n v="58226"/>
  </r>
  <r>
    <x v="2609"/>
    <d v="2014-07-01T10:26:49"/>
    <x v="0"/>
    <s v="Male"/>
    <x v="1"/>
    <x v="1"/>
    <n v="29903"/>
    <n v="29903"/>
  </r>
  <r>
    <x v="2610"/>
    <d v="2014-07-15T18:12:59"/>
    <x v="1"/>
    <s v="Male"/>
    <x v="1"/>
    <x v="3"/>
    <n v="4302"/>
    <n v="4302"/>
  </r>
  <r>
    <x v="2611"/>
    <d v="2014-07-15T18:13:48"/>
    <x v="1"/>
    <s v="Male"/>
    <x v="1"/>
    <x v="3"/>
    <n v="78615"/>
    <n v="78615"/>
  </r>
  <r>
    <x v="2612"/>
    <d v="2014-08-04T09:32:46"/>
    <x v="1"/>
    <s v="Don’t want to say"/>
    <x v="2"/>
    <x v="1"/>
    <n v="96143"/>
    <n v="96143"/>
  </r>
  <r>
    <x v="2613"/>
    <d v="2014-08-13T10:48:54"/>
    <x v="0"/>
    <s v="Male"/>
    <x v="2"/>
    <x v="1"/>
    <n v="51667"/>
    <n v="51667"/>
  </r>
  <r>
    <x v="2614"/>
    <d v="2014-07-29T09:31:23"/>
    <x v="1"/>
    <s v="Male"/>
    <x v="1"/>
    <x v="3"/>
    <n v="93524"/>
    <n v="93524"/>
  </r>
  <r>
    <x v="2615"/>
    <d v="2014-06-18T05:03:58"/>
    <x v="1"/>
    <s v="Male"/>
    <x v="0"/>
    <x v="4"/>
    <n v="74895"/>
    <n v="74895"/>
  </r>
  <r>
    <x v="2616"/>
    <d v="2014-05-28T15:00:48"/>
    <x v="0"/>
    <s v="Male"/>
    <x v="1"/>
    <x v="0"/>
    <n v="12777"/>
    <n v="12777"/>
  </r>
  <r>
    <x v="2617"/>
    <d v="2014-06-17T09:31:55"/>
    <x v="1"/>
    <s v="Female"/>
    <x v="1"/>
    <x v="0"/>
    <n v="3299"/>
    <n v="3299"/>
  </r>
  <r>
    <x v="2618"/>
    <d v="2014-08-13T15:10:32"/>
    <x v="0"/>
    <s v="Male"/>
    <x v="2"/>
    <x v="3"/>
    <n v="26397"/>
    <n v="26397"/>
  </r>
  <r>
    <x v="2619"/>
    <d v="2014-08-14T11:07:21"/>
    <x v="0"/>
    <s v="Male"/>
    <x v="2"/>
    <x v="3"/>
    <n v="21067"/>
    <n v="21067"/>
  </r>
  <r>
    <x v="2620"/>
    <d v="2014-08-19T13:36:54"/>
    <x v="1"/>
    <s v="Female"/>
    <x v="2"/>
    <x v="3"/>
    <n v="54824"/>
    <n v="54824"/>
  </r>
  <r>
    <x v="2621"/>
    <d v="2014-06-25T09:13:53"/>
    <x v="1"/>
    <s v="Female"/>
    <x v="1"/>
    <x v="3"/>
    <n v="5943"/>
    <n v="5943"/>
  </r>
  <r>
    <x v="2622"/>
    <d v="2014-06-25T09:16:19"/>
    <x v="0"/>
    <s v="Female"/>
    <x v="1"/>
    <x v="3"/>
    <n v="45543"/>
    <n v="45543"/>
  </r>
  <r>
    <x v="2623"/>
    <d v="2014-06-25T09:17:52"/>
    <x v="0"/>
    <s v="Male"/>
    <x v="1"/>
    <x v="3"/>
    <n v="9745"/>
    <n v="9745"/>
  </r>
  <r>
    <x v="2624"/>
    <d v="2014-05-06T09:36:02"/>
    <x v="0"/>
    <s v="Male"/>
    <x v="1"/>
    <x v="3"/>
    <n v="39756"/>
    <n v="39756"/>
  </r>
  <r>
    <x v="2625"/>
    <d v="2014-05-08T10:08:44"/>
    <x v="0"/>
    <s v="Male"/>
    <x v="1"/>
    <x v="3"/>
    <n v="8748"/>
    <n v="8748"/>
  </r>
  <r>
    <x v="2626"/>
    <d v="2014-05-15T01:52:31"/>
    <x v="1"/>
    <s v="Female"/>
    <x v="1"/>
    <x v="3"/>
    <n v="51700"/>
    <n v="51700"/>
  </r>
  <r>
    <x v="2627"/>
    <d v="2014-05-15T01:54:05"/>
    <x v="1"/>
    <s v="Male"/>
    <x v="1"/>
    <x v="3"/>
    <n v="38128"/>
    <n v="38128"/>
  </r>
  <r>
    <x v="2628"/>
    <d v="2014-05-15T01:54:33"/>
    <x v="1"/>
    <s v="Male"/>
    <x v="1"/>
    <x v="3"/>
    <n v="90974"/>
    <n v="90974"/>
  </r>
  <r>
    <x v="2629"/>
    <d v="2014-05-27T10:02:39"/>
    <x v="1"/>
    <s v="Female"/>
    <x v="1"/>
    <x v="3"/>
    <n v="26155"/>
    <n v="26155"/>
  </r>
  <r>
    <x v="2630"/>
    <d v="2014-05-27T10:03:18"/>
    <x v="1"/>
    <s v="Female"/>
    <x v="1"/>
    <x v="3"/>
    <n v="92019"/>
    <n v="92019"/>
  </r>
  <r>
    <x v="2631"/>
    <d v="2014-08-07T19:12:24"/>
    <x v="1"/>
    <s v="Don’t want to say"/>
    <x v="1"/>
    <x v="3"/>
    <n v="72713"/>
    <n v="72713"/>
  </r>
  <r>
    <x v="2632"/>
    <d v="2014-08-16T07:10:12"/>
    <x v="0"/>
    <s v="Male"/>
    <x v="1"/>
    <x v="3"/>
    <n v="99920"/>
    <n v="99920"/>
  </r>
  <r>
    <x v="2633"/>
    <d v="2014-05-03T11:49:54"/>
    <x v="0"/>
    <s v="Female"/>
    <x v="0"/>
    <x v="3"/>
    <n v="27348"/>
    <n v="27348"/>
  </r>
  <r>
    <x v="2634"/>
    <d v="2014-05-03T11:54:17"/>
    <x v="1"/>
    <s v="Male"/>
    <x v="0"/>
    <x v="3"/>
    <n v="49980"/>
    <n v="49980"/>
  </r>
  <r>
    <x v="2635"/>
    <d v="2014-05-07T18:15:02"/>
    <x v="1"/>
    <s v="Female"/>
    <x v="0"/>
    <x v="3"/>
    <n v="51514"/>
    <n v="51514"/>
  </r>
  <r>
    <x v="2636"/>
    <d v="2014-05-15T13:21:15"/>
    <x v="0"/>
    <s v="Male"/>
    <x v="0"/>
    <x v="3"/>
    <n v="12297"/>
    <n v="12297"/>
  </r>
  <r>
    <x v="2637"/>
    <d v="2014-05-23T16:10:48"/>
    <x v="0"/>
    <s v="Female"/>
    <x v="0"/>
    <x v="3"/>
    <n v="59976"/>
    <n v="59976"/>
  </r>
  <r>
    <x v="2638"/>
    <d v="2014-05-23T16:11:14"/>
    <x v="1"/>
    <s v="Male"/>
    <x v="0"/>
    <x v="3"/>
    <n v="98822"/>
    <n v="98822"/>
  </r>
  <r>
    <x v="2639"/>
    <d v="2014-05-23T16:12:15"/>
    <x v="1"/>
    <s v="Male"/>
    <x v="0"/>
    <x v="3"/>
    <n v="29549"/>
    <n v="29549"/>
  </r>
  <r>
    <x v="2640"/>
    <d v="2014-05-31T04:37:17"/>
    <x v="1"/>
    <s v="Male"/>
    <x v="0"/>
    <x v="3"/>
    <n v="69971"/>
    <n v="69971"/>
  </r>
  <r>
    <x v="2641"/>
    <d v="2014-05-31T04:38:37"/>
    <x v="1"/>
    <s v="Female"/>
    <x v="0"/>
    <x v="3"/>
    <n v="28630"/>
    <n v="28630"/>
  </r>
  <r>
    <x v="2642"/>
    <d v="2014-07-24T09:33:28"/>
    <x v="0"/>
    <s v="Female"/>
    <x v="1"/>
    <x v="3"/>
    <n v="40358"/>
    <n v="40358"/>
  </r>
  <r>
    <x v="2643"/>
    <d v="2014-07-30T13:22:08"/>
    <x v="1"/>
    <s v="Male"/>
    <x v="1"/>
    <x v="3"/>
    <n v="15724"/>
    <n v="15724"/>
  </r>
  <r>
    <x v="2644"/>
    <d v="2014-07-31T06:53:16"/>
    <x v="0"/>
    <s v="Don’t want to say"/>
    <x v="1"/>
    <x v="3"/>
    <n v="64444"/>
    <n v="64444"/>
  </r>
  <r>
    <x v="2645"/>
    <d v="2014-06-26T09:32:34"/>
    <x v="0"/>
    <s v="Male"/>
    <x v="1"/>
    <x v="8"/>
    <n v="49813"/>
    <n v="49813"/>
  </r>
  <r>
    <x v="2646"/>
    <d v="2014-07-31T09:32:43"/>
    <x v="1"/>
    <s v="Male"/>
    <x v="5"/>
    <x v="4"/>
    <n v="87549"/>
    <n v="87549"/>
  </r>
  <r>
    <x v="2647"/>
    <d v="2014-08-04T14:44:02"/>
    <x v="0"/>
    <s v="Female"/>
    <x v="5"/>
    <x v="4"/>
    <n v="86193"/>
    <n v="86193"/>
  </r>
  <r>
    <x v="2648"/>
    <d v="2014-08-19T10:25:45"/>
    <x v="0"/>
    <s v="Female"/>
    <x v="5"/>
    <x v="4"/>
    <n v="84211"/>
    <n v="84211"/>
  </r>
  <r>
    <x v="2649"/>
    <d v="2014-05-15T12:44:55"/>
    <x v="1"/>
    <s v="Male"/>
    <x v="1"/>
    <x v="3"/>
    <n v="94891"/>
    <n v="94891"/>
  </r>
  <r>
    <x v="2650"/>
    <d v="2014-06-06T09:32:00"/>
    <x v="0"/>
    <s v="Male"/>
    <x v="1"/>
    <x v="3"/>
    <n v="42062"/>
    <n v="42062"/>
  </r>
  <r>
    <x v="2651"/>
    <d v="2014-05-27T20:10:14"/>
    <x v="1"/>
    <s v="Male"/>
    <x v="0"/>
    <x v="6"/>
    <n v="42771"/>
    <n v="42771"/>
  </r>
  <r>
    <x v="2652"/>
    <d v="2014-06-06T04:40:51"/>
    <x v="0"/>
    <s v="Male"/>
    <x v="1"/>
    <x v="3"/>
    <n v="86808"/>
    <n v="86808"/>
  </r>
  <r>
    <x v="2653"/>
    <d v="2014-06-02T09:31:20"/>
    <x v="1"/>
    <s v="Male"/>
    <x v="1"/>
    <x v="3"/>
    <n v="22233"/>
    <n v="22233"/>
  </r>
  <r>
    <x v="2654"/>
    <d v="2014-06-02T09:31:42"/>
    <x v="0"/>
    <s v="Female"/>
    <x v="1"/>
    <x v="3"/>
    <n v="88906"/>
    <n v="88906"/>
  </r>
  <r>
    <x v="2655"/>
    <d v="2014-06-02T09:34:04"/>
    <x v="1"/>
    <s v="Female"/>
    <x v="1"/>
    <x v="3"/>
    <n v="68338"/>
    <n v="68338"/>
  </r>
  <r>
    <x v="2656"/>
    <d v="2014-05-06T17:34:16"/>
    <x v="0"/>
    <s v="Female"/>
    <x v="3"/>
    <x v="3"/>
    <n v="24234"/>
    <n v="24234"/>
  </r>
  <r>
    <x v="2657"/>
    <d v="2014-05-21T04:48:05"/>
    <x v="0"/>
    <s v="Female"/>
    <x v="3"/>
    <x v="3"/>
    <n v="63263"/>
    <n v="63263"/>
  </r>
  <r>
    <x v="2658"/>
    <d v="2014-06-04T09:26:36"/>
    <x v="1"/>
    <s v="Female"/>
    <x v="3"/>
    <x v="3"/>
    <n v="50464"/>
    <n v="50464"/>
  </r>
  <r>
    <x v="2659"/>
    <d v="2014-06-04T09:28:54"/>
    <x v="0"/>
    <s v="Female"/>
    <x v="3"/>
    <x v="3"/>
    <n v="59424"/>
    <n v="59424"/>
  </r>
  <r>
    <x v="2660"/>
    <d v="2014-06-04T12:22:13"/>
    <x v="1"/>
    <s v="Female"/>
    <x v="3"/>
    <x v="3"/>
    <n v="6511"/>
    <n v="6511"/>
  </r>
  <r>
    <x v="2661"/>
    <d v="2014-07-14T16:37:51"/>
    <x v="1"/>
    <s v="Female"/>
    <x v="3"/>
    <x v="3"/>
    <n v="54960"/>
    <n v="54960"/>
  </r>
  <r>
    <x v="2662"/>
    <d v="2014-08-25T09:31:47"/>
    <x v="1"/>
    <s v="Female"/>
    <x v="3"/>
    <x v="3"/>
    <n v="86956"/>
    <n v="86956"/>
  </r>
  <r>
    <x v="2663"/>
    <d v="2014-05-13T09:31:25"/>
    <x v="1"/>
    <s v="Male"/>
    <x v="0"/>
    <x v="3"/>
    <n v="90036"/>
    <n v="90036"/>
  </r>
  <r>
    <x v="2664"/>
    <d v="2014-05-13T09:32:44"/>
    <x v="0"/>
    <s v="Male"/>
    <x v="0"/>
    <x v="3"/>
    <n v="56147"/>
    <n v="56147"/>
  </r>
  <r>
    <x v="2665"/>
    <d v="2014-05-29T17:32:18"/>
    <x v="1"/>
    <s v="Female"/>
    <x v="0"/>
    <x v="6"/>
    <n v="12164"/>
    <n v="12164"/>
  </r>
  <r>
    <x v="2666"/>
    <d v="2014-05-05T03:02:50"/>
    <x v="1"/>
    <s v="Male"/>
    <x v="1"/>
    <x v="1"/>
    <n v="70695"/>
    <n v="70695"/>
  </r>
  <r>
    <x v="2667"/>
    <d v="2014-05-09T09:38:45"/>
    <x v="1"/>
    <s v="Male"/>
    <x v="1"/>
    <x v="1"/>
    <n v="79384"/>
    <n v="79384"/>
  </r>
  <r>
    <x v="2668"/>
    <d v="2014-07-01T09:32:37"/>
    <x v="0"/>
    <s v="Female"/>
    <x v="1"/>
    <x v="1"/>
    <n v="95513"/>
    <n v="95513"/>
  </r>
  <r>
    <x v="2669"/>
    <d v="2014-07-01T09:33:06"/>
    <x v="1"/>
    <s v="Female"/>
    <x v="1"/>
    <x v="1"/>
    <n v="61437"/>
    <n v="61437"/>
  </r>
  <r>
    <x v="2670"/>
    <d v="2014-07-01T09:33:33"/>
    <x v="0"/>
    <s v="Male"/>
    <x v="1"/>
    <x v="1"/>
    <n v="19473"/>
    <n v="19473"/>
  </r>
  <r>
    <x v="2671"/>
    <d v="2014-07-01T19:45:30"/>
    <x v="1"/>
    <s v="Don’t want to say"/>
    <x v="1"/>
    <x v="1"/>
    <n v="25703"/>
    <n v="25703"/>
  </r>
  <r>
    <x v="2672"/>
    <d v="2014-07-04T09:24:45"/>
    <x v="0"/>
    <s v="Male"/>
    <x v="1"/>
    <x v="1"/>
    <n v="67050"/>
    <n v="67050"/>
  </r>
  <r>
    <x v="2673"/>
    <d v="2014-07-16T17:58:58"/>
    <x v="0"/>
    <s v="Female"/>
    <x v="1"/>
    <x v="1"/>
    <n v="54295"/>
    <n v="54295"/>
  </r>
  <r>
    <x v="2674"/>
    <d v="2014-07-16T17:59:35"/>
    <x v="0"/>
    <s v="Male"/>
    <x v="1"/>
    <x v="1"/>
    <n v="14340"/>
    <n v="14340"/>
  </r>
  <r>
    <x v="2675"/>
    <d v="2014-07-01T09:32:40"/>
    <x v="1"/>
    <s v="Male"/>
    <x v="1"/>
    <x v="3"/>
    <n v="68750"/>
    <n v="68750"/>
  </r>
  <r>
    <x v="2676"/>
    <d v="2014-07-24T08:29:44"/>
    <x v="0"/>
    <s v="Male"/>
    <x v="1"/>
    <x v="3"/>
    <n v="39951"/>
    <n v="39951"/>
  </r>
  <r>
    <x v="2677"/>
    <d v="2014-07-26T19:29:59"/>
    <x v="0"/>
    <s v="Male"/>
    <x v="1"/>
    <x v="3"/>
    <n v="25595"/>
    <n v="25595"/>
  </r>
  <r>
    <x v="2678"/>
    <d v="2014-07-26T19:32:23"/>
    <x v="1"/>
    <s v="Male"/>
    <x v="1"/>
    <x v="3"/>
    <n v="79900"/>
    <n v="79900"/>
  </r>
  <r>
    <x v="2679"/>
    <d v="2014-05-14T09:31:24"/>
    <x v="1"/>
    <s v="Male"/>
    <x v="1"/>
    <x v="9"/>
    <n v="80001"/>
    <n v="80001"/>
  </r>
  <r>
    <x v="2680"/>
    <d v="2014-06-25T09:31:17"/>
    <x v="1"/>
    <s v="Male"/>
    <x v="1"/>
    <x v="9"/>
    <n v="23164"/>
    <n v="23164"/>
  </r>
  <r>
    <x v="2681"/>
    <d v="2014-06-25T09:33:57"/>
    <x v="0"/>
    <s v="Female"/>
    <x v="1"/>
    <x v="9"/>
    <n v="17888"/>
    <n v="17888"/>
  </r>
  <r>
    <x v="2682"/>
    <d v="2014-06-25T09:34:35"/>
    <x v="1"/>
    <s v="Female"/>
    <x v="1"/>
    <x v="9"/>
    <n v="82105"/>
    <n v="82105"/>
  </r>
  <r>
    <x v="2683"/>
    <d v="2014-06-25T09:32:17"/>
    <x v="0"/>
    <s v="Female"/>
    <x v="1"/>
    <x v="9"/>
    <n v="86149"/>
    <n v="86149"/>
  </r>
  <r>
    <x v="2684"/>
    <d v="2014-07-02T17:20:53"/>
    <x v="0"/>
    <s v="Male"/>
    <x v="2"/>
    <x v="3"/>
    <n v="65270"/>
    <n v="65270"/>
  </r>
  <r>
    <x v="2685"/>
    <d v="2014-07-03T21:49:12"/>
    <x v="0"/>
    <s v="Male"/>
    <x v="2"/>
    <x v="3"/>
    <n v="13388"/>
    <n v="13388"/>
  </r>
  <r>
    <x v="2686"/>
    <d v="2014-07-09T13:50:16"/>
    <x v="0"/>
    <s v="Male"/>
    <x v="2"/>
    <x v="3"/>
    <n v="66202"/>
    <n v="66202"/>
  </r>
  <r>
    <x v="2687"/>
    <d v="2014-07-09T13:51:21"/>
    <x v="1"/>
    <s v="Male"/>
    <x v="2"/>
    <x v="3"/>
    <n v="47798"/>
    <n v="47798"/>
  </r>
  <r>
    <x v="2688"/>
    <d v="2014-07-09T13:51:42"/>
    <x v="0"/>
    <s v="Female"/>
    <x v="2"/>
    <x v="3"/>
    <n v="37791"/>
    <n v="37791"/>
  </r>
  <r>
    <x v="2689"/>
    <d v="2014-07-18T12:23:56"/>
    <x v="0"/>
    <s v="Female"/>
    <x v="2"/>
    <x v="3"/>
    <n v="75775"/>
    <n v="75775"/>
  </r>
  <r>
    <x v="2690"/>
    <d v="2014-06-27T17:26:28"/>
    <x v="1"/>
    <s v="Female"/>
    <x v="2"/>
    <x v="3"/>
    <n v="7877"/>
    <n v="7877"/>
  </r>
  <r>
    <x v="2691"/>
    <d v="2014-06-27T17:29:05"/>
    <x v="0"/>
    <s v="Male"/>
    <x v="2"/>
    <x v="3"/>
    <n v="20666"/>
    <n v="20666"/>
  </r>
  <r>
    <x v="2692"/>
    <d v="2014-08-28T09:31:27"/>
    <x v="1"/>
    <s v="Male"/>
    <x v="2"/>
    <x v="3"/>
    <n v="33446"/>
    <n v="33446"/>
  </r>
  <r>
    <x v="2693"/>
    <d v="2014-08-28T09:40:28"/>
    <x v="1"/>
    <s v="Female"/>
    <x v="2"/>
    <x v="3"/>
    <n v="37177"/>
    <n v="37177"/>
  </r>
  <r>
    <x v="2694"/>
    <d v="2014-08-28T13:43:00"/>
    <x v="0"/>
    <s v="Male"/>
    <x v="2"/>
    <x v="3"/>
    <n v="79459"/>
    <n v="79459"/>
  </r>
  <r>
    <x v="2695"/>
    <d v="2014-08-29T14:53:06"/>
    <x v="0"/>
    <s v="Female"/>
    <x v="2"/>
    <x v="3"/>
    <n v="63684"/>
    <n v="63684"/>
  </r>
  <r>
    <x v="2696"/>
    <d v="2014-08-29T14:56:24"/>
    <x v="0"/>
    <s v="Male"/>
    <x v="2"/>
    <x v="3"/>
    <n v="39987"/>
    <n v="39987"/>
  </r>
  <r>
    <x v="2697"/>
    <d v="2014-05-16T09:32:03"/>
    <x v="1"/>
    <s v="Female"/>
    <x v="0"/>
    <x v="4"/>
    <n v="19402"/>
    <n v="19402"/>
  </r>
  <r>
    <x v="2698"/>
    <d v="2014-07-28T19:13:13"/>
    <x v="0"/>
    <s v="Female"/>
    <x v="1"/>
    <x v="4"/>
    <n v="85342"/>
    <n v="85342"/>
  </r>
  <r>
    <x v="2699"/>
    <d v="2014-07-28T19:13:04"/>
    <x v="0"/>
    <s v="Don’t want to say"/>
    <x v="1"/>
    <x v="4"/>
    <n v="90730"/>
    <n v="90730"/>
  </r>
  <r>
    <x v="2700"/>
    <d v="2014-07-28T19:14:27"/>
    <x v="0"/>
    <s v="Don’t want to say"/>
    <x v="1"/>
    <x v="4"/>
    <n v="88298"/>
    <n v="88298"/>
  </r>
  <r>
    <x v="2701"/>
    <d v="2014-06-22T10:15:26"/>
    <x v="0"/>
    <s v="Female"/>
    <x v="0"/>
    <x v="0"/>
    <n v="86688"/>
    <n v="86688"/>
  </r>
  <r>
    <x v="2702"/>
    <d v="2014-06-22T10:13:45"/>
    <x v="1"/>
    <s v="Female"/>
    <x v="0"/>
    <x v="0"/>
    <n v="95425"/>
    <n v="95425"/>
  </r>
  <r>
    <x v="2703"/>
    <d v="2014-06-22T10:14:10"/>
    <x v="1"/>
    <s v="Female"/>
    <x v="0"/>
    <x v="0"/>
    <n v="86601"/>
    <n v="86601"/>
  </r>
  <r>
    <x v="2704"/>
    <d v="2014-06-11T07:53:24"/>
    <x v="0"/>
    <s v="Male"/>
    <x v="0"/>
    <x v="3"/>
    <n v="16830"/>
    <n v="16830"/>
  </r>
  <r>
    <x v="2705"/>
    <d v="2014-05-15T17:34:36"/>
    <x v="0"/>
    <s v="Male"/>
    <x v="6"/>
    <x v="6"/>
    <n v="42254"/>
    <n v="42254"/>
  </r>
  <r>
    <x v="2706"/>
    <d v="2014-05-26T08:10:32"/>
    <x v="1"/>
    <s v="Male"/>
    <x v="6"/>
    <x v="6"/>
    <n v="66660"/>
    <n v="66660"/>
  </r>
  <r>
    <x v="2707"/>
    <d v="2014-05-26T08:13:55"/>
    <x v="0"/>
    <s v="Female"/>
    <x v="6"/>
    <x v="6"/>
    <n v="94230"/>
    <n v="94230"/>
  </r>
  <r>
    <x v="2708"/>
    <d v="2014-06-14T17:46:34"/>
    <x v="0"/>
    <s v="Male"/>
    <x v="6"/>
    <x v="7"/>
    <n v="37250"/>
    <n v="37250"/>
  </r>
  <r>
    <x v="2709"/>
    <d v="2014-06-17T10:58:20"/>
    <x v="0"/>
    <s v="Male"/>
    <x v="6"/>
    <x v="7"/>
    <n v="97144"/>
    <n v="97144"/>
  </r>
  <r>
    <x v="2710"/>
    <d v="2014-06-17T10:58:41"/>
    <x v="1"/>
    <s v="Male"/>
    <x v="6"/>
    <x v="7"/>
    <n v="17318"/>
    <n v="17318"/>
  </r>
  <r>
    <x v="2711"/>
    <d v="2014-07-15T14:14:05"/>
    <x v="1"/>
    <s v="Female"/>
    <x v="6"/>
    <x v="7"/>
    <n v="35596"/>
    <n v="35596"/>
  </r>
  <r>
    <x v="2712"/>
    <d v="2014-08-26T09:32:25"/>
    <x v="0"/>
    <s v="Female"/>
    <x v="6"/>
    <x v="7"/>
    <n v="48205"/>
    <n v="48205"/>
  </r>
  <r>
    <x v="2713"/>
    <d v="2014-07-01T09:35:12"/>
    <x v="1"/>
    <s v="Female"/>
    <x v="3"/>
    <x v="1"/>
    <n v="73166"/>
    <n v="73166"/>
  </r>
  <r>
    <x v="2714"/>
    <d v="2014-07-22T18:40:51"/>
    <x v="1"/>
    <s v="Female"/>
    <x v="3"/>
    <x v="1"/>
    <n v="52761"/>
    <n v="52761"/>
  </r>
  <r>
    <x v="2715"/>
    <d v="2014-07-08T14:23:44"/>
    <x v="0"/>
    <s v="Male"/>
    <x v="4"/>
    <x v="3"/>
    <n v="34956"/>
    <n v="34956"/>
  </r>
  <r>
    <x v="2716"/>
    <d v="2014-05-29T09:31:33"/>
    <x v="0"/>
    <s v="Female"/>
    <x v="3"/>
    <x v="1"/>
    <n v="96178"/>
    <n v="96178"/>
  </r>
  <r>
    <x v="2717"/>
    <d v="2014-05-29T09:32:07"/>
    <x v="0"/>
    <s v="Female"/>
    <x v="3"/>
    <x v="1"/>
    <n v="49485"/>
    <n v="49485"/>
  </r>
  <r>
    <x v="2718"/>
    <d v="2014-07-28T12:14:52"/>
    <x v="0"/>
    <s v="Male"/>
    <x v="0"/>
    <x v="3"/>
    <n v="30120"/>
    <n v="30120"/>
  </r>
  <r>
    <x v="2719"/>
    <d v="2014-07-28T12:19:05"/>
    <x v="0"/>
    <s v="Male"/>
    <x v="0"/>
    <x v="3"/>
    <n v="79312"/>
    <n v="79312"/>
  </r>
  <r>
    <x v="2720"/>
    <d v="2014-07-28T12:20:16"/>
    <x v="0"/>
    <s v="Female"/>
    <x v="0"/>
    <x v="3"/>
    <n v="39306"/>
    <n v="39306"/>
  </r>
  <r>
    <x v="2721"/>
    <d v="2014-07-28T12:14:54"/>
    <x v="1"/>
    <s v="Don’t want to say"/>
    <x v="0"/>
    <x v="3"/>
    <n v="27505"/>
    <n v="27505"/>
  </r>
  <r>
    <x v="2722"/>
    <d v="2014-07-29T05:57:34"/>
    <x v="0"/>
    <s v="Male"/>
    <x v="0"/>
    <x v="3"/>
    <n v="11316"/>
    <n v="11316"/>
  </r>
  <r>
    <x v="2723"/>
    <d v="2014-07-31T19:44:21"/>
    <x v="1"/>
    <s v="Male"/>
    <x v="0"/>
    <x v="3"/>
    <n v="98562"/>
    <n v="98562"/>
  </r>
  <r>
    <x v="2724"/>
    <d v="2014-07-31T19:46:24"/>
    <x v="0"/>
    <s v="Male"/>
    <x v="0"/>
    <x v="3"/>
    <n v="48181"/>
    <n v="48181"/>
  </r>
  <r>
    <x v="2725"/>
    <d v="2014-05-23T09:31:23"/>
    <x v="0"/>
    <s v="Male"/>
    <x v="1"/>
    <x v="1"/>
    <n v="40655"/>
    <n v="40655"/>
  </r>
  <r>
    <x v="2726"/>
    <d v="2014-05-23T15:13:13"/>
    <x v="0"/>
    <s v="Female"/>
    <x v="1"/>
    <x v="1"/>
    <n v="45598"/>
    <n v="45598"/>
  </r>
  <r>
    <x v="2727"/>
    <d v="2014-06-13T07:48:41"/>
    <x v="0"/>
    <s v="Female"/>
    <x v="1"/>
    <x v="1"/>
    <n v="94702"/>
    <n v="94702"/>
  </r>
  <r>
    <x v="2728"/>
    <d v="2014-06-13T18:25:57"/>
    <x v="1"/>
    <s v="Male"/>
    <x v="1"/>
    <x v="1"/>
    <n v="41431"/>
    <n v="41431"/>
  </r>
  <r>
    <x v="2729"/>
    <d v="2014-06-20T14:15:12"/>
    <x v="0"/>
    <s v="Male"/>
    <x v="1"/>
    <x v="1"/>
    <n v="17171"/>
    <n v="17171"/>
  </r>
  <r>
    <x v="2730"/>
    <d v="2014-06-20T14:17:31"/>
    <x v="0"/>
    <s v="Female"/>
    <x v="1"/>
    <x v="1"/>
    <n v="67647"/>
    <n v="67647"/>
  </r>
  <r>
    <x v="2731"/>
    <d v="2014-06-25T13:40:44"/>
    <x v="0"/>
    <s v="Male"/>
    <x v="1"/>
    <x v="1"/>
    <n v="86715"/>
    <n v="86715"/>
  </r>
  <r>
    <x v="2732"/>
    <d v="2014-06-25T13:39:50"/>
    <x v="1"/>
    <s v="Don’t want to say"/>
    <x v="1"/>
    <x v="1"/>
    <n v="91019"/>
    <n v="91019"/>
  </r>
  <r>
    <x v="2733"/>
    <d v="2014-06-02T18:05:53"/>
    <x v="0"/>
    <s v="Male"/>
    <x v="1"/>
    <x v="1"/>
    <n v="97277"/>
    <n v="97277"/>
  </r>
  <r>
    <x v="2734"/>
    <d v="2014-06-02T18:10:09"/>
    <x v="0"/>
    <s v="Male"/>
    <x v="1"/>
    <x v="1"/>
    <n v="46200"/>
    <n v="46200"/>
  </r>
  <r>
    <x v="2735"/>
    <d v="2014-06-02T18:10:35"/>
    <x v="0"/>
    <s v="Male"/>
    <x v="1"/>
    <x v="1"/>
    <n v="77840"/>
    <n v="77840"/>
  </r>
  <r>
    <x v="2736"/>
    <d v="2014-06-02T18:11:08"/>
    <x v="1"/>
    <s v="Male"/>
    <x v="1"/>
    <x v="1"/>
    <n v="20716"/>
    <n v="20716"/>
  </r>
  <r>
    <x v="2737"/>
    <d v="2014-06-02T18:11:37"/>
    <x v="0"/>
    <s v="Female"/>
    <x v="1"/>
    <x v="1"/>
    <n v="82218"/>
    <n v="82218"/>
  </r>
  <r>
    <x v="2738"/>
    <d v="2014-06-03T11:29:48"/>
    <x v="0"/>
    <s v="Female"/>
    <x v="1"/>
    <x v="1"/>
    <n v="63830"/>
    <n v="63830"/>
  </r>
  <r>
    <x v="2739"/>
    <d v="2014-06-03T11:30:22"/>
    <x v="1"/>
    <s v="Male"/>
    <x v="1"/>
    <x v="1"/>
    <n v="77256"/>
    <n v="77256"/>
  </r>
  <r>
    <x v="2740"/>
    <d v="2014-07-28T13:29:40"/>
    <x v="0"/>
    <s v="Male"/>
    <x v="1"/>
    <x v="1"/>
    <n v="20913"/>
    <n v="20913"/>
  </r>
  <r>
    <x v="2741"/>
    <d v="2014-07-28T13:30:04"/>
    <x v="1"/>
    <s v="Male"/>
    <x v="1"/>
    <x v="1"/>
    <n v="16216"/>
    <n v="16216"/>
  </r>
  <r>
    <x v="2742"/>
    <d v="2014-07-28T13:28:59"/>
    <x v="0"/>
    <s v="Female"/>
    <x v="1"/>
    <x v="1"/>
    <n v="16119"/>
    <n v="16119"/>
  </r>
  <r>
    <x v="2743"/>
    <d v="2014-08-01T22:05:48"/>
    <x v="1"/>
    <s v="Male"/>
    <x v="1"/>
    <x v="1"/>
    <n v="16102"/>
    <n v="16102"/>
  </r>
  <r>
    <x v="2744"/>
    <d v="2014-08-01T22:07:15"/>
    <x v="0"/>
    <s v="Female"/>
    <x v="1"/>
    <x v="1"/>
    <n v="40719"/>
    <n v="40719"/>
  </r>
  <r>
    <x v="2745"/>
    <d v="2014-08-01T22:07:56"/>
    <x v="1"/>
    <s v="Male"/>
    <x v="1"/>
    <x v="1"/>
    <n v="59191"/>
    <n v="59191"/>
  </r>
  <r>
    <x v="2746"/>
    <d v="2014-07-21T09:34:06"/>
    <x v="1"/>
    <s v="Male"/>
    <x v="1"/>
    <x v="1"/>
    <n v="43999"/>
    <n v="43999"/>
  </r>
  <r>
    <x v="2747"/>
    <d v="2014-07-21T09:35:04"/>
    <x v="0"/>
    <s v="Male"/>
    <x v="1"/>
    <x v="1"/>
    <n v="90678"/>
    <n v="90678"/>
  </r>
  <r>
    <x v="2748"/>
    <d v="2014-07-25T09:39:43"/>
    <x v="0"/>
    <s v="Male"/>
    <x v="1"/>
    <x v="1"/>
    <n v="38954"/>
    <n v="38954"/>
  </r>
  <r>
    <x v="2749"/>
    <d v="2014-07-28T14:50:48"/>
    <x v="0"/>
    <s v="Male"/>
    <x v="1"/>
    <x v="1"/>
    <n v="45834"/>
    <n v="45834"/>
  </r>
  <r>
    <x v="2750"/>
    <d v="2014-07-28T14:52:20"/>
    <x v="0"/>
    <s v="Male"/>
    <x v="1"/>
    <x v="1"/>
    <n v="6831"/>
    <n v="6831"/>
  </r>
  <r>
    <x v="2751"/>
    <d v="2014-07-28T14:54:13"/>
    <x v="0"/>
    <s v="Male"/>
    <x v="1"/>
    <x v="1"/>
    <n v="50918"/>
    <n v="50918"/>
  </r>
  <r>
    <x v="2752"/>
    <d v="2014-07-30T09:27:51"/>
    <x v="0"/>
    <s v="Male"/>
    <x v="1"/>
    <x v="1"/>
    <n v="62566"/>
    <n v="62566"/>
  </r>
  <r>
    <x v="2753"/>
    <d v="2014-07-30T09:28:57"/>
    <x v="0"/>
    <s v="Male"/>
    <x v="1"/>
    <x v="1"/>
    <n v="50435"/>
    <n v="50435"/>
  </r>
  <r>
    <x v="2754"/>
    <d v="2014-07-28T09:31:44"/>
    <x v="1"/>
    <s v="Male"/>
    <x v="1"/>
    <x v="1"/>
    <n v="99841"/>
    <n v="99841"/>
  </r>
  <r>
    <x v="2755"/>
    <d v="2014-07-31T15:39:48"/>
    <x v="0"/>
    <s v="Male"/>
    <x v="1"/>
    <x v="1"/>
    <n v="2531"/>
    <n v="2531"/>
  </r>
  <r>
    <x v="2756"/>
    <d v="2014-07-31T15:40:59"/>
    <x v="1"/>
    <s v="Female"/>
    <x v="1"/>
    <x v="1"/>
    <n v="78708"/>
    <n v="78708"/>
  </r>
  <r>
    <x v="2757"/>
    <d v="2014-07-31T15:45:13"/>
    <x v="1"/>
    <s v="Male"/>
    <x v="1"/>
    <x v="1"/>
    <n v="95428"/>
    <n v="95428"/>
  </r>
  <r>
    <x v="2758"/>
    <d v="2014-08-04T14:56:48"/>
    <x v="0"/>
    <s v="Female"/>
    <x v="1"/>
    <x v="1"/>
    <n v="96737"/>
    <n v="96737"/>
  </r>
  <r>
    <x v="2759"/>
    <d v="2014-08-05T13:14:52"/>
    <x v="0"/>
    <s v="Male"/>
    <x v="1"/>
    <x v="1"/>
    <n v="35384"/>
    <n v="35384"/>
  </r>
  <r>
    <x v="2760"/>
    <d v="2014-08-05T13:15:45"/>
    <x v="0"/>
    <s v="Male"/>
    <x v="1"/>
    <x v="1"/>
    <n v="7212"/>
    <n v="7212"/>
  </r>
  <r>
    <x v="2761"/>
    <d v="2014-08-05T13:16:50"/>
    <x v="0"/>
    <s v="Male"/>
    <x v="1"/>
    <x v="1"/>
    <n v="26310"/>
    <n v="26310"/>
  </r>
  <r>
    <x v="2762"/>
    <d v="2014-08-06T17:46:40"/>
    <x v="1"/>
    <s v="Male"/>
    <x v="1"/>
    <x v="1"/>
    <n v="56005"/>
    <n v="56005"/>
  </r>
  <r>
    <x v="2763"/>
    <d v="2014-08-06T17:47:08"/>
    <x v="0"/>
    <s v="Male"/>
    <x v="1"/>
    <x v="1"/>
    <n v="4035"/>
    <n v="4035"/>
  </r>
  <r>
    <x v="2764"/>
    <d v="2014-08-14T13:21:36"/>
    <x v="1"/>
    <s v="Male"/>
    <x v="1"/>
    <x v="1"/>
    <n v="16304"/>
    <n v="16304"/>
  </r>
  <r>
    <x v="2765"/>
    <d v="2014-05-08T13:34:21"/>
    <x v="1"/>
    <s v="Male"/>
    <x v="1"/>
    <x v="6"/>
    <n v="56014"/>
    <n v="56014"/>
  </r>
  <r>
    <x v="2766"/>
    <d v="2014-05-30T17:43:24"/>
    <x v="1"/>
    <s v="Female"/>
    <x v="1"/>
    <x v="1"/>
    <n v="26991"/>
    <n v="26991"/>
  </r>
  <r>
    <x v="2767"/>
    <d v="2014-06-09T09:32:25"/>
    <x v="1"/>
    <s v="Female"/>
    <x v="3"/>
    <x v="1"/>
    <n v="80654"/>
    <n v="80654"/>
  </r>
  <r>
    <x v="2768"/>
    <d v="2014-06-11T08:27:11"/>
    <x v="0"/>
    <s v="Female"/>
    <x v="3"/>
    <x v="1"/>
    <n v="64260"/>
    <n v="64260"/>
  </r>
  <r>
    <x v="2769"/>
    <d v="2014-06-15T13:08:48"/>
    <x v="0"/>
    <s v="Female"/>
    <x v="0"/>
    <x v="7"/>
    <n v="93323"/>
    <n v="93323"/>
  </r>
  <r>
    <x v="2770"/>
    <d v="2014-06-15T13:09:50"/>
    <x v="1"/>
    <s v="Male"/>
    <x v="0"/>
    <x v="7"/>
    <n v="83380"/>
    <n v="83380"/>
  </r>
  <r>
    <x v="2771"/>
    <d v="2014-06-16T12:34:12"/>
    <x v="1"/>
    <s v="Don’t want to say"/>
    <x v="0"/>
    <x v="7"/>
    <n v="12043"/>
    <n v="12043"/>
  </r>
  <r>
    <x v="2772"/>
    <d v="2014-08-12T05:16:38"/>
    <x v="1"/>
    <s v="Female"/>
    <x v="1"/>
    <x v="7"/>
    <n v="28817"/>
    <n v="28817"/>
  </r>
  <r>
    <x v="2773"/>
    <d v="2014-05-01T12:04:34"/>
    <x v="1"/>
    <s v="Female"/>
    <x v="0"/>
    <x v="3"/>
    <n v="98052"/>
    <n v="98052"/>
  </r>
  <r>
    <x v="2774"/>
    <d v="2014-05-01T12:05:35"/>
    <x v="0"/>
    <s v="Male"/>
    <x v="0"/>
    <x v="3"/>
    <n v="75053"/>
    <n v="75053"/>
  </r>
  <r>
    <x v="2775"/>
    <d v="2014-05-20T18:26:58"/>
    <x v="0"/>
    <s v="Female"/>
    <x v="0"/>
    <x v="3"/>
    <n v="33701"/>
    <n v="33701"/>
  </r>
  <r>
    <x v="2776"/>
    <d v="2014-05-21T09:05:33"/>
    <x v="0"/>
    <s v="Male"/>
    <x v="0"/>
    <x v="3"/>
    <n v="79836"/>
    <n v="79836"/>
  </r>
  <r>
    <x v="2777"/>
    <d v="2014-05-31T13:49:57"/>
    <x v="0"/>
    <s v="Male"/>
    <x v="0"/>
    <x v="3"/>
    <n v="54995"/>
    <n v="54995"/>
  </r>
  <r>
    <x v="2778"/>
    <d v="2014-05-31T13:50:21"/>
    <x v="0"/>
    <s v="Male"/>
    <x v="0"/>
    <x v="3"/>
    <n v="51505"/>
    <n v="51505"/>
  </r>
  <r>
    <x v="2779"/>
    <d v="2014-05-31T13:50:38"/>
    <x v="1"/>
    <s v="Male"/>
    <x v="0"/>
    <x v="3"/>
    <n v="34912"/>
    <n v="34912"/>
  </r>
  <r>
    <x v="2780"/>
    <d v="2014-05-31T13:51:02"/>
    <x v="1"/>
    <s v="Male"/>
    <x v="0"/>
    <x v="3"/>
    <n v="45139"/>
    <n v="45139"/>
  </r>
  <r>
    <x v="2781"/>
    <d v="2014-08-04T09:32:42"/>
    <x v="1"/>
    <s v="Female"/>
    <x v="0"/>
    <x v="1"/>
    <n v="94103"/>
    <n v="94103"/>
  </r>
  <r>
    <x v="2782"/>
    <d v="2014-08-05T12:52:47"/>
    <x v="0"/>
    <s v="Male"/>
    <x v="0"/>
    <x v="3"/>
    <n v="89823"/>
    <n v="89823"/>
  </r>
  <r>
    <x v="2783"/>
    <d v="2014-08-06T18:36:43"/>
    <x v="1"/>
    <s v="Female"/>
    <x v="0"/>
    <x v="3"/>
    <n v="64110"/>
    <n v="64110"/>
  </r>
  <r>
    <x v="2784"/>
    <d v="2014-08-06T18:39:23"/>
    <x v="1"/>
    <s v="Female"/>
    <x v="0"/>
    <x v="3"/>
    <n v="56077"/>
    <n v="56077"/>
  </r>
  <r>
    <x v="2785"/>
    <d v="2014-08-07T10:58:37"/>
    <x v="1"/>
    <s v="Male"/>
    <x v="0"/>
    <x v="1"/>
    <n v="8816"/>
    <n v="8816"/>
  </r>
  <r>
    <x v="2786"/>
    <d v="2014-05-13T09:31:32"/>
    <x v="0"/>
    <s v="Male"/>
    <x v="0"/>
    <x v="1"/>
    <n v="44565"/>
    <n v="44565"/>
  </r>
  <r>
    <x v="2787"/>
    <d v="2014-06-10T09:33:39"/>
    <x v="0"/>
    <s v="Male"/>
    <x v="0"/>
    <x v="1"/>
    <n v="86933"/>
    <n v="86933"/>
  </r>
  <r>
    <x v="2788"/>
    <d v="2014-06-23T14:19:13"/>
    <x v="0"/>
    <s v="Male"/>
    <x v="2"/>
    <x v="1"/>
    <n v="49717"/>
    <n v="49717"/>
  </r>
  <r>
    <x v="2789"/>
    <d v="2014-06-23T14:21:10"/>
    <x v="0"/>
    <s v="Male"/>
    <x v="2"/>
    <x v="1"/>
    <n v="9717"/>
    <n v="9717"/>
  </r>
  <r>
    <x v="2790"/>
    <d v="2014-06-10T09:32:01"/>
    <x v="0"/>
    <s v="Female"/>
    <x v="0"/>
    <x v="6"/>
    <n v="1105"/>
    <n v="1105"/>
  </r>
  <r>
    <x v="2791"/>
    <d v="2014-06-10T09:32:40"/>
    <x v="1"/>
    <s v="Male"/>
    <x v="0"/>
    <x v="6"/>
    <n v="39503"/>
    <n v="39503"/>
  </r>
  <r>
    <x v="2792"/>
    <d v="2014-06-10T09:33:34"/>
    <x v="0"/>
    <s v="Female"/>
    <x v="0"/>
    <x v="6"/>
    <n v="23002"/>
    <n v="23002"/>
  </r>
  <r>
    <x v="2793"/>
    <d v="2014-06-10T09:31:40"/>
    <x v="0"/>
    <s v="Don’t want to say"/>
    <x v="0"/>
    <x v="6"/>
    <n v="14068"/>
    <n v="14068"/>
  </r>
  <r>
    <x v="2794"/>
    <d v="2014-06-11T14:42:05"/>
    <x v="1"/>
    <s v="Female"/>
    <x v="0"/>
    <x v="3"/>
    <n v="63058"/>
    <n v="63058"/>
  </r>
  <r>
    <x v="2795"/>
    <d v="2014-06-11T14:44:05"/>
    <x v="1"/>
    <s v="Male"/>
    <x v="0"/>
    <x v="3"/>
    <n v="34103"/>
    <n v="34103"/>
  </r>
  <r>
    <x v="2796"/>
    <d v="2014-06-12T15:01:29"/>
    <x v="0"/>
    <s v="Male"/>
    <x v="0"/>
    <x v="4"/>
    <n v="9050"/>
    <n v="9050"/>
  </r>
  <r>
    <x v="2797"/>
    <d v="2014-06-12T15:05:34"/>
    <x v="1"/>
    <s v="Male"/>
    <x v="0"/>
    <x v="4"/>
    <n v="28230"/>
    <n v="28230"/>
  </r>
  <r>
    <x v="2798"/>
    <d v="2014-06-12T15:08:24"/>
    <x v="0"/>
    <s v="Female"/>
    <x v="0"/>
    <x v="4"/>
    <n v="60848"/>
    <n v="60848"/>
  </r>
  <r>
    <x v="2799"/>
    <d v="2014-06-18T18:52:16"/>
    <x v="0"/>
    <s v="Male"/>
    <x v="0"/>
    <x v="6"/>
    <n v="3515"/>
    <n v="3515"/>
  </r>
  <r>
    <x v="2800"/>
    <d v="2014-06-19T11:55:58"/>
    <x v="0"/>
    <s v="Male"/>
    <x v="0"/>
    <x v="4"/>
    <n v="69669"/>
    <n v="69669"/>
  </r>
  <r>
    <x v="2801"/>
    <d v="2014-06-20T01:11:16"/>
    <x v="1"/>
    <s v="Female"/>
    <x v="0"/>
    <x v="3"/>
    <n v="94924"/>
    <n v="94924"/>
  </r>
  <r>
    <x v="2802"/>
    <d v="2014-06-20T01:13:55"/>
    <x v="0"/>
    <s v="Male"/>
    <x v="0"/>
    <x v="3"/>
    <n v="61722"/>
    <n v="61722"/>
  </r>
  <r>
    <x v="2803"/>
    <d v="2014-06-23T15:27:49"/>
    <x v="1"/>
    <s v="Male"/>
    <x v="0"/>
    <x v="4"/>
    <n v="52213"/>
    <n v="52213"/>
  </r>
  <r>
    <x v="2804"/>
    <d v="2014-06-27T10:54:50"/>
    <x v="0"/>
    <s v="Male"/>
    <x v="0"/>
    <x v="4"/>
    <n v="16193"/>
    <n v="16193"/>
  </r>
  <r>
    <x v="2805"/>
    <d v="2014-06-29T09:42:52"/>
    <x v="0"/>
    <s v="Female"/>
    <x v="0"/>
    <x v="4"/>
    <n v="87696"/>
    <n v="87696"/>
  </r>
  <r>
    <x v="2806"/>
    <d v="2014-06-29T09:43:24"/>
    <x v="0"/>
    <s v="Female"/>
    <x v="0"/>
    <x v="4"/>
    <n v="79112"/>
    <n v="79112"/>
  </r>
  <r>
    <x v="2807"/>
    <d v="2014-06-29T09:43:57"/>
    <x v="1"/>
    <s v="Male"/>
    <x v="0"/>
    <x v="4"/>
    <n v="11374"/>
    <n v="11374"/>
  </r>
  <r>
    <x v="2808"/>
    <d v="2014-06-29T09:47:32"/>
    <x v="0"/>
    <s v="Male"/>
    <x v="0"/>
    <x v="4"/>
    <n v="26764"/>
    <n v="26764"/>
  </r>
  <r>
    <x v="2809"/>
    <d v="2014-06-29T09:48:26"/>
    <x v="0"/>
    <s v="Male"/>
    <x v="0"/>
    <x v="4"/>
    <n v="27076"/>
    <n v="27076"/>
  </r>
  <r>
    <x v="2810"/>
    <d v="2014-07-03T09:06:46"/>
    <x v="1"/>
    <s v="Male"/>
    <x v="0"/>
    <x v="4"/>
    <n v="13426"/>
    <n v="13426"/>
  </r>
  <r>
    <x v="2811"/>
    <d v="2014-07-07T20:13:11"/>
    <x v="0"/>
    <s v="Male"/>
    <x v="0"/>
    <x v="4"/>
    <n v="79527"/>
    <n v="79527"/>
  </r>
  <r>
    <x v="2812"/>
    <d v="2014-07-07T20:14:31"/>
    <x v="1"/>
    <s v="Male"/>
    <x v="0"/>
    <x v="4"/>
    <n v="23484"/>
    <n v="23484"/>
  </r>
  <r>
    <x v="2813"/>
    <d v="2014-07-07T20:16:01"/>
    <x v="0"/>
    <s v="Female"/>
    <x v="0"/>
    <x v="4"/>
    <n v="96002"/>
    <n v="96002"/>
  </r>
  <r>
    <x v="2814"/>
    <d v="2014-07-14T10:37:57"/>
    <x v="1"/>
    <s v="Male"/>
    <x v="0"/>
    <x v="4"/>
    <n v="98626"/>
    <n v="98626"/>
  </r>
  <r>
    <x v="2815"/>
    <d v="2014-07-14T10:40:44"/>
    <x v="1"/>
    <s v="Male"/>
    <x v="0"/>
    <x v="4"/>
    <n v="64968"/>
    <n v="64968"/>
  </r>
  <r>
    <x v="2816"/>
    <d v="2014-07-22T09:31:27"/>
    <x v="0"/>
    <s v="Male"/>
    <x v="0"/>
    <x v="6"/>
    <n v="11293"/>
    <n v="11293"/>
  </r>
  <r>
    <x v="2817"/>
    <d v="2014-07-22T18:22:15"/>
    <x v="0"/>
    <s v="Female"/>
    <x v="0"/>
    <x v="6"/>
    <n v="98318"/>
    <n v="98318"/>
  </r>
  <r>
    <x v="2818"/>
    <d v="2014-07-29T03:21:02"/>
    <x v="0"/>
    <s v="Male"/>
    <x v="0"/>
    <x v="6"/>
    <n v="41305"/>
    <n v="41305"/>
  </r>
  <r>
    <x v="2819"/>
    <d v="2014-08-06T15:14:21"/>
    <x v="0"/>
    <s v="Male"/>
    <x v="0"/>
    <x v="4"/>
    <n v="22923"/>
    <n v="22923"/>
  </r>
  <r>
    <x v="2820"/>
    <d v="2014-08-06T15:15:32"/>
    <x v="1"/>
    <s v="Male"/>
    <x v="0"/>
    <x v="4"/>
    <n v="83851"/>
    <n v="83851"/>
  </r>
  <r>
    <x v="2821"/>
    <d v="2014-08-06T15:16:05"/>
    <x v="0"/>
    <s v="Male"/>
    <x v="0"/>
    <x v="4"/>
    <n v="39563"/>
    <n v="39563"/>
  </r>
  <r>
    <x v="2822"/>
    <d v="2014-08-07T14:36:31"/>
    <x v="0"/>
    <s v="Female"/>
    <x v="0"/>
    <x v="4"/>
    <n v="70822"/>
    <n v="70822"/>
  </r>
  <r>
    <x v="2823"/>
    <d v="2014-08-07T14:38:04"/>
    <x v="0"/>
    <s v="Female"/>
    <x v="0"/>
    <x v="4"/>
    <n v="91025"/>
    <n v="91025"/>
  </r>
  <r>
    <x v="2824"/>
    <d v="2014-08-15T11:02:57"/>
    <x v="1"/>
    <s v="Male"/>
    <x v="0"/>
    <x v="4"/>
    <n v="16136"/>
    <n v="16136"/>
  </r>
  <r>
    <x v="2825"/>
    <d v="2014-07-29T09:33:01"/>
    <x v="0"/>
    <s v="Female"/>
    <x v="0"/>
    <x v="3"/>
    <n v="60863"/>
    <n v="60863"/>
  </r>
  <r>
    <x v="2826"/>
    <d v="2014-08-03T03:05:21"/>
    <x v="1"/>
    <s v="Male"/>
    <x v="0"/>
    <x v="4"/>
    <n v="88372"/>
    <n v="88372"/>
  </r>
  <r>
    <x v="2827"/>
    <d v="2014-08-09T10:53:20"/>
    <x v="0"/>
    <s v="Male"/>
    <x v="0"/>
    <x v="4"/>
    <n v="25300"/>
    <n v="25300"/>
  </r>
  <r>
    <x v="2828"/>
    <d v="2014-08-21T07:35:12"/>
    <x v="0"/>
    <s v="Female"/>
    <x v="0"/>
    <x v="6"/>
    <n v="10734"/>
    <n v="10734"/>
  </r>
  <r>
    <x v="2829"/>
    <d v="2014-08-15T05:50:32"/>
    <x v="1"/>
    <s v="Male"/>
    <x v="0"/>
    <x v="3"/>
    <n v="64808"/>
    <n v="64808"/>
  </r>
  <r>
    <x v="2830"/>
    <d v="2014-08-18T17:22:34"/>
    <x v="1"/>
    <s v="Don’t want to say"/>
    <x v="0"/>
    <x v="6"/>
    <n v="29034"/>
    <n v="29034"/>
  </r>
  <r>
    <x v="2831"/>
    <d v="2014-08-26T11:20:38"/>
    <x v="0"/>
    <s v="Female"/>
    <x v="0"/>
    <x v="4"/>
    <n v="11058"/>
    <n v="11058"/>
  </r>
  <r>
    <x v="2832"/>
    <d v="2014-08-26T11:22:17"/>
    <x v="1"/>
    <s v="Female"/>
    <x v="0"/>
    <x v="4"/>
    <n v="42405"/>
    <n v="42405"/>
  </r>
  <r>
    <x v="2833"/>
    <d v="2014-05-21T09:31:19"/>
    <x v="0"/>
    <s v="Male"/>
    <x v="6"/>
    <x v="9"/>
    <n v="47099"/>
    <n v="47099"/>
  </r>
  <r>
    <x v="2834"/>
    <d v="2014-05-21T09:32:12"/>
    <x v="0"/>
    <s v="Female"/>
    <x v="6"/>
    <x v="9"/>
    <n v="24740"/>
    <n v="24740"/>
  </r>
  <r>
    <x v="2835"/>
    <d v="2014-05-21T09:33:04"/>
    <x v="0"/>
    <s v="Male"/>
    <x v="6"/>
    <x v="9"/>
    <n v="11554"/>
    <n v="11554"/>
  </r>
  <r>
    <x v="2836"/>
    <d v="2014-05-28T17:09:36"/>
    <x v="0"/>
    <s v="Female"/>
    <x v="6"/>
    <x v="9"/>
    <n v="27917"/>
    <n v="27917"/>
  </r>
  <r>
    <x v="2837"/>
    <d v="2014-07-29T19:40:19"/>
    <x v="1"/>
    <s v="Female"/>
    <x v="6"/>
    <x v="9"/>
    <n v="76246"/>
    <n v="76246"/>
  </r>
  <r>
    <x v="2838"/>
    <d v="2014-07-29T19:40:46"/>
    <x v="0"/>
    <s v="Female"/>
    <x v="6"/>
    <x v="9"/>
    <n v="66728"/>
    <n v="66728"/>
  </r>
  <r>
    <x v="2839"/>
    <d v="2014-05-07T09:34:41"/>
    <x v="1"/>
    <s v="Female"/>
    <x v="0"/>
    <x v="6"/>
    <n v="84559"/>
    <n v="84559"/>
  </r>
  <r>
    <x v="2840"/>
    <d v="2014-05-08T18:37:06"/>
    <x v="1"/>
    <s v="Male"/>
    <x v="0"/>
    <x v="6"/>
    <n v="94532"/>
    <n v="94532"/>
  </r>
  <r>
    <x v="2841"/>
    <d v="2014-05-08T18:37:46"/>
    <x v="0"/>
    <s v="Don’t want to say"/>
    <x v="0"/>
    <x v="6"/>
    <n v="34564"/>
    <n v="34564"/>
  </r>
  <r>
    <x v="2842"/>
    <d v="2014-08-21T17:44:02"/>
    <x v="0"/>
    <s v="Female"/>
    <x v="0"/>
    <x v="6"/>
    <n v="45259"/>
    <n v="45259"/>
  </r>
  <r>
    <x v="2843"/>
    <d v="2014-08-21T17:44:34"/>
    <x v="0"/>
    <s v="Male"/>
    <x v="0"/>
    <x v="6"/>
    <n v="68553"/>
    <n v="68553"/>
  </r>
  <r>
    <x v="2844"/>
    <d v="2014-08-21T17:45:27"/>
    <x v="1"/>
    <s v="Female"/>
    <x v="0"/>
    <x v="6"/>
    <n v="97491"/>
    <n v="97491"/>
  </r>
  <r>
    <x v="2845"/>
    <d v="2014-08-21T17:46:33"/>
    <x v="1"/>
    <s v="Male"/>
    <x v="0"/>
    <x v="6"/>
    <n v="1251"/>
    <n v="1251"/>
  </r>
  <r>
    <x v="2846"/>
    <d v="2014-08-29T07:30:40"/>
    <x v="0"/>
    <s v="Male"/>
    <x v="0"/>
    <x v="6"/>
    <n v="72676"/>
    <n v="72676"/>
  </r>
  <r>
    <x v="2847"/>
    <d v="2014-06-25T17:57:56"/>
    <x v="1"/>
    <s v="Male"/>
    <x v="1"/>
    <x v="7"/>
    <n v="62984"/>
    <n v="62984"/>
  </r>
  <r>
    <x v="2848"/>
    <d v="2014-05-07T09:36:28"/>
    <x v="0"/>
    <s v="Female"/>
    <x v="0"/>
    <x v="1"/>
    <n v="32457"/>
    <n v="32457"/>
  </r>
  <r>
    <x v="2849"/>
    <d v="2014-08-22T09:24:54"/>
    <x v="1"/>
    <s v="Female"/>
    <x v="0"/>
    <x v="1"/>
    <n v="42052"/>
    <n v="42052"/>
  </r>
  <r>
    <x v="2850"/>
    <d v="2014-08-05T19:52:33"/>
    <x v="1"/>
    <s v="Male"/>
    <x v="0"/>
    <x v="7"/>
    <n v="38880"/>
    <n v="38880"/>
  </r>
  <r>
    <x v="2851"/>
    <d v="2014-08-30T07:18:49"/>
    <x v="1"/>
    <s v="Male"/>
    <x v="0"/>
    <x v="7"/>
    <n v="58547"/>
    <n v="58547"/>
  </r>
  <r>
    <x v="2852"/>
    <d v="2014-08-30T07:21:08"/>
    <x v="1"/>
    <s v="Male"/>
    <x v="0"/>
    <x v="7"/>
    <n v="61895"/>
    <n v="61895"/>
  </r>
  <r>
    <x v="2853"/>
    <d v="2014-08-30T07:22:10"/>
    <x v="0"/>
    <s v="Male"/>
    <x v="0"/>
    <x v="7"/>
    <n v="50962"/>
    <n v="50962"/>
  </r>
  <r>
    <x v="2854"/>
    <d v="2014-07-31T14:27:10"/>
    <x v="0"/>
    <s v="Male"/>
    <x v="0"/>
    <x v="6"/>
    <n v="34487"/>
    <n v="34487"/>
  </r>
  <r>
    <x v="2855"/>
    <d v="2014-08-07T09:09:51"/>
    <x v="1"/>
    <s v="Male"/>
    <x v="0"/>
    <x v="6"/>
    <n v="10383"/>
    <n v="10383"/>
  </r>
  <r>
    <x v="2856"/>
    <d v="2014-08-08T19:08:03"/>
    <x v="0"/>
    <s v="Female"/>
    <x v="0"/>
    <x v="6"/>
    <n v="36386"/>
    <n v="36386"/>
  </r>
  <r>
    <x v="2857"/>
    <d v="2014-08-09T09:13:08"/>
    <x v="0"/>
    <s v="Female"/>
    <x v="0"/>
    <x v="6"/>
    <n v="72478"/>
    <n v="72478"/>
  </r>
  <r>
    <x v="2858"/>
    <d v="2014-08-13T11:50:28"/>
    <x v="1"/>
    <s v="Male"/>
    <x v="0"/>
    <x v="6"/>
    <n v="98218"/>
    <n v="98218"/>
  </r>
  <r>
    <x v="2859"/>
    <d v="2014-08-14T10:05:36"/>
    <x v="0"/>
    <s v="Don’t want to say"/>
    <x v="0"/>
    <x v="6"/>
    <n v="52802"/>
    <n v="52802"/>
  </r>
  <r>
    <x v="2860"/>
    <d v="2014-07-10T17:27:18"/>
    <x v="0"/>
    <s v="Male"/>
    <x v="0"/>
    <x v="7"/>
    <n v="62805"/>
    <n v="62805"/>
  </r>
  <r>
    <x v="2861"/>
    <d v="2014-07-10T17:29:47"/>
    <x v="0"/>
    <s v="Female"/>
    <x v="0"/>
    <x v="7"/>
    <n v="82655"/>
    <n v="82655"/>
  </r>
  <r>
    <x v="2862"/>
    <d v="2014-07-04T09:31:27"/>
    <x v="1"/>
    <s v="Male"/>
    <x v="2"/>
    <x v="1"/>
    <n v="36553"/>
    <n v="36553"/>
  </r>
  <r>
    <x v="2863"/>
    <d v="2014-07-04T09:32:01"/>
    <x v="1"/>
    <s v="Female"/>
    <x v="2"/>
    <x v="1"/>
    <n v="9809"/>
    <n v="9809"/>
  </r>
  <r>
    <x v="2864"/>
    <d v="2014-07-14T15:42:56"/>
    <x v="1"/>
    <s v="Don’t want to say"/>
    <x v="2"/>
    <x v="1"/>
    <n v="25861"/>
    <n v="25861"/>
  </r>
  <r>
    <x v="2865"/>
    <d v="2014-08-01T09:31:31"/>
    <x v="0"/>
    <s v="Male"/>
    <x v="2"/>
    <x v="1"/>
    <n v="7635"/>
    <n v="7635"/>
  </r>
  <r>
    <x v="2866"/>
    <d v="2014-08-01T09:31:55"/>
    <x v="1"/>
    <s v="Female"/>
    <x v="2"/>
    <x v="1"/>
    <n v="16421"/>
    <n v="16421"/>
  </r>
  <r>
    <x v="2867"/>
    <d v="2014-08-01T09:32:21"/>
    <x v="1"/>
    <s v="Male"/>
    <x v="2"/>
    <x v="1"/>
    <n v="75908"/>
    <n v="75908"/>
  </r>
  <r>
    <x v="2868"/>
    <d v="2014-08-01T09:33:23"/>
    <x v="0"/>
    <s v="Don’t want to say"/>
    <x v="2"/>
    <x v="1"/>
    <n v="89490"/>
    <n v="89490"/>
  </r>
  <r>
    <x v="2869"/>
    <d v="2014-05-12T09:32:49"/>
    <x v="1"/>
    <s v="Male"/>
    <x v="1"/>
    <x v="1"/>
    <n v="44105"/>
    <n v="44105"/>
  </r>
  <r>
    <x v="2870"/>
    <d v="2014-05-12T09:35:24"/>
    <x v="0"/>
    <s v="Male"/>
    <x v="1"/>
    <x v="1"/>
    <n v="26952"/>
    <n v="26952"/>
  </r>
  <r>
    <x v="2871"/>
    <d v="2014-05-15T13:02:43"/>
    <x v="1"/>
    <s v="Female"/>
    <x v="1"/>
    <x v="1"/>
    <n v="74233"/>
    <n v="74233"/>
  </r>
  <r>
    <x v="2872"/>
    <d v="2014-05-16T18:34:44"/>
    <x v="0"/>
    <s v="Male"/>
    <x v="1"/>
    <x v="1"/>
    <n v="9936"/>
    <n v="9936"/>
  </r>
  <r>
    <x v="2873"/>
    <d v="2014-05-16T18:34:14"/>
    <x v="0"/>
    <s v="Don’t want to say"/>
    <x v="1"/>
    <x v="1"/>
    <n v="25583"/>
    <n v="25583"/>
  </r>
  <r>
    <x v="2874"/>
    <d v="2014-07-22T08:47:32"/>
    <x v="0"/>
    <s v="Male"/>
    <x v="1"/>
    <x v="1"/>
    <n v="85262"/>
    <n v="85262"/>
  </r>
  <r>
    <x v="2875"/>
    <d v="2014-07-22T08:49:35"/>
    <x v="0"/>
    <s v="Male"/>
    <x v="1"/>
    <x v="1"/>
    <n v="32690"/>
    <n v="32690"/>
  </r>
  <r>
    <x v="2876"/>
    <d v="2014-05-01T16:39:36"/>
    <x v="0"/>
    <s v="Male"/>
    <x v="1"/>
    <x v="3"/>
    <n v="75013"/>
    <n v="75013"/>
  </r>
  <r>
    <x v="2877"/>
    <d v="2014-06-30T09:33:32"/>
    <x v="1"/>
    <s v="Male"/>
    <x v="1"/>
    <x v="4"/>
    <n v="5298"/>
    <n v="5298"/>
  </r>
  <r>
    <x v="2878"/>
    <d v="2014-07-02T11:30:55"/>
    <x v="0"/>
    <s v="Male"/>
    <x v="1"/>
    <x v="4"/>
    <n v="56231"/>
    <n v="56231"/>
  </r>
  <r>
    <x v="2879"/>
    <d v="2014-07-02T11:31:54"/>
    <x v="0"/>
    <s v="Male"/>
    <x v="1"/>
    <x v="4"/>
    <n v="16220"/>
    <n v="16220"/>
  </r>
  <r>
    <x v="2880"/>
    <d v="2014-07-02T11:32:28"/>
    <x v="0"/>
    <s v="Female"/>
    <x v="1"/>
    <x v="4"/>
    <n v="44900"/>
    <n v="44900"/>
  </r>
  <r>
    <x v="2881"/>
    <d v="2014-07-18T12:41:43"/>
    <x v="0"/>
    <s v="Male"/>
    <x v="1"/>
    <x v="4"/>
    <n v="33284"/>
    <n v="33284"/>
  </r>
  <r>
    <x v="2882"/>
    <d v="2014-07-18T12:42:14"/>
    <x v="0"/>
    <s v="Female"/>
    <x v="1"/>
    <x v="4"/>
    <n v="48373"/>
    <n v="48373"/>
  </r>
  <r>
    <x v="2883"/>
    <d v="2014-05-09T07:33:16"/>
    <x v="0"/>
    <s v="Male"/>
    <x v="2"/>
    <x v="1"/>
    <n v="28971"/>
    <n v="28971"/>
  </r>
  <r>
    <x v="2884"/>
    <d v="2014-05-09T07:39:29"/>
    <x v="1"/>
    <s v="Female"/>
    <x v="2"/>
    <x v="1"/>
    <n v="34572"/>
    <n v="34572"/>
  </r>
  <r>
    <x v="2885"/>
    <d v="2014-05-26T09:33:41"/>
    <x v="0"/>
    <s v="Female"/>
    <x v="2"/>
    <x v="1"/>
    <n v="67085"/>
    <n v="67085"/>
  </r>
  <r>
    <x v="2886"/>
    <d v="2014-06-16T14:24:21"/>
    <x v="1"/>
    <s v="Male"/>
    <x v="2"/>
    <x v="1"/>
    <n v="52828"/>
    <n v="52828"/>
  </r>
  <r>
    <x v="2887"/>
    <d v="2014-05-26T09:32:00"/>
    <x v="1"/>
    <s v="Male"/>
    <x v="0"/>
    <x v="7"/>
    <n v="70510"/>
    <n v="70510"/>
  </r>
  <r>
    <x v="2888"/>
    <d v="2014-06-09T09:32:30"/>
    <x v="0"/>
    <s v="Male"/>
    <x v="1"/>
    <x v="8"/>
    <n v="44684"/>
    <n v="44684"/>
  </r>
  <r>
    <x v="2889"/>
    <d v="2014-05-19T07:08:16"/>
    <x v="1"/>
    <s v="Male"/>
    <x v="4"/>
    <x v="4"/>
    <n v="77639"/>
    <n v="77639"/>
  </r>
  <r>
    <x v="2890"/>
    <d v="2014-05-19T07:08:44"/>
    <x v="0"/>
    <s v="Female"/>
    <x v="4"/>
    <x v="4"/>
    <n v="39301"/>
    <n v="39301"/>
  </r>
  <r>
    <x v="2891"/>
    <d v="2014-05-22T18:21:40"/>
    <x v="0"/>
    <s v="Male"/>
    <x v="4"/>
    <x v="4"/>
    <n v="30803"/>
    <n v="30803"/>
  </r>
  <r>
    <x v="2892"/>
    <d v="2014-05-22T18:25:53"/>
    <x v="1"/>
    <s v="Male"/>
    <x v="4"/>
    <x v="4"/>
    <n v="35203"/>
    <n v="35203"/>
  </r>
  <r>
    <x v="2893"/>
    <d v="2014-06-20T17:53:50"/>
    <x v="1"/>
    <s v="Male"/>
    <x v="4"/>
    <x v="4"/>
    <n v="4446"/>
    <n v="4446"/>
  </r>
  <r>
    <x v="2894"/>
    <d v="2014-06-27T07:04:10"/>
    <x v="1"/>
    <s v="Male"/>
    <x v="4"/>
    <x v="4"/>
    <n v="22895"/>
    <n v="22895"/>
  </r>
  <r>
    <x v="2895"/>
    <d v="2014-07-03T11:09:59"/>
    <x v="0"/>
    <s v="Male"/>
    <x v="4"/>
    <x v="4"/>
    <n v="76523"/>
    <n v="76523"/>
  </r>
  <r>
    <x v="2896"/>
    <d v="2014-06-26T14:08:24"/>
    <x v="0"/>
    <s v="Female"/>
    <x v="4"/>
    <x v="4"/>
    <n v="3330"/>
    <n v="3330"/>
  </r>
  <r>
    <x v="2897"/>
    <d v="2014-07-03T13:27:39"/>
    <x v="0"/>
    <s v="Male"/>
    <x v="4"/>
    <x v="4"/>
    <n v="39177"/>
    <n v="39177"/>
  </r>
  <r>
    <x v="2898"/>
    <d v="2014-07-11T18:44:14"/>
    <x v="0"/>
    <s v="Female"/>
    <x v="4"/>
    <x v="4"/>
    <n v="8815"/>
    <n v="8815"/>
  </r>
  <r>
    <x v="2899"/>
    <d v="2014-07-21T09:31:27"/>
    <x v="0"/>
    <s v="Male"/>
    <x v="4"/>
    <x v="4"/>
    <n v="35297"/>
    <n v="35297"/>
  </r>
  <r>
    <x v="2900"/>
    <d v="2014-07-21T14:58:43"/>
    <x v="1"/>
    <s v="Female"/>
    <x v="4"/>
    <x v="4"/>
    <n v="83350"/>
    <n v="83350"/>
  </r>
  <r>
    <x v="2901"/>
    <d v="2014-07-21T15:02:50"/>
    <x v="1"/>
    <s v="Male"/>
    <x v="4"/>
    <x v="4"/>
    <n v="35970"/>
    <n v="35970"/>
  </r>
  <r>
    <x v="2902"/>
    <d v="2014-08-15T15:21:25"/>
    <x v="0"/>
    <s v="Female"/>
    <x v="4"/>
    <x v="4"/>
    <n v="39302"/>
    <n v="39302"/>
  </r>
  <r>
    <x v="2903"/>
    <d v="2014-08-15T15:21:22"/>
    <x v="0"/>
    <s v="Don’t want to say"/>
    <x v="4"/>
    <x v="4"/>
    <n v="91344"/>
    <n v="91344"/>
  </r>
  <r>
    <x v="2904"/>
    <d v="2014-08-15T15:22:15"/>
    <x v="0"/>
    <s v="Don’t want to say"/>
    <x v="4"/>
    <x v="4"/>
    <n v="28745"/>
    <n v="28745"/>
  </r>
  <r>
    <x v="2905"/>
    <d v="2014-08-13T18:56:11"/>
    <x v="1"/>
    <s v="Female"/>
    <x v="4"/>
    <x v="4"/>
    <n v="55717"/>
    <n v="55717"/>
  </r>
  <r>
    <x v="2906"/>
    <d v="2014-07-15T09:31:50"/>
    <x v="1"/>
    <s v="Male"/>
    <x v="5"/>
    <x v="1"/>
    <n v="35811"/>
    <n v="35811"/>
  </r>
  <r>
    <x v="2907"/>
    <d v="2014-07-18T07:40:26"/>
    <x v="1"/>
    <s v="Female"/>
    <x v="5"/>
    <x v="1"/>
    <n v="21674"/>
    <n v="21674"/>
  </r>
  <r>
    <x v="2908"/>
    <d v="2014-05-06T09:32:06"/>
    <x v="0"/>
    <s v="Male"/>
    <x v="6"/>
    <x v="3"/>
    <n v="7371"/>
    <n v="7371"/>
  </r>
  <r>
    <x v="2909"/>
    <d v="2014-05-24T17:15:11"/>
    <x v="1"/>
    <s v="Female"/>
    <x v="1"/>
    <x v="4"/>
    <n v="26686"/>
    <n v="26686"/>
  </r>
  <r>
    <x v="2910"/>
    <d v="2014-07-30T15:39:15"/>
    <x v="1"/>
    <s v="Male"/>
    <x v="1"/>
    <x v="4"/>
    <n v="74073"/>
    <n v="74073"/>
  </r>
  <r>
    <x v="2911"/>
    <d v="2014-07-30T15:43:15"/>
    <x v="0"/>
    <s v="Male"/>
    <x v="1"/>
    <x v="4"/>
    <n v="73594"/>
    <n v="73594"/>
  </r>
  <r>
    <x v="2912"/>
    <d v="2014-08-01T19:21:32"/>
    <x v="0"/>
    <s v="Female"/>
    <x v="1"/>
    <x v="4"/>
    <n v="84724"/>
    <n v="84724"/>
  </r>
  <r>
    <x v="2913"/>
    <d v="2014-08-01T19:22:09"/>
    <x v="1"/>
    <s v="Male"/>
    <x v="1"/>
    <x v="4"/>
    <n v="90511"/>
    <n v="90511"/>
  </r>
  <r>
    <x v="2914"/>
    <d v="2014-08-01T19:23:07"/>
    <x v="1"/>
    <s v="Male"/>
    <x v="1"/>
    <x v="4"/>
    <n v="30520"/>
    <n v="30520"/>
  </r>
  <r>
    <x v="2915"/>
    <d v="2014-08-05T08:14:25"/>
    <x v="0"/>
    <s v="Male"/>
    <x v="1"/>
    <x v="4"/>
    <n v="6957"/>
    <n v="6957"/>
  </r>
  <r>
    <x v="2916"/>
    <d v="2014-05-02T11:51:50"/>
    <x v="0"/>
    <s v="Female"/>
    <x v="0"/>
    <x v="6"/>
    <n v="98227"/>
    <n v="98227"/>
  </r>
  <r>
    <x v="2917"/>
    <d v="2014-05-08T11:45:04"/>
    <x v="0"/>
    <s v="Male"/>
    <x v="0"/>
    <x v="6"/>
    <n v="18211"/>
    <n v="18211"/>
  </r>
  <r>
    <x v="2918"/>
    <d v="2014-05-08T11:48:29"/>
    <x v="0"/>
    <s v="Female"/>
    <x v="0"/>
    <x v="6"/>
    <n v="62202"/>
    <n v="62202"/>
  </r>
  <r>
    <x v="2919"/>
    <d v="2014-05-14T10:24:03"/>
    <x v="0"/>
    <s v="Male"/>
    <x v="0"/>
    <x v="6"/>
    <n v="69260"/>
    <n v="69260"/>
  </r>
  <r>
    <x v="2920"/>
    <d v="2014-05-14T10:28:54"/>
    <x v="1"/>
    <s v="Female"/>
    <x v="0"/>
    <x v="6"/>
    <n v="42369"/>
    <n v="42369"/>
  </r>
  <r>
    <x v="2921"/>
    <d v="2014-05-14T10:24:46"/>
    <x v="1"/>
    <s v="Don’t want to say"/>
    <x v="0"/>
    <x v="6"/>
    <n v="16843"/>
    <n v="16843"/>
  </r>
  <r>
    <x v="2922"/>
    <d v="2014-08-25T13:50:40"/>
    <x v="0"/>
    <s v="Male"/>
    <x v="4"/>
    <x v="0"/>
    <n v="88090"/>
    <n v="88090"/>
  </r>
  <r>
    <x v="2923"/>
    <d v="2014-08-25T13:53:51"/>
    <x v="1"/>
    <s v="Female"/>
    <x v="4"/>
    <x v="0"/>
    <n v="45036"/>
    <n v="45036"/>
  </r>
  <r>
    <x v="2924"/>
    <d v="2014-05-10T17:04:47"/>
    <x v="0"/>
    <s v="Female"/>
    <x v="0"/>
    <x v="3"/>
    <n v="11250"/>
    <n v="11250"/>
  </r>
  <r>
    <x v="2925"/>
    <d v="2014-08-20T09:13:57"/>
    <x v="0"/>
    <s v="Male"/>
    <x v="0"/>
    <x v="1"/>
    <n v="73631"/>
    <n v="73631"/>
  </r>
  <r>
    <x v="2926"/>
    <d v="2014-05-01T09:32:08"/>
    <x v="0"/>
    <s v="Male"/>
    <x v="1"/>
    <x v="3"/>
    <n v="33890"/>
    <n v="33890"/>
  </r>
  <r>
    <x v="2927"/>
    <d v="2014-05-22T19:04:12"/>
    <x v="0"/>
    <s v="Male"/>
    <x v="0"/>
    <x v="8"/>
    <n v="67640"/>
    <n v="67640"/>
  </r>
  <r>
    <x v="2928"/>
    <d v="2014-05-24T13:42:16"/>
    <x v="0"/>
    <s v="Male"/>
    <x v="5"/>
    <x v="9"/>
    <n v="32154"/>
    <n v="32154"/>
  </r>
  <r>
    <x v="2929"/>
    <d v="2014-05-24T13:44:25"/>
    <x v="0"/>
    <s v="Female"/>
    <x v="5"/>
    <x v="9"/>
    <n v="10131"/>
    <n v="10131"/>
  </r>
  <r>
    <x v="2930"/>
    <d v="2014-05-24T13:45:59"/>
    <x v="1"/>
    <s v="Female"/>
    <x v="5"/>
    <x v="9"/>
    <n v="69619"/>
    <n v="69619"/>
  </r>
  <r>
    <x v="2931"/>
    <d v="2014-06-20T09:33:02"/>
    <x v="0"/>
    <s v="Female"/>
    <x v="5"/>
    <x v="9"/>
    <n v="83906"/>
    <n v="83906"/>
  </r>
  <r>
    <x v="2932"/>
    <d v="2014-06-20T09:32:10"/>
    <x v="1"/>
    <s v="Don’t want to say"/>
    <x v="5"/>
    <x v="9"/>
    <n v="59150"/>
    <n v="59150"/>
  </r>
  <r>
    <x v="2933"/>
    <d v="2014-07-12T09:45:25"/>
    <x v="0"/>
    <s v="Male"/>
    <x v="5"/>
    <x v="9"/>
    <n v="26812"/>
    <n v="26812"/>
  </r>
  <r>
    <x v="2934"/>
    <d v="2014-07-25T09:32:52"/>
    <x v="0"/>
    <s v="Female"/>
    <x v="5"/>
    <x v="9"/>
    <n v="17169"/>
    <n v="17169"/>
  </r>
  <r>
    <x v="2935"/>
    <d v="2014-05-21T16:46:25"/>
    <x v="1"/>
    <s v="Male"/>
    <x v="1"/>
    <x v="9"/>
    <n v="39805"/>
    <n v="39805"/>
  </r>
  <r>
    <x v="2936"/>
    <d v="2014-05-21T16:48:08"/>
    <x v="0"/>
    <s v="Female"/>
    <x v="1"/>
    <x v="9"/>
    <n v="58046"/>
    <n v="58046"/>
  </r>
  <r>
    <x v="2937"/>
    <d v="2014-06-13T09:31:35"/>
    <x v="0"/>
    <s v="Male"/>
    <x v="1"/>
    <x v="9"/>
    <n v="46622"/>
    <n v="46622"/>
  </r>
  <r>
    <x v="2938"/>
    <d v="2014-06-26T17:43:40"/>
    <x v="1"/>
    <s v="Male"/>
    <x v="2"/>
    <x v="1"/>
    <n v="10428"/>
    <n v="10428"/>
  </r>
  <r>
    <x v="2939"/>
    <d v="2014-06-26T17:44:41"/>
    <x v="0"/>
    <s v="Male"/>
    <x v="2"/>
    <x v="1"/>
    <n v="44276"/>
    <n v="44276"/>
  </r>
  <r>
    <x v="2940"/>
    <d v="2014-06-26T17:45:38"/>
    <x v="0"/>
    <s v="Male"/>
    <x v="2"/>
    <x v="1"/>
    <n v="89185"/>
    <n v="89185"/>
  </r>
  <r>
    <x v="2941"/>
    <d v="2014-07-10T19:16:12"/>
    <x v="1"/>
    <s v="Female"/>
    <x v="2"/>
    <x v="1"/>
    <n v="68181"/>
    <n v="68181"/>
  </r>
  <r>
    <x v="2942"/>
    <d v="2014-07-14T14:40:27"/>
    <x v="0"/>
    <s v="Male"/>
    <x v="2"/>
    <x v="1"/>
    <n v="81741"/>
    <n v="81741"/>
  </r>
  <r>
    <x v="2943"/>
    <d v="2014-05-05T09:32:00"/>
    <x v="0"/>
    <s v="Male"/>
    <x v="0"/>
    <x v="0"/>
    <n v="88927"/>
    <n v="88927"/>
  </r>
  <r>
    <x v="2944"/>
    <d v="2014-05-26T17:16:24"/>
    <x v="0"/>
    <s v="Male"/>
    <x v="0"/>
    <x v="0"/>
    <n v="51654"/>
    <n v="51654"/>
  </r>
  <r>
    <x v="2945"/>
    <d v="2014-07-21T08:23:35"/>
    <x v="0"/>
    <s v="Male"/>
    <x v="0"/>
    <x v="0"/>
    <n v="86328"/>
    <n v="86328"/>
  </r>
  <r>
    <x v="2946"/>
    <d v="2014-06-10T13:07:30"/>
    <x v="0"/>
    <s v="Male"/>
    <x v="1"/>
    <x v="1"/>
    <n v="89007"/>
    <n v="89007"/>
  </r>
  <r>
    <x v="2947"/>
    <d v="2014-08-29T10:56:47"/>
    <x v="1"/>
    <s v="Male"/>
    <x v="1"/>
    <x v="1"/>
    <n v="36282"/>
    <n v="36282"/>
  </r>
  <r>
    <x v="2948"/>
    <d v="2014-08-29T10:57:51"/>
    <x v="0"/>
    <s v="Male"/>
    <x v="1"/>
    <x v="1"/>
    <n v="92937"/>
    <n v="92937"/>
  </r>
  <r>
    <x v="2949"/>
    <d v="2014-05-02T10:45:01"/>
    <x v="1"/>
    <s v="Male"/>
    <x v="1"/>
    <x v="1"/>
    <n v="83945"/>
    <n v="83945"/>
  </r>
  <r>
    <x v="2950"/>
    <d v="2014-05-02T10:47:01"/>
    <x v="0"/>
    <s v="Female"/>
    <x v="1"/>
    <x v="1"/>
    <n v="49829"/>
    <n v="49829"/>
  </r>
  <r>
    <x v="2951"/>
    <d v="2014-05-06T09:33:41"/>
    <x v="1"/>
    <s v="Male"/>
    <x v="1"/>
    <x v="1"/>
    <n v="62884"/>
    <n v="62884"/>
  </r>
  <r>
    <x v="2952"/>
    <d v="2014-06-24T09:31:21"/>
    <x v="0"/>
    <s v="Male"/>
    <x v="1"/>
    <x v="1"/>
    <n v="64508"/>
    <n v="64508"/>
  </r>
  <r>
    <x v="2953"/>
    <d v="2014-06-24T09:35:24"/>
    <x v="1"/>
    <s v="Female"/>
    <x v="1"/>
    <x v="1"/>
    <n v="79107"/>
    <n v="79107"/>
  </r>
  <r>
    <x v="2954"/>
    <d v="2014-06-29T12:46:47"/>
    <x v="0"/>
    <s v="Female"/>
    <x v="1"/>
    <x v="1"/>
    <n v="86111"/>
    <n v="86111"/>
  </r>
  <r>
    <x v="2955"/>
    <d v="2014-07-04T07:26:23"/>
    <x v="0"/>
    <s v="Female"/>
    <x v="1"/>
    <x v="1"/>
    <n v="62296"/>
    <n v="62296"/>
  </r>
  <r>
    <x v="2956"/>
    <d v="2014-07-10T19:27:04"/>
    <x v="1"/>
    <s v="Male"/>
    <x v="1"/>
    <x v="1"/>
    <n v="65630"/>
    <n v="65630"/>
  </r>
  <r>
    <x v="2957"/>
    <d v="2014-07-10T19:29:46"/>
    <x v="0"/>
    <s v="Female"/>
    <x v="1"/>
    <x v="1"/>
    <n v="75933"/>
    <n v="75933"/>
  </r>
  <r>
    <x v="2958"/>
    <d v="2014-07-01T09:34:52"/>
    <x v="0"/>
    <s v="Female"/>
    <x v="1"/>
    <x v="1"/>
    <n v="87752"/>
    <n v="87752"/>
  </r>
  <r>
    <x v="2959"/>
    <d v="2014-06-03T09:32:44"/>
    <x v="0"/>
    <s v="Don’t want to say"/>
    <x v="0"/>
    <x v="3"/>
    <n v="32107"/>
    <n v="32107"/>
  </r>
  <r>
    <x v="2960"/>
    <d v="2014-06-19T17:44:30"/>
    <x v="0"/>
    <s v="Female"/>
    <x v="0"/>
    <x v="9"/>
    <n v="83433"/>
    <n v="83433"/>
  </r>
  <r>
    <x v="2961"/>
    <d v="2014-06-12T12:54:37"/>
    <x v="1"/>
    <s v="Female"/>
    <x v="0"/>
    <x v="3"/>
    <n v="27944"/>
    <n v="27944"/>
  </r>
  <r>
    <x v="2962"/>
    <d v="2014-06-12T12:53:54"/>
    <x v="1"/>
    <s v="Don’t want to say"/>
    <x v="0"/>
    <x v="3"/>
    <n v="75940"/>
    <n v="75940"/>
  </r>
  <r>
    <x v="2963"/>
    <d v="2014-06-29T16:12:30"/>
    <x v="0"/>
    <s v="Male"/>
    <x v="0"/>
    <x v="3"/>
    <n v="5527"/>
    <n v="5527"/>
  </r>
  <r>
    <x v="2964"/>
    <d v="2014-06-29T16:13:32"/>
    <x v="0"/>
    <s v="Female"/>
    <x v="0"/>
    <x v="3"/>
    <n v="75449"/>
    <n v="75449"/>
  </r>
  <r>
    <x v="2965"/>
    <d v="2014-05-01T07:49:25"/>
    <x v="1"/>
    <s v="Male"/>
    <x v="0"/>
    <x v="0"/>
    <n v="61453"/>
    <n v="61453"/>
  </r>
  <r>
    <x v="2966"/>
    <d v="2014-05-01T07:50:27"/>
    <x v="0"/>
    <s v="Female"/>
    <x v="0"/>
    <x v="0"/>
    <n v="1042"/>
    <n v="1042"/>
  </r>
  <r>
    <x v="2967"/>
    <d v="2014-05-01T07:53:38"/>
    <x v="0"/>
    <s v="Female"/>
    <x v="0"/>
    <x v="0"/>
    <n v="32469"/>
    <n v="32469"/>
  </r>
  <r>
    <x v="2968"/>
    <d v="2014-05-02T18:41:04"/>
    <x v="1"/>
    <s v="Male"/>
    <x v="0"/>
    <x v="0"/>
    <n v="48016"/>
    <n v="48016"/>
  </r>
  <r>
    <x v="2969"/>
    <d v="2014-05-06T19:30:15"/>
    <x v="0"/>
    <s v="Male"/>
    <x v="0"/>
    <x v="0"/>
    <n v="99766"/>
    <n v="99766"/>
  </r>
  <r>
    <x v="2970"/>
    <d v="2014-05-06T19:35:21"/>
    <x v="0"/>
    <s v="Male"/>
    <x v="0"/>
    <x v="0"/>
    <n v="71067"/>
    <n v="71067"/>
  </r>
  <r>
    <x v="2971"/>
    <d v="2014-05-12T12:12:23"/>
    <x v="1"/>
    <s v="Female"/>
    <x v="0"/>
    <x v="0"/>
    <n v="27964"/>
    <n v="27964"/>
  </r>
  <r>
    <x v="2972"/>
    <d v="2014-05-12T12:14:55"/>
    <x v="1"/>
    <s v="Male"/>
    <x v="0"/>
    <x v="0"/>
    <n v="54536"/>
    <n v="54536"/>
  </r>
  <r>
    <x v="2973"/>
    <d v="2014-05-12T12:15:28"/>
    <x v="0"/>
    <s v="Female"/>
    <x v="0"/>
    <x v="0"/>
    <n v="33424"/>
    <n v="33424"/>
  </r>
  <r>
    <x v="2974"/>
    <d v="2014-05-13T10:18:23"/>
    <x v="1"/>
    <s v="Male"/>
    <x v="0"/>
    <x v="0"/>
    <n v="30649"/>
    <n v="30649"/>
  </r>
  <r>
    <x v="2975"/>
    <d v="2014-05-13T10:19:46"/>
    <x v="1"/>
    <s v="Female"/>
    <x v="0"/>
    <x v="0"/>
    <n v="84904"/>
    <n v="84904"/>
  </r>
  <r>
    <x v="2976"/>
    <d v="2014-05-13T10:22:30"/>
    <x v="0"/>
    <s v="Female"/>
    <x v="0"/>
    <x v="0"/>
    <n v="69475"/>
    <n v="69475"/>
  </r>
  <r>
    <x v="2977"/>
    <d v="2014-05-27T16:58:19"/>
    <x v="1"/>
    <s v="Male"/>
    <x v="0"/>
    <x v="0"/>
    <n v="99029"/>
    <n v="99029"/>
  </r>
  <r>
    <x v="2978"/>
    <d v="2014-05-27T16:58:46"/>
    <x v="1"/>
    <s v="Male"/>
    <x v="0"/>
    <x v="0"/>
    <n v="62501"/>
    <n v="62501"/>
  </r>
  <r>
    <x v="2979"/>
    <d v="2014-05-23T07:30:58"/>
    <x v="0"/>
    <s v="Male"/>
    <x v="0"/>
    <x v="0"/>
    <n v="68581"/>
    <n v="68581"/>
  </r>
  <r>
    <x v="2980"/>
    <d v="2014-07-02T15:17:10"/>
    <x v="0"/>
    <s v="Male"/>
    <x v="0"/>
    <x v="0"/>
    <n v="12683"/>
    <n v="12683"/>
  </r>
  <r>
    <x v="2981"/>
    <d v="2014-05-21T13:33:25"/>
    <x v="0"/>
    <s v="Female"/>
    <x v="1"/>
    <x v="0"/>
    <n v="98392"/>
    <n v="98392"/>
  </r>
  <r>
    <x v="2982"/>
    <d v="2014-05-21T13:36:16"/>
    <x v="1"/>
    <s v="Female"/>
    <x v="1"/>
    <x v="0"/>
    <n v="86637"/>
    <n v="86637"/>
  </r>
  <r>
    <x v="2983"/>
    <d v="2014-06-04T15:51:55"/>
    <x v="0"/>
    <s v="Female"/>
    <x v="1"/>
    <x v="0"/>
    <n v="85294"/>
    <n v="85294"/>
  </r>
  <r>
    <x v="2984"/>
    <d v="2014-06-11T13:07:28"/>
    <x v="0"/>
    <s v="Male"/>
    <x v="1"/>
    <x v="0"/>
    <n v="44090"/>
    <n v="44090"/>
  </r>
  <r>
    <x v="2985"/>
    <d v="2014-06-11T13:07:56"/>
    <x v="1"/>
    <s v="Male"/>
    <x v="1"/>
    <x v="0"/>
    <n v="99295"/>
    <n v="99295"/>
  </r>
  <r>
    <x v="2986"/>
    <d v="2014-06-25T12:34:02"/>
    <x v="1"/>
    <s v="Don’t want to say"/>
    <x v="1"/>
    <x v="0"/>
    <n v="79762"/>
    <n v="79762"/>
  </r>
  <r>
    <x v="2987"/>
    <d v="2014-07-04T10:52:04"/>
    <x v="1"/>
    <s v="Male"/>
    <x v="1"/>
    <x v="0"/>
    <n v="13886"/>
    <n v="13886"/>
  </r>
  <r>
    <x v="2988"/>
    <d v="2014-07-04T10:55:44"/>
    <x v="1"/>
    <s v="Male"/>
    <x v="1"/>
    <x v="0"/>
    <n v="23825"/>
    <n v="23825"/>
  </r>
  <r>
    <x v="2989"/>
    <d v="2014-07-04T10:58:58"/>
    <x v="0"/>
    <s v="Male"/>
    <x v="1"/>
    <x v="0"/>
    <n v="62679"/>
    <n v="62679"/>
  </r>
  <r>
    <x v="2990"/>
    <d v="2014-07-23T09:32:44"/>
    <x v="1"/>
    <s v="Male"/>
    <x v="1"/>
    <x v="0"/>
    <n v="28508"/>
    <n v="28508"/>
  </r>
  <r>
    <x v="2991"/>
    <d v="2014-07-23T09:35:07"/>
    <x v="0"/>
    <s v="Male"/>
    <x v="1"/>
    <x v="0"/>
    <n v="71040"/>
    <n v="71040"/>
  </r>
  <r>
    <x v="2992"/>
    <d v="2014-07-09T19:41:21"/>
    <x v="0"/>
    <s v="Male"/>
    <x v="0"/>
    <x v="0"/>
    <n v="49544"/>
    <n v="49544"/>
  </r>
  <r>
    <x v="2993"/>
    <d v="2014-07-09T09:31:37"/>
    <x v="1"/>
    <s v="Male"/>
    <x v="0"/>
    <x v="0"/>
    <n v="39299"/>
    <n v="39299"/>
  </r>
  <r>
    <x v="2994"/>
    <d v="2014-07-11T19:58:17"/>
    <x v="0"/>
    <s v="Female"/>
    <x v="0"/>
    <x v="0"/>
    <n v="14440"/>
    <n v="14440"/>
  </r>
  <r>
    <x v="2995"/>
    <d v="2014-07-17T15:59:54"/>
    <x v="0"/>
    <s v="Female"/>
    <x v="1"/>
    <x v="0"/>
    <n v="98394"/>
    <n v="98394"/>
  </r>
  <r>
    <x v="2996"/>
    <d v="2014-07-22T08:17:15"/>
    <x v="1"/>
    <s v="Male"/>
    <x v="1"/>
    <x v="1"/>
    <n v="84326"/>
    <n v="84326"/>
  </r>
  <r>
    <x v="2997"/>
    <d v="2014-07-22T08:19:12"/>
    <x v="1"/>
    <s v="Male"/>
    <x v="1"/>
    <x v="1"/>
    <n v="39503"/>
    <n v="39503"/>
  </r>
  <r>
    <x v="2998"/>
    <d v="2014-07-22T08:18:52"/>
    <x v="1"/>
    <s v="Female"/>
    <x v="1"/>
    <x v="1"/>
    <n v="51121"/>
    <n v="51121"/>
  </r>
  <r>
    <x v="2999"/>
    <d v="2014-07-22T08:17:48"/>
    <x v="1"/>
    <s v="Don’t want to say"/>
    <x v="1"/>
    <x v="1"/>
    <n v="46191"/>
    <n v="46191"/>
  </r>
  <r>
    <x v="3000"/>
    <d v="2014-07-23T18:27:37"/>
    <x v="0"/>
    <s v="Male"/>
    <x v="1"/>
    <x v="1"/>
    <n v="16501"/>
    <n v="16501"/>
  </r>
  <r>
    <x v="3001"/>
    <d v="2014-06-07T13:05:41"/>
    <x v="0"/>
    <s v="Female"/>
    <x v="1"/>
    <x v="7"/>
    <n v="83174"/>
    <n v="83174"/>
  </r>
  <r>
    <x v="3002"/>
    <d v="2014-07-28T12:38:49"/>
    <x v="1"/>
    <s v="Male"/>
    <x v="1"/>
    <x v="7"/>
    <n v="82917"/>
    <n v="82917"/>
  </r>
  <r>
    <x v="3003"/>
    <d v="2014-07-31T08:53:13"/>
    <x v="1"/>
    <s v="Female"/>
    <x v="1"/>
    <x v="7"/>
    <n v="77018"/>
    <n v="77018"/>
  </r>
  <r>
    <x v="3004"/>
    <d v="2014-07-31T08:56:05"/>
    <x v="0"/>
    <s v="Female"/>
    <x v="1"/>
    <x v="7"/>
    <n v="3842"/>
    <n v="3842"/>
  </r>
  <r>
    <x v="3005"/>
    <d v="2014-08-08T12:38:07"/>
    <x v="1"/>
    <s v="Female"/>
    <x v="1"/>
    <x v="7"/>
    <n v="47942"/>
    <n v="47942"/>
  </r>
  <r>
    <x v="3006"/>
    <d v="2014-05-01T09:31:40"/>
    <x v="1"/>
    <s v="Male"/>
    <x v="1"/>
    <x v="3"/>
    <n v="7906"/>
    <n v="7906"/>
  </r>
  <r>
    <x v="3007"/>
    <d v="2014-05-31T11:57:14"/>
    <x v="0"/>
    <s v="Female"/>
    <x v="1"/>
    <x v="1"/>
    <n v="29973"/>
    <n v="29973"/>
  </r>
  <r>
    <x v="3008"/>
    <d v="2014-05-31T11:57:42"/>
    <x v="1"/>
    <s v="Male"/>
    <x v="1"/>
    <x v="1"/>
    <n v="27939"/>
    <n v="27939"/>
  </r>
  <r>
    <x v="3009"/>
    <d v="2014-07-15T11:31:39"/>
    <x v="0"/>
    <s v="Female"/>
    <x v="1"/>
    <x v="1"/>
    <n v="96961"/>
    <n v="96961"/>
  </r>
  <r>
    <x v="3010"/>
    <d v="2014-06-01T11:45:06"/>
    <x v="0"/>
    <s v="Male"/>
    <x v="1"/>
    <x v="7"/>
    <n v="42493"/>
    <n v="42493"/>
  </r>
  <r>
    <x v="3011"/>
    <d v="2014-06-01T11:45:59"/>
    <x v="0"/>
    <s v="Male"/>
    <x v="1"/>
    <x v="7"/>
    <n v="38638"/>
    <n v="38638"/>
  </r>
  <r>
    <x v="3012"/>
    <d v="2014-06-27T09:31:17"/>
    <x v="1"/>
    <s v="Male"/>
    <x v="1"/>
    <x v="7"/>
    <n v="42610"/>
    <n v="42610"/>
  </r>
  <r>
    <x v="3013"/>
    <d v="2014-07-01T14:07:43"/>
    <x v="0"/>
    <s v="Female"/>
    <x v="1"/>
    <x v="7"/>
    <n v="57489"/>
    <n v="57489"/>
  </r>
  <r>
    <x v="3014"/>
    <d v="2014-07-01T14:08:21"/>
    <x v="0"/>
    <s v="Female"/>
    <x v="1"/>
    <x v="7"/>
    <n v="86704"/>
    <n v="86704"/>
  </r>
  <r>
    <x v="3015"/>
    <d v="2014-08-15T09:34:45"/>
    <x v="0"/>
    <s v="Female"/>
    <x v="1"/>
    <x v="7"/>
    <n v="36331"/>
    <n v="36331"/>
  </r>
  <r>
    <x v="3016"/>
    <d v="2014-08-15T09:35:26"/>
    <x v="1"/>
    <s v="Female"/>
    <x v="1"/>
    <x v="7"/>
    <n v="13911"/>
    <n v="13911"/>
  </r>
  <r>
    <x v="3017"/>
    <d v="2014-08-22T09:31:59"/>
    <x v="1"/>
    <s v="Male"/>
    <x v="1"/>
    <x v="7"/>
    <n v="42998"/>
    <n v="42998"/>
  </r>
  <r>
    <x v="3018"/>
    <d v="2014-08-22T09:33:20"/>
    <x v="0"/>
    <s v="Male"/>
    <x v="1"/>
    <x v="7"/>
    <n v="20666"/>
    <n v="20666"/>
  </r>
  <r>
    <x v="3019"/>
    <d v="2014-08-22T09:34:02"/>
    <x v="0"/>
    <s v="Female"/>
    <x v="1"/>
    <x v="7"/>
    <n v="80782"/>
    <n v="80782"/>
  </r>
  <r>
    <x v="3020"/>
    <d v="2014-08-06T06:21:18"/>
    <x v="1"/>
    <s v="Female"/>
    <x v="4"/>
    <x v="3"/>
    <n v="45850"/>
    <n v="45850"/>
  </r>
  <r>
    <x v="3021"/>
    <d v="2014-08-07T19:26:35"/>
    <x v="0"/>
    <s v="Male"/>
    <x v="4"/>
    <x v="3"/>
    <n v="84692"/>
    <n v="84692"/>
  </r>
  <r>
    <x v="3022"/>
    <d v="2014-08-07T19:27:11"/>
    <x v="0"/>
    <s v="Female"/>
    <x v="4"/>
    <x v="3"/>
    <n v="64735"/>
    <n v="64735"/>
  </r>
  <r>
    <x v="3023"/>
    <d v="2014-07-07T09:33:08"/>
    <x v="0"/>
    <s v="Female"/>
    <x v="2"/>
    <x v="4"/>
    <n v="39710"/>
    <n v="39710"/>
  </r>
  <r>
    <x v="3024"/>
    <d v="2014-07-07T09:33:40"/>
    <x v="0"/>
    <s v="Male"/>
    <x v="2"/>
    <x v="4"/>
    <n v="94188"/>
    <n v="94188"/>
  </r>
  <r>
    <x v="3025"/>
    <d v="2014-07-09T10:10:20"/>
    <x v="0"/>
    <s v="Male"/>
    <x v="2"/>
    <x v="1"/>
    <n v="74861"/>
    <n v="74861"/>
  </r>
  <r>
    <x v="3026"/>
    <d v="2014-07-09T10:11:03"/>
    <x v="1"/>
    <s v="Male"/>
    <x v="2"/>
    <x v="1"/>
    <n v="41179"/>
    <n v="41179"/>
  </r>
  <r>
    <x v="3027"/>
    <d v="2014-07-09T10:14:16"/>
    <x v="0"/>
    <s v="Female"/>
    <x v="2"/>
    <x v="1"/>
    <n v="81143"/>
    <n v="81143"/>
  </r>
  <r>
    <x v="3028"/>
    <d v="2014-07-09T10:15:39"/>
    <x v="1"/>
    <s v="Male"/>
    <x v="2"/>
    <x v="1"/>
    <n v="44275"/>
    <n v="44275"/>
  </r>
  <r>
    <x v="3029"/>
    <d v="2014-07-19T15:07:54"/>
    <x v="0"/>
    <s v="Male"/>
    <x v="2"/>
    <x v="4"/>
    <n v="70297"/>
    <n v="70297"/>
  </r>
  <r>
    <x v="3030"/>
    <d v="2014-07-09T10:56:41"/>
    <x v="0"/>
    <s v="Male"/>
    <x v="1"/>
    <x v="4"/>
    <n v="51508"/>
    <n v="51508"/>
  </r>
  <r>
    <x v="3031"/>
    <d v="2014-07-09T11:00:29"/>
    <x v="0"/>
    <s v="Male"/>
    <x v="1"/>
    <x v="4"/>
    <n v="43545"/>
    <n v="43545"/>
  </r>
  <r>
    <x v="3032"/>
    <d v="2014-07-11T11:15:26"/>
    <x v="1"/>
    <s v="Female"/>
    <x v="1"/>
    <x v="4"/>
    <n v="3474"/>
    <n v="3474"/>
  </r>
  <r>
    <x v="3033"/>
    <d v="2014-07-16T17:50:49"/>
    <x v="0"/>
    <s v="Male"/>
    <x v="1"/>
    <x v="4"/>
    <n v="53003"/>
    <n v="53003"/>
  </r>
  <r>
    <x v="3034"/>
    <d v="2014-08-14T11:20:50"/>
    <x v="0"/>
    <s v="Male"/>
    <x v="1"/>
    <x v="4"/>
    <n v="38085"/>
    <n v="38085"/>
  </r>
  <r>
    <x v="3035"/>
    <d v="2014-07-14T09:32:33"/>
    <x v="1"/>
    <s v="Female"/>
    <x v="1"/>
    <x v="4"/>
    <n v="49225"/>
    <n v="49225"/>
  </r>
  <r>
    <x v="3036"/>
    <d v="2014-07-14T09:35:15"/>
    <x v="1"/>
    <s v="Male"/>
    <x v="1"/>
    <x v="4"/>
    <n v="62015"/>
    <n v="62015"/>
  </r>
  <r>
    <x v="3037"/>
    <d v="2014-07-14T09:36:10"/>
    <x v="0"/>
    <s v="Male"/>
    <x v="1"/>
    <x v="4"/>
    <n v="50726"/>
    <n v="50726"/>
  </r>
  <r>
    <x v="3038"/>
    <d v="2014-07-15T12:49:12"/>
    <x v="0"/>
    <s v="Male"/>
    <x v="1"/>
    <x v="4"/>
    <n v="19521"/>
    <n v="19521"/>
  </r>
  <r>
    <x v="3039"/>
    <d v="2014-07-21T13:54:55"/>
    <x v="0"/>
    <s v="Male"/>
    <x v="1"/>
    <x v="4"/>
    <n v="39274"/>
    <n v="39274"/>
  </r>
  <r>
    <x v="3040"/>
    <d v="2014-08-05T10:05:53"/>
    <x v="0"/>
    <s v="Male"/>
    <x v="1"/>
    <x v="4"/>
    <n v="40647"/>
    <n v="40647"/>
  </r>
  <r>
    <x v="3041"/>
    <d v="2014-06-24T09:31:16"/>
    <x v="1"/>
    <s v="Male"/>
    <x v="1"/>
    <x v="6"/>
    <n v="9793"/>
    <n v="9793"/>
  </r>
  <r>
    <x v="3042"/>
    <d v="2014-07-15T09:31:31"/>
    <x v="1"/>
    <s v="Male"/>
    <x v="0"/>
    <x v="4"/>
    <n v="44540"/>
    <n v="44540"/>
  </r>
  <r>
    <x v="3043"/>
    <d v="2014-06-04T12:59:59"/>
    <x v="0"/>
    <s v="Male"/>
    <x v="1"/>
    <x v="3"/>
    <n v="2256"/>
    <n v="2256"/>
  </r>
  <r>
    <x v="3044"/>
    <d v="2014-06-04T12:58:42"/>
    <x v="1"/>
    <s v="Don’t want to say"/>
    <x v="1"/>
    <x v="3"/>
    <n v="99081"/>
    <n v="99081"/>
  </r>
  <r>
    <x v="3045"/>
    <d v="2014-06-04T12:59:14"/>
    <x v="0"/>
    <s v="Don’t want to say"/>
    <x v="1"/>
    <x v="3"/>
    <n v="91889"/>
    <n v="91889"/>
  </r>
  <r>
    <x v="3046"/>
    <d v="2014-06-04T12:59:42"/>
    <x v="1"/>
    <s v="Don’t want to say"/>
    <x v="1"/>
    <x v="3"/>
    <n v="87393"/>
    <n v="87393"/>
  </r>
  <r>
    <x v="3047"/>
    <d v="2014-06-27T08:35:23"/>
    <x v="0"/>
    <s v="Male"/>
    <x v="1"/>
    <x v="3"/>
    <n v="68083"/>
    <n v="68083"/>
  </r>
  <r>
    <x v="3048"/>
    <d v="2014-06-24T11:26:37"/>
    <x v="1"/>
    <s v="Female"/>
    <x v="1"/>
    <x v="3"/>
    <n v="63733"/>
    <n v="63733"/>
  </r>
  <r>
    <x v="3049"/>
    <d v="2014-07-09T07:53:22"/>
    <x v="0"/>
    <s v="Don’t want to say"/>
    <x v="1"/>
    <x v="9"/>
    <n v="58949"/>
    <n v="58949"/>
  </r>
  <r>
    <x v="3050"/>
    <d v="2014-08-02T15:02:51"/>
    <x v="0"/>
    <s v="Male"/>
    <x v="1"/>
    <x v="3"/>
    <n v="18712"/>
    <n v="18712"/>
  </r>
  <r>
    <x v="3051"/>
    <d v="2014-06-28T07:51:39"/>
    <x v="1"/>
    <s v="Female"/>
    <x v="1"/>
    <x v="1"/>
    <n v="53324"/>
    <n v="53324"/>
  </r>
  <r>
    <x v="3052"/>
    <d v="2014-06-28T07:52:46"/>
    <x v="0"/>
    <s v="Don’t want to say"/>
    <x v="1"/>
    <x v="1"/>
    <n v="98174"/>
    <n v="98174"/>
  </r>
  <r>
    <x v="3053"/>
    <d v="2014-07-09T15:54:49"/>
    <x v="0"/>
    <s v="Don’t want to say"/>
    <x v="1"/>
    <x v="1"/>
    <n v="28767"/>
    <n v="28767"/>
  </r>
  <r>
    <x v="3054"/>
    <d v="2014-05-03T14:59:43"/>
    <x v="0"/>
    <s v="Male"/>
    <x v="0"/>
    <x v="8"/>
    <n v="60685"/>
    <n v="60685"/>
  </r>
  <r>
    <x v="3055"/>
    <d v="2014-06-12T09:32:27"/>
    <x v="0"/>
    <s v="Male"/>
    <x v="0"/>
    <x v="8"/>
    <n v="72716"/>
    <n v="72716"/>
  </r>
  <r>
    <x v="3056"/>
    <d v="2014-07-19T18:12:15"/>
    <x v="0"/>
    <s v="Male"/>
    <x v="0"/>
    <x v="8"/>
    <n v="52730"/>
    <n v="52730"/>
  </r>
  <r>
    <x v="3057"/>
    <d v="2014-07-19T18:13:35"/>
    <x v="0"/>
    <s v="Female"/>
    <x v="0"/>
    <x v="8"/>
    <n v="26170"/>
    <n v="26170"/>
  </r>
  <r>
    <x v="3058"/>
    <d v="2014-05-22T09:31:25"/>
    <x v="1"/>
    <s v="Male"/>
    <x v="1"/>
    <x v="4"/>
    <n v="27555"/>
    <n v="27555"/>
  </r>
  <r>
    <x v="3059"/>
    <d v="2014-05-22T09:32:09"/>
    <x v="0"/>
    <s v="Male"/>
    <x v="1"/>
    <x v="4"/>
    <n v="47925"/>
    <n v="47925"/>
  </r>
  <r>
    <x v="3060"/>
    <d v="2014-05-22T09:34:04"/>
    <x v="0"/>
    <s v="Male"/>
    <x v="1"/>
    <x v="4"/>
    <n v="55271"/>
    <n v="55271"/>
  </r>
  <r>
    <x v="3061"/>
    <d v="2014-06-04T07:48:07"/>
    <x v="0"/>
    <s v="Female"/>
    <x v="1"/>
    <x v="4"/>
    <n v="76594"/>
    <n v="76594"/>
  </r>
  <r>
    <x v="3062"/>
    <d v="2014-06-04T07:48:41"/>
    <x v="0"/>
    <s v="Male"/>
    <x v="1"/>
    <x v="4"/>
    <n v="32981"/>
    <n v="32981"/>
  </r>
  <r>
    <x v="3063"/>
    <d v="2014-06-04T07:49:09"/>
    <x v="0"/>
    <s v="Female"/>
    <x v="1"/>
    <x v="4"/>
    <n v="66738"/>
    <n v="66738"/>
  </r>
  <r>
    <x v="3064"/>
    <d v="2014-07-13T14:52:52"/>
    <x v="0"/>
    <s v="Male"/>
    <x v="1"/>
    <x v="4"/>
    <n v="5648"/>
    <n v="5648"/>
  </r>
  <r>
    <x v="3065"/>
    <d v="2014-07-18T09:31:31"/>
    <x v="1"/>
    <s v="Male"/>
    <x v="6"/>
    <x v="7"/>
    <n v="92689"/>
    <n v="92689"/>
  </r>
  <r>
    <x v="3066"/>
    <d v="2014-07-02T10:39:27"/>
    <x v="0"/>
    <s v="Male"/>
    <x v="2"/>
    <x v="3"/>
    <n v="93563"/>
    <n v="93563"/>
  </r>
  <r>
    <x v="3067"/>
    <d v="2014-08-29T09:35:10"/>
    <x v="0"/>
    <s v="Female"/>
    <x v="2"/>
    <x v="3"/>
    <n v="92951"/>
    <n v="92951"/>
  </r>
  <r>
    <x v="3068"/>
    <d v="2014-05-30T09:31:33"/>
    <x v="1"/>
    <s v="Male"/>
    <x v="1"/>
    <x v="6"/>
    <n v="3010"/>
    <n v="3010"/>
  </r>
  <r>
    <x v="3069"/>
    <d v="2014-05-30T09:33:49"/>
    <x v="0"/>
    <s v="Male"/>
    <x v="1"/>
    <x v="6"/>
    <n v="50875"/>
    <n v="50875"/>
  </r>
  <r>
    <x v="3070"/>
    <d v="2014-05-30T09:34:07"/>
    <x v="0"/>
    <s v="Don’t want to say"/>
    <x v="1"/>
    <x v="6"/>
    <n v="61568"/>
    <n v="61568"/>
  </r>
  <r>
    <x v="3071"/>
    <d v="2014-06-06T09:33:14"/>
    <x v="0"/>
    <s v="Male"/>
    <x v="1"/>
    <x v="6"/>
    <n v="44269"/>
    <n v="44269"/>
  </r>
  <r>
    <x v="3072"/>
    <d v="2014-06-11T12:58:35"/>
    <x v="0"/>
    <s v="Male"/>
    <x v="1"/>
    <x v="6"/>
    <n v="78713"/>
    <n v="78713"/>
  </r>
  <r>
    <x v="3073"/>
    <d v="2014-06-11T13:01:28"/>
    <x v="0"/>
    <s v="Male"/>
    <x v="1"/>
    <x v="6"/>
    <n v="1185"/>
    <n v="1185"/>
  </r>
  <r>
    <x v="3074"/>
    <d v="2014-06-14T13:09:02"/>
    <x v="0"/>
    <s v="Female"/>
    <x v="1"/>
    <x v="6"/>
    <n v="69667"/>
    <n v="69667"/>
  </r>
  <r>
    <x v="3075"/>
    <d v="2014-07-28T12:42:59"/>
    <x v="0"/>
    <s v="Female"/>
    <x v="1"/>
    <x v="3"/>
    <n v="64051"/>
    <n v="64051"/>
  </r>
  <r>
    <x v="3076"/>
    <d v="2014-08-25T09:33:53"/>
    <x v="0"/>
    <s v="Female"/>
    <x v="1"/>
    <x v="3"/>
    <n v="25652"/>
    <n v="25652"/>
  </r>
  <r>
    <x v="3077"/>
    <d v="2014-08-25T09:34:56"/>
    <x v="1"/>
    <s v="Female"/>
    <x v="1"/>
    <x v="3"/>
    <n v="41246"/>
    <n v="41246"/>
  </r>
  <r>
    <x v="3078"/>
    <d v="2014-05-11T09:54:00"/>
    <x v="1"/>
    <s v="Male"/>
    <x v="0"/>
    <x v="0"/>
    <n v="97918"/>
    <n v="97918"/>
  </r>
  <r>
    <x v="3079"/>
    <d v="2014-05-11T09:54:20"/>
    <x v="1"/>
    <s v="Don’t want to say"/>
    <x v="0"/>
    <x v="0"/>
    <n v="21746"/>
    <n v="21746"/>
  </r>
  <r>
    <x v="3080"/>
    <d v="2014-06-06T13:38:19"/>
    <x v="1"/>
    <s v="Male"/>
    <x v="0"/>
    <x v="3"/>
    <n v="11320"/>
    <n v="11320"/>
  </r>
  <r>
    <x v="3081"/>
    <d v="2014-06-11T09:38:03"/>
    <x v="0"/>
    <s v="Female"/>
    <x v="0"/>
    <x v="1"/>
    <n v="49441"/>
    <n v="49441"/>
  </r>
  <r>
    <x v="3082"/>
    <d v="2014-06-19T18:30:13"/>
    <x v="0"/>
    <s v="Male"/>
    <x v="0"/>
    <x v="1"/>
    <n v="9533"/>
    <n v="9533"/>
  </r>
  <r>
    <x v="3083"/>
    <d v="2014-06-19T18:31:41"/>
    <x v="0"/>
    <s v="Male"/>
    <x v="0"/>
    <x v="1"/>
    <n v="6988"/>
    <n v="6988"/>
  </r>
  <r>
    <x v="3084"/>
    <d v="2014-07-25T15:16:07"/>
    <x v="1"/>
    <s v="Don’t want to say"/>
    <x v="0"/>
    <x v="1"/>
    <n v="41227"/>
    <n v="41227"/>
  </r>
  <r>
    <x v="3085"/>
    <d v="2014-08-12T09:31:29"/>
    <x v="0"/>
    <s v="Male"/>
    <x v="0"/>
    <x v="3"/>
    <n v="10545"/>
    <n v="10545"/>
  </r>
  <r>
    <x v="3086"/>
    <d v="2014-08-15T16:15:33"/>
    <x v="1"/>
    <s v="Female"/>
    <x v="0"/>
    <x v="3"/>
    <n v="5040"/>
    <n v="5040"/>
  </r>
  <r>
    <x v="3087"/>
    <d v="2014-08-19T19:43:24"/>
    <x v="1"/>
    <s v="Male"/>
    <x v="0"/>
    <x v="3"/>
    <n v="86339"/>
    <n v="86339"/>
  </r>
  <r>
    <x v="3088"/>
    <d v="2014-08-13T09:34:50"/>
    <x v="0"/>
    <s v="Female"/>
    <x v="0"/>
    <x v="3"/>
    <n v="45046"/>
    <n v="45046"/>
  </r>
  <r>
    <x v="3089"/>
    <d v="2014-08-13T09:37:06"/>
    <x v="0"/>
    <s v="Male"/>
    <x v="0"/>
    <x v="3"/>
    <n v="33906"/>
    <n v="33906"/>
  </r>
  <r>
    <x v="3090"/>
    <d v="2014-05-29T09:32:53"/>
    <x v="0"/>
    <s v="Female"/>
    <x v="1"/>
    <x v="7"/>
    <n v="62591"/>
    <n v="62591"/>
  </r>
  <r>
    <x v="3091"/>
    <d v="2014-05-29T09:33:16"/>
    <x v="0"/>
    <s v="Female"/>
    <x v="1"/>
    <x v="7"/>
    <n v="1911"/>
    <n v="1911"/>
  </r>
  <r>
    <x v="3092"/>
    <d v="2014-05-29T09:32:12"/>
    <x v="0"/>
    <s v="Female"/>
    <x v="1"/>
    <x v="7"/>
    <n v="98784"/>
    <n v="98784"/>
  </r>
  <r>
    <x v="3093"/>
    <d v="2014-06-12T10:16:10"/>
    <x v="0"/>
    <s v="Female"/>
    <x v="1"/>
    <x v="1"/>
    <n v="57085"/>
    <n v="57085"/>
  </r>
  <r>
    <x v="3094"/>
    <d v="2014-05-15T09:34:37"/>
    <x v="0"/>
    <s v="Female"/>
    <x v="1"/>
    <x v="3"/>
    <n v="60280"/>
    <n v="60280"/>
  </r>
  <r>
    <x v="3095"/>
    <d v="2014-07-18T09:56:15"/>
    <x v="0"/>
    <s v="Male"/>
    <x v="1"/>
    <x v="1"/>
    <n v="38861"/>
    <n v="38861"/>
  </r>
  <r>
    <x v="3096"/>
    <d v="2014-07-18T09:56:46"/>
    <x v="1"/>
    <s v="Female"/>
    <x v="1"/>
    <x v="1"/>
    <n v="96985"/>
    <n v="96985"/>
  </r>
  <r>
    <x v="3097"/>
    <d v="2014-07-17T09:31:22"/>
    <x v="0"/>
    <s v="Male"/>
    <x v="1"/>
    <x v="4"/>
    <n v="91506"/>
    <n v="91506"/>
  </r>
  <r>
    <x v="3098"/>
    <d v="2014-05-16T09:36:19"/>
    <x v="1"/>
    <s v="Female"/>
    <x v="5"/>
    <x v="4"/>
    <n v="48811"/>
    <n v="48811"/>
  </r>
  <r>
    <x v="3099"/>
    <d v="2014-06-05T12:29:09"/>
    <x v="1"/>
    <s v="Male"/>
    <x v="5"/>
    <x v="4"/>
    <n v="57686"/>
    <n v="57686"/>
  </r>
  <r>
    <x v="3100"/>
    <d v="2014-06-05T12:29:41"/>
    <x v="1"/>
    <s v="Male"/>
    <x v="5"/>
    <x v="4"/>
    <n v="11862"/>
    <n v="11862"/>
  </r>
  <r>
    <x v="3101"/>
    <d v="2014-06-05T12:31:23"/>
    <x v="1"/>
    <s v="Male"/>
    <x v="5"/>
    <x v="4"/>
    <n v="85940"/>
    <n v="85940"/>
  </r>
  <r>
    <x v="3102"/>
    <d v="2014-06-05T12:31:54"/>
    <x v="1"/>
    <s v="Male"/>
    <x v="5"/>
    <x v="4"/>
    <n v="67215"/>
    <n v="67215"/>
  </r>
  <r>
    <x v="3103"/>
    <d v="2014-07-28T16:08:45"/>
    <x v="0"/>
    <s v="Male"/>
    <x v="6"/>
    <x v="0"/>
    <n v="86043"/>
    <n v="86043"/>
  </r>
  <r>
    <x v="3104"/>
    <d v="2014-07-28T16:09:16"/>
    <x v="0"/>
    <s v="Male"/>
    <x v="6"/>
    <x v="0"/>
    <n v="41415"/>
    <n v="41415"/>
  </r>
  <r>
    <x v="3105"/>
    <d v="2014-06-06T09:14:55"/>
    <x v="0"/>
    <s v="Male"/>
    <x v="0"/>
    <x v="0"/>
    <n v="50264"/>
    <n v="50264"/>
  </r>
  <r>
    <x v="3106"/>
    <d v="2014-06-06T09:15:24"/>
    <x v="0"/>
    <s v="Don’t want to say"/>
    <x v="0"/>
    <x v="0"/>
    <n v="12710"/>
    <n v="12710"/>
  </r>
  <r>
    <x v="3107"/>
    <d v="2014-05-29T14:53:47"/>
    <x v="0"/>
    <s v="Female"/>
    <x v="0"/>
    <x v="3"/>
    <n v="4435"/>
    <n v="4435"/>
  </r>
  <r>
    <x v="3108"/>
    <d v="2014-05-13T04:10:52"/>
    <x v="0"/>
    <s v="Don’t want to say"/>
    <x v="1"/>
    <x v="3"/>
    <n v="45940"/>
    <n v="45940"/>
  </r>
  <r>
    <x v="3109"/>
    <d v="2014-05-16T15:00:07"/>
    <x v="0"/>
    <s v="Don’t want to say"/>
    <x v="1"/>
    <x v="3"/>
    <n v="4971"/>
    <n v="4971"/>
  </r>
  <r>
    <x v="3110"/>
    <d v="2014-06-08T18:12:02"/>
    <x v="0"/>
    <s v="Male"/>
    <x v="1"/>
    <x v="3"/>
    <n v="67919"/>
    <n v="67919"/>
  </r>
  <r>
    <x v="3111"/>
    <d v="2014-06-08T18:13:56"/>
    <x v="0"/>
    <s v="Male"/>
    <x v="1"/>
    <x v="3"/>
    <n v="89727"/>
    <n v="89727"/>
  </r>
  <r>
    <x v="3112"/>
    <d v="2014-06-20T07:15:47"/>
    <x v="1"/>
    <s v="Male"/>
    <x v="1"/>
    <x v="3"/>
    <n v="72872"/>
    <n v="72872"/>
  </r>
  <r>
    <x v="3113"/>
    <d v="2014-06-20T07:18:03"/>
    <x v="0"/>
    <s v="Female"/>
    <x v="1"/>
    <x v="3"/>
    <n v="4799"/>
    <n v="4799"/>
  </r>
  <r>
    <x v="3114"/>
    <d v="2014-07-10T17:20:11"/>
    <x v="1"/>
    <s v="Male"/>
    <x v="1"/>
    <x v="3"/>
    <n v="18049"/>
    <n v="18049"/>
  </r>
  <r>
    <x v="3115"/>
    <d v="2014-08-01T11:54:21"/>
    <x v="1"/>
    <s v="Male"/>
    <x v="1"/>
    <x v="3"/>
    <n v="98446"/>
    <n v="98446"/>
  </r>
  <r>
    <x v="3116"/>
    <d v="2014-08-01T11:57:41"/>
    <x v="0"/>
    <s v="Female"/>
    <x v="1"/>
    <x v="3"/>
    <n v="42923"/>
    <n v="42923"/>
  </r>
  <r>
    <x v="3117"/>
    <d v="2014-08-01T12:00:02"/>
    <x v="0"/>
    <s v="Female"/>
    <x v="1"/>
    <x v="3"/>
    <n v="17496"/>
    <n v="17496"/>
  </r>
  <r>
    <x v="3118"/>
    <d v="2014-08-05T16:00:30"/>
    <x v="1"/>
    <s v="Male"/>
    <x v="1"/>
    <x v="3"/>
    <n v="84044"/>
    <n v="84044"/>
  </r>
  <r>
    <x v="3119"/>
    <d v="2014-05-19T12:33:59"/>
    <x v="1"/>
    <s v="Female"/>
    <x v="0"/>
    <x v="8"/>
    <n v="38954"/>
    <n v="38954"/>
  </r>
  <r>
    <x v="3120"/>
    <d v="2014-07-30T09:10:27"/>
    <x v="0"/>
    <s v="Male"/>
    <x v="0"/>
    <x v="7"/>
    <n v="24510"/>
    <n v="24510"/>
  </r>
  <r>
    <x v="3121"/>
    <d v="2014-08-07T10:09:18"/>
    <x v="1"/>
    <s v="Female"/>
    <x v="0"/>
    <x v="7"/>
    <n v="22974"/>
    <n v="22974"/>
  </r>
  <r>
    <x v="3122"/>
    <d v="2014-07-21T09:31:50"/>
    <x v="0"/>
    <s v="Male"/>
    <x v="0"/>
    <x v="7"/>
    <n v="25243"/>
    <n v="25243"/>
  </r>
  <r>
    <x v="3123"/>
    <d v="2014-06-11T10:47:39"/>
    <x v="0"/>
    <s v="Male"/>
    <x v="1"/>
    <x v="3"/>
    <n v="41465"/>
    <n v="41465"/>
  </r>
  <r>
    <x v="3124"/>
    <d v="2014-08-27T09:33:25"/>
    <x v="0"/>
    <s v="Male"/>
    <x v="2"/>
    <x v="4"/>
    <n v="69102"/>
    <n v="69102"/>
  </r>
  <r>
    <x v="3125"/>
    <d v="2014-07-04T10:00:12"/>
    <x v="1"/>
    <s v="Female"/>
    <x v="1"/>
    <x v="1"/>
    <n v="78053"/>
    <n v="78053"/>
  </r>
  <r>
    <x v="3126"/>
    <d v="2014-08-07T09:34:23"/>
    <x v="0"/>
    <s v="Female"/>
    <x v="1"/>
    <x v="1"/>
    <n v="24846"/>
    <n v="24846"/>
  </r>
  <r>
    <x v="3127"/>
    <d v="2014-07-21T13:17:24"/>
    <x v="0"/>
    <s v="Female"/>
    <x v="0"/>
    <x v="1"/>
    <n v="41568"/>
    <n v="41568"/>
  </r>
  <r>
    <x v="3128"/>
    <d v="2014-07-27T12:32:06"/>
    <x v="0"/>
    <s v="Male"/>
    <x v="0"/>
    <x v="1"/>
    <n v="89826"/>
    <n v="89826"/>
  </r>
  <r>
    <x v="3129"/>
    <d v="2014-07-30T14:44:59"/>
    <x v="0"/>
    <s v="Male"/>
    <x v="2"/>
    <x v="3"/>
    <n v="48851"/>
    <n v="48851"/>
  </r>
  <r>
    <x v="3130"/>
    <d v="2014-07-31T09:31:38"/>
    <x v="1"/>
    <s v="Male"/>
    <x v="2"/>
    <x v="4"/>
    <n v="76469"/>
    <n v="76469"/>
  </r>
  <r>
    <x v="3131"/>
    <d v="2014-05-29T16:12:04"/>
    <x v="1"/>
    <s v="Male"/>
    <x v="0"/>
    <x v="1"/>
    <n v="63431"/>
    <n v="63431"/>
  </r>
  <r>
    <x v="3132"/>
    <d v="2014-05-31T00:45:40"/>
    <x v="0"/>
    <s v="Male"/>
    <x v="0"/>
    <x v="1"/>
    <n v="5665"/>
    <n v="5665"/>
  </r>
  <r>
    <x v="3133"/>
    <d v="2014-05-31T00:46:52"/>
    <x v="1"/>
    <s v="Male"/>
    <x v="0"/>
    <x v="1"/>
    <n v="91576"/>
    <n v="91576"/>
  </r>
  <r>
    <x v="3134"/>
    <d v="2014-07-04T09:32:32"/>
    <x v="1"/>
    <s v="Male"/>
    <x v="0"/>
    <x v="1"/>
    <n v="64551"/>
    <n v="64551"/>
  </r>
  <r>
    <x v="3135"/>
    <d v="2014-08-25T09:31:55"/>
    <x v="0"/>
    <s v="Male"/>
    <x v="0"/>
    <x v="3"/>
    <n v="53920"/>
    <n v="53920"/>
  </r>
  <r>
    <x v="3136"/>
    <d v="2014-05-12T09:31:39"/>
    <x v="1"/>
    <s v="Don’t want to say"/>
    <x v="2"/>
    <x v="6"/>
    <n v="43660"/>
    <n v="43660"/>
  </r>
  <r>
    <x v="3137"/>
    <d v="2014-05-02T09:37:59"/>
    <x v="0"/>
    <s v="Male"/>
    <x v="0"/>
    <x v="7"/>
    <n v="74846"/>
    <n v="74846"/>
  </r>
  <r>
    <x v="3138"/>
    <d v="2014-05-02T09:37:19"/>
    <x v="0"/>
    <s v="Don’t want to say"/>
    <x v="0"/>
    <x v="7"/>
    <n v="18152"/>
    <n v="18152"/>
  </r>
  <r>
    <x v="3139"/>
    <d v="2014-05-10T17:38:37"/>
    <x v="1"/>
    <s v="Female"/>
    <x v="0"/>
    <x v="7"/>
    <n v="44748"/>
    <n v="44748"/>
  </r>
  <r>
    <x v="3140"/>
    <d v="2014-05-21T13:20:46"/>
    <x v="0"/>
    <s v="Male"/>
    <x v="4"/>
    <x v="1"/>
    <n v="56859"/>
    <n v="56859"/>
  </r>
  <r>
    <x v="3141"/>
    <d v="2014-05-21T13:18:55"/>
    <x v="1"/>
    <s v="Don’t want to say"/>
    <x v="4"/>
    <x v="1"/>
    <n v="22264"/>
    <n v="22264"/>
  </r>
  <r>
    <x v="3142"/>
    <d v="2014-05-31T22:09:16"/>
    <x v="1"/>
    <s v="Female"/>
    <x v="3"/>
    <x v="7"/>
    <n v="53916"/>
    <n v="53916"/>
  </r>
  <r>
    <x v="3143"/>
    <d v="2014-05-31T22:09:15"/>
    <x v="1"/>
    <s v="Don’t want to say"/>
    <x v="3"/>
    <x v="7"/>
    <n v="5911"/>
    <n v="5911"/>
  </r>
  <r>
    <x v="3144"/>
    <d v="2014-07-15T15:46:15"/>
    <x v="0"/>
    <s v="Don’t want to say"/>
    <x v="3"/>
    <x v="7"/>
    <n v="51497"/>
    <n v="51497"/>
  </r>
  <r>
    <x v="3145"/>
    <d v="2014-08-05T09:33:45"/>
    <x v="0"/>
    <s v="Don’t want to say"/>
    <x v="3"/>
    <x v="7"/>
    <n v="7287"/>
    <n v="7287"/>
  </r>
  <r>
    <x v="3146"/>
    <d v="2014-06-03T09:32:02"/>
    <x v="0"/>
    <s v="Female"/>
    <x v="0"/>
    <x v="8"/>
    <n v="13290"/>
    <n v="13290"/>
  </r>
  <r>
    <x v="3147"/>
    <d v="2014-07-08T09:31:59"/>
    <x v="1"/>
    <s v="Female"/>
    <x v="3"/>
    <x v="1"/>
    <n v="98527"/>
    <n v="98527"/>
  </r>
  <r>
    <x v="3148"/>
    <d v="2014-06-18T09:31:26"/>
    <x v="0"/>
    <s v="Male"/>
    <x v="0"/>
    <x v="9"/>
    <n v="38502"/>
    <n v="38502"/>
  </r>
  <r>
    <x v="3149"/>
    <d v="2014-05-14T09:35:56"/>
    <x v="1"/>
    <s v="Male"/>
    <x v="2"/>
    <x v="3"/>
    <n v="74689"/>
    <n v="74689"/>
  </r>
  <r>
    <x v="3150"/>
    <d v="2014-05-29T19:52:39"/>
    <x v="0"/>
    <s v="Female"/>
    <x v="2"/>
    <x v="3"/>
    <n v="59225"/>
    <n v="59225"/>
  </r>
  <r>
    <x v="3151"/>
    <d v="2014-05-29T19:54:11"/>
    <x v="1"/>
    <s v="Male"/>
    <x v="2"/>
    <x v="3"/>
    <n v="78640"/>
    <n v="78640"/>
  </r>
  <r>
    <x v="3152"/>
    <d v="2014-08-27T09:33:07"/>
    <x v="0"/>
    <s v="Male"/>
    <x v="2"/>
    <x v="3"/>
    <n v="46459"/>
    <n v="46459"/>
  </r>
  <r>
    <x v="3153"/>
    <d v="2014-05-15T08:55:43"/>
    <x v="0"/>
    <s v="Female"/>
    <x v="2"/>
    <x v="0"/>
    <n v="90033"/>
    <n v="90033"/>
  </r>
  <r>
    <x v="3154"/>
    <d v="2014-05-27T14:13:06"/>
    <x v="1"/>
    <s v="Male"/>
    <x v="0"/>
    <x v="1"/>
    <n v="7727"/>
    <n v="7727"/>
  </r>
  <r>
    <x v="3155"/>
    <d v="2014-08-04T16:28:55"/>
    <x v="0"/>
    <s v="Male"/>
    <x v="0"/>
    <x v="6"/>
    <n v="18392"/>
    <n v="18392"/>
  </r>
  <r>
    <x v="3156"/>
    <d v="2014-08-05T11:07:32"/>
    <x v="1"/>
    <s v="Male"/>
    <x v="0"/>
    <x v="6"/>
    <n v="78741"/>
    <n v="78741"/>
  </r>
  <r>
    <x v="3157"/>
    <d v="2014-05-18T09:54:48"/>
    <x v="0"/>
    <s v="Female"/>
    <x v="1"/>
    <x v="3"/>
    <n v="42594"/>
    <n v="42594"/>
  </r>
  <r>
    <x v="3158"/>
    <d v="2014-05-21T18:08:31"/>
    <x v="1"/>
    <s v="Male"/>
    <x v="1"/>
    <x v="3"/>
    <n v="13609"/>
    <n v="13609"/>
  </r>
  <r>
    <x v="3159"/>
    <d v="2014-08-29T09:31:25"/>
    <x v="0"/>
    <s v="Male"/>
    <x v="1"/>
    <x v="1"/>
    <n v="33554"/>
    <n v="33554"/>
  </r>
  <r>
    <x v="3160"/>
    <d v="2014-08-04T09:32:51"/>
    <x v="0"/>
    <s v="Female"/>
    <x v="0"/>
    <x v="7"/>
    <n v="16977"/>
    <n v="16977"/>
  </r>
  <r>
    <x v="3161"/>
    <d v="2014-08-16T15:32:05"/>
    <x v="0"/>
    <s v="Male"/>
    <x v="0"/>
    <x v="7"/>
    <n v="52556"/>
    <n v="52556"/>
  </r>
  <r>
    <x v="3162"/>
    <d v="2014-08-16T15:34:24"/>
    <x v="0"/>
    <s v="Female"/>
    <x v="0"/>
    <x v="7"/>
    <n v="49673"/>
    <n v="49673"/>
  </r>
  <r>
    <x v="3163"/>
    <d v="2014-05-05T09:33:27"/>
    <x v="1"/>
    <s v="Female"/>
    <x v="1"/>
    <x v="9"/>
    <n v="96350"/>
    <n v="96350"/>
  </r>
  <r>
    <x v="3164"/>
    <d v="2014-05-05T09:36:31"/>
    <x v="0"/>
    <s v="Male"/>
    <x v="1"/>
    <x v="9"/>
    <n v="35381"/>
    <n v="35381"/>
  </r>
  <r>
    <x v="3165"/>
    <d v="2014-05-05T17:16:26"/>
    <x v="0"/>
    <s v="Female"/>
    <x v="1"/>
    <x v="9"/>
    <n v="79587"/>
    <n v="79587"/>
  </r>
  <r>
    <x v="3166"/>
    <d v="2014-05-05T17:18:03"/>
    <x v="0"/>
    <s v="Male"/>
    <x v="1"/>
    <x v="9"/>
    <n v="22587"/>
    <n v="22587"/>
  </r>
  <r>
    <x v="3167"/>
    <d v="2014-05-26T09:31:18"/>
    <x v="0"/>
    <s v="Male"/>
    <x v="1"/>
    <x v="9"/>
    <n v="71933"/>
    <n v="71933"/>
  </r>
  <r>
    <x v="3168"/>
    <d v="2014-05-26T09:32:12"/>
    <x v="1"/>
    <s v="Female"/>
    <x v="1"/>
    <x v="9"/>
    <n v="35833"/>
    <n v="35833"/>
  </r>
  <r>
    <x v="3169"/>
    <d v="2014-05-13T22:39:50"/>
    <x v="0"/>
    <s v="Male"/>
    <x v="4"/>
    <x v="9"/>
    <n v="23321"/>
    <n v="23321"/>
  </r>
  <r>
    <x v="3170"/>
    <d v="2014-05-13T22:40:51"/>
    <x v="0"/>
    <s v="Male"/>
    <x v="4"/>
    <x v="9"/>
    <n v="42513"/>
    <n v="42513"/>
  </r>
  <r>
    <x v="3171"/>
    <d v="2014-05-13T22:42:07"/>
    <x v="1"/>
    <s v="Female"/>
    <x v="4"/>
    <x v="9"/>
    <n v="52656"/>
    <n v="52656"/>
  </r>
  <r>
    <x v="3172"/>
    <d v="2014-05-24T07:07:34"/>
    <x v="0"/>
    <s v="Female"/>
    <x v="4"/>
    <x v="9"/>
    <n v="58605"/>
    <n v="58605"/>
  </r>
  <r>
    <x v="3173"/>
    <d v="2014-05-24T07:09:33"/>
    <x v="0"/>
    <s v="Female"/>
    <x v="4"/>
    <x v="9"/>
    <n v="1210"/>
    <n v="1210"/>
  </r>
  <r>
    <x v="3174"/>
    <d v="2014-05-24T07:09:53"/>
    <x v="0"/>
    <s v="Male"/>
    <x v="4"/>
    <x v="9"/>
    <n v="43872"/>
    <n v="43872"/>
  </r>
  <r>
    <x v="3175"/>
    <d v="2014-05-24T07:10:47"/>
    <x v="1"/>
    <s v="Male"/>
    <x v="4"/>
    <x v="9"/>
    <n v="81463"/>
    <n v="81463"/>
  </r>
  <r>
    <x v="3176"/>
    <d v="2014-06-03T07:14:53"/>
    <x v="0"/>
    <s v="Female"/>
    <x v="2"/>
    <x v="3"/>
    <n v="59932"/>
    <n v="59932"/>
  </r>
  <r>
    <x v="3177"/>
    <d v="2014-06-11T10:09:03"/>
    <x v="0"/>
    <s v="Male"/>
    <x v="2"/>
    <x v="3"/>
    <n v="40859"/>
    <n v="40859"/>
  </r>
  <r>
    <x v="3178"/>
    <d v="2014-06-11T10:11:57"/>
    <x v="1"/>
    <s v="Male"/>
    <x v="2"/>
    <x v="3"/>
    <n v="36776"/>
    <n v="36776"/>
  </r>
  <r>
    <x v="3179"/>
    <d v="2014-06-21T02:10:05"/>
    <x v="1"/>
    <s v="Male"/>
    <x v="2"/>
    <x v="6"/>
    <n v="4892"/>
    <n v="4892"/>
  </r>
  <r>
    <x v="3180"/>
    <d v="2014-06-21T02:12:38"/>
    <x v="1"/>
    <s v="Male"/>
    <x v="2"/>
    <x v="6"/>
    <n v="48222"/>
    <n v="48222"/>
  </r>
  <r>
    <x v="3181"/>
    <d v="2014-06-21T02:13:35"/>
    <x v="1"/>
    <s v="Female"/>
    <x v="2"/>
    <x v="6"/>
    <n v="83296"/>
    <n v="83296"/>
  </r>
  <r>
    <x v="3182"/>
    <d v="2014-06-16T09:31:39"/>
    <x v="1"/>
    <s v="Male"/>
    <x v="2"/>
    <x v="3"/>
    <n v="41843"/>
    <n v="41843"/>
  </r>
  <r>
    <x v="3183"/>
    <d v="2014-06-16T09:32:04"/>
    <x v="0"/>
    <s v="Male"/>
    <x v="2"/>
    <x v="3"/>
    <n v="48675"/>
    <n v="48675"/>
  </r>
  <r>
    <x v="3184"/>
    <d v="2014-06-20T13:57:48"/>
    <x v="1"/>
    <s v="Male"/>
    <x v="2"/>
    <x v="3"/>
    <n v="81290"/>
    <n v="81290"/>
  </r>
  <r>
    <x v="3185"/>
    <d v="2014-06-27T10:57:58"/>
    <x v="1"/>
    <s v="Don’t want to say"/>
    <x v="2"/>
    <x v="6"/>
    <n v="52214"/>
    <n v="52214"/>
  </r>
  <r>
    <x v="3186"/>
    <d v="2014-07-02T18:16:00"/>
    <x v="0"/>
    <s v="Male"/>
    <x v="2"/>
    <x v="6"/>
    <n v="32961"/>
    <n v="32961"/>
  </r>
  <r>
    <x v="3187"/>
    <d v="2014-07-02T18:17:16"/>
    <x v="0"/>
    <s v="Female"/>
    <x v="2"/>
    <x v="6"/>
    <n v="20760"/>
    <n v="20760"/>
  </r>
  <r>
    <x v="3188"/>
    <d v="2014-08-19T18:19:19"/>
    <x v="0"/>
    <s v="Male"/>
    <x v="1"/>
    <x v="3"/>
    <n v="44070"/>
    <n v="44070"/>
  </r>
  <r>
    <x v="3189"/>
    <d v="2014-08-18T09:32:02"/>
    <x v="0"/>
    <s v="Don’t want to say"/>
    <x v="4"/>
    <x v="7"/>
    <n v="25378"/>
    <n v="25378"/>
  </r>
  <r>
    <x v="3190"/>
    <d v="2014-08-08T11:40:51"/>
    <x v="0"/>
    <s v="Male"/>
    <x v="1"/>
    <x v="4"/>
    <n v="23320"/>
    <n v="23320"/>
  </r>
  <r>
    <x v="3191"/>
    <d v="2014-08-08T11:43:49"/>
    <x v="1"/>
    <s v="Female"/>
    <x v="1"/>
    <x v="4"/>
    <n v="6783"/>
    <n v="6783"/>
  </r>
  <r>
    <x v="3192"/>
    <d v="2014-08-08T11:42:27"/>
    <x v="0"/>
    <s v="Female"/>
    <x v="1"/>
    <x v="4"/>
    <n v="34249"/>
    <n v="34249"/>
  </r>
  <r>
    <x v="3193"/>
    <d v="2014-08-08T11:42:56"/>
    <x v="1"/>
    <s v="Female"/>
    <x v="1"/>
    <x v="4"/>
    <n v="6224"/>
    <n v="6224"/>
  </r>
  <r>
    <x v="3194"/>
    <d v="2014-06-24T09:31:55"/>
    <x v="0"/>
    <s v="Male"/>
    <x v="2"/>
    <x v="3"/>
    <n v="7123"/>
    <n v="7123"/>
  </r>
  <r>
    <x v="3195"/>
    <d v="2014-06-24T09:37:28"/>
    <x v="0"/>
    <s v="Female"/>
    <x v="2"/>
    <x v="3"/>
    <n v="79172"/>
    <n v="79172"/>
  </r>
  <r>
    <x v="3196"/>
    <d v="2014-07-29T09:34:38"/>
    <x v="0"/>
    <s v="Male"/>
    <x v="2"/>
    <x v="3"/>
    <n v="28326"/>
    <n v="28326"/>
  </r>
  <r>
    <x v="3197"/>
    <d v="2014-07-29T09:35:19"/>
    <x v="0"/>
    <s v="Female"/>
    <x v="2"/>
    <x v="3"/>
    <n v="68839"/>
    <n v="68839"/>
  </r>
  <r>
    <x v="3198"/>
    <d v="2014-07-29T09:32:30"/>
    <x v="0"/>
    <s v="Female"/>
    <x v="2"/>
    <x v="3"/>
    <n v="68792"/>
    <n v="68792"/>
  </r>
  <r>
    <x v="3199"/>
    <d v="2014-08-14T15:49:10"/>
    <x v="0"/>
    <s v="Male"/>
    <x v="2"/>
    <x v="3"/>
    <n v="62873"/>
    <n v="62873"/>
  </r>
  <r>
    <x v="3200"/>
    <d v="2014-08-14T15:47:42"/>
    <x v="0"/>
    <s v="Female"/>
    <x v="2"/>
    <x v="3"/>
    <n v="9900"/>
    <n v="9900"/>
  </r>
  <r>
    <x v="3201"/>
    <d v="2014-08-14T15:47:07"/>
    <x v="1"/>
    <s v="Female"/>
    <x v="2"/>
    <x v="3"/>
    <n v="5917"/>
    <n v="5917"/>
  </r>
  <r>
    <x v="3202"/>
    <d v="2014-08-14T15:51:25"/>
    <x v="0"/>
    <s v="Female"/>
    <x v="2"/>
    <x v="3"/>
    <n v="47444"/>
    <n v="47444"/>
  </r>
  <r>
    <x v="3203"/>
    <d v="2014-08-18T08:28:35"/>
    <x v="0"/>
    <s v="Male"/>
    <x v="2"/>
    <x v="3"/>
    <n v="9946"/>
    <n v="9946"/>
  </r>
  <r>
    <x v="3204"/>
    <d v="2014-08-13T09:31:09"/>
    <x v="0"/>
    <s v="Male"/>
    <x v="0"/>
    <x v="3"/>
    <n v="20655"/>
    <n v="20655"/>
  </r>
  <r>
    <x v="3205"/>
    <d v="2014-07-09T08:55:38"/>
    <x v="0"/>
    <s v="Male"/>
    <x v="1"/>
    <x v="6"/>
    <n v="63225"/>
    <n v="63225"/>
  </r>
  <r>
    <x v="3206"/>
    <d v="2014-05-01T09:32:16"/>
    <x v="0"/>
    <s v="Male"/>
    <x v="1"/>
    <x v="1"/>
    <n v="32306"/>
    <n v="32306"/>
  </r>
  <r>
    <x v="3207"/>
    <d v="2014-05-01T09:35:44"/>
    <x v="0"/>
    <s v="Male"/>
    <x v="1"/>
    <x v="1"/>
    <n v="76581"/>
    <n v="76581"/>
  </r>
  <r>
    <x v="3208"/>
    <d v="2014-05-20T12:58:51"/>
    <x v="0"/>
    <s v="Female"/>
    <x v="1"/>
    <x v="1"/>
    <n v="42803"/>
    <n v="42803"/>
  </r>
  <r>
    <x v="3209"/>
    <d v="2014-05-20T13:02:15"/>
    <x v="0"/>
    <s v="Female"/>
    <x v="1"/>
    <x v="1"/>
    <n v="94634"/>
    <n v="94634"/>
  </r>
  <r>
    <x v="3210"/>
    <d v="2014-05-20T12:56:30"/>
    <x v="0"/>
    <s v="Female"/>
    <x v="1"/>
    <x v="1"/>
    <n v="51293"/>
    <n v="51293"/>
  </r>
  <r>
    <x v="3211"/>
    <d v="2014-05-21T14:19:56"/>
    <x v="0"/>
    <s v="Male"/>
    <x v="1"/>
    <x v="1"/>
    <n v="97066"/>
    <n v="97066"/>
  </r>
  <r>
    <x v="3212"/>
    <d v="2014-05-22T15:15:05"/>
    <x v="1"/>
    <s v="Male"/>
    <x v="1"/>
    <x v="1"/>
    <n v="30637"/>
    <n v="30637"/>
  </r>
  <r>
    <x v="3213"/>
    <d v="2014-05-29T13:57:52"/>
    <x v="0"/>
    <s v="Male"/>
    <x v="1"/>
    <x v="1"/>
    <n v="67035"/>
    <n v="67035"/>
  </r>
  <r>
    <x v="3214"/>
    <d v="2014-05-29T14:00:55"/>
    <x v="0"/>
    <s v="Female"/>
    <x v="1"/>
    <x v="1"/>
    <n v="40000"/>
    <n v="40000"/>
  </r>
  <r>
    <x v="3215"/>
    <d v="2014-07-24T09:31:16"/>
    <x v="0"/>
    <s v="Male"/>
    <x v="2"/>
    <x v="7"/>
    <n v="37843"/>
    <n v="37843"/>
  </r>
  <r>
    <x v="3216"/>
    <d v="2014-05-23T09:35:12"/>
    <x v="1"/>
    <s v="Male"/>
    <x v="0"/>
    <x v="7"/>
    <n v="91920"/>
    <n v="91920"/>
  </r>
  <r>
    <x v="3217"/>
    <d v="2014-05-28T16:21:34"/>
    <x v="0"/>
    <s v="Female"/>
    <x v="0"/>
    <x v="7"/>
    <n v="77091"/>
    <n v="77091"/>
  </r>
  <r>
    <x v="3218"/>
    <d v="2014-05-28T16:22:41"/>
    <x v="0"/>
    <s v="Male"/>
    <x v="0"/>
    <x v="7"/>
    <n v="6459"/>
    <n v="6459"/>
  </r>
  <r>
    <x v="3219"/>
    <d v="2014-06-06T10:07:48"/>
    <x v="0"/>
    <s v="Female"/>
    <x v="0"/>
    <x v="7"/>
    <n v="22600"/>
    <n v="22600"/>
  </r>
  <r>
    <x v="3220"/>
    <d v="2014-06-20T17:12:05"/>
    <x v="0"/>
    <s v="Male"/>
    <x v="0"/>
    <x v="7"/>
    <n v="31893"/>
    <n v="31893"/>
  </r>
  <r>
    <x v="3221"/>
    <d v="2014-05-17T13:58:40"/>
    <x v="1"/>
    <s v="Male"/>
    <x v="1"/>
    <x v="3"/>
    <n v="82718"/>
    <n v="82718"/>
  </r>
  <r>
    <x v="3222"/>
    <d v="2014-05-26T13:55:34"/>
    <x v="0"/>
    <s v="Male"/>
    <x v="1"/>
    <x v="3"/>
    <n v="86177"/>
    <n v="86177"/>
  </r>
  <r>
    <x v="3223"/>
    <d v="2014-05-26T13:58:44"/>
    <x v="0"/>
    <s v="Female"/>
    <x v="1"/>
    <x v="3"/>
    <n v="1389"/>
    <n v="1389"/>
  </r>
  <r>
    <x v="3224"/>
    <d v="2014-05-29T14:16:22"/>
    <x v="1"/>
    <s v="Male"/>
    <x v="1"/>
    <x v="3"/>
    <n v="25627"/>
    <n v="25627"/>
  </r>
  <r>
    <x v="3225"/>
    <d v="2014-05-29T14:23:11"/>
    <x v="0"/>
    <s v="Female"/>
    <x v="1"/>
    <x v="3"/>
    <n v="91603"/>
    <n v="91603"/>
  </r>
  <r>
    <x v="3226"/>
    <d v="2014-06-03T16:22:31"/>
    <x v="0"/>
    <s v="Male"/>
    <x v="1"/>
    <x v="3"/>
    <n v="14197"/>
    <n v="14197"/>
  </r>
  <r>
    <x v="3227"/>
    <d v="2014-06-13T09:32:22"/>
    <x v="1"/>
    <s v="Male"/>
    <x v="1"/>
    <x v="3"/>
    <n v="76771"/>
    <n v="76771"/>
  </r>
  <r>
    <x v="3228"/>
    <d v="2014-05-19T19:37:48"/>
    <x v="1"/>
    <s v="Male"/>
    <x v="1"/>
    <x v="3"/>
    <n v="64995"/>
    <n v="64995"/>
  </r>
  <r>
    <x v="3229"/>
    <d v="2014-05-19T19:38:21"/>
    <x v="0"/>
    <s v="Male"/>
    <x v="1"/>
    <x v="3"/>
    <n v="35264"/>
    <n v="35264"/>
  </r>
  <r>
    <x v="3230"/>
    <d v="2014-05-19T19:38:12"/>
    <x v="0"/>
    <s v="Female"/>
    <x v="1"/>
    <x v="3"/>
    <n v="70471"/>
    <n v="70471"/>
  </r>
  <r>
    <x v="3231"/>
    <d v="2014-05-27T12:53:22"/>
    <x v="0"/>
    <s v="Male"/>
    <x v="1"/>
    <x v="3"/>
    <n v="25660"/>
    <n v="25660"/>
  </r>
  <r>
    <x v="3232"/>
    <d v="2014-05-27T12:52:11"/>
    <x v="0"/>
    <s v="Female"/>
    <x v="1"/>
    <x v="3"/>
    <n v="14281"/>
    <n v="14281"/>
  </r>
  <r>
    <x v="3233"/>
    <d v="2014-06-12T16:08:23"/>
    <x v="0"/>
    <s v="Male"/>
    <x v="1"/>
    <x v="3"/>
    <n v="62495"/>
    <n v="62495"/>
  </r>
  <r>
    <x v="3234"/>
    <d v="2014-06-12T16:09:16"/>
    <x v="0"/>
    <s v="Male"/>
    <x v="1"/>
    <x v="3"/>
    <n v="79181"/>
    <n v="79181"/>
  </r>
  <r>
    <x v="3235"/>
    <d v="2014-06-12T16:11:23"/>
    <x v="1"/>
    <s v="Male"/>
    <x v="1"/>
    <x v="3"/>
    <n v="11583"/>
    <n v="11583"/>
  </r>
  <r>
    <x v="3236"/>
    <d v="2014-07-28T12:04:44"/>
    <x v="0"/>
    <s v="Male"/>
    <x v="0"/>
    <x v="4"/>
    <n v="96908"/>
    <n v="96908"/>
  </r>
  <r>
    <x v="3237"/>
    <d v="2014-07-28T12:05:15"/>
    <x v="0"/>
    <s v="Male"/>
    <x v="0"/>
    <x v="4"/>
    <n v="54330"/>
    <n v="54330"/>
  </r>
  <r>
    <x v="3238"/>
    <d v="2014-06-23T09:32:10"/>
    <x v="0"/>
    <s v="Male"/>
    <x v="1"/>
    <x v="1"/>
    <n v="86414"/>
    <n v="86414"/>
  </r>
  <r>
    <x v="3239"/>
    <d v="2014-07-04T19:07:28"/>
    <x v="1"/>
    <s v="Female"/>
    <x v="1"/>
    <x v="1"/>
    <n v="53110"/>
    <n v="53110"/>
  </r>
  <r>
    <x v="3240"/>
    <d v="2014-07-04T19:10:02"/>
    <x v="1"/>
    <s v="Male"/>
    <x v="1"/>
    <x v="1"/>
    <n v="96435"/>
    <n v="96435"/>
  </r>
  <r>
    <x v="3241"/>
    <d v="2014-07-18T19:28:22"/>
    <x v="0"/>
    <s v="Female"/>
    <x v="1"/>
    <x v="1"/>
    <n v="40265"/>
    <n v="40265"/>
  </r>
  <r>
    <x v="3242"/>
    <d v="2014-07-21T09:33:10"/>
    <x v="1"/>
    <s v="Female"/>
    <x v="1"/>
    <x v="1"/>
    <n v="68115"/>
    <n v="68115"/>
  </r>
  <r>
    <x v="3243"/>
    <d v="2014-08-01T13:13:17"/>
    <x v="0"/>
    <s v="Female"/>
    <x v="1"/>
    <x v="1"/>
    <n v="25430"/>
    <n v="25430"/>
  </r>
  <r>
    <x v="3244"/>
    <d v="2014-08-01T13:12:19"/>
    <x v="1"/>
    <s v="Don’t want to say"/>
    <x v="1"/>
    <x v="1"/>
    <n v="6861"/>
    <n v="6861"/>
  </r>
  <r>
    <x v="3245"/>
    <d v="2014-08-01T13:14:16"/>
    <x v="1"/>
    <s v="Don’t want to say"/>
    <x v="1"/>
    <x v="1"/>
    <n v="24435"/>
    <n v="24435"/>
  </r>
  <r>
    <x v="3246"/>
    <d v="2014-05-07T21:17:23"/>
    <x v="0"/>
    <s v="Male"/>
    <x v="6"/>
    <x v="3"/>
    <n v="58484"/>
    <n v="58484"/>
  </r>
  <r>
    <x v="3247"/>
    <d v="2014-05-07T21:18:13"/>
    <x v="0"/>
    <s v="Male"/>
    <x v="6"/>
    <x v="3"/>
    <n v="73096"/>
    <n v="73096"/>
  </r>
  <r>
    <x v="3248"/>
    <d v="2014-06-30T09:31:58"/>
    <x v="1"/>
    <s v="Female"/>
    <x v="2"/>
    <x v="1"/>
    <n v="89061"/>
    <n v="89061"/>
  </r>
  <r>
    <x v="3249"/>
    <d v="2014-07-11T14:50:57"/>
    <x v="0"/>
    <s v="Female"/>
    <x v="2"/>
    <x v="1"/>
    <n v="55201"/>
    <n v="55201"/>
  </r>
  <r>
    <x v="3250"/>
    <d v="2014-07-11T14:51:59"/>
    <x v="0"/>
    <s v="Female"/>
    <x v="2"/>
    <x v="1"/>
    <n v="82207"/>
    <n v="82207"/>
  </r>
  <r>
    <x v="3251"/>
    <d v="2014-07-11T14:52:24"/>
    <x v="0"/>
    <s v="Don’t want to say"/>
    <x v="2"/>
    <x v="1"/>
    <n v="80262"/>
    <n v="80262"/>
  </r>
  <r>
    <x v="3252"/>
    <d v="2014-07-07T09:32:05"/>
    <x v="0"/>
    <s v="Female"/>
    <x v="2"/>
    <x v="7"/>
    <n v="9847"/>
    <n v="9847"/>
  </r>
  <r>
    <x v="3253"/>
    <d v="2014-08-11T09:32:01"/>
    <x v="0"/>
    <s v="Male"/>
    <x v="2"/>
    <x v="1"/>
    <n v="35504"/>
    <n v="35504"/>
  </r>
  <r>
    <x v="3254"/>
    <d v="2014-08-23T08:43:09"/>
    <x v="0"/>
    <s v="Male"/>
    <x v="1"/>
    <x v="1"/>
    <n v="55305"/>
    <n v="55305"/>
  </r>
  <r>
    <x v="3255"/>
    <d v="2014-08-23T08:43:34"/>
    <x v="1"/>
    <s v="Female"/>
    <x v="1"/>
    <x v="1"/>
    <n v="92809"/>
    <n v="92809"/>
  </r>
  <r>
    <x v="3256"/>
    <d v="2014-05-17T17:15:45"/>
    <x v="0"/>
    <s v="Male"/>
    <x v="1"/>
    <x v="1"/>
    <n v="85322"/>
    <n v="85322"/>
  </r>
  <r>
    <x v="3257"/>
    <d v="2014-08-29T11:09:17"/>
    <x v="1"/>
    <s v="Male"/>
    <x v="0"/>
    <x v="3"/>
    <n v="39630"/>
    <n v="39630"/>
  </r>
  <r>
    <x v="3258"/>
    <d v="2014-05-13T09:32:27"/>
    <x v="1"/>
    <s v="Female"/>
    <x v="1"/>
    <x v="4"/>
    <n v="87060"/>
    <n v="87060"/>
  </r>
  <r>
    <x v="3259"/>
    <d v="2014-05-20T17:29:15"/>
    <x v="0"/>
    <s v="Male"/>
    <x v="1"/>
    <x v="4"/>
    <n v="42409"/>
    <n v="42409"/>
  </r>
  <r>
    <x v="3260"/>
    <d v="2014-05-21T07:33:18"/>
    <x v="1"/>
    <s v="Male"/>
    <x v="1"/>
    <x v="4"/>
    <n v="86320"/>
    <n v="86320"/>
  </r>
  <r>
    <x v="3261"/>
    <d v="2014-06-17T13:24:23"/>
    <x v="0"/>
    <s v="Male"/>
    <x v="0"/>
    <x v="1"/>
    <n v="37219"/>
    <n v="37219"/>
  </r>
  <r>
    <x v="3262"/>
    <d v="2014-06-17T13:27:43"/>
    <x v="1"/>
    <s v="Male"/>
    <x v="0"/>
    <x v="1"/>
    <n v="87338"/>
    <n v="87338"/>
  </r>
  <r>
    <x v="3263"/>
    <d v="2014-07-29T11:55:03"/>
    <x v="0"/>
    <s v="Male"/>
    <x v="0"/>
    <x v="6"/>
    <n v="57769"/>
    <n v="57769"/>
  </r>
  <r>
    <x v="3264"/>
    <d v="2014-06-07T15:13:46"/>
    <x v="1"/>
    <s v="Female"/>
    <x v="3"/>
    <x v="9"/>
    <n v="24204"/>
    <n v="24204"/>
  </r>
  <r>
    <x v="3265"/>
    <d v="2014-06-04T09:33:01"/>
    <x v="0"/>
    <s v="Female"/>
    <x v="3"/>
    <x v="9"/>
    <n v="58771"/>
    <n v="58771"/>
  </r>
  <r>
    <x v="3266"/>
    <d v="2014-07-10T09:51:16"/>
    <x v="1"/>
    <s v="Female"/>
    <x v="3"/>
    <x v="9"/>
    <n v="99762"/>
    <n v="99762"/>
  </r>
  <r>
    <x v="3267"/>
    <d v="2014-07-10T09:51:38"/>
    <x v="1"/>
    <s v="Female"/>
    <x v="3"/>
    <x v="9"/>
    <n v="67051"/>
    <n v="67051"/>
  </r>
  <r>
    <x v="3268"/>
    <d v="2014-07-10T09:52:03"/>
    <x v="1"/>
    <s v="Female"/>
    <x v="3"/>
    <x v="9"/>
    <n v="13802"/>
    <n v="13802"/>
  </r>
  <r>
    <x v="3269"/>
    <d v="2014-07-10T09:57:44"/>
    <x v="1"/>
    <s v="Female"/>
    <x v="3"/>
    <x v="9"/>
    <n v="56785"/>
    <n v="56785"/>
  </r>
  <r>
    <x v="3270"/>
    <d v="2014-06-19T09:34:10"/>
    <x v="0"/>
    <s v="Female"/>
    <x v="1"/>
    <x v="3"/>
    <n v="49604"/>
    <n v="49604"/>
  </r>
  <r>
    <x v="3271"/>
    <d v="2014-05-13T17:32:16"/>
    <x v="1"/>
    <s v="Male"/>
    <x v="4"/>
    <x v="1"/>
    <n v="91926"/>
    <n v="91926"/>
  </r>
  <r>
    <x v="3272"/>
    <d v="2014-05-22T09:32:15"/>
    <x v="0"/>
    <s v="Male"/>
    <x v="6"/>
    <x v="4"/>
    <n v="27928"/>
    <n v="27928"/>
  </r>
  <r>
    <x v="3273"/>
    <d v="2014-06-12T09:31:53"/>
    <x v="0"/>
    <s v="Male"/>
    <x v="6"/>
    <x v="4"/>
    <n v="47813"/>
    <n v="47813"/>
  </r>
  <r>
    <x v="3274"/>
    <d v="2014-05-30T23:02:06"/>
    <x v="0"/>
    <s v="Female"/>
    <x v="3"/>
    <x v="0"/>
    <n v="22912"/>
    <n v="22912"/>
  </r>
  <r>
    <x v="3275"/>
    <d v="2014-05-02T09:33:32"/>
    <x v="0"/>
    <s v="Male"/>
    <x v="5"/>
    <x v="3"/>
    <n v="19477"/>
    <n v="19477"/>
  </r>
  <r>
    <x v="3276"/>
    <d v="2014-05-06T12:35:03"/>
    <x v="1"/>
    <s v="Female"/>
    <x v="5"/>
    <x v="3"/>
    <n v="55175"/>
    <n v="55175"/>
  </r>
  <r>
    <x v="3277"/>
    <d v="2014-05-06T12:39:05"/>
    <x v="0"/>
    <s v="Male"/>
    <x v="5"/>
    <x v="3"/>
    <n v="69352"/>
    <n v="69352"/>
  </r>
  <r>
    <x v="3278"/>
    <d v="2014-05-08T09:32:23"/>
    <x v="0"/>
    <s v="Male"/>
    <x v="5"/>
    <x v="3"/>
    <n v="98779"/>
    <n v="98779"/>
  </r>
  <r>
    <x v="3279"/>
    <d v="2014-05-08T09:32:58"/>
    <x v="1"/>
    <s v="Male"/>
    <x v="5"/>
    <x v="3"/>
    <n v="64388"/>
    <n v="64388"/>
  </r>
  <r>
    <x v="3280"/>
    <d v="2014-05-13T19:35:17"/>
    <x v="0"/>
    <s v="Female"/>
    <x v="5"/>
    <x v="3"/>
    <n v="72835"/>
    <n v="72835"/>
  </r>
  <r>
    <x v="3281"/>
    <d v="2014-05-13T19:35:42"/>
    <x v="1"/>
    <s v="Female"/>
    <x v="5"/>
    <x v="3"/>
    <n v="23976"/>
    <n v="23976"/>
  </r>
  <r>
    <x v="3282"/>
    <d v="2014-05-13T19:36:09"/>
    <x v="1"/>
    <s v="Male"/>
    <x v="5"/>
    <x v="3"/>
    <n v="87545"/>
    <n v="87545"/>
  </r>
  <r>
    <x v="3283"/>
    <d v="2014-05-13T19:37:16"/>
    <x v="1"/>
    <s v="Male"/>
    <x v="5"/>
    <x v="3"/>
    <n v="56592"/>
    <n v="56592"/>
  </r>
  <r>
    <x v="3284"/>
    <d v="2014-05-13T19:38:59"/>
    <x v="1"/>
    <s v="Male"/>
    <x v="5"/>
    <x v="3"/>
    <n v="21741"/>
    <n v="21741"/>
  </r>
  <r>
    <x v="3285"/>
    <d v="2014-07-18T19:47:57"/>
    <x v="1"/>
    <s v="Male"/>
    <x v="5"/>
    <x v="3"/>
    <n v="10127"/>
    <n v="10127"/>
  </r>
  <r>
    <x v="3286"/>
    <d v="2014-07-18T19:51:56"/>
    <x v="1"/>
    <s v="Female"/>
    <x v="5"/>
    <x v="3"/>
    <n v="17048"/>
    <n v="17048"/>
  </r>
  <r>
    <x v="3287"/>
    <d v="2014-07-22T17:12:30"/>
    <x v="0"/>
    <s v="Male"/>
    <x v="5"/>
    <x v="1"/>
    <n v="78795"/>
    <n v="78795"/>
  </r>
  <r>
    <x v="3288"/>
    <d v="2014-07-22T17:14:18"/>
    <x v="0"/>
    <s v="Male"/>
    <x v="5"/>
    <x v="1"/>
    <n v="8630"/>
    <n v="8630"/>
  </r>
  <r>
    <x v="3289"/>
    <d v="2014-08-29T09:31:44"/>
    <x v="0"/>
    <s v="Female"/>
    <x v="5"/>
    <x v="3"/>
    <n v="5352"/>
    <n v="5352"/>
  </r>
  <r>
    <x v="3290"/>
    <d v="2014-08-29T09:33:05"/>
    <x v="1"/>
    <s v="Female"/>
    <x v="5"/>
    <x v="3"/>
    <n v="30324"/>
    <n v="30324"/>
  </r>
  <r>
    <x v="3291"/>
    <d v="2014-08-29T09:33:34"/>
    <x v="0"/>
    <s v="Male"/>
    <x v="5"/>
    <x v="3"/>
    <n v="67527"/>
    <n v="67527"/>
  </r>
  <r>
    <x v="3292"/>
    <d v="2014-05-23T09:31:25"/>
    <x v="1"/>
    <s v="Male"/>
    <x v="1"/>
    <x v="1"/>
    <n v="82628"/>
    <n v="82628"/>
  </r>
  <r>
    <x v="3293"/>
    <d v="2014-08-08T09:32:14"/>
    <x v="0"/>
    <s v="Male"/>
    <x v="6"/>
    <x v="1"/>
    <n v="14051"/>
    <n v="14051"/>
  </r>
  <r>
    <x v="3294"/>
    <d v="2014-06-09T09:31:19"/>
    <x v="0"/>
    <s v="Male"/>
    <x v="1"/>
    <x v="9"/>
    <n v="27703"/>
    <n v="27703"/>
  </r>
  <r>
    <x v="3295"/>
    <d v="2014-06-30T07:55:05"/>
    <x v="0"/>
    <s v="Male"/>
    <x v="1"/>
    <x v="9"/>
    <n v="42138"/>
    <n v="42138"/>
  </r>
  <r>
    <x v="3296"/>
    <d v="2014-06-30T08:00:06"/>
    <x v="0"/>
    <s v="Male"/>
    <x v="1"/>
    <x v="9"/>
    <n v="16268"/>
    <n v="16268"/>
  </r>
  <r>
    <x v="3297"/>
    <d v="2014-07-28T09:31:33"/>
    <x v="0"/>
    <s v="Male"/>
    <x v="1"/>
    <x v="3"/>
    <n v="18431"/>
    <n v="18431"/>
  </r>
  <r>
    <x v="3298"/>
    <d v="2014-07-29T12:04:52"/>
    <x v="0"/>
    <s v="Male"/>
    <x v="1"/>
    <x v="6"/>
    <n v="10691"/>
    <n v="10691"/>
  </r>
  <r>
    <x v="3299"/>
    <d v="2014-08-14T11:22:26"/>
    <x v="0"/>
    <s v="Male"/>
    <x v="1"/>
    <x v="3"/>
    <n v="99554"/>
    <n v="99554"/>
  </r>
  <r>
    <x v="3300"/>
    <d v="2014-08-14T11:23:37"/>
    <x v="0"/>
    <s v="Male"/>
    <x v="1"/>
    <x v="3"/>
    <n v="24756"/>
    <n v="24756"/>
  </r>
  <r>
    <x v="3301"/>
    <d v="2014-08-14T11:22:14"/>
    <x v="1"/>
    <s v="Don’t want to say"/>
    <x v="1"/>
    <x v="3"/>
    <n v="84552"/>
    <n v="84552"/>
  </r>
  <r>
    <x v="3302"/>
    <d v="2014-08-21T17:29:23"/>
    <x v="0"/>
    <s v="Male"/>
    <x v="1"/>
    <x v="9"/>
    <n v="28180"/>
    <n v="28180"/>
  </r>
  <r>
    <x v="3303"/>
    <d v="2014-08-21T17:30:34"/>
    <x v="0"/>
    <s v="Female"/>
    <x v="1"/>
    <x v="9"/>
    <n v="75762"/>
    <n v="75762"/>
  </r>
  <r>
    <x v="3304"/>
    <d v="2014-08-21T18:52:01"/>
    <x v="0"/>
    <s v="Male"/>
    <x v="1"/>
    <x v="9"/>
    <n v="42790"/>
    <n v="42790"/>
  </r>
  <r>
    <x v="3305"/>
    <d v="2014-08-22T13:50:32"/>
    <x v="1"/>
    <s v="Female"/>
    <x v="1"/>
    <x v="6"/>
    <n v="19217"/>
    <n v="19217"/>
  </r>
  <r>
    <x v="3306"/>
    <d v="2014-08-27T13:56:36"/>
    <x v="1"/>
    <s v="Female"/>
    <x v="1"/>
    <x v="3"/>
    <n v="43284"/>
    <n v="43284"/>
  </r>
  <r>
    <x v="3307"/>
    <d v="2014-08-25T09:34:26"/>
    <x v="1"/>
    <s v="Male"/>
    <x v="1"/>
    <x v="7"/>
    <n v="5433"/>
    <n v="5433"/>
  </r>
  <r>
    <x v="3308"/>
    <d v="2014-08-26T09:29:32"/>
    <x v="0"/>
    <s v="Female"/>
    <x v="1"/>
    <x v="7"/>
    <n v="37115"/>
    <n v="37115"/>
  </r>
  <r>
    <x v="3309"/>
    <d v="2014-08-11T09:33:07"/>
    <x v="0"/>
    <s v="Female"/>
    <x v="2"/>
    <x v="3"/>
    <n v="24210"/>
    <n v="24210"/>
  </r>
  <r>
    <x v="3310"/>
    <d v="2014-07-29T14:26:30"/>
    <x v="0"/>
    <s v="Female"/>
    <x v="2"/>
    <x v="4"/>
    <n v="90076"/>
    <n v="90076"/>
  </r>
  <r>
    <x v="3311"/>
    <d v="2014-05-23T17:58:44"/>
    <x v="1"/>
    <s v="Female"/>
    <x v="0"/>
    <x v="3"/>
    <n v="32731"/>
    <n v="32731"/>
  </r>
  <r>
    <x v="3312"/>
    <d v="2014-05-23T18:01:52"/>
    <x v="0"/>
    <s v="Male"/>
    <x v="0"/>
    <x v="3"/>
    <n v="75381"/>
    <n v="75381"/>
  </r>
  <r>
    <x v="3313"/>
    <d v="2014-05-16T17:41:58"/>
    <x v="0"/>
    <s v="Male"/>
    <x v="0"/>
    <x v="3"/>
    <n v="58723"/>
    <n v="58723"/>
  </r>
  <r>
    <x v="3314"/>
    <d v="2014-05-16T17:45:45"/>
    <x v="1"/>
    <s v="Male"/>
    <x v="0"/>
    <x v="3"/>
    <n v="66849"/>
    <n v="66849"/>
  </r>
  <r>
    <x v="3315"/>
    <d v="2014-05-16T17:42:25"/>
    <x v="0"/>
    <s v="Don’t want to say"/>
    <x v="0"/>
    <x v="3"/>
    <n v="14799"/>
    <n v="14799"/>
  </r>
  <r>
    <x v="3316"/>
    <d v="2014-05-16T17:42:47"/>
    <x v="0"/>
    <s v="Don’t want to say"/>
    <x v="0"/>
    <x v="3"/>
    <n v="33179"/>
    <n v="33179"/>
  </r>
  <r>
    <x v="3317"/>
    <d v="2014-08-20T15:22:58"/>
    <x v="1"/>
    <s v="Female"/>
    <x v="0"/>
    <x v="3"/>
    <n v="41054"/>
    <n v="41054"/>
  </r>
  <r>
    <x v="3318"/>
    <d v="2014-08-20T18:46:55"/>
    <x v="1"/>
    <s v="Female"/>
    <x v="0"/>
    <x v="3"/>
    <n v="91371"/>
    <n v="91371"/>
  </r>
  <r>
    <x v="3319"/>
    <d v="2014-08-20T18:48:16"/>
    <x v="0"/>
    <s v="Female"/>
    <x v="0"/>
    <x v="3"/>
    <n v="33532"/>
    <n v="33532"/>
  </r>
  <r>
    <x v="3320"/>
    <d v="2014-08-20T18:51:07"/>
    <x v="1"/>
    <s v="Female"/>
    <x v="0"/>
    <x v="3"/>
    <n v="1188"/>
    <n v="1188"/>
  </r>
  <r>
    <x v="3321"/>
    <d v="2014-08-20T18:49:14"/>
    <x v="0"/>
    <s v="Female"/>
    <x v="0"/>
    <x v="3"/>
    <n v="12959"/>
    <n v="12959"/>
  </r>
  <r>
    <x v="3322"/>
    <d v="2014-08-20T18:56:03"/>
    <x v="1"/>
    <s v="Female"/>
    <x v="0"/>
    <x v="3"/>
    <n v="68381"/>
    <n v="68381"/>
  </r>
  <r>
    <x v="3323"/>
    <d v="2014-08-20T18:56:30"/>
    <x v="1"/>
    <s v="Female"/>
    <x v="0"/>
    <x v="3"/>
    <n v="7690"/>
    <n v="7690"/>
  </r>
  <r>
    <x v="3324"/>
    <d v="2014-08-26T15:11:21"/>
    <x v="0"/>
    <s v="Male"/>
    <x v="0"/>
    <x v="3"/>
    <n v="55670"/>
    <n v="55670"/>
  </r>
  <r>
    <x v="3325"/>
    <d v="2014-08-28T16:17:01"/>
    <x v="0"/>
    <s v="Female"/>
    <x v="0"/>
    <x v="3"/>
    <n v="88338"/>
    <n v="88338"/>
  </r>
  <r>
    <x v="3326"/>
    <d v="2014-08-28T16:20:37"/>
    <x v="1"/>
    <s v="Female"/>
    <x v="0"/>
    <x v="3"/>
    <n v="91558"/>
    <n v="91558"/>
  </r>
  <r>
    <x v="3327"/>
    <d v="2014-05-29T07:31:50"/>
    <x v="1"/>
    <s v="Female"/>
    <x v="1"/>
    <x v="0"/>
    <n v="89351"/>
    <n v="89351"/>
  </r>
  <r>
    <x v="3328"/>
    <d v="2014-05-27T11:56:27"/>
    <x v="0"/>
    <s v="Male"/>
    <x v="1"/>
    <x v="0"/>
    <n v="88420"/>
    <n v="88420"/>
  </r>
  <r>
    <x v="3329"/>
    <d v="2014-06-26T10:19:46"/>
    <x v="0"/>
    <s v="Male"/>
    <x v="2"/>
    <x v="7"/>
    <n v="27256"/>
    <n v="27256"/>
  </r>
  <r>
    <x v="3330"/>
    <d v="2014-06-26T10:21:09"/>
    <x v="1"/>
    <s v="Male"/>
    <x v="2"/>
    <x v="7"/>
    <n v="78196"/>
    <n v="78196"/>
  </r>
  <r>
    <x v="3331"/>
    <d v="2014-06-26T10:21:39"/>
    <x v="0"/>
    <s v="Female"/>
    <x v="2"/>
    <x v="7"/>
    <n v="88465"/>
    <n v="88465"/>
  </r>
  <r>
    <x v="3332"/>
    <d v="2014-06-26T10:24:49"/>
    <x v="1"/>
    <s v="Male"/>
    <x v="2"/>
    <x v="7"/>
    <n v="25454"/>
    <n v="25454"/>
  </r>
  <r>
    <x v="3333"/>
    <d v="2014-07-02T11:58:23"/>
    <x v="0"/>
    <s v="Male"/>
    <x v="2"/>
    <x v="7"/>
    <n v="12909"/>
    <n v="12909"/>
  </r>
  <r>
    <x v="3334"/>
    <d v="2014-07-02T11:59:51"/>
    <x v="0"/>
    <s v="Male"/>
    <x v="2"/>
    <x v="7"/>
    <n v="71033"/>
    <n v="71033"/>
  </r>
  <r>
    <x v="3335"/>
    <d v="2014-07-02T12:00:28"/>
    <x v="1"/>
    <s v="Female"/>
    <x v="2"/>
    <x v="7"/>
    <n v="96078"/>
    <n v="96078"/>
  </r>
  <r>
    <x v="3336"/>
    <d v="2014-07-02T12:01:50"/>
    <x v="1"/>
    <s v="Female"/>
    <x v="2"/>
    <x v="7"/>
    <n v="42203"/>
    <n v="42203"/>
  </r>
  <r>
    <x v="3337"/>
    <d v="2014-07-02T12:03:26"/>
    <x v="0"/>
    <s v="Female"/>
    <x v="2"/>
    <x v="7"/>
    <n v="63510"/>
    <n v="63510"/>
  </r>
  <r>
    <x v="3338"/>
    <d v="2014-06-25T18:28:22"/>
    <x v="0"/>
    <s v="Male"/>
    <x v="1"/>
    <x v="3"/>
    <n v="36183"/>
    <n v="36183"/>
  </r>
  <r>
    <x v="3339"/>
    <d v="2014-06-25T18:30:18"/>
    <x v="0"/>
    <s v="Male"/>
    <x v="1"/>
    <x v="3"/>
    <n v="62664"/>
    <n v="62664"/>
  </r>
  <r>
    <x v="3340"/>
    <d v="2014-06-25T18:33:47"/>
    <x v="1"/>
    <s v="Female"/>
    <x v="1"/>
    <x v="3"/>
    <n v="45092"/>
    <n v="45092"/>
  </r>
  <r>
    <x v="3341"/>
    <d v="2014-06-25T18:34:53"/>
    <x v="1"/>
    <s v="Female"/>
    <x v="1"/>
    <x v="3"/>
    <n v="86015"/>
    <n v="86015"/>
  </r>
  <r>
    <x v="3342"/>
    <d v="2014-06-25T18:30:11"/>
    <x v="0"/>
    <s v="Female"/>
    <x v="1"/>
    <x v="3"/>
    <n v="56965"/>
    <n v="56965"/>
  </r>
  <r>
    <x v="3343"/>
    <d v="2014-07-15T09:32:29"/>
    <x v="0"/>
    <s v="Female"/>
    <x v="0"/>
    <x v="1"/>
    <n v="12626"/>
    <n v="12626"/>
  </r>
  <r>
    <x v="3344"/>
    <d v="2014-05-13T16:16:08"/>
    <x v="0"/>
    <s v="Female"/>
    <x v="7"/>
    <x v="3"/>
    <n v="80332"/>
    <n v="80332"/>
  </r>
  <r>
    <x v="3345"/>
    <d v="2014-05-14T15:11:28"/>
    <x v="0"/>
    <s v="Female"/>
    <x v="7"/>
    <x v="3"/>
    <n v="91583"/>
    <n v="91583"/>
  </r>
  <r>
    <x v="3346"/>
    <d v="2014-05-12T16:02:31"/>
    <x v="0"/>
    <s v="Female"/>
    <x v="7"/>
    <x v="3"/>
    <n v="78751"/>
    <n v="78751"/>
  </r>
  <r>
    <x v="3347"/>
    <d v="2014-05-20T14:32:22"/>
    <x v="0"/>
    <s v="Female"/>
    <x v="4"/>
    <x v="7"/>
    <n v="8091"/>
    <n v="8091"/>
  </r>
  <r>
    <x v="3348"/>
    <d v="2014-05-01T09:34:50"/>
    <x v="1"/>
    <s v="Male"/>
    <x v="1"/>
    <x v="1"/>
    <n v="64300"/>
    <n v="64300"/>
  </r>
  <r>
    <x v="3349"/>
    <d v="2014-05-02T17:41:19"/>
    <x v="0"/>
    <s v="Male"/>
    <x v="1"/>
    <x v="1"/>
    <n v="83423"/>
    <n v="83423"/>
  </r>
  <r>
    <x v="3350"/>
    <d v="2014-05-02T17:43:00"/>
    <x v="1"/>
    <s v="Female"/>
    <x v="1"/>
    <x v="1"/>
    <n v="52475"/>
    <n v="52475"/>
  </r>
  <r>
    <x v="3351"/>
    <d v="2014-05-02T17:42:25"/>
    <x v="0"/>
    <s v="Female"/>
    <x v="1"/>
    <x v="1"/>
    <n v="19753"/>
    <n v="19753"/>
  </r>
  <r>
    <x v="3352"/>
    <d v="2014-07-10T09:31:18"/>
    <x v="1"/>
    <s v="Male"/>
    <x v="0"/>
    <x v="3"/>
    <n v="69372"/>
    <n v="69372"/>
  </r>
  <r>
    <x v="3353"/>
    <d v="2014-07-10T09:31:48"/>
    <x v="1"/>
    <s v="Male"/>
    <x v="0"/>
    <x v="3"/>
    <n v="57732"/>
    <n v="57732"/>
  </r>
  <r>
    <x v="3354"/>
    <d v="2014-05-03T19:25:15"/>
    <x v="0"/>
    <s v="Female"/>
    <x v="1"/>
    <x v="4"/>
    <n v="31878"/>
    <n v="31878"/>
  </r>
  <r>
    <x v="3355"/>
    <d v="2014-05-03T19:26:07"/>
    <x v="1"/>
    <s v="Female"/>
    <x v="1"/>
    <x v="4"/>
    <n v="60876"/>
    <n v="60876"/>
  </r>
  <r>
    <x v="3356"/>
    <d v="2014-05-03T19:25:13"/>
    <x v="0"/>
    <s v="Female"/>
    <x v="1"/>
    <x v="4"/>
    <n v="50356"/>
    <n v="50356"/>
  </r>
  <r>
    <x v="3357"/>
    <d v="2014-05-03T19:24:29"/>
    <x v="0"/>
    <s v="Female"/>
    <x v="1"/>
    <x v="4"/>
    <n v="77465"/>
    <n v="77465"/>
  </r>
  <r>
    <x v="3358"/>
    <d v="2014-06-30T15:29:24"/>
    <x v="1"/>
    <s v="Male"/>
    <x v="1"/>
    <x v="4"/>
    <n v="85202"/>
    <n v="85202"/>
  </r>
  <r>
    <x v="3359"/>
    <d v="2014-06-30T15:30:26"/>
    <x v="1"/>
    <s v="Male"/>
    <x v="1"/>
    <x v="4"/>
    <n v="66876"/>
    <n v="66876"/>
  </r>
  <r>
    <x v="3360"/>
    <d v="2014-06-30T15:32:42"/>
    <x v="0"/>
    <s v="Female"/>
    <x v="1"/>
    <x v="4"/>
    <n v="68875"/>
    <n v="68875"/>
  </r>
  <r>
    <x v="3361"/>
    <d v="2014-06-30T15:34:19"/>
    <x v="0"/>
    <s v="Female"/>
    <x v="1"/>
    <x v="4"/>
    <n v="69912"/>
    <n v="69912"/>
  </r>
  <r>
    <x v="3362"/>
    <d v="2014-06-30T15:36:59"/>
    <x v="0"/>
    <s v="Male"/>
    <x v="1"/>
    <x v="4"/>
    <n v="57554"/>
    <n v="57554"/>
  </r>
  <r>
    <x v="3363"/>
    <d v="2014-06-30T15:37:23"/>
    <x v="0"/>
    <s v="Female"/>
    <x v="1"/>
    <x v="4"/>
    <n v="8302"/>
    <n v="8302"/>
  </r>
  <r>
    <x v="3364"/>
    <d v="2014-08-08T10:47:50"/>
    <x v="0"/>
    <s v="Male"/>
    <x v="1"/>
    <x v="4"/>
    <n v="70632"/>
    <n v="70632"/>
  </r>
  <r>
    <x v="3365"/>
    <d v="2014-08-08T10:48:18"/>
    <x v="0"/>
    <s v="Female"/>
    <x v="1"/>
    <x v="4"/>
    <n v="98878"/>
    <n v="98878"/>
  </r>
  <r>
    <x v="3366"/>
    <d v="2014-08-08T10:50:05"/>
    <x v="0"/>
    <s v="Male"/>
    <x v="1"/>
    <x v="4"/>
    <n v="34404"/>
    <n v="34404"/>
  </r>
  <r>
    <x v="3367"/>
    <d v="2014-05-31T07:51:01"/>
    <x v="0"/>
    <s v="Female"/>
    <x v="7"/>
    <x v="9"/>
    <n v="21211"/>
    <n v="21211"/>
  </r>
  <r>
    <x v="3368"/>
    <d v="2014-06-26T02:56:11"/>
    <x v="0"/>
    <s v="Don’t want to say"/>
    <x v="7"/>
    <x v="9"/>
    <n v="30957"/>
    <n v="30957"/>
  </r>
  <r>
    <x v="3369"/>
    <d v="2014-05-15T11:34:10"/>
    <x v="0"/>
    <s v="Female"/>
    <x v="8"/>
    <x v="7"/>
    <n v="78664"/>
    <n v="78664"/>
  </r>
  <r>
    <x v="3370"/>
    <d v="2014-05-15T11:35:40"/>
    <x v="0"/>
    <s v="Male"/>
    <x v="8"/>
    <x v="7"/>
    <n v="92123"/>
    <n v="92123"/>
  </r>
  <r>
    <x v="3371"/>
    <d v="2014-05-22T16:57:44"/>
    <x v="0"/>
    <s v="Male"/>
    <x v="8"/>
    <x v="7"/>
    <n v="76523"/>
    <n v="76523"/>
  </r>
  <r>
    <x v="3372"/>
    <d v="2014-05-22T16:58:45"/>
    <x v="0"/>
    <s v="Male"/>
    <x v="8"/>
    <x v="7"/>
    <n v="68168"/>
    <n v="68168"/>
  </r>
  <r>
    <x v="3373"/>
    <d v="2014-06-06T13:11:25"/>
    <x v="0"/>
    <s v="Female"/>
    <x v="8"/>
    <x v="7"/>
    <n v="3876"/>
    <n v="3876"/>
  </r>
  <r>
    <x v="3374"/>
    <d v="2014-06-06T16:49:52"/>
    <x v="1"/>
    <s v="Male"/>
    <x v="8"/>
    <x v="7"/>
    <n v="12247"/>
    <n v="12247"/>
  </r>
  <r>
    <x v="3375"/>
    <d v="2014-06-06T16:51:01"/>
    <x v="0"/>
    <s v="Male"/>
    <x v="8"/>
    <x v="7"/>
    <n v="27527"/>
    <n v="27527"/>
  </r>
  <r>
    <x v="3376"/>
    <d v="2014-06-09T09:49:11"/>
    <x v="0"/>
    <s v="Male"/>
    <x v="8"/>
    <x v="7"/>
    <n v="84552"/>
    <n v="84552"/>
  </r>
  <r>
    <x v="3377"/>
    <d v="2014-06-09T09:50:28"/>
    <x v="0"/>
    <s v="Male"/>
    <x v="8"/>
    <x v="7"/>
    <n v="82887"/>
    <n v="82887"/>
  </r>
  <r>
    <x v="3378"/>
    <d v="2014-06-09T09:51:05"/>
    <x v="0"/>
    <s v="Male"/>
    <x v="8"/>
    <x v="7"/>
    <n v="92421"/>
    <n v="92421"/>
  </r>
  <r>
    <x v="3379"/>
    <d v="2014-06-09T09:52:07"/>
    <x v="0"/>
    <s v="Female"/>
    <x v="8"/>
    <x v="7"/>
    <n v="68769"/>
    <n v="68769"/>
  </r>
  <r>
    <x v="3380"/>
    <d v="2014-06-09T09:49:39"/>
    <x v="0"/>
    <s v="Female"/>
    <x v="8"/>
    <x v="7"/>
    <n v="7313"/>
    <n v="7313"/>
  </r>
  <r>
    <x v="3381"/>
    <d v="2014-06-25T09:10:33"/>
    <x v="1"/>
    <s v="Male"/>
    <x v="8"/>
    <x v="7"/>
    <n v="48995"/>
    <n v="48995"/>
  </r>
  <r>
    <x v="3382"/>
    <d v="2014-06-27T19:35:40"/>
    <x v="0"/>
    <s v="Male"/>
    <x v="8"/>
    <x v="7"/>
    <n v="73949"/>
    <n v="73949"/>
  </r>
  <r>
    <x v="3383"/>
    <d v="2014-06-27T19:37:13"/>
    <x v="1"/>
    <s v="Female"/>
    <x v="8"/>
    <x v="7"/>
    <n v="33123"/>
    <n v="33123"/>
  </r>
  <r>
    <x v="3384"/>
    <d v="2014-06-27T19:39:09"/>
    <x v="0"/>
    <s v="Male"/>
    <x v="8"/>
    <x v="7"/>
    <n v="7264"/>
    <n v="7264"/>
  </r>
  <r>
    <x v="3385"/>
    <d v="2014-06-20T09:32:45"/>
    <x v="1"/>
    <s v="Male"/>
    <x v="8"/>
    <x v="7"/>
    <n v="69383"/>
    <n v="69383"/>
  </r>
  <r>
    <x v="3386"/>
    <d v="2014-06-24T12:48:06"/>
    <x v="1"/>
    <s v="Male"/>
    <x v="8"/>
    <x v="7"/>
    <n v="39293"/>
    <n v="39293"/>
  </r>
  <r>
    <x v="3387"/>
    <d v="2014-06-24T12:49:08"/>
    <x v="0"/>
    <s v="Female"/>
    <x v="8"/>
    <x v="7"/>
    <n v="85723"/>
    <n v="85723"/>
  </r>
  <r>
    <x v="3388"/>
    <d v="2014-08-22T09:32:47"/>
    <x v="0"/>
    <s v="Female"/>
    <x v="8"/>
    <x v="7"/>
    <n v="30372"/>
    <n v="30372"/>
  </r>
  <r>
    <x v="3389"/>
    <d v="2014-05-30T09:35:06"/>
    <x v="0"/>
    <s v="Male"/>
    <x v="1"/>
    <x v="9"/>
    <n v="70088"/>
    <n v="70088"/>
  </r>
  <r>
    <x v="3390"/>
    <d v="2014-05-23T09:33:35"/>
    <x v="0"/>
    <s v="Female"/>
    <x v="1"/>
    <x v="1"/>
    <n v="89482"/>
    <n v="89482"/>
  </r>
  <r>
    <x v="3391"/>
    <d v="2014-05-23T09:35:04"/>
    <x v="1"/>
    <s v="Male"/>
    <x v="1"/>
    <x v="1"/>
    <n v="54160"/>
    <n v="54160"/>
  </r>
  <r>
    <x v="3392"/>
    <d v="2014-06-07T10:44:18"/>
    <x v="0"/>
    <s v="Male"/>
    <x v="1"/>
    <x v="1"/>
    <n v="24409"/>
    <n v="24409"/>
  </r>
  <r>
    <x v="3393"/>
    <d v="2014-07-18T09:35:23"/>
    <x v="0"/>
    <s v="Male"/>
    <x v="1"/>
    <x v="1"/>
    <n v="79742"/>
    <n v="79742"/>
  </r>
  <r>
    <x v="3394"/>
    <d v="2014-07-21T11:17:30"/>
    <x v="1"/>
    <s v="Male"/>
    <x v="1"/>
    <x v="1"/>
    <n v="95702"/>
    <n v="95702"/>
  </r>
  <r>
    <x v="3395"/>
    <d v="2014-07-21T11:17:52"/>
    <x v="1"/>
    <s v="Male"/>
    <x v="1"/>
    <x v="1"/>
    <n v="4665"/>
    <n v="4665"/>
  </r>
  <r>
    <x v="3396"/>
    <d v="2014-07-22T13:07:10"/>
    <x v="1"/>
    <s v="Male"/>
    <x v="1"/>
    <x v="3"/>
    <n v="81419"/>
    <n v="81419"/>
  </r>
  <r>
    <x v="3397"/>
    <d v="2014-07-22T13:10:12"/>
    <x v="0"/>
    <s v="Male"/>
    <x v="1"/>
    <x v="3"/>
    <n v="85902"/>
    <n v="85902"/>
  </r>
  <r>
    <x v="3398"/>
    <d v="2014-07-22T13:08:06"/>
    <x v="1"/>
    <s v="Female"/>
    <x v="1"/>
    <x v="3"/>
    <n v="75180"/>
    <n v="75180"/>
  </r>
  <r>
    <x v="3399"/>
    <d v="2014-07-22T13:13:07"/>
    <x v="0"/>
    <s v="Female"/>
    <x v="1"/>
    <x v="3"/>
    <n v="20789"/>
    <n v="20789"/>
  </r>
  <r>
    <x v="3400"/>
    <d v="2014-07-22T13:07:41"/>
    <x v="1"/>
    <s v="Don’t want to say"/>
    <x v="1"/>
    <x v="3"/>
    <n v="36897"/>
    <n v="36897"/>
  </r>
  <r>
    <x v="3401"/>
    <d v="2014-07-30T15:55:18"/>
    <x v="0"/>
    <s v="Male"/>
    <x v="1"/>
    <x v="3"/>
    <n v="33426"/>
    <n v="33426"/>
  </r>
  <r>
    <x v="3402"/>
    <d v="2014-08-04T13:21:22"/>
    <x v="1"/>
    <s v="Male"/>
    <x v="1"/>
    <x v="1"/>
    <n v="58513"/>
    <n v="58513"/>
  </r>
  <r>
    <x v="3403"/>
    <d v="2014-08-04T13:21:47"/>
    <x v="0"/>
    <s v="Male"/>
    <x v="1"/>
    <x v="1"/>
    <n v="88507"/>
    <n v="88507"/>
  </r>
  <r>
    <x v="3404"/>
    <d v="2014-08-04T13:22:08"/>
    <x v="1"/>
    <s v="Male"/>
    <x v="1"/>
    <x v="1"/>
    <n v="54952"/>
    <n v="54952"/>
  </r>
  <r>
    <x v="3405"/>
    <d v="2014-08-04T13:23:04"/>
    <x v="1"/>
    <s v="Male"/>
    <x v="1"/>
    <x v="1"/>
    <n v="60226"/>
    <n v="60226"/>
  </r>
  <r>
    <x v="3406"/>
    <d v="2014-07-30T12:28:54"/>
    <x v="0"/>
    <s v="Male"/>
    <x v="1"/>
    <x v="3"/>
    <n v="1351"/>
    <n v="1351"/>
  </r>
  <r>
    <x v="3407"/>
    <d v="2014-07-30T12:32:42"/>
    <x v="0"/>
    <s v="Female"/>
    <x v="1"/>
    <x v="3"/>
    <n v="26156"/>
    <n v="26156"/>
  </r>
  <r>
    <x v="3408"/>
    <d v="2014-08-01T12:14:47"/>
    <x v="0"/>
    <s v="Male"/>
    <x v="1"/>
    <x v="3"/>
    <n v="1808"/>
    <n v="1808"/>
  </r>
  <r>
    <x v="3409"/>
    <d v="2014-08-01T12:15:44"/>
    <x v="1"/>
    <s v="Male"/>
    <x v="1"/>
    <x v="3"/>
    <n v="44750"/>
    <n v="44750"/>
  </r>
  <r>
    <x v="3410"/>
    <d v="2014-08-05T06:33:16"/>
    <x v="0"/>
    <s v="Male"/>
    <x v="1"/>
    <x v="3"/>
    <n v="73978"/>
    <n v="73978"/>
  </r>
  <r>
    <x v="3411"/>
    <d v="2014-08-05T06:34:27"/>
    <x v="1"/>
    <s v="Female"/>
    <x v="1"/>
    <x v="3"/>
    <n v="47467"/>
    <n v="47467"/>
  </r>
  <r>
    <x v="3412"/>
    <d v="2014-08-05T06:35:19"/>
    <x v="1"/>
    <s v="Female"/>
    <x v="1"/>
    <x v="3"/>
    <n v="18125"/>
    <n v="18125"/>
  </r>
  <r>
    <x v="3413"/>
    <d v="2014-08-07T15:09:51"/>
    <x v="0"/>
    <s v="Female"/>
    <x v="1"/>
    <x v="3"/>
    <n v="36217"/>
    <n v="36217"/>
  </r>
  <r>
    <x v="3414"/>
    <d v="2014-05-02T09:31:19"/>
    <x v="0"/>
    <s v="Female"/>
    <x v="3"/>
    <x v="3"/>
    <n v="45914"/>
    <n v="45914"/>
  </r>
  <r>
    <x v="3415"/>
    <d v="2014-06-21T20:54:55"/>
    <x v="1"/>
    <s v="Female"/>
    <x v="3"/>
    <x v="3"/>
    <n v="26560"/>
    <n v="26560"/>
  </r>
  <r>
    <x v="3416"/>
    <d v="2014-06-24T12:21:30"/>
    <x v="0"/>
    <s v="Female"/>
    <x v="3"/>
    <x v="3"/>
    <n v="45915"/>
    <n v="45915"/>
  </r>
  <r>
    <x v="3417"/>
    <d v="2014-06-24T12:21:59"/>
    <x v="0"/>
    <s v="Female"/>
    <x v="3"/>
    <x v="3"/>
    <n v="66002"/>
    <n v="66002"/>
  </r>
  <r>
    <x v="3418"/>
    <d v="2014-08-29T09:31:36"/>
    <x v="0"/>
    <s v="Male"/>
    <x v="1"/>
    <x v="1"/>
    <n v="86256"/>
    <n v="86256"/>
  </r>
  <r>
    <x v="3419"/>
    <d v="2014-05-19T09:31:50"/>
    <x v="0"/>
    <s v="Male"/>
    <x v="0"/>
    <x v="6"/>
    <n v="31623"/>
    <n v="31623"/>
  </r>
  <r>
    <x v="3420"/>
    <d v="2014-05-19T09:36:25"/>
    <x v="1"/>
    <s v="Female"/>
    <x v="0"/>
    <x v="6"/>
    <n v="40517"/>
    <n v="40517"/>
  </r>
  <r>
    <x v="3421"/>
    <d v="2014-05-19T09:36:48"/>
    <x v="0"/>
    <s v="Male"/>
    <x v="0"/>
    <x v="6"/>
    <n v="75379"/>
    <n v="75379"/>
  </r>
  <r>
    <x v="3422"/>
    <d v="2014-07-09T16:39:48"/>
    <x v="1"/>
    <s v="Male"/>
    <x v="0"/>
    <x v="6"/>
    <n v="37921"/>
    <n v="37921"/>
  </r>
  <r>
    <x v="3423"/>
    <d v="2014-07-09T16:40:13"/>
    <x v="0"/>
    <s v="Male"/>
    <x v="0"/>
    <x v="6"/>
    <n v="21848"/>
    <n v="21848"/>
  </r>
  <r>
    <x v="3424"/>
    <d v="2014-07-09T16:41:13"/>
    <x v="0"/>
    <s v="Female"/>
    <x v="0"/>
    <x v="6"/>
    <n v="38979"/>
    <n v="38979"/>
  </r>
  <r>
    <x v="3425"/>
    <d v="2014-05-31T15:43:00"/>
    <x v="0"/>
    <s v="Female"/>
    <x v="4"/>
    <x v="1"/>
    <n v="99086"/>
    <n v="99086"/>
  </r>
  <r>
    <x v="3426"/>
    <d v="2014-05-31T15:43:59"/>
    <x v="1"/>
    <s v="Male"/>
    <x v="4"/>
    <x v="1"/>
    <n v="27444"/>
    <n v="27444"/>
  </r>
  <r>
    <x v="3427"/>
    <d v="2014-05-31T15:44:24"/>
    <x v="1"/>
    <s v="Male"/>
    <x v="4"/>
    <x v="1"/>
    <n v="33554"/>
    <n v="33554"/>
  </r>
  <r>
    <x v="3428"/>
    <d v="2014-05-31T15:44:57"/>
    <x v="1"/>
    <s v="Female"/>
    <x v="4"/>
    <x v="1"/>
    <n v="75895"/>
    <n v="75895"/>
  </r>
  <r>
    <x v="3429"/>
    <d v="2014-05-31T15:45:39"/>
    <x v="0"/>
    <s v="Male"/>
    <x v="4"/>
    <x v="1"/>
    <n v="15482"/>
    <n v="15482"/>
  </r>
  <r>
    <x v="3430"/>
    <d v="2014-07-04T19:47:47"/>
    <x v="0"/>
    <s v="Male"/>
    <x v="4"/>
    <x v="1"/>
    <n v="88155"/>
    <n v="88155"/>
  </r>
  <r>
    <x v="3431"/>
    <d v="2014-07-04T19:48:45"/>
    <x v="0"/>
    <s v="Female"/>
    <x v="4"/>
    <x v="1"/>
    <n v="46479"/>
    <n v="46479"/>
  </r>
  <r>
    <x v="3432"/>
    <d v="2014-07-09T19:17:36"/>
    <x v="1"/>
    <s v="Male"/>
    <x v="4"/>
    <x v="1"/>
    <n v="14237"/>
    <n v="14237"/>
  </r>
  <r>
    <x v="3433"/>
    <d v="2014-07-09T19:18:37"/>
    <x v="0"/>
    <s v="Female"/>
    <x v="4"/>
    <x v="1"/>
    <n v="5301"/>
    <n v="5301"/>
  </r>
  <r>
    <x v="3434"/>
    <d v="2014-07-17T18:21:59"/>
    <x v="1"/>
    <s v="Male"/>
    <x v="0"/>
    <x v="1"/>
    <n v="26058"/>
    <n v="26058"/>
  </r>
  <r>
    <x v="3435"/>
    <d v="2014-07-17T18:24:22"/>
    <x v="1"/>
    <s v="Female"/>
    <x v="0"/>
    <x v="1"/>
    <n v="53350"/>
    <n v="53350"/>
  </r>
  <r>
    <x v="3436"/>
    <d v="2014-05-13T09:33:29"/>
    <x v="0"/>
    <s v="Male"/>
    <x v="1"/>
    <x v="0"/>
    <n v="74005"/>
    <n v="74005"/>
  </r>
  <r>
    <x v="3437"/>
    <d v="2014-06-17T09:37:43"/>
    <x v="1"/>
    <s v="Female"/>
    <x v="1"/>
    <x v="0"/>
    <n v="57447"/>
    <n v="57447"/>
  </r>
  <r>
    <x v="3438"/>
    <d v="2014-07-30T10:48:44"/>
    <x v="0"/>
    <s v="Male"/>
    <x v="1"/>
    <x v="0"/>
    <n v="42927"/>
    <n v="42927"/>
  </r>
  <r>
    <x v="3439"/>
    <d v="2014-07-30T10:49:17"/>
    <x v="1"/>
    <s v="Male"/>
    <x v="1"/>
    <x v="0"/>
    <n v="92701"/>
    <n v="92701"/>
  </r>
  <r>
    <x v="3440"/>
    <d v="2014-07-30T10:51:49"/>
    <x v="1"/>
    <s v="Female"/>
    <x v="1"/>
    <x v="0"/>
    <n v="72220"/>
    <n v="72220"/>
  </r>
  <r>
    <x v="3441"/>
    <d v="2014-07-30T10:49:13"/>
    <x v="1"/>
    <s v="Don’t want to say"/>
    <x v="1"/>
    <x v="0"/>
    <n v="33291"/>
    <n v="33291"/>
  </r>
  <r>
    <x v="3442"/>
    <d v="2014-08-10T12:01:20"/>
    <x v="1"/>
    <s v="Female"/>
    <x v="1"/>
    <x v="0"/>
    <n v="97711"/>
    <n v="97711"/>
  </r>
  <r>
    <x v="3443"/>
    <d v="2014-08-10T12:02:12"/>
    <x v="1"/>
    <s v="Female"/>
    <x v="1"/>
    <x v="0"/>
    <n v="45833"/>
    <n v="45833"/>
  </r>
  <r>
    <x v="3444"/>
    <d v="2014-08-10T12:01:27"/>
    <x v="1"/>
    <s v="Don’t want to say"/>
    <x v="1"/>
    <x v="0"/>
    <n v="38669"/>
    <n v="38669"/>
  </r>
  <r>
    <x v="3445"/>
    <d v="2014-08-10T12:01:58"/>
    <x v="0"/>
    <s v="Don’t want to say"/>
    <x v="1"/>
    <x v="0"/>
    <n v="4639"/>
    <n v="4639"/>
  </r>
  <r>
    <x v="3446"/>
    <d v="2014-05-28T09:33:33"/>
    <x v="1"/>
    <s v="Male"/>
    <x v="4"/>
    <x v="3"/>
    <n v="70857"/>
    <n v="70857"/>
  </r>
  <r>
    <x v="3447"/>
    <d v="2014-06-02T15:01:31"/>
    <x v="0"/>
    <s v="Male"/>
    <x v="4"/>
    <x v="3"/>
    <n v="90933"/>
    <n v="90933"/>
  </r>
  <r>
    <x v="3448"/>
    <d v="2014-07-16T09:32:11"/>
    <x v="1"/>
    <s v="Male"/>
    <x v="4"/>
    <x v="0"/>
    <n v="17845"/>
    <n v="17845"/>
  </r>
  <r>
    <x v="3449"/>
    <d v="2014-07-16T09:35:39"/>
    <x v="0"/>
    <s v="Male"/>
    <x v="4"/>
    <x v="0"/>
    <n v="57885"/>
    <n v="57885"/>
  </r>
  <r>
    <x v="3450"/>
    <d v="2014-08-27T09:32:26"/>
    <x v="1"/>
    <s v="Male"/>
    <x v="4"/>
    <x v="3"/>
    <n v="70824"/>
    <n v="70824"/>
  </r>
  <r>
    <x v="3451"/>
    <d v="2014-08-27T09:34:43"/>
    <x v="0"/>
    <s v="Male"/>
    <x v="4"/>
    <x v="3"/>
    <n v="84008"/>
    <n v="84008"/>
  </r>
  <r>
    <x v="3452"/>
    <d v="2014-05-14T09:31:12"/>
    <x v="1"/>
    <s v="Male"/>
    <x v="0"/>
    <x v="3"/>
    <n v="11887"/>
    <n v="11887"/>
  </r>
  <r>
    <x v="3453"/>
    <d v="2014-05-21T09:31:36"/>
    <x v="0"/>
    <s v="Male"/>
    <x v="0"/>
    <x v="3"/>
    <n v="83231"/>
    <n v="83231"/>
  </r>
  <r>
    <x v="3454"/>
    <d v="2014-05-21T09:32:13"/>
    <x v="1"/>
    <s v="Male"/>
    <x v="0"/>
    <x v="3"/>
    <n v="69911"/>
    <n v="69911"/>
  </r>
  <r>
    <x v="3455"/>
    <d v="2014-05-29T08:05:57"/>
    <x v="0"/>
    <s v="Male"/>
    <x v="0"/>
    <x v="3"/>
    <n v="41816"/>
    <n v="41816"/>
  </r>
  <r>
    <x v="3456"/>
    <d v="2014-05-29T08:10:31"/>
    <x v="1"/>
    <s v="Male"/>
    <x v="0"/>
    <x v="3"/>
    <n v="15518"/>
    <n v="15518"/>
  </r>
  <r>
    <x v="3457"/>
    <d v="2014-05-29T15:58:26"/>
    <x v="0"/>
    <s v="Male"/>
    <x v="0"/>
    <x v="3"/>
    <n v="40844"/>
    <n v="40844"/>
  </r>
  <r>
    <x v="3458"/>
    <d v="2014-05-30T19:52:09"/>
    <x v="0"/>
    <s v="Male"/>
    <x v="0"/>
    <x v="1"/>
    <n v="54437"/>
    <n v="54437"/>
  </r>
  <r>
    <x v="3459"/>
    <d v="2014-05-08T16:23:58"/>
    <x v="1"/>
    <s v="Male"/>
    <x v="2"/>
    <x v="0"/>
    <n v="25106"/>
    <n v="25106"/>
  </r>
  <r>
    <x v="3460"/>
    <d v="2014-05-08T16:25:34"/>
    <x v="1"/>
    <s v="Female"/>
    <x v="2"/>
    <x v="0"/>
    <n v="56131"/>
    <n v="56131"/>
  </r>
  <r>
    <x v="3461"/>
    <d v="2014-05-13T10:44:48"/>
    <x v="0"/>
    <s v="Male"/>
    <x v="2"/>
    <x v="0"/>
    <n v="25602"/>
    <n v="25602"/>
  </r>
  <r>
    <x v="3462"/>
    <d v="2014-05-20T21:18:43"/>
    <x v="0"/>
    <s v="Male"/>
    <x v="2"/>
    <x v="0"/>
    <n v="48910"/>
    <n v="48910"/>
  </r>
  <r>
    <x v="3463"/>
    <d v="2014-05-20T21:19:24"/>
    <x v="0"/>
    <s v="Female"/>
    <x v="2"/>
    <x v="0"/>
    <n v="2641"/>
    <n v="2641"/>
  </r>
  <r>
    <x v="3464"/>
    <d v="2014-06-04T09:31:27"/>
    <x v="0"/>
    <s v="Male"/>
    <x v="2"/>
    <x v="0"/>
    <n v="80984"/>
    <n v="80984"/>
  </r>
  <r>
    <x v="3465"/>
    <d v="2014-06-04T09:32:07"/>
    <x v="0"/>
    <s v="Male"/>
    <x v="2"/>
    <x v="0"/>
    <n v="84331"/>
    <n v="84331"/>
  </r>
  <r>
    <x v="3466"/>
    <d v="2014-06-21T11:39:29"/>
    <x v="0"/>
    <s v="Female"/>
    <x v="2"/>
    <x v="0"/>
    <n v="6329"/>
    <n v="6329"/>
  </r>
  <r>
    <x v="3467"/>
    <d v="2014-06-28T17:08:08"/>
    <x v="0"/>
    <s v="Female"/>
    <x v="2"/>
    <x v="0"/>
    <n v="40828"/>
    <n v="40828"/>
  </r>
  <r>
    <x v="3468"/>
    <d v="2014-06-18T12:14:29"/>
    <x v="0"/>
    <s v="Male"/>
    <x v="1"/>
    <x v="0"/>
    <n v="67278"/>
    <n v="67278"/>
  </r>
  <r>
    <x v="3469"/>
    <d v="2014-06-20T10:23:01"/>
    <x v="0"/>
    <s v="Male"/>
    <x v="1"/>
    <x v="0"/>
    <n v="54399"/>
    <n v="54399"/>
  </r>
  <r>
    <x v="3470"/>
    <d v="2014-06-20T10:25:00"/>
    <x v="1"/>
    <s v="Don’t want to say"/>
    <x v="1"/>
    <x v="0"/>
    <n v="4341"/>
    <n v="4341"/>
  </r>
  <r>
    <x v="3471"/>
    <d v="2014-07-01T17:49:09"/>
    <x v="0"/>
    <s v="Male"/>
    <x v="1"/>
    <x v="0"/>
    <n v="65670"/>
    <n v="65670"/>
  </r>
  <r>
    <x v="3472"/>
    <d v="2014-07-02T13:32:17"/>
    <x v="1"/>
    <s v="Male"/>
    <x v="1"/>
    <x v="0"/>
    <n v="82259"/>
    <n v="82259"/>
  </r>
  <r>
    <x v="3473"/>
    <d v="2014-06-16T09:32:10"/>
    <x v="0"/>
    <s v="Female"/>
    <x v="7"/>
    <x v="1"/>
    <n v="74944"/>
    <n v="74944"/>
  </r>
  <r>
    <x v="3474"/>
    <d v="2014-08-25T09:33:00"/>
    <x v="0"/>
    <s v="Male"/>
    <x v="0"/>
    <x v="1"/>
    <n v="75715"/>
    <n v="75715"/>
  </r>
  <r>
    <x v="3475"/>
    <d v="2014-08-25T09:31:59"/>
    <x v="1"/>
    <s v="Female"/>
    <x v="0"/>
    <x v="1"/>
    <n v="52349"/>
    <n v="52349"/>
  </r>
  <r>
    <x v="3476"/>
    <d v="2014-06-16T09:31:24"/>
    <x v="0"/>
    <s v="Male"/>
    <x v="4"/>
    <x v="1"/>
    <n v="6018"/>
    <n v="6018"/>
  </r>
  <r>
    <x v="3477"/>
    <d v="2014-06-16T09:35:05"/>
    <x v="0"/>
    <s v="Female"/>
    <x v="4"/>
    <x v="1"/>
    <n v="24050"/>
    <n v="24050"/>
  </r>
  <r>
    <x v="3478"/>
    <d v="2014-06-16T09:37:25"/>
    <x v="1"/>
    <s v="Male"/>
    <x v="4"/>
    <x v="1"/>
    <n v="29794"/>
    <n v="29794"/>
  </r>
  <r>
    <x v="3479"/>
    <d v="2014-06-16T09:37:49"/>
    <x v="0"/>
    <s v="Male"/>
    <x v="4"/>
    <x v="1"/>
    <n v="50973"/>
    <n v="50973"/>
  </r>
  <r>
    <x v="3480"/>
    <d v="2014-06-23T00:58:20"/>
    <x v="1"/>
    <s v="Female"/>
    <x v="4"/>
    <x v="3"/>
    <n v="2229"/>
    <n v="2229"/>
  </r>
  <r>
    <x v="3481"/>
    <d v="2014-07-14T09:32:01"/>
    <x v="0"/>
    <s v="Female"/>
    <x v="4"/>
    <x v="3"/>
    <n v="57388"/>
    <n v="57388"/>
  </r>
  <r>
    <x v="3482"/>
    <d v="2014-07-22T15:05:02"/>
    <x v="0"/>
    <s v="Male"/>
    <x v="4"/>
    <x v="1"/>
    <n v="78167"/>
    <n v="78167"/>
  </r>
  <r>
    <x v="3483"/>
    <d v="2014-07-22T15:07:47"/>
    <x v="0"/>
    <s v="Male"/>
    <x v="4"/>
    <x v="1"/>
    <n v="25911"/>
    <n v="25911"/>
  </r>
  <r>
    <x v="3484"/>
    <d v="2014-07-24T10:41:16"/>
    <x v="1"/>
    <s v="Female"/>
    <x v="4"/>
    <x v="1"/>
    <n v="99178"/>
    <n v="99178"/>
  </r>
  <r>
    <x v="3485"/>
    <d v="2014-07-24T10:42:32"/>
    <x v="0"/>
    <s v="Male"/>
    <x v="4"/>
    <x v="1"/>
    <n v="45429"/>
    <n v="45429"/>
  </r>
  <r>
    <x v="3486"/>
    <d v="2014-07-24T15:38:07"/>
    <x v="0"/>
    <s v="Male"/>
    <x v="4"/>
    <x v="1"/>
    <n v="94033"/>
    <n v="94033"/>
  </r>
  <r>
    <x v="3487"/>
    <d v="2014-08-11T09:32:04"/>
    <x v="0"/>
    <s v="Male"/>
    <x v="4"/>
    <x v="1"/>
    <n v="49733"/>
    <n v="49733"/>
  </r>
  <r>
    <x v="3488"/>
    <d v="2014-08-11T09:32:48"/>
    <x v="0"/>
    <s v="Female"/>
    <x v="4"/>
    <x v="1"/>
    <n v="56545"/>
    <n v="56545"/>
  </r>
  <r>
    <x v="3489"/>
    <d v="2014-08-11T09:33:45"/>
    <x v="0"/>
    <s v="Female"/>
    <x v="4"/>
    <x v="1"/>
    <n v="71548"/>
    <n v="71548"/>
  </r>
  <r>
    <x v="3490"/>
    <d v="2014-05-02T05:36:49"/>
    <x v="0"/>
    <s v="Female"/>
    <x v="2"/>
    <x v="0"/>
    <n v="36205"/>
    <n v="36205"/>
  </r>
  <r>
    <x v="3491"/>
    <d v="2014-05-02T05:37:40"/>
    <x v="0"/>
    <s v="Female"/>
    <x v="2"/>
    <x v="0"/>
    <n v="23770"/>
    <n v="23770"/>
  </r>
  <r>
    <x v="3492"/>
    <d v="2014-05-02T05:39:39"/>
    <x v="1"/>
    <s v="Female"/>
    <x v="2"/>
    <x v="0"/>
    <n v="70206"/>
    <n v="70206"/>
  </r>
  <r>
    <x v="3493"/>
    <d v="2014-05-02T05:41:13"/>
    <x v="0"/>
    <s v="Female"/>
    <x v="2"/>
    <x v="0"/>
    <n v="37277"/>
    <n v="37277"/>
  </r>
  <r>
    <x v="3494"/>
    <d v="2014-07-31T10:38:51"/>
    <x v="1"/>
    <s v="Female"/>
    <x v="2"/>
    <x v="0"/>
    <n v="58294"/>
    <n v="58294"/>
  </r>
  <r>
    <x v="3495"/>
    <d v="2014-07-31T10:41:37"/>
    <x v="0"/>
    <s v="Female"/>
    <x v="2"/>
    <x v="0"/>
    <n v="88998"/>
    <n v="88998"/>
  </r>
  <r>
    <x v="3496"/>
    <d v="2014-08-13T12:10:21"/>
    <x v="0"/>
    <s v="Male"/>
    <x v="2"/>
    <x v="0"/>
    <n v="91251"/>
    <n v="91251"/>
  </r>
  <r>
    <x v="3497"/>
    <d v="2014-08-21T08:25:57"/>
    <x v="0"/>
    <s v="Male"/>
    <x v="2"/>
    <x v="0"/>
    <n v="8803"/>
    <n v="8803"/>
  </r>
  <r>
    <x v="3498"/>
    <d v="2014-08-21T08:28:56"/>
    <x v="1"/>
    <s v="Male"/>
    <x v="2"/>
    <x v="0"/>
    <n v="81268"/>
    <n v="81268"/>
  </r>
  <r>
    <x v="3499"/>
    <d v="2014-08-21T08:29:53"/>
    <x v="0"/>
    <s v="Male"/>
    <x v="2"/>
    <x v="0"/>
    <n v="30905"/>
    <n v="30905"/>
  </r>
  <r>
    <x v="3500"/>
    <d v="2014-07-16T16:51:24"/>
    <x v="1"/>
    <s v="Male"/>
    <x v="0"/>
    <x v="3"/>
    <n v="40726"/>
    <n v="40726"/>
  </r>
  <r>
    <x v="3501"/>
    <d v="2014-05-01T10:36:08"/>
    <x v="1"/>
    <s v="Male"/>
    <x v="6"/>
    <x v="1"/>
    <n v="15926"/>
    <n v="15926"/>
  </r>
  <r>
    <x v="3502"/>
    <d v="2014-05-05T15:20:13"/>
    <x v="1"/>
    <s v="Female"/>
    <x v="6"/>
    <x v="1"/>
    <n v="8553"/>
    <n v="8553"/>
  </r>
  <r>
    <x v="3503"/>
    <d v="2014-05-13T18:10:27"/>
    <x v="1"/>
    <s v="Female"/>
    <x v="6"/>
    <x v="3"/>
    <n v="9142"/>
    <n v="9142"/>
  </r>
  <r>
    <x v="3504"/>
    <d v="2014-06-13T10:16:02"/>
    <x v="0"/>
    <s v="Male"/>
    <x v="6"/>
    <x v="3"/>
    <n v="5379"/>
    <n v="5379"/>
  </r>
  <r>
    <x v="3505"/>
    <d v="2014-08-08T12:32:50"/>
    <x v="1"/>
    <s v="Don’t want to say"/>
    <x v="1"/>
    <x v="9"/>
    <n v="5757"/>
    <n v="5757"/>
  </r>
  <r>
    <x v="3506"/>
    <d v="2014-08-12T09:33:32"/>
    <x v="0"/>
    <s v="Female"/>
    <x v="1"/>
    <x v="9"/>
    <n v="49903"/>
    <n v="49903"/>
  </r>
  <r>
    <x v="3507"/>
    <d v="2014-07-08T09:32:11"/>
    <x v="0"/>
    <s v="Female"/>
    <x v="0"/>
    <x v="9"/>
    <n v="40540"/>
    <n v="40540"/>
  </r>
  <r>
    <x v="3508"/>
    <d v="2014-07-22T07:23:11"/>
    <x v="0"/>
    <s v="Male"/>
    <x v="0"/>
    <x v="9"/>
    <n v="3595"/>
    <n v="3595"/>
  </r>
  <r>
    <x v="3509"/>
    <d v="2014-06-17T11:31:08"/>
    <x v="1"/>
    <s v="Male"/>
    <x v="1"/>
    <x v="0"/>
    <n v="14794"/>
    <n v="14794"/>
  </r>
  <r>
    <x v="3510"/>
    <d v="2014-07-16T15:41:10"/>
    <x v="0"/>
    <s v="Male"/>
    <x v="0"/>
    <x v="1"/>
    <n v="84735"/>
    <n v="84735"/>
  </r>
  <r>
    <x v="3511"/>
    <d v="2014-07-17T17:01:36"/>
    <x v="1"/>
    <s v="Male"/>
    <x v="0"/>
    <x v="1"/>
    <n v="37286"/>
    <n v="37286"/>
  </r>
  <r>
    <x v="3512"/>
    <d v="2014-07-23T15:12:11"/>
    <x v="1"/>
    <s v="Male"/>
    <x v="0"/>
    <x v="1"/>
    <n v="91614"/>
    <n v="91614"/>
  </r>
  <r>
    <x v="3513"/>
    <d v="2014-07-30T15:11:21"/>
    <x v="1"/>
    <s v="Male"/>
    <x v="0"/>
    <x v="1"/>
    <n v="45554"/>
    <n v="45554"/>
  </r>
  <r>
    <x v="3514"/>
    <d v="2014-08-18T18:43:37"/>
    <x v="0"/>
    <s v="Male"/>
    <x v="0"/>
    <x v="1"/>
    <n v="77907"/>
    <n v="77907"/>
  </r>
  <r>
    <x v="3515"/>
    <d v="2014-08-18T18:46:05"/>
    <x v="0"/>
    <s v="Female"/>
    <x v="0"/>
    <x v="1"/>
    <n v="52319"/>
    <n v="52319"/>
  </r>
  <r>
    <x v="3516"/>
    <d v="2014-08-01T17:47:56"/>
    <x v="0"/>
    <s v="Female"/>
    <x v="1"/>
    <x v="8"/>
    <n v="55487"/>
    <n v="55487"/>
  </r>
  <r>
    <x v="3517"/>
    <d v="2014-07-27T08:38:13"/>
    <x v="0"/>
    <s v="Male"/>
    <x v="1"/>
    <x v="8"/>
    <n v="12105"/>
    <n v="12105"/>
  </r>
  <r>
    <x v="3518"/>
    <d v="2014-06-26T09:32:00"/>
    <x v="0"/>
    <s v="Male"/>
    <x v="1"/>
    <x v="1"/>
    <n v="89135"/>
    <n v="89135"/>
  </r>
  <r>
    <x v="3519"/>
    <d v="2014-08-17T13:47:33"/>
    <x v="0"/>
    <s v="Male"/>
    <x v="1"/>
    <x v="1"/>
    <n v="17512"/>
    <n v="17512"/>
  </r>
  <r>
    <x v="3520"/>
    <d v="2014-08-17T13:48:01"/>
    <x v="0"/>
    <s v="Female"/>
    <x v="1"/>
    <x v="1"/>
    <n v="41667"/>
    <n v="41667"/>
  </r>
  <r>
    <x v="3521"/>
    <d v="2014-07-31T09:32:34"/>
    <x v="0"/>
    <s v="Male"/>
    <x v="1"/>
    <x v="1"/>
    <n v="56352"/>
    <n v="56352"/>
  </r>
  <r>
    <x v="3522"/>
    <d v="2014-05-29T09:36:04"/>
    <x v="1"/>
    <s v="Male"/>
    <x v="1"/>
    <x v="3"/>
    <n v="71803"/>
    <n v="71803"/>
  </r>
  <r>
    <x v="3523"/>
    <d v="2014-06-24T07:25:57"/>
    <x v="1"/>
    <s v="Female"/>
    <x v="1"/>
    <x v="3"/>
    <n v="18475"/>
    <n v="18475"/>
  </r>
  <r>
    <x v="3524"/>
    <d v="2014-06-24T07:25:02"/>
    <x v="0"/>
    <s v="Don’t want to say"/>
    <x v="1"/>
    <x v="3"/>
    <n v="86347"/>
    <n v="86347"/>
  </r>
  <r>
    <x v="3525"/>
    <d v="2014-06-24T20:35:15"/>
    <x v="0"/>
    <s v="Female"/>
    <x v="1"/>
    <x v="3"/>
    <n v="19117"/>
    <n v="19117"/>
  </r>
  <r>
    <x v="3526"/>
    <d v="2014-06-24T20:35:42"/>
    <x v="1"/>
    <s v="Male"/>
    <x v="1"/>
    <x v="3"/>
    <n v="1326"/>
    <n v="1326"/>
  </r>
  <r>
    <x v="3527"/>
    <d v="2014-06-24T20:38:06"/>
    <x v="0"/>
    <s v="Male"/>
    <x v="1"/>
    <x v="3"/>
    <n v="3701"/>
    <n v="3701"/>
  </r>
  <r>
    <x v="3528"/>
    <d v="2014-06-25T13:44:11"/>
    <x v="0"/>
    <s v="Male"/>
    <x v="1"/>
    <x v="3"/>
    <n v="27219"/>
    <n v="27219"/>
  </r>
  <r>
    <x v="3529"/>
    <d v="2014-06-25T13:45:29"/>
    <x v="0"/>
    <s v="Male"/>
    <x v="1"/>
    <x v="3"/>
    <n v="88285"/>
    <n v="88285"/>
  </r>
  <r>
    <x v="3530"/>
    <d v="2014-06-19T09:34:41"/>
    <x v="0"/>
    <s v="Female"/>
    <x v="0"/>
    <x v="1"/>
    <n v="4083"/>
    <n v="4083"/>
  </r>
  <r>
    <x v="3531"/>
    <d v="2014-06-29T16:49:35"/>
    <x v="1"/>
    <s v="Female"/>
    <x v="0"/>
    <x v="1"/>
    <n v="6345"/>
    <n v="6345"/>
  </r>
  <r>
    <x v="3532"/>
    <d v="2014-06-29T16:50:55"/>
    <x v="1"/>
    <s v="Male"/>
    <x v="0"/>
    <x v="1"/>
    <n v="13732"/>
    <n v="13732"/>
  </r>
  <r>
    <x v="3533"/>
    <d v="2014-06-29T16:51:29"/>
    <x v="0"/>
    <s v="Female"/>
    <x v="0"/>
    <x v="1"/>
    <n v="58033"/>
    <n v="58033"/>
  </r>
  <r>
    <x v="3534"/>
    <d v="2014-07-03T14:38:29"/>
    <x v="1"/>
    <s v="Male"/>
    <x v="0"/>
    <x v="3"/>
    <n v="74931"/>
    <n v="74931"/>
  </r>
  <r>
    <x v="3535"/>
    <d v="2014-07-07T17:07:13"/>
    <x v="1"/>
    <s v="Female"/>
    <x v="0"/>
    <x v="1"/>
    <n v="73062"/>
    <n v="73062"/>
  </r>
  <r>
    <x v="3536"/>
    <d v="2014-07-11T02:39:51"/>
    <x v="0"/>
    <s v="Male"/>
    <x v="0"/>
    <x v="3"/>
    <n v="59009"/>
    <n v="59009"/>
  </r>
  <r>
    <x v="3537"/>
    <d v="2014-07-11T11:27:38"/>
    <x v="0"/>
    <s v="Male"/>
    <x v="0"/>
    <x v="3"/>
    <n v="73556"/>
    <n v="73556"/>
  </r>
  <r>
    <x v="3538"/>
    <d v="2014-07-11T11:29:37"/>
    <x v="0"/>
    <s v="Female"/>
    <x v="0"/>
    <x v="3"/>
    <n v="70146"/>
    <n v="70146"/>
  </r>
  <r>
    <x v="3539"/>
    <d v="2014-07-14T18:01:27"/>
    <x v="1"/>
    <s v="Don’t want to say"/>
    <x v="0"/>
    <x v="1"/>
    <n v="5227"/>
    <n v="5227"/>
  </r>
  <r>
    <x v="3540"/>
    <d v="2014-07-17T07:27:32"/>
    <x v="1"/>
    <s v="Male"/>
    <x v="0"/>
    <x v="1"/>
    <n v="36761"/>
    <n v="36761"/>
  </r>
  <r>
    <x v="3541"/>
    <d v="2014-07-17T07:29:01"/>
    <x v="0"/>
    <s v="Female"/>
    <x v="0"/>
    <x v="1"/>
    <n v="83910"/>
    <n v="83910"/>
  </r>
  <r>
    <x v="3542"/>
    <d v="2014-07-17T07:26:01"/>
    <x v="0"/>
    <s v="Female"/>
    <x v="0"/>
    <x v="1"/>
    <n v="9963"/>
    <n v="9963"/>
  </r>
  <r>
    <x v="3543"/>
    <d v="2014-06-26T09:36:00"/>
    <x v="0"/>
    <s v="Female"/>
    <x v="0"/>
    <x v="1"/>
    <n v="33791"/>
    <n v="33791"/>
  </r>
  <r>
    <x v="3544"/>
    <d v="2014-06-26T09:36:48"/>
    <x v="0"/>
    <s v="Male"/>
    <x v="0"/>
    <x v="1"/>
    <n v="37655"/>
    <n v="37655"/>
  </r>
  <r>
    <x v="3545"/>
    <d v="2014-06-26T09:31:56"/>
    <x v="0"/>
    <s v="Don’t want to say"/>
    <x v="0"/>
    <x v="1"/>
    <n v="42972"/>
    <n v="42972"/>
  </r>
  <r>
    <x v="3546"/>
    <d v="2014-07-05T16:40:20"/>
    <x v="1"/>
    <s v="Male"/>
    <x v="0"/>
    <x v="1"/>
    <n v="62982"/>
    <n v="62982"/>
  </r>
  <r>
    <x v="3547"/>
    <d v="2014-07-08T09:49:45"/>
    <x v="0"/>
    <s v="Male"/>
    <x v="0"/>
    <x v="1"/>
    <n v="99345"/>
    <n v="99345"/>
  </r>
  <r>
    <x v="3548"/>
    <d v="2014-05-22T17:00:30"/>
    <x v="0"/>
    <s v="Female"/>
    <x v="0"/>
    <x v="4"/>
    <n v="57333"/>
    <n v="57333"/>
  </r>
  <r>
    <x v="3549"/>
    <d v="2014-06-20T09:33:18"/>
    <x v="1"/>
    <s v="Male"/>
    <x v="0"/>
    <x v="4"/>
    <n v="14745"/>
    <n v="14745"/>
  </r>
  <r>
    <x v="3550"/>
    <d v="2014-07-18T09:34:29"/>
    <x v="0"/>
    <s v="Female"/>
    <x v="0"/>
    <x v="4"/>
    <n v="81124"/>
    <n v="81124"/>
  </r>
  <r>
    <x v="3551"/>
    <d v="2014-07-25T17:19:51"/>
    <x v="1"/>
    <s v="Male"/>
    <x v="0"/>
    <x v="4"/>
    <n v="63777"/>
    <n v="63777"/>
  </r>
  <r>
    <x v="3552"/>
    <d v="2014-07-25T17:23:10"/>
    <x v="0"/>
    <s v="Male"/>
    <x v="0"/>
    <x v="4"/>
    <n v="36932"/>
    <n v="36932"/>
  </r>
  <r>
    <x v="3553"/>
    <d v="2014-07-25T17:25:21"/>
    <x v="0"/>
    <s v="Female"/>
    <x v="0"/>
    <x v="4"/>
    <n v="81106"/>
    <n v="81106"/>
  </r>
  <r>
    <x v="3554"/>
    <d v="2014-07-31T13:49:18"/>
    <x v="0"/>
    <s v="Female"/>
    <x v="0"/>
    <x v="4"/>
    <n v="55056"/>
    <n v="55056"/>
  </r>
  <r>
    <x v="3555"/>
    <d v="2014-08-13T19:05:00"/>
    <x v="0"/>
    <s v="Male"/>
    <x v="0"/>
    <x v="4"/>
    <n v="47856"/>
    <n v="47856"/>
  </r>
  <r>
    <x v="3556"/>
    <d v="2014-08-25T14:24:19"/>
    <x v="0"/>
    <s v="Male"/>
    <x v="0"/>
    <x v="4"/>
    <n v="94052"/>
    <n v="94052"/>
  </r>
  <r>
    <x v="3557"/>
    <d v="2014-08-25T14:25:21"/>
    <x v="0"/>
    <s v="Female"/>
    <x v="0"/>
    <x v="4"/>
    <n v="5534"/>
    <n v="5534"/>
  </r>
  <r>
    <x v="3558"/>
    <d v="2014-08-27T08:19:34"/>
    <x v="1"/>
    <s v="Don’t want to say"/>
    <x v="0"/>
    <x v="4"/>
    <n v="14617"/>
    <n v="14617"/>
  </r>
  <r>
    <x v="3559"/>
    <d v="2014-08-22T09:31:31"/>
    <x v="0"/>
    <s v="Male"/>
    <x v="1"/>
    <x v="1"/>
    <n v="99343"/>
    <n v="99343"/>
  </r>
  <r>
    <x v="3560"/>
    <d v="2014-08-22T09:33:47"/>
    <x v="1"/>
    <s v="Male"/>
    <x v="1"/>
    <x v="1"/>
    <n v="69100"/>
    <n v="69100"/>
  </r>
  <r>
    <x v="3561"/>
    <d v="2014-05-04T13:43:31"/>
    <x v="0"/>
    <s v="Male"/>
    <x v="2"/>
    <x v="3"/>
    <n v="96405"/>
    <n v="96405"/>
  </r>
  <r>
    <x v="3562"/>
    <d v="2014-05-06T11:09:34"/>
    <x v="1"/>
    <s v="Male"/>
    <x v="2"/>
    <x v="3"/>
    <n v="45721"/>
    <n v="45721"/>
  </r>
  <r>
    <x v="3563"/>
    <d v="2014-05-08T12:15:16"/>
    <x v="0"/>
    <s v="Female"/>
    <x v="2"/>
    <x v="1"/>
    <n v="79271"/>
    <n v="79271"/>
  </r>
  <r>
    <x v="3564"/>
    <d v="2014-05-08T12:16:59"/>
    <x v="0"/>
    <s v="Male"/>
    <x v="2"/>
    <x v="1"/>
    <n v="61301"/>
    <n v="61301"/>
  </r>
  <r>
    <x v="3565"/>
    <d v="2014-05-14T11:07:06"/>
    <x v="1"/>
    <s v="Female"/>
    <x v="2"/>
    <x v="1"/>
    <n v="21961"/>
    <n v="21961"/>
  </r>
  <r>
    <x v="3566"/>
    <d v="2014-05-21T10:18:57"/>
    <x v="0"/>
    <s v="Male"/>
    <x v="2"/>
    <x v="3"/>
    <n v="7745"/>
    <n v="7745"/>
  </r>
  <r>
    <x v="3567"/>
    <d v="2014-05-21T10:24:46"/>
    <x v="0"/>
    <s v="Female"/>
    <x v="2"/>
    <x v="3"/>
    <n v="87802"/>
    <n v="87802"/>
  </r>
  <r>
    <x v="3568"/>
    <d v="2014-07-28T09:35:04"/>
    <x v="0"/>
    <s v="Female"/>
    <x v="2"/>
    <x v="3"/>
    <n v="45966"/>
    <n v="45966"/>
  </r>
  <r>
    <x v="3569"/>
    <d v="2014-07-29T18:41:33"/>
    <x v="0"/>
    <s v="Male"/>
    <x v="2"/>
    <x v="3"/>
    <n v="10712"/>
    <n v="10712"/>
  </r>
  <r>
    <x v="3570"/>
    <d v="2014-08-09T18:12:14"/>
    <x v="1"/>
    <s v="Male"/>
    <x v="2"/>
    <x v="3"/>
    <n v="15227"/>
    <n v="15227"/>
  </r>
  <r>
    <x v="3571"/>
    <d v="2014-07-28T09:32:11"/>
    <x v="0"/>
    <s v="Female"/>
    <x v="1"/>
    <x v="6"/>
    <n v="77540"/>
    <n v="77540"/>
  </r>
  <r>
    <x v="3572"/>
    <d v="2014-08-04T12:58:11"/>
    <x v="1"/>
    <s v="Male"/>
    <x v="1"/>
    <x v="6"/>
    <n v="52833"/>
    <n v="52833"/>
  </r>
  <r>
    <x v="3573"/>
    <d v="2014-08-04T09:31:34"/>
    <x v="0"/>
    <s v="Male"/>
    <x v="0"/>
    <x v="9"/>
    <n v="79712"/>
    <n v="79712"/>
  </r>
  <r>
    <x v="3574"/>
    <d v="2014-05-02T19:45:15"/>
    <x v="1"/>
    <s v="Male"/>
    <x v="1"/>
    <x v="9"/>
    <n v="5553"/>
    <n v="5553"/>
  </r>
  <r>
    <x v="3575"/>
    <d v="2014-05-02T19:47:20"/>
    <x v="0"/>
    <s v="Male"/>
    <x v="1"/>
    <x v="9"/>
    <n v="28257"/>
    <n v="28257"/>
  </r>
  <r>
    <x v="3576"/>
    <d v="2014-05-02T19:47:43"/>
    <x v="0"/>
    <s v="Female"/>
    <x v="1"/>
    <x v="9"/>
    <n v="78187"/>
    <n v="78187"/>
  </r>
  <r>
    <x v="3577"/>
    <d v="2014-05-09T10:16:00"/>
    <x v="1"/>
    <s v="Female"/>
    <x v="1"/>
    <x v="9"/>
    <n v="57304"/>
    <n v="57304"/>
  </r>
  <r>
    <x v="3578"/>
    <d v="2014-05-09T10:16:33"/>
    <x v="0"/>
    <s v="Male"/>
    <x v="1"/>
    <x v="9"/>
    <n v="97560"/>
    <n v="97560"/>
  </r>
  <r>
    <x v="3579"/>
    <d v="2014-05-09T10:16:59"/>
    <x v="0"/>
    <s v="Male"/>
    <x v="1"/>
    <x v="9"/>
    <n v="25403"/>
    <n v="25403"/>
  </r>
  <r>
    <x v="3580"/>
    <d v="2014-05-13T16:59:11"/>
    <x v="1"/>
    <s v="Female"/>
    <x v="1"/>
    <x v="9"/>
    <n v="34974"/>
    <n v="34974"/>
  </r>
  <r>
    <x v="3581"/>
    <d v="2014-05-13T16:59:38"/>
    <x v="1"/>
    <s v="Male"/>
    <x v="1"/>
    <x v="9"/>
    <n v="85237"/>
    <n v="85237"/>
  </r>
  <r>
    <x v="3582"/>
    <d v="2014-08-04T09:34:36"/>
    <x v="0"/>
    <s v="Male"/>
    <x v="1"/>
    <x v="9"/>
    <n v="79985"/>
    <n v="79985"/>
  </r>
  <r>
    <x v="3583"/>
    <d v="2014-08-04T09:35:03"/>
    <x v="1"/>
    <s v="Male"/>
    <x v="1"/>
    <x v="9"/>
    <n v="67822"/>
    <n v="67822"/>
  </r>
  <r>
    <x v="3584"/>
    <d v="2014-08-08T15:19:55"/>
    <x v="1"/>
    <s v="Male"/>
    <x v="1"/>
    <x v="9"/>
    <n v="78911"/>
    <n v="78911"/>
  </r>
  <r>
    <x v="3585"/>
    <d v="2014-08-08T15:19:34"/>
    <x v="0"/>
    <s v="Female"/>
    <x v="1"/>
    <x v="9"/>
    <n v="91185"/>
    <n v="91185"/>
  </r>
  <r>
    <x v="3586"/>
    <d v="2014-06-25T20:39:06"/>
    <x v="1"/>
    <s v="Male"/>
    <x v="1"/>
    <x v="3"/>
    <n v="47837"/>
    <n v="47837"/>
  </r>
  <r>
    <x v="3587"/>
    <d v="2014-06-25T20:41:24"/>
    <x v="0"/>
    <s v="Male"/>
    <x v="1"/>
    <x v="3"/>
    <n v="75116"/>
    <n v="75116"/>
  </r>
  <r>
    <x v="3588"/>
    <d v="2014-06-25T09:31:55"/>
    <x v="1"/>
    <s v="Female"/>
    <x v="0"/>
    <x v="7"/>
    <n v="7763"/>
    <n v="7763"/>
  </r>
  <r>
    <x v="3589"/>
    <d v="2014-05-21T09:31:25"/>
    <x v="1"/>
    <s v="Male"/>
    <x v="0"/>
    <x v="1"/>
    <n v="14251"/>
    <n v="14251"/>
  </r>
  <r>
    <x v="3590"/>
    <d v="2014-05-21T09:35:23"/>
    <x v="0"/>
    <s v="Female"/>
    <x v="0"/>
    <x v="1"/>
    <n v="18555"/>
    <n v="18555"/>
  </r>
  <r>
    <x v="3591"/>
    <d v="2014-05-21T09:35:57"/>
    <x v="0"/>
    <s v="Male"/>
    <x v="0"/>
    <x v="1"/>
    <n v="92097"/>
    <n v="92097"/>
  </r>
  <r>
    <x v="3592"/>
    <d v="2014-08-25T10:52:39"/>
    <x v="0"/>
    <s v="Male"/>
    <x v="1"/>
    <x v="3"/>
    <n v="19035"/>
    <n v="19035"/>
  </r>
  <r>
    <x v="3593"/>
    <d v="2014-08-25T10:54:09"/>
    <x v="1"/>
    <s v="Female"/>
    <x v="1"/>
    <x v="3"/>
    <n v="38306"/>
    <n v="38306"/>
  </r>
  <r>
    <x v="3594"/>
    <d v="2014-06-11T09:33:34"/>
    <x v="0"/>
    <s v="Male"/>
    <x v="0"/>
    <x v="1"/>
    <n v="71065"/>
    <n v="71065"/>
  </r>
  <r>
    <x v="3595"/>
    <d v="2014-06-16T01:00:15"/>
    <x v="0"/>
    <s v="Male"/>
    <x v="6"/>
    <x v="3"/>
    <n v="83315"/>
    <n v="83315"/>
  </r>
  <r>
    <x v="3596"/>
    <d v="2014-07-02T11:09:33"/>
    <x v="0"/>
    <s v="Don’t want to say"/>
    <x v="6"/>
    <x v="3"/>
    <n v="52826"/>
    <n v="52826"/>
  </r>
  <r>
    <x v="3597"/>
    <d v="2014-08-21T09:32:11"/>
    <x v="0"/>
    <s v="Don’t want to say"/>
    <x v="0"/>
    <x v="4"/>
    <n v="77478"/>
    <n v="77478"/>
  </r>
  <r>
    <x v="3598"/>
    <d v="2014-08-22T12:46:15"/>
    <x v="0"/>
    <s v="Female"/>
    <x v="0"/>
    <x v="4"/>
    <n v="98662"/>
    <n v="98662"/>
  </r>
  <r>
    <x v="3599"/>
    <d v="2014-08-22T12:48:10"/>
    <x v="0"/>
    <s v="Male"/>
    <x v="0"/>
    <x v="4"/>
    <n v="69017"/>
    <n v="69017"/>
  </r>
  <r>
    <x v="3600"/>
    <d v="2014-08-22T12:49:12"/>
    <x v="0"/>
    <s v="Female"/>
    <x v="0"/>
    <x v="4"/>
    <n v="31542"/>
    <n v="31542"/>
  </r>
  <r>
    <x v="3601"/>
    <d v="2014-08-22T12:49:36"/>
    <x v="1"/>
    <s v="Male"/>
    <x v="0"/>
    <x v="4"/>
    <n v="61401"/>
    <n v="61401"/>
  </r>
  <r>
    <x v="3602"/>
    <d v="2014-05-22T09:32:15"/>
    <x v="1"/>
    <s v="Male"/>
    <x v="1"/>
    <x v="1"/>
    <n v="75544"/>
    <n v="75544"/>
  </r>
  <r>
    <x v="3603"/>
    <d v="2014-05-22T09:33:40"/>
    <x v="1"/>
    <s v="Male"/>
    <x v="1"/>
    <x v="1"/>
    <n v="11142"/>
    <n v="11142"/>
  </r>
  <r>
    <x v="3604"/>
    <d v="2014-06-05T18:13:27"/>
    <x v="0"/>
    <s v="Male"/>
    <x v="1"/>
    <x v="1"/>
    <n v="15887"/>
    <n v="15887"/>
  </r>
  <r>
    <x v="3605"/>
    <d v="2014-06-05T18:13:57"/>
    <x v="0"/>
    <s v="Female"/>
    <x v="1"/>
    <x v="1"/>
    <n v="93106"/>
    <n v="93106"/>
  </r>
  <r>
    <x v="3606"/>
    <d v="2014-06-05T18:14:38"/>
    <x v="0"/>
    <s v="Male"/>
    <x v="1"/>
    <x v="1"/>
    <n v="3251"/>
    <n v="3251"/>
  </r>
  <r>
    <x v="3607"/>
    <d v="2014-06-07T11:44:54"/>
    <x v="1"/>
    <s v="Female"/>
    <x v="1"/>
    <x v="1"/>
    <n v="51865"/>
    <n v="51865"/>
  </r>
  <r>
    <x v="3608"/>
    <d v="2014-07-17T09:38:41"/>
    <x v="0"/>
    <s v="Male"/>
    <x v="1"/>
    <x v="1"/>
    <n v="95833"/>
    <n v="95833"/>
  </r>
  <r>
    <x v="3609"/>
    <d v="2014-07-17T09:39:42"/>
    <x v="1"/>
    <s v="Female"/>
    <x v="1"/>
    <x v="1"/>
    <n v="28413"/>
    <n v="28413"/>
  </r>
  <r>
    <x v="3610"/>
    <d v="2014-07-17T09:41:21"/>
    <x v="1"/>
    <s v="Female"/>
    <x v="1"/>
    <x v="1"/>
    <n v="73512"/>
    <n v="73512"/>
  </r>
  <r>
    <x v="3611"/>
    <d v="2014-07-17T09:42:48"/>
    <x v="1"/>
    <s v="Female"/>
    <x v="1"/>
    <x v="1"/>
    <n v="52875"/>
    <n v="52875"/>
  </r>
  <r>
    <x v="3612"/>
    <d v="2014-07-17T09:43:27"/>
    <x v="1"/>
    <s v="Male"/>
    <x v="1"/>
    <x v="1"/>
    <n v="78962"/>
    <n v="78962"/>
  </r>
  <r>
    <x v="3613"/>
    <d v="2014-07-18T14:13:24"/>
    <x v="0"/>
    <s v="Male"/>
    <x v="1"/>
    <x v="1"/>
    <n v="27465"/>
    <n v="27465"/>
  </r>
  <r>
    <x v="3614"/>
    <d v="2014-07-18T14:14:42"/>
    <x v="0"/>
    <s v="Male"/>
    <x v="1"/>
    <x v="1"/>
    <n v="40744"/>
    <n v="40744"/>
  </r>
  <r>
    <x v="3615"/>
    <d v="2014-07-18T14:15:44"/>
    <x v="1"/>
    <s v="Male"/>
    <x v="1"/>
    <x v="1"/>
    <n v="58001"/>
    <n v="58001"/>
  </r>
  <r>
    <x v="3616"/>
    <d v="2014-08-16T09:42:03"/>
    <x v="0"/>
    <s v="Female"/>
    <x v="1"/>
    <x v="1"/>
    <n v="52191"/>
    <n v="52191"/>
  </r>
  <r>
    <x v="3617"/>
    <d v="2014-08-21T08:08:12"/>
    <x v="1"/>
    <s v="Male"/>
    <x v="1"/>
    <x v="1"/>
    <n v="15641"/>
    <n v="15641"/>
  </r>
  <r>
    <x v="3618"/>
    <d v="2014-08-21T08:09:11"/>
    <x v="1"/>
    <s v="Male"/>
    <x v="1"/>
    <x v="1"/>
    <n v="28415"/>
    <n v="28415"/>
  </r>
  <r>
    <x v="3619"/>
    <d v="2014-08-21T08:11:49"/>
    <x v="0"/>
    <s v="Male"/>
    <x v="1"/>
    <x v="1"/>
    <n v="2654"/>
    <n v="2654"/>
  </r>
  <r>
    <x v="3620"/>
    <d v="2014-07-06T12:42:05"/>
    <x v="1"/>
    <s v="Male"/>
    <x v="2"/>
    <x v="9"/>
    <n v="17318"/>
    <n v="17318"/>
  </r>
  <r>
    <x v="3621"/>
    <d v="2014-07-06T12:43:08"/>
    <x v="1"/>
    <s v="Female"/>
    <x v="2"/>
    <x v="9"/>
    <n v="11600"/>
    <n v="11600"/>
  </r>
  <r>
    <x v="3622"/>
    <d v="2014-07-08T11:04:45"/>
    <x v="0"/>
    <s v="Female"/>
    <x v="2"/>
    <x v="9"/>
    <n v="43241"/>
    <n v="43241"/>
  </r>
  <r>
    <x v="3623"/>
    <d v="2014-07-16T23:58:05"/>
    <x v="1"/>
    <s v="Female"/>
    <x v="2"/>
    <x v="9"/>
    <n v="62097"/>
    <n v="62097"/>
  </r>
  <r>
    <x v="3624"/>
    <d v="2014-06-13T09:33:16"/>
    <x v="0"/>
    <s v="Male"/>
    <x v="1"/>
    <x v="4"/>
    <n v="91273"/>
    <n v="91273"/>
  </r>
  <r>
    <x v="3625"/>
    <d v="2014-07-01T05:10:13"/>
    <x v="1"/>
    <s v="Don’t want to say"/>
    <x v="1"/>
    <x v="4"/>
    <n v="63585"/>
    <n v="63585"/>
  </r>
  <r>
    <x v="3626"/>
    <d v="2014-07-11T09:35:16"/>
    <x v="0"/>
    <s v="Male"/>
    <x v="1"/>
    <x v="4"/>
    <n v="29896"/>
    <n v="29896"/>
  </r>
  <r>
    <x v="3627"/>
    <d v="2014-07-11T09:35:44"/>
    <x v="0"/>
    <s v="Male"/>
    <x v="1"/>
    <x v="4"/>
    <n v="67135"/>
    <n v="67135"/>
  </r>
  <r>
    <x v="3628"/>
    <d v="2014-07-11T09:36:40"/>
    <x v="0"/>
    <s v="Female"/>
    <x v="1"/>
    <x v="4"/>
    <n v="24723"/>
    <n v="24723"/>
  </r>
  <r>
    <x v="3629"/>
    <d v="2014-07-28T18:33:34"/>
    <x v="1"/>
    <s v="Male"/>
    <x v="1"/>
    <x v="4"/>
    <n v="47646"/>
    <n v="47646"/>
  </r>
  <r>
    <x v="3630"/>
    <d v="2014-06-22T15:05:53"/>
    <x v="0"/>
    <s v="Male"/>
    <x v="0"/>
    <x v="0"/>
    <n v="38704"/>
    <n v="38704"/>
  </r>
  <r>
    <x v="3631"/>
    <d v="2014-07-04T09:31:21"/>
    <x v="1"/>
    <s v="Male"/>
    <x v="0"/>
    <x v="1"/>
    <n v="37788"/>
    <n v="37788"/>
  </r>
  <r>
    <x v="3632"/>
    <d v="2014-07-09T17:29:46"/>
    <x v="1"/>
    <s v="Female"/>
    <x v="0"/>
    <x v="1"/>
    <n v="82292"/>
    <n v="82292"/>
  </r>
  <r>
    <x v="3633"/>
    <d v="2014-08-27T17:17:04"/>
    <x v="1"/>
    <s v="Male"/>
    <x v="1"/>
    <x v="9"/>
    <n v="80073"/>
    <n v="80073"/>
  </r>
  <r>
    <x v="3634"/>
    <d v="2014-06-05T09:07:56"/>
    <x v="1"/>
    <s v="Don’t want to say"/>
    <x v="0"/>
    <x v="3"/>
    <n v="36377"/>
    <n v="36377"/>
  </r>
  <r>
    <x v="3635"/>
    <d v="2014-05-09T18:48:30"/>
    <x v="1"/>
    <s v="Female"/>
    <x v="0"/>
    <x v="0"/>
    <n v="63523"/>
    <n v="63523"/>
  </r>
  <r>
    <x v="3636"/>
    <d v="2014-06-28T19:32:26"/>
    <x v="1"/>
    <s v="Female"/>
    <x v="0"/>
    <x v="0"/>
    <n v="81792"/>
    <n v="81792"/>
  </r>
  <r>
    <x v="3637"/>
    <d v="2014-06-28T19:33:05"/>
    <x v="0"/>
    <s v="Male"/>
    <x v="0"/>
    <x v="0"/>
    <n v="62673"/>
    <n v="62673"/>
  </r>
  <r>
    <x v="3638"/>
    <d v="2014-07-02T08:19:23"/>
    <x v="0"/>
    <s v="Male"/>
    <x v="0"/>
    <x v="0"/>
    <n v="49159"/>
    <n v="49159"/>
  </r>
  <r>
    <x v="3639"/>
    <d v="2014-07-02T08:24:02"/>
    <x v="0"/>
    <s v="Male"/>
    <x v="0"/>
    <x v="0"/>
    <n v="98583"/>
    <n v="98583"/>
  </r>
  <r>
    <x v="3640"/>
    <d v="2014-07-02T08:24:27"/>
    <x v="1"/>
    <s v="Male"/>
    <x v="0"/>
    <x v="0"/>
    <n v="16398"/>
    <n v="16398"/>
  </r>
  <r>
    <x v="3641"/>
    <d v="2014-07-04T10:28:36"/>
    <x v="0"/>
    <s v="Male"/>
    <x v="0"/>
    <x v="0"/>
    <n v="39972"/>
    <n v="39972"/>
  </r>
  <r>
    <x v="3642"/>
    <d v="2014-07-15T14:06:22"/>
    <x v="0"/>
    <s v="Male"/>
    <x v="0"/>
    <x v="0"/>
    <n v="36097"/>
    <n v="36097"/>
  </r>
  <r>
    <x v="3643"/>
    <d v="2014-07-15T14:07:26"/>
    <x v="0"/>
    <s v="Female"/>
    <x v="0"/>
    <x v="0"/>
    <n v="85690"/>
    <n v="85690"/>
  </r>
  <r>
    <x v="3644"/>
    <d v="2014-07-16T19:49:04"/>
    <x v="0"/>
    <s v="Male"/>
    <x v="0"/>
    <x v="0"/>
    <n v="31165"/>
    <n v="31165"/>
  </r>
  <r>
    <x v="3645"/>
    <d v="2014-06-06T17:55:20"/>
    <x v="1"/>
    <s v="Female"/>
    <x v="0"/>
    <x v="8"/>
    <n v="28224"/>
    <n v="28224"/>
  </r>
  <r>
    <x v="3646"/>
    <d v="2014-06-21T21:52:17"/>
    <x v="0"/>
    <s v="Male"/>
    <x v="0"/>
    <x v="8"/>
    <n v="13036"/>
    <n v="13036"/>
  </r>
  <r>
    <x v="3647"/>
    <d v="2014-06-21T21:53:12"/>
    <x v="1"/>
    <s v="Male"/>
    <x v="0"/>
    <x v="8"/>
    <n v="71044"/>
    <n v="71044"/>
  </r>
  <r>
    <x v="3648"/>
    <d v="2014-06-21T21:54:03"/>
    <x v="0"/>
    <s v="Female"/>
    <x v="0"/>
    <x v="8"/>
    <n v="52526"/>
    <n v="52526"/>
  </r>
  <r>
    <x v="3649"/>
    <d v="2014-06-21T21:53:59"/>
    <x v="1"/>
    <s v="Female"/>
    <x v="0"/>
    <x v="8"/>
    <n v="90091"/>
    <n v="90091"/>
  </r>
  <r>
    <x v="3650"/>
    <d v="2014-06-21T21:55:18"/>
    <x v="1"/>
    <s v="Female"/>
    <x v="0"/>
    <x v="8"/>
    <n v="45885"/>
    <n v="45885"/>
  </r>
  <r>
    <x v="3651"/>
    <d v="2014-06-21T21:56:46"/>
    <x v="1"/>
    <s v="Female"/>
    <x v="0"/>
    <x v="8"/>
    <n v="77873"/>
    <n v="77873"/>
  </r>
  <r>
    <x v="3652"/>
    <d v="2014-06-21T21:56:24"/>
    <x v="0"/>
    <s v="Female"/>
    <x v="0"/>
    <x v="8"/>
    <n v="86491"/>
    <n v="86491"/>
  </r>
  <r>
    <x v="3653"/>
    <d v="2014-07-28T09:34:27"/>
    <x v="0"/>
    <s v="Male"/>
    <x v="0"/>
    <x v="8"/>
    <n v="81439"/>
    <n v="81439"/>
  </r>
  <r>
    <x v="3654"/>
    <d v="2014-08-11T08:52:38"/>
    <x v="1"/>
    <s v="Male"/>
    <x v="0"/>
    <x v="8"/>
    <n v="28168"/>
    <n v="28168"/>
  </r>
  <r>
    <x v="3655"/>
    <d v="2014-07-21T09:32:11"/>
    <x v="1"/>
    <s v="Female"/>
    <x v="0"/>
    <x v="4"/>
    <n v="51580"/>
    <n v="51580"/>
  </r>
  <r>
    <x v="3656"/>
    <d v="2014-07-23T12:38:18"/>
    <x v="1"/>
    <s v="Male"/>
    <x v="1"/>
    <x v="7"/>
    <n v="63577"/>
    <n v="63577"/>
  </r>
  <r>
    <x v="3657"/>
    <d v="2014-05-06T10:34:09"/>
    <x v="0"/>
    <s v="Female"/>
    <x v="1"/>
    <x v="0"/>
    <n v="46708"/>
    <n v="46708"/>
  </r>
  <r>
    <x v="3658"/>
    <d v="2014-05-27T09:31:14"/>
    <x v="1"/>
    <s v="Male"/>
    <x v="1"/>
    <x v="0"/>
    <n v="57238"/>
    <n v="57238"/>
  </r>
  <r>
    <x v="3659"/>
    <d v="2014-07-01T00:47:21"/>
    <x v="1"/>
    <s v="Male"/>
    <x v="0"/>
    <x v="1"/>
    <n v="11906"/>
    <n v="11906"/>
  </r>
  <r>
    <x v="3660"/>
    <d v="2014-05-23T13:56:05"/>
    <x v="0"/>
    <s v="Female"/>
    <x v="0"/>
    <x v="1"/>
    <n v="38848"/>
    <n v="38848"/>
  </r>
  <r>
    <x v="3661"/>
    <d v="2014-05-14T17:44:28"/>
    <x v="1"/>
    <s v="Female"/>
    <x v="0"/>
    <x v="1"/>
    <n v="63329"/>
    <n v="63329"/>
  </r>
  <r>
    <x v="3662"/>
    <d v="2014-05-16T19:53:42"/>
    <x v="0"/>
    <s v="Male"/>
    <x v="0"/>
    <x v="1"/>
    <n v="1686"/>
    <n v="1686"/>
  </r>
  <r>
    <x v="3663"/>
    <d v="2014-05-16T19:54:07"/>
    <x v="1"/>
    <s v="Female"/>
    <x v="0"/>
    <x v="1"/>
    <n v="27000"/>
    <n v="27000"/>
  </r>
  <r>
    <x v="3664"/>
    <d v="2014-08-13T09:32:15"/>
    <x v="1"/>
    <s v="Don’t want to say"/>
    <x v="0"/>
    <x v="1"/>
    <n v="90172"/>
    <n v="90172"/>
  </r>
  <r>
    <x v="3665"/>
    <d v="2014-08-22T04:46:19"/>
    <x v="1"/>
    <s v="Male"/>
    <x v="0"/>
    <x v="1"/>
    <n v="94846"/>
    <n v="94846"/>
  </r>
  <r>
    <x v="3666"/>
    <d v="2014-08-22T04:48:02"/>
    <x v="1"/>
    <s v="Female"/>
    <x v="0"/>
    <x v="1"/>
    <n v="87873"/>
    <n v="87873"/>
  </r>
  <r>
    <x v="3667"/>
    <d v="2014-08-22T04:48:45"/>
    <x v="0"/>
    <s v="Male"/>
    <x v="0"/>
    <x v="1"/>
    <n v="68890"/>
    <n v="68890"/>
  </r>
  <r>
    <x v="3668"/>
    <d v="2014-08-23T09:42:51"/>
    <x v="0"/>
    <s v="Female"/>
    <x v="0"/>
    <x v="1"/>
    <n v="51993"/>
    <n v="51993"/>
  </r>
  <r>
    <x v="3669"/>
    <d v="2014-08-23T09:45:04"/>
    <x v="0"/>
    <s v="Female"/>
    <x v="0"/>
    <x v="1"/>
    <n v="89458"/>
    <n v="89458"/>
  </r>
  <r>
    <x v="3670"/>
    <d v="2014-08-30T15:44:35"/>
    <x v="0"/>
    <s v="Female"/>
    <x v="0"/>
    <x v="1"/>
    <n v="44529"/>
    <n v="44529"/>
  </r>
  <r>
    <x v="3671"/>
    <d v="2014-07-16T09:33:12"/>
    <x v="1"/>
    <s v="Female"/>
    <x v="0"/>
    <x v="3"/>
    <n v="65419"/>
    <n v="65419"/>
  </r>
  <r>
    <x v="3672"/>
    <d v="2014-05-21T09:31:34"/>
    <x v="0"/>
    <s v="Male"/>
    <x v="1"/>
    <x v="3"/>
    <n v="80916"/>
    <n v="80916"/>
  </r>
  <r>
    <x v="3673"/>
    <d v="2014-06-20T13:28:41"/>
    <x v="1"/>
    <s v="Male"/>
    <x v="1"/>
    <x v="3"/>
    <n v="69933"/>
    <n v="69933"/>
  </r>
  <r>
    <x v="3674"/>
    <d v="2014-07-11T09:32:27"/>
    <x v="1"/>
    <s v="Don’t want to say"/>
    <x v="1"/>
    <x v="3"/>
    <n v="80857"/>
    <n v="80857"/>
  </r>
  <r>
    <x v="3675"/>
    <d v="2014-08-19T17:13:16"/>
    <x v="0"/>
    <s v="Male"/>
    <x v="4"/>
    <x v="9"/>
    <n v="59043"/>
    <n v="59043"/>
  </r>
  <r>
    <x v="3676"/>
    <d v="2014-05-16T17:56:56"/>
    <x v="0"/>
    <s v="Male"/>
    <x v="1"/>
    <x v="9"/>
    <n v="66430"/>
    <n v="66430"/>
  </r>
  <r>
    <x v="3677"/>
    <d v="2014-05-22T18:40:17"/>
    <x v="0"/>
    <s v="Female"/>
    <x v="1"/>
    <x v="4"/>
    <n v="59012"/>
    <n v="59012"/>
  </r>
  <r>
    <x v="3678"/>
    <d v="2014-05-22T18:40:50"/>
    <x v="0"/>
    <s v="Male"/>
    <x v="1"/>
    <x v="4"/>
    <n v="5107"/>
    <n v="5107"/>
  </r>
  <r>
    <x v="3679"/>
    <d v="2014-05-22T18:41:13"/>
    <x v="1"/>
    <s v="Female"/>
    <x v="1"/>
    <x v="4"/>
    <n v="99408"/>
    <n v="99408"/>
  </r>
  <r>
    <x v="3680"/>
    <d v="2014-05-22T18:40:12"/>
    <x v="0"/>
    <s v="Don’t want to say"/>
    <x v="1"/>
    <x v="4"/>
    <n v="87327"/>
    <n v="87327"/>
  </r>
  <r>
    <x v="3681"/>
    <d v="2014-06-26T09:31:35"/>
    <x v="0"/>
    <s v="Male"/>
    <x v="1"/>
    <x v="4"/>
    <n v="68344"/>
    <n v="68344"/>
  </r>
  <r>
    <x v="3682"/>
    <d v="2014-07-10T09:32:05"/>
    <x v="1"/>
    <s v="Male"/>
    <x v="1"/>
    <x v="4"/>
    <n v="7149"/>
    <n v="7149"/>
  </r>
  <r>
    <x v="3683"/>
    <d v="2014-06-12T09:32:27"/>
    <x v="0"/>
    <s v="Female"/>
    <x v="0"/>
    <x v="4"/>
    <n v="79265"/>
    <n v="79265"/>
  </r>
  <r>
    <x v="3684"/>
    <d v="2014-07-29T15:50:56"/>
    <x v="0"/>
    <s v="Male"/>
    <x v="0"/>
    <x v="7"/>
    <n v="98599"/>
    <n v="98599"/>
  </r>
  <r>
    <x v="3685"/>
    <d v="2014-05-31T18:15:32"/>
    <x v="0"/>
    <s v="Male"/>
    <x v="2"/>
    <x v="8"/>
    <n v="5776"/>
    <n v="5776"/>
  </r>
  <r>
    <x v="3686"/>
    <d v="2014-07-18T09:33:46"/>
    <x v="0"/>
    <s v="Male"/>
    <x v="2"/>
    <x v="3"/>
    <n v="17920"/>
    <n v="17920"/>
  </r>
  <r>
    <x v="3687"/>
    <d v="2014-08-14T17:04:12"/>
    <x v="0"/>
    <s v="Male"/>
    <x v="2"/>
    <x v="3"/>
    <n v="26390"/>
    <n v="26390"/>
  </r>
  <r>
    <x v="3688"/>
    <d v="2014-08-14T17:05:09"/>
    <x v="0"/>
    <s v="Male"/>
    <x v="2"/>
    <x v="3"/>
    <n v="41454"/>
    <n v="41454"/>
  </r>
  <r>
    <x v="3689"/>
    <d v="2014-05-19T09:31:39"/>
    <x v="0"/>
    <s v="Male"/>
    <x v="0"/>
    <x v="9"/>
    <n v="57695"/>
    <n v="57695"/>
  </r>
  <r>
    <x v="3690"/>
    <d v="2014-05-19T09:33:11"/>
    <x v="1"/>
    <s v="Male"/>
    <x v="0"/>
    <x v="9"/>
    <n v="52882"/>
    <n v="52882"/>
  </r>
  <r>
    <x v="3691"/>
    <d v="2014-05-19T09:33:50"/>
    <x v="0"/>
    <s v="Male"/>
    <x v="0"/>
    <x v="9"/>
    <n v="61359"/>
    <n v="61359"/>
  </r>
  <r>
    <x v="3692"/>
    <d v="2014-06-13T19:01:35"/>
    <x v="1"/>
    <s v="Female"/>
    <x v="0"/>
    <x v="9"/>
    <n v="83626"/>
    <n v="83626"/>
  </r>
  <r>
    <x v="3693"/>
    <d v="2014-06-13T19:04:51"/>
    <x v="0"/>
    <s v="Female"/>
    <x v="0"/>
    <x v="9"/>
    <n v="44515"/>
    <n v="44515"/>
  </r>
  <r>
    <x v="3694"/>
    <d v="2014-06-04T16:45:05"/>
    <x v="0"/>
    <s v="Male"/>
    <x v="0"/>
    <x v="6"/>
    <n v="79839"/>
    <n v="79839"/>
  </r>
  <r>
    <x v="3695"/>
    <d v="2014-06-07T18:35:21"/>
    <x v="0"/>
    <s v="Male"/>
    <x v="0"/>
    <x v="3"/>
    <n v="4882"/>
    <n v="4882"/>
  </r>
  <r>
    <x v="3696"/>
    <d v="2014-06-22T15:56:35"/>
    <x v="0"/>
    <s v="Don’t want to say"/>
    <x v="0"/>
    <x v="3"/>
    <n v="85704"/>
    <n v="85704"/>
  </r>
  <r>
    <x v="3697"/>
    <d v="2014-07-02T17:23:22"/>
    <x v="0"/>
    <s v="Male"/>
    <x v="0"/>
    <x v="3"/>
    <n v="24144"/>
    <n v="24144"/>
  </r>
  <r>
    <x v="3698"/>
    <d v="2014-07-02T17:23:52"/>
    <x v="0"/>
    <s v="Male"/>
    <x v="0"/>
    <x v="3"/>
    <n v="71756"/>
    <n v="71756"/>
  </r>
  <r>
    <x v="3699"/>
    <d v="2014-08-25T09:31:36"/>
    <x v="1"/>
    <s v="Male"/>
    <x v="0"/>
    <x v="3"/>
    <n v="75979"/>
    <n v="75979"/>
  </r>
  <r>
    <x v="3700"/>
    <d v="2014-08-31T07:45:24"/>
    <x v="0"/>
    <s v="Male"/>
    <x v="0"/>
    <x v="6"/>
    <n v="14929"/>
    <n v="14929"/>
  </r>
  <r>
    <x v="3701"/>
    <d v="2014-07-29T09:33:49"/>
    <x v="1"/>
    <s v="Male"/>
    <x v="4"/>
    <x v="3"/>
    <n v="30239"/>
    <n v="30239"/>
  </r>
  <r>
    <x v="3702"/>
    <d v="2014-07-29T11:46:03"/>
    <x v="0"/>
    <s v="Female"/>
    <x v="4"/>
    <x v="3"/>
    <n v="29908"/>
    <n v="29908"/>
  </r>
  <r>
    <x v="3703"/>
    <d v="2014-07-30T12:23:43"/>
    <x v="0"/>
    <s v="Male"/>
    <x v="4"/>
    <x v="3"/>
    <n v="69338"/>
    <n v="69338"/>
  </r>
  <r>
    <x v="3704"/>
    <d v="2014-07-30T12:25:14"/>
    <x v="1"/>
    <s v="Male"/>
    <x v="4"/>
    <x v="3"/>
    <n v="72531"/>
    <n v="72531"/>
  </r>
  <r>
    <x v="3705"/>
    <d v="2014-07-30T12:27:07"/>
    <x v="0"/>
    <s v="Female"/>
    <x v="4"/>
    <x v="3"/>
    <n v="7769"/>
    <n v="7769"/>
  </r>
  <r>
    <x v="3706"/>
    <d v="2014-08-10T10:21:48"/>
    <x v="1"/>
    <s v="Female"/>
    <x v="4"/>
    <x v="3"/>
    <n v="76330"/>
    <n v="76330"/>
  </r>
  <r>
    <x v="3707"/>
    <d v="2014-07-15T09:32:06"/>
    <x v="1"/>
    <s v="Male"/>
    <x v="1"/>
    <x v="3"/>
    <n v="50191"/>
    <n v="50191"/>
  </r>
  <r>
    <x v="3708"/>
    <d v="2014-07-24T16:13:16"/>
    <x v="1"/>
    <s v="Male"/>
    <x v="0"/>
    <x v="1"/>
    <n v="19665"/>
    <n v="19665"/>
  </r>
  <r>
    <x v="3709"/>
    <d v="2014-05-07T09:31:35"/>
    <x v="1"/>
    <s v="Female"/>
    <x v="3"/>
    <x v="1"/>
    <n v="96621"/>
    <n v="96621"/>
  </r>
  <r>
    <x v="3710"/>
    <d v="2014-08-13T12:07:03"/>
    <x v="0"/>
    <s v="Female"/>
    <x v="3"/>
    <x v="1"/>
    <n v="28497"/>
    <n v="28497"/>
  </r>
  <r>
    <x v="3711"/>
    <d v="2014-08-20T09:32:53"/>
    <x v="0"/>
    <s v="Female"/>
    <x v="1"/>
    <x v="9"/>
    <n v="18067"/>
    <n v="18067"/>
  </r>
  <r>
    <x v="3712"/>
    <d v="2014-07-08T09:12:49"/>
    <x v="0"/>
    <s v="Female"/>
    <x v="7"/>
    <x v="4"/>
    <n v="14603"/>
    <n v="14603"/>
  </r>
  <r>
    <x v="3713"/>
    <d v="2014-06-11T14:59:02"/>
    <x v="0"/>
    <s v="Male"/>
    <x v="5"/>
    <x v="1"/>
    <n v="59472"/>
    <n v="59472"/>
  </r>
  <r>
    <x v="3714"/>
    <d v="2014-06-11T15:01:31"/>
    <x v="1"/>
    <s v="Female"/>
    <x v="5"/>
    <x v="1"/>
    <n v="59436"/>
    <n v="59436"/>
  </r>
  <r>
    <x v="3715"/>
    <d v="2014-06-11T15:03:13"/>
    <x v="0"/>
    <s v="Female"/>
    <x v="5"/>
    <x v="1"/>
    <n v="78804"/>
    <n v="78804"/>
  </r>
  <r>
    <x v="3716"/>
    <d v="2014-06-25T12:40:06"/>
    <x v="0"/>
    <s v="Male"/>
    <x v="5"/>
    <x v="1"/>
    <n v="65576"/>
    <n v="65576"/>
  </r>
  <r>
    <x v="3717"/>
    <d v="2014-06-25T12:45:30"/>
    <x v="1"/>
    <s v="Female"/>
    <x v="5"/>
    <x v="1"/>
    <n v="61290"/>
    <n v="61290"/>
  </r>
  <r>
    <x v="3718"/>
    <d v="2014-07-10T09:32:42"/>
    <x v="0"/>
    <s v="Male"/>
    <x v="4"/>
    <x v="4"/>
    <n v="15586"/>
    <n v="15586"/>
  </r>
  <r>
    <x v="3719"/>
    <d v="2014-07-10T09:33:15"/>
    <x v="1"/>
    <s v="Male"/>
    <x v="4"/>
    <x v="4"/>
    <n v="8577"/>
    <n v="8577"/>
  </r>
  <r>
    <x v="3720"/>
    <d v="2014-07-10T09:31:43"/>
    <x v="0"/>
    <s v="Female"/>
    <x v="4"/>
    <x v="4"/>
    <n v="51636"/>
    <n v="51636"/>
  </r>
  <r>
    <x v="3721"/>
    <d v="2014-08-14T11:32:26"/>
    <x v="1"/>
    <s v="Don’t want to say"/>
    <x v="1"/>
    <x v="1"/>
    <n v="36109"/>
    <n v="36109"/>
  </r>
  <r>
    <x v="3722"/>
    <d v="2014-05-26T10:21:36"/>
    <x v="1"/>
    <s v="Female"/>
    <x v="2"/>
    <x v="0"/>
    <n v="52454"/>
    <n v="52454"/>
  </r>
  <r>
    <x v="3723"/>
    <d v="2014-05-26T10:22:38"/>
    <x v="0"/>
    <s v="Male"/>
    <x v="2"/>
    <x v="0"/>
    <n v="13399"/>
    <n v="13399"/>
  </r>
  <r>
    <x v="3724"/>
    <d v="2014-05-26T10:25:18"/>
    <x v="1"/>
    <s v="Male"/>
    <x v="2"/>
    <x v="0"/>
    <n v="16821"/>
    <n v="16821"/>
  </r>
  <r>
    <x v="3725"/>
    <d v="2014-05-26T10:28:01"/>
    <x v="0"/>
    <s v="Female"/>
    <x v="2"/>
    <x v="0"/>
    <n v="5776"/>
    <n v="5776"/>
  </r>
  <r>
    <x v="3726"/>
    <d v="2014-05-23T09:31:40"/>
    <x v="0"/>
    <s v="Male"/>
    <x v="2"/>
    <x v="1"/>
    <n v="14363"/>
    <n v="14363"/>
  </r>
  <r>
    <x v="3727"/>
    <d v="2014-05-26T17:44:22"/>
    <x v="0"/>
    <s v="Male"/>
    <x v="2"/>
    <x v="1"/>
    <n v="53084"/>
    <n v="53084"/>
  </r>
  <r>
    <x v="3728"/>
    <d v="2014-05-26T17:45:53"/>
    <x v="0"/>
    <s v="Male"/>
    <x v="2"/>
    <x v="1"/>
    <n v="42628"/>
    <n v="42628"/>
  </r>
  <r>
    <x v="3729"/>
    <d v="2014-05-26T17:47:18"/>
    <x v="0"/>
    <s v="Female"/>
    <x v="2"/>
    <x v="1"/>
    <n v="18669"/>
    <n v="18669"/>
  </r>
  <r>
    <x v="3730"/>
    <d v="2014-05-26T17:47:55"/>
    <x v="1"/>
    <s v="Male"/>
    <x v="2"/>
    <x v="1"/>
    <n v="90777"/>
    <n v="90777"/>
  </r>
  <r>
    <x v="3731"/>
    <d v="2014-05-28T03:21:10"/>
    <x v="0"/>
    <s v="Female"/>
    <x v="2"/>
    <x v="1"/>
    <n v="41469"/>
    <n v="41469"/>
  </r>
  <r>
    <x v="3732"/>
    <d v="2014-05-31T14:46:24"/>
    <x v="1"/>
    <s v="Male"/>
    <x v="2"/>
    <x v="1"/>
    <n v="71525"/>
    <n v="71525"/>
  </r>
  <r>
    <x v="3733"/>
    <d v="2014-06-07T00:45:55"/>
    <x v="0"/>
    <s v="Male"/>
    <x v="2"/>
    <x v="1"/>
    <n v="2102"/>
    <n v="2102"/>
  </r>
  <r>
    <x v="3734"/>
    <d v="2014-06-07T00:46:53"/>
    <x v="1"/>
    <s v="Female"/>
    <x v="2"/>
    <x v="1"/>
    <n v="60471"/>
    <n v="60471"/>
  </r>
  <r>
    <x v="3735"/>
    <d v="2014-06-27T09:31:33"/>
    <x v="0"/>
    <s v="Male"/>
    <x v="2"/>
    <x v="1"/>
    <n v="30608"/>
    <n v="30608"/>
  </r>
  <r>
    <x v="3736"/>
    <d v="2014-06-27T09:34:52"/>
    <x v="1"/>
    <s v="Female"/>
    <x v="2"/>
    <x v="1"/>
    <n v="68598"/>
    <n v="68598"/>
  </r>
  <r>
    <x v="3737"/>
    <d v="2014-06-27T09:35:46"/>
    <x v="0"/>
    <s v="Male"/>
    <x v="2"/>
    <x v="1"/>
    <n v="16789"/>
    <n v="16789"/>
  </r>
  <r>
    <x v="3738"/>
    <d v="2014-07-10T08:35:58"/>
    <x v="0"/>
    <s v="Female"/>
    <x v="2"/>
    <x v="1"/>
    <n v="20821"/>
    <n v="20821"/>
  </r>
  <r>
    <x v="3739"/>
    <d v="2014-07-10T17:45:45"/>
    <x v="1"/>
    <s v="Female"/>
    <x v="2"/>
    <x v="1"/>
    <n v="58588"/>
    <n v="58588"/>
  </r>
  <r>
    <x v="3740"/>
    <d v="2014-05-08T15:38:30"/>
    <x v="1"/>
    <s v="Male"/>
    <x v="4"/>
    <x v="7"/>
    <n v="31090"/>
    <n v="31090"/>
  </r>
  <r>
    <x v="3741"/>
    <d v="2014-05-15T12:24:29"/>
    <x v="0"/>
    <s v="Male"/>
    <x v="4"/>
    <x v="7"/>
    <n v="58292"/>
    <n v="58292"/>
  </r>
  <r>
    <x v="3742"/>
    <d v="2014-06-14T13:53:07"/>
    <x v="0"/>
    <s v="Male"/>
    <x v="1"/>
    <x v="1"/>
    <n v="78826"/>
    <n v="78826"/>
  </r>
  <r>
    <x v="3743"/>
    <d v="2014-06-14T13:54:56"/>
    <x v="0"/>
    <s v="Male"/>
    <x v="1"/>
    <x v="1"/>
    <n v="99948"/>
    <n v="99948"/>
  </r>
  <r>
    <x v="3744"/>
    <d v="2014-06-27T05:51:50"/>
    <x v="0"/>
    <s v="Female"/>
    <x v="1"/>
    <x v="1"/>
    <n v="86706"/>
    <n v="86706"/>
  </r>
  <r>
    <x v="3745"/>
    <d v="2014-06-27T05:54:05"/>
    <x v="0"/>
    <s v="Male"/>
    <x v="1"/>
    <x v="1"/>
    <n v="91305"/>
    <n v="91305"/>
  </r>
  <r>
    <x v="3746"/>
    <d v="2014-06-27T05:54:39"/>
    <x v="0"/>
    <s v="Female"/>
    <x v="1"/>
    <x v="1"/>
    <n v="81579"/>
    <n v="81579"/>
  </r>
  <r>
    <x v="3747"/>
    <d v="2014-05-12T14:18:24"/>
    <x v="0"/>
    <s v="Male"/>
    <x v="1"/>
    <x v="3"/>
    <n v="92741"/>
    <n v="92741"/>
  </r>
  <r>
    <x v="3748"/>
    <d v="2014-05-16T09:32:43"/>
    <x v="0"/>
    <s v="Male"/>
    <x v="1"/>
    <x v="3"/>
    <n v="81960"/>
    <n v="81960"/>
  </r>
  <r>
    <x v="3749"/>
    <d v="2014-07-16T16:58:44"/>
    <x v="1"/>
    <s v="Female"/>
    <x v="0"/>
    <x v="3"/>
    <n v="49155"/>
    <n v="49155"/>
  </r>
  <r>
    <x v="3750"/>
    <d v="2014-05-30T09:32:47"/>
    <x v="1"/>
    <s v="Female"/>
    <x v="3"/>
    <x v="4"/>
    <n v="45386"/>
    <n v="45386"/>
  </r>
  <r>
    <x v="3751"/>
    <d v="2014-05-30T09:33:16"/>
    <x v="1"/>
    <s v="Female"/>
    <x v="3"/>
    <x v="4"/>
    <n v="15600"/>
    <n v="15600"/>
  </r>
  <r>
    <x v="3752"/>
    <d v="2014-05-30T09:31:36"/>
    <x v="0"/>
    <s v="Don’t want to say"/>
    <x v="3"/>
    <x v="4"/>
    <n v="34584"/>
    <n v="34584"/>
  </r>
  <r>
    <x v="3753"/>
    <d v="2014-06-02T10:36:03"/>
    <x v="1"/>
    <s v="Female"/>
    <x v="3"/>
    <x v="4"/>
    <n v="60897"/>
    <n v="60897"/>
  </r>
  <r>
    <x v="3754"/>
    <d v="2014-07-03T14:04:45"/>
    <x v="1"/>
    <s v="Female"/>
    <x v="3"/>
    <x v="4"/>
    <n v="67018"/>
    <n v="67018"/>
  </r>
  <r>
    <x v="3755"/>
    <d v="2014-07-03T14:07:15"/>
    <x v="0"/>
    <s v="Female"/>
    <x v="3"/>
    <x v="4"/>
    <n v="24664"/>
    <n v="24664"/>
  </r>
  <r>
    <x v="3756"/>
    <d v="2014-06-12T18:57:02"/>
    <x v="0"/>
    <s v="Female"/>
    <x v="7"/>
    <x v="1"/>
    <n v="67205"/>
    <n v="67205"/>
  </r>
  <r>
    <x v="3757"/>
    <d v="2014-07-04T09:31:24"/>
    <x v="1"/>
    <s v="Female"/>
    <x v="7"/>
    <x v="1"/>
    <n v="28841"/>
    <n v="28841"/>
  </r>
  <r>
    <x v="3758"/>
    <d v="2014-07-04T09:32:34"/>
    <x v="0"/>
    <s v="Female"/>
    <x v="7"/>
    <x v="1"/>
    <n v="36784"/>
    <n v="36784"/>
  </r>
  <r>
    <x v="3759"/>
    <d v="2014-07-04T09:34:31"/>
    <x v="0"/>
    <s v="Female"/>
    <x v="7"/>
    <x v="1"/>
    <n v="79450"/>
    <n v="79450"/>
  </r>
  <r>
    <x v="3760"/>
    <d v="2014-06-20T09:32:12"/>
    <x v="0"/>
    <s v="Male"/>
    <x v="0"/>
    <x v="6"/>
    <n v="77969"/>
    <n v="77969"/>
  </r>
  <r>
    <x v="3761"/>
    <d v="2014-08-01T09:32:19"/>
    <x v="1"/>
    <s v="Male"/>
    <x v="0"/>
    <x v="9"/>
    <n v="1074"/>
    <n v="1074"/>
  </r>
  <r>
    <x v="3762"/>
    <d v="2014-05-12T09:32:38"/>
    <x v="0"/>
    <s v="Female"/>
    <x v="0"/>
    <x v="7"/>
    <n v="4408"/>
    <n v="4408"/>
  </r>
  <r>
    <x v="3763"/>
    <d v="2014-05-12T09:33:39"/>
    <x v="1"/>
    <s v="Male"/>
    <x v="0"/>
    <x v="7"/>
    <n v="63585"/>
    <n v="63585"/>
  </r>
  <r>
    <x v="3764"/>
    <d v="2014-05-12T09:34:05"/>
    <x v="1"/>
    <s v="Female"/>
    <x v="0"/>
    <x v="7"/>
    <n v="66603"/>
    <n v="66603"/>
  </r>
  <r>
    <x v="3765"/>
    <d v="2014-05-12T09:36:50"/>
    <x v="1"/>
    <s v="Male"/>
    <x v="0"/>
    <x v="7"/>
    <n v="80789"/>
    <n v="80789"/>
  </r>
  <r>
    <x v="3766"/>
    <d v="2014-06-16T09:31:41"/>
    <x v="1"/>
    <s v="Female"/>
    <x v="1"/>
    <x v="6"/>
    <n v="30441"/>
    <n v="30441"/>
  </r>
  <r>
    <x v="3767"/>
    <d v="2014-06-16T09:32:13"/>
    <x v="1"/>
    <s v="Female"/>
    <x v="1"/>
    <x v="6"/>
    <n v="80845"/>
    <n v="80845"/>
  </r>
  <r>
    <x v="3768"/>
    <d v="2014-08-18T09:34:00"/>
    <x v="1"/>
    <s v="Male"/>
    <x v="1"/>
    <x v="1"/>
    <n v="44468"/>
    <n v="44468"/>
  </r>
  <r>
    <x v="3769"/>
    <d v="2014-08-18T09:34:21"/>
    <x v="1"/>
    <s v="Male"/>
    <x v="1"/>
    <x v="1"/>
    <n v="14577"/>
    <n v="14577"/>
  </r>
  <r>
    <x v="3770"/>
    <d v="2014-08-18T09:37:01"/>
    <x v="1"/>
    <s v="Male"/>
    <x v="1"/>
    <x v="1"/>
    <n v="5043"/>
    <n v="5043"/>
  </r>
  <r>
    <x v="3771"/>
    <d v="2014-08-04T18:19:01"/>
    <x v="1"/>
    <s v="Don’t want to say"/>
    <x v="2"/>
    <x v="4"/>
    <n v="16215"/>
    <n v="16215"/>
  </r>
  <r>
    <x v="3772"/>
    <d v="2014-08-04T18:19:28"/>
    <x v="0"/>
    <s v="Don’t want to say"/>
    <x v="2"/>
    <x v="4"/>
    <n v="70851"/>
    <n v="70851"/>
  </r>
  <r>
    <x v="3773"/>
    <d v="2014-08-13T07:10:05"/>
    <x v="1"/>
    <s v="Male"/>
    <x v="2"/>
    <x v="4"/>
    <n v="21016"/>
    <n v="21016"/>
  </r>
  <r>
    <x v="3774"/>
    <d v="2014-08-27T17:20:17"/>
    <x v="0"/>
    <s v="Female"/>
    <x v="2"/>
    <x v="4"/>
    <n v="17473"/>
    <n v="17473"/>
  </r>
  <r>
    <x v="3775"/>
    <d v="2014-05-05T09:32:38"/>
    <x v="0"/>
    <s v="Female"/>
    <x v="1"/>
    <x v="4"/>
    <n v="52816"/>
    <n v="52816"/>
  </r>
  <r>
    <x v="3776"/>
    <d v="2014-05-08T13:44:56"/>
    <x v="1"/>
    <s v="Male"/>
    <x v="1"/>
    <x v="8"/>
    <n v="54283"/>
    <n v="54283"/>
  </r>
  <r>
    <x v="3777"/>
    <d v="2014-06-23T09:33:03"/>
    <x v="0"/>
    <s v="Female"/>
    <x v="1"/>
    <x v="4"/>
    <n v="54176"/>
    <n v="54176"/>
  </r>
  <r>
    <x v="3778"/>
    <d v="2014-06-23T09:31:48"/>
    <x v="0"/>
    <s v="Female"/>
    <x v="1"/>
    <x v="4"/>
    <n v="58527"/>
    <n v="58527"/>
  </r>
  <r>
    <x v="3779"/>
    <d v="2014-06-25T17:56:43"/>
    <x v="0"/>
    <s v="Male"/>
    <x v="1"/>
    <x v="3"/>
    <n v="57181"/>
    <n v="57181"/>
  </r>
  <r>
    <x v="3780"/>
    <d v="2014-06-25T17:57:43"/>
    <x v="0"/>
    <s v="Male"/>
    <x v="1"/>
    <x v="3"/>
    <n v="25059"/>
    <n v="25059"/>
  </r>
  <r>
    <x v="3781"/>
    <d v="2014-06-30T15:43:31"/>
    <x v="0"/>
    <s v="Male"/>
    <x v="1"/>
    <x v="8"/>
    <n v="2626"/>
    <n v="2626"/>
  </r>
  <r>
    <x v="3782"/>
    <d v="2014-07-04T15:09:04"/>
    <x v="0"/>
    <s v="Male"/>
    <x v="1"/>
    <x v="4"/>
    <n v="8433"/>
    <n v="8433"/>
  </r>
  <r>
    <x v="3783"/>
    <d v="2014-05-05T09:33:22"/>
    <x v="1"/>
    <s v="Female"/>
    <x v="0"/>
    <x v="3"/>
    <n v="57291"/>
    <n v="57291"/>
  </r>
  <r>
    <x v="3784"/>
    <d v="2014-05-05T19:26:14"/>
    <x v="0"/>
    <s v="Male"/>
    <x v="1"/>
    <x v="4"/>
    <n v="65169"/>
    <n v="65169"/>
  </r>
  <r>
    <x v="3785"/>
    <d v="2014-07-22T09:33:22"/>
    <x v="0"/>
    <s v="Male"/>
    <x v="1"/>
    <x v="4"/>
    <n v="26028"/>
    <n v="26028"/>
  </r>
  <r>
    <x v="3786"/>
    <d v="2014-06-04T09:32:07"/>
    <x v="0"/>
    <s v="Female"/>
    <x v="0"/>
    <x v="3"/>
    <n v="48402"/>
    <n v="48402"/>
  </r>
  <r>
    <x v="3787"/>
    <d v="2014-06-04T09:32:40"/>
    <x v="0"/>
    <s v="Male"/>
    <x v="0"/>
    <x v="3"/>
    <n v="41353"/>
    <n v="41353"/>
  </r>
  <r>
    <x v="3788"/>
    <d v="2014-06-04T09:32:05"/>
    <x v="0"/>
    <s v="Don’t want to say"/>
    <x v="0"/>
    <x v="3"/>
    <n v="9449"/>
    <n v="9449"/>
  </r>
  <r>
    <x v="3789"/>
    <d v="2014-06-27T11:31:48"/>
    <x v="1"/>
    <s v="Male"/>
    <x v="0"/>
    <x v="3"/>
    <n v="49247"/>
    <n v="49247"/>
  </r>
  <r>
    <x v="3790"/>
    <d v="2014-05-01T17:34:44"/>
    <x v="0"/>
    <s v="Male"/>
    <x v="1"/>
    <x v="9"/>
    <n v="45622"/>
    <n v="45622"/>
  </r>
  <r>
    <x v="3791"/>
    <d v="2014-05-02T17:15:52"/>
    <x v="0"/>
    <s v="Male"/>
    <x v="5"/>
    <x v="7"/>
    <n v="76109"/>
    <n v="76109"/>
  </r>
  <r>
    <x v="3792"/>
    <d v="2014-05-13T18:57:01"/>
    <x v="0"/>
    <s v="Male"/>
    <x v="5"/>
    <x v="1"/>
    <n v="22110"/>
    <n v="22110"/>
  </r>
  <r>
    <x v="3793"/>
    <d v="2014-06-05T09:31:02"/>
    <x v="1"/>
    <s v="Male"/>
    <x v="5"/>
    <x v="1"/>
    <n v="80401"/>
    <n v="80401"/>
  </r>
  <r>
    <x v="3794"/>
    <d v="2014-06-05T09:32:28"/>
    <x v="1"/>
    <s v="Female"/>
    <x v="5"/>
    <x v="1"/>
    <n v="70883"/>
    <n v="70883"/>
  </r>
  <r>
    <x v="3795"/>
    <d v="2014-06-10T08:09:55"/>
    <x v="1"/>
    <s v="Male"/>
    <x v="5"/>
    <x v="1"/>
    <n v="57331"/>
    <n v="57331"/>
  </r>
  <r>
    <x v="3796"/>
    <d v="2014-06-10T08:10:37"/>
    <x v="1"/>
    <s v="Female"/>
    <x v="5"/>
    <x v="1"/>
    <n v="53837"/>
    <n v="53837"/>
  </r>
  <r>
    <x v="3797"/>
    <d v="2014-06-11T14:49:38"/>
    <x v="0"/>
    <s v="Female"/>
    <x v="5"/>
    <x v="1"/>
    <n v="5068"/>
    <n v="5068"/>
  </r>
  <r>
    <x v="3798"/>
    <d v="2014-06-11T14:50:44"/>
    <x v="0"/>
    <s v="Male"/>
    <x v="5"/>
    <x v="1"/>
    <n v="81546"/>
    <n v="81546"/>
  </r>
  <r>
    <x v="3799"/>
    <d v="2014-06-12T12:08:40"/>
    <x v="1"/>
    <s v="Male"/>
    <x v="5"/>
    <x v="1"/>
    <n v="36685"/>
    <n v="36685"/>
  </r>
  <r>
    <x v="3800"/>
    <d v="2014-06-12T12:10:33"/>
    <x v="1"/>
    <s v="Male"/>
    <x v="5"/>
    <x v="1"/>
    <n v="84370"/>
    <n v="84370"/>
  </r>
  <r>
    <x v="3801"/>
    <d v="2014-08-14T09:33:36"/>
    <x v="1"/>
    <s v="Male"/>
    <x v="5"/>
    <x v="3"/>
    <n v="21446"/>
    <n v="21446"/>
  </r>
  <r>
    <x v="3802"/>
    <d v="2014-08-19T18:18:24"/>
    <x v="0"/>
    <s v="Male"/>
    <x v="5"/>
    <x v="3"/>
    <n v="50784"/>
    <n v="50784"/>
  </r>
  <r>
    <x v="3803"/>
    <d v="2014-08-19T18:18:49"/>
    <x v="1"/>
    <s v="Female"/>
    <x v="5"/>
    <x v="3"/>
    <n v="18091"/>
    <n v="18091"/>
  </r>
  <r>
    <x v="3804"/>
    <d v="2014-08-21T09:33:20"/>
    <x v="1"/>
    <s v="Male"/>
    <x v="5"/>
    <x v="3"/>
    <n v="77783"/>
    <n v="77783"/>
  </r>
  <r>
    <x v="3805"/>
    <d v="2014-08-30T08:12:01"/>
    <x v="0"/>
    <s v="Male"/>
    <x v="5"/>
    <x v="3"/>
    <n v="7350"/>
    <n v="7350"/>
  </r>
  <r>
    <x v="3806"/>
    <d v="2014-08-30T08:14:50"/>
    <x v="0"/>
    <s v="Male"/>
    <x v="5"/>
    <x v="3"/>
    <n v="69448"/>
    <n v="69448"/>
  </r>
  <r>
    <x v="3807"/>
    <d v="2014-08-30T08:15:18"/>
    <x v="0"/>
    <s v="Female"/>
    <x v="5"/>
    <x v="3"/>
    <n v="44632"/>
    <n v="44632"/>
  </r>
  <r>
    <x v="3808"/>
    <d v="2014-05-22T15:21:20"/>
    <x v="1"/>
    <s v="Don’t want to say"/>
    <x v="2"/>
    <x v="1"/>
    <n v="61147"/>
    <n v="61147"/>
  </r>
  <r>
    <x v="3809"/>
    <d v="2014-05-14T16:58:27"/>
    <x v="1"/>
    <s v="Female"/>
    <x v="1"/>
    <x v="7"/>
    <n v="46857"/>
    <n v="46857"/>
  </r>
  <r>
    <x v="3810"/>
    <d v="2014-06-02T10:18:47"/>
    <x v="1"/>
    <s v="Male"/>
    <x v="1"/>
    <x v="7"/>
    <n v="13458"/>
    <n v="13458"/>
  </r>
  <r>
    <x v="3811"/>
    <d v="2014-06-03T13:28:46"/>
    <x v="0"/>
    <s v="Male"/>
    <x v="1"/>
    <x v="7"/>
    <n v="86978"/>
    <n v="86978"/>
  </r>
  <r>
    <x v="3812"/>
    <d v="2014-06-03T19:13:06"/>
    <x v="0"/>
    <s v="Male"/>
    <x v="1"/>
    <x v="7"/>
    <n v="32356"/>
    <n v="32356"/>
  </r>
  <r>
    <x v="3813"/>
    <d v="2014-06-06T19:33:06"/>
    <x v="0"/>
    <s v="Female"/>
    <x v="1"/>
    <x v="7"/>
    <n v="69060"/>
    <n v="69060"/>
  </r>
  <r>
    <x v="3814"/>
    <d v="2014-06-06T19:36:46"/>
    <x v="1"/>
    <s v="Female"/>
    <x v="1"/>
    <x v="7"/>
    <n v="10907"/>
    <n v="10907"/>
  </r>
  <r>
    <x v="3815"/>
    <d v="2014-06-13T17:02:57"/>
    <x v="1"/>
    <s v="Male"/>
    <x v="1"/>
    <x v="7"/>
    <n v="22441"/>
    <n v="22441"/>
  </r>
  <r>
    <x v="3816"/>
    <d v="2014-06-13T17:04:05"/>
    <x v="0"/>
    <s v="Male"/>
    <x v="1"/>
    <x v="7"/>
    <n v="87059"/>
    <n v="87059"/>
  </r>
  <r>
    <x v="3817"/>
    <d v="2014-06-13T17:04:31"/>
    <x v="0"/>
    <s v="Male"/>
    <x v="1"/>
    <x v="7"/>
    <n v="10554"/>
    <n v="10554"/>
  </r>
  <r>
    <x v="3818"/>
    <d v="2014-06-13T17:04:58"/>
    <x v="1"/>
    <s v="Male"/>
    <x v="1"/>
    <x v="7"/>
    <n v="43167"/>
    <n v="43167"/>
  </r>
  <r>
    <x v="3819"/>
    <d v="2014-06-27T13:05:39"/>
    <x v="0"/>
    <s v="Male"/>
    <x v="1"/>
    <x v="7"/>
    <n v="28427"/>
    <n v="28427"/>
  </r>
  <r>
    <x v="3820"/>
    <d v="2014-06-27T13:06:08"/>
    <x v="0"/>
    <s v="Female"/>
    <x v="1"/>
    <x v="7"/>
    <n v="76961"/>
    <n v="76961"/>
  </r>
  <r>
    <x v="3821"/>
    <d v="2014-06-27T13:12:34"/>
    <x v="0"/>
    <s v="Female"/>
    <x v="1"/>
    <x v="7"/>
    <n v="45433"/>
    <n v="45433"/>
  </r>
  <r>
    <x v="3822"/>
    <d v="2014-06-27T13:13:05"/>
    <x v="1"/>
    <s v="Female"/>
    <x v="1"/>
    <x v="7"/>
    <n v="74065"/>
    <n v="74065"/>
  </r>
  <r>
    <x v="3823"/>
    <d v="2014-08-29T09:34:07"/>
    <x v="0"/>
    <s v="Female"/>
    <x v="1"/>
    <x v="7"/>
    <n v="72901"/>
    <n v="72901"/>
  </r>
  <r>
    <x v="3824"/>
    <d v="2014-08-29T09:34:36"/>
    <x v="0"/>
    <s v="Male"/>
    <x v="1"/>
    <x v="7"/>
    <n v="40686"/>
    <n v="40686"/>
  </r>
  <r>
    <x v="3825"/>
    <d v="2014-07-15T14:28:16"/>
    <x v="0"/>
    <s v="Don’t want to say"/>
    <x v="1"/>
    <x v="3"/>
    <n v="78340"/>
    <n v="78340"/>
  </r>
  <r>
    <x v="3826"/>
    <d v="2014-07-28T09:31:53"/>
    <x v="1"/>
    <s v="Male"/>
    <x v="1"/>
    <x v="3"/>
    <n v="68392"/>
    <n v="68392"/>
  </r>
  <r>
    <x v="3827"/>
    <d v="2014-05-19T09:32:10"/>
    <x v="1"/>
    <s v="Don’t want to say"/>
    <x v="1"/>
    <x v="6"/>
    <n v="38741"/>
    <n v="38741"/>
  </r>
  <r>
    <x v="3828"/>
    <d v="2014-05-19T09:33:44"/>
    <x v="1"/>
    <s v="Don’t want to say"/>
    <x v="1"/>
    <x v="6"/>
    <n v="73038"/>
    <n v="73038"/>
  </r>
  <r>
    <x v="3829"/>
    <d v="2014-05-19T09:34:09"/>
    <x v="1"/>
    <s v="Don’t want to say"/>
    <x v="1"/>
    <x v="6"/>
    <n v="68777"/>
    <n v="68777"/>
  </r>
  <r>
    <x v="3830"/>
    <d v="2014-05-30T23:38:24"/>
    <x v="1"/>
    <s v="Male"/>
    <x v="1"/>
    <x v="6"/>
    <n v="81964"/>
    <n v="81964"/>
  </r>
  <r>
    <x v="3831"/>
    <d v="2014-08-13T16:03:05"/>
    <x v="0"/>
    <s v="Male"/>
    <x v="1"/>
    <x v="6"/>
    <n v="11856"/>
    <n v="11856"/>
  </r>
  <r>
    <x v="3832"/>
    <d v="2014-08-13T16:03:35"/>
    <x v="0"/>
    <s v="Male"/>
    <x v="1"/>
    <x v="6"/>
    <n v="89202"/>
    <n v="89202"/>
  </r>
  <r>
    <x v="3833"/>
    <d v="2014-06-05T14:54:10"/>
    <x v="0"/>
    <s v="Male"/>
    <x v="2"/>
    <x v="3"/>
    <n v="58367"/>
    <n v="58367"/>
  </r>
  <r>
    <x v="3834"/>
    <d v="2014-07-08T16:50:44"/>
    <x v="1"/>
    <s v="Female"/>
    <x v="2"/>
    <x v="3"/>
    <n v="44023"/>
    <n v="44023"/>
  </r>
  <r>
    <x v="3835"/>
    <d v="2014-07-08T16:51:40"/>
    <x v="1"/>
    <s v="Female"/>
    <x v="2"/>
    <x v="3"/>
    <n v="93939"/>
    <n v="93939"/>
  </r>
  <r>
    <x v="3836"/>
    <d v="2014-07-08T16:52:43"/>
    <x v="0"/>
    <s v="Female"/>
    <x v="2"/>
    <x v="3"/>
    <n v="85130"/>
    <n v="85130"/>
  </r>
  <r>
    <x v="3837"/>
    <d v="2014-07-28T09:34:35"/>
    <x v="0"/>
    <s v="Female"/>
    <x v="0"/>
    <x v="4"/>
    <n v="47672"/>
    <n v="47672"/>
  </r>
  <r>
    <x v="3838"/>
    <d v="2014-08-14T10:02:48"/>
    <x v="0"/>
    <s v="Male"/>
    <x v="0"/>
    <x v="4"/>
    <n v="15263"/>
    <n v="15263"/>
  </r>
  <r>
    <x v="3839"/>
    <d v="2014-08-15T04:20:35"/>
    <x v="0"/>
    <s v="Male"/>
    <x v="0"/>
    <x v="4"/>
    <n v="93321"/>
    <n v="93321"/>
  </r>
  <r>
    <x v="3840"/>
    <d v="2014-07-21T09:33:43"/>
    <x v="1"/>
    <s v="Male"/>
    <x v="5"/>
    <x v="7"/>
    <n v="36633"/>
    <n v="36633"/>
  </r>
  <r>
    <x v="3841"/>
    <d v="2014-07-22T18:11:47"/>
    <x v="0"/>
    <s v="Female"/>
    <x v="5"/>
    <x v="7"/>
    <n v="84213"/>
    <n v="84213"/>
  </r>
  <r>
    <x v="3842"/>
    <d v="2014-07-22T18:12:15"/>
    <x v="0"/>
    <s v="Female"/>
    <x v="5"/>
    <x v="7"/>
    <n v="7276"/>
    <n v="7276"/>
  </r>
  <r>
    <x v="3843"/>
    <d v="2014-07-22T18:13:50"/>
    <x v="1"/>
    <s v="Female"/>
    <x v="5"/>
    <x v="7"/>
    <n v="92846"/>
    <n v="92846"/>
  </r>
  <r>
    <x v="3844"/>
    <d v="2014-08-07T17:28:55"/>
    <x v="0"/>
    <s v="Female"/>
    <x v="5"/>
    <x v="7"/>
    <n v="96490"/>
    <n v="96490"/>
  </r>
  <r>
    <x v="3845"/>
    <d v="2014-08-08T13:12:50"/>
    <x v="1"/>
    <s v="Male"/>
    <x v="5"/>
    <x v="7"/>
    <n v="80623"/>
    <n v="80623"/>
  </r>
  <r>
    <x v="3846"/>
    <d v="2014-08-15T16:15:08"/>
    <x v="1"/>
    <s v="Male"/>
    <x v="5"/>
    <x v="7"/>
    <n v="19223"/>
    <n v="19223"/>
  </r>
  <r>
    <x v="3847"/>
    <d v="2014-08-15T16:15:30"/>
    <x v="1"/>
    <s v="Female"/>
    <x v="5"/>
    <x v="7"/>
    <n v="18593"/>
    <n v="18593"/>
  </r>
  <r>
    <x v="3848"/>
    <d v="2014-08-15T16:18:54"/>
    <x v="1"/>
    <s v="Female"/>
    <x v="5"/>
    <x v="7"/>
    <n v="27447"/>
    <n v="27447"/>
  </r>
  <r>
    <x v="3849"/>
    <d v="2014-08-15T16:20:48"/>
    <x v="1"/>
    <s v="Female"/>
    <x v="5"/>
    <x v="7"/>
    <n v="87626"/>
    <n v="87626"/>
  </r>
  <r>
    <x v="3850"/>
    <d v="2014-08-26T13:15:03"/>
    <x v="1"/>
    <s v="Female"/>
    <x v="5"/>
    <x v="7"/>
    <n v="97502"/>
    <n v="97502"/>
  </r>
  <r>
    <x v="3851"/>
    <d v="2014-05-05T13:15:57"/>
    <x v="0"/>
    <s v="Male"/>
    <x v="1"/>
    <x v="3"/>
    <n v="33367"/>
    <n v="33367"/>
  </r>
  <r>
    <x v="3852"/>
    <d v="2014-05-05T13:16:53"/>
    <x v="0"/>
    <s v="Female"/>
    <x v="1"/>
    <x v="3"/>
    <n v="69471"/>
    <n v="69471"/>
  </r>
  <r>
    <x v="3853"/>
    <d v="2014-05-05T13:19:24"/>
    <x v="0"/>
    <s v="Female"/>
    <x v="1"/>
    <x v="3"/>
    <n v="12070"/>
    <n v="12070"/>
  </r>
  <r>
    <x v="3854"/>
    <d v="2014-05-06T16:52:55"/>
    <x v="0"/>
    <s v="Male"/>
    <x v="1"/>
    <x v="6"/>
    <n v="29273"/>
    <n v="29273"/>
  </r>
  <r>
    <x v="3855"/>
    <d v="2014-05-06T16:53:28"/>
    <x v="0"/>
    <s v="Female"/>
    <x v="1"/>
    <x v="6"/>
    <n v="48191"/>
    <n v="48191"/>
  </r>
  <r>
    <x v="3856"/>
    <d v="2014-07-18T13:24:34"/>
    <x v="1"/>
    <s v="Female"/>
    <x v="1"/>
    <x v="3"/>
    <n v="44155"/>
    <n v="44155"/>
  </r>
  <r>
    <x v="3857"/>
    <d v="2014-07-18T13:25:02"/>
    <x v="1"/>
    <s v="Male"/>
    <x v="1"/>
    <x v="3"/>
    <n v="83387"/>
    <n v="83387"/>
  </r>
  <r>
    <x v="3858"/>
    <d v="2014-07-18T13:25:55"/>
    <x v="0"/>
    <s v="Male"/>
    <x v="1"/>
    <x v="3"/>
    <n v="99127"/>
    <n v="99127"/>
  </r>
  <r>
    <x v="3859"/>
    <d v="2014-08-27T19:04:05"/>
    <x v="1"/>
    <s v="Male"/>
    <x v="1"/>
    <x v="6"/>
    <n v="48129"/>
    <n v="48129"/>
  </r>
  <r>
    <x v="3860"/>
    <d v="2014-05-26T15:56:01"/>
    <x v="0"/>
    <s v="Male"/>
    <x v="1"/>
    <x v="1"/>
    <n v="68590"/>
    <n v="68590"/>
  </r>
  <r>
    <x v="3861"/>
    <d v="2014-05-30T06:53:49"/>
    <x v="0"/>
    <s v="Female"/>
    <x v="1"/>
    <x v="1"/>
    <n v="23249"/>
    <n v="23249"/>
  </r>
  <r>
    <x v="3862"/>
    <d v="2014-07-09T09:31:25"/>
    <x v="1"/>
    <s v="Male"/>
    <x v="1"/>
    <x v="1"/>
    <n v="30140"/>
    <n v="30140"/>
  </r>
  <r>
    <x v="3863"/>
    <d v="2014-07-09T09:34:26"/>
    <x v="0"/>
    <s v="Male"/>
    <x v="1"/>
    <x v="1"/>
    <n v="30100"/>
    <n v="30100"/>
  </r>
  <r>
    <x v="3864"/>
    <d v="2014-07-09T09:34:59"/>
    <x v="0"/>
    <s v="Female"/>
    <x v="1"/>
    <x v="1"/>
    <n v="19850"/>
    <n v="19850"/>
  </r>
  <r>
    <x v="3865"/>
    <d v="2014-05-23T16:26:41"/>
    <x v="1"/>
    <s v="Male"/>
    <x v="0"/>
    <x v="9"/>
    <n v="36874"/>
    <n v="36874"/>
  </r>
  <r>
    <x v="3866"/>
    <d v="2014-05-23T16:28:50"/>
    <x v="1"/>
    <s v="Female"/>
    <x v="0"/>
    <x v="9"/>
    <n v="10836"/>
    <n v="10836"/>
  </r>
  <r>
    <x v="3867"/>
    <d v="2014-05-23T16:29:23"/>
    <x v="1"/>
    <s v="Male"/>
    <x v="0"/>
    <x v="9"/>
    <n v="99068"/>
    <n v="99068"/>
  </r>
  <r>
    <x v="3868"/>
    <d v="2014-05-01T14:57:31"/>
    <x v="0"/>
    <s v="Female"/>
    <x v="2"/>
    <x v="4"/>
    <n v="40878"/>
    <n v="40878"/>
  </r>
  <r>
    <x v="3869"/>
    <d v="2014-05-27T16:06:03"/>
    <x v="0"/>
    <s v="Male"/>
    <x v="2"/>
    <x v="4"/>
    <n v="22937"/>
    <n v="22937"/>
  </r>
  <r>
    <x v="3870"/>
    <d v="2014-06-10T18:08:19"/>
    <x v="0"/>
    <s v="Male"/>
    <x v="2"/>
    <x v="4"/>
    <n v="40784"/>
    <n v="40784"/>
  </r>
  <r>
    <x v="3871"/>
    <d v="2014-08-11T13:44:22"/>
    <x v="0"/>
    <s v="Don’t want to say"/>
    <x v="2"/>
    <x v="4"/>
    <n v="18169"/>
    <n v="18169"/>
  </r>
  <r>
    <x v="3872"/>
    <d v="2014-08-15T16:02:07"/>
    <x v="0"/>
    <s v="Female"/>
    <x v="2"/>
    <x v="4"/>
    <n v="33097"/>
    <n v="33097"/>
  </r>
  <r>
    <x v="3873"/>
    <d v="2014-08-15T16:04:16"/>
    <x v="1"/>
    <s v="Male"/>
    <x v="2"/>
    <x v="4"/>
    <n v="90542"/>
    <n v="90542"/>
  </r>
  <r>
    <x v="3874"/>
    <d v="2014-08-19T18:34:10"/>
    <x v="1"/>
    <s v="Female"/>
    <x v="2"/>
    <x v="4"/>
    <n v="12767"/>
    <n v="12767"/>
  </r>
  <r>
    <x v="3875"/>
    <d v="2014-08-19T18:35:41"/>
    <x v="1"/>
    <s v="Female"/>
    <x v="2"/>
    <x v="4"/>
    <n v="62176"/>
    <n v="62176"/>
  </r>
  <r>
    <x v="3876"/>
    <d v="2014-08-19T18:36:38"/>
    <x v="1"/>
    <s v="Female"/>
    <x v="2"/>
    <x v="4"/>
    <n v="29803"/>
    <n v="29803"/>
  </r>
  <r>
    <x v="3877"/>
    <d v="2014-08-14T10:50:34"/>
    <x v="0"/>
    <s v="Female"/>
    <x v="2"/>
    <x v="4"/>
    <n v="51490"/>
    <n v="51490"/>
  </r>
  <r>
    <x v="3878"/>
    <d v="2014-08-14T10:51:01"/>
    <x v="1"/>
    <s v="Male"/>
    <x v="2"/>
    <x v="4"/>
    <n v="51267"/>
    <n v="51267"/>
  </r>
  <r>
    <x v="3879"/>
    <d v="2014-08-14T10:48:36"/>
    <x v="1"/>
    <s v="Don’t want to say"/>
    <x v="2"/>
    <x v="4"/>
    <n v="83544"/>
    <n v="83544"/>
  </r>
  <r>
    <x v="3880"/>
    <d v="2014-08-27T09:34:22"/>
    <x v="1"/>
    <s v="Male"/>
    <x v="2"/>
    <x v="4"/>
    <n v="24604"/>
    <n v="24604"/>
  </r>
  <r>
    <x v="3881"/>
    <d v="2014-08-28T15:43:41"/>
    <x v="0"/>
    <s v="Male"/>
    <x v="2"/>
    <x v="4"/>
    <n v="53964"/>
    <n v="53964"/>
  </r>
  <r>
    <x v="3882"/>
    <d v="2014-05-30T17:47:04"/>
    <x v="0"/>
    <s v="Female"/>
    <x v="7"/>
    <x v="1"/>
    <n v="7125"/>
    <n v="7125"/>
  </r>
  <r>
    <x v="3883"/>
    <d v="2014-05-30T17:48:23"/>
    <x v="1"/>
    <s v="Female"/>
    <x v="7"/>
    <x v="1"/>
    <n v="51428"/>
    <n v="51428"/>
  </r>
  <r>
    <x v="3884"/>
    <d v="2014-05-30T17:46:56"/>
    <x v="0"/>
    <s v="Don’t want to say"/>
    <x v="7"/>
    <x v="1"/>
    <n v="10707"/>
    <n v="10707"/>
  </r>
  <r>
    <x v="3885"/>
    <d v="2014-05-02T11:11:55"/>
    <x v="1"/>
    <s v="Female"/>
    <x v="4"/>
    <x v="6"/>
    <n v="20974"/>
    <n v="20974"/>
  </r>
  <r>
    <x v="3886"/>
    <d v="2014-06-03T16:31:54"/>
    <x v="1"/>
    <s v="Male"/>
    <x v="6"/>
    <x v="3"/>
    <n v="46028"/>
    <n v="46028"/>
  </r>
  <r>
    <x v="3887"/>
    <d v="2014-06-19T14:34:17"/>
    <x v="0"/>
    <s v="Male"/>
    <x v="6"/>
    <x v="3"/>
    <n v="34189"/>
    <n v="34189"/>
  </r>
  <r>
    <x v="3888"/>
    <d v="2014-07-02T06:09:20"/>
    <x v="0"/>
    <s v="Female"/>
    <x v="6"/>
    <x v="3"/>
    <n v="56011"/>
    <n v="56011"/>
  </r>
  <r>
    <x v="3889"/>
    <d v="2014-07-04T19:21:59"/>
    <x v="0"/>
    <s v="Male"/>
    <x v="6"/>
    <x v="3"/>
    <n v="86815"/>
    <n v="86815"/>
  </r>
  <r>
    <x v="3890"/>
    <d v="2014-05-09T09:34:20"/>
    <x v="1"/>
    <s v="Male"/>
    <x v="6"/>
    <x v="3"/>
    <n v="2719"/>
    <n v="2719"/>
  </r>
  <r>
    <x v="3891"/>
    <d v="2014-05-09T09:35:14"/>
    <x v="1"/>
    <s v="Male"/>
    <x v="6"/>
    <x v="3"/>
    <n v="78945"/>
    <n v="78945"/>
  </r>
  <r>
    <x v="3892"/>
    <d v="2014-05-23T09:38:24"/>
    <x v="1"/>
    <s v="Male"/>
    <x v="6"/>
    <x v="3"/>
    <n v="82458"/>
    <n v="82458"/>
  </r>
  <r>
    <x v="3893"/>
    <d v="2014-05-28T20:41:00"/>
    <x v="1"/>
    <s v="Female"/>
    <x v="6"/>
    <x v="3"/>
    <n v="50915"/>
    <n v="50915"/>
  </r>
  <r>
    <x v="3894"/>
    <d v="2014-05-28T20:41:24"/>
    <x v="0"/>
    <s v="Male"/>
    <x v="6"/>
    <x v="3"/>
    <n v="17425"/>
    <n v="17425"/>
  </r>
  <r>
    <x v="3895"/>
    <d v="2014-05-28T20:41:43"/>
    <x v="1"/>
    <s v="Male"/>
    <x v="6"/>
    <x v="3"/>
    <n v="57809"/>
    <n v="57809"/>
  </r>
  <r>
    <x v="3896"/>
    <d v="2014-05-28T20:42:44"/>
    <x v="0"/>
    <s v="Male"/>
    <x v="6"/>
    <x v="3"/>
    <n v="47681"/>
    <n v="47681"/>
  </r>
  <r>
    <x v="3897"/>
    <d v="2014-05-28T20:44:40"/>
    <x v="1"/>
    <s v="Male"/>
    <x v="6"/>
    <x v="3"/>
    <n v="53582"/>
    <n v="53582"/>
  </r>
  <r>
    <x v="3898"/>
    <d v="2014-06-12T12:32:29"/>
    <x v="0"/>
    <s v="Female"/>
    <x v="6"/>
    <x v="3"/>
    <n v="95535"/>
    <n v="95535"/>
  </r>
  <r>
    <x v="3899"/>
    <d v="2014-07-04T00:01:34"/>
    <x v="1"/>
    <s v="Female"/>
    <x v="6"/>
    <x v="3"/>
    <n v="26036"/>
    <n v="26036"/>
  </r>
  <r>
    <x v="3900"/>
    <d v="2014-07-04T00:04:37"/>
    <x v="1"/>
    <s v="Female"/>
    <x v="6"/>
    <x v="3"/>
    <n v="48477"/>
    <n v="48477"/>
  </r>
  <r>
    <x v="3901"/>
    <d v="2014-07-04T00:05:38"/>
    <x v="0"/>
    <s v="Female"/>
    <x v="6"/>
    <x v="3"/>
    <n v="15293"/>
    <n v="15293"/>
  </r>
  <r>
    <x v="3902"/>
    <d v="2014-07-04T00:08:54"/>
    <x v="1"/>
    <s v="Female"/>
    <x v="6"/>
    <x v="3"/>
    <n v="10271"/>
    <n v="10271"/>
  </r>
  <r>
    <x v="3903"/>
    <d v="2014-07-04T00:05:18"/>
    <x v="0"/>
    <s v="Female"/>
    <x v="6"/>
    <x v="3"/>
    <n v="97932"/>
    <n v="97932"/>
  </r>
  <r>
    <x v="3904"/>
    <d v="2014-07-04T00:04:14"/>
    <x v="0"/>
    <s v="Female"/>
    <x v="6"/>
    <x v="3"/>
    <n v="25268"/>
    <n v="25268"/>
  </r>
  <r>
    <x v="3905"/>
    <d v="2014-07-12T18:39:33"/>
    <x v="1"/>
    <s v="Male"/>
    <x v="6"/>
    <x v="3"/>
    <n v="22683"/>
    <n v="22683"/>
  </r>
  <r>
    <x v="3906"/>
    <d v="2014-07-12T18:39:52"/>
    <x v="1"/>
    <s v="Male"/>
    <x v="6"/>
    <x v="3"/>
    <n v="14559"/>
    <n v="14559"/>
  </r>
  <r>
    <x v="3907"/>
    <d v="2014-05-27T18:06:21"/>
    <x v="0"/>
    <s v="Male"/>
    <x v="0"/>
    <x v="3"/>
    <n v="15216"/>
    <n v="15216"/>
  </r>
  <r>
    <x v="3908"/>
    <d v="2014-05-27T18:06:52"/>
    <x v="0"/>
    <s v="Female"/>
    <x v="0"/>
    <x v="3"/>
    <n v="22862"/>
    <n v="22862"/>
  </r>
  <r>
    <x v="3909"/>
    <d v="2014-06-03T11:00:46"/>
    <x v="1"/>
    <s v="Female"/>
    <x v="0"/>
    <x v="3"/>
    <n v="37882"/>
    <n v="37882"/>
  </r>
  <r>
    <x v="3910"/>
    <d v="2014-08-22T09:33:15"/>
    <x v="0"/>
    <s v="Male"/>
    <x v="0"/>
    <x v="3"/>
    <n v="58438"/>
    <n v="58438"/>
  </r>
  <r>
    <x v="3911"/>
    <d v="2014-05-19T09:31:30"/>
    <x v="0"/>
    <s v="Male"/>
    <x v="2"/>
    <x v="3"/>
    <n v="54712"/>
    <n v="54712"/>
  </r>
  <r>
    <x v="3912"/>
    <d v="2014-07-21T09:31:25"/>
    <x v="0"/>
    <s v="Male"/>
    <x v="2"/>
    <x v="3"/>
    <n v="62020"/>
    <n v="62020"/>
  </r>
  <r>
    <x v="3913"/>
    <d v="2014-08-06T17:06:54"/>
    <x v="0"/>
    <s v="Male"/>
    <x v="2"/>
    <x v="3"/>
    <n v="2463"/>
    <n v="2463"/>
  </r>
  <r>
    <x v="3914"/>
    <d v="2014-08-26T16:39:00"/>
    <x v="0"/>
    <s v="Male"/>
    <x v="2"/>
    <x v="3"/>
    <n v="14997"/>
    <n v="14997"/>
  </r>
  <r>
    <x v="3915"/>
    <d v="2014-08-27T09:23:19"/>
    <x v="0"/>
    <s v="Male"/>
    <x v="2"/>
    <x v="3"/>
    <n v="80927"/>
    <n v="80927"/>
  </r>
  <r>
    <x v="3916"/>
    <d v="2014-08-05T08:33:25"/>
    <x v="0"/>
    <s v="Female"/>
    <x v="0"/>
    <x v="1"/>
    <n v="35844"/>
    <n v="35844"/>
  </r>
  <r>
    <x v="3917"/>
    <d v="2014-05-26T09:34:34"/>
    <x v="0"/>
    <s v="Female"/>
    <x v="0"/>
    <x v="3"/>
    <n v="52182"/>
    <n v="52182"/>
  </r>
  <r>
    <x v="3918"/>
    <d v="2014-05-26T09:35:03"/>
    <x v="1"/>
    <s v="Male"/>
    <x v="0"/>
    <x v="3"/>
    <n v="81683"/>
    <n v="81683"/>
  </r>
  <r>
    <x v="3919"/>
    <d v="2014-08-01T08:10:46"/>
    <x v="1"/>
    <s v="Male"/>
    <x v="0"/>
    <x v="3"/>
    <n v="86432"/>
    <n v="86432"/>
  </r>
  <r>
    <x v="3920"/>
    <d v="2014-05-15T13:31:10"/>
    <x v="0"/>
    <s v="Male"/>
    <x v="1"/>
    <x v="1"/>
    <n v="57400"/>
    <n v="57400"/>
  </r>
  <r>
    <x v="3921"/>
    <d v="2014-05-26T17:38:01"/>
    <x v="1"/>
    <s v="Male"/>
    <x v="1"/>
    <x v="1"/>
    <n v="47351"/>
    <n v="47351"/>
  </r>
  <r>
    <x v="3922"/>
    <d v="2014-08-04T09:31:35"/>
    <x v="0"/>
    <s v="Male"/>
    <x v="1"/>
    <x v="1"/>
    <n v="10631"/>
    <n v="10631"/>
  </r>
  <r>
    <x v="3923"/>
    <d v="2014-08-19T17:08:22"/>
    <x v="0"/>
    <s v="Don’t want to say"/>
    <x v="0"/>
    <x v="3"/>
    <n v="37465"/>
    <n v="37465"/>
  </r>
  <r>
    <x v="3924"/>
    <d v="2014-08-19T17:09:38"/>
    <x v="1"/>
    <s v="Don’t want to say"/>
    <x v="0"/>
    <x v="3"/>
    <n v="1386"/>
    <n v="1386"/>
  </r>
  <r>
    <x v="3925"/>
    <d v="2014-08-19T17:10:30"/>
    <x v="1"/>
    <s v="Don’t want to say"/>
    <x v="0"/>
    <x v="3"/>
    <n v="19308"/>
    <n v="19308"/>
  </r>
  <r>
    <x v="3926"/>
    <d v="2014-06-17T16:29:17"/>
    <x v="0"/>
    <s v="Female"/>
    <x v="1"/>
    <x v="8"/>
    <n v="69597"/>
    <n v="69597"/>
  </r>
  <r>
    <x v="3927"/>
    <d v="2014-06-17T16:31:09"/>
    <x v="0"/>
    <s v="Female"/>
    <x v="1"/>
    <x v="8"/>
    <n v="79833"/>
    <n v="79833"/>
  </r>
  <r>
    <x v="3928"/>
    <d v="2014-06-17T16:30:55"/>
    <x v="1"/>
    <s v="Female"/>
    <x v="1"/>
    <x v="8"/>
    <n v="60789"/>
    <n v="60789"/>
  </r>
  <r>
    <x v="3929"/>
    <d v="2014-08-18T09:31:07"/>
    <x v="0"/>
    <s v="Male"/>
    <x v="1"/>
    <x v="9"/>
    <n v="18480"/>
    <n v="18480"/>
  </r>
  <r>
    <x v="3930"/>
    <d v="2014-08-05T09:33:55"/>
    <x v="0"/>
    <s v="Male"/>
    <x v="2"/>
    <x v="4"/>
    <n v="68528"/>
    <n v="68528"/>
  </r>
  <r>
    <x v="3931"/>
    <d v="2014-07-09T18:31:45"/>
    <x v="0"/>
    <s v="Female"/>
    <x v="5"/>
    <x v="3"/>
    <n v="72160"/>
    <n v="72160"/>
  </r>
  <r>
    <x v="3932"/>
    <d v="2014-08-12T16:06:00"/>
    <x v="1"/>
    <s v="Female"/>
    <x v="0"/>
    <x v="4"/>
    <n v="87237"/>
    <n v="87237"/>
  </r>
  <r>
    <x v="3933"/>
    <d v="2014-05-06T09:31:46"/>
    <x v="1"/>
    <s v="Male"/>
    <x v="1"/>
    <x v="4"/>
    <n v="78769"/>
    <n v="78769"/>
  </r>
  <r>
    <x v="3934"/>
    <d v="2014-05-06T09:33:17"/>
    <x v="1"/>
    <s v="Male"/>
    <x v="1"/>
    <x v="4"/>
    <n v="83655"/>
    <n v="83655"/>
  </r>
  <r>
    <x v="3935"/>
    <d v="2014-05-06T09:36:33"/>
    <x v="0"/>
    <s v="Male"/>
    <x v="1"/>
    <x v="4"/>
    <n v="9149"/>
    <n v="9149"/>
  </r>
  <r>
    <x v="3936"/>
    <d v="2014-05-16T07:34:36"/>
    <x v="0"/>
    <s v="Male"/>
    <x v="1"/>
    <x v="4"/>
    <n v="76751"/>
    <n v="76751"/>
  </r>
  <r>
    <x v="3937"/>
    <d v="2014-05-16T07:35:20"/>
    <x v="0"/>
    <s v="Male"/>
    <x v="1"/>
    <x v="4"/>
    <n v="47531"/>
    <n v="47531"/>
  </r>
  <r>
    <x v="3938"/>
    <d v="2014-06-04T15:50:59"/>
    <x v="1"/>
    <s v="Male"/>
    <x v="1"/>
    <x v="7"/>
    <n v="46636"/>
    <n v="46636"/>
  </r>
  <r>
    <x v="3939"/>
    <d v="2014-06-04T15:53:44"/>
    <x v="0"/>
    <s v="Male"/>
    <x v="1"/>
    <x v="7"/>
    <n v="55502"/>
    <n v="55502"/>
  </r>
  <r>
    <x v="3940"/>
    <d v="2014-06-25T14:13:50"/>
    <x v="1"/>
    <s v="Male"/>
    <x v="1"/>
    <x v="4"/>
    <n v="87691"/>
    <n v="87691"/>
  </r>
  <r>
    <x v="3941"/>
    <d v="2014-06-25T14:14:18"/>
    <x v="1"/>
    <s v="Male"/>
    <x v="1"/>
    <x v="4"/>
    <n v="22503"/>
    <n v="22503"/>
  </r>
  <r>
    <x v="3942"/>
    <d v="2014-06-25T14:16:00"/>
    <x v="0"/>
    <s v="Male"/>
    <x v="1"/>
    <x v="4"/>
    <n v="80256"/>
    <n v="80256"/>
  </r>
  <r>
    <x v="3943"/>
    <d v="2014-06-25T14:34:27"/>
    <x v="1"/>
    <s v="Female"/>
    <x v="1"/>
    <x v="4"/>
    <n v="41453"/>
    <n v="41453"/>
  </r>
  <r>
    <x v="3944"/>
    <d v="2014-06-25T14:35:12"/>
    <x v="0"/>
    <s v="Male"/>
    <x v="1"/>
    <x v="4"/>
    <n v="38604"/>
    <n v="38604"/>
  </r>
  <r>
    <x v="3945"/>
    <d v="2014-07-02T10:28:11"/>
    <x v="1"/>
    <s v="Female"/>
    <x v="1"/>
    <x v="7"/>
    <n v="6653"/>
    <n v="6653"/>
  </r>
  <r>
    <x v="3946"/>
    <d v="2014-07-08T09:34:17"/>
    <x v="0"/>
    <s v="Male"/>
    <x v="1"/>
    <x v="4"/>
    <n v="83971"/>
    <n v="83971"/>
  </r>
  <r>
    <x v="3947"/>
    <d v="2014-06-17T09:32:00"/>
    <x v="0"/>
    <s v="Don’t want to say"/>
    <x v="1"/>
    <x v="1"/>
    <n v="23608"/>
    <n v="23608"/>
  </r>
  <r>
    <x v="3948"/>
    <d v="2014-07-08T16:16:11"/>
    <x v="0"/>
    <s v="Female"/>
    <x v="1"/>
    <x v="1"/>
    <n v="31123"/>
    <n v="31123"/>
  </r>
  <r>
    <x v="3949"/>
    <d v="2014-07-08T16:12:47"/>
    <x v="1"/>
    <s v="Female"/>
    <x v="1"/>
    <x v="1"/>
    <n v="57219"/>
    <n v="57219"/>
  </r>
  <r>
    <x v="3950"/>
    <d v="2014-08-11T12:56:31"/>
    <x v="0"/>
    <s v="Male"/>
    <x v="1"/>
    <x v="1"/>
    <n v="69108"/>
    <n v="69108"/>
  </r>
  <r>
    <x v="3951"/>
    <d v="2014-08-11T12:56:54"/>
    <x v="0"/>
    <s v="Female"/>
    <x v="1"/>
    <x v="1"/>
    <n v="10518"/>
    <n v="10518"/>
  </r>
  <r>
    <x v="3952"/>
    <d v="2014-08-19T10:08:17"/>
    <x v="1"/>
    <s v="Female"/>
    <x v="1"/>
    <x v="1"/>
    <n v="28339"/>
    <n v="28339"/>
  </r>
  <r>
    <x v="3953"/>
    <d v="2014-08-19T10:08:06"/>
    <x v="0"/>
    <s v="Don’t want to say"/>
    <x v="1"/>
    <x v="1"/>
    <n v="54909"/>
    <n v="54909"/>
  </r>
  <r>
    <x v="3954"/>
    <d v="2014-07-11T19:48:13"/>
    <x v="0"/>
    <s v="Female"/>
    <x v="1"/>
    <x v="1"/>
    <n v="15450"/>
    <n v="15450"/>
  </r>
  <r>
    <x v="3955"/>
    <d v="2014-07-11T19:49:48"/>
    <x v="0"/>
    <s v="Male"/>
    <x v="1"/>
    <x v="1"/>
    <n v="37936"/>
    <n v="37936"/>
  </r>
  <r>
    <x v="3956"/>
    <d v="2014-07-18T13:13:50"/>
    <x v="1"/>
    <s v="Female"/>
    <x v="1"/>
    <x v="1"/>
    <n v="12875"/>
    <n v="12875"/>
  </r>
  <r>
    <x v="3957"/>
    <d v="2014-07-22T09:33:06"/>
    <x v="0"/>
    <s v="Male"/>
    <x v="1"/>
    <x v="1"/>
    <n v="23379"/>
    <n v="23379"/>
  </r>
  <r>
    <x v="3958"/>
    <d v="2014-05-06T17:01:43"/>
    <x v="0"/>
    <s v="Male"/>
    <x v="2"/>
    <x v="1"/>
    <n v="4833"/>
    <n v="4833"/>
  </r>
  <r>
    <x v="3959"/>
    <d v="2014-05-06T17:05:01"/>
    <x v="1"/>
    <s v="Male"/>
    <x v="2"/>
    <x v="1"/>
    <n v="54856"/>
    <n v="54856"/>
  </r>
  <r>
    <x v="3960"/>
    <d v="2014-06-12T09:32:14"/>
    <x v="0"/>
    <s v="Male"/>
    <x v="0"/>
    <x v="3"/>
    <n v="18267"/>
    <n v="18267"/>
  </r>
  <r>
    <x v="3961"/>
    <d v="2014-07-05T11:11:03"/>
    <x v="1"/>
    <s v="Male"/>
    <x v="4"/>
    <x v="3"/>
    <n v="93822"/>
    <n v="93822"/>
  </r>
  <r>
    <x v="3962"/>
    <d v="2014-05-01T09:35:25"/>
    <x v="0"/>
    <s v="Male"/>
    <x v="1"/>
    <x v="9"/>
    <n v="41757"/>
    <n v="41757"/>
  </r>
  <r>
    <x v="3963"/>
    <d v="2014-08-23T08:57:46"/>
    <x v="0"/>
    <s v="Female"/>
    <x v="1"/>
    <x v="9"/>
    <n v="43469"/>
    <n v="43469"/>
  </r>
  <r>
    <x v="3964"/>
    <d v="2014-08-23T08:58:19"/>
    <x v="1"/>
    <s v="Female"/>
    <x v="1"/>
    <x v="9"/>
    <n v="55369"/>
    <n v="55369"/>
  </r>
  <r>
    <x v="3965"/>
    <d v="2014-07-10T09:31:41"/>
    <x v="1"/>
    <s v="Female"/>
    <x v="0"/>
    <x v="4"/>
    <n v="29133"/>
    <n v="29133"/>
  </r>
  <r>
    <x v="3966"/>
    <d v="2014-05-01T10:44:07"/>
    <x v="0"/>
    <s v="Male"/>
    <x v="1"/>
    <x v="1"/>
    <n v="25888"/>
    <n v="25888"/>
  </r>
  <r>
    <x v="3967"/>
    <d v="2014-05-01T10:46:48"/>
    <x v="0"/>
    <s v="Female"/>
    <x v="1"/>
    <x v="1"/>
    <n v="32605"/>
    <n v="32605"/>
  </r>
  <r>
    <x v="3968"/>
    <d v="2014-05-01T10:44:12"/>
    <x v="1"/>
    <s v="Don’t want to say"/>
    <x v="1"/>
    <x v="1"/>
    <n v="19171"/>
    <n v="19171"/>
  </r>
  <r>
    <x v="3969"/>
    <d v="2014-05-09T17:55:59"/>
    <x v="0"/>
    <s v="Male"/>
    <x v="1"/>
    <x v="1"/>
    <n v="88636"/>
    <n v="88636"/>
  </r>
  <r>
    <x v="3970"/>
    <d v="2014-05-09T17:57:37"/>
    <x v="0"/>
    <s v="Male"/>
    <x v="1"/>
    <x v="1"/>
    <n v="59445"/>
    <n v="59445"/>
  </r>
  <r>
    <x v="3971"/>
    <d v="2014-05-09T17:58:11"/>
    <x v="1"/>
    <s v="Female"/>
    <x v="1"/>
    <x v="1"/>
    <n v="62773"/>
    <n v="62773"/>
  </r>
  <r>
    <x v="3972"/>
    <d v="2014-05-23T11:34:21"/>
    <x v="0"/>
    <s v="Male"/>
    <x v="1"/>
    <x v="1"/>
    <n v="49827"/>
    <n v="49827"/>
  </r>
  <r>
    <x v="3973"/>
    <d v="2014-05-23T11:31:06"/>
    <x v="1"/>
    <s v="Don’t want to say"/>
    <x v="1"/>
    <x v="1"/>
    <n v="64340"/>
    <n v="64340"/>
  </r>
  <r>
    <x v="3974"/>
    <d v="2014-05-30T09:31:55"/>
    <x v="1"/>
    <s v="Male"/>
    <x v="5"/>
    <x v="7"/>
    <n v="80185"/>
    <n v="80185"/>
  </r>
  <r>
    <x v="3975"/>
    <d v="2014-07-01T12:01:59"/>
    <x v="0"/>
    <s v="Male"/>
    <x v="5"/>
    <x v="7"/>
    <n v="91881"/>
    <n v="91881"/>
  </r>
  <r>
    <x v="3976"/>
    <d v="2014-06-27T09:31:28"/>
    <x v="1"/>
    <s v="Male"/>
    <x v="2"/>
    <x v="3"/>
    <n v="91417"/>
    <n v="91417"/>
  </r>
  <r>
    <x v="3977"/>
    <d v="2014-07-04T09:29:40"/>
    <x v="0"/>
    <s v="Female"/>
    <x v="2"/>
    <x v="3"/>
    <n v="14642"/>
    <n v="14642"/>
  </r>
  <r>
    <x v="3978"/>
    <d v="2014-07-14T16:10:44"/>
    <x v="0"/>
    <s v="Female"/>
    <x v="2"/>
    <x v="3"/>
    <n v="53297"/>
    <n v="53297"/>
  </r>
  <r>
    <x v="3979"/>
    <d v="2014-07-23T12:11:10"/>
    <x v="0"/>
    <s v="Male"/>
    <x v="2"/>
    <x v="3"/>
    <n v="52778"/>
    <n v="52778"/>
  </r>
  <r>
    <x v="3980"/>
    <d v="2014-05-16T09:37:10"/>
    <x v="1"/>
    <s v="Male"/>
    <x v="1"/>
    <x v="6"/>
    <n v="35469"/>
    <n v="35469"/>
  </r>
  <r>
    <x v="3981"/>
    <d v="2014-08-15T09:32:35"/>
    <x v="0"/>
    <s v="Male"/>
    <x v="1"/>
    <x v="3"/>
    <n v="39064"/>
    <n v="39064"/>
  </r>
  <r>
    <x v="3982"/>
    <d v="2014-05-30T09:31:31"/>
    <x v="1"/>
    <s v="Male"/>
    <x v="5"/>
    <x v="3"/>
    <n v="75283"/>
    <n v="75283"/>
  </r>
  <r>
    <x v="3983"/>
    <d v="2014-06-06T09:32:39"/>
    <x v="0"/>
    <s v="Don’t want to say"/>
    <x v="5"/>
    <x v="3"/>
    <n v="28946"/>
    <n v="28946"/>
  </r>
  <r>
    <x v="3984"/>
    <d v="2014-06-13T09:35:01"/>
    <x v="0"/>
    <s v="Male"/>
    <x v="1"/>
    <x v="4"/>
    <n v="26272"/>
    <n v="26272"/>
  </r>
  <r>
    <x v="3985"/>
    <d v="2014-05-02T09:32:49"/>
    <x v="0"/>
    <s v="Male"/>
    <x v="6"/>
    <x v="1"/>
    <n v="53883"/>
    <n v="53883"/>
  </r>
  <r>
    <x v="3986"/>
    <d v="2014-05-29T19:57:03"/>
    <x v="1"/>
    <s v="Male"/>
    <x v="0"/>
    <x v="1"/>
    <n v="63846"/>
    <n v="63846"/>
  </r>
  <r>
    <x v="3987"/>
    <d v="2014-05-14T08:53:34"/>
    <x v="1"/>
    <s v="Female"/>
    <x v="0"/>
    <x v="1"/>
    <n v="94357"/>
    <n v="94357"/>
  </r>
  <r>
    <x v="3988"/>
    <d v="2014-05-14T08:54:05"/>
    <x v="0"/>
    <s v="Male"/>
    <x v="0"/>
    <x v="1"/>
    <n v="3360"/>
    <n v="3360"/>
  </r>
  <r>
    <x v="3989"/>
    <d v="2014-05-15T08:41:13"/>
    <x v="1"/>
    <s v="Male"/>
    <x v="0"/>
    <x v="1"/>
    <n v="99432"/>
    <n v="99432"/>
  </r>
  <r>
    <x v="3990"/>
    <d v="2014-05-19T15:26:22"/>
    <x v="0"/>
    <s v="Male"/>
    <x v="0"/>
    <x v="1"/>
    <n v="17536"/>
    <n v="17536"/>
  </r>
  <r>
    <x v="3991"/>
    <d v="2014-05-05T09:32:20"/>
    <x v="0"/>
    <s v="Female"/>
    <x v="4"/>
    <x v="7"/>
    <n v="63967"/>
    <n v="63967"/>
  </r>
  <r>
    <x v="3992"/>
    <d v="2014-05-12T14:06:11"/>
    <x v="0"/>
    <s v="Female"/>
    <x v="4"/>
    <x v="7"/>
    <n v="19571"/>
    <n v="19571"/>
  </r>
  <r>
    <x v="3993"/>
    <d v="2014-06-30T19:31:17"/>
    <x v="1"/>
    <s v="Female"/>
    <x v="4"/>
    <x v="4"/>
    <n v="86946"/>
    <n v="86946"/>
  </r>
  <r>
    <x v="3994"/>
    <d v="2014-07-14T09:31:34"/>
    <x v="1"/>
    <s v="Male"/>
    <x v="0"/>
    <x v="6"/>
    <n v="27724"/>
    <n v="27724"/>
  </r>
  <r>
    <x v="3995"/>
    <d v="2014-07-17T17:56:53"/>
    <x v="1"/>
    <s v="Male"/>
    <x v="0"/>
    <x v="6"/>
    <n v="4541"/>
    <n v="4541"/>
  </r>
  <r>
    <x v="3996"/>
    <d v="2014-06-27T10:07:14"/>
    <x v="1"/>
    <s v="Female"/>
    <x v="0"/>
    <x v="3"/>
    <n v="40305"/>
    <n v="40305"/>
  </r>
  <r>
    <x v="3997"/>
    <d v="2014-05-12T15:55:23"/>
    <x v="0"/>
    <s v="Male"/>
    <x v="0"/>
    <x v="3"/>
    <n v="47561"/>
    <n v="47561"/>
  </r>
  <r>
    <x v="3998"/>
    <d v="2014-05-12T15:55:54"/>
    <x v="0"/>
    <s v="Female"/>
    <x v="0"/>
    <x v="3"/>
    <n v="79879"/>
    <n v="79879"/>
  </r>
  <r>
    <x v="3999"/>
    <d v="2014-05-27T09:32:07"/>
    <x v="1"/>
    <s v="Male"/>
    <x v="0"/>
    <x v="4"/>
    <n v="28869"/>
    <n v="28869"/>
  </r>
  <r>
    <x v="4000"/>
    <d v="2014-06-03T09:31:37"/>
    <x v="1"/>
    <s v="Male"/>
    <x v="0"/>
    <x v="4"/>
    <n v="97965"/>
    <n v="97965"/>
  </r>
  <r>
    <x v="4001"/>
    <d v="2014-06-03T09:32:48"/>
    <x v="0"/>
    <s v="Male"/>
    <x v="0"/>
    <x v="4"/>
    <n v="77318"/>
    <n v="77318"/>
  </r>
  <r>
    <x v="4002"/>
    <d v="2014-05-07T15:37:18"/>
    <x v="1"/>
    <s v="Female"/>
    <x v="2"/>
    <x v="9"/>
    <n v="21525"/>
    <n v="21525"/>
  </r>
  <r>
    <x v="4003"/>
    <d v="2014-05-07T15:40:04"/>
    <x v="1"/>
    <s v="Female"/>
    <x v="2"/>
    <x v="9"/>
    <n v="79893"/>
    <n v="79893"/>
  </r>
  <r>
    <x v="4004"/>
    <d v="2014-07-17T16:10:19"/>
    <x v="0"/>
    <s v="Female"/>
    <x v="2"/>
    <x v="1"/>
    <n v="76961"/>
    <n v="76961"/>
  </r>
  <r>
    <x v="4005"/>
    <d v="2014-06-25T09:31:31"/>
    <x v="0"/>
    <s v="Male"/>
    <x v="5"/>
    <x v="6"/>
    <n v="29565"/>
    <n v="29565"/>
  </r>
  <r>
    <x v="4006"/>
    <d v="2014-06-25T21:52:18"/>
    <x v="1"/>
    <s v="Male"/>
    <x v="5"/>
    <x v="9"/>
    <n v="56505"/>
    <n v="56505"/>
  </r>
  <r>
    <x v="4007"/>
    <d v="2014-08-20T10:34:25"/>
    <x v="1"/>
    <s v="Female"/>
    <x v="0"/>
    <x v="7"/>
    <n v="42736"/>
    <n v="42736"/>
  </r>
  <r>
    <x v="4008"/>
    <d v="2014-08-20T10:35:07"/>
    <x v="0"/>
    <s v="Female"/>
    <x v="0"/>
    <x v="7"/>
    <n v="40402"/>
    <n v="40402"/>
  </r>
  <r>
    <x v="4009"/>
    <d v="2014-08-20T10:38:42"/>
    <x v="0"/>
    <s v="Don’t want to say"/>
    <x v="0"/>
    <x v="7"/>
    <n v="4308"/>
    <n v="4308"/>
  </r>
  <r>
    <x v="4010"/>
    <d v="2014-08-20T10:41:17"/>
    <x v="0"/>
    <s v="Female"/>
    <x v="0"/>
    <x v="7"/>
    <n v="1619"/>
    <n v="1619"/>
  </r>
  <r>
    <x v="4011"/>
    <d v="2014-08-20T10:42:21"/>
    <x v="0"/>
    <s v="Female"/>
    <x v="0"/>
    <x v="7"/>
    <n v="54852"/>
    <n v="54852"/>
  </r>
  <r>
    <x v="4012"/>
    <d v="2014-08-20T10:39:19"/>
    <x v="1"/>
    <s v="Female"/>
    <x v="0"/>
    <x v="7"/>
    <n v="53820"/>
    <n v="53820"/>
  </r>
  <r>
    <x v="4013"/>
    <d v="2014-08-13T15:49:19"/>
    <x v="1"/>
    <s v="Male"/>
    <x v="2"/>
    <x v="4"/>
    <n v="30472"/>
    <n v="30472"/>
  </r>
  <r>
    <x v="4014"/>
    <d v="2014-08-14T18:37:55"/>
    <x v="0"/>
    <s v="Female"/>
    <x v="2"/>
    <x v="4"/>
    <n v="96466"/>
    <n v="96466"/>
  </r>
  <r>
    <x v="4015"/>
    <d v="2014-08-14T18:36:35"/>
    <x v="0"/>
    <s v="Female"/>
    <x v="2"/>
    <x v="4"/>
    <n v="47861"/>
    <n v="47861"/>
  </r>
  <r>
    <x v="4016"/>
    <d v="2014-05-29T09:34:34"/>
    <x v="1"/>
    <s v="Male"/>
    <x v="1"/>
    <x v="4"/>
    <n v="25674"/>
    <n v="25674"/>
  </r>
  <r>
    <x v="4017"/>
    <d v="2014-05-09T12:53:50"/>
    <x v="1"/>
    <s v="Male"/>
    <x v="1"/>
    <x v="6"/>
    <n v="76369"/>
    <n v="76369"/>
  </r>
  <r>
    <x v="4018"/>
    <d v="2014-05-09T12:55:15"/>
    <x v="0"/>
    <s v="Female"/>
    <x v="1"/>
    <x v="6"/>
    <n v="36071"/>
    <n v="36071"/>
  </r>
  <r>
    <x v="4019"/>
    <d v="2014-06-03T16:34:54"/>
    <x v="0"/>
    <s v="Male"/>
    <x v="1"/>
    <x v="6"/>
    <n v="79645"/>
    <n v="79645"/>
  </r>
  <r>
    <x v="4020"/>
    <d v="2014-06-09T09:47:23"/>
    <x v="0"/>
    <s v="Female"/>
    <x v="1"/>
    <x v="6"/>
    <n v="22965"/>
    <n v="22965"/>
  </r>
  <r>
    <x v="4021"/>
    <d v="2014-06-09T09:52:46"/>
    <x v="1"/>
    <s v="Female"/>
    <x v="1"/>
    <x v="6"/>
    <n v="63596"/>
    <n v="63596"/>
  </r>
  <r>
    <x v="4022"/>
    <d v="2014-06-17T19:46:33"/>
    <x v="0"/>
    <s v="Male"/>
    <x v="1"/>
    <x v="6"/>
    <n v="46943"/>
    <n v="46943"/>
  </r>
  <r>
    <x v="4023"/>
    <d v="2014-06-26T10:09:59"/>
    <x v="0"/>
    <s v="Female"/>
    <x v="1"/>
    <x v="6"/>
    <n v="14594"/>
    <n v="14594"/>
  </r>
  <r>
    <x v="4024"/>
    <d v="2014-06-26T10:12:10"/>
    <x v="1"/>
    <s v="Female"/>
    <x v="1"/>
    <x v="6"/>
    <n v="73022"/>
    <n v="73022"/>
  </r>
  <r>
    <x v="4025"/>
    <d v="2014-05-09T10:20:01"/>
    <x v="1"/>
    <s v="Male"/>
    <x v="1"/>
    <x v="1"/>
    <n v="7562"/>
    <n v="7562"/>
  </r>
  <r>
    <x v="4026"/>
    <d v="2014-08-28T09:32:42"/>
    <x v="1"/>
    <s v="Male"/>
    <x v="1"/>
    <x v="1"/>
    <n v="54893"/>
    <n v="54893"/>
  </r>
  <r>
    <x v="4027"/>
    <d v="2014-08-27T07:59:04"/>
    <x v="0"/>
    <s v="Male"/>
    <x v="0"/>
    <x v="3"/>
    <n v="65765"/>
    <n v="65765"/>
  </r>
  <r>
    <x v="4028"/>
    <d v="2014-05-22T09:37:44"/>
    <x v="1"/>
    <s v="Male"/>
    <x v="1"/>
    <x v="3"/>
    <n v="29377"/>
    <n v="29377"/>
  </r>
  <r>
    <x v="4029"/>
    <d v="2014-05-02T09:29:13"/>
    <x v="1"/>
    <s v="Male"/>
    <x v="5"/>
    <x v="9"/>
    <n v="80405"/>
    <n v="80405"/>
  </r>
  <r>
    <x v="4030"/>
    <d v="2014-05-07T15:49:55"/>
    <x v="0"/>
    <s v="Male"/>
    <x v="5"/>
    <x v="9"/>
    <n v="20045"/>
    <n v="20045"/>
  </r>
  <r>
    <x v="4031"/>
    <d v="2014-05-13T16:54:25"/>
    <x v="0"/>
    <s v="Male"/>
    <x v="5"/>
    <x v="9"/>
    <n v="72474"/>
    <n v="72474"/>
  </r>
  <r>
    <x v="4032"/>
    <d v="2014-06-06T09:31:50"/>
    <x v="0"/>
    <s v="Male"/>
    <x v="0"/>
    <x v="4"/>
    <n v="84494"/>
    <n v="84494"/>
  </r>
  <r>
    <x v="4033"/>
    <d v="2014-06-13T09:31:16"/>
    <x v="0"/>
    <s v="Male"/>
    <x v="0"/>
    <x v="4"/>
    <n v="88517"/>
    <n v="88517"/>
  </r>
  <r>
    <x v="4034"/>
    <d v="2014-05-23T09:32:20"/>
    <x v="1"/>
    <s v="Male"/>
    <x v="1"/>
    <x v="7"/>
    <n v="41794"/>
    <n v="41794"/>
  </r>
  <r>
    <x v="4035"/>
    <d v="2014-05-23T09:32:52"/>
    <x v="0"/>
    <s v="Male"/>
    <x v="1"/>
    <x v="7"/>
    <n v="35273"/>
    <n v="35273"/>
  </r>
  <r>
    <x v="4036"/>
    <d v="2014-05-23T09:35:55"/>
    <x v="0"/>
    <s v="Female"/>
    <x v="1"/>
    <x v="7"/>
    <n v="22051"/>
    <n v="22051"/>
  </r>
  <r>
    <x v="4037"/>
    <d v="2014-05-23T09:37:28"/>
    <x v="0"/>
    <s v="Male"/>
    <x v="1"/>
    <x v="7"/>
    <n v="36358"/>
    <n v="36358"/>
  </r>
  <r>
    <x v="4038"/>
    <d v="2014-05-23T09:37:54"/>
    <x v="1"/>
    <s v="Male"/>
    <x v="1"/>
    <x v="7"/>
    <n v="28326"/>
    <n v="28326"/>
  </r>
  <r>
    <x v="4039"/>
    <d v="2014-05-30T09:32:56"/>
    <x v="0"/>
    <s v="Male"/>
    <x v="6"/>
    <x v="9"/>
    <n v="54557"/>
    <n v="54557"/>
  </r>
  <r>
    <x v="4040"/>
    <d v="2014-05-08T12:25:52"/>
    <x v="1"/>
    <s v="Male"/>
    <x v="0"/>
    <x v="9"/>
    <n v="50904"/>
    <n v="50904"/>
  </r>
  <r>
    <x v="4041"/>
    <d v="2014-06-13T14:32:06"/>
    <x v="1"/>
    <s v="Female"/>
    <x v="2"/>
    <x v="1"/>
    <n v="72111"/>
    <n v="72111"/>
  </r>
  <r>
    <x v="4042"/>
    <d v="2014-06-13T14:36:14"/>
    <x v="1"/>
    <s v="Female"/>
    <x v="2"/>
    <x v="1"/>
    <n v="82707"/>
    <n v="82707"/>
  </r>
  <r>
    <x v="4043"/>
    <d v="2014-08-21T18:11:36"/>
    <x v="1"/>
    <s v="Male"/>
    <x v="2"/>
    <x v="1"/>
    <n v="34882"/>
    <n v="34882"/>
  </r>
  <r>
    <x v="4044"/>
    <d v="2014-07-04T14:54:02"/>
    <x v="1"/>
    <s v="Male"/>
    <x v="2"/>
    <x v="3"/>
    <n v="2207"/>
    <n v="2207"/>
  </r>
  <r>
    <x v="4045"/>
    <d v="2014-07-04T14:58:25"/>
    <x v="1"/>
    <s v="Male"/>
    <x v="2"/>
    <x v="3"/>
    <n v="78093"/>
    <n v="78093"/>
  </r>
  <r>
    <x v="4046"/>
    <d v="2014-07-10T15:28:29"/>
    <x v="0"/>
    <s v="Female"/>
    <x v="2"/>
    <x v="3"/>
    <n v="16996"/>
    <n v="16996"/>
  </r>
  <r>
    <x v="4047"/>
    <d v="2014-07-10T15:29:09"/>
    <x v="0"/>
    <s v="Male"/>
    <x v="2"/>
    <x v="3"/>
    <n v="39016"/>
    <n v="39016"/>
  </r>
  <r>
    <x v="4048"/>
    <d v="2014-07-10T15:30:33"/>
    <x v="1"/>
    <s v="Female"/>
    <x v="2"/>
    <x v="3"/>
    <n v="98321"/>
    <n v="98321"/>
  </r>
  <r>
    <x v="4049"/>
    <d v="2014-07-10T15:26:57"/>
    <x v="1"/>
    <s v="Don’t want to say"/>
    <x v="2"/>
    <x v="3"/>
    <n v="27516"/>
    <n v="27516"/>
  </r>
  <r>
    <x v="4050"/>
    <d v="2014-08-13T12:12:25"/>
    <x v="0"/>
    <s v="Male"/>
    <x v="2"/>
    <x v="3"/>
    <n v="77789"/>
    <n v="77789"/>
  </r>
  <r>
    <x v="4051"/>
    <d v="2014-08-13T12:13:26"/>
    <x v="0"/>
    <s v="Male"/>
    <x v="2"/>
    <x v="3"/>
    <n v="68820"/>
    <n v="68820"/>
  </r>
  <r>
    <x v="4052"/>
    <d v="2014-05-26T09:33:37"/>
    <x v="0"/>
    <s v="Female"/>
    <x v="0"/>
    <x v="8"/>
    <n v="27492"/>
    <n v="27492"/>
  </r>
  <r>
    <x v="4053"/>
    <d v="2014-06-05T08:35:42"/>
    <x v="0"/>
    <s v="Male"/>
    <x v="0"/>
    <x v="3"/>
    <n v="68397"/>
    <n v="68397"/>
  </r>
  <r>
    <x v="4054"/>
    <d v="2014-06-05T08:38:41"/>
    <x v="0"/>
    <s v="Female"/>
    <x v="0"/>
    <x v="3"/>
    <n v="19371"/>
    <n v="19371"/>
  </r>
  <r>
    <x v="4055"/>
    <d v="2014-06-11T06:19:39"/>
    <x v="0"/>
    <s v="Male"/>
    <x v="0"/>
    <x v="8"/>
    <n v="46369"/>
    <n v="46369"/>
  </r>
  <r>
    <x v="4056"/>
    <d v="2014-06-19T16:26:45"/>
    <x v="0"/>
    <s v="Male"/>
    <x v="0"/>
    <x v="3"/>
    <n v="22619"/>
    <n v="22619"/>
  </r>
  <r>
    <x v="4057"/>
    <d v="2014-06-19T16:28:49"/>
    <x v="0"/>
    <s v="Female"/>
    <x v="0"/>
    <x v="3"/>
    <n v="65299"/>
    <n v="65299"/>
  </r>
  <r>
    <x v="4058"/>
    <d v="2014-06-22T10:14:25"/>
    <x v="0"/>
    <s v="Female"/>
    <x v="0"/>
    <x v="8"/>
    <n v="97594"/>
    <n v="97594"/>
  </r>
  <r>
    <x v="4059"/>
    <d v="2014-06-22T10:13:04"/>
    <x v="1"/>
    <s v="Don’t want to say"/>
    <x v="0"/>
    <x v="8"/>
    <n v="31670"/>
    <n v="31670"/>
  </r>
  <r>
    <x v="4060"/>
    <d v="2014-07-28T09:32:55"/>
    <x v="0"/>
    <s v="Male"/>
    <x v="0"/>
    <x v="3"/>
    <n v="14963"/>
    <n v="14963"/>
  </r>
  <r>
    <x v="4061"/>
    <d v="2014-07-31T18:24:57"/>
    <x v="0"/>
    <s v="Male"/>
    <x v="0"/>
    <x v="3"/>
    <n v="38265"/>
    <n v="38265"/>
  </r>
  <r>
    <x v="4062"/>
    <d v="2014-08-01T08:10:37"/>
    <x v="0"/>
    <s v="Male"/>
    <x v="0"/>
    <x v="8"/>
    <n v="60500"/>
    <n v="60500"/>
  </r>
  <r>
    <x v="4063"/>
    <d v="2014-08-07T13:39:10"/>
    <x v="0"/>
    <s v="Male"/>
    <x v="0"/>
    <x v="8"/>
    <n v="11611"/>
    <n v="11611"/>
  </r>
  <r>
    <x v="4064"/>
    <d v="2014-08-07T13:42:41"/>
    <x v="0"/>
    <s v="Male"/>
    <x v="0"/>
    <x v="8"/>
    <n v="50403"/>
    <n v="50403"/>
  </r>
  <r>
    <x v="4065"/>
    <d v="2014-08-07T13:43:22"/>
    <x v="0"/>
    <s v="Male"/>
    <x v="0"/>
    <x v="8"/>
    <n v="51996"/>
    <n v="51996"/>
  </r>
  <r>
    <x v="4066"/>
    <d v="2014-08-07T13:39:10"/>
    <x v="1"/>
    <s v="Female"/>
    <x v="0"/>
    <x v="8"/>
    <n v="94704"/>
    <n v="94704"/>
  </r>
  <r>
    <x v="4067"/>
    <d v="2014-08-07T13:39:42"/>
    <x v="0"/>
    <s v="Female"/>
    <x v="0"/>
    <x v="8"/>
    <n v="55936"/>
    <n v="55936"/>
  </r>
  <r>
    <x v="4068"/>
    <d v="2014-08-08T08:13:55"/>
    <x v="0"/>
    <s v="Female"/>
    <x v="0"/>
    <x v="8"/>
    <n v="8971"/>
    <n v="8971"/>
  </r>
  <r>
    <x v="4069"/>
    <d v="2014-07-07T09:31:15"/>
    <x v="0"/>
    <s v="Male"/>
    <x v="2"/>
    <x v="3"/>
    <n v="1889"/>
    <n v="1889"/>
  </r>
  <r>
    <x v="4070"/>
    <d v="2014-08-18T09:33:42"/>
    <x v="0"/>
    <s v="Female"/>
    <x v="2"/>
    <x v="3"/>
    <n v="49368"/>
    <n v="49368"/>
  </r>
  <r>
    <x v="4071"/>
    <d v="2014-08-18T09:34:55"/>
    <x v="0"/>
    <s v="Female"/>
    <x v="2"/>
    <x v="3"/>
    <n v="83837"/>
    <n v="83837"/>
  </r>
  <r>
    <x v="4072"/>
    <d v="2014-06-16T09:31:46"/>
    <x v="1"/>
    <s v="Male"/>
    <x v="1"/>
    <x v="3"/>
    <n v="51089"/>
    <n v="51089"/>
  </r>
  <r>
    <x v="4073"/>
    <d v="2014-06-16T09:32:14"/>
    <x v="1"/>
    <s v="Male"/>
    <x v="1"/>
    <x v="3"/>
    <n v="42152"/>
    <n v="42152"/>
  </r>
  <r>
    <x v="4074"/>
    <d v="2014-07-14T09:31:11"/>
    <x v="1"/>
    <s v="Male"/>
    <x v="1"/>
    <x v="3"/>
    <n v="5213"/>
    <n v="5213"/>
  </r>
  <r>
    <x v="4075"/>
    <d v="2014-07-26T13:35:01"/>
    <x v="1"/>
    <s v="Male"/>
    <x v="1"/>
    <x v="3"/>
    <n v="22434"/>
    <n v="22434"/>
  </r>
  <r>
    <x v="4076"/>
    <d v="2014-05-02T12:09:03"/>
    <x v="0"/>
    <s v="Female"/>
    <x v="3"/>
    <x v="4"/>
    <n v="7992"/>
    <n v="7992"/>
  </r>
  <r>
    <x v="4077"/>
    <d v="2014-05-02T12:10:25"/>
    <x v="0"/>
    <s v="Female"/>
    <x v="3"/>
    <x v="4"/>
    <n v="64653"/>
    <n v="64653"/>
  </r>
  <r>
    <x v="4078"/>
    <d v="2014-05-03T17:20:20"/>
    <x v="1"/>
    <s v="Female"/>
    <x v="3"/>
    <x v="4"/>
    <n v="15292"/>
    <n v="15292"/>
  </r>
  <r>
    <x v="4079"/>
    <d v="2014-07-22T10:09:26"/>
    <x v="0"/>
    <s v="Female"/>
    <x v="0"/>
    <x v="3"/>
    <n v="4105"/>
    <n v="4105"/>
  </r>
  <r>
    <x v="4080"/>
    <d v="2014-07-25T17:42:10"/>
    <x v="1"/>
    <s v="Female"/>
    <x v="0"/>
    <x v="3"/>
    <n v="61475"/>
    <n v="61475"/>
  </r>
  <r>
    <x v="4081"/>
    <d v="2014-05-16T15:41:39"/>
    <x v="0"/>
    <s v="Female"/>
    <x v="1"/>
    <x v="6"/>
    <n v="68202"/>
    <n v="68202"/>
  </r>
  <r>
    <x v="4082"/>
    <d v="2014-05-16T15:42:21"/>
    <x v="0"/>
    <s v="Male"/>
    <x v="1"/>
    <x v="6"/>
    <n v="76672"/>
    <n v="76672"/>
  </r>
  <r>
    <x v="4083"/>
    <d v="2014-05-16T15:43:36"/>
    <x v="1"/>
    <s v="Female"/>
    <x v="1"/>
    <x v="6"/>
    <n v="35910"/>
    <n v="35910"/>
  </r>
  <r>
    <x v="4084"/>
    <d v="2014-07-07T09:34:28"/>
    <x v="1"/>
    <s v="Male"/>
    <x v="1"/>
    <x v="6"/>
    <n v="72022"/>
    <n v="72022"/>
  </r>
  <r>
    <x v="4085"/>
    <d v="2014-06-24T16:55:27"/>
    <x v="1"/>
    <s v="Female"/>
    <x v="3"/>
    <x v="4"/>
    <n v="94114"/>
    <n v="94114"/>
  </r>
  <r>
    <x v="4086"/>
    <d v="2014-06-24T16:57:45"/>
    <x v="1"/>
    <s v="Female"/>
    <x v="3"/>
    <x v="4"/>
    <n v="44569"/>
    <n v="44569"/>
  </r>
  <r>
    <x v="4087"/>
    <d v="2014-06-24T16:58:12"/>
    <x v="1"/>
    <s v="Female"/>
    <x v="3"/>
    <x v="4"/>
    <n v="84452"/>
    <n v="84452"/>
  </r>
  <r>
    <x v="4088"/>
    <d v="2014-05-13T09:34:41"/>
    <x v="0"/>
    <s v="Male"/>
    <x v="2"/>
    <x v="3"/>
    <n v="75387"/>
    <n v="75387"/>
  </r>
  <r>
    <x v="4089"/>
    <d v="2014-05-13T09:33:46"/>
    <x v="1"/>
    <s v="Female"/>
    <x v="2"/>
    <x v="3"/>
    <n v="8986"/>
    <n v="8986"/>
  </r>
  <r>
    <x v="4090"/>
    <d v="2014-07-22T14:49:27"/>
    <x v="1"/>
    <s v="Male"/>
    <x v="2"/>
    <x v="3"/>
    <n v="72775"/>
    <n v="72775"/>
  </r>
  <r>
    <x v="4091"/>
    <d v="2014-05-02T13:57:45"/>
    <x v="0"/>
    <s v="Male"/>
    <x v="1"/>
    <x v="3"/>
    <n v="59961"/>
    <n v="59961"/>
  </r>
  <r>
    <x v="4092"/>
    <d v="2014-05-02T13:58:21"/>
    <x v="0"/>
    <s v="Male"/>
    <x v="1"/>
    <x v="3"/>
    <n v="43323"/>
    <n v="43323"/>
  </r>
  <r>
    <x v="4093"/>
    <d v="2014-05-02T14:00:06"/>
    <x v="0"/>
    <s v="Female"/>
    <x v="1"/>
    <x v="3"/>
    <n v="76724"/>
    <n v="76724"/>
  </r>
  <r>
    <x v="4094"/>
    <d v="2014-05-02T13:58:10"/>
    <x v="0"/>
    <s v="Female"/>
    <x v="1"/>
    <x v="3"/>
    <n v="35832"/>
    <n v="35832"/>
  </r>
  <r>
    <x v="4095"/>
    <d v="2014-05-12T06:16:02"/>
    <x v="1"/>
    <s v="Male"/>
    <x v="1"/>
    <x v="3"/>
    <n v="74125"/>
    <n v="74125"/>
  </r>
  <r>
    <x v="4096"/>
    <d v="2014-05-08T15:03:18"/>
    <x v="0"/>
    <s v="Male"/>
    <x v="1"/>
    <x v="3"/>
    <n v="1177"/>
    <n v="1177"/>
  </r>
  <r>
    <x v="4097"/>
    <d v="2014-07-22T09:35:16"/>
    <x v="0"/>
    <s v="Male"/>
    <x v="1"/>
    <x v="3"/>
    <n v="39395"/>
    <n v="39395"/>
  </r>
  <r>
    <x v="4098"/>
    <d v="2014-07-24T23:20:13"/>
    <x v="0"/>
    <s v="Male"/>
    <x v="1"/>
    <x v="3"/>
    <n v="23442"/>
    <n v="23442"/>
  </r>
  <r>
    <x v="4099"/>
    <d v="2014-07-24T23:22:08"/>
    <x v="0"/>
    <s v="Female"/>
    <x v="1"/>
    <x v="3"/>
    <n v="34424"/>
    <n v="34424"/>
  </r>
  <r>
    <x v="4100"/>
    <d v="2014-05-27T09:31:28"/>
    <x v="1"/>
    <s v="Male"/>
    <x v="1"/>
    <x v="3"/>
    <n v="23006"/>
    <n v="23006"/>
  </r>
  <r>
    <x v="4101"/>
    <d v="2014-05-13T09:31:53"/>
    <x v="0"/>
    <s v="Male"/>
    <x v="1"/>
    <x v="3"/>
    <n v="21338"/>
    <n v="21338"/>
  </r>
  <r>
    <x v="4102"/>
    <d v="2014-05-18T09:48:15"/>
    <x v="1"/>
    <s v="Male"/>
    <x v="1"/>
    <x v="3"/>
    <n v="83408"/>
    <n v="83408"/>
  </r>
  <r>
    <x v="4103"/>
    <d v="2014-05-18T09:52:43"/>
    <x v="1"/>
    <s v="Female"/>
    <x v="1"/>
    <x v="3"/>
    <n v="83887"/>
    <n v="83887"/>
  </r>
  <r>
    <x v="4104"/>
    <d v="2014-05-19T09:49:15"/>
    <x v="0"/>
    <s v="Male"/>
    <x v="1"/>
    <x v="3"/>
    <n v="26301"/>
    <n v="26301"/>
  </r>
  <r>
    <x v="4105"/>
    <d v="2014-05-19T09:49:51"/>
    <x v="0"/>
    <s v="Male"/>
    <x v="1"/>
    <x v="3"/>
    <n v="85160"/>
    <n v="85160"/>
  </r>
  <r>
    <x v="4106"/>
    <d v="2014-05-13T09:31:39"/>
    <x v="1"/>
    <s v="Male"/>
    <x v="6"/>
    <x v="0"/>
    <n v="51619"/>
    <n v="51619"/>
  </r>
  <r>
    <x v="4107"/>
    <d v="2014-05-19T10:05:08"/>
    <x v="0"/>
    <s v="Male"/>
    <x v="6"/>
    <x v="0"/>
    <n v="15924"/>
    <n v="15924"/>
  </r>
  <r>
    <x v="4108"/>
    <d v="2014-06-24T08:06:34"/>
    <x v="0"/>
    <s v="Male"/>
    <x v="6"/>
    <x v="0"/>
    <n v="5683"/>
    <n v="5683"/>
  </r>
  <r>
    <x v="4109"/>
    <d v="2014-06-24T08:09:44"/>
    <x v="0"/>
    <s v="Male"/>
    <x v="6"/>
    <x v="0"/>
    <n v="74117"/>
    <n v="74117"/>
  </r>
  <r>
    <x v="4110"/>
    <d v="2014-07-26T17:49:09"/>
    <x v="0"/>
    <s v="Male"/>
    <x v="0"/>
    <x v="3"/>
    <n v="70509"/>
    <n v="70509"/>
  </r>
  <r>
    <x v="4111"/>
    <d v="2014-07-26T17:52:28"/>
    <x v="1"/>
    <s v="Female"/>
    <x v="0"/>
    <x v="3"/>
    <n v="34627"/>
    <n v="34627"/>
  </r>
  <r>
    <x v="4112"/>
    <d v="2014-08-18T19:32:05"/>
    <x v="0"/>
    <s v="Female"/>
    <x v="0"/>
    <x v="3"/>
    <n v="44987"/>
    <n v="44987"/>
  </r>
  <r>
    <x v="4113"/>
    <d v="2014-08-09T16:06:01"/>
    <x v="1"/>
    <s v="Female"/>
    <x v="5"/>
    <x v="1"/>
    <n v="17182"/>
    <n v="17182"/>
  </r>
  <r>
    <x v="4114"/>
    <d v="2014-08-09T16:09:00"/>
    <x v="1"/>
    <s v="Don’t want to say"/>
    <x v="5"/>
    <x v="1"/>
    <n v="96396"/>
    <n v="96396"/>
  </r>
  <r>
    <x v="4115"/>
    <d v="2014-08-09T16:14:23"/>
    <x v="0"/>
    <s v="Male"/>
    <x v="5"/>
    <x v="1"/>
    <n v="87079"/>
    <n v="87079"/>
  </r>
  <r>
    <x v="4116"/>
    <d v="2014-06-04T17:09:25"/>
    <x v="0"/>
    <s v="Female"/>
    <x v="1"/>
    <x v="7"/>
    <n v="37630"/>
    <n v="37630"/>
  </r>
  <r>
    <x v="4117"/>
    <d v="2014-06-21T08:17:21"/>
    <x v="1"/>
    <s v="Male"/>
    <x v="1"/>
    <x v="7"/>
    <n v="81252"/>
    <n v="81252"/>
  </r>
  <r>
    <x v="4118"/>
    <d v="2014-06-21T08:17:47"/>
    <x v="0"/>
    <s v="Male"/>
    <x v="1"/>
    <x v="7"/>
    <n v="73684"/>
    <n v="73684"/>
  </r>
  <r>
    <x v="4119"/>
    <d v="2014-05-01T08:33:22"/>
    <x v="0"/>
    <s v="Male"/>
    <x v="1"/>
    <x v="9"/>
    <n v="16195"/>
    <n v="16195"/>
  </r>
  <r>
    <x v="4120"/>
    <d v="2014-05-06T17:39:17"/>
    <x v="1"/>
    <s v="Female"/>
    <x v="1"/>
    <x v="1"/>
    <n v="21638"/>
    <n v="21638"/>
  </r>
  <r>
    <x v="4121"/>
    <d v="2014-05-06T17:44:04"/>
    <x v="0"/>
    <s v="Female"/>
    <x v="1"/>
    <x v="1"/>
    <n v="34296"/>
    <n v="34296"/>
  </r>
  <r>
    <x v="4122"/>
    <d v="2014-05-08T13:03:19"/>
    <x v="0"/>
    <s v="Male"/>
    <x v="1"/>
    <x v="9"/>
    <n v="53935"/>
    <n v="53935"/>
  </r>
  <r>
    <x v="4123"/>
    <d v="2014-05-10T10:58:39"/>
    <x v="0"/>
    <s v="Male"/>
    <x v="1"/>
    <x v="1"/>
    <n v="79877"/>
    <n v="79877"/>
  </r>
  <r>
    <x v="4124"/>
    <d v="2014-05-18T15:06:49"/>
    <x v="0"/>
    <s v="Female"/>
    <x v="1"/>
    <x v="1"/>
    <n v="38364"/>
    <n v="38364"/>
  </r>
  <r>
    <x v="4125"/>
    <d v="2014-05-18T15:13:39"/>
    <x v="0"/>
    <s v="Female"/>
    <x v="1"/>
    <x v="1"/>
    <n v="7260"/>
    <n v="7260"/>
  </r>
  <r>
    <x v="4126"/>
    <d v="2014-05-18T15:07:32"/>
    <x v="1"/>
    <s v="Don’t want to say"/>
    <x v="1"/>
    <x v="1"/>
    <n v="93936"/>
    <n v="93936"/>
  </r>
  <r>
    <x v="4127"/>
    <d v="2014-05-19T14:35:01"/>
    <x v="1"/>
    <s v="Male"/>
    <x v="1"/>
    <x v="9"/>
    <n v="23030"/>
    <n v="23030"/>
  </r>
  <r>
    <x v="4128"/>
    <d v="2014-05-19T14:36:41"/>
    <x v="0"/>
    <s v="Male"/>
    <x v="1"/>
    <x v="9"/>
    <n v="82873"/>
    <n v="82873"/>
  </r>
  <r>
    <x v="4129"/>
    <d v="2014-05-02T09:32:20"/>
    <x v="0"/>
    <s v="Male"/>
    <x v="1"/>
    <x v="1"/>
    <n v="93649"/>
    <n v="93649"/>
  </r>
  <r>
    <x v="4130"/>
    <d v="2014-05-08T17:06:57"/>
    <x v="0"/>
    <s v="Male"/>
    <x v="1"/>
    <x v="9"/>
    <n v="34674"/>
    <n v="34674"/>
  </r>
  <r>
    <x v="4131"/>
    <d v="2014-05-15T07:39:29"/>
    <x v="0"/>
    <s v="Male"/>
    <x v="1"/>
    <x v="1"/>
    <n v="12614"/>
    <n v="12614"/>
  </r>
  <r>
    <x v="4132"/>
    <d v="2014-05-15T07:37:33"/>
    <x v="1"/>
    <s v="Don’t want to say"/>
    <x v="1"/>
    <x v="1"/>
    <n v="12895"/>
    <n v="12895"/>
  </r>
  <r>
    <x v="4133"/>
    <d v="2014-05-15T07:38:04"/>
    <x v="0"/>
    <s v="Don’t want to say"/>
    <x v="1"/>
    <x v="1"/>
    <n v="43019"/>
    <n v="43019"/>
  </r>
  <r>
    <x v="4134"/>
    <d v="2014-05-24T09:47:44"/>
    <x v="0"/>
    <s v="Male"/>
    <x v="1"/>
    <x v="1"/>
    <n v="80756"/>
    <n v="80756"/>
  </r>
  <r>
    <x v="4135"/>
    <d v="2014-05-24T09:48:16"/>
    <x v="1"/>
    <s v="Female"/>
    <x v="1"/>
    <x v="1"/>
    <n v="18985"/>
    <n v="18985"/>
  </r>
  <r>
    <x v="4136"/>
    <d v="2014-05-24T09:51:13"/>
    <x v="0"/>
    <s v="Male"/>
    <x v="1"/>
    <x v="1"/>
    <n v="34773"/>
    <n v="34773"/>
  </r>
  <r>
    <x v="4137"/>
    <d v="2014-05-30T14:03:18"/>
    <x v="0"/>
    <s v="Male"/>
    <x v="1"/>
    <x v="9"/>
    <n v="30863"/>
    <n v="30863"/>
  </r>
  <r>
    <x v="4138"/>
    <d v="2014-05-30T14:04:41"/>
    <x v="0"/>
    <s v="Male"/>
    <x v="1"/>
    <x v="9"/>
    <n v="50500"/>
    <n v="50500"/>
  </r>
  <r>
    <x v="4139"/>
    <d v="2014-06-06T15:29:48"/>
    <x v="0"/>
    <s v="Female"/>
    <x v="1"/>
    <x v="9"/>
    <n v="15888"/>
    <n v="15888"/>
  </r>
  <r>
    <x v="4140"/>
    <d v="2014-06-12T08:48:36"/>
    <x v="0"/>
    <s v="Female"/>
    <x v="1"/>
    <x v="1"/>
    <n v="95629"/>
    <n v="95629"/>
  </r>
  <r>
    <x v="4141"/>
    <d v="2014-06-26T20:11:28"/>
    <x v="1"/>
    <s v="Male"/>
    <x v="1"/>
    <x v="9"/>
    <n v="19454"/>
    <n v="19454"/>
  </r>
  <r>
    <x v="4142"/>
    <d v="2014-07-08T12:18:44"/>
    <x v="0"/>
    <s v="Male"/>
    <x v="1"/>
    <x v="9"/>
    <n v="2668"/>
    <n v="2668"/>
  </r>
  <r>
    <x v="4143"/>
    <d v="2014-07-08T12:19:27"/>
    <x v="1"/>
    <s v="Male"/>
    <x v="1"/>
    <x v="9"/>
    <n v="2008"/>
    <n v="2008"/>
  </r>
  <r>
    <x v="4144"/>
    <d v="2014-07-10T08:51:37"/>
    <x v="1"/>
    <s v="Male"/>
    <x v="1"/>
    <x v="9"/>
    <n v="11840"/>
    <n v="11840"/>
  </r>
  <r>
    <x v="4145"/>
    <d v="2014-07-10T08:54:03"/>
    <x v="0"/>
    <s v="Female"/>
    <x v="1"/>
    <x v="9"/>
    <n v="52278"/>
    <n v="52278"/>
  </r>
  <r>
    <x v="4146"/>
    <d v="2014-07-11T09:37:29"/>
    <x v="0"/>
    <s v="Female"/>
    <x v="1"/>
    <x v="9"/>
    <n v="12991"/>
    <n v="12991"/>
  </r>
  <r>
    <x v="4147"/>
    <d v="2014-08-08T09:32:54"/>
    <x v="1"/>
    <s v="Female"/>
    <x v="1"/>
    <x v="1"/>
    <n v="98590"/>
    <n v="98590"/>
  </r>
  <r>
    <x v="4148"/>
    <d v="2014-08-08T09:33:56"/>
    <x v="0"/>
    <s v="Female"/>
    <x v="1"/>
    <x v="1"/>
    <n v="41524"/>
    <n v="41524"/>
  </r>
  <r>
    <x v="4149"/>
    <d v="2014-08-12T09:49:38"/>
    <x v="0"/>
    <s v="Male"/>
    <x v="1"/>
    <x v="9"/>
    <n v="23504"/>
    <n v="23504"/>
  </r>
  <r>
    <x v="4150"/>
    <d v="2014-08-12T09:50:33"/>
    <x v="0"/>
    <s v="Female"/>
    <x v="1"/>
    <x v="9"/>
    <n v="84015"/>
    <n v="84015"/>
  </r>
  <r>
    <x v="4151"/>
    <d v="2014-08-23T14:11:00"/>
    <x v="0"/>
    <s v="Male"/>
    <x v="1"/>
    <x v="1"/>
    <n v="88439"/>
    <n v="88439"/>
  </r>
  <r>
    <x v="4152"/>
    <d v="2014-08-23T14:11:27"/>
    <x v="0"/>
    <s v="Female"/>
    <x v="1"/>
    <x v="1"/>
    <n v="12658"/>
    <n v="12658"/>
  </r>
  <r>
    <x v="4153"/>
    <d v="2014-08-29T14:19:02"/>
    <x v="1"/>
    <s v="Female"/>
    <x v="1"/>
    <x v="1"/>
    <n v="66735"/>
    <n v="66735"/>
  </r>
  <r>
    <x v="4154"/>
    <d v="2014-08-29T14:21:24"/>
    <x v="1"/>
    <s v="Male"/>
    <x v="1"/>
    <x v="1"/>
    <n v="1635"/>
    <n v="1635"/>
  </r>
  <r>
    <x v="4155"/>
    <d v="2014-08-29T14:21:55"/>
    <x v="0"/>
    <s v="Female"/>
    <x v="1"/>
    <x v="1"/>
    <n v="63894"/>
    <n v="63894"/>
  </r>
  <r>
    <x v="4156"/>
    <d v="2014-05-09T09:33:14"/>
    <x v="0"/>
    <s v="Female"/>
    <x v="0"/>
    <x v="6"/>
    <n v="74299"/>
    <n v="74299"/>
  </r>
  <r>
    <x v="4157"/>
    <d v="2014-05-12T15:40:26"/>
    <x v="1"/>
    <s v="Female"/>
    <x v="0"/>
    <x v="6"/>
    <n v="60580"/>
    <n v="60580"/>
  </r>
  <r>
    <x v="4158"/>
    <d v="2014-05-12T15:42:22"/>
    <x v="1"/>
    <s v="Female"/>
    <x v="0"/>
    <x v="6"/>
    <n v="67267"/>
    <n v="67267"/>
  </r>
  <r>
    <x v="4159"/>
    <d v="2014-06-26T09:56:40"/>
    <x v="0"/>
    <s v="Male"/>
    <x v="0"/>
    <x v="6"/>
    <n v="41796"/>
    <n v="41796"/>
  </r>
  <r>
    <x v="4160"/>
    <d v="2014-06-26T09:57:14"/>
    <x v="1"/>
    <s v="Don’t want to say"/>
    <x v="0"/>
    <x v="6"/>
    <n v="80720"/>
    <n v="80720"/>
  </r>
  <r>
    <x v="4161"/>
    <d v="2014-06-16T16:52:10"/>
    <x v="0"/>
    <s v="Female"/>
    <x v="8"/>
    <x v="1"/>
    <n v="4107"/>
    <n v="4107"/>
  </r>
  <r>
    <x v="4162"/>
    <d v="2014-05-30T15:47:24"/>
    <x v="1"/>
    <s v="Female"/>
    <x v="1"/>
    <x v="4"/>
    <n v="46041"/>
    <n v="46041"/>
  </r>
  <r>
    <x v="4163"/>
    <d v="2014-06-06T10:23:49"/>
    <x v="0"/>
    <s v="Male"/>
    <x v="1"/>
    <x v="4"/>
    <n v="88514"/>
    <n v="88514"/>
  </r>
  <r>
    <x v="4164"/>
    <d v="2014-06-06T17:32:32"/>
    <x v="1"/>
    <s v="Male"/>
    <x v="1"/>
    <x v="0"/>
    <n v="36170"/>
    <n v="36170"/>
  </r>
  <r>
    <x v="4165"/>
    <d v="2014-08-11T22:30:24"/>
    <x v="1"/>
    <s v="Male"/>
    <x v="5"/>
    <x v="7"/>
    <n v="50952"/>
    <n v="50952"/>
  </r>
  <r>
    <x v="4166"/>
    <d v="2014-08-11T22:30:58"/>
    <x v="1"/>
    <s v="Don’t want to say"/>
    <x v="5"/>
    <x v="7"/>
    <n v="93306"/>
    <n v="93306"/>
  </r>
  <r>
    <x v="4167"/>
    <d v="2014-08-01T14:18:55"/>
    <x v="1"/>
    <s v="Female"/>
    <x v="0"/>
    <x v="1"/>
    <n v="52934"/>
    <n v="52934"/>
  </r>
  <r>
    <x v="4168"/>
    <d v="2014-08-01T17:37:55"/>
    <x v="0"/>
    <s v="Female"/>
    <x v="0"/>
    <x v="1"/>
    <n v="24433"/>
    <n v="24433"/>
  </r>
  <r>
    <x v="4169"/>
    <d v="2014-08-01T17:39:35"/>
    <x v="1"/>
    <s v="Male"/>
    <x v="0"/>
    <x v="1"/>
    <n v="60038"/>
    <n v="60038"/>
  </r>
  <r>
    <x v="4170"/>
    <d v="2014-08-01T17:41:44"/>
    <x v="0"/>
    <s v="Female"/>
    <x v="0"/>
    <x v="1"/>
    <n v="33740"/>
    <n v="33740"/>
  </r>
  <r>
    <x v="4171"/>
    <d v="2014-08-05T13:37:50"/>
    <x v="0"/>
    <s v="Male"/>
    <x v="0"/>
    <x v="1"/>
    <n v="71637"/>
    <n v="71637"/>
  </r>
  <r>
    <x v="4172"/>
    <d v="2014-08-05T13:38:51"/>
    <x v="0"/>
    <s v="Male"/>
    <x v="0"/>
    <x v="1"/>
    <n v="40992"/>
    <n v="40992"/>
  </r>
  <r>
    <x v="4173"/>
    <d v="2014-08-06T12:08:14"/>
    <x v="1"/>
    <s v="Male"/>
    <x v="0"/>
    <x v="1"/>
    <n v="83569"/>
    <n v="83569"/>
  </r>
  <r>
    <x v="4174"/>
    <d v="2014-08-06T12:09:07"/>
    <x v="0"/>
    <s v="Male"/>
    <x v="0"/>
    <x v="1"/>
    <n v="64853"/>
    <n v="64853"/>
  </r>
  <r>
    <x v="4175"/>
    <d v="2014-08-06T12:10:05"/>
    <x v="1"/>
    <s v="Male"/>
    <x v="0"/>
    <x v="1"/>
    <n v="71536"/>
    <n v="71536"/>
  </r>
  <r>
    <x v="4176"/>
    <d v="2014-08-06T12:11:38"/>
    <x v="0"/>
    <s v="Male"/>
    <x v="0"/>
    <x v="1"/>
    <n v="25710"/>
    <n v="25710"/>
  </r>
  <r>
    <x v="4177"/>
    <d v="2014-08-06T12:12:04"/>
    <x v="1"/>
    <s v="Male"/>
    <x v="0"/>
    <x v="1"/>
    <n v="31730"/>
    <n v="31730"/>
  </r>
  <r>
    <x v="4178"/>
    <d v="2014-05-26T09:36:30"/>
    <x v="1"/>
    <s v="Female"/>
    <x v="3"/>
    <x v="3"/>
    <n v="75095"/>
    <n v="75095"/>
  </r>
  <r>
    <x v="4179"/>
    <d v="2014-08-02T14:43:42"/>
    <x v="0"/>
    <s v="Female"/>
    <x v="3"/>
    <x v="3"/>
    <n v="17199"/>
    <n v="17199"/>
  </r>
  <r>
    <x v="4180"/>
    <d v="2014-08-11T09:33:34"/>
    <x v="0"/>
    <s v="Female"/>
    <x v="3"/>
    <x v="3"/>
    <n v="3772"/>
    <n v="3772"/>
  </r>
  <r>
    <x v="4181"/>
    <d v="2014-05-30T10:06:45"/>
    <x v="1"/>
    <s v="Female"/>
    <x v="0"/>
    <x v="4"/>
    <n v="41697"/>
    <n v="41697"/>
  </r>
  <r>
    <x v="4182"/>
    <d v="2014-05-30T10:08:46"/>
    <x v="0"/>
    <s v="Male"/>
    <x v="0"/>
    <x v="4"/>
    <n v="46623"/>
    <n v="46623"/>
  </r>
  <r>
    <x v="4183"/>
    <d v="2014-05-30T10:09:02"/>
    <x v="1"/>
    <s v="Male"/>
    <x v="0"/>
    <x v="4"/>
    <n v="32546"/>
    <n v="32546"/>
  </r>
  <r>
    <x v="4184"/>
    <d v="2014-06-09T09:33:27"/>
    <x v="1"/>
    <s v="Female"/>
    <x v="0"/>
    <x v="4"/>
    <n v="72014"/>
    <n v="72014"/>
  </r>
  <r>
    <x v="4185"/>
    <d v="2014-05-27T16:27:23"/>
    <x v="0"/>
    <s v="Male"/>
    <x v="1"/>
    <x v="0"/>
    <n v="93664"/>
    <n v="93664"/>
  </r>
  <r>
    <x v="4186"/>
    <d v="2014-08-17T08:44:21"/>
    <x v="0"/>
    <s v="Male"/>
    <x v="0"/>
    <x v="6"/>
    <n v="88015"/>
    <n v="88015"/>
  </r>
  <r>
    <x v="4187"/>
    <d v="2014-08-17T08:46:25"/>
    <x v="0"/>
    <s v="Female"/>
    <x v="0"/>
    <x v="6"/>
    <n v="65244"/>
    <n v="65244"/>
  </r>
  <r>
    <x v="4188"/>
    <d v="2014-08-30T07:13:01"/>
    <x v="0"/>
    <s v="Female"/>
    <x v="0"/>
    <x v="6"/>
    <n v="54521"/>
    <n v="54521"/>
  </r>
  <r>
    <x v="4189"/>
    <d v="2014-08-30T07:14:10"/>
    <x v="1"/>
    <s v="Male"/>
    <x v="0"/>
    <x v="6"/>
    <n v="83568"/>
    <n v="83568"/>
  </r>
  <r>
    <x v="4190"/>
    <d v="2014-06-16T09:31:52"/>
    <x v="1"/>
    <s v="Female"/>
    <x v="0"/>
    <x v="4"/>
    <n v="49010"/>
    <n v="49010"/>
  </r>
  <r>
    <x v="4191"/>
    <d v="2014-07-28T09:32:17"/>
    <x v="1"/>
    <s v="Male"/>
    <x v="0"/>
    <x v="1"/>
    <n v="87673"/>
    <n v="87673"/>
  </r>
  <r>
    <x v="4192"/>
    <d v="2014-07-28T09:33:48"/>
    <x v="0"/>
    <s v="Female"/>
    <x v="0"/>
    <x v="1"/>
    <n v="2985"/>
    <n v="2985"/>
  </r>
  <r>
    <x v="4193"/>
    <d v="2014-07-28T09:34:13"/>
    <x v="0"/>
    <s v="Male"/>
    <x v="0"/>
    <x v="1"/>
    <n v="77094"/>
    <n v="77094"/>
  </r>
  <r>
    <x v="4194"/>
    <d v="2014-05-31T16:54:04"/>
    <x v="1"/>
    <s v="Female"/>
    <x v="1"/>
    <x v="7"/>
    <n v="75764"/>
    <n v="75764"/>
  </r>
  <r>
    <x v="4195"/>
    <d v="2014-06-09T09:32:12"/>
    <x v="0"/>
    <s v="Male"/>
    <x v="1"/>
    <x v="7"/>
    <n v="76421"/>
    <n v="76421"/>
  </r>
  <r>
    <x v="4196"/>
    <d v="2014-06-11T11:48:41"/>
    <x v="0"/>
    <s v="Female"/>
    <x v="1"/>
    <x v="1"/>
    <n v="23726"/>
    <n v="23726"/>
  </r>
  <r>
    <x v="4197"/>
    <d v="2014-06-24T09:32:03"/>
    <x v="0"/>
    <s v="Female"/>
    <x v="1"/>
    <x v="6"/>
    <n v="89244"/>
    <n v="89244"/>
  </r>
  <r>
    <x v="4198"/>
    <d v="2014-05-02T16:41:36"/>
    <x v="0"/>
    <s v="Male"/>
    <x v="2"/>
    <x v="1"/>
    <n v="3235"/>
    <n v="3235"/>
  </r>
  <r>
    <x v="4199"/>
    <d v="2014-05-02T16:43:14"/>
    <x v="1"/>
    <s v="Female"/>
    <x v="2"/>
    <x v="1"/>
    <n v="39267"/>
    <n v="39267"/>
  </r>
  <r>
    <x v="4200"/>
    <d v="2014-05-02T16:43:50"/>
    <x v="0"/>
    <s v="Male"/>
    <x v="2"/>
    <x v="1"/>
    <n v="43446"/>
    <n v="43446"/>
  </r>
  <r>
    <x v="4201"/>
    <d v="2014-05-22T11:30:55"/>
    <x v="1"/>
    <s v="Male"/>
    <x v="2"/>
    <x v="1"/>
    <n v="25251"/>
    <n v="25251"/>
  </r>
  <r>
    <x v="4202"/>
    <d v="2014-05-22T11:33:19"/>
    <x v="1"/>
    <s v="Female"/>
    <x v="2"/>
    <x v="1"/>
    <n v="28369"/>
    <n v="28369"/>
  </r>
  <r>
    <x v="4203"/>
    <d v="2014-05-28T12:14:37"/>
    <x v="0"/>
    <s v="Female"/>
    <x v="2"/>
    <x v="1"/>
    <n v="61587"/>
    <n v="61587"/>
  </r>
  <r>
    <x v="4204"/>
    <d v="2014-05-28T12:17:42"/>
    <x v="0"/>
    <s v="Male"/>
    <x v="2"/>
    <x v="1"/>
    <n v="38751"/>
    <n v="38751"/>
  </r>
  <r>
    <x v="4205"/>
    <d v="2014-05-30T19:21:48"/>
    <x v="0"/>
    <s v="Female"/>
    <x v="2"/>
    <x v="1"/>
    <n v="17899"/>
    <n v="17899"/>
  </r>
  <r>
    <x v="4206"/>
    <d v="2014-06-05T16:15:03"/>
    <x v="1"/>
    <s v="Female"/>
    <x v="2"/>
    <x v="1"/>
    <n v="67845"/>
    <n v="67845"/>
  </r>
  <r>
    <x v="4207"/>
    <d v="2014-06-05T16:17:16"/>
    <x v="0"/>
    <s v="Male"/>
    <x v="2"/>
    <x v="1"/>
    <n v="46877"/>
    <n v="46877"/>
  </r>
  <r>
    <x v="4208"/>
    <d v="2014-06-14T13:25:56"/>
    <x v="0"/>
    <s v="Male"/>
    <x v="2"/>
    <x v="1"/>
    <n v="90882"/>
    <n v="90882"/>
  </r>
  <r>
    <x v="4209"/>
    <d v="2014-06-23T18:45:28"/>
    <x v="1"/>
    <s v="Female"/>
    <x v="2"/>
    <x v="1"/>
    <n v="75895"/>
    <n v="75895"/>
  </r>
  <r>
    <x v="4210"/>
    <d v="2014-07-02T16:00:12"/>
    <x v="0"/>
    <s v="Male"/>
    <x v="2"/>
    <x v="1"/>
    <n v="21816"/>
    <n v="21816"/>
  </r>
  <r>
    <x v="4211"/>
    <d v="2014-07-04T17:38:34"/>
    <x v="0"/>
    <s v="Female"/>
    <x v="2"/>
    <x v="1"/>
    <n v="18442"/>
    <n v="18442"/>
  </r>
  <r>
    <x v="4212"/>
    <d v="2014-07-10T19:03:48"/>
    <x v="0"/>
    <s v="Male"/>
    <x v="2"/>
    <x v="1"/>
    <n v="85610"/>
    <n v="85610"/>
  </r>
  <r>
    <x v="4213"/>
    <d v="2014-07-10T19:03:58"/>
    <x v="0"/>
    <s v="Female"/>
    <x v="2"/>
    <x v="1"/>
    <n v="86885"/>
    <n v="86885"/>
  </r>
  <r>
    <x v="4214"/>
    <d v="2014-07-10T19:01:14"/>
    <x v="0"/>
    <s v="Female"/>
    <x v="2"/>
    <x v="1"/>
    <n v="62325"/>
    <n v="62325"/>
  </r>
  <r>
    <x v="4215"/>
    <d v="2014-07-10T19:05:32"/>
    <x v="0"/>
    <s v="Female"/>
    <x v="2"/>
    <x v="1"/>
    <n v="50639"/>
    <n v="50639"/>
  </r>
  <r>
    <x v="4216"/>
    <d v="2014-07-10T19:06:01"/>
    <x v="0"/>
    <s v="Female"/>
    <x v="2"/>
    <x v="1"/>
    <n v="28980"/>
    <n v="28980"/>
  </r>
  <r>
    <x v="4217"/>
    <d v="2014-07-18T17:37:14"/>
    <x v="1"/>
    <s v="Male"/>
    <x v="2"/>
    <x v="1"/>
    <n v="85392"/>
    <n v="85392"/>
  </r>
  <r>
    <x v="4218"/>
    <d v="2014-07-30T12:14:48"/>
    <x v="1"/>
    <s v="Male"/>
    <x v="0"/>
    <x v="1"/>
    <n v="74244"/>
    <n v="74244"/>
  </r>
  <r>
    <x v="4219"/>
    <d v="2014-05-20T09:31:55"/>
    <x v="0"/>
    <s v="Female"/>
    <x v="7"/>
    <x v="3"/>
    <n v="87967"/>
    <n v="87967"/>
  </r>
  <r>
    <x v="4220"/>
    <d v="2014-07-22T09:31:48"/>
    <x v="0"/>
    <s v="Female"/>
    <x v="7"/>
    <x v="3"/>
    <n v="23628"/>
    <n v="23628"/>
  </r>
  <r>
    <x v="4221"/>
    <d v="2014-08-27T17:00:04"/>
    <x v="1"/>
    <s v="Female"/>
    <x v="6"/>
    <x v="7"/>
    <n v="42337"/>
    <n v="42337"/>
  </r>
  <r>
    <x v="4222"/>
    <d v="2014-08-26T09:32:19"/>
    <x v="0"/>
    <s v="Male"/>
    <x v="6"/>
    <x v="7"/>
    <n v="14525"/>
    <n v="14525"/>
  </r>
  <r>
    <x v="4223"/>
    <d v="2014-06-10T09:31:58"/>
    <x v="0"/>
    <s v="Male"/>
    <x v="6"/>
    <x v="3"/>
    <n v="88355"/>
    <n v="88355"/>
  </r>
  <r>
    <x v="4224"/>
    <d v="2014-06-10T09:32:23"/>
    <x v="1"/>
    <s v="Female"/>
    <x v="6"/>
    <x v="3"/>
    <n v="95991"/>
    <n v="95991"/>
  </r>
  <r>
    <x v="4225"/>
    <d v="2014-06-25T09:32:38"/>
    <x v="0"/>
    <s v="Male"/>
    <x v="1"/>
    <x v="3"/>
    <n v="90355"/>
    <n v="90355"/>
  </r>
  <r>
    <x v="4226"/>
    <d v="2014-07-09T09:31:56"/>
    <x v="1"/>
    <s v="Male"/>
    <x v="1"/>
    <x v="3"/>
    <n v="42832"/>
    <n v="42832"/>
  </r>
  <r>
    <x v="4227"/>
    <d v="2014-05-14T09:32:21"/>
    <x v="0"/>
    <s v="Male"/>
    <x v="0"/>
    <x v="9"/>
    <n v="79204"/>
    <n v="79204"/>
  </r>
  <r>
    <x v="4228"/>
    <d v="2014-05-14T09:32:53"/>
    <x v="0"/>
    <s v="Female"/>
    <x v="0"/>
    <x v="9"/>
    <n v="50280"/>
    <n v="50280"/>
  </r>
  <r>
    <x v="4229"/>
    <d v="2014-07-02T09:33:14"/>
    <x v="0"/>
    <s v="Male"/>
    <x v="0"/>
    <x v="9"/>
    <n v="90204"/>
    <n v="90204"/>
  </r>
  <r>
    <x v="4230"/>
    <d v="2014-07-02T09:33:40"/>
    <x v="1"/>
    <s v="Male"/>
    <x v="0"/>
    <x v="9"/>
    <n v="74853"/>
    <n v="74853"/>
  </r>
  <r>
    <x v="4231"/>
    <d v="2014-07-02T09:34:32"/>
    <x v="0"/>
    <s v="Female"/>
    <x v="0"/>
    <x v="9"/>
    <n v="40857"/>
    <n v="40857"/>
  </r>
  <r>
    <x v="4232"/>
    <d v="2014-07-02T09:35:29"/>
    <x v="1"/>
    <s v="Female"/>
    <x v="0"/>
    <x v="9"/>
    <n v="52640"/>
    <n v="52640"/>
  </r>
  <r>
    <x v="4233"/>
    <d v="2014-07-12T15:59:55"/>
    <x v="1"/>
    <s v="Male"/>
    <x v="0"/>
    <x v="9"/>
    <n v="19621"/>
    <n v="19621"/>
  </r>
  <r>
    <x v="4234"/>
    <d v="2014-07-14T13:08:41"/>
    <x v="1"/>
    <s v="Female"/>
    <x v="0"/>
    <x v="9"/>
    <n v="54775"/>
    <n v="54775"/>
  </r>
  <r>
    <x v="4235"/>
    <d v="2014-07-14T13:07:04"/>
    <x v="1"/>
    <s v="Don’t want to say"/>
    <x v="0"/>
    <x v="9"/>
    <n v="79476"/>
    <n v="79476"/>
  </r>
  <r>
    <x v="4236"/>
    <d v="2014-07-14T15:41:45"/>
    <x v="1"/>
    <s v="Male"/>
    <x v="0"/>
    <x v="9"/>
    <n v="22578"/>
    <n v="22578"/>
  </r>
  <r>
    <x v="4237"/>
    <d v="2014-07-15T09:10:58"/>
    <x v="0"/>
    <s v="Male"/>
    <x v="0"/>
    <x v="9"/>
    <n v="37815"/>
    <n v="37815"/>
  </r>
  <r>
    <x v="4238"/>
    <d v="2014-07-15T09:13:10"/>
    <x v="0"/>
    <s v="Male"/>
    <x v="0"/>
    <x v="9"/>
    <n v="89659"/>
    <n v="89659"/>
  </r>
  <r>
    <x v="4239"/>
    <d v="2014-07-15T09:13:32"/>
    <x v="1"/>
    <s v="Male"/>
    <x v="0"/>
    <x v="9"/>
    <n v="41483"/>
    <n v="41483"/>
  </r>
  <r>
    <x v="4240"/>
    <d v="2014-05-22T10:12:12"/>
    <x v="0"/>
    <s v="Male"/>
    <x v="1"/>
    <x v="9"/>
    <n v="34588"/>
    <n v="34588"/>
  </r>
  <r>
    <x v="4241"/>
    <d v="2014-05-30T15:17:02"/>
    <x v="0"/>
    <s v="Male"/>
    <x v="1"/>
    <x v="9"/>
    <n v="41157"/>
    <n v="41157"/>
  </r>
  <r>
    <x v="4242"/>
    <d v="2014-05-21T09:35:14"/>
    <x v="0"/>
    <s v="Male"/>
    <x v="1"/>
    <x v="9"/>
    <n v="18464"/>
    <n v="18464"/>
  </r>
  <r>
    <x v="4243"/>
    <d v="2014-06-17T14:57:32"/>
    <x v="0"/>
    <s v="Female"/>
    <x v="1"/>
    <x v="9"/>
    <n v="82135"/>
    <n v="82135"/>
  </r>
  <r>
    <x v="4244"/>
    <d v="2014-06-17T15:01:32"/>
    <x v="0"/>
    <s v="Male"/>
    <x v="1"/>
    <x v="9"/>
    <n v="76291"/>
    <n v="76291"/>
  </r>
  <r>
    <x v="4245"/>
    <d v="2014-06-20T07:33:21"/>
    <x v="0"/>
    <s v="Male"/>
    <x v="1"/>
    <x v="9"/>
    <n v="39270"/>
    <n v="39270"/>
  </r>
  <r>
    <x v="4246"/>
    <d v="2014-06-20T07:37:46"/>
    <x v="1"/>
    <s v="Male"/>
    <x v="1"/>
    <x v="9"/>
    <n v="5621"/>
    <n v="5621"/>
  </r>
  <r>
    <x v="4247"/>
    <d v="2014-06-20T07:38:09"/>
    <x v="0"/>
    <s v="Male"/>
    <x v="1"/>
    <x v="9"/>
    <n v="83734"/>
    <n v="83734"/>
  </r>
  <r>
    <x v="4248"/>
    <d v="2014-06-20T07:39:07"/>
    <x v="0"/>
    <s v="Male"/>
    <x v="1"/>
    <x v="9"/>
    <n v="58419"/>
    <n v="58419"/>
  </r>
  <r>
    <x v="4249"/>
    <d v="2014-06-24T18:00:30"/>
    <x v="0"/>
    <s v="Male"/>
    <x v="1"/>
    <x v="9"/>
    <n v="76090"/>
    <n v="76090"/>
  </r>
  <r>
    <x v="4250"/>
    <d v="2014-07-11T09:00:56"/>
    <x v="0"/>
    <s v="Male"/>
    <x v="1"/>
    <x v="9"/>
    <n v="10036"/>
    <n v="10036"/>
  </r>
  <r>
    <x v="4251"/>
    <d v="2014-05-02T18:58:46"/>
    <x v="0"/>
    <s v="Female"/>
    <x v="1"/>
    <x v="7"/>
    <n v="78389"/>
    <n v="78389"/>
  </r>
  <r>
    <x v="4252"/>
    <d v="2014-08-14T15:26:14"/>
    <x v="0"/>
    <s v="Don’t want to say"/>
    <x v="1"/>
    <x v="7"/>
    <n v="28477"/>
    <n v="28477"/>
  </r>
  <r>
    <x v="4253"/>
    <d v="2014-06-27T14:04:52"/>
    <x v="0"/>
    <s v="Male"/>
    <x v="1"/>
    <x v="4"/>
    <n v="85187"/>
    <n v="85187"/>
  </r>
  <r>
    <x v="4254"/>
    <d v="2014-08-27T10:21:44"/>
    <x v="0"/>
    <s v="Male"/>
    <x v="1"/>
    <x v="0"/>
    <n v="60231"/>
    <n v="60231"/>
  </r>
  <r>
    <x v="4255"/>
    <d v="2014-08-27T10:24:13"/>
    <x v="1"/>
    <s v="Male"/>
    <x v="1"/>
    <x v="0"/>
    <n v="36746"/>
    <n v="36746"/>
  </r>
  <r>
    <x v="4256"/>
    <d v="2014-05-01T09:33:18"/>
    <x v="1"/>
    <s v="Male"/>
    <x v="2"/>
    <x v="9"/>
    <n v="47233"/>
    <n v="47233"/>
  </r>
  <r>
    <x v="4257"/>
    <d v="2014-05-09T09:32:24"/>
    <x v="1"/>
    <s v="Male"/>
    <x v="1"/>
    <x v="7"/>
    <n v="89212"/>
    <n v="89212"/>
  </r>
  <r>
    <x v="4258"/>
    <d v="2014-05-09T09:32:46"/>
    <x v="0"/>
    <s v="Female"/>
    <x v="1"/>
    <x v="7"/>
    <n v="20285"/>
    <n v="20285"/>
  </r>
  <r>
    <x v="4259"/>
    <d v="2014-05-17T20:43:23"/>
    <x v="0"/>
    <s v="Don’t want to say"/>
    <x v="1"/>
    <x v="7"/>
    <n v="87974"/>
    <n v="87974"/>
  </r>
  <r>
    <x v="4260"/>
    <d v="2014-05-19T18:00:10"/>
    <x v="1"/>
    <s v="Male"/>
    <x v="1"/>
    <x v="7"/>
    <n v="40750"/>
    <n v="40750"/>
  </r>
  <r>
    <x v="4261"/>
    <d v="2014-05-19T18:00:36"/>
    <x v="0"/>
    <s v="Female"/>
    <x v="1"/>
    <x v="7"/>
    <n v="47394"/>
    <n v="47394"/>
  </r>
  <r>
    <x v="4262"/>
    <d v="2014-05-30T09:32:39"/>
    <x v="1"/>
    <s v="Don’t want to say"/>
    <x v="1"/>
    <x v="7"/>
    <n v="35208"/>
    <n v="35208"/>
  </r>
  <r>
    <x v="4263"/>
    <d v="2014-06-23T10:02:32"/>
    <x v="0"/>
    <s v="Don’t want to say"/>
    <x v="1"/>
    <x v="7"/>
    <n v="45677"/>
    <n v="45677"/>
  </r>
  <r>
    <x v="4264"/>
    <d v="2014-05-22T18:41:27"/>
    <x v="0"/>
    <s v="Female"/>
    <x v="1"/>
    <x v="9"/>
    <n v="76190"/>
    <n v="76190"/>
  </r>
  <r>
    <x v="4265"/>
    <d v="2014-05-28T17:36:34"/>
    <x v="1"/>
    <s v="Male"/>
    <x v="1"/>
    <x v="9"/>
    <n v="85181"/>
    <n v="85181"/>
  </r>
  <r>
    <x v="4266"/>
    <d v="2014-05-28T17:38:05"/>
    <x v="1"/>
    <s v="Male"/>
    <x v="1"/>
    <x v="9"/>
    <n v="43998"/>
    <n v="43998"/>
  </r>
  <r>
    <x v="4267"/>
    <d v="2014-05-28T17:40:07"/>
    <x v="0"/>
    <s v="Male"/>
    <x v="1"/>
    <x v="9"/>
    <n v="75838"/>
    <n v="75838"/>
  </r>
  <r>
    <x v="4268"/>
    <d v="2014-06-07T19:59:56"/>
    <x v="0"/>
    <s v="Male"/>
    <x v="1"/>
    <x v="9"/>
    <n v="47669"/>
    <n v="47669"/>
  </r>
  <r>
    <x v="4269"/>
    <d v="2014-06-09T12:13:46"/>
    <x v="0"/>
    <s v="Male"/>
    <x v="1"/>
    <x v="9"/>
    <n v="96520"/>
    <n v="96520"/>
  </r>
  <r>
    <x v="4270"/>
    <d v="2014-08-22T09:31:23"/>
    <x v="0"/>
    <s v="Male"/>
    <x v="1"/>
    <x v="9"/>
    <n v="38140"/>
    <n v="38140"/>
  </r>
  <r>
    <x v="4271"/>
    <d v="2014-08-22T09:32:28"/>
    <x v="1"/>
    <s v="Male"/>
    <x v="1"/>
    <x v="9"/>
    <n v="39857"/>
    <n v="39857"/>
  </r>
  <r>
    <x v="4272"/>
    <d v="2014-08-22T09:32:56"/>
    <x v="1"/>
    <s v="Male"/>
    <x v="1"/>
    <x v="9"/>
    <n v="65972"/>
    <n v="65972"/>
  </r>
  <r>
    <x v="4273"/>
    <d v="2014-06-13T09:31:30"/>
    <x v="1"/>
    <s v="Male"/>
    <x v="0"/>
    <x v="7"/>
    <n v="14479"/>
    <n v="14479"/>
  </r>
  <r>
    <x v="4274"/>
    <d v="2014-06-13T09:32:05"/>
    <x v="0"/>
    <s v="Don’t want to say"/>
    <x v="0"/>
    <x v="7"/>
    <n v="28973"/>
    <n v="28973"/>
  </r>
  <r>
    <x v="4275"/>
    <d v="2014-08-25T12:11:45"/>
    <x v="1"/>
    <s v="Male"/>
    <x v="0"/>
    <x v="7"/>
    <n v="20429"/>
    <n v="20429"/>
  </r>
  <r>
    <x v="4276"/>
    <d v="2014-07-26T09:32:35"/>
    <x v="0"/>
    <s v="Male"/>
    <x v="0"/>
    <x v="3"/>
    <n v="84076"/>
    <n v="84076"/>
  </r>
  <r>
    <x v="4277"/>
    <d v="2014-07-26T09:32:51"/>
    <x v="0"/>
    <s v="Male"/>
    <x v="0"/>
    <x v="3"/>
    <n v="59122"/>
    <n v="59122"/>
  </r>
  <r>
    <x v="4278"/>
    <d v="2014-07-23T18:40:43"/>
    <x v="1"/>
    <s v="Male"/>
    <x v="0"/>
    <x v="3"/>
    <n v="27954"/>
    <n v="27954"/>
  </r>
  <r>
    <x v="4279"/>
    <d v="2014-08-16T16:13:45"/>
    <x v="0"/>
    <s v="Male"/>
    <x v="0"/>
    <x v="7"/>
    <n v="56076"/>
    <n v="56076"/>
  </r>
  <r>
    <x v="4280"/>
    <d v="2014-06-02T09:32:00"/>
    <x v="1"/>
    <s v="Male"/>
    <x v="1"/>
    <x v="6"/>
    <n v="66781"/>
    <n v="66781"/>
  </r>
  <r>
    <x v="4281"/>
    <d v="2014-05-14T12:19:29"/>
    <x v="0"/>
    <s v="Male"/>
    <x v="1"/>
    <x v="3"/>
    <n v="55316"/>
    <n v="55316"/>
  </r>
  <r>
    <x v="4282"/>
    <d v="2014-06-03T17:42:27"/>
    <x v="1"/>
    <s v="Female"/>
    <x v="6"/>
    <x v="1"/>
    <n v="94197"/>
    <n v="94197"/>
  </r>
  <r>
    <x v="4283"/>
    <d v="2014-06-03T17:43:28"/>
    <x v="0"/>
    <s v="Male"/>
    <x v="6"/>
    <x v="1"/>
    <n v="65697"/>
    <n v="65697"/>
  </r>
  <r>
    <x v="4284"/>
    <d v="2014-08-04T09:34:04"/>
    <x v="0"/>
    <s v="Male"/>
    <x v="6"/>
    <x v="1"/>
    <n v="97394"/>
    <n v="97394"/>
  </r>
  <r>
    <x v="4285"/>
    <d v="2014-08-04T09:35:09"/>
    <x v="1"/>
    <s v="Male"/>
    <x v="6"/>
    <x v="1"/>
    <n v="72392"/>
    <n v="72392"/>
  </r>
  <r>
    <x v="4286"/>
    <d v="2014-08-16T12:26:38"/>
    <x v="0"/>
    <s v="Male"/>
    <x v="6"/>
    <x v="1"/>
    <n v="75130"/>
    <n v="75130"/>
  </r>
  <r>
    <x v="4287"/>
    <d v="2014-08-16T12:28:57"/>
    <x v="0"/>
    <s v="Male"/>
    <x v="6"/>
    <x v="1"/>
    <n v="87943"/>
    <n v="87943"/>
  </r>
  <r>
    <x v="4288"/>
    <d v="2014-08-27T09:06:58"/>
    <x v="0"/>
    <s v="Female"/>
    <x v="6"/>
    <x v="1"/>
    <n v="67152"/>
    <n v="67152"/>
  </r>
  <r>
    <x v="4289"/>
    <d v="2014-06-23T09:32:50"/>
    <x v="0"/>
    <s v="Female"/>
    <x v="0"/>
    <x v="1"/>
    <n v="86665"/>
    <n v="86665"/>
  </r>
  <r>
    <x v="4290"/>
    <d v="2014-06-23T09:31:55"/>
    <x v="1"/>
    <s v="Don’t want to say"/>
    <x v="0"/>
    <x v="1"/>
    <n v="5777"/>
    <n v="5777"/>
  </r>
  <r>
    <x v="4291"/>
    <d v="2014-06-03T09:37:48"/>
    <x v="1"/>
    <s v="Female"/>
    <x v="7"/>
    <x v="4"/>
    <n v="2001"/>
    <n v="2001"/>
  </r>
  <r>
    <x v="4292"/>
    <d v="2014-06-10T19:57:37"/>
    <x v="0"/>
    <s v="Female"/>
    <x v="7"/>
    <x v="4"/>
    <n v="10775"/>
    <n v="10775"/>
  </r>
  <r>
    <x v="4293"/>
    <d v="2014-06-13T10:22:27"/>
    <x v="1"/>
    <s v="Female"/>
    <x v="7"/>
    <x v="0"/>
    <n v="67827"/>
    <n v="67827"/>
  </r>
  <r>
    <x v="4294"/>
    <d v="2014-06-13T10:26:17"/>
    <x v="0"/>
    <s v="Female"/>
    <x v="7"/>
    <x v="0"/>
    <n v="98583"/>
    <n v="98583"/>
  </r>
  <r>
    <x v="4295"/>
    <d v="2014-06-13T10:26:58"/>
    <x v="0"/>
    <s v="Female"/>
    <x v="7"/>
    <x v="0"/>
    <n v="51925"/>
    <n v="51925"/>
  </r>
  <r>
    <x v="4296"/>
    <d v="2014-06-13T10:27:26"/>
    <x v="1"/>
    <s v="Female"/>
    <x v="7"/>
    <x v="0"/>
    <n v="98278"/>
    <n v="98278"/>
  </r>
  <r>
    <x v="4297"/>
    <d v="2014-06-20T00:06:18"/>
    <x v="0"/>
    <s v="Female"/>
    <x v="7"/>
    <x v="4"/>
    <n v="77953"/>
    <n v="77953"/>
  </r>
  <r>
    <x v="4298"/>
    <d v="2014-06-26T12:01:08"/>
    <x v="0"/>
    <s v="Female"/>
    <x v="7"/>
    <x v="0"/>
    <n v="79311"/>
    <n v="79311"/>
  </r>
  <r>
    <x v="4299"/>
    <d v="2014-06-26T12:03:34"/>
    <x v="0"/>
    <s v="Female"/>
    <x v="7"/>
    <x v="0"/>
    <n v="49233"/>
    <n v="49233"/>
  </r>
  <r>
    <x v="4300"/>
    <d v="2014-06-10T09:35:30"/>
    <x v="0"/>
    <s v="Female"/>
    <x v="7"/>
    <x v="4"/>
    <n v="46329"/>
    <n v="46329"/>
  </r>
  <r>
    <x v="4301"/>
    <d v="2014-06-12T10:07:08"/>
    <x v="1"/>
    <s v="Female"/>
    <x v="7"/>
    <x v="4"/>
    <n v="78719"/>
    <n v="78719"/>
  </r>
  <r>
    <x v="4302"/>
    <d v="2014-06-12T10:10:04"/>
    <x v="1"/>
    <s v="Female"/>
    <x v="7"/>
    <x v="4"/>
    <n v="26511"/>
    <n v="26511"/>
  </r>
  <r>
    <x v="4303"/>
    <d v="2014-08-12T09:31:37"/>
    <x v="1"/>
    <s v="Female"/>
    <x v="7"/>
    <x v="4"/>
    <n v="61363"/>
    <n v="61363"/>
  </r>
  <r>
    <x v="4304"/>
    <d v="2014-08-13T14:43:13"/>
    <x v="1"/>
    <s v="Female"/>
    <x v="7"/>
    <x v="4"/>
    <n v="40121"/>
    <n v="40121"/>
  </r>
  <r>
    <x v="4305"/>
    <d v="2014-08-22T15:10:43"/>
    <x v="0"/>
    <s v="Female"/>
    <x v="7"/>
    <x v="4"/>
    <n v="6520"/>
    <n v="6520"/>
  </r>
  <r>
    <x v="4306"/>
    <d v="2014-08-22T15:12:24"/>
    <x v="0"/>
    <s v="Female"/>
    <x v="7"/>
    <x v="4"/>
    <n v="55770"/>
    <n v="55770"/>
  </r>
  <r>
    <x v="4307"/>
    <d v="2014-08-22T15:14:39"/>
    <x v="0"/>
    <s v="Female"/>
    <x v="7"/>
    <x v="4"/>
    <n v="80190"/>
    <n v="80190"/>
  </r>
  <r>
    <x v="4308"/>
    <d v="2014-08-29T10:53:34"/>
    <x v="0"/>
    <s v="Female"/>
    <x v="7"/>
    <x v="4"/>
    <n v="30855"/>
    <n v="30855"/>
  </r>
  <r>
    <x v="4309"/>
    <d v="2014-08-29T10:54:06"/>
    <x v="0"/>
    <s v="Female"/>
    <x v="7"/>
    <x v="4"/>
    <n v="33025"/>
    <n v="33025"/>
  </r>
  <r>
    <x v="4310"/>
    <d v="2014-08-29T10:54:35"/>
    <x v="0"/>
    <s v="Female"/>
    <x v="7"/>
    <x v="4"/>
    <n v="47169"/>
    <n v="47169"/>
  </r>
  <r>
    <x v="4311"/>
    <d v="2014-08-12T09:31:36"/>
    <x v="0"/>
    <s v="Male"/>
    <x v="0"/>
    <x v="7"/>
    <n v="28332"/>
    <n v="28332"/>
  </r>
  <r>
    <x v="4312"/>
    <d v="2014-05-27T09:32:42"/>
    <x v="0"/>
    <s v="Male"/>
    <x v="0"/>
    <x v="4"/>
    <n v="25026"/>
    <n v="25026"/>
  </r>
  <r>
    <x v="4313"/>
    <d v="2014-05-27T09:34:41"/>
    <x v="1"/>
    <s v="Male"/>
    <x v="0"/>
    <x v="4"/>
    <n v="66424"/>
    <n v="66424"/>
  </r>
  <r>
    <x v="4314"/>
    <d v="2014-07-08T09:32:05"/>
    <x v="0"/>
    <s v="Male"/>
    <x v="0"/>
    <x v="4"/>
    <n v="31177"/>
    <n v="31177"/>
  </r>
  <r>
    <x v="4315"/>
    <d v="2014-05-06T09:34:19"/>
    <x v="0"/>
    <s v="Female"/>
    <x v="7"/>
    <x v="4"/>
    <n v="28162"/>
    <n v="28162"/>
  </r>
  <r>
    <x v="4316"/>
    <d v="2014-05-06T09:35:12"/>
    <x v="0"/>
    <s v="Female"/>
    <x v="7"/>
    <x v="4"/>
    <n v="89007"/>
    <n v="89007"/>
  </r>
  <r>
    <x v="4317"/>
    <d v="2014-05-16T09:22:06"/>
    <x v="0"/>
    <s v="Female"/>
    <x v="7"/>
    <x v="4"/>
    <n v="39471"/>
    <n v="39471"/>
  </r>
  <r>
    <x v="4318"/>
    <d v="2014-05-24T16:28:20"/>
    <x v="0"/>
    <s v="Female"/>
    <x v="7"/>
    <x v="1"/>
    <n v="25883"/>
    <n v="25883"/>
  </r>
  <r>
    <x v="4319"/>
    <d v="2014-05-24T16:28:44"/>
    <x v="1"/>
    <s v="Female"/>
    <x v="7"/>
    <x v="1"/>
    <n v="45508"/>
    <n v="45508"/>
  </r>
  <r>
    <x v="4320"/>
    <d v="2014-05-24T16:33:13"/>
    <x v="0"/>
    <s v="Female"/>
    <x v="7"/>
    <x v="1"/>
    <n v="39376"/>
    <n v="39376"/>
  </r>
  <r>
    <x v="4321"/>
    <d v="2014-05-25T14:32:02"/>
    <x v="0"/>
    <s v="Female"/>
    <x v="7"/>
    <x v="4"/>
    <n v="40400"/>
    <n v="40400"/>
  </r>
  <r>
    <x v="4322"/>
    <d v="2014-05-25T14:33:26"/>
    <x v="0"/>
    <s v="Female"/>
    <x v="7"/>
    <x v="4"/>
    <n v="58860"/>
    <n v="58860"/>
  </r>
  <r>
    <x v="4323"/>
    <d v="2014-05-29T10:00:42"/>
    <x v="1"/>
    <s v="Female"/>
    <x v="7"/>
    <x v="4"/>
    <n v="37678"/>
    <n v="37678"/>
  </r>
  <r>
    <x v="4324"/>
    <d v="2014-05-29T10:01:43"/>
    <x v="0"/>
    <s v="Female"/>
    <x v="7"/>
    <x v="4"/>
    <n v="58224"/>
    <n v="58224"/>
  </r>
  <r>
    <x v="4325"/>
    <d v="2014-05-29T09:59:22"/>
    <x v="1"/>
    <s v="Female"/>
    <x v="7"/>
    <x v="4"/>
    <n v="3817"/>
    <n v="3817"/>
  </r>
  <r>
    <x v="4326"/>
    <d v="2014-05-29T10:01:09"/>
    <x v="1"/>
    <s v="Female"/>
    <x v="7"/>
    <x v="4"/>
    <n v="5365"/>
    <n v="5365"/>
  </r>
  <r>
    <x v="4327"/>
    <d v="2014-06-01T19:39:15"/>
    <x v="0"/>
    <s v="Female"/>
    <x v="7"/>
    <x v="4"/>
    <n v="71666"/>
    <n v="71666"/>
  </r>
  <r>
    <x v="4328"/>
    <d v="2014-06-01T19:40:39"/>
    <x v="1"/>
    <s v="Female"/>
    <x v="7"/>
    <x v="4"/>
    <n v="60464"/>
    <n v="60464"/>
  </r>
  <r>
    <x v="4329"/>
    <d v="2014-06-01T19:42:30"/>
    <x v="1"/>
    <s v="Female"/>
    <x v="7"/>
    <x v="4"/>
    <n v="24559"/>
    <n v="24559"/>
  </r>
  <r>
    <x v="4330"/>
    <d v="2014-06-03T11:08:59"/>
    <x v="0"/>
    <s v="Don’t want to say"/>
    <x v="7"/>
    <x v="1"/>
    <n v="59639"/>
    <n v="59639"/>
  </r>
  <r>
    <x v="4331"/>
    <d v="2014-07-22T09:38:17"/>
    <x v="0"/>
    <s v="Female"/>
    <x v="7"/>
    <x v="4"/>
    <n v="57870"/>
    <n v="57870"/>
  </r>
  <r>
    <x v="4332"/>
    <d v="2014-07-31T17:26:08"/>
    <x v="1"/>
    <s v="Female"/>
    <x v="7"/>
    <x v="1"/>
    <n v="60528"/>
    <n v="60528"/>
  </r>
  <r>
    <x v="4333"/>
    <d v="2014-07-31T17:26:45"/>
    <x v="0"/>
    <s v="Female"/>
    <x v="7"/>
    <x v="1"/>
    <n v="80493"/>
    <n v="80493"/>
  </r>
  <r>
    <x v="4334"/>
    <d v="2014-07-31T17:27:16"/>
    <x v="1"/>
    <s v="Female"/>
    <x v="7"/>
    <x v="1"/>
    <n v="82622"/>
    <n v="82622"/>
  </r>
  <r>
    <x v="4335"/>
    <d v="2014-07-29T14:41:35"/>
    <x v="0"/>
    <s v="Female"/>
    <x v="7"/>
    <x v="4"/>
    <n v="68253"/>
    <n v="68253"/>
  </r>
  <r>
    <x v="4336"/>
    <d v="2014-07-29T14:43:10"/>
    <x v="1"/>
    <s v="Female"/>
    <x v="7"/>
    <x v="4"/>
    <n v="77434"/>
    <n v="77434"/>
  </r>
  <r>
    <x v="4337"/>
    <d v="2014-07-29T14:44:41"/>
    <x v="1"/>
    <s v="Female"/>
    <x v="7"/>
    <x v="4"/>
    <n v="72612"/>
    <n v="72612"/>
  </r>
  <r>
    <x v="4338"/>
    <d v="2014-07-29T14:44:34"/>
    <x v="1"/>
    <s v="Female"/>
    <x v="7"/>
    <x v="4"/>
    <n v="69015"/>
    <n v="69015"/>
  </r>
  <r>
    <x v="4339"/>
    <d v="2014-08-09T14:58:54"/>
    <x v="0"/>
    <s v="Female"/>
    <x v="7"/>
    <x v="4"/>
    <n v="39237"/>
    <n v="39237"/>
  </r>
  <r>
    <x v="4340"/>
    <d v="2014-08-15T14:41:28"/>
    <x v="1"/>
    <s v="Female"/>
    <x v="7"/>
    <x v="4"/>
    <n v="88574"/>
    <n v="88574"/>
  </r>
  <r>
    <x v="4341"/>
    <d v="2014-08-15T14:43:25"/>
    <x v="1"/>
    <s v="Female"/>
    <x v="7"/>
    <x v="4"/>
    <n v="60485"/>
    <n v="60485"/>
  </r>
  <r>
    <x v="4342"/>
    <d v="2014-08-22T10:38:05"/>
    <x v="0"/>
    <s v="Female"/>
    <x v="7"/>
    <x v="1"/>
    <n v="36942"/>
    <n v="36942"/>
  </r>
  <r>
    <x v="4343"/>
    <d v="2014-08-19T09:32:03"/>
    <x v="0"/>
    <s v="Male"/>
    <x v="2"/>
    <x v="1"/>
    <n v="53483"/>
    <n v="53483"/>
  </r>
  <r>
    <x v="4344"/>
    <d v="2014-08-26T18:52:26"/>
    <x v="0"/>
    <s v="Male"/>
    <x v="2"/>
    <x v="1"/>
    <n v="56041"/>
    <n v="56041"/>
  </r>
  <r>
    <x v="4345"/>
    <d v="2014-06-24T09:31:13"/>
    <x v="0"/>
    <s v="Male"/>
    <x v="2"/>
    <x v="3"/>
    <n v="90307"/>
    <n v="90307"/>
  </r>
  <r>
    <x v="4346"/>
    <d v="2014-07-22T09:32:34"/>
    <x v="0"/>
    <s v="Male"/>
    <x v="2"/>
    <x v="3"/>
    <n v="91643"/>
    <n v="91643"/>
  </r>
  <r>
    <x v="4347"/>
    <d v="2014-08-05T09:31:32"/>
    <x v="0"/>
    <s v="Male"/>
    <x v="2"/>
    <x v="3"/>
    <n v="48485"/>
    <n v="48485"/>
  </r>
  <r>
    <x v="4348"/>
    <d v="2014-05-07T09:32:11"/>
    <x v="1"/>
    <s v="Don’t want to say"/>
    <x v="2"/>
    <x v="1"/>
    <n v="92812"/>
    <n v="92812"/>
  </r>
  <r>
    <x v="4349"/>
    <d v="2014-05-08T09:32:28"/>
    <x v="0"/>
    <s v="Male"/>
    <x v="1"/>
    <x v="3"/>
    <n v="33202"/>
    <n v="33202"/>
  </r>
  <r>
    <x v="4350"/>
    <d v="2014-05-08T09:33:00"/>
    <x v="1"/>
    <s v="Male"/>
    <x v="1"/>
    <x v="3"/>
    <n v="93071"/>
    <n v="93071"/>
  </r>
  <r>
    <x v="4351"/>
    <d v="2014-05-08T09:34:45"/>
    <x v="0"/>
    <s v="Male"/>
    <x v="1"/>
    <x v="3"/>
    <n v="42237"/>
    <n v="42237"/>
  </r>
  <r>
    <x v="4352"/>
    <d v="2014-07-24T09:34:27"/>
    <x v="0"/>
    <s v="Male"/>
    <x v="1"/>
    <x v="3"/>
    <n v="14556"/>
    <n v="14556"/>
  </r>
  <r>
    <x v="4353"/>
    <d v="2014-08-01T12:43:08"/>
    <x v="1"/>
    <s v="Don’t want to say"/>
    <x v="8"/>
    <x v="3"/>
    <n v="9766"/>
    <n v="9766"/>
  </r>
  <r>
    <x v="4354"/>
    <d v="2014-05-07T14:11:28"/>
    <x v="0"/>
    <s v="Male"/>
    <x v="1"/>
    <x v="3"/>
    <n v="41403"/>
    <n v="41403"/>
  </r>
  <r>
    <x v="4355"/>
    <d v="2014-06-13T16:06:02"/>
    <x v="0"/>
    <s v="Male"/>
    <x v="1"/>
    <x v="3"/>
    <n v="93290"/>
    <n v="93290"/>
  </r>
  <r>
    <x v="4356"/>
    <d v="2014-06-09T12:22:58"/>
    <x v="1"/>
    <s v="Female"/>
    <x v="2"/>
    <x v="0"/>
    <n v="6563"/>
    <n v="6563"/>
  </r>
  <r>
    <x v="4357"/>
    <d v="2014-06-09T12:24:29"/>
    <x v="0"/>
    <s v="Male"/>
    <x v="2"/>
    <x v="0"/>
    <n v="60798"/>
    <n v="60798"/>
  </r>
  <r>
    <x v="4358"/>
    <d v="2014-05-02T09:31:35"/>
    <x v="1"/>
    <s v="Male"/>
    <x v="0"/>
    <x v="3"/>
    <n v="70991"/>
    <n v="70991"/>
  </r>
  <r>
    <x v="4359"/>
    <d v="2014-05-03T17:01:04"/>
    <x v="0"/>
    <s v="Female"/>
    <x v="0"/>
    <x v="3"/>
    <n v="5236"/>
    <n v="5236"/>
  </r>
  <r>
    <x v="4360"/>
    <d v="2014-05-03T17:04:45"/>
    <x v="1"/>
    <s v="Female"/>
    <x v="0"/>
    <x v="3"/>
    <n v="41722"/>
    <n v="41722"/>
  </r>
  <r>
    <x v="4361"/>
    <d v="2014-05-03T17:05:18"/>
    <x v="1"/>
    <s v="Female"/>
    <x v="0"/>
    <x v="3"/>
    <n v="52654"/>
    <n v="52654"/>
  </r>
  <r>
    <x v="4362"/>
    <d v="2014-05-23T15:34:52"/>
    <x v="0"/>
    <s v="Male"/>
    <x v="0"/>
    <x v="3"/>
    <n v="77323"/>
    <n v="77323"/>
  </r>
  <r>
    <x v="4363"/>
    <d v="2014-05-16T09:34:29"/>
    <x v="0"/>
    <s v="Female"/>
    <x v="0"/>
    <x v="3"/>
    <n v="86573"/>
    <n v="86573"/>
  </r>
  <r>
    <x v="4364"/>
    <d v="2014-05-16T09:35:13"/>
    <x v="1"/>
    <s v="Female"/>
    <x v="0"/>
    <x v="3"/>
    <n v="29051"/>
    <n v="29051"/>
  </r>
  <r>
    <x v="4365"/>
    <d v="2014-05-16T09:36:45"/>
    <x v="0"/>
    <s v="Female"/>
    <x v="0"/>
    <x v="3"/>
    <n v="97038"/>
    <n v="97038"/>
  </r>
  <r>
    <x v="4366"/>
    <d v="2014-05-22T11:39:36"/>
    <x v="1"/>
    <s v="Female"/>
    <x v="0"/>
    <x v="3"/>
    <n v="40192"/>
    <n v="40192"/>
  </r>
  <r>
    <x v="4367"/>
    <d v="2014-05-22T11:42:53"/>
    <x v="0"/>
    <s v="Male"/>
    <x v="0"/>
    <x v="3"/>
    <n v="92229"/>
    <n v="92229"/>
  </r>
  <r>
    <x v="4368"/>
    <d v="2014-06-16T09:31:13"/>
    <x v="0"/>
    <s v="Male"/>
    <x v="2"/>
    <x v="3"/>
    <n v="97789"/>
    <n v="97789"/>
  </r>
  <r>
    <x v="4369"/>
    <d v="2014-06-16T09:31:42"/>
    <x v="1"/>
    <s v="Male"/>
    <x v="2"/>
    <x v="3"/>
    <n v="48963"/>
    <n v="48963"/>
  </r>
  <r>
    <x v="4370"/>
    <d v="2014-06-16T09:41:39"/>
    <x v="0"/>
    <s v="Male"/>
    <x v="2"/>
    <x v="7"/>
    <n v="32450"/>
    <n v="32450"/>
  </r>
  <r>
    <x v="4371"/>
    <d v="2014-07-03T13:46:53"/>
    <x v="1"/>
    <s v="Male"/>
    <x v="2"/>
    <x v="7"/>
    <n v="70706"/>
    <n v="70706"/>
  </r>
  <r>
    <x v="4372"/>
    <d v="2014-07-28T09:31:29"/>
    <x v="0"/>
    <s v="Male"/>
    <x v="0"/>
    <x v="4"/>
    <n v="44548"/>
    <n v="44548"/>
  </r>
  <r>
    <x v="4373"/>
    <d v="2014-07-18T15:06:40"/>
    <x v="1"/>
    <s v="Male"/>
    <x v="4"/>
    <x v="8"/>
    <n v="33063"/>
    <n v="33063"/>
  </r>
  <r>
    <x v="4374"/>
    <d v="2014-07-24T12:07:48"/>
    <x v="1"/>
    <s v="Male"/>
    <x v="4"/>
    <x v="8"/>
    <n v="5981"/>
    <n v="5981"/>
  </r>
  <r>
    <x v="4375"/>
    <d v="2014-05-12T09:33:40"/>
    <x v="1"/>
    <s v="Female"/>
    <x v="1"/>
    <x v="1"/>
    <n v="79784"/>
    <n v="79784"/>
  </r>
  <r>
    <x v="4376"/>
    <d v="2014-05-12T09:34:38"/>
    <x v="0"/>
    <s v="Female"/>
    <x v="1"/>
    <x v="1"/>
    <n v="83617"/>
    <n v="83617"/>
  </r>
  <r>
    <x v="4377"/>
    <d v="2014-05-19T17:05:10"/>
    <x v="0"/>
    <s v="Don’t want to say"/>
    <x v="1"/>
    <x v="1"/>
    <n v="37668"/>
    <n v="37668"/>
  </r>
  <r>
    <x v="4378"/>
    <d v="2014-06-10T07:03:07"/>
    <x v="0"/>
    <s v="Female"/>
    <x v="0"/>
    <x v="1"/>
    <n v="31627"/>
    <n v="31627"/>
  </r>
  <r>
    <x v="4379"/>
    <d v="2014-06-10T07:05:25"/>
    <x v="0"/>
    <s v="Male"/>
    <x v="0"/>
    <x v="1"/>
    <n v="31340"/>
    <n v="31340"/>
  </r>
  <r>
    <x v="4380"/>
    <d v="2014-06-10T07:06:26"/>
    <x v="0"/>
    <s v="Male"/>
    <x v="0"/>
    <x v="1"/>
    <n v="60853"/>
    <n v="60853"/>
  </r>
  <r>
    <x v="4381"/>
    <d v="2014-06-10T07:07:04"/>
    <x v="1"/>
    <s v="Male"/>
    <x v="0"/>
    <x v="1"/>
    <n v="81920"/>
    <n v="81920"/>
  </r>
  <r>
    <x v="4382"/>
    <d v="2014-06-10T15:45:25"/>
    <x v="0"/>
    <s v="Female"/>
    <x v="0"/>
    <x v="1"/>
    <n v="60458"/>
    <n v="60458"/>
  </r>
  <r>
    <x v="4383"/>
    <d v="2014-06-10T15:47:06"/>
    <x v="0"/>
    <s v="Male"/>
    <x v="0"/>
    <x v="1"/>
    <n v="42315"/>
    <n v="42315"/>
  </r>
  <r>
    <x v="4384"/>
    <d v="2014-06-30T09:34:55"/>
    <x v="1"/>
    <s v="Male"/>
    <x v="0"/>
    <x v="1"/>
    <n v="2569"/>
    <n v="2569"/>
  </r>
  <r>
    <x v="4385"/>
    <d v="2014-06-30T18:32:28"/>
    <x v="0"/>
    <s v="Male"/>
    <x v="0"/>
    <x v="1"/>
    <n v="65290"/>
    <n v="65290"/>
  </r>
  <r>
    <x v="4386"/>
    <d v="2014-07-10T08:24:29"/>
    <x v="1"/>
    <s v="Male"/>
    <x v="0"/>
    <x v="1"/>
    <n v="57040"/>
    <n v="57040"/>
  </r>
  <r>
    <x v="4387"/>
    <d v="2014-07-10T08:26:46"/>
    <x v="1"/>
    <s v="Female"/>
    <x v="0"/>
    <x v="1"/>
    <n v="57566"/>
    <n v="57566"/>
  </r>
  <r>
    <x v="4388"/>
    <d v="2014-07-10T08:31:40"/>
    <x v="1"/>
    <s v="Male"/>
    <x v="0"/>
    <x v="1"/>
    <n v="95324"/>
    <n v="95324"/>
  </r>
  <r>
    <x v="4389"/>
    <d v="2014-07-17T12:45:20"/>
    <x v="0"/>
    <s v="Male"/>
    <x v="0"/>
    <x v="1"/>
    <n v="73988"/>
    <n v="73988"/>
  </r>
  <r>
    <x v="4390"/>
    <d v="2014-07-17T12:46:13"/>
    <x v="0"/>
    <s v="Female"/>
    <x v="0"/>
    <x v="1"/>
    <n v="87176"/>
    <n v="87176"/>
  </r>
  <r>
    <x v="4391"/>
    <d v="2014-07-17T12:49:09"/>
    <x v="0"/>
    <s v="Female"/>
    <x v="0"/>
    <x v="1"/>
    <n v="15430"/>
    <n v="15430"/>
  </r>
  <r>
    <x v="4392"/>
    <d v="2014-07-24T11:21:08"/>
    <x v="0"/>
    <s v="Male"/>
    <x v="0"/>
    <x v="1"/>
    <n v="30653"/>
    <n v="30653"/>
  </r>
  <r>
    <x v="4393"/>
    <d v="2014-08-08T18:23:51"/>
    <x v="0"/>
    <s v="Female"/>
    <x v="0"/>
    <x v="1"/>
    <n v="46299"/>
    <n v="46299"/>
  </r>
  <r>
    <x v="4394"/>
    <d v="2014-08-18T09:31:12"/>
    <x v="0"/>
    <s v="Male"/>
    <x v="0"/>
    <x v="1"/>
    <n v="51839"/>
    <n v="51839"/>
  </r>
  <r>
    <x v="4395"/>
    <d v="2014-08-18T09:32:25"/>
    <x v="0"/>
    <s v="Female"/>
    <x v="0"/>
    <x v="1"/>
    <n v="10347"/>
    <n v="10347"/>
  </r>
  <r>
    <x v="4396"/>
    <d v="2014-08-18T09:33:57"/>
    <x v="0"/>
    <s v="Female"/>
    <x v="0"/>
    <x v="1"/>
    <n v="71083"/>
    <n v="71083"/>
  </r>
  <r>
    <x v="4397"/>
    <d v="2014-08-18T09:36:16"/>
    <x v="1"/>
    <s v="Don’t want to say"/>
    <x v="0"/>
    <x v="1"/>
    <n v="22393"/>
    <n v="22393"/>
  </r>
  <r>
    <x v="4398"/>
    <d v="2014-08-18T09:37:20"/>
    <x v="0"/>
    <s v="Female"/>
    <x v="0"/>
    <x v="1"/>
    <n v="81245"/>
    <n v="81245"/>
  </r>
  <r>
    <x v="4399"/>
    <d v="2014-08-19T09:31:40"/>
    <x v="0"/>
    <s v="Male"/>
    <x v="0"/>
    <x v="1"/>
    <n v="82448"/>
    <n v="82448"/>
  </r>
  <r>
    <x v="4400"/>
    <d v="2014-08-19T09:34:41"/>
    <x v="0"/>
    <s v="Male"/>
    <x v="0"/>
    <x v="1"/>
    <n v="40154"/>
    <n v="40154"/>
  </r>
  <r>
    <x v="4401"/>
    <d v="2014-08-19T09:37:32"/>
    <x v="0"/>
    <s v="Male"/>
    <x v="0"/>
    <x v="1"/>
    <n v="83637"/>
    <n v="83637"/>
  </r>
  <r>
    <x v="4402"/>
    <d v="2014-08-19T09:39:08"/>
    <x v="0"/>
    <s v="Female"/>
    <x v="0"/>
    <x v="1"/>
    <n v="5148"/>
    <n v="5148"/>
  </r>
  <r>
    <x v="4403"/>
    <d v="2014-08-31T16:47:40"/>
    <x v="0"/>
    <s v="Male"/>
    <x v="0"/>
    <x v="1"/>
    <n v="26908"/>
    <n v="26908"/>
  </r>
  <r>
    <x v="4404"/>
    <d v="2014-08-31T16:48:12"/>
    <x v="1"/>
    <s v="Female"/>
    <x v="0"/>
    <x v="1"/>
    <n v="94226"/>
    <n v="94226"/>
  </r>
  <r>
    <x v="4405"/>
    <d v="2014-05-08T09:38:02"/>
    <x v="0"/>
    <s v="Male"/>
    <x v="0"/>
    <x v="1"/>
    <n v="85076"/>
    <n v="85076"/>
  </r>
  <r>
    <x v="4406"/>
    <d v="2014-05-08T09:38:30"/>
    <x v="0"/>
    <s v="Male"/>
    <x v="0"/>
    <x v="1"/>
    <n v="81111"/>
    <n v="81111"/>
  </r>
  <r>
    <x v="4407"/>
    <d v="2014-05-22T13:12:40"/>
    <x v="0"/>
    <s v="Male"/>
    <x v="4"/>
    <x v="3"/>
    <n v="28974"/>
    <n v="28974"/>
  </r>
  <r>
    <x v="4408"/>
    <d v="2014-07-29T21:49:02"/>
    <x v="1"/>
    <s v="Male"/>
    <x v="4"/>
    <x v="3"/>
    <n v="40767"/>
    <n v="40767"/>
  </r>
  <r>
    <x v="4409"/>
    <d v="2014-08-12T09:31:28"/>
    <x v="0"/>
    <s v="Male"/>
    <x v="0"/>
    <x v="1"/>
    <n v="6917"/>
    <n v="6917"/>
  </r>
  <r>
    <x v="4410"/>
    <d v="2014-08-12T09:32:21"/>
    <x v="0"/>
    <s v="Female"/>
    <x v="0"/>
    <x v="1"/>
    <n v="95528"/>
    <n v="95528"/>
  </r>
  <r>
    <x v="4411"/>
    <d v="2014-08-18T12:42:51"/>
    <x v="0"/>
    <s v="Male"/>
    <x v="0"/>
    <x v="4"/>
    <n v="35795"/>
    <n v="35795"/>
  </r>
  <r>
    <x v="4412"/>
    <d v="2014-05-19T07:33:53"/>
    <x v="0"/>
    <s v="Male"/>
    <x v="0"/>
    <x v="1"/>
    <n v="1752"/>
    <n v="1752"/>
  </r>
  <r>
    <x v="4413"/>
    <d v="2014-05-19T07:36:08"/>
    <x v="0"/>
    <s v="Female"/>
    <x v="0"/>
    <x v="1"/>
    <n v="21988"/>
    <n v="21988"/>
  </r>
  <r>
    <x v="4414"/>
    <d v="2014-05-20T09:32:09"/>
    <x v="1"/>
    <s v="Male"/>
    <x v="1"/>
    <x v="4"/>
    <n v="22508"/>
    <n v="22508"/>
  </r>
  <r>
    <x v="4415"/>
    <d v="2014-05-27T12:13:07"/>
    <x v="0"/>
    <s v="Male"/>
    <x v="1"/>
    <x v="4"/>
    <n v="55254"/>
    <n v="55254"/>
  </r>
  <r>
    <x v="4416"/>
    <d v="2014-05-30T18:52:30"/>
    <x v="0"/>
    <s v="Female"/>
    <x v="1"/>
    <x v="4"/>
    <n v="13302"/>
    <n v="13302"/>
  </r>
  <r>
    <x v="4417"/>
    <d v="2014-05-28T09:33:38"/>
    <x v="0"/>
    <s v="Male"/>
    <x v="1"/>
    <x v="1"/>
    <n v="46261"/>
    <n v="46261"/>
  </r>
  <r>
    <x v="4418"/>
    <d v="2014-06-04T13:49:18"/>
    <x v="0"/>
    <s v="Female"/>
    <x v="1"/>
    <x v="1"/>
    <n v="62921"/>
    <n v="62921"/>
  </r>
  <r>
    <x v="4419"/>
    <d v="2014-06-04T13:49:26"/>
    <x v="0"/>
    <s v="Don’t want to say"/>
    <x v="1"/>
    <x v="1"/>
    <n v="77888"/>
    <n v="77888"/>
  </r>
  <r>
    <x v="4420"/>
    <d v="2014-07-25T13:30:24"/>
    <x v="0"/>
    <s v="Male"/>
    <x v="0"/>
    <x v="4"/>
    <n v="44649"/>
    <n v="44649"/>
  </r>
  <r>
    <x v="4421"/>
    <d v="2014-05-28T09:31:43"/>
    <x v="1"/>
    <s v="Male"/>
    <x v="1"/>
    <x v="1"/>
    <n v="13382"/>
    <n v="13382"/>
  </r>
  <r>
    <x v="4422"/>
    <d v="2014-06-09T08:06:40"/>
    <x v="0"/>
    <s v="Male"/>
    <x v="1"/>
    <x v="1"/>
    <n v="91868"/>
    <n v="91868"/>
  </r>
  <r>
    <x v="4423"/>
    <d v="2014-06-17T12:46:37"/>
    <x v="0"/>
    <s v="Male"/>
    <x v="1"/>
    <x v="1"/>
    <n v="29213"/>
    <n v="29213"/>
  </r>
  <r>
    <x v="4424"/>
    <d v="2014-06-17T12:47:00"/>
    <x v="1"/>
    <s v="Male"/>
    <x v="1"/>
    <x v="1"/>
    <n v="44465"/>
    <n v="44465"/>
  </r>
  <r>
    <x v="4425"/>
    <d v="2014-06-17T12:47:52"/>
    <x v="0"/>
    <s v="Male"/>
    <x v="1"/>
    <x v="1"/>
    <n v="57523"/>
    <n v="57523"/>
  </r>
  <r>
    <x v="4426"/>
    <d v="2014-06-17T12:48:24"/>
    <x v="0"/>
    <s v="Male"/>
    <x v="1"/>
    <x v="1"/>
    <n v="8728"/>
    <n v="8728"/>
  </r>
  <r>
    <x v="4427"/>
    <d v="2014-06-17T12:46:44"/>
    <x v="1"/>
    <s v="Female"/>
    <x v="1"/>
    <x v="1"/>
    <n v="3191"/>
    <n v="3191"/>
  </r>
  <r>
    <x v="4428"/>
    <d v="2014-06-17T12:48:26"/>
    <x v="0"/>
    <s v="Female"/>
    <x v="1"/>
    <x v="1"/>
    <n v="53615"/>
    <n v="53615"/>
  </r>
  <r>
    <x v="4429"/>
    <d v="2014-07-10T15:52:14"/>
    <x v="0"/>
    <s v="Female"/>
    <x v="6"/>
    <x v="1"/>
    <n v="7527"/>
    <n v="7527"/>
  </r>
  <r>
    <x v="4430"/>
    <d v="2014-07-10T15:53:01"/>
    <x v="1"/>
    <s v="Male"/>
    <x v="6"/>
    <x v="1"/>
    <n v="11276"/>
    <n v="11276"/>
  </r>
  <r>
    <x v="4431"/>
    <d v="2014-05-15T19:37:12"/>
    <x v="0"/>
    <s v="Female"/>
    <x v="1"/>
    <x v="1"/>
    <n v="68294"/>
    <n v="68294"/>
  </r>
  <r>
    <x v="4432"/>
    <d v="2014-05-12T08:33:02"/>
    <x v="0"/>
    <s v="Female"/>
    <x v="1"/>
    <x v="1"/>
    <n v="30614"/>
    <n v="30614"/>
  </r>
  <r>
    <x v="4433"/>
    <d v="2014-05-12T08:37:08"/>
    <x v="0"/>
    <s v="Male"/>
    <x v="1"/>
    <x v="1"/>
    <n v="41964"/>
    <n v="41964"/>
  </r>
  <r>
    <x v="4434"/>
    <d v="2014-05-12T08:32:51"/>
    <x v="0"/>
    <s v="Don’t want to say"/>
    <x v="1"/>
    <x v="1"/>
    <n v="45191"/>
    <n v="45191"/>
  </r>
  <r>
    <x v="4435"/>
    <d v="2014-05-12T09:13:55"/>
    <x v="1"/>
    <s v="Male"/>
    <x v="1"/>
    <x v="1"/>
    <n v="96041"/>
    <n v="96041"/>
  </r>
  <r>
    <x v="4436"/>
    <d v="2014-05-22T09:32:42"/>
    <x v="0"/>
    <s v="Male"/>
    <x v="1"/>
    <x v="1"/>
    <n v="14605"/>
    <n v="14605"/>
  </r>
  <r>
    <x v="4437"/>
    <d v="2014-05-29T18:15:55"/>
    <x v="1"/>
    <s v="Male"/>
    <x v="1"/>
    <x v="1"/>
    <n v="27190"/>
    <n v="27190"/>
  </r>
  <r>
    <x v="4438"/>
    <d v="2014-05-29T21:36:33"/>
    <x v="0"/>
    <s v="Female"/>
    <x v="1"/>
    <x v="1"/>
    <n v="2860"/>
    <n v="2860"/>
  </r>
  <r>
    <x v="4439"/>
    <d v="2014-05-29T21:42:40"/>
    <x v="0"/>
    <s v="Male"/>
    <x v="1"/>
    <x v="1"/>
    <n v="24782"/>
    <n v="24782"/>
  </r>
  <r>
    <x v="4440"/>
    <d v="2014-06-12T08:34:40"/>
    <x v="0"/>
    <s v="Male"/>
    <x v="1"/>
    <x v="1"/>
    <n v="76181"/>
    <n v="76181"/>
  </r>
  <r>
    <x v="4441"/>
    <d v="2014-06-12T08:31:58"/>
    <x v="1"/>
    <s v="Female"/>
    <x v="1"/>
    <x v="1"/>
    <n v="53660"/>
    <n v="53660"/>
  </r>
  <r>
    <x v="4442"/>
    <d v="2014-05-31T14:06:35"/>
    <x v="0"/>
    <s v="Male"/>
    <x v="1"/>
    <x v="1"/>
    <n v="61643"/>
    <n v="61643"/>
  </r>
  <r>
    <x v="4443"/>
    <d v="2014-05-31T14:08:05"/>
    <x v="1"/>
    <s v="Male"/>
    <x v="1"/>
    <x v="1"/>
    <n v="70430"/>
    <n v="70430"/>
  </r>
  <r>
    <x v="4444"/>
    <d v="2014-05-31T14:10:46"/>
    <x v="1"/>
    <s v="Male"/>
    <x v="1"/>
    <x v="1"/>
    <n v="8413"/>
    <n v="8413"/>
  </r>
  <r>
    <x v="4445"/>
    <d v="2014-06-02T03:15:41"/>
    <x v="1"/>
    <s v="Male"/>
    <x v="1"/>
    <x v="1"/>
    <n v="77272"/>
    <n v="77272"/>
  </r>
  <r>
    <x v="4446"/>
    <d v="2014-06-06T18:34:20"/>
    <x v="0"/>
    <s v="Female"/>
    <x v="1"/>
    <x v="1"/>
    <n v="73559"/>
    <n v="73559"/>
  </r>
  <r>
    <x v="4447"/>
    <d v="2014-06-06T18:34:54"/>
    <x v="0"/>
    <s v="Male"/>
    <x v="1"/>
    <x v="1"/>
    <n v="17698"/>
    <n v="17698"/>
  </r>
  <r>
    <x v="4448"/>
    <d v="2014-06-06T18:35:58"/>
    <x v="1"/>
    <s v="Female"/>
    <x v="1"/>
    <x v="1"/>
    <n v="54274"/>
    <n v="54274"/>
  </r>
  <r>
    <x v="4449"/>
    <d v="2014-06-06T18:38:29"/>
    <x v="0"/>
    <s v="Female"/>
    <x v="1"/>
    <x v="1"/>
    <n v="94677"/>
    <n v="94677"/>
  </r>
  <r>
    <x v="4450"/>
    <d v="2014-06-06T18:38:58"/>
    <x v="0"/>
    <s v="Male"/>
    <x v="1"/>
    <x v="1"/>
    <n v="17436"/>
    <n v="17436"/>
  </r>
  <r>
    <x v="4451"/>
    <d v="2014-06-06T18:39:23"/>
    <x v="0"/>
    <s v="Male"/>
    <x v="1"/>
    <x v="1"/>
    <n v="36887"/>
    <n v="36887"/>
  </r>
  <r>
    <x v="4452"/>
    <d v="2014-07-19T18:30:57"/>
    <x v="1"/>
    <s v="Female"/>
    <x v="1"/>
    <x v="3"/>
    <n v="93345"/>
    <n v="93345"/>
  </r>
  <r>
    <x v="4453"/>
    <d v="2014-07-19T18:32:09"/>
    <x v="0"/>
    <s v="Male"/>
    <x v="1"/>
    <x v="3"/>
    <n v="31438"/>
    <n v="31438"/>
  </r>
  <r>
    <x v="4454"/>
    <d v="2014-08-14T09:31:58"/>
    <x v="1"/>
    <s v="Don’t want to say"/>
    <x v="8"/>
    <x v="7"/>
    <n v="65270"/>
    <n v="65270"/>
  </r>
  <r>
    <x v="4455"/>
    <d v="2014-08-23T11:07:04"/>
    <x v="0"/>
    <s v="Male"/>
    <x v="8"/>
    <x v="7"/>
    <n v="70176"/>
    <n v="70176"/>
  </r>
  <r>
    <x v="4456"/>
    <d v="2014-06-19T09:31:55"/>
    <x v="0"/>
    <s v="Male"/>
    <x v="1"/>
    <x v="7"/>
    <n v="65197"/>
    <n v="65197"/>
  </r>
  <r>
    <x v="4457"/>
    <d v="2014-05-01T09:34:46"/>
    <x v="0"/>
    <s v="Female"/>
    <x v="3"/>
    <x v="3"/>
    <n v="48485"/>
    <n v="48485"/>
  </r>
  <r>
    <x v="4458"/>
    <d v="2014-05-09T11:41:55"/>
    <x v="1"/>
    <s v="Female"/>
    <x v="3"/>
    <x v="3"/>
    <n v="4236"/>
    <n v="4236"/>
  </r>
  <r>
    <x v="4459"/>
    <d v="2014-05-09T11:42:53"/>
    <x v="1"/>
    <s v="Female"/>
    <x v="3"/>
    <x v="3"/>
    <n v="10086"/>
    <n v="10086"/>
  </r>
  <r>
    <x v="4460"/>
    <d v="2014-05-23T02:06:03"/>
    <x v="0"/>
    <s v="Female"/>
    <x v="3"/>
    <x v="3"/>
    <n v="60821"/>
    <n v="60821"/>
  </r>
  <r>
    <x v="4461"/>
    <d v="2014-06-26T09:32:35"/>
    <x v="0"/>
    <s v="Female"/>
    <x v="3"/>
    <x v="3"/>
    <n v="1362"/>
    <n v="1362"/>
  </r>
  <r>
    <x v="4462"/>
    <d v="2014-06-26T09:33:07"/>
    <x v="0"/>
    <s v="Female"/>
    <x v="3"/>
    <x v="3"/>
    <n v="72342"/>
    <n v="72342"/>
  </r>
  <r>
    <x v="4463"/>
    <d v="2014-06-27T09:19:51"/>
    <x v="0"/>
    <s v="Female"/>
    <x v="3"/>
    <x v="3"/>
    <n v="54161"/>
    <n v="54161"/>
  </r>
  <r>
    <x v="4464"/>
    <d v="2014-06-27T09:20:23"/>
    <x v="1"/>
    <s v="Female"/>
    <x v="3"/>
    <x v="3"/>
    <n v="88585"/>
    <n v="88585"/>
  </r>
  <r>
    <x v="4465"/>
    <d v="2014-06-27T09:20:50"/>
    <x v="1"/>
    <s v="Female"/>
    <x v="3"/>
    <x v="3"/>
    <n v="75995"/>
    <n v="75995"/>
  </r>
  <r>
    <x v="4466"/>
    <d v="2014-06-27T09:21:57"/>
    <x v="0"/>
    <s v="Female"/>
    <x v="3"/>
    <x v="3"/>
    <n v="71266"/>
    <n v="71266"/>
  </r>
  <r>
    <x v="4467"/>
    <d v="2014-07-09T13:03:21"/>
    <x v="1"/>
    <s v="Female"/>
    <x v="3"/>
    <x v="3"/>
    <n v="20359"/>
    <n v="20359"/>
  </r>
  <r>
    <x v="4468"/>
    <d v="2014-07-09T13:03:47"/>
    <x v="1"/>
    <s v="Female"/>
    <x v="3"/>
    <x v="3"/>
    <n v="24637"/>
    <n v="24637"/>
  </r>
  <r>
    <x v="4469"/>
    <d v="2014-07-09T13:08:24"/>
    <x v="0"/>
    <s v="Female"/>
    <x v="3"/>
    <x v="3"/>
    <n v="5463"/>
    <n v="5463"/>
  </r>
  <r>
    <x v="4470"/>
    <d v="2014-08-07T09:37:23"/>
    <x v="1"/>
    <s v="Female"/>
    <x v="3"/>
    <x v="3"/>
    <n v="18219"/>
    <n v="18219"/>
  </r>
  <r>
    <x v="4471"/>
    <d v="2014-08-07T09:38:55"/>
    <x v="0"/>
    <s v="Female"/>
    <x v="3"/>
    <x v="3"/>
    <n v="67224"/>
    <n v="67224"/>
  </r>
  <r>
    <x v="4472"/>
    <d v="2014-08-18T11:55:10"/>
    <x v="0"/>
    <s v="Female"/>
    <x v="3"/>
    <x v="3"/>
    <n v="36531"/>
    <n v="36531"/>
  </r>
  <r>
    <x v="4473"/>
    <d v="2014-05-24T18:28:17"/>
    <x v="1"/>
    <s v="Female"/>
    <x v="8"/>
    <x v="1"/>
    <n v="94692"/>
    <n v="94692"/>
  </r>
  <r>
    <x v="4474"/>
    <d v="2014-05-24T18:29:47"/>
    <x v="0"/>
    <s v="Male"/>
    <x v="8"/>
    <x v="1"/>
    <n v="92808"/>
    <n v="92808"/>
  </r>
  <r>
    <x v="4475"/>
    <d v="2014-06-06T12:20:17"/>
    <x v="0"/>
    <s v="Female"/>
    <x v="8"/>
    <x v="1"/>
    <n v="46043"/>
    <n v="46043"/>
  </r>
  <r>
    <x v="4476"/>
    <d v="2014-06-04T19:20:07"/>
    <x v="0"/>
    <s v="Male"/>
    <x v="2"/>
    <x v="7"/>
    <n v="31730"/>
    <n v="31730"/>
  </r>
  <r>
    <x v="4477"/>
    <d v="2014-06-16T07:09:28"/>
    <x v="1"/>
    <s v="Male"/>
    <x v="2"/>
    <x v="7"/>
    <n v="27929"/>
    <n v="27929"/>
  </r>
  <r>
    <x v="4478"/>
    <d v="2014-07-14T07:02:12"/>
    <x v="1"/>
    <s v="Male"/>
    <x v="2"/>
    <x v="7"/>
    <n v="82697"/>
    <n v="82697"/>
  </r>
  <r>
    <x v="4479"/>
    <d v="2014-07-26T01:19:05"/>
    <x v="1"/>
    <s v="Male"/>
    <x v="2"/>
    <x v="7"/>
    <n v="21815"/>
    <n v="21815"/>
  </r>
  <r>
    <x v="4480"/>
    <d v="2014-07-26T01:19:33"/>
    <x v="1"/>
    <s v="Male"/>
    <x v="2"/>
    <x v="7"/>
    <n v="72483"/>
    <n v="72483"/>
  </r>
  <r>
    <x v="4481"/>
    <d v="2014-08-01T16:07:46"/>
    <x v="0"/>
    <s v="Male"/>
    <x v="2"/>
    <x v="4"/>
    <n v="43187"/>
    <n v="43187"/>
  </r>
  <r>
    <x v="4482"/>
    <d v="2014-08-01T16:10:36"/>
    <x v="1"/>
    <s v="Female"/>
    <x v="2"/>
    <x v="4"/>
    <n v="36580"/>
    <n v="36580"/>
  </r>
  <r>
    <x v="4483"/>
    <d v="2014-08-01T16:07:46"/>
    <x v="1"/>
    <s v="Female"/>
    <x v="2"/>
    <x v="4"/>
    <n v="38193"/>
    <n v="38193"/>
  </r>
  <r>
    <x v="4484"/>
    <d v="2014-08-01T16:08:49"/>
    <x v="0"/>
    <s v="Female"/>
    <x v="2"/>
    <x v="4"/>
    <n v="54120"/>
    <n v="54120"/>
  </r>
  <r>
    <x v="4485"/>
    <d v="2014-08-16T11:30:35"/>
    <x v="1"/>
    <s v="Female"/>
    <x v="2"/>
    <x v="4"/>
    <n v="80223"/>
    <n v="80223"/>
  </r>
  <r>
    <x v="4486"/>
    <d v="2014-08-04T09:32:43"/>
    <x v="0"/>
    <s v="Female"/>
    <x v="2"/>
    <x v="4"/>
    <n v="22019"/>
    <n v="22019"/>
  </r>
  <r>
    <x v="4487"/>
    <d v="2014-08-04T09:33:46"/>
    <x v="0"/>
    <s v="Female"/>
    <x v="2"/>
    <x v="4"/>
    <n v="5877"/>
    <n v="5877"/>
  </r>
  <r>
    <x v="4488"/>
    <d v="2014-08-04T09:34:49"/>
    <x v="0"/>
    <s v="Female"/>
    <x v="2"/>
    <x v="4"/>
    <n v="33667"/>
    <n v="33667"/>
  </r>
  <r>
    <x v="4489"/>
    <d v="2014-08-04T09:37:18"/>
    <x v="1"/>
    <s v="Female"/>
    <x v="2"/>
    <x v="4"/>
    <n v="25657"/>
    <n v="25657"/>
  </r>
  <r>
    <x v="4490"/>
    <d v="2014-08-04T09:31:56"/>
    <x v="0"/>
    <s v="Don’t want to say"/>
    <x v="2"/>
    <x v="4"/>
    <n v="17951"/>
    <n v="17951"/>
  </r>
  <r>
    <x v="4491"/>
    <d v="2014-06-30T09:31:42"/>
    <x v="0"/>
    <s v="Male"/>
    <x v="0"/>
    <x v="8"/>
    <n v="4849"/>
    <n v="4849"/>
  </r>
  <r>
    <x v="4492"/>
    <d v="2014-07-07T09:32:57"/>
    <x v="1"/>
    <s v="Male"/>
    <x v="5"/>
    <x v="4"/>
    <n v="37853"/>
    <n v="37853"/>
  </r>
  <r>
    <x v="4493"/>
    <d v="2014-06-02T09:38:52"/>
    <x v="1"/>
    <s v="Male"/>
    <x v="1"/>
    <x v="0"/>
    <n v="98968"/>
    <n v="98968"/>
  </r>
  <r>
    <x v="4494"/>
    <d v="2014-05-26T09:31:46"/>
    <x v="0"/>
    <s v="Male"/>
    <x v="1"/>
    <x v="1"/>
    <n v="77939"/>
    <n v="77939"/>
  </r>
  <r>
    <x v="4495"/>
    <d v="2014-07-18T09:58:41"/>
    <x v="1"/>
    <s v="Male"/>
    <x v="0"/>
    <x v="7"/>
    <n v="7431"/>
    <n v="7431"/>
  </r>
  <r>
    <x v="4496"/>
    <d v="2014-08-19T09:31:32"/>
    <x v="0"/>
    <s v="Male"/>
    <x v="1"/>
    <x v="1"/>
    <n v="47164"/>
    <n v="47164"/>
  </r>
  <r>
    <x v="4497"/>
    <d v="2014-07-15T19:57:19"/>
    <x v="1"/>
    <s v="Female"/>
    <x v="3"/>
    <x v="1"/>
    <n v="2013"/>
    <n v="2013"/>
  </r>
  <r>
    <x v="4498"/>
    <d v="2014-07-15T19:59:19"/>
    <x v="1"/>
    <s v="Don’t want to say"/>
    <x v="3"/>
    <x v="1"/>
    <n v="93263"/>
    <n v="93263"/>
  </r>
  <r>
    <x v="4499"/>
    <d v="2014-07-15T20:00:23"/>
    <x v="1"/>
    <s v="Don’t want to say"/>
    <x v="3"/>
    <x v="1"/>
    <n v="2052"/>
    <n v="2052"/>
  </r>
  <r>
    <x v="4500"/>
    <d v="2014-07-24T10:44:11"/>
    <x v="0"/>
    <s v="Don’t want to say"/>
    <x v="3"/>
    <x v="1"/>
    <n v="5949"/>
    <n v="5949"/>
  </r>
  <r>
    <x v="4501"/>
    <d v="2014-08-06T11:43:36"/>
    <x v="1"/>
    <s v="Female"/>
    <x v="3"/>
    <x v="1"/>
    <n v="22912"/>
    <n v="22912"/>
  </r>
  <r>
    <x v="4502"/>
    <d v="2014-05-22T11:58:59"/>
    <x v="0"/>
    <s v="Male"/>
    <x v="0"/>
    <x v="1"/>
    <n v="18887"/>
    <n v="18887"/>
  </r>
  <r>
    <x v="4503"/>
    <d v="2014-05-21T09:32:58"/>
    <x v="0"/>
    <s v="Male"/>
    <x v="0"/>
    <x v="1"/>
    <n v="14689"/>
    <n v="14689"/>
  </r>
  <r>
    <x v="4504"/>
    <d v="2014-06-18T09:32:27"/>
    <x v="0"/>
    <s v="Female"/>
    <x v="0"/>
    <x v="9"/>
    <n v="96315"/>
    <n v="96315"/>
  </r>
  <r>
    <x v="4505"/>
    <d v="2014-06-24T12:25:57"/>
    <x v="0"/>
    <s v="Male"/>
    <x v="0"/>
    <x v="9"/>
    <n v="47449"/>
    <n v="47449"/>
  </r>
  <r>
    <x v="4506"/>
    <d v="2014-06-24T12:26:37"/>
    <x v="0"/>
    <s v="Female"/>
    <x v="0"/>
    <x v="9"/>
    <n v="61337"/>
    <n v="61337"/>
  </r>
  <r>
    <x v="4507"/>
    <d v="2014-07-02T11:31:38"/>
    <x v="1"/>
    <s v="Female"/>
    <x v="0"/>
    <x v="9"/>
    <n v="77329"/>
    <n v="77329"/>
  </r>
  <r>
    <x v="4508"/>
    <d v="2014-05-01T08:32:02"/>
    <x v="1"/>
    <s v="Male"/>
    <x v="0"/>
    <x v="1"/>
    <n v="11487"/>
    <n v="11487"/>
  </r>
  <r>
    <x v="4509"/>
    <d v="2014-05-05T12:58:39"/>
    <x v="0"/>
    <s v="Male"/>
    <x v="0"/>
    <x v="1"/>
    <n v="88226"/>
    <n v="88226"/>
  </r>
  <r>
    <x v="4510"/>
    <d v="2014-05-06T18:24:28"/>
    <x v="1"/>
    <s v="Female"/>
    <x v="0"/>
    <x v="1"/>
    <n v="5984"/>
    <n v="5984"/>
  </r>
  <r>
    <x v="4511"/>
    <d v="2014-05-06T18:25:03"/>
    <x v="1"/>
    <s v="Female"/>
    <x v="0"/>
    <x v="1"/>
    <n v="61756"/>
    <n v="61756"/>
  </r>
  <r>
    <x v="4512"/>
    <d v="2014-05-09T07:16:17"/>
    <x v="0"/>
    <s v="Male"/>
    <x v="0"/>
    <x v="1"/>
    <n v="54585"/>
    <n v="54585"/>
  </r>
  <r>
    <x v="4513"/>
    <d v="2014-08-28T09:31:11"/>
    <x v="0"/>
    <s v="Female"/>
    <x v="3"/>
    <x v="3"/>
    <n v="50604"/>
    <n v="50604"/>
  </r>
  <r>
    <x v="4514"/>
    <d v="2014-08-28T09:34:25"/>
    <x v="0"/>
    <s v="Female"/>
    <x v="3"/>
    <x v="3"/>
    <n v="15294"/>
    <n v="15294"/>
  </r>
  <r>
    <x v="4515"/>
    <d v="2014-05-08T09:33:58"/>
    <x v="0"/>
    <s v="Male"/>
    <x v="6"/>
    <x v="1"/>
    <n v="56575"/>
    <n v="56575"/>
  </r>
  <r>
    <x v="4516"/>
    <d v="2014-05-08T09:34:19"/>
    <x v="1"/>
    <s v="Female"/>
    <x v="6"/>
    <x v="1"/>
    <n v="45815"/>
    <n v="45815"/>
  </r>
  <r>
    <x v="4517"/>
    <d v="2014-06-26T09:32:21"/>
    <x v="0"/>
    <s v="Female"/>
    <x v="6"/>
    <x v="1"/>
    <n v="48007"/>
    <n v="48007"/>
  </r>
  <r>
    <x v="4518"/>
    <d v="2014-07-10T04:35:13"/>
    <x v="1"/>
    <s v="Female"/>
    <x v="6"/>
    <x v="1"/>
    <n v="19578"/>
    <n v="19578"/>
  </r>
  <r>
    <x v="4519"/>
    <d v="2014-07-31T09:32:07"/>
    <x v="1"/>
    <s v="Female"/>
    <x v="6"/>
    <x v="1"/>
    <n v="69076"/>
    <n v="69076"/>
  </r>
  <r>
    <x v="4520"/>
    <d v="2014-07-30T01:32:51"/>
    <x v="1"/>
    <s v="Don’t want to say"/>
    <x v="0"/>
    <x v="3"/>
    <n v="75273"/>
    <n v="75273"/>
  </r>
  <r>
    <x v="4521"/>
    <d v="2014-08-07T15:35:01"/>
    <x v="0"/>
    <s v="Don’t want to say"/>
    <x v="0"/>
    <x v="3"/>
    <n v="42529"/>
    <n v="42529"/>
  </r>
  <r>
    <x v="4522"/>
    <d v="2014-08-22T13:57:00"/>
    <x v="0"/>
    <s v="Female"/>
    <x v="0"/>
    <x v="3"/>
    <n v="81743"/>
    <n v="81743"/>
  </r>
  <r>
    <x v="4523"/>
    <d v="2014-05-18T07:05:17"/>
    <x v="1"/>
    <s v="Female"/>
    <x v="0"/>
    <x v="1"/>
    <n v="46215"/>
    <n v="46215"/>
  </r>
  <r>
    <x v="4524"/>
    <d v="2014-06-27T09:32:36"/>
    <x v="0"/>
    <s v="Male"/>
    <x v="0"/>
    <x v="1"/>
    <n v="64507"/>
    <n v="64507"/>
  </r>
  <r>
    <x v="4525"/>
    <d v="2014-07-01T08:14:11"/>
    <x v="1"/>
    <s v="Male"/>
    <x v="0"/>
    <x v="1"/>
    <n v="83014"/>
    <n v="83014"/>
  </r>
  <r>
    <x v="4526"/>
    <d v="2014-07-01T08:14:39"/>
    <x v="1"/>
    <s v="Female"/>
    <x v="0"/>
    <x v="1"/>
    <n v="64240"/>
    <n v="64240"/>
  </r>
  <r>
    <x v="4527"/>
    <d v="2014-06-16T09:31:41"/>
    <x v="0"/>
    <s v="Male"/>
    <x v="2"/>
    <x v="3"/>
    <n v="27018"/>
    <n v="27018"/>
  </r>
  <r>
    <x v="4528"/>
    <d v="2014-06-16T09:32:13"/>
    <x v="1"/>
    <s v="Male"/>
    <x v="2"/>
    <x v="3"/>
    <n v="53967"/>
    <n v="53967"/>
  </r>
  <r>
    <x v="4529"/>
    <d v="2014-05-19T09:31:25"/>
    <x v="0"/>
    <s v="Female"/>
    <x v="3"/>
    <x v="8"/>
    <n v="85440"/>
    <n v="85440"/>
  </r>
  <r>
    <x v="4530"/>
    <d v="2014-05-19T09:33:51"/>
    <x v="1"/>
    <s v="Female"/>
    <x v="3"/>
    <x v="8"/>
    <n v="65617"/>
    <n v="65617"/>
  </r>
  <r>
    <x v="4531"/>
    <d v="2014-05-19T09:37:19"/>
    <x v="1"/>
    <s v="Female"/>
    <x v="3"/>
    <x v="8"/>
    <n v="27855"/>
    <n v="27855"/>
  </r>
  <r>
    <x v="4532"/>
    <d v="2014-07-22T23:49:05"/>
    <x v="1"/>
    <s v="Female"/>
    <x v="3"/>
    <x v="8"/>
    <n v="54276"/>
    <n v="54276"/>
  </r>
  <r>
    <x v="4533"/>
    <d v="2014-07-22T23:51:03"/>
    <x v="0"/>
    <s v="Female"/>
    <x v="3"/>
    <x v="8"/>
    <n v="51283"/>
    <n v="51283"/>
  </r>
  <r>
    <x v="4534"/>
    <d v="2014-08-11T09:31:22"/>
    <x v="1"/>
    <s v="Female"/>
    <x v="3"/>
    <x v="7"/>
    <n v="5448"/>
    <n v="5448"/>
  </r>
  <r>
    <x v="4535"/>
    <d v="2014-08-11T09:36:02"/>
    <x v="0"/>
    <s v="Female"/>
    <x v="3"/>
    <x v="7"/>
    <n v="67781"/>
    <n v="67781"/>
  </r>
  <r>
    <x v="4536"/>
    <d v="2014-08-12T16:20:24"/>
    <x v="1"/>
    <s v="Female"/>
    <x v="3"/>
    <x v="7"/>
    <n v="37796"/>
    <n v="37796"/>
  </r>
  <r>
    <x v="4537"/>
    <d v="2014-08-12T16:22:28"/>
    <x v="0"/>
    <s v="Female"/>
    <x v="3"/>
    <x v="7"/>
    <n v="43830"/>
    <n v="43830"/>
  </r>
  <r>
    <x v="4538"/>
    <d v="2014-08-12T16:25:44"/>
    <x v="1"/>
    <s v="Female"/>
    <x v="3"/>
    <x v="7"/>
    <n v="65933"/>
    <n v="65933"/>
  </r>
  <r>
    <x v="4539"/>
    <d v="2014-08-12T16:26:51"/>
    <x v="0"/>
    <s v="Female"/>
    <x v="3"/>
    <x v="7"/>
    <n v="37145"/>
    <n v="37145"/>
  </r>
  <r>
    <x v="4540"/>
    <d v="2014-08-19T16:32:29"/>
    <x v="0"/>
    <s v="Female"/>
    <x v="3"/>
    <x v="3"/>
    <n v="27741"/>
    <n v="27741"/>
  </r>
  <r>
    <x v="4541"/>
    <d v="2014-05-13T19:24:29"/>
    <x v="0"/>
    <s v="Male"/>
    <x v="2"/>
    <x v="4"/>
    <n v="21586"/>
    <n v="21586"/>
  </r>
  <r>
    <x v="4542"/>
    <d v="2014-05-13T19:27:48"/>
    <x v="0"/>
    <s v="Female"/>
    <x v="2"/>
    <x v="4"/>
    <n v="27577"/>
    <n v="27577"/>
  </r>
  <r>
    <x v="4543"/>
    <d v="2014-05-13T19:28:25"/>
    <x v="0"/>
    <s v="Male"/>
    <x v="2"/>
    <x v="4"/>
    <n v="73304"/>
    <n v="73304"/>
  </r>
  <r>
    <x v="4544"/>
    <d v="2014-07-14T09:33:33"/>
    <x v="0"/>
    <s v="Female"/>
    <x v="2"/>
    <x v="4"/>
    <n v="5061"/>
    <n v="5061"/>
  </r>
  <r>
    <x v="4545"/>
    <d v="2014-07-14T09:33:51"/>
    <x v="0"/>
    <s v="Female"/>
    <x v="2"/>
    <x v="4"/>
    <n v="38917"/>
    <n v="38917"/>
  </r>
  <r>
    <x v="4546"/>
    <d v="2014-05-27T08:52:57"/>
    <x v="0"/>
    <s v="Male"/>
    <x v="1"/>
    <x v="9"/>
    <n v="49865"/>
    <n v="49865"/>
  </r>
  <r>
    <x v="4547"/>
    <d v="2014-05-27T08:54:03"/>
    <x v="0"/>
    <s v="Male"/>
    <x v="1"/>
    <x v="9"/>
    <n v="93020"/>
    <n v="93020"/>
  </r>
  <r>
    <x v="4548"/>
    <d v="2014-06-17T12:59:54"/>
    <x v="1"/>
    <s v="Male"/>
    <x v="1"/>
    <x v="7"/>
    <n v="90365"/>
    <n v="90365"/>
  </r>
  <r>
    <x v="4549"/>
    <d v="2014-06-17T13:01:14"/>
    <x v="0"/>
    <s v="Male"/>
    <x v="1"/>
    <x v="7"/>
    <n v="90336"/>
    <n v="90336"/>
  </r>
  <r>
    <x v="4550"/>
    <d v="2014-06-10T09:33:23"/>
    <x v="0"/>
    <s v="Male"/>
    <x v="1"/>
    <x v="7"/>
    <n v="78916"/>
    <n v="78916"/>
  </r>
  <r>
    <x v="4551"/>
    <d v="2014-06-10T09:34:07"/>
    <x v="0"/>
    <s v="Male"/>
    <x v="1"/>
    <x v="7"/>
    <n v="43024"/>
    <n v="43024"/>
  </r>
  <r>
    <x v="4552"/>
    <d v="2014-08-12T09:35:26"/>
    <x v="0"/>
    <s v="Male"/>
    <x v="1"/>
    <x v="7"/>
    <n v="13512"/>
    <n v="13512"/>
  </r>
  <r>
    <x v="4553"/>
    <d v="2014-08-27T13:26:29"/>
    <x v="1"/>
    <s v="Female"/>
    <x v="1"/>
    <x v="7"/>
    <n v="53611"/>
    <n v="53611"/>
  </r>
  <r>
    <x v="4554"/>
    <d v="2014-07-04T13:27:35"/>
    <x v="0"/>
    <s v="Female"/>
    <x v="0"/>
    <x v="1"/>
    <n v="3854"/>
    <n v="3854"/>
  </r>
  <r>
    <x v="4555"/>
    <d v="2014-07-04T13:29:48"/>
    <x v="1"/>
    <s v="Male"/>
    <x v="0"/>
    <x v="1"/>
    <n v="95105"/>
    <n v="95105"/>
  </r>
  <r>
    <x v="4556"/>
    <d v="2014-07-10T11:17:57"/>
    <x v="0"/>
    <s v="Female"/>
    <x v="0"/>
    <x v="1"/>
    <n v="43250"/>
    <n v="43250"/>
  </r>
  <r>
    <x v="4557"/>
    <d v="2014-07-10T11:58:37"/>
    <x v="0"/>
    <s v="Male"/>
    <x v="0"/>
    <x v="1"/>
    <n v="93120"/>
    <n v="93120"/>
  </r>
  <r>
    <x v="4558"/>
    <d v="2014-07-10T12:01:30"/>
    <x v="0"/>
    <s v="Female"/>
    <x v="0"/>
    <x v="1"/>
    <n v="83237"/>
    <n v="83237"/>
  </r>
  <r>
    <x v="4559"/>
    <d v="2014-07-11T14:01:46"/>
    <x v="0"/>
    <s v="Male"/>
    <x v="0"/>
    <x v="1"/>
    <n v="86886"/>
    <n v="86886"/>
  </r>
  <r>
    <x v="4560"/>
    <d v="2014-07-14T12:35:57"/>
    <x v="0"/>
    <s v="Male"/>
    <x v="0"/>
    <x v="1"/>
    <n v="33447"/>
    <n v="33447"/>
  </r>
  <r>
    <x v="4561"/>
    <d v="2014-05-13T09:35:43"/>
    <x v="0"/>
    <s v="Female"/>
    <x v="1"/>
    <x v="3"/>
    <n v="75625"/>
    <n v="75625"/>
  </r>
  <r>
    <x v="4562"/>
    <d v="2014-05-17T09:26:02"/>
    <x v="0"/>
    <s v="Female"/>
    <x v="1"/>
    <x v="3"/>
    <n v="92121"/>
    <n v="92121"/>
  </r>
  <r>
    <x v="4563"/>
    <d v="2014-06-16T17:25:07"/>
    <x v="0"/>
    <s v="Male"/>
    <x v="1"/>
    <x v="3"/>
    <n v="41350"/>
    <n v="41350"/>
  </r>
  <r>
    <x v="4564"/>
    <d v="2014-06-16T17:27:22"/>
    <x v="0"/>
    <s v="Male"/>
    <x v="1"/>
    <x v="3"/>
    <n v="72912"/>
    <n v="72912"/>
  </r>
  <r>
    <x v="4565"/>
    <d v="2014-06-16T17:27:49"/>
    <x v="0"/>
    <s v="Female"/>
    <x v="1"/>
    <x v="3"/>
    <n v="94700"/>
    <n v="94700"/>
  </r>
  <r>
    <x v="4566"/>
    <d v="2014-05-28T16:15:04"/>
    <x v="0"/>
    <s v="Male"/>
    <x v="1"/>
    <x v="3"/>
    <n v="90048"/>
    <n v="90048"/>
  </r>
  <r>
    <x v="4567"/>
    <d v="2014-05-28T16:20:21"/>
    <x v="0"/>
    <s v="Female"/>
    <x v="1"/>
    <x v="3"/>
    <n v="23702"/>
    <n v="23702"/>
  </r>
  <r>
    <x v="4568"/>
    <d v="2014-05-30T18:16:34"/>
    <x v="0"/>
    <s v="Female"/>
    <x v="1"/>
    <x v="3"/>
    <n v="47505"/>
    <n v="47505"/>
  </r>
  <r>
    <x v="4569"/>
    <d v="2014-05-30T18:19:57"/>
    <x v="0"/>
    <s v="Female"/>
    <x v="1"/>
    <x v="3"/>
    <n v="33998"/>
    <n v="33998"/>
  </r>
  <r>
    <x v="4570"/>
    <d v="2014-05-30T18:13:22"/>
    <x v="0"/>
    <s v="Female"/>
    <x v="1"/>
    <x v="3"/>
    <n v="48558"/>
    <n v="48558"/>
  </r>
  <r>
    <x v="4571"/>
    <d v="2014-07-02T14:09:31"/>
    <x v="1"/>
    <s v="Male"/>
    <x v="1"/>
    <x v="3"/>
    <n v="38852"/>
    <n v="38852"/>
  </r>
  <r>
    <x v="4572"/>
    <d v="2014-06-04T09:31:42"/>
    <x v="0"/>
    <s v="Female"/>
    <x v="1"/>
    <x v="1"/>
    <n v="20232"/>
    <n v="20232"/>
  </r>
  <r>
    <x v="4573"/>
    <d v="2014-07-11T15:26:23"/>
    <x v="0"/>
    <s v="Male"/>
    <x v="5"/>
    <x v="3"/>
    <n v="52681"/>
    <n v="52681"/>
  </r>
  <r>
    <x v="4574"/>
    <d v="2014-07-11T15:27:27"/>
    <x v="0"/>
    <s v="Male"/>
    <x v="5"/>
    <x v="3"/>
    <n v="81806"/>
    <n v="81806"/>
  </r>
  <r>
    <x v="4575"/>
    <d v="2014-07-11T15:28:06"/>
    <x v="0"/>
    <s v="Female"/>
    <x v="5"/>
    <x v="3"/>
    <n v="26468"/>
    <n v="26468"/>
  </r>
  <r>
    <x v="4576"/>
    <d v="2014-07-21T16:03:27"/>
    <x v="0"/>
    <s v="Male"/>
    <x v="5"/>
    <x v="3"/>
    <n v="35971"/>
    <n v="35971"/>
  </r>
  <r>
    <x v="4577"/>
    <d v="2014-07-21T16:03:37"/>
    <x v="0"/>
    <s v="Don’t want to say"/>
    <x v="5"/>
    <x v="3"/>
    <n v="62102"/>
    <n v="62102"/>
  </r>
  <r>
    <x v="4578"/>
    <d v="2014-06-25T09:31:34"/>
    <x v="0"/>
    <s v="Male"/>
    <x v="5"/>
    <x v="3"/>
    <n v="56090"/>
    <n v="56090"/>
  </r>
  <r>
    <x v="4579"/>
    <d v="2014-06-25T09:33:20"/>
    <x v="0"/>
    <s v="Male"/>
    <x v="5"/>
    <x v="3"/>
    <n v="37455"/>
    <n v="37455"/>
  </r>
  <r>
    <x v="4580"/>
    <d v="2014-06-26T11:41:15"/>
    <x v="0"/>
    <s v="Female"/>
    <x v="5"/>
    <x v="3"/>
    <n v="78844"/>
    <n v="78844"/>
  </r>
  <r>
    <x v="4581"/>
    <d v="2014-06-26T11:39:37"/>
    <x v="0"/>
    <s v="Don’t want to say"/>
    <x v="5"/>
    <x v="3"/>
    <n v="16155"/>
    <n v="16155"/>
  </r>
  <r>
    <x v="4582"/>
    <d v="2014-07-09T16:30:55"/>
    <x v="0"/>
    <s v="Female"/>
    <x v="5"/>
    <x v="3"/>
    <n v="30479"/>
    <n v="30479"/>
  </r>
  <r>
    <x v="4583"/>
    <d v="2014-07-17T16:46:34"/>
    <x v="1"/>
    <s v="Female"/>
    <x v="5"/>
    <x v="3"/>
    <n v="36833"/>
    <n v="36833"/>
  </r>
  <r>
    <x v="4584"/>
    <d v="2014-07-17T16:49:00"/>
    <x v="0"/>
    <s v="Female"/>
    <x v="5"/>
    <x v="3"/>
    <n v="54545"/>
    <n v="54545"/>
  </r>
  <r>
    <x v="4585"/>
    <d v="2014-07-17T16:47:32"/>
    <x v="1"/>
    <s v="Female"/>
    <x v="5"/>
    <x v="3"/>
    <n v="74463"/>
    <n v="74463"/>
  </r>
  <r>
    <x v="4586"/>
    <d v="2014-07-23T09:33:33"/>
    <x v="0"/>
    <s v="Male"/>
    <x v="5"/>
    <x v="3"/>
    <n v="61840"/>
    <n v="61840"/>
  </r>
  <r>
    <x v="4587"/>
    <d v="2014-07-23T09:36:18"/>
    <x v="0"/>
    <s v="Female"/>
    <x v="5"/>
    <x v="3"/>
    <n v="72885"/>
    <n v="72885"/>
  </r>
  <r>
    <x v="4588"/>
    <d v="2014-07-28T10:28:42"/>
    <x v="0"/>
    <s v="Don’t want to say"/>
    <x v="5"/>
    <x v="3"/>
    <n v="90175"/>
    <n v="90175"/>
  </r>
  <r>
    <x v="4589"/>
    <d v="2014-08-21T11:56:43"/>
    <x v="1"/>
    <s v="Male"/>
    <x v="5"/>
    <x v="3"/>
    <n v="24365"/>
    <n v="24365"/>
  </r>
  <r>
    <x v="4590"/>
    <d v="2014-07-10T17:07:59"/>
    <x v="0"/>
    <s v="Male"/>
    <x v="4"/>
    <x v="7"/>
    <n v="33107"/>
    <n v="33107"/>
  </r>
  <r>
    <x v="4591"/>
    <d v="2014-07-19T12:56:58"/>
    <x v="0"/>
    <s v="Male"/>
    <x v="4"/>
    <x v="4"/>
    <n v="88392"/>
    <n v="88392"/>
  </r>
  <r>
    <x v="4592"/>
    <d v="2014-07-19T12:57:23"/>
    <x v="0"/>
    <s v="Male"/>
    <x v="4"/>
    <x v="4"/>
    <n v="20588"/>
    <n v="20588"/>
  </r>
  <r>
    <x v="4593"/>
    <d v="2014-06-04T09:31:47"/>
    <x v="0"/>
    <s v="Male"/>
    <x v="4"/>
    <x v="7"/>
    <n v="61893"/>
    <n v="61893"/>
  </r>
  <r>
    <x v="4594"/>
    <d v="2014-06-04T09:35:00"/>
    <x v="0"/>
    <s v="Male"/>
    <x v="4"/>
    <x v="7"/>
    <n v="88308"/>
    <n v="88308"/>
  </r>
  <r>
    <x v="4595"/>
    <d v="2014-08-21T09:07:18"/>
    <x v="0"/>
    <s v="Female"/>
    <x v="4"/>
    <x v="7"/>
    <n v="92448"/>
    <n v="92448"/>
  </r>
  <r>
    <x v="4596"/>
    <d v="2014-08-21T09:08:33"/>
    <x v="0"/>
    <s v="Female"/>
    <x v="4"/>
    <x v="7"/>
    <n v="94371"/>
    <n v="94371"/>
  </r>
  <r>
    <x v="4597"/>
    <d v="2014-08-21T09:10:08"/>
    <x v="0"/>
    <s v="Female"/>
    <x v="4"/>
    <x v="7"/>
    <n v="57736"/>
    <n v="57736"/>
  </r>
  <r>
    <x v="4598"/>
    <d v="2014-05-15T13:40:34"/>
    <x v="1"/>
    <s v="Female"/>
    <x v="0"/>
    <x v="1"/>
    <n v="41420"/>
    <n v="41420"/>
  </r>
  <r>
    <x v="4599"/>
    <d v="2014-05-15T13:41:26"/>
    <x v="0"/>
    <s v="Female"/>
    <x v="0"/>
    <x v="1"/>
    <n v="59654"/>
    <n v="59654"/>
  </r>
  <r>
    <x v="4600"/>
    <d v="2014-05-27T10:23:03"/>
    <x v="0"/>
    <s v="Male"/>
    <x v="0"/>
    <x v="1"/>
    <n v="95127"/>
    <n v="95127"/>
  </r>
  <r>
    <x v="4601"/>
    <d v="2014-05-27T10:23:28"/>
    <x v="0"/>
    <s v="Male"/>
    <x v="0"/>
    <x v="1"/>
    <n v="25246"/>
    <n v="25246"/>
  </r>
  <r>
    <x v="4602"/>
    <d v="2014-06-11T14:47:06"/>
    <x v="0"/>
    <s v="Female"/>
    <x v="0"/>
    <x v="1"/>
    <n v="86970"/>
    <n v="86970"/>
  </r>
  <r>
    <x v="4603"/>
    <d v="2014-06-17T15:59:18"/>
    <x v="0"/>
    <s v="Female"/>
    <x v="0"/>
    <x v="1"/>
    <n v="62814"/>
    <n v="62814"/>
  </r>
  <r>
    <x v="4604"/>
    <d v="2014-06-19T11:37:50"/>
    <x v="0"/>
    <s v="Male"/>
    <x v="0"/>
    <x v="1"/>
    <n v="61601"/>
    <n v="61601"/>
  </r>
  <r>
    <x v="4605"/>
    <d v="2014-06-20T16:31:15"/>
    <x v="0"/>
    <s v="Male"/>
    <x v="0"/>
    <x v="1"/>
    <n v="30364"/>
    <n v="30364"/>
  </r>
  <r>
    <x v="4606"/>
    <d v="2014-06-26T15:24:57"/>
    <x v="0"/>
    <s v="Male"/>
    <x v="0"/>
    <x v="1"/>
    <n v="19994"/>
    <n v="19994"/>
  </r>
  <r>
    <x v="4607"/>
    <d v="2014-06-26T15:21:42"/>
    <x v="0"/>
    <s v="Female"/>
    <x v="0"/>
    <x v="1"/>
    <n v="46108"/>
    <n v="46108"/>
  </r>
  <r>
    <x v="4608"/>
    <d v="2014-06-28T11:17:37"/>
    <x v="0"/>
    <s v="Female"/>
    <x v="0"/>
    <x v="1"/>
    <n v="46500"/>
    <n v="46500"/>
  </r>
  <r>
    <x v="4609"/>
    <d v="2014-08-21T09:31:28"/>
    <x v="0"/>
    <s v="Male"/>
    <x v="2"/>
    <x v="4"/>
    <n v="11330"/>
    <n v="11330"/>
  </r>
  <r>
    <x v="4610"/>
    <d v="2014-08-28T09:32:34"/>
    <x v="0"/>
    <s v="Male"/>
    <x v="2"/>
    <x v="4"/>
    <n v="95546"/>
    <n v="95546"/>
  </r>
  <r>
    <x v="4611"/>
    <d v="2014-06-16T09:26:59"/>
    <x v="0"/>
    <s v="Male"/>
    <x v="2"/>
    <x v="3"/>
    <n v="33967"/>
    <n v="33967"/>
  </r>
  <r>
    <x v="4612"/>
    <d v="2014-06-18T09:42:31"/>
    <x v="0"/>
    <s v="Don’t want to say"/>
    <x v="2"/>
    <x v="3"/>
    <n v="34157"/>
    <n v="34157"/>
  </r>
  <r>
    <x v="4613"/>
    <d v="2014-08-28T09:32:38"/>
    <x v="0"/>
    <s v="Male"/>
    <x v="2"/>
    <x v="3"/>
    <n v="11869"/>
    <n v="11869"/>
  </r>
  <r>
    <x v="4614"/>
    <d v="2014-08-28T09:33:53"/>
    <x v="1"/>
    <s v="Female"/>
    <x v="2"/>
    <x v="3"/>
    <n v="42892"/>
    <n v="42892"/>
  </r>
  <r>
    <x v="4615"/>
    <d v="2014-06-12T09:31:48"/>
    <x v="1"/>
    <s v="Male"/>
    <x v="1"/>
    <x v="7"/>
    <n v="30152"/>
    <n v="30152"/>
  </r>
  <r>
    <x v="4616"/>
    <d v="2014-07-03T09:34:34"/>
    <x v="0"/>
    <s v="Male"/>
    <x v="1"/>
    <x v="1"/>
    <n v="13143"/>
    <n v="13143"/>
  </r>
  <r>
    <x v="4617"/>
    <d v="2014-07-03T09:35:02"/>
    <x v="0"/>
    <s v="Male"/>
    <x v="1"/>
    <x v="1"/>
    <n v="36283"/>
    <n v="36283"/>
  </r>
  <r>
    <x v="4618"/>
    <d v="2014-07-15T16:16:57"/>
    <x v="0"/>
    <s v="Don’t want to say"/>
    <x v="1"/>
    <x v="1"/>
    <n v="47503"/>
    <n v="47503"/>
  </r>
  <r>
    <x v="4619"/>
    <d v="2014-07-15T16:17:25"/>
    <x v="0"/>
    <s v="Don’t want to say"/>
    <x v="1"/>
    <x v="1"/>
    <n v="49877"/>
    <n v="49877"/>
  </r>
  <r>
    <x v="4620"/>
    <d v="2014-08-28T09:31:45"/>
    <x v="0"/>
    <s v="Female"/>
    <x v="1"/>
    <x v="1"/>
    <n v="5223"/>
    <n v="5223"/>
  </r>
  <r>
    <x v="4621"/>
    <d v="2014-07-11T09:32:05"/>
    <x v="0"/>
    <s v="Male"/>
    <x v="5"/>
    <x v="3"/>
    <n v="56674"/>
    <n v="56674"/>
  </r>
  <r>
    <x v="4622"/>
    <d v="2014-06-06T07:57:43"/>
    <x v="1"/>
    <s v="Male"/>
    <x v="6"/>
    <x v="7"/>
    <n v="83497"/>
    <n v="83497"/>
  </r>
  <r>
    <x v="4623"/>
    <d v="2014-05-05T09:32:25"/>
    <x v="0"/>
    <s v="Male"/>
    <x v="0"/>
    <x v="7"/>
    <n v="68941"/>
    <n v="68941"/>
  </r>
  <r>
    <x v="4624"/>
    <d v="2014-05-05T09:32:59"/>
    <x v="0"/>
    <s v="Male"/>
    <x v="0"/>
    <x v="7"/>
    <n v="54974"/>
    <n v="54974"/>
  </r>
  <r>
    <x v="4625"/>
    <d v="2014-08-15T16:40:58"/>
    <x v="1"/>
    <s v="Male"/>
    <x v="1"/>
    <x v="1"/>
    <n v="19391"/>
    <n v="19391"/>
  </r>
  <r>
    <x v="4626"/>
    <d v="2014-08-17T13:22:29"/>
    <x v="0"/>
    <s v="Male"/>
    <x v="1"/>
    <x v="1"/>
    <n v="90747"/>
    <n v="90747"/>
  </r>
  <r>
    <x v="4627"/>
    <d v="2014-08-17T13:23:33"/>
    <x v="0"/>
    <s v="Female"/>
    <x v="1"/>
    <x v="1"/>
    <n v="76895"/>
    <n v="76895"/>
  </r>
  <r>
    <x v="4628"/>
    <d v="2014-08-17T13:24:41"/>
    <x v="0"/>
    <s v="Male"/>
    <x v="1"/>
    <x v="1"/>
    <n v="91905"/>
    <n v="91905"/>
  </r>
  <r>
    <x v="4629"/>
    <d v="2014-08-17T13:23:16"/>
    <x v="0"/>
    <s v="Don’t want to say"/>
    <x v="1"/>
    <x v="1"/>
    <n v="35972"/>
    <n v="35972"/>
  </r>
  <r>
    <x v="4630"/>
    <d v="2014-06-11T07:45:51"/>
    <x v="0"/>
    <s v="Male"/>
    <x v="1"/>
    <x v="4"/>
    <n v="75137"/>
    <n v="75137"/>
  </r>
  <r>
    <x v="4631"/>
    <d v="2014-06-20T09:47:13"/>
    <x v="0"/>
    <s v="Male"/>
    <x v="1"/>
    <x v="4"/>
    <n v="5143"/>
    <n v="5143"/>
  </r>
  <r>
    <x v="4632"/>
    <d v="2014-06-20T09:48:18"/>
    <x v="0"/>
    <s v="Male"/>
    <x v="1"/>
    <x v="4"/>
    <n v="26508"/>
    <n v="26508"/>
  </r>
  <r>
    <x v="4633"/>
    <d v="2014-06-22T13:50:26"/>
    <x v="0"/>
    <s v="Female"/>
    <x v="1"/>
    <x v="4"/>
    <n v="24791"/>
    <n v="24791"/>
  </r>
  <r>
    <x v="4634"/>
    <d v="2014-07-04T10:28:44"/>
    <x v="1"/>
    <s v="Female"/>
    <x v="1"/>
    <x v="4"/>
    <n v="39818"/>
    <n v="39818"/>
  </r>
  <r>
    <x v="4635"/>
    <d v="2014-07-04T10:32:32"/>
    <x v="0"/>
    <s v="Female"/>
    <x v="1"/>
    <x v="4"/>
    <n v="9733"/>
    <n v="9733"/>
  </r>
  <r>
    <x v="4636"/>
    <d v="2014-07-04T10:37:16"/>
    <x v="0"/>
    <s v="Female"/>
    <x v="1"/>
    <x v="4"/>
    <n v="8237"/>
    <n v="8237"/>
  </r>
  <r>
    <x v="4637"/>
    <d v="2014-06-17T09:31:41"/>
    <x v="0"/>
    <s v="Male"/>
    <x v="0"/>
    <x v="1"/>
    <n v="74917"/>
    <n v="74917"/>
  </r>
  <r>
    <x v="4638"/>
    <d v="2014-07-15T09:31:40"/>
    <x v="0"/>
    <s v="Male"/>
    <x v="0"/>
    <x v="1"/>
    <n v="75705"/>
    <n v="75705"/>
  </r>
  <r>
    <x v="4639"/>
    <d v="2014-08-04T12:37:25"/>
    <x v="0"/>
    <s v="Male"/>
    <x v="0"/>
    <x v="1"/>
    <n v="16637"/>
    <n v="16637"/>
  </r>
  <r>
    <x v="4640"/>
    <d v="2014-07-15T09:32:02"/>
    <x v="0"/>
    <s v="Male"/>
    <x v="4"/>
    <x v="7"/>
    <n v="81002"/>
    <n v="81002"/>
  </r>
  <r>
    <x v="4641"/>
    <d v="2014-07-15T09:32:11"/>
    <x v="0"/>
    <s v="Male"/>
    <x v="6"/>
    <x v="0"/>
    <n v="17544"/>
    <n v="17544"/>
  </r>
  <r>
    <x v="4642"/>
    <d v="2014-08-01T13:08:43"/>
    <x v="0"/>
    <s v="Male"/>
    <x v="6"/>
    <x v="0"/>
    <n v="61950"/>
    <n v="61950"/>
  </r>
  <r>
    <x v="4643"/>
    <d v="2014-08-01T13:09:15"/>
    <x v="1"/>
    <s v="Male"/>
    <x v="6"/>
    <x v="0"/>
    <n v="95200"/>
    <n v="95200"/>
  </r>
  <r>
    <x v="4644"/>
    <d v="2014-06-03T09:39:09"/>
    <x v="0"/>
    <s v="Female"/>
    <x v="0"/>
    <x v="3"/>
    <n v="79867"/>
    <n v="79867"/>
  </r>
  <r>
    <x v="4645"/>
    <d v="2014-06-03T09:40:03"/>
    <x v="1"/>
    <s v="Female"/>
    <x v="0"/>
    <x v="3"/>
    <n v="86588"/>
    <n v="86588"/>
  </r>
  <r>
    <x v="4646"/>
    <d v="2014-06-03T09:41:37"/>
    <x v="0"/>
    <s v="Female"/>
    <x v="0"/>
    <x v="3"/>
    <n v="69691"/>
    <n v="69691"/>
  </r>
  <r>
    <x v="4647"/>
    <d v="2014-06-03T09:42:00"/>
    <x v="0"/>
    <s v="Female"/>
    <x v="0"/>
    <x v="3"/>
    <n v="54152"/>
    <n v="54152"/>
  </r>
  <r>
    <x v="4648"/>
    <d v="2014-06-03T09:42:39"/>
    <x v="0"/>
    <s v="Male"/>
    <x v="0"/>
    <x v="3"/>
    <n v="81412"/>
    <n v="81412"/>
  </r>
  <r>
    <x v="4649"/>
    <d v="2014-06-03T09:44:56"/>
    <x v="1"/>
    <s v="Male"/>
    <x v="0"/>
    <x v="3"/>
    <n v="36888"/>
    <n v="36888"/>
  </r>
  <r>
    <x v="4650"/>
    <d v="2014-05-05T18:51:18"/>
    <x v="0"/>
    <s v="Male"/>
    <x v="0"/>
    <x v="0"/>
    <n v="4448"/>
    <n v="4448"/>
  </r>
  <r>
    <x v="4651"/>
    <d v="2014-05-08T13:31:54"/>
    <x v="0"/>
    <s v="Male"/>
    <x v="1"/>
    <x v="9"/>
    <n v="9150"/>
    <n v="9150"/>
  </r>
  <r>
    <x v="4652"/>
    <d v="2014-06-18T16:56:06"/>
    <x v="0"/>
    <s v="Female"/>
    <x v="1"/>
    <x v="9"/>
    <n v="81256"/>
    <n v="81256"/>
  </r>
  <r>
    <x v="4653"/>
    <d v="2014-06-18T16:56:33"/>
    <x v="0"/>
    <s v="Male"/>
    <x v="1"/>
    <x v="9"/>
    <n v="64629"/>
    <n v="64629"/>
  </r>
  <r>
    <x v="4654"/>
    <d v="2014-06-18T16:56:57"/>
    <x v="0"/>
    <s v="Male"/>
    <x v="1"/>
    <x v="9"/>
    <n v="77546"/>
    <n v="77546"/>
  </r>
  <r>
    <x v="4655"/>
    <d v="2014-06-18T16:57:24"/>
    <x v="0"/>
    <s v="Male"/>
    <x v="1"/>
    <x v="9"/>
    <n v="73785"/>
    <n v="73785"/>
  </r>
  <r>
    <x v="4656"/>
    <d v="2014-06-18T17:00:11"/>
    <x v="0"/>
    <s v="Male"/>
    <x v="1"/>
    <x v="9"/>
    <n v="78256"/>
    <n v="78256"/>
  </r>
  <r>
    <x v="4657"/>
    <d v="2014-08-29T08:44:36"/>
    <x v="0"/>
    <s v="Female"/>
    <x v="1"/>
    <x v="9"/>
    <n v="71264"/>
    <n v="71264"/>
  </r>
  <r>
    <x v="4658"/>
    <d v="2014-08-29T08:45:05"/>
    <x v="0"/>
    <s v="Male"/>
    <x v="1"/>
    <x v="9"/>
    <n v="50714"/>
    <n v="50714"/>
  </r>
  <r>
    <x v="4659"/>
    <d v="2014-08-29T08:45:57"/>
    <x v="0"/>
    <s v="Female"/>
    <x v="1"/>
    <x v="9"/>
    <n v="52257"/>
    <n v="52257"/>
  </r>
  <r>
    <x v="4660"/>
    <d v="2014-05-28T09:33:01"/>
    <x v="0"/>
    <s v="Female"/>
    <x v="2"/>
    <x v="1"/>
    <n v="10139"/>
    <n v="10139"/>
  </r>
  <r>
    <x v="4661"/>
    <d v="2014-05-28T09:33:30"/>
    <x v="0"/>
    <s v="Male"/>
    <x v="2"/>
    <x v="1"/>
    <n v="23130"/>
    <n v="23130"/>
  </r>
  <r>
    <x v="4662"/>
    <d v="2014-05-28T09:35:28"/>
    <x v="1"/>
    <s v="Male"/>
    <x v="2"/>
    <x v="1"/>
    <n v="96715"/>
    <n v="96715"/>
  </r>
  <r>
    <x v="4663"/>
    <d v="2014-05-28T09:35:58"/>
    <x v="0"/>
    <s v="Male"/>
    <x v="2"/>
    <x v="1"/>
    <n v="57957"/>
    <n v="57957"/>
  </r>
  <r>
    <x v="4664"/>
    <d v="2014-05-28T09:36:28"/>
    <x v="0"/>
    <s v="Male"/>
    <x v="2"/>
    <x v="1"/>
    <n v="36605"/>
    <n v="36605"/>
  </r>
  <r>
    <x v="4665"/>
    <d v="2014-08-28T18:40:42"/>
    <x v="0"/>
    <s v="Male"/>
    <x v="0"/>
    <x v="1"/>
    <n v="89333"/>
    <n v="89333"/>
  </r>
  <r>
    <x v="4666"/>
    <d v="2014-08-28T18:41:44"/>
    <x v="0"/>
    <s v="Male"/>
    <x v="0"/>
    <x v="1"/>
    <n v="32682"/>
    <n v="32682"/>
  </r>
  <r>
    <x v="4667"/>
    <d v="2014-05-01T11:43:58"/>
    <x v="0"/>
    <s v="Female"/>
    <x v="1"/>
    <x v="3"/>
    <n v="68268"/>
    <n v="68268"/>
  </r>
  <r>
    <x v="4668"/>
    <d v="2014-05-10T10:53:11"/>
    <x v="0"/>
    <s v="Male"/>
    <x v="1"/>
    <x v="7"/>
    <n v="81535"/>
    <n v="81535"/>
  </r>
  <r>
    <x v="4669"/>
    <d v="2014-05-10T10:54:07"/>
    <x v="0"/>
    <s v="Male"/>
    <x v="1"/>
    <x v="7"/>
    <n v="39207"/>
    <n v="39207"/>
  </r>
  <r>
    <x v="4670"/>
    <d v="2014-05-10T10:55:46"/>
    <x v="0"/>
    <s v="Male"/>
    <x v="1"/>
    <x v="7"/>
    <n v="57385"/>
    <n v="57385"/>
  </r>
  <r>
    <x v="4671"/>
    <d v="2014-05-24T08:38:37"/>
    <x v="0"/>
    <s v="Male"/>
    <x v="1"/>
    <x v="7"/>
    <n v="72419"/>
    <n v="72419"/>
  </r>
  <r>
    <x v="4672"/>
    <d v="2014-05-24T08:39:54"/>
    <x v="0"/>
    <s v="Male"/>
    <x v="1"/>
    <x v="7"/>
    <n v="54871"/>
    <n v="54871"/>
  </r>
  <r>
    <x v="4673"/>
    <d v="2014-05-24T08:43:23"/>
    <x v="0"/>
    <s v="Male"/>
    <x v="1"/>
    <x v="7"/>
    <n v="17807"/>
    <n v="17807"/>
  </r>
  <r>
    <x v="4674"/>
    <d v="2014-05-25T18:25:11"/>
    <x v="0"/>
    <s v="Male"/>
    <x v="1"/>
    <x v="7"/>
    <n v="14421"/>
    <n v="14421"/>
  </r>
  <r>
    <x v="4675"/>
    <d v="2014-05-30T13:35:26"/>
    <x v="1"/>
    <s v="Male"/>
    <x v="1"/>
    <x v="3"/>
    <n v="4835"/>
    <n v="4835"/>
  </r>
  <r>
    <x v="4676"/>
    <d v="2014-06-01T09:58:58"/>
    <x v="0"/>
    <s v="Don’t want to say"/>
    <x v="1"/>
    <x v="7"/>
    <n v="80760"/>
    <n v="80760"/>
  </r>
  <r>
    <x v="4677"/>
    <d v="2014-05-21T09:31:16"/>
    <x v="0"/>
    <s v="Male"/>
    <x v="1"/>
    <x v="3"/>
    <n v="89675"/>
    <n v="89675"/>
  </r>
  <r>
    <x v="4678"/>
    <d v="2014-05-28T11:03:13"/>
    <x v="0"/>
    <s v="Male"/>
    <x v="1"/>
    <x v="3"/>
    <n v="22128"/>
    <n v="22128"/>
  </r>
  <r>
    <x v="4679"/>
    <d v="2014-05-28T11:06:09"/>
    <x v="0"/>
    <s v="Female"/>
    <x v="1"/>
    <x v="3"/>
    <n v="10749"/>
    <n v="10749"/>
  </r>
  <r>
    <x v="4680"/>
    <d v="2014-05-29T13:04:58"/>
    <x v="0"/>
    <s v="Male"/>
    <x v="1"/>
    <x v="3"/>
    <n v="91247"/>
    <n v="91247"/>
  </r>
  <r>
    <x v="4681"/>
    <d v="2014-05-29T13:07:42"/>
    <x v="0"/>
    <s v="Male"/>
    <x v="1"/>
    <x v="3"/>
    <n v="65949"/>
    <n v="65949"/>
  </r>
  <r>
    <x v="4682"/>
    <d v="2014-06-03T03:28:57"/>
    <x v="0"/>
    <s v="Male"/>
    <x v="1"/>
    <x v="3"/>
    <n v="56371"/>
    <n v="56371"/>
  </r>
  <r>
    <x v="4683"/>
    <d v="2014-06-03T03:30:16"/>
    <x v="0"/>
    <s v="Female"/>
    <x v="1"/>
    <x v="3"/>
    <n v="2658"/>
    <n v="2658"/>
  </r>
  <r>
    <x v="4684"/>
    <d v="2014-06-13T13:12:21"/>
    <x v="0"/>
    <s v="Male"/>
    <x v="1"/>
    <x v="3"/>
    <n v="96235"/>
    <n v="96235"/>
  </r>
  <r>
    <x v="4685"/>
    <d v="2014-06-25T19:49:59"/>
    <x v="0"/>
    <s v="Female"/>
    <x v="1"/>
    <x v="3"/>
    <n v="88125"/>
    <n v="88125"/>
  </r>
  <r>
    <x v="4686"/>
    <d v="2014-07-02T09:32:45"/>
    <x v="0"/>
    <s v="Male"/>
    <x v="1"/>
    <x v="3"/>
    <n v="13558"/>
    <n v="13558"/>
  </r>
  <r>
    <x v="4687"/>
    <d v="2014-07-04T13:39:37"/>
    <x v="0"/>
    <s v="Male"/>
    <x v="1"/>
    <x v="3"/>
    <n v="59450"/>
    <n v="59450"/>
  </r>
  <r>
    <x v="4688"/>
    <d v="2014-07-04T13:40:27"/>
    <x v="0"/>
    <s v="Male"/>
    <x v="1"/>
    <x v="3"/>
    <n v="45602"/>
    <n v="45602"/>
  </r>
  <r>
    <x v="4689"/>
    <d v="2014-07-04T15:09:47"/>
    <x v="0"/>
    <s v="Female"/>
    <x v="1"/>
    <x v="3"/>
    <n v="99852"/>
    <n v="99852"/>
  </r>
  <r>
    <x v="4690"/>
    <d v="2014-07-04T15:12:10"/>
    <x v="0"/>
    <s v="Male"/>
    <x v="1"/>
    <x v="3"/>
    <n v="87236"/>
    <n v="87236"/>
  </r>
  <r>
    <x v="4691"/>
    <d v="2014-07-17T07:51:17"/>
    <x v="0"/>
    <s v="Female"/>
    <x v="1"/>
    <x v="3"/>
    <n v="36563"/>
    <n v="36563"/>
  </r>
  <r>
    <x v="4692"/>
    <d v="2014-07-17T07:54:06"/>
    <x v="0"/>
    <s v="Male"/>
    <x v="1"/>
    <x v="3"/>
    <n v="30205"/>
    <n v="30205"/>
  </r>
  <r>
    <x v="4693"/>
    <d v="2014-07-26T12:34:31"/>
    <x v="0"/>
    <s v="Male"/>
    <x v="1"/>
    <x v="7"/>
    <n v="50191"/>
    <n v="50191"/>
  </r>
  <r>
    <x v="4694"/>
    <d v="2014-07-31T11:09:49"/>
    <x v="0"/>
    <s v="Male"/>
    <x v="1"/>
    <x v="7"/>
    <n v="23054"/>
    <n v="23054"/>
  </r>
  <r>
    <x v="4695"/>
    <d v="2014-07-31T11:16:29"/>
    <x v="1"/>
    <s v="Male"/>
    <x v="1"/>
    <x v="7"/>
    <n v="2773"/>
    <n v="2773"/>
  </r>
  <r>
    <x v="4696"/>
    <d v="2014-07-31T11:18:50"/>
    <x v="0"/>
    <s v="Male"/>
    <x v="1"/>
    <x v="7"/>
    <n v="13941"/>
    <n v="13941"/>
  </r>
  <r>
    <x v="4697"/>
    <d v="2014-07-16T09:32:24"/>
    <x v="0"/>
    <s v="Male"/>
    <x v="1"/>
    <x v="3"/>
    <n v="81465"/>
    <n v="81465"/>
  </r>
  <r>
    <x v="4698"/>
    <d v="2014-08-16T17:31:17"/>
    <x v="0"/>
    <s v="Male"/>
    <x v="1"/>
    <x v="3"/>
    <n v="31640"/>
    <n v="31640"/>
  </r>
  <r>
    <x v="4699"/>
    <d v="2014-08-30T08:33:41"/>
    <x v="0"/>
    <s v="Male"/>
    <x v="1"/>
    <x v="7"/>
    <n v="57024"/>
    <n v="57024"/>
  </r>
  <r>
    <x v="4700"/>
    <d v="2014-05-09T16:43:13"/>
    <x v="0"/>
    <s v="Male"/>
    <x v="6"/>
    <x v="4"/>
    <n v="93457"/>
    <n v="93457"/>
  </r>
  <r>
    <x v="4701"/>
    <d v="2014-05-09T16:44:14"/>
    <x v="1"/>
    <s v="Male"/>
    <x v="6"/>
    <x v="4"/>
    <n v="20950"/>
    <n v="20950"/>
  </r>
  <r>
    <x v="4702"/>
    <d v="2014-06-25T09:31:04"/>
    <x v="0"/>
    <s v="Male"/>
    <x v="6"/>
    <x v="7"/>
    <n v="19873"/>
    <n v="19873"/>
  </r>
  <r>
    <x v="4703"/>
    <d v="2014-06-25T09:32:46"/>
    <x v="1"/>
    <s v="Male"/>
    <x v="6"/>
    <x v="7"/>
    <n v="86425"/>
    <n v="86425"/>
  </r>
  <r>
    <x v="4704"/>
    <d v="2014-06-25T19:56:54"/>
    <x v="0"/>
    <s v="Don’t want to say"/>
    <x v="6"/>
    <x v="7"/>
    <n v="36493"/>
    <n v="36493"/>
  </r>
  <r>
    <x v="4705"/>
    <d v="2014-07-30T11:08:42"/>
    <x v="0"/>
    <s v="Male"/>
    <x v="1"/>
    <x v="3"/>
    <n v="50495"/>
    <n v="50495"/>
  </r>
  <r>
    <x v="4706"/>
    <d v="2014-08-20T09:32:12"/>
    <x v="0"/>
    <s v="Male"/>
    <x v="1"/>
    <x v="3"/>
    <n v="86926"/>
    <n v="86926"/>
  </r>
  <r>
    <x v="4707"/>
    <d v="2014-08-20T09:31:44"/>
    <x v="0"/>
    <s v="Don’t want to say"/>
    <x v="1"/>
    <x v="3"/>
    <n v="85825"/>
    <n v="85825"/>
  </r>
  <r>
    <x v="4708"/>
    <d v="2014-08-20T09:33:00"/>
    <x v="0"/>
    <s v="Don’t want to say"/>
    <x v="1"/>
    <x v="3"/>
    <n v="77543"/>
    <n v="77543"/>
  </r>
  <r>
    <x v="4709"/>
    <d v="2014-05-20T10:13:26"/>
    <x v="0"/>
    <s v="Male"/>
    <x v="1"/>
    <x v="3"/>
    <n v="54996"/>
    <n v="54996"/>
  </r>
  <r>
    <x v="4710"/>
    <d v="2014-06-04T09:32:58"/>
    <x v="0"/>
    <s v="Female"/>
    <x v="1"/>
    <x v="3"/>
    <n v="62340"/>
    <n v="62340"/>
  </r>
  <r>
    <x v="4711"/>
    <d v="2014-06-11T09:31:32"/>
    <x v="0"/>
    <s v="Male"/>
    <x v="1"/>
    <x v="3"/>
    <n v="3225"/>
    <n v="3225"/>
  </r>
  <r>
    <x v="4712"/>
    <d v="2014-06-11T09:31:54"/>
    <x v="0"/>
    <s v="Male"/>
    <x v="1"/>
    <x v="3"/>
    <n v="85562"/>
    <n v="85562"/>
  </r>
  <r>
    <x v="4713"/>
    <d v="2014-06-11T09:33:23"/>
    <x v="0"/>
    <s v="Female"/>
    <x v="1"/>
    <x v="3"/>
    <n v="98994"/>
    <n v="98994"/>
  </r>
  <r>
    <x v="4714"/>
    <d v="2014-05-16T14:54:23"/>
    <x v="1"/>
    <s v="Female"/>
    <x v="0"/>
    <x v="7"/>
    <n v="14805"/>
    <n v="14805"/>
  </r>
  <r>
    <x v="4715"/>
    <d v="2014-08-15T13:36:12"/>
    <x v="0"/>
    <s v="Female"/>
    <x v="0"/>
    <x v="3"/>
    <n v="73430"/>
    <n v="73430"/>
  </r>
  <r>
    <x v="4716"/>
    <d v="2014-08-20T14:16:11"/>
    <x v="0"/>
    <s v="Male"/>
    <x v="0"/>
    <x v="3"/>
    <n v="78927"/>
    <n v="78927"/>
  </r>
  <r>
    <x v="4717"/>
    <d v="2014-08-20T14:17:45"/>
    <x v="0"/>
    <s v="Male"/>
    <x v="0"/>
    <x v="3"/>
    <n v="12012"/>
    <n v="12012"/>
  </r>
  <r>
    <x v="4718"/>
    <d v="2014-08-20T14:18:24"/>
    <x v="0"/>
    <s v="Male"/>
    <x v="0"/>
    <x v="3"/>
    <n v="42513"/>
    <n v="42513"/>
  </r>
  <r>
    <x v="4719"/>
    <d v="2014-05-06T09:21:12"/>
    <x v="0"/>
    <s v="Male"/>
    <x v="0"/>
    <x v="1"/>
    <n v="39277"/>
    <n v="39277"/>
  </r>
  <r>
    <x v="4720"/>
    <d v="2014-05-06T09:25:26"/>
    <x v="0"/>
    <s v="Female"/>
    <x v="0"/>
    <x v="1"/>
    <n v="96934"/>
    <n v="96934"/>
  </r>
  <r>
    <x v="4721"/>
    <d v="2014-08-08T12:54:35"/>
    <x v="1"/>
    <s v="Male"/>
    <x v="0"/>
    <x v="1"/>
    <n v="13821"/>
    <n v="13821"/>
  </r>
  <r>
    <x v="4722"/>
    <d v="2014-08-31T18:31:16"/>
    <x v="0"/>
    <s v="Female"/>
    <x v="0"/>
    <x v="1"/>
    <n v="69869"/>
    <n v="69869"/>
  </r>
  <r>
    <x v="4723"/>
    <d v="2014-07-03T14:05:23"/>
    <x v="0"/>
    <s v="Female"/>
    <x v="1"/>
    <x v="3"/>
    <n v="32999"/>
    <n v="32999"/>
  </r>
  <r>
    <x v="4724"/>
    <d v="2014-07-29T10:50:20"/>
    <x v="0"/>
    <s v="Male"/>
    <x v="0"/>
    <x v="1"/>
    <n v="82780"/>
    <n v="82780"/>
  </r>
  <r>
    <x v="4725"/>
    <d v="2014-07-01T22:35:36"/>
    <x v="0"/>
    <s v="Male"/>
    <x v="1"/>
    <x v="4"/>
    <n v="50719"/>
    <n v="50719"/>
  </r>
  <r>
    <x v="4726"/>
    <d v="2014-07-03T17:04:59"/>
    <x v="0"/>
    <s v="Male"/>
    <x v="1"/>
    <x v="4"/>
    <n v="20776"/>
    <n v="20776"/>
  </r>
  <r>
    <x v="4727"/>
    <d v="2014-07-03T17:07:26"/>
    <x v="0"/>
    <s v="Male"/>
    <x v="1"/>
    <x v="4"/>
    <n v="44153"/>
    <n v="44153"/>
  </r>
  <r>
    <x v="4728"/>
    <d v="2014-07-09T08:07:14"/>
    <x v="1"/>
    <s v="Male"/>
    <x v="1"/>
    <x v="4"/>
    <n v="26065"/>
    <n v="26065"/>
  </r>
  <r>
    <x v="4729"/>
    <d v="2014-07-09T08:07:32"/>
    <x v="0"/>
    <s v="Female"/>
    <x v="1"/>
    <x v="4"/>
    <n v="31497"/>
    <n v="31497"/>
  </r>
  <r>
    <x v="4730"/>
    <d v="2014-07-09T08:07:30"/>
    <x v="0"/>
    <s v="Female"/>
    <x v="1"/>
    <x v="4"/>
    <n v="57287"/>
    <n v="57287"/>
  </r>
  <r>
    <x v="4731"/>
    <d v="2014-07-09T08:08:52"/>
    <x v="0"/>
    <s v="Female"/>
    <x v="1"/>
    <x v="4"/>
    <n v="63870"/>
    <n v="63870"/>
  </r>
  <r>
    <x v="4732"/>
    <d v="2014-08-06T11:47:03"/>
    <x v="0"/>
    <s v="Male"/>
    <x v="1"/>
    <x v="4"/>
    <n v="30638"/>
    <n v="30638"/>
  </r>
  <r>
    <x v="4733"/>
    <d v="2014-07-21T09:32:34"/>
    <x v="0"/>
    <s v="Female"/>
    <x v="0"/>
    <x v="3"/>
    <n v="36312"/>
    <n v="36312"/>
  </r>
  <r>
    <x v="4734"/>
    <d v="2014-07-28T09:33:08"/>
    <x v="0"/>
    <s v="Male"/>
    <x v="0"/>
    <x v="3"/>
    <n v="94463"/>
    <n v="94463"/>
  </r>
  <r>
    <x v="4735"/>
    <d v="2014-05-19T09:32:53"/>
    <x v="0"/>
    <s v="Male"/>
    <x v="5"/>
    <x v="7"/>
    <n v="40315"/>
    <n v="40315"/>
  </r>
  <r>
    <x v="4736"/>
    <d v="2014-06-19T17:59:09"/>
    <x v="1"/>
    <s v="Male"/>
    <x v="5"/>
    <x v="7"/>
    <n v="35519"/>
    <n v="35519"/>
  </r>
  <r>
    <x v="4737"/>
    <d v="2014-05-06T16:10:15"/>
    <x v="0"/>
    <s v="Female"/>
    <x v="5"/>
    <x v="1"/>
    <n v="6743"/>
    <n v="6743"/>
  </r>
  <r>
    <x v="4738"/>
    <d v="2014-05-06T16:10:37"/>
    <x v="0"/>
    <s v="Male"/>
    <x v="5"/>
    <x v="1"/>
    <n v="17189"/>
    <n v="17189"/>
  </r>
  <r>
    <x v="4739"/>
    <d v="2014-05-07T13:52:55"/>
    <x v="0"/>
    <s v="Female"/>
    <x v="5"/>
    <x v="0"/>
    <n v="47344"/>
    <n v="47344"/>
  </r>
  <r>
    <x v="4740"/>
    <d v="2014-05-07T13:53:14"/>
    <x v="1"/>
    <s v="Male"/>
    <x v="5"/>
    <x v="0"/>
    <n v="94729"/>
    <n v="94729"/>
  </r>
  <r>
    <x v="4741"/>
    <d v="2014-05-20T17:43:20"/>
    <x v="0"/>
    <s v="Male"/>
    <x v="5"/>
    <x v="1"/>
    <n v="10200"/>
    <n v="10200"/>
  </r>
  <r>
    <x v="4742"/>
    <d v="2014-06-04T17:39:19"/>
    <x v="1"/>
    <s v="Female"/>
    <x v="5"/>
    <x v="1"/>
    <n v="13871"/>
    <n v="13871"/>
  </r>
  <r>
    <x v="4743"/>
    <d v="2014-06-04T17:40:58"/>
    <x v="0"/>
    <s v="Male"/>
    <x v="5"/>
    <x v="1"/>
    <n v="4502"/>
    <n v="4502"/>
  </r>
  <r>
    <x v="4744"/>
    <d v="2014-06-02T09:33:48"/>
    <x v="0"/>
    <s v="Female"/>
    <x v="5"/>
    <x v="1"/>
    <n v="9417"/>
    <n v="9417"/>
  </r>
  <r>
    <x v="4745"/>
    <d v="2014-06-02T09:37:59"/>
    <x v="0"/>
    <s v="Female"/>
    <x v="5"/>
    <x v="1"/>
    <n v="22748"/>
    <n v="22748"/>
  </r>
  <r>
    <x v="4746"/>
    <d v="2014-06-02T09:39:27"/>
    <x v="0"/>
    <s v="Male"/>
    <x v="5"/>
    <x v="1"/>
    <n v="82558"/>
    <n v="82558"/>
  </r>
  <r>
    <x v="4747"/>
    <d v="2014-06-03T15:39:46"/>
    <x v="0"/>
    <s v="Female"/>
    <x v="5"/>
    <x v="1"/>
    <n v="6101"/>
    <n v="6101"/>
  </r>
  <r>
    <x v="4748"/>
    <d v="2014-06-07T14:36:58"/>
    <x v="0"/>
    <s v="Male"/>
    <x v="5"/>
    <x v="1"/>
    <n v="49221"/>
    <n v="49221"/>
  </r>
  <r>
    <x v="4749"/>
    <d v="2014-06-07T14:38:57"/>
    <x v="0"/>
    <s v="Male"/>
    <x v="5"/>
    <x v="1"/>
    <n v="30662"/>
    <n v="30662"/>
  </r>
  <r>
    <x v="4750"/>
    <d v="2014-06-17T16:57:21"/>
    <x v="1"/>
    <s v="Male"/>
    <x v="5"/>
    <x v="1"/>
    <n v="82020"/>
    <n v="82020"/>
  </r>
  <r>
    <x v="4751"/>
    <d v="2014-06-11T13:02:31"/>
    <x v="0"/>
    <s v="Male"/>
    <x v="5"/>
    <x v="1"/>
    <n v="85806"/>
    <n v="85806"/>
  </r>
  <r>
    <x v="4752"/>
    <d v="2014-06-11T13:03:49"/>
    <x v="0"/>
    <s v="Female"/>
    <x v="5"/>
    <x v="1"/>
    <n v="64925"/>
    <n v="64925"/>
  </r>
  <r>
    <x v="4753"/>
    <d v="2014-06-12T08:42:28"/>
    <x v="0"/>
    <s v="Female"/>
    <x v="5"/>
    <x v="1"/>
    <n v="49625"/>
    <n v="49625"/>
  </r>
  <r>
    <x v="4754"/>
    <d v="2014-06-12T16:44:47"/>
    <x v="0"/>
    <s v="Male"/>
    <x v="5"/>
    <x v="1"/>
    <n v="28732"/>
    <n v="28732"/>
  </r>
  <r>
    <x v="4755"/>
    <d v="2014-06-19T10:45:30"/>
    <x v="1"/>
    <s v="Female"/>
    <x v="5"/>
    <x v="13"/>
    <n v="46219"/>
    <n v="46219"/>
  </r>
  <r>
    <x v="4756"/>
    <d v="2014-06-19T10:50:04"/>
    <x v="0"/>
    <s v="Female"/>
    <x v="5"/>
    <x v="14"/>
    <n v="44700"/>
    <n v="44700"/>
  </r>
  <r>
    <x v="4757"/>
    <d v="2014-06-23T15:39:37"/>
    <x v="0"/>
    <s v="Male"/>
    <x v="5"/>
    <x v="1"/>
    <n v="32333"/>
    <n v="32333"/>
  </r>
  <r>
    <x v="4758"/>
    <d v="2014-06-23T15:43:58"/>
    <x v="0"/>
    <s v="Male"/>
    <x v="5"/>
    <x v="1"/>
    <n v="92506"/>
    <n v="92506"/>
  </r>
  <r>
    <x v="4759"/>
    <d v="2014-06-23T15:46:17"/>
    <x v="0"/>
    <s v="Female"/>
    <x v="5"/>
    <x v="1"/>
    <n v="92272"/>
    <n v="92272"/>
  </r>
  <r>
    <x v="4760"/>
    <d v="2014-06-23T15:40:34"/>
    <x v="0"/>
    <s v="Female"/>
    <x v="5"/>
    <x v="1"/>
    <n v="84428"/>
    <n v="84428"/>
  </r>
  <r>
    <x v="4761"/>
    <d v="2014-06-24T14:36:00"/>
    <x v="0"/>
    <s v="Male"/>
    <x v="5"/>
    <x v="1"/>
    <n v="91343"/>
    <n v="91343"/>
  </r>
  <r>
    <x v="4762"/>
    <d v="2014-06-25T11:54:09"/>
    <x v="0"/>
    <s v="Female"/>
    <x v="5"/>
    <x v="1"/>
    <n v="6920"/>
    <n v="6920"/>
  </r>
  <r>
    <x v="4763"/>
    <d v="2014-07-03T11:13:20"/>
    <x v="0"/>
    <s v="Female"/>
    <x v="5"/>
    <x v="1"/>
    <n v="51982"/>
    <n v="51982"/>
  </r>
  <r>
    <x v="4764"/>
    <d v="2014-07-15T17:16:03"/>
    <x v="0"/>
    <s v="Male"/>
    <x v="5"/>
    <x v="1"/>
    <n v="4850"/>
    <n v="4850"/>
  </r>
  <r>
    <x v="4765"/>
    <d v="2014-07-15T17:16:39"/>
    <x v="0"/>
    <s v="Male"/>
    <x v="5"/>
    <x v="1"/>
    <n v="88295"/>
    <n v="88295"/>
  </r>
  <r>
    <x v="4766"/>
    <d v="2014-07-15T19:44:14"/>
    <x v="0"/>
    <s v="Male"/>
    <x v="5"/>
    <x v="1"/>
    <n v="9662"/>
    <n v="9662"/>
  </r>
  <r>
    <x v="4767"/>
    <d v="2014-07-23T08:07:47"/>
    <x v="0"/>
    <s v="Male"/>
    <x v="5"/>
    <x v="1"/>
    <n v="75573"/>
    <n v="75573"/>
  </r>
  <r>
    <x v="4768"/>
    <d v="2014-07-23T08:08:25"/>
    <x v="0"/>
    <s v="Male"/>
    <x v="5"/>
    <x v="1"/>
    <n v="46576"/>
    <n v="46576"/>
  </r>
  <r>
    <x v="4769"/>
    <d v="2014-07-23T08:11:26"/>
    <x v="0"/>
    <s v="Female"/>
    <x v="5"/>
    <x v="1"/>
    <n v="64981"/>
    <n v="64981"/>
  </r>
  <r>
    <x v="4770"/>
    <d v="2014-07-30T08:31:16"/>
    <x v="0"/>
    <s v="Female"/>
    <x v="5"/>
    <x v="1"/>
    <n v="49845"/>
    <n v="49845"/>
  </r>
  <r>
    <x v="4771"/>
    <d v="2014-07-30T08:36:20"/>
    <x v="0"/>
    <s v="Female"/>
    <x v="5"/>
    <x v="1"/>
    <n v="7390"/>
    <n v="7390"/>
  </r>
  <r>
    <x v="4772"/>
    <d v="2014-07-30T12:54:22"/>
    <x v="0"/>
    <s v="Male"/>
    <x v="5"/>
    <x v="1"/>
    <n v="45362"/>
    <n v="45362"/>
  </r>
  <r>
    <x v="4773"/>
    <d v="2014-07-30T12:55:29"/>
    <x v="0"/>
    <s v="Male"/>
    <x v="5"/>
    <x v="1"/>
    <n v="62480"/>
    <n v="62480"/>
  </r>
  <r>
    <x v="4774"/>
    <d v="2014-05-19T09:33:13"/>
    <x v="0"/>
    <s v="Male"/>
    <x v="0"/>
    <x v="6"/>
    <n v="62968"/>
    <n v="62968"/>
  </r>
  <r>
    <x v="4775"/>
    <d v="2014-05-22T14:22:35"/>
    <x v="0"/>
    <s v="Female"/>
    <x v="0"/>
    <x v="6"/>
    <n v="19995"/>
    <n v="19995"/>
  </r>
  <r>
    <x v="4776"/>
    <d v="2014-05-22T14:26:35"/>
    <x v="0"/>
    <s v="Female"/>
    <x v="0"/>
    <x v="6"/>
    <n v="44819"/>
    <n v="44819"/>
  </r>
  <r>
    <x v="4777"/>
    <d v="2014-05-22T14:27:06"/>
    <x v="0"/>
    <s v="Male"/>
    <x v="0"/>
    <x v="6"/>
    <n v="36837"/>
    <n v="36837"/>
  </r>
  <r>
    <x v="4778"/>
    <d v="2014-05-30T10:06:04"/>
    <x v="0"/>
    <s v="Male"/>
    <x v="0"/>
    <x v="6"/>
    <n v="53090"/>
    <n v="53090"/>
  </r>
  <r>
    <x v="4779"/>
    <d v="2014-06-04T07:19:58"/>
    <x v="0"/>
    <s v="Female"/>
    <x v="0"/>
    <x v="6"/>
    <n v="29596"/>
    <n v="29596"/>
  </r>
  <r>
    <x v="4780"/>
    <d v="2014-05-26T09:33:28"/>
    <x v="0"/>
    <s v="Female"/>
    <x v="0"/>
    <x v="6"/>
    <n v="73749"/>
    <n v="73749"/>
  </r>
  <r>
    <x v="4781"/>
    <d v="2014-05-26T09:37:10"/>
    <x v="0"/>
    <s v="Male"/>
    <x v="0"/>
    <x v="6"/>
    <n v="86195"/>
    <n v="86195"/>
  </r>
  <r>
    <x v="4782"/>
    <d v="2014-05-30T18:03:10"/>
    <x v="0"/>
    <s v="Male"/>
    <x v="0"/>
    <x v="6"/>
    <n v="76423"/>
    <n v="76423"/>
  </r>
  <r>
    <x v="4783"/>
    <d v="2014-05-30T18:05:54"/>
    <x v="0"/>
    <s v="Male"/>
    <x v="0"/>
    <x v="6"/>
    <n v="19750"/>
    <n v="19750"/>
  </r>
  <r>
    <x v="4784"/>
    <d v="2014-05-30T18:07:33"/>
    <x v="0"/>
    <s v="Male"/>
    <x v="0"/>
    <x v="6"/>
    <n v="99645"/>
    <n v="99645"/>
  </r>
  <r>
    <x v="4785"/>
    <d v="2014-06-03T13:09:16"/>
    <x v="0"/>
    <s v="Male"/>
    <x v="0"/>
    <x v="6"/>
    <n v="58768"/>
    <n v="58768"/>
  </r>
  <r>
    <x v="4786"/>
    <d v="2014-06-04T11:08:59"/>
    <x v="0"/>
    <s v="Male"/>
    <x v="0"/>
    <x v="6"/>
    <n v="21029"/>
    <n v="21029"/>
  </r>
  <r>
    <x v="4787"/>
    <d v="2014-07-28T09:31:28"/>
    <x v="0"/>
    <s v="Male"/>
    <x v="0"/>
    <x v="6"/>
    <n v="52735"/>
    <n v="52735"/>
  </r>
  <r>
    <x v="4788"/>
    <d v="2014-05-12T09:33:41"/>
    <x v="0"/>
    <s v="Female"/>
    <x v="5"/>
    <x v="6"/>
    <n v="47912"/>
    <n v="47912"/>
  </r>
  <r>
    <x v="4789"/>
    <d v="2014-05-12T09:36:08"/>
    <x v="0"/>
    <s v="Female"/>
    <x v="5"/>
    <x v="6"/>
    <n v="23882"/>
    <n v="23882"/>
  </r>
  <r>
    <x v="4790"/>
    <d v="2014-05-12T09:37:50"/>
    <x v="0"/>
    <s v="Female"/>
    <x v="5"/>
    <x v="6"/>
    <n v="40903"/>
    <n v="40903"/>
  </r>
  <r>
    <x v="4791"/>
    <d v="2014-07-28T09:31:53"/>
    <x v="0"/>
    <s v="Male"/>
    <x v="5"/>
    <x v="6"/>
    <n v="74737"/>
    <n v="74737"/>
  </r>
  <r>
    <x v="4792"/>
    <d v="2014-07-29T07:34:19"/>
    <x v="1"/>
    <s v="Male"/>
    <x v="5"/>
    <x v="6"/>
    <n v="22798"/>
    <n v="22798"/>
  </r>
  <r>
    <x v="4793"/>
    <d v="2014-07-29T07:34:47"/>
    <x v="0"/>
    <s v="Female"/>
    <x v="5"/>
    <x v="6"/>
    <n v="89179"/>
    <n v="89179"/>
  </r>
  <r>
    <x v="4794"/>
    <d v="2014-07-29T07:34:44"/>
    <x v="1"/>
    <s v="Don’t want to say"/>
    <x v="5"/>
    <x v="6"/>
    <n v="30545"/>
    <n v="30545"/>
  </r>
  <r>
    <x v="4795"/>
    <d v="2014-07-30T16:24:46"/>
    <x v="0"/>
    <s v="Male"/>
    <x v="5"/>
    <x v="6"/>
    <n v="58887"/>
    <n v="58887"/>
  </r>
  <r>
    <x v="4796"/>
    <d v="2014-06-02T09:33:40"/>
    <x v="0"/>
    <s v="Male"/>
    <x v="1"/>
    <x v="7"/>
    <n v="2420"/>
    <n v="2420"/>
  </r>
  <r>
    <x v="4797"/>
    <d v="2014-08-11T09:31:45"/>
    <x v="0"/>
    <s v="Male"/>
    <x v="1"/>
    <x v="7"/>
    <n v="39343"/>
    <n v="39343"/>
  </r>
  <r>
    <x v="4798"/>
    <d v="2014-05-27T09:31:56"/>
    <x v="0"/>
    <s v="Male"/>
    <x v="1"/>
    <x v="10"/>
    <n v="34298"/>
    <n v="34298"/>
  </r>
  <r>
    <x v="4799"/>
    <d v="2014-05-28T14:28:14"/>
    <x v="0"/>
    <s v="Female"/>
    <x v="1"/>
    <x v="3"/>
    <n v="53360"/>
    <n v="53360"/>
  </r>
  <r>
    <x v="4800"/>
    <d v="2014-05-28T14:28:35"/>
    <x v="1"/>
    <s v="Female"/>
    <x v="1"/>
    <x v="3"/>
    <n v="37037"/>
    <n v="37037"/>
  </r>
  <r>
    <x v="4801"/>
    <d v="2014-05-28T14:29:46"/>
    <x v="0"/>
    <s v="Female"/>
    <x v="1"/>
    <x v="3"/>
    <n v="32173"/>
    <n v="32173"/>
  </r>
  <r>
    <x v="4802"/>
    <d v="2014-07-22T09:32:23"/>
    <x v="0"/>
    <s v="Male"/>
    <x v="1"/>
    <x v="3"/>
    <n v="67756"/>
    <n v="67756"/>
  </r>
  <r>
    <x v="4803"/>
    <d v="2014-07-25T13:26:48"/>
    <x v="1"/>
    <s v="Female"/>
    <x v="1"/>
    <x v="9"/>
    <n v="16940"/>
    <n v="16940"/>
  </r>
  <r>
    <x v="4804"/>
    <d v="2014-07-25T13:27:42"/>
    <x v="0"/>
    <s v="Male"/>
    <x v="1"/>
    <x v="9"/>
    <n v="75652"/>
    <n v="75652"/>
  </r>
  <r>
    <x v="4805"/>
    <d v="2014-08-19T09:31:31"/>
    <x v="0"/>
    <s v="Male"/>
    <x v="0"/>
    <x v="3"/>
    <n v="69061"/>
    <n v="69061"/>
  </r>
  <r>
    <x v="4806"/>
    <d v="2014-08-19T09:32:30"/>
    <x v="0"/>
    <s v="Don’t want to say"/>
    <x v="0"/>
    <x v="3"/>
    <n v="35887"/>
    <n v="35887"/>
  </r>
  <r>
    <x v="4807"/>
    <d v="2014-05-27T09:31:47"/>
    <x v="0"/>
    <s v="Male"/>
    <x v="0"/>
    <x v="9"/>
    <n v="13687"/>
    <n v="13687"/>
  </r>
  <r>
    <x v="4808"/>
    <d v="2014-05-27T09:32:52"/>
    <x v="1"/>
    <s v="Female"/>
    <x v="0"/>
    <x v="9"/>
    <n v="97805"/>
    <n v="97805"/>
  </r>
  <r>
    <x v="4809"/>
    <d v="2014-05-27T09:33:25"/>
    <x v="0"/>
    <s v="Male"/>
    <x v="0"/>
    <x v="9"/>
    <n v="59503"/>
    <n v="59503"/>
  </r>
  <r>
    <x v="4810"/>
    <d v="2014-06-17T16:17:42"/>
    <x v="0"/>
    <s v="Male"/>
    <x v="1"/>
    <x v="0"/>
    <n v="54034"/>
    <n v="54034"/>
  </r>
  <r>
    <x v="4811"/>
    <d v="2014-07-09T09:24:41"/>
    <x v="1"/>
    <s v="Male"/>
    <x v="1"/>
    <x v="0"/>
    <n v="13278"/>
    <n v="13278"/>
  </r>
  <r>
    <x v="4812"/>
    <d v="2014-05-27T09:32:27"/>
    <x v="0"/>
    <s v="Male"/>
    <x v="0"/>
    <x v="4"/>
    <n v="73197"/>
    <n v="73197"/>
  </r>
  <r>
    <x v="4813"/>
    <d v="2014-08-05T09:32:17"/>
    <x v="0"/>
    <s v="Male"/>
    <x v="0"/>
    <x v="4"/>
    <n v="17227"/>
    <n v="17227"/>
  </r>
  <r>
    <x v="4814"/>
    <d v="2014-08-16T09:30:49"/>
    <x v="0"/>
    <s v="Female"/>
    <x v="0"/>
    <x v="7"/>
    <n v="90464"/>
    <n v="90464"/>
  </r>
  <r>
    <x v="4815"/>
    <d v="2014-08-26T09:33:15"/>
    <x v="0"/>
    <s v="Female"/>
    <x v="0"/>
    <x v="4"/>
    <n v="57482"/>
    <n v="57482"/>
  </r>
  <r>
    <x v="4816"/>
    <d v="2014-06-05T14:19:49"/>
    <x v="0"/>
    <s v="Male"/>
    <x v="2"/>
    <x v="7"/>
    <n v="24403"/>
    <n v="24403"/>
  </r>
  <r>
    <x v="4817"/>
    <d v="2014-07-02T10:37:39"/>
    <x v="1"/>
    <s v="Male"/>
    <x v="2"/>
    <x v="7"/>
    <n v="48195"/>
    <n v="48195"/>
  </r>
  <r>
    <x v="4818"/>
    <d v="2014-07-23T09:34:04"/>
    <x v="0"/>
    <s v="Female"/>
    <x v="2"/>
    <x v="7"/>
    <n v="11594"/>
    <n v="11594"/>
  </r>
  <r>
    <x v="4819"/>
    <d v="2014-07-03T17:55:31"/>
    <x v="1"/>
    <s v="Male"/>
    <x v="0"/>
    <x v="3"/>
    <n v="95798"/>
    <n v="95798"/>
  </r>
  <r>
    <x v="4820"/>
    <d v="2014-07-03T17:59:01"/>
    <x v="0"/>
    <s v="Female"/>
    <x v="0"/>
    <x v="3"/>
    <n v="44677"/>
    <n v="44677"/>
  </r>
  <r>
    <x v="4821"/>
    <d v="2014-07-26T18:33:17"/>
    <x v="0"/>
    <s v="Female"/>
    <x v="0"/>
    <x v="3"/>
    <n v="16974"/>
    <n v="16974"/>
  </r>
  <r>
    <x v="4822"/>
    <d v="2014-06-02T11:11:06"/>
    <x v="0"/>
    <s v="Male"/>
    <x v="0"/>
    <x v="1"/>
    <n v="52261"/>
    <n v="52261"/>
  </r>
  <r>
    <x v="4823"/>
    <d v="2014-06-02T16:56:18"/>
    <x v="0"/>
    <s v="Male"/>
    <x v="0"/>
    <x v="1"/>
    <n v="40822"/>
    <n v="40822"/>
  </r>
  <r>
    <x v="4824"/>
    <d v="2014-06-02T16:58:19"/>
    <x v="0"/>
    <s v="Male"/>
    <x v="0"/>
    <x v="1"/>
    <n v="69622"/>
    <n v="69622"/>
  </r>
  <r>
    <x v="4825"/>
    <d v="2014-07-26T19:24:40"/>
    <x v="0"/>
    <s v="Male"/>
    <x v="0"/>
    <x v="1"/>
    <n v="74833"/>
    <n v="74833"/>
  </r>
  <r>
    <x v="4826"/>
    <d v="2014-08-07T12:33:53"/>
    <x v="0"/>
    <s v="Don’t want to say"/>
    <x v="0"/>
    <x v="1"/>
    <n v="3302"/>
    <n v="3302"/>
  </r>
  <r>
    <x v="4827"/>
    <d v="2014-07-13T08:40:43"/>
    <x v="0"/>
    <s v="Male"/>
    <x v="0"/>
    <x v="7"/>
    <n v="61550"/>
    <n v="61550"/>
  </r>
  <r>
    <x v="4828"/>
    <d v="2014-07-13T08:41:33"/>
    <x v="1"/>
    <s v="Female"/>
    <x v="0"/>
    <x v="7"/>
    <n v="58558"/>
    <n v="58558"/>
  </r>
  <r>
    <x v="4829"/>
    <d v="2014-07-17T13:58:37"/>
    <x v="1"/>
    <s v="Male"/>
    <x v="0"/>
    <x v="7"/>
    <n v="68766"/>
    <n v="68766"/>
  </r>
  <r>
    <x v="4830"/>
    <d v="2014-06-30T18:31:46"/>
    <x v="1"/>
    <s v="Female"/>
    <x v="4"/>
    <x v="3"/>
    <n v="6031"/>
    <n v="6031"/>
  </r>
  <r>
    <x v="4831"/>
    <d v="2014-08-20T09:33:05"/>
    <x v="0"/>
    <s v="Female"/>
    <x v="4"/>
    <x v="3"/>
    <n v="6015"/>
    <n v="6015"/>
  </r>
  <r>
    <x v="4832"/>
    <d v="2014-08-20T09:33:29"/>
    <x v="0"/>
    <s v="Female"/>
    <x v="4"/>
    <x v="3"/>
    <n v="62798"/>
    <n v="62798"/>
  </r>
  <r>
    <x v="4833"/>
    <d v="2014-05-14T09:39:19"/>
    <x v="0"/>
    <s v="Female"/>
    <x v="0"/>
    <x v="4"/>
    <n v="69460"/>
    <n v="69460"/>
  </r>
  <r>
    <x v="4834"/>
    <d v="2014-05-14T09:41:55"/>
    <x v="0"/>
    <s v="Female"/>
    <x v="0"/>
    <x v="4"/>
    <n v="41546"/>
    <n v="41546"/>
  </r>
  <r>
    <x v="4835"/>
    <d v="2014-07-31T11:28:49"/>
    <x v="0"/>
    <s v="Male"/>
    <x v="0"/>
    <x v="0"/>
    <n v="34106"/>
    <n v="34106"/>
  </r>
  <r>
    <x v="4836"/>
    <d v="2014-08-01T10:46:11"/>
    <x v="1"/>
    <s v="Female"/>
    <x v="0"/>
    <x v="4"/>
    <n v="98949"/>
    <n v="98949"/>
  </r>
  <r>
    <x v="4837"/>
    <d v="2014-07-23T09:33:31"/>
    <x v="0"/>
    <s v="Male"/>
    <x v="1"/>
    <x v="3"/>
    <n v="65491"/>
    <n v="65491"/>
  </r>
  <r>
    <x v="4838"/>
    <d v="2014-07-23T13:20:50"/>
    <x v="0"/>
    <s v="Female"/>
    <x v="1"/>
    <x v="1"/>
    <n v="88555"/>
    <n v="88555"/>
  </r>
  <r>
    <x v="4839"/>
    <d v="2014-07-23T09:34:46"/>
    <x v="1"/>
    <s v="Male"/>
    <x v="1"/>
    <x v="9"/>
    <n v="13229"/>
    <n v="13229"/>
  </r>
  <r>
    <x v="4840"/>
    <d v="2014-07-23T09:36:22"/>
    <x v="0"/>
    <s v="Female"/>
    <x v="1"/>
    <x v="9"/>
    <n v="6902"/>
    <n v="6902"/>
  </r>
  <r>
    <x v="4841"/>
    <d v="2014-07-23T09:36:57"/>
    <x v="0"/>
    <s v="Male"/>
    <x v="1"/>
    <x v="9"/>
    <n v="13003"/>
    <n v="13003"/>
  </r>
  <r>
    <x v="4842"/>
    <d v="2014-05-30T18:54:42"/>
    <x v="0"/>
    <s v="Male"/>
    <x v="1"/>
    <x v="8"/>
    <n v="20844"/>
    <n v="20844"/>
  </r>
  <r>
    <x v="4843"/>
    <d v="2014-06-02T15:49:26"/>
    <x v="0"/>
    <s v="Female"/>
    <x v="0"/>
    <x v="8"/>
    <n v="28991"/>
    <n v="28991"/>
  </r>
  <r>
    <x v="4844"/>
    <d v="2014-06-16T08:47:30"/>
    <x v="0"/>
    <s v="Female"/>
    <x v="0"/>
    <x v="8"/>
    <n v="13702"/>
    <n v="13702"/>
  </r>
  <r>
    <x v="4845"/>
    <d v="2014-07-22T17:37:20"/>
    <x v="1"/>
    <s v="Don’t want to say"/>
    <x v="0"/>
    <x v="8"/>
    <n v="95259"/>
    <n v="95259"/>
  </r>
  <r>
    <x v="4846"/>
    <d v="2014-07-24T16:05:51"/>
    <x v="0"/>
    <s v="Male"/>
    <x v="0"/>
    <x v="8"/>
    <n v="49365"/>
    <n v="49365"/>
  </r>
  <r>
    <x v="4847"/>
    <d v="2014-07-24T16:06:40"/>
    <x v="0"/>
    <s v="Male"/>
    <x v="0"/>
    <x v="8"/>
    <n v="58226"/>
    <n v="58226"/>
  </r>
  <r>
    <x v="4848"/>
    <d v="2014-07-24T16:07:19"/>
    <x v="0"/>
    <s v="Female"/>
    <x v="0"/>
    <x v="8"/>
    <n v="21893"/>
    <n v="21893"/>
  </r>
  <r>
    <x v="4849"/>
    <d v="2014-08-03T14:41:42"/>
    <x v="0"/>
    <s v="Male"/>
    <x v="0"/>
    <x v="8"/>
    <n v="17057"/>
    <n v="17057"/>
  </r>
  <r>
    <x v="4850"/>
    <d v="2014-08-05T00:58:49"/>
    <x v="0"/>
    <s v="Female"/>
    <x v="0"/>
    <x v="8"/>
    <n v="89526"/>
    <n v="89526"/>
  </r>
  <r>
    <x v="4851"/>
    <d v="2014-06-14T11:49:46"/>
    <x v="1"/>
    <s v="Male"/>
    <x v="0"/>
    <x v="8"/>
    <n v="21460"/>
    <n v="21460"/>
  </r>
  <r>
    <x v="4852"/>
    <d v="2014-08-01T08:48:20"/>
    <x v="0"/>
    <s v="Male"/>
    <x v="0"/>
    <x v="8"/>
    <n v="84889"/>
    <n v="84889"/>
  </r>
  <r>
    <x v="4853"/>
    <d v="2014-07-03T09:32:33"/>
    <x v="0"/>
    <s v="Female"/>
    <x v="3"/>
    <x v="3"/>
    <n v="80022"/>
    <n v="80022"/>
  </r>
  <r>
    <x v="4854"/>
    <d v="2014-07-03T09:32:56"/>
    <x v="0"/>
    <s v="Female"/>
    <x v="3"/>
    <x v="3"/>
    <n v="66005"/>
    <n v="66005"/>
  </r>
  <r>
    <x v="4855"/>
    <d v="2014-07-03T09:35:08"/>
    <x v="0"/>
    <s v="Female"/>
    <x v="3"/>
    <x v="3"/>
    <n v="44523"/>
    <n v="44523"/>
  </r>
  <r>
    <x v="4856"/>
    <d v="2014-07-17T08:55:26"/>
    <x v="0"/>
    <s v="Female"/>
    <x v="3"/>
    <x v="3"/>
    <n v="64709"/>
    <n v="64709"/>
  </r>
  <r>
    <x v="4857"/>
    <d v="2014-07-17T08:56:25"/>
    <x v="0"/>
    <s v="Female"/>
    <x v="3"/>
    <x v="3"/>
    <n v="23541"/>
    <n v="23541"/>
  </r>
  <r>
    <x v="4858"/>
    <d v="2014-07-17T09:02:39"/>
    <x v="0"/>
    <s v="Female"/>
    <x v="3"/>
    <x v="3"/>
    <n v="78071"/>
    <n v="78071"/>
  </r>
  <r>
    <x v="4859"/>
    <d v="2014-07-22T09:59:00"/>
    <x v="0"/>
    <s v="Don’t want to say"/>
    <x v="3"/>
    <x v="3"/>
    <n v="43771"/>
    <n v="43771"/>
  </r>
  <r>
    <x v="4860"/>
    <d v="2014-06-26T09:31:29"/>
    <x v="0"/>
    <s v="Male"/>
    <x v="1"/>
    <x v="1"/>
    <n v="85537"/>
    <n v="85537"/>
  </r>
  <r>
    <x v="4861"/>
    <d v="2014-06-26T09:32:21"/>
    <x v="0"/>
    <s v="Male"/>
    <x v="1"/>
    <x v="1"/>
    <n v="39162"/>
    <n v="39162"/>
  </r>
  <r>
    <x v="4862"/>
    <d v="2014-08-21T09:32:34"/>
    <x v="0"/>
    <s v="Don’t want to say"/>
    <x v="1"/>
    <x v="1"/>
    <n v="77997"/>
    <n v="77997"/>
  </r>
  <r>
    <x v="4863"/>
    <d v="2014-07-02T05:23:09"/>
    <x v="0"/>
    <s v="Female"/>
    <x v="2"/>
    <x v="3"/>
    <n v="57519"/>
    <n v="57519"/>
  </r>
  <r>
    <x v="4864"/>
    <d v="2014-07-02T05:26:29"/>
    <x v="0"/>
    <s v="Male"/>
    <x v="2"/>
    <x v="3"/>
    <n v="47231"/>
    <n v="47231"/>
  </r>
  <r>
    <x v="4865"/>
    <d v="2014-07-29T17:24:07"/>
    <x v="0"/>
    <s v="Male"/>
    <x v="0"/>
    <x v="3"/>
    <n v="36618"/>
    <n v="36618"/>
  </r>
  <r>
    <x v="4866"/>
    <d v="2014-07-18T09:33:02"/>
    <x v="1"/>
    <s v="Male"/>
    <x v="0"/>
    <x v="3"/>
    <n v="68877"/>
    <n v="68877"/>
  </r>
  <r>
    <x v="4867"/>
    <d v="2014-07-18T09:34:10"/>
    <x v="0"/>
    <s v="Female"/>
    <x v="0"/>
    <x v="3"/>
    <n v="44948"/>
    <n v="44948"/>
  </r>
  <r>
    <x v="4868"/>
    <d v="2014-05-09T19:11:36"/>
    <x v="0"/>
    <s v="Male"/>
    <x v="0"/>
    <x v="3"/>
    <n v="87337"/>
    <n v="87337"/>
  </r>
  <r>
    <x v="4869"/>
    <d v="2014-05-14T07:50:07"/>
    <x v="0"/>
    <s v="Male"/>
    <x v="0"/>
    <x v="3"/>
    <n v="43325"/>
    <n v="43325"/>
  </r>
  <r>
    <x v="4870"/>
    <d v="2014-05-26T09:32:12"/>
    <x v="0"/>
    <s v="Male"/>
    <x v="0"/>
    <x v="7"/>
    <n v="17408"/>
    <n v="17408"/>
  </r>
  <r>
    <x v="4871"/>
    <d v="2014-06-07T15:20:14"/>
    <x v="0"/>
    <s v="Male"/>
    <x v="0"/>
    <x v="7"/>
    <n v="64607"/>
    <n v="64607"/>
  </r>
  <r>
    <x v="4872"/>
    <d v="2014-06-17T12:36:24"/>
    <x v="0"/>
    <s v="Male"/>
    <x v="0"/>
    <x v="7"/>
    <n v="37983"/>
    <n v="37983"/>
  </r>
  <r>
    <x v="4873"/>
    <d v="2014-06-20T12:14:53"/>
    <x v="0"/>
    <s v="Male"/>
    <x v="0"/>
    <x v="7"/>
    <n v="74877"/>
    <n v="74877"/>
  </r>
  <r>
    <x v="4874"/>
    <d v="2014-06-02T09:33:19"/>
    <x v="0"/>
    <s v="Female"/>
    <x v="1"/>
    <x v="4"/>
    <n v="20593"/>
    <n v="20593"/>
  </r>
  <r>
    <x v="4875"/>
    <d v="2014-06-02T09:33:59"/>
    <x v="1"/>
    <s v="Female"/>
    <x v="1"/>
    <x v="4"/>
    <n v="57420"/>
    <n v="57420"/>
  </r>
  <r>
    <x v="4876"/>
    <d v="2014-06-02T11:09:51"/>
    <x v="0"/>
    <s v="Male"/>
    <x v="1"/>
    <x v="4"/>
    <n v="92386"/>
    <n v="92386"/>
  </r>
  <r>
    <x v="4877"/>
    <d v="2014-06-02T11:10:56"/>
    <x v="0"/>
    <s v="Don’t want to say"/>
    <x v="1"/>
    <x v="4"/>
    <n v="9066"/>
    <n v="9066"/>
  </r>
  <r>
    <x v="4878"/>
    <d v="2014-06-23T09:34:37"/>
    <x v="1"/>
    <s v="Male"/>
    <x v="1"/>
    <x v="4"/>
    <n v="1460"/>
    <n v="1460"/>
  </r>
  <r>
    <x v="4879"/>
    <d v="2014-08-11T09:32:10"/>
    <x v="0"/>
    <s v="Female"/>
    <x v="1"/>
    <x v="4"/>
    <n v="61412"/>
    <n v="61412"/>
  </r>
  <r>
    <x v="4880"/>
    <d v="2014-05-26T09:31:50"/>
    <x v="0"/>
    <s v="Female"/>
    <x v="1"/>
    <x v="4"/>
    <n v="25875"/>
    <n v="25875"/>
  </r>
  <r>
    <x v="4881"/>
    <d v="2014-07-02T11:58:10"/>
    <x v="0"/>
    <s v="Female"/>
    <x v="7"/>
    <x v="7"/>
    <n v="20419"/>
    <n v="20419"/>
  </r>
  <r>
    <x v="4882"/>
    <d v="2014-07-02T11:58:30"/>
    <x v="0"/>
    <s v="Don’t want to say"/>
    <x v="7"/>
    <x v="7"/>
    <n v="70609"/>
    <n v="70609"/>
  </r>
  <r>
    <x v="4883"/>
    <d v="2014-06-03T09:32:25"/>
    <x v="0"/>
    <s v="Female"/>
    <x v="0"/>
    <x v="3"/>
    <n v="30169"/>
    <n v="30169"/>
  </r>
  <r>
    <x v="4884"/>
    <d v="2014-06-03T09:35:01"/>
    <x v="0"/>
    <s v="Female"/>
    <x v="0"/>
    <x v="3"/>
    <n v="30844"/>
    <n v="30844"/>
  </r>
  <r>
    <x v="4885"/>
    <d v="2014-06-06T16:32:05"/>
    <x v="0"/>
    <s v="Male"/>
    <x v="0"/>
    <x v="3"/>
    <n v="29747"/>
    <n v="29747"/>
  </r>
  <r>
    <x v="4886"/>
    <d v="2014-06-11T09:09:38"/>
    <x v="0"/>
    <s v="Female"/>
    <x v="0"/>
    <x v="3"/>
    <n v="55503"/>
    <n v="55503"/>
  </r>
  <r>
    <x v="4887"/>
    <d v="2014-06-11T09:09:17"/>
    <x v="0"/>
    <s v="Don’t want to say"/>
    <x v="0"/>
    <x v="3"/>
    <n v="71090"/>
    <n v="71090"/>
  </r>
  <r>
    <x v="4888"/>
    <d v="2014-06-17T06:06:31"/>
    <x v="0"/>
    <s v="Female"/>
    <x v="0"/>
    <x v="3"/>
    <n v="13865"/>
    <n v="13865"/>
  </r>
  <r>
    <x v="4889"/>
    <d v="2014-06-17T06:07:37"/>
    <x v="0"/>
    <s v="Female"/>
    <x v="0"/>
    <x v="3"/>
    <n v="21778"/>
    <n v="21778"/>
  </r>
  <r>
    <x v="4890"/>
    <d v="2014-06-17T06:08:40"/>
    <x v="0"/>
    <s v="Male"/>
    <x v="0"/>
    <x v="3"/>
    <n v="39815"/>
    <n v="39815"/>
  </r>
  <r>
    <x v="4891"/>
    <d v="2014-08-19T09:31:22"/>
    <x v="0"/>
    <s v="Male"/>
    <x v="0"/>
    <x v="3"/>
    <n v="13739"/>
    <n v="13739"/>
  </r>
  <r>
    <x v="4892"/>
    <d v="2014-08-21T14:32:51"/>
    <x v="0"/>
    <s v="Male"/>
    <x v="0"/>
    <x v="3"/>
    <n v="4419"/>
    <n v="4419"/>
  </r>
  <r>
    <x v="4893"/>
    <d v="2014-06-24T09:31:59"/>
    <x v="0"/>
    <s v="Female"/>
    <x v="4"/>
    <x v="7"/>
    <n v="34640"/>
    <n v="34640"/>
  </r>
  <r>
    <x v="4894"/>
    <d v="2014-08-06T09:31:17"/>
    <x v="0"/>
    <s v="Male"/>
    <x v="2"/>
    <x v="3"/>
    <n v="59497"/>
    <n v="59497"/>
  </r>
  <r>
    <x v="4895"/>
    <d v="2014-08-06T09:34:41"/>
    <x v="0"/>
    <s v="Male"/>
    <x v="2"/>
    <x v="3"/>
    <n v="80368"/>
    <n v="80368"/>
  </r>
  <r>
    <x v="4896"/>
    <d v="2014-08-15T07:54:24"/>
    <x v="0"/>
    <s v="Male"/>
    <x v="2"/>
    <x v="3"/>
    <n v="20130"/>
    <n v="20130"/>
  </r>
  <r>
    <x v="4897"/>
    <d v="2014-08-27T19:26:09"/>
    <x v="1"/>
    <s v="Male"/>
    <x v="2"/>
    <x v="3"/>
    <n v="95161"/>
    <n v="95161"/>
  </r>
  <r>
    <x v="4898"/>
    <d v="2014-05-14T09:32:01"/>
    <x v="0"/>
    <s v="Male"/>
    <x v="2"/>
    <x v="4"/>
    <n v="9054"/>
    <n v="9054"/>
  </r>
  <r>
    <x v="4899"/>
    <d v="2014-08-02T12:26:55"/>
    <x v="0"/>
    <s v="Male"/>
    <x v="6"/>
    <x v="1"/>
    <n v="79945"/>
    <n v="79945"/>
  </r>
  <r>
    <x v="4900"/>
    <d v="2014-08-07T14:42:02"/>
    <x v="0"/>
    <s v="Male"/>
    <x v="6"/>
    <x v="6"/>
    <n v="71051"/>
    <n v="71051"/>
  </r>
  <r>
    <x v="4901"/>
    <d v="2014-08-07T14:46:08"/>
    <x v="0"/>
    <s v="Male"/>
    <x v="6"/>
    <x v="6"/>
    <n v="12816"/>
    <n v="12816"/>
  </r>
  <r>
    <x v="4902"/>
    <d v="2014-08-16T17:03:23"/>
    <x v="0"/>
    <s v="Female"/>
    <x v="6"/>
    <x v="1"/>
    <n v="41258"/>
    <n v="41258"/>
  </r>
  <r>
    <x v="4903"/>
    <d v="2014-08-16T17:03:51"/>
    <x v="0"/>
    <s v="Male"/>
    <x v="6"/>
    <x v="1"/>
    <n v="52192"/>
    <n v="52192"/>
  </r>
  <r>
    <x v="4904"/>
    <d v="2014-08-06T09:33:03"/>
    <x v="1"/>
    <s v="Male"/>
    <x v="6"/>
    <x v="1"/>
    <n v="83130"/>
    <n v="83130"/>
  </r>
  <r>
    <x v="4905"/>
    <d v="2014-08-06T10:47:38"/>
    <x v="0"/>
    <s v="Male"/>
    <x v="6"/>
    <x v="6"/>
    <n v="11170"/>
    <n v="11170"/>
  </r>
  <r>
    <x v="4906"/>
    <d v="2014-08-06T10:49:25"/>
    <x v="0"/>
    <s v="Female"/>
    <x v="6"/>
    <x v="6"/>
    <n v="70640"/>
    <n v="70640"/>
  </r>
  <r>
    <x v="4907"/>
    <d v="2014-08-06T10:49:51"/>
    <x v="0"/>
    <s v="Male"/>
    <x v="6"/>
    <x v="6"/>
    <n v="6447"/>
    <n v="6447"/>
  </r>
  <r>
    <x v="4908"/>
    <d v="2014-08-06T10:49:05"/>
    <x v="1"/>
    <s v="Female"/>
    <x v="6"/>
    <x v="6"/>
    <n v="83055"/>
    <n v="83055"/>
  </r>
  <r>
    <x v="4909"/>
    <d v="2014-08-06T10:49:49"/>
    <x v="0"/>
    <s v="Female"/>
    <x v="6"/>
    <x v="6"/>
    <n v="64302"/>
    <n v="64302"/>
  </r>
  <r>
    <x v="4910"/>
    <d v="2014-08-06T10:50:14"/>
    <x v="0"/>
    <s v="Female"/>
    <x v="6"/>
    <x v="6"/>
    <n v="35156"/>
    <n v="35156"/>
  </r>
  <r>
    <x v="4911"/>
    <d v="2014-05-08T09:32:25"/>
    <x v="0"/>
    <s v="Don’t want to say"/>
    <x v="0"/>
    <x v="6"/>
    <n v="65720"/>
    <n v="65720"/>
  </r>
  <r>
    <x v="4912"/>
    <d v="2014-07-31T09:32:18"/>
    <x v="0"/>
    <s v="Male"/>
    <x v="2"/>
    <x v="9"/>
    <n v="70925"/>
    <n v="70925"/>
  </r>
  <r>
    <x v="4913"/>
    <d v="2014-05-15T09:32:02"/>
    <x v="0"/>
    <s v="Female"/>
    <x v="0"/>
    <x v="3"/>
    <n v="4843"/>
    <n v="4843"/>
  </r>
  <r>
    <x v="4914"/>
    <d v="2014-05-16T17:38:11"/>
    <x v="0"/>
    <s v="Female"/>
    <x v="1"/>
    <x v="1"/>
    <n v="65144"/>
    <n v="65144"/>
  </r>
  <r>
    <x v="4915"/>
    <d v="2014-05-16T09:32:07"/>
    <x v="0"/>
    <s v="Female"/>
    <x v="1"/>
    <x v="1"/>
    <n v="14698"/>
    <n v="14698"/>
  </r>
  <r>
    <x v="4916"/>
    <d v="2014-05-16T09:33:57"/>
    <x v="0"/>
    <s v="Male"/>
    <x v="1"/>
    <x v="1"/>
    <n v="67100"/>
    <n v="67100"/>
  </r>
  <r>
    <x v="4917"/>
    <d v="2014-05-16T09:37:11"/>
    <x v="0"/>
    <s v="Male"/>
    <x v="1"/>
    <x v="1"/>
    <n v="1962"/>
    <n v="1962"/>
  </r>
  <r>
    <x v="4918"/>
    <d v="2014-05-23T16:50:26"/>
    <x v="0"/>
    <s v="Male"/>
    <x v="1"/>
    <x v="1"/>
    <n v="84854"/>
    <n v="84854"/>
  </r>
  <r>
    <x v="4919"/>
    <d v="2014-05-23T16:54:15"/>
    <x v="1"/>
    <s v="Female"/>
    <x v="1"/>
    <x v="1"/>
    <n v="66892"/>
    <n v="66892"/>
  </r>
  <r>
    <x v="4920"/>
    <d v="2014-05-27T13:10:42"/>
    <x v="1"/>
    <s v="Female"/>
    <x v="1"/>
    <x v="1"/>
    <n v="30403"/>
    <n v="30403"/>
  </r>
  <r>
    <x v="4921"/>
    <d v="2014-05-27T13:11:16"/>
    <x v="0"/>
    <s v="Male"/>
    <x v="1"/>
    <x v="1"/>
    <n v="65253"/>
    <n v="65253"/>
  </r>
  <r>
    <x v="4922"/>
    <d v="2014-06-01T01:59:25"/>
    <x v="0"/>
    <s v="Female"/>
    <x v="1"/>
    <x v="1"/>
    <n v="18420"/>
    <n v="18420"/>
  </r>
  <r>
    <x v="4923"/>
    <d v="2014-06-01T02:03:08"/>
    <x v="0"/>
    <s v="Female"/>
    <x v="1"/>
    <x v="1"/>
    <n v="31807"/>
    <n v="31807"/>
  </r>
  <r>
    <x v="4924"/>
    <d v="2014-05-16T09:33:12"/>
    <x v="0"/>
    <s v="Female"/>
    <x v="7"/>
    <x v="7"/>
    <n v="72059"/>
    <n v="72059"/>
  </r>
  <r>
    <x v="4925"/>
    <d v="2014-05-17T14:32:25"/>
    <x v="0"/>
    <s v="Female"/>
    <x v="7"/>
    <x v="6"/>
    <n v="24895"/>
    <n v="24895"/>
  </r>
  <r>
    <x v="4926"/>
    <d v="2014-05-17T14:33:56"/>
    <x v="0"/>
    <s v="Female"/>
    <x v="7"/>
    <x v="6"/>
    <n v="93884"/>
    <n v="93884"/>
  </r>
  <r>
    <x v="4927"/>
    <d v="2014-06-13T09:31:24"/>
    <x v="1"/>
    <s v="Female"/>
    <x v="1"/>
    <x v="3"/>
    <n v="23042"/>
    <n v="23042"/>
  </r>
  <r>
    <x v="4928"/>
    <d v="2014-07-25T09:31:26"/>
    <x v="0"/>
    <s v="Female"/>
    <x v="1"/>
    <x v="3"/>
    <n v="84716"/>
    <n v="84716"/>
  </r>
  <r>
    <x v="4929"/>
    <d v="2014-08-08T09:32:56"/>
    <x v="1"/>
    <s v="Female"/>
    <x v="1"/>
    <x v="3"/>
    <n v="52402"/>
    <n v="52402"/>
  </r>
  <r>
    <x v="4930"/>
    <d v="2014-05-19T09:31:24"/>
    <x v="0"/>
    <s v="Female"/>
    <x v="1"/>
    <x v="3"/>
    <n v="31956"/>
    <n v="31956"/>
  </r>
  <r>
    <x v="4931"/>
    <d v="2014-06-24T18:04:40"/>
    <x v="1"/>
    <s v="Male"/>
    <x v="2"/>
    <x v="3"/>
    <n v="73267"/>
    <n v="73267"/>
  </r>
  <r>
    <x v="4932"/>
    <d v="2014-07-03T10:41:50"/>
    <x v="0"/>
    <s v="Male"/>
    <x v="2"/>
    <x v="3"/>
    <n v="78934"/>
    <n v="78934"/>
  </r>
  <r>
    <x v="4933"/>
    <d v="2014-07-03T18:33:26"/>
    <x v="0"/>
    <s v="Male"/>
    <x v="2"/>
    <x v="3"/>
    <n v="82811"/>
    <n v="82811"/>
  </r>
  <r>
    <x v="4934"/>
    <d v="2014-07-19T11:17:06"/>
    <x v="0"/>
    <s v="Male"/>
    <x v="2"/>
    <x v="3"/>
    <n v="27627"/>
    <n v="27627"/>
  </r>
  <r>
    <x v="4935"/>
    <d v="2014-07-19T11:17:21"/>
    <x v="0"/>
    <s v="Male"/>
    <x v="2"/>
    <x v="3"/>
    <n v="22415"/>
    <n v="22415"/>
  </r>
  <r>
    <x v="4936"/>
    <d v="2014-07-19T11:19:35"/>
    <x v="0"/>
    <s v="Male"/>
    <x v="2"/>
    <x v="3"/>
    <n v="98445"/>
    <n v="98445"/>
  </r>
  <r>
    <x v="4937"/>
    <d v="2014-07-19T19:55:53"/>
    <x v="0"/>
    <s v="Female"/>
    <x v="2"/>
    <x v="3"/>
    <n v="10452"/>
    <n v="10452"/>
  </r>
  <r>
    <x v="4938"/>
    <d v="2014-08-25T09:33:41"/>
    <x v="0"/>
    <s v="Male"/>
    <x v="0"/>
    <x v="3"/>
    <n v="8521"/>
    <n v="8521"/>
  </r>
  <r>
    <x v="4939"/>
    <d v="2014-06-06T18:37:33"/>
    <x v="0"/>
    <s v="Female"/>
    <x v="1"/>
    <x v="4"/>
    <n v="95512"/>
    <n v="95512"/>
  </r>
  <r>
    <x v="4940"/>
    <d v="2014-06-06T18:38:02"/>
    <x v="1"/>
    <s v="Female"/>
    <x v="1"/>
    <x v="4"/>
    <n v="91565"/>
    <n v="91565"/>
  </r>
  <r>
    <x v="4941"/>
    <d v="2014-06-06T18:40:43"/>
    <x v="0"/>
    <s v="Female"/>
    <x v="1"/>
    <x v="4"/>
    <n v="11816"/>
    <n v="11816"/>
  </r>
  <r>
    <x v="4942"/>
    <d v="2014-06-18T17:34:03"/>
    <x v="0"/>
    <s v="Female"/>
    <x v="1"/>
    <x v="4"/>
    <n v="54823"/>
    <n v="54823"/>
  </r>
  <r>
    <x v="4943"/>
    <d v="2014-06-25T07:29:56"/>
    <x v="0"/>
    <s v="Female"/>
    <x v="1"/>
    <x v="1"/>
    <n v="96730"/>
    <n v="96730"/>
  </r>
  <r>
    <x v="4944"/>
    <d v="2014-06-30T14:41:56"/>
    <x v="0"/>
    <s v="Female"/>
    <x v="1"/>
    <x v="4"/>
    <n v="95802"/>
    <n v="95802"/>
  </r>
  <r>
    <x v="4945"/>
    <d v="2014-06-30T14:42:20"/>
    <x v="0"/>
    <s v="Female"/>
    <x v="1"/>
    <x v="4"/>
    <n v="35988"/>
    <n v="35988"/>
  </r>
  <r>
    <x v="4946"/>
    <d v="2014-06-30T14:44:42"/>
    <x v="0"/>
    <s v="Female"/>
    <x v="1"/>
    <x v="4"/>
    <n v="53545"/>
    <n v="53545"/>
  </r>
  <r>
    <x v="4947"/>
    <d v="2014-07-01T15:48:11"/>
    <x v="1"/>
    <s v="Female"/>
    <x v="1"/>
    <x v="4"/>
    <n v="47886"/>
    <n v="47886"/>
  </r>
  <r>
    <x v="4948"/>
    <d v="2014-07-04T17:28:31"/>
    <x v="0"/>
    <s v="Female"/>
    <x v="1"/>
    <x v="4"/>
    <n v="19935"/>
    <n v="19935"/>
  </r>
  <r>
    <x v="4949"/>
    <d v="2014-06-16T09:34:17"/>
    <x v="0"/>
    <s v="Female"/>
    <x v="1"/>
    <x v="4"/>
    <n v="31670"/>
    <n v="31670"/>
  </r>
  <r>
    <x v="4950"/>
    <d v="2014-06-24T11:12:11"/>
    <x v="0"/>
    <s v="Female"/>
    <x v="1"/>
    <x v="4"/>
    <n v="85882"/>
    <n v="85882"/>
  </r>
  <r>
    <x v="4951"/>
    <d v="2014-06-25T09:16:42"/>
    <x v="0"/>
    <s v="Female"/>
    <x v="1"/>
    <x v="1"/>
    <n v="80224"/>
    <n v="80224"/>
  </r>
  <r>
    <x v="4952"/>
    <d v="2014-06-25T09:18:33"/>
    <x v="0"/>
    <s v="Female"/>
    <x v="1"/>
    <x v="1"/>
    <n v="3117"/>
    <n v="3117"/>
  </r>
  <r>
    <x v="4953"/>
    <d v="2014-06-25T09:19:34"/>
    <x v="0"/>
    <s v="Female"/>
    <x v="1"/>
    <x v="1"/>
    <n v="42107"/>
    <n v="42107"/>
  </r>
  <r>
    <x v="4954"/>
    <d v="2014-07-05T10:40:21"/>
    <x v="0"/>
    <s v="Female"/>
    <x v="1"/>
    <x v="4"/>
    <n v="1458"/>
    <n v="1458"/>
  </r>
  <r>
    <x v="4955"/>
    <d v="2014-07-14T09:34:18"/>
    <x v="0"/>
    <s v="Female"/>
    <x v="1"/>
    <x v="1"/>
    <n v="80787"/>
    <n v="80787"/>
  </r>
  <r>
    <x v="4956"/>
    <d v="2014-07-15T11:22:42"/>
    <x v="0"/>
    <s v="Female"/>
    <x v="1"/>
    <x v="1"/>
    <n v="43379"/>
    <n v="43379"/>
  </r>
  <r>
    <x v="4957"/>
    <d v="2014-07-22T15:22:34"/>
    <x v="0"/>
    <s v="Female"/>
    <x v="1"/>
    <x v="1"/>
    <n v="89541"/>
    <n v="89541"/>
  </r>
  <r>
    <x v="4958"/>
    <d v="2014-07-22T15:23:10"/>
    <x v="0"/>
    <s v="Female"/>
    <x v="1"/>
    <x v="1"/>
    <n v="42542"/>
    <n v="42542"/>
  </r>
  <r>
    <x v="4959"/>
    <d v="2014-07-22T15:24:09"/>
    <x v="0"/>
    <s v="Female"/>
    <x v="1"/>
    <x v="1"/>
    <n v="46062"/>
    <n v="46062"/>
  </r>
  <r>
    <x v="4960"/>
    <d v="2014-08-11T09:32:03"/>
    <x v="0"/>
    <s v="Female"/>
    <x v="8"/>
    <x v="1"/>
    <n v="94918"/>
    <n v="94918"/>
  </r>
  <r>
    <x v="4961"/>
    <d v="2014-08-11T09:34:43"/>
    <x v="0"/>
    <s v="Male"/>
    <x v="8"/>
    <x v="1"/>
    <n v="8544"/>
    <n v="8544"/>
  </r>
  <r>
    <x v="4962"/>
    <d v="2014-08-11T09:38:33"/>
    <x v="0"/>
    <s v="Male"/>
    <x v="8"/>
    <x v="1"/>
    <n v="73347"/>
    <n v="73347"/>
  </r>
  <r>
    <x v="4963"/>
    <d v="2014-06-30T12:42:20"/>
    <x v="1"/>
    <s v="Female"/>
    <x v="1"/>
    <x v="9"/>
    <n v="7669"/>
    <n v="7669"/>
  </r>
  <r>
    <x v="4964"/>
    <d v="2014-06-30T12:44:16"/>
    <x v="0"/>
    <s v="Female"/>
    <x v="1"/>
    <x v="9"/>
    <n v="5724"/>
    <n v="5724"/>
  </r>
  <r>
    <x v="4965"/>
    <d v="2014-06-30T09:31:31"/>
    <x v="0"/>
    <s v="Female"/>
    <x v="1"/>
    <x v="3"/>
    <n v="10300"/>
    <n v="10300"/>
  </r>
  <r>
    <x v="4966"/>
    <d v="2014-06-30T09:32:01"/>
    <x v="0"/>
    <s v="Female"/>
    <x v="1"/>
    <x v="3"/>
    <n v="88092"/>
    <n v="88092"/>
  </r>
  <r>
    <x v="4967"/>
    <d v="2014-06-30T09:32:43"/>
    <x v="0"/>
    <s v="Don’t want to say"/>
    <x v="1"/>
    <x v="3"/>
    <n v="42584"/>
    <n v="42584"/>
  </r>
  <r>
    <x v="4968"/>
    <d v="2014-06-30T09:33:47"/>
    <x v="0"/>
    <s v="Don’t want to say"/>
    <x v="1"/>
    <x v="3"/>
    <n v="97495"/>
    <n v="97495"/>
  </r>
  <r>
    <x v="4969"/>
    <d v="2014-05-23T14:28:13"/>
    <x v="1"/>
    <s v="Female"/>
    <x v="1"/>
    <x v="4"/>
    <n v="44858"/>
    <n v="44858"/>
  </r>
  <r>
    <x v="4970"/>
    <d v="2014-06-23T08:06:29"/>
    <x v="0"/>
    <s v="Female"/>
    <x v="1"/>
    <x v="0"/>
    <n v="23879"/>
    <n v="23879"/>
  </r>
  <r>
    <x v="4971"/>
    <d v="2014-07-11T04:33:10"/>
    <x v="0"/>
    <s v="Don’t want to say"/>
    <x v="1"/>
    <x v="0"/>
    <n v="10105"/>
    <n v="10105"/>
  </r>
  <r>
    <x v="4972"/>
    <d v="2014-06-17T09:30:21"/>
    <x v="0"/>
    <s v="Female"/>
    <x v="1"/>
    <x v="3"/>
    <n v="23370"/>
    <n v="23370"/>
  </r>
  <r>
    <x v="4973"/>
    <d v="2014-07-01T14:24:47"/>
    <x v="0"/>
    <s v="Female"/>
    <x v="1"/>
    <x v="3"/>
    <n v="25617"/>
    <n v="25617"/>
  </r>
  <r>
    <x v="4974"/>
    <d v="2014-07-01T14:22:58"/>
    <x v="0"/>
    <s v="Don’t want to say"/>
    <x v="1"/>
    <x v="3"/>
    <n v="26504"/>
    <n v="26504"/>
  </r>
  <r>
    <x v="4975"/>
    <d v="2014-07-15T09:31:21"/>
    <x v="0"/>
    <s v="Female"/>
    <x v="7"/>
    <x v="1"/>
    <n v="43261"/>
    <n v="43261"/>
  </r>
  <r>
    <x v="4976"/>
    <d v="2014-07-22T10:54:53"/>
    <x v="0"/>
    <s v="Don’t want to say"/>
    <x v="7"/>
    <x v="3"/>
    <n v="38303"/>
    <n v="38303"/>
  </r>
  <r>
    <x v="4977"/>
    <d v="2014-06-17T09:32:10"/>
    <x v="0"/>
    <s v="Female"/>
    <x v="1"/>
    <x v="3"/>
    <n v="57956"/>
    <n v="57956"/>
  </r>
  <r>
    <x v="4978"/>
    <d v="2014-07-25T11:19:39"/>
    <x v="1"/>
    <s v="Female"/>
    <x v="1"/>
    <x v="1"/>
    <n v="9283"/>
    <n v="9283"/>
  </r>
  <r>
    <x v="4979"/>
    <d v="2014-07-25T11:20:44"/>
    <x v="0"/>
    <s v="Female"/>
    <x v="1"/>
    <x v="1"/>
    <n v="96770"/>
    <n v="96770"/>
  </r>
  <r>
    <x v="4980"/>
    <d v="2014-07-25T14:45:58"/>
    <x v="0"/>
    <s v="Female"/>
    <x v="1"/>
    <x v="1"/>
    <n v="46555"/>
    <n v="46555"/>
  </r>
  <r>
    <x v="4981"/>
    <d v="2014-06-06T19:41:37"/>
    <x v="0"/>
    <s v="Female"/>
    <x v="0"/>
    <x v="3"/>
    <n v="92294"/>
    <n v="92294"/>
  </r>
  <r>
    <x v="4982"/>
    <d v="2014-06-06T19:41:44"/>
    <x v="0"/>
    <s v="Don’t want to say"/>
    <x v="0"/>
    <x v="3"/>
    <n v="87570"/>
    <n v="87570"/>
  </r>
  <r>
    <x v="4983"/>
    <d v="2014-06-06T19:42:12"/>
    <x v="0"/>
    <s v="Don’t want to say"/>
    <x v="0"/>
    <x v="3"/>
    <n v="83035"/>
    <n v="83035"/>
  </r>
  <r>
    <x v="4984"/>
    <d v="2014-07-08T22:56:43"/>
    <x v="0"/>
    <s v="Male"/>
    <x v="0"/>
    <x v="0"/>
    <n v="14554"/>
    <n v="14554"/>
  </r>
  <r>
    <x v="4985"/>
    <d v="2014-07-08T22:56:15"/>
    <x v="1"/>
    <s v="Don’t want to say"/>
    <x v="0"/>
    <x v="0"/>
    <n v="91675"/>
    <n v="91675"/>
  </r>
  <r>
    <x v="4986"/>
    <d v="2014-05-28T09:34:39"/>
    <x v="0"/>
    <s v="Female"/>
    <x v="3"/>
    <x v="3"/>
    <n v="21410"/>
    <n v="21410"/>
  </r>
  <r>
    <x v="4987"/>
    <d v="2014-06-02T15:46:58"/>
    <x v="1"/>
    <s v="Female"/>
    <x v="3"/>
    <x v="3"/>
    <n v="79766"/>
    <n v="79766"/>
  </r>
  <r>
    <x v="4988"/>
    <d v="2014-06-05T16:59:02"/>
    <x v="0"/>
    <s v="Female"/>
    <x v="3"/>
    <x v="6"/>
    <n v="59673"/>
    <n v="59673"/>
  </r>
  <r>
    <x v="4989"/>
    <d v="2014-06-05T18:33:43"/>
    <x v="0"/>
    <s v="Female"/>
    <x v="3"/>
    <x v="6"/>
    <n v="38937"/>
    <n v="38937"/>
  </r>
  <r>
    <x v="4990"/>
    <d v="2014-06-12T18:28:11"/>
    <x v="0"/>
    <s v="Female"/>
    <x v="3"/>
    <x v="3"/>
    <n v="72934"/>
    <n v="72934"/>
  </r>
  <r>
    <x v="4991"/>
    <d v="2014-06-12T18:30:43"/>
    <x v="0"/>
    <s v="Female"/>
    <x v="3"/>
    <x v="3"/>
    <n v="58519"/>
    <n v="58519"/>
  </r>
  <r>
    <x v="4992"/>
    <d v="2014-06-23T19:55:28"/>
    <x v="0"/>
    <s v="Female"/>
    <x v="3"/>
    <x v="3"/>
    <n v="27415"/>
    <n v="27415"/>
  </r>
  <r>
    <x v="4993"/>
    <d v="2014-07-04T08:52:32"/>
    <x v="0"/>
    <s v="Female"/>
    <x v="3"/>
    <x v="3"/>
    <n v="47175"/>
    <n v="47175"/>
  </r>
  <r>
    <x v="4994"/>
    <d v="2014-07-04T08:53:51"/>
    <x v="1"/>
    <s v="Female"/>
    <x v="3"/>
    <x v="3"/>
    <n v="39985"/>
    <n v="39985"/>
  </r>
  <r>
    <x v="4995"/>
    <d v="2014-07-16T12:48:53"/>
    <x v="0"/>
    <s v="Female"/>
    <x v="3"/>
    <x v="3"/>
    <n v="46949"/>
    <n v="46949"/>
  </r>
  <r>
    <x v="4996"/>
    <d v="2014-07-16T12:50:50"/>
    <x v="0"/>
    <s v="Female"/>
    <x v="3"/>
    <x v="3"/>
    <n v="69857"/>
    <n v="69857"/>
  </r>
  <r>
    <x v="4997"/>
    <d v="2014-07-16T12:49:11"/>
    <x v="0"/>
    <s v="Don’t want to say"/>
    <x v="3"/>
    <x v="3"/>
    <n v="51269"/>
    <n v="51269"/>
  </r>
  <r>
    <x v="4998"/>
    <d v="2014-07-17T10:42:46"/>
    <x v="0"/>
    <s v="Female"/>
    <x v="3"/>
    <x v="3"/>
    <n v="18012"/>
    <n v="18012"/>
  </r>
  <r>
    <x v="4999"/>
    <d v="2014-07-17T10:44:40"/>
    <x v="0"/>
    <s v="Female"/>
    <x v="3"/>
    <x v="3"/>
    <n v="61641"/>
    <n v="61641"/>
  </r>
  <r>
    <x v="5000"/>
    <d v="2014-07-23T09:36:32"/>
    <x v="0"/>
    <s v="Female"/>
    <x v="3"/>
    <x v="3"/>
    <n v="58337"/>
    <n v="58337"/>
  </r>
  <r>
    <x v="5001"/>
    <d v="2014-07-25T19:52:46"/>
    <x v="0"/>
    <s v="Female"/>
    <x v="3"/>
    <x v="3"/>
    <n v="1731"/>
    <n v="1731"/>
  </r>
  <r>
    <x v="5002"/>
    <d v="2014-07-25T19:53:41"/>
    <x v="0"/>
    <s v="Female"/>
    <x v="3"/>
    <x v="3"/>
    <n v="72164"/>
    <n v="72164"/>
  </r>
  <r>
    <x v="5003"/>
    <d v="2014-07-30T15:50:27"/>
    <x v="0"/>
    <s v="Female"/>
    <x v="3"/>
    <x v="3"/>
    <n v="50597"/>
    <n v="50597"/>
  </r>
  <r>
    <x v="5004"/>
    <d v="2014-07-30T15:51:58"/>
    <x v="0"/>
    <s v="Female"/>
    <x v="3"/>
    <x v="3"/>
    <n v="89372"/>
    <n v="89372"/>
  </r>
  <r>
    <x v="5005"/>
    <d v="2014-07-30T15:50:56"/>
    <x v="0"/>
    <s v="Don’t want to say"/>
    <x v="3"/>
    <x v="3"/>
    <n v="38247"/>
    <n v="38247"/>
  </r>
  <r>
    <x v="5006"/>
    <d v="2014-07-31T08:39:13"/>
    <x v="0"/>
    <s v="Female"/>
    <x v="3"/>
    <x v="6"/>
    <n v="71127"/>
    <n v="71127"/>
  </r>
  <r>
    <x v="5007"/>
    <d v="2014-08-27T09:32:13"/>
    <x v="0"/>
    <s v="Female"/>
    <x v="3"/>
    <x v="3"/>
    <n v="72053"/>
    <n v="72053"/>
  </r>
  <r>
    <x v="5008"/>
    <d v="2014-08-27T09:33:41"/>
    <x v="1"/>
    <s v="Female"/>
    <x v="3"/>
    <x v="3"/>
    <n v="15859"/>
    <n v="15859"/>
  </r>
  <r>
    <x v="5009"/>
    <d v="2014-08-28T14:35:46"/>
    <x v="0"/>
    <s v="Female"/>
    <x v="3"/>
    <x v="3"/>
    <n v="59724"/>
    <n v="59724"/>
  </r>
  <r>
    <x v="5010"/>
    <d v="2014-08-29T11:54:37"/>
    <x v="0"/>
    <s v="Female"/>
    <x v="3"/>
    <x v="6"/>
    <n v="80183"/>
    <n v="80183"/>
  </r>
  <r>
    <x v="5011"/>
    <d v="2014-07-04T07:04:40"/>
    <x v="0"/>
    <s v="Female"/>
    <x v="1"/>
    <x v="1"/>
    <n v="81931"/>
    <n v="81931"/>
  </r>
  <r>
    <x v="5012"/>
    <d v="2014-07-04T07:05:12"/>
    <x v="0"/>
    <s v="Female"/>
    <x v="1"/>
    <x v="1"/>
    <n v="60131"/>
    <n v="60131"/>
  </r>
  <r>
    <x v="5013"/>
    <d v="2014-08-21T09:33:27"/>
    <x v="0"/>
    <s v="Female"/>
    <x v="1"/>
    <x v="7"/>
    <n v="2666"/>
    <n v="2666"/>
  </r>
  <r>
    <x v="5014"/>
    <d v="2014-08-07T11:19:16"/>
    <x v="0"/>
    <s v="Male"/>
    <x v="6"/>
    <x v="1"/>
    <n v="67838"/>
    <n v="67838"/>
  </r>
  <r>
    <x v="5015"/>
    <d v="2014-08-12T11:58:42"/>
    <x v="1"/>
    <s v="Female"/>
    <x v="6"/>
    <x v="1"/>
    <n v="36237"/>
    <n v="36237"/>
  </r>
  <r>
    <x v="5016"/>
    <d v="2014-07-03T20:01:51"/>
    <x v="0"/>
    <s v="Female"/>
    <x v="1"/>
    <x v="1"/>
    <n v="33996"/>
    <n v="33996"/>
  </r>
  <r>
    <x v="5017"/>
    <d v="2014-07-04T09:32:34"/>
    <x v="0"/>
    <s v="Female"/>
    <x v="1"/>
    <x v="7"/>
    <n v="90559"/>
    <n v="90559"/>
  </r>
  <r>
    <x v="5018"/>
    <d v="2014-07-04T09:34:08"/>
    <x v="0"/>
    <s v="Female"/>
    <x v="1"/>
    <x v="7"/>
    <n v="7786"/>
    <n v="7786"/>
  </r>
  <r>
    <x v="5019"/>
    <d v="2014-06-20T09:37:51"/>
    <x v="0"/>
    <s v="Female"/>
    <x v="1"/>
    <x v="3"/>
    <n v="50144"/>
    <n v="50144"/>
  </r>
  <r>
    <x v="5020"/>
    <d v="2014-06-26T17:29:28"/>
    <x v="0"/>
    <s v="Female"/>
    <x v="1"/>
    <x v="3"/>
    <n v="9476"/>
    <n v="9476"/>
  </r>
  <r>
    <x v="5021"/>
    <d v="2014-08-08T09:32:11"/>
    <x v="0"/>
    <s v="Female"/>
    <x v="1"/>
    <x v="3"/>
    <n v="17255"/>
    <n v="17255"/>
  </r>
  <r>
    <x v="5022"/>
    <d v="2014-08-18T09:38:38"/>
    <x v="0"/>
    <s v="Female"/>
    <x v="1"/>
    <x v="3"/>
    <n v="89861"/>
    <n v="89861"/>
  </r>
  <r>
    <x v="5023"/>
    <d v="2014-08-20T13:38:43"/>
    <x v="0"/>
    <s v="Female"/>
    <x v="1"/>
    <x v="3"/>
    <n v="97910"/>
    <n v="97910"/>
  </r>
  <r>
    <x v="5024"/>
    <d v="2014-08-20T13:38:53"/>
    <x v="0"/>
    <s v="Female"/>
    <x v="1"/>
    <x v="3"/>
    <n v="54394"/>
    <n v="54394"/>
  </r>
  <r>
    <x v="5025"/>
    <d v="2014-08-01T09:31:54"/>
    <x v="0"/>
    <s v="Male"/>
    <x v="2"/>
    <x v="1"/>
    <n v="2457"/>
    <n v="2457"/>
  </r>
  <r>
    <x v="5026"/>
    <d v="2014-08-13T17:44:17"/>
    <x v="1"/>
    <s v="Male"/>
    <x v="2"/>
    <x v="1"/>
    <n v="86346"/>
    <n v="86346"/>
  </r>
  <r>
    <x v="5027"/>
    <d v="2014-08-13T17:50:37"/>
    <x v="0"/>
    <s v="Female"/>
    <x v="2"/>
    <x v="1"/>
    <n v="9885"/>
    <n v="9885"/>
  </r>
  <r>
    <x v="5028"/>
    <d v="2014-07-29T17:11:05"/>
    <x v="1"/>
    <s v="Male"/>
    <x v="2"/>
    <x v="3"/>
    <n v="17291"/>
    <n v="17291"/>
  </r>
  <r>
    <x v="5029"/>
    <d v="2014-08-05T09:06:48"/>
    <x v="0"/>
    <s v="Male"/>
    <x v="2"/>
    <x v="3"/>
    <n v="59339"/>
    <n v="59339"/>
  </r>
  <r>
    <x v="5030"/>
    <d v="2014-08-05T09:09:04"/>
    <x v="1"/>
    <s v="Female"/>
    <x v="2"/>
    <x v="3"/>
    <n v="67140"/>
    <n v="67140"/>
  </r>
  <r>
    <x v="5031"/>
    <d v="2014-08-26T04:06:48"/>
    <x v="0"/>
    <s v="Don’t want to say"/>
    <x v="2"/>
    <x v="1"/>
    <n v="74708"/>
    <n v="74708"/>
  </r>
  <r>
    <x v="5032"/>
    <d v="2014-07-16T18:19:29"/>
    <x v="0"/>
    <s v="Female"/>
    <x v="1"/>
    <x v="3"/>
    <n v="28483"/>
    <n v="28483"/>
  </r>
  <r>
    <x v="5033"/>
    <d v="2014-07-16T18:21:18"/>
    <x v="0"/>
    <s v="Female"/>
    <x v="1"/>
    <x v="3"/>
    <n v="1262"/>
    <n v="1262"/>
  </r>
  <r>
    <x v="5034"/>
    <d v="2014-06-26T19:01:04"/>
    <x v="0"/>
    <s v="Male"/>
    <x v="0"/>
    <x v="6"/>
    <n v="4615"/>
    <n v="4615"/>
  </r>
  <r>
    <x v="5035"/>
    <d v="2014-06-26T19:02:47"/>
    <x v="0"/>
    <s v="Don’t want to say"/>
    <x v="0"/>
    <x v="6"/>
    <n v="85584"/>
    <n v="85584"/>
  </r>
  <r>
    <x v="5036"/>
    <d v="2014-06-13T09:19:14"/>
    <x v="0"/>
    <s v="Female"/>
    <x v="1"/>
    <x v="0"/>
    <n v="75006"/>
    <n v="75006"/>
  </r>
  <r>
    <x v="5037"/>
    <d v="2014-07-15T09:34:07"/>
    <x v="0"/>
    <s v="Female"/>
    <x v="4"/>
    <x v="1"/>
    <n v="86443"/>
    <n v="86443"/>
  </r>
  <r>
    <x v="5038"/>
    <d v="2014-07-15T09:37:51"/>
    <x v="0"/>
    <s v="Female"/>
    <x v="4"/>
    <x v="1"/>
    <n v="45342"/>
    <n v="45342"/>
  </r>
  <r>
    <x v="5039"/>
    <d v="2014-08-13T14:10:19"/>
    <x v="0"/>
    <s v="Female"/>
    <x v="4"/>
    <x v="1"/>
    <n v="13278"/>
    <n v="13278"/>
  </r>
  <r>
    <x v="5040"/>
    <d v="2014-08-13T14:12:36"/>
    <x v="0"/>
    <s v="Female"/>
    <x v="4"/>
    <x v="1"/>
    <n v="25363"/>
    <n v="25363"/>
  </r>
  <r>
    <x v="5041"/>
    <d v="2014-05-27T09:32:24"/>
    <x v="0"/>
    <s v="Female"/>
    <x v="5"/>
    <x v="3"/>
    <n v="70585"/>
    <n v="70585"/>
  </r>
  <r>
    <x v="5042"/>
    <d v="2014-06-19T13:34:38"/>
    <x v="0"/>
    <s v="Female"/>
    <x v="5"/>
    <x v="3"/>
    <n v="34170"/>
    <n v="34170"/>
  </r>
  <r>
    <x v="5043"/>
    <d v="2014-06-24T09:32:55"/>
    <x v="0"/>
    <s v="Female"/>
    <x v="5"/>
    <x v="3"/>
    <n v="35271"/>
    <n v="35271"/>
  </r>
  <r>
    <x v="5044"/>
    <d v="2014-07-11T22:06:00"/>
    <x v="0"/>
    <s v="Don’t want to say"/>
    <x v="5"/>
    <x v="3"/>
    <n v="63491"/>
    <n v="63491"/>
  </r>
  <r>
    <x v="5045"/>
    <d v="2014-06-24T10:37:33"/>
    <x v="0"/>
    <s v="Female"/>
    <x v="4"/>
    <x v="3"/>
    <n v="30982"/>
    <n v="30982"/>
  </r>
  <r>
    <x v="5046"/>
    <d v="2014-06-24T10:38:11"/>
    <x v="0"/>
    <s v="Female"/>
    <x v="4"/>
    <x v="3"/>
    <n v="18041"/>
    <n v="18041"/>
  </r>
  <r>
    <x v="5047"/>
    <d v="2014-07-07T12:23:59"/>
    <x v="0"/>
    <s v="Don’t want to say"/>
    <x v="4"/>
    <x v="3"/>
    <n v="74189"/>
    <n v="74189"/>
  </r>
  <r>
    <x v="5048"/>
    <d v="2014-06-18T09:31:33"/>
    <x v="0"/>
    <s v="Male"/>
    <x v="2"/>
    <x v="3"/>
    <n v="17911"/>
    <n v="17911"/>
  </r>
  <r>
    <x v="5049"/>
    <d v="2014-05-27T10:28:39"/>
    <x v="1"/>
    <s v="Female"/>
    <x v="3"/>
    <x v="3"/>
    <n v="98036"/>
    <n v="98036"/>
  </r>
  <r>
    <x v="5050"/>
    <d v="2014-05-27T10:30:04"/>
    <x v="1"/>
    <s v="Female"/>
    <x v="3"/>
    <x v="3"/>
    <n v="95335"/>
    <n v="95335"/>
  </r>
  <r>
    <x v="5051"/>
    <d v="2014-05-30T08:29:13"/>
    <x v="0"/>
    <s v="Female"/>
    <x v="3"/>
    <x v="0"/>
    <n v="26886"/>
    <n v="26886"/>
  </r>
  <r>
    <x v="5052"/>
    <d v="2014-07-23T09:33:31"/>
    <x v="0"/>
    <s v="Female"/>
    <x v="3"/>
    <x v="3"/>
    <n v="74320"/>
    <n v="74320"/>
  </r>
  <r>
    <x v="5053"/>
    <d v="2014-07-23T09:35:07"/>
    <x v="0"/>
    <s v="Female"/>
    <x v="3"/>
    <x v="3"/>
    <n v="30451"/>
    <n v="30451"/>
  </r>
  <r>
    <x v="5054"/>
    <d v="2014-08-13T09:33:46"/>
    <x v="0"/>
    <s v="Female"/>
    <x v="3"/>
    <x v="3"/>
    <n v="63271"/>
    <n v="63271"/>
  </r>
  <r>
    <x v="5055"/>
    <d v="2014-08-06T09:31:09"/>
    <x v="0"/>
    <s v="Male"/>
    <x v="2"/>
    <x v="7"/>
    <n v="49482"/>
    <n v="49482"/>
  </r>
  <r>
    <x v="5056"/>
    <d v="2014-07-08T11:12:10"/>
    <x v="0"/>
    <s v="Female"/>
    <x v="3"/>
    <x v="3"/>
    <n v="7859"/>
    <n v="7859"/>
  </r>
  <r>
    <x v="5057"/>
    <d v="2014-07-08T11:14:02"/>
    <x v="0"/>
    <s v="Female"/>
    <x v="3"/>
    <x v="3"/>
    <n v="47520"/>
    <n v="47520"/>
  </r>
  <r>
    <x v="5058"/>
    <d v="2014-06-05T17:17:29"/>
    <x v="0"/>
    <s v="Female"/>
    <x v="4"/>
    <x v="4"/>
    <n v="18777"/>
    <n v="18777"/>
  </r>
  <r>
    <x v="5059"/>
    <d v="2014-06-05T17:18:01"/>
    <x v="0"/>
    <s v="Female"/>
    <x v="4"/>
    <x v="4"/>
    <n v="5259"/>
    <n v="5259"/>
  </r>
  <r>
    <x v="5060"/>
    <d v="2014-06-05T17:18:51"/>
    <x v="0"/>
    <s v="Female"/>
    <x v="4"/>
    <x v="4"/>
    <n v="48502"/>
    <n v="48502"/>
  </r>
  <r>
    <x v="5061"/>
    <d v="2014-06-20T07:40:23"/>
    <x v="0"/>
    <s v="Female"/>
    <x v="4"/>
    <x v="4"/>
    <n v="75046"/>
    <n v="75046"/>
  </r>
  <r>
    <x v="5062"/>
    <d v="2014-06-20T07:41:16"/>
    <x v="0"/>
    <s v="Female"/>
    <x v="4"/>
    <x v="4"/>
    <n v="37529"/>
    <n v="37529"/>
  </r>
  <r>
    <x v="5063"/>
    <d v="2014-06-20T11:38:42"/>
    <x v="0"/>
    <s v="Female"/>
    <x v="4"/>
    <x v="4"/>
    <n v="14523"/>
    <n v="14523"/>
  </r>
  <r>
    <x v="5064"/>
    <d v="2014-06-24T10:04:17"/>
    <x v="1"/>
    <s v="Female"/>
    <x v="4"/>
    <x v="4"/>
    <n v="95311"/>
    <n v="95311"/>
  </r>
  <r>
    <x v="5065"/>
    <d v="2014-06-26T16:00:38"/>
    <x v="0"/>
    <s v="Female"/>
    <x v="4"/>
    <x v="4"/>
    <n v="54676"/>
    <n v="54676"/>
  </r>
  <r>
    <x v="5066"/>
    <d v="2014-08-07T09:34:06"/>
    <x v="1"/>
    <s v="Female"/>
    <x v="4"/>
    <x v="4"/>
    <n v="98221"/>
    <n v="98221"/>
  </r>
  <r>
    <x v="5067"/>
    <d v="2014-08-16T19:11:27"/>
    <x v="0"/>
    <s v="Female"/>
    <x v="4"/>
    <x v="4"/>
    <n v="13643"/>
    <n v="13643"/>
  </r>
  <r>
    <x v="5068"/>
    <d v="2014-08-31T14:16:16"/>
    <x v="0"/>
    <s v="Female"/>
    <x v="4"/>
    <x v="4"/>
    <n v="23112"/>
    <n v="23112"/>
  </r>
  <r>
    <x v="5069"/>
    <d v="2014-08-22T14:39:29"/>
    <x v="0"/>
    <s v="Female"/>
    <x v="4"/>
    <x v="4"/>
    <n v="6994"/>
    <n v="6994"/>
  </r>
  <r>
    <x v="5070"/>
    <d v="2014-08-29T13:49:49"/>
    <x v="0"/>
    <s v="Female"/>
    <x v="4"/>
    <x v="4"/>
    <n v="47784"/>
    <n v="47784"/>
  </r>
  <r>
    <x v="5071"/>
    <d v="2014-08-28T09:32:56"/>
    <x v="0"/>
    <s v="Female"/>
    <x v="4"/>
    <x v="4"/>
    <n v="42540"/>
    <n v="42540"/>
  </r>
  <r>
    <x v="5072"/>
    <d v="2014-07-03T09:32:12"/>
    <x v="0"/>
    <s v="Male"/>
    <x v="2"/>
    <x v="1"/>
    <n v="88274"/>
    <n v="88274"/>
  </r>
  <r>
    <x v="5073"/>
    <d v="2014-07-03T09:32:35"/>
    <x v="0"/>
    <s v="Male"/>
    <x v="2"/>
    <x v="1"/>
    <n v="59251"/>
    <n v="59251"/>
  </r>
  <r>
    <x v="5074"/>
    <d v="2014-08-07T10:47:14"/>
    <x v="0"/>
    <s v="Female"/>
    <x v="7"/>
    <x v="3"/>
    <n v="57373"/>
    <n v="57373"/>
  </r>
  <r>
    <x v="5075"/>
    <d v="2014-07-01T09:17:19"/>
    <x v="0"/>
    <s v="Female"/>
    <x v="1"/>
    <x v="6"/>
    <n v="37065"/>
    <n v="37065"/>
  </r>
  <r>
    <x v="5076"/>
    <d v="2014-07-01T09:22:30"/>
    <x v="1"/>
    <s v="Female"/>
    <x v="1"/>
    <x v="6"/>
    <n v="31500"/>
    <n v="31500"/>
  </r>
  <r>
    <x v="5077"/>
    <d v="2014-07-04T07:07:05"/>
    <x v="1"/>
    <s v="Female"/>
    <x v="1"/>
    <x v="6"/>
    <n v="3232"/>
    <n v="3232"/>
  </r>
  <r>
    <x v="5078"/>
    <d v="2014-07-04T07:07:41"/>
    <x v="0"/>
    <s v="Female"/>
    <x v="1"/>
    <x v="6"/>
    <n v="48223"/>
    <n v="48223"/>
  </r>
  <r>
    <x v="5079"/>
    <d v="2014-07-18T09:32:53"/>
    <x v="0"/>
    <s v="Female"/>
    <x v="1"/>
    <x v="6"/>
    <n v="21568"/>
    <n v="21568"/>
  </r>
  <r>
    <x v="5080"/>
    <d v="2014-08-07T18:02:29"/>
    <x v="0"/>
    <s v="Female"/>
    <x v="1"/>
    <x v="6"/>
    <n v="25320"/>
    <n v="25320"/>
  </r>
  <r>
    <x v="5081"/>
    <d v="2014-07-08T11:25:06"/>
    <x v="0"/>
    <s v="Female"/>
    <x v="1"/>
    <x v="1"/>
    <n v="46492"/>
    <n v="46492"/>
  </r>
  <r>
    <x v="5082"/>
    <d v="2014-07-25T09:32:43"/>
    <x v="0"/>
    <s v="Male"/>
    <x v="0"/>
    <x v="1"/>
    <n v="56396"/>
    <n v="56396"/>
  </r>
  <r>
    <x v="5083"/>
    <d v="2014-08-02T09:43:00"/>
    <x v="0"/>
    <s v="Male"/>
    <x v="6"/>
    <x v="6"/>
    <n v="28152"/>
    <n v="28152"/>
  </r>
  <r>
    <x v="5084"/>
    <d v="2014-07-18T09:33:46"/>
    <x v="0"/>
    <s v="Female"/>
    <x v="1"/>
    <x v="1"/>
    <n v="41403"/>
    <n v="41403"/>
  </r>
  <r>
    <x v="5085"/>
    <d v="2014-08-29T09:33:15"/>
    <x v="0"/>
    <s v="Female"/>
    <x v="1"/>
    <x v="1"/>
    <n v="93503"/>
    <n v="93503"/>
  </r>
  <r>
    <x v="5086"/>
    <d v="2014-07-04T09:31:56"/>
    <x v="0"/>
    <s v="Female"/>
    <x v="1"/>
    <x v="6"/>
    <n v="22376"/>
    <n v="22376"/>
  </r>
  <r>
    <x v="5087"/>
    <d v="2014-08-16T16:23:41"/>
    <x v="0"/>
    <s v="Female"/>
    <x v="1"/>
    <x v="3"/>
    <n v="35230"/>
    <n v="35230"/>
  </r>
  <r>
    <x v="5088"/>
    <d v="2014-06-02T09:31:46"/>
    <x v="0"/>
    <s v="Female"/>
    <x v="3"/>
    <x v="3"/>
    <n v="25181"/>
    <n v="25181"/>
  </r>
  <r>
    <x v="5089"/>
    <d v="2014-06-02T09:32:36"/>
    <x v="0"/>
    <s v="Female"/>
    <x v="3"/>
    <x v="3"/>
    <n v="55181"/>
    <n v="55181"/>
  </r>
  <r>
    <x v="5090"/>
    <d v="2014-07-07T09:31:56"/>
    <x v="0"/>
    <s v="Female"/>
    <x v="1"/>
    <x v="7"/>
    <n v="14640"/>
    <n v="14640"/>
  </r>
  <r>
    <x v="5091"/>
    <d v="2014-07-11T12:39:08"/>
    <x v="0"/>
    <s v="Female"/>
    <x v="1"/>
    <x v="1"/>
    <n v="73343"/>
    <n v="73343"/>
  </r>
  <r>
    <x v="5092"/>
    <d v="2014-06-16T17:35:40"/>
    <x v="0"/>
    <s v="Female"/>
    <x v="1"/>
    <x v="4"/>
    <n v="89931"/>
    <n v="89931"/>
  </r>
  <r>
    <x v="5093"/>
    <d v="2014-07-21T09:33:13"/>
    <x v="0"/>
    <s v="Female"/>
    <x v="1"/>
    <x v="1"/>
    <n v="9687"/>
    <n v="9687"/>
  </r>
  <r>
    <x v="5094"/>
    <d v="2014-07-21T09:32:00"/>
    <x v="0"/>
    <s v="Don’t want to say"/>
    <x v="1"/>
    <x v="1"/>
    <n v="40787"/>
    <n v="40787"/>
  </r>
  <r>
    <x v="5095"/>
    <d v="2014-08-21T12:21:55"/>
    <x v="0"/>
    <s v="Female"/>
    <x v="1"/>
    <x v="1"/>
    <n v="36607"/>
    <n v="36607"/>
  </r>
  <r>
    <x v="5096"/>
    <d v="2014-08-25T09:34:04"/>
    <x v="0"/>
    <s v="Female"/>
    <x v="1"/>
    <x v="4"/>
    <n v="88043"/>
    <n v="88043"/>
  </r>
  <r>
    <x v="5097"/>
    <d v="2014-08-25T09:31:50"/>
    <x v="0"/>
    <s v="Female"/>
    <x v="2"/>
    <x v="4"/>
    <n v="17389"/>
    <n v="17389"/>
  </r>
  <r>
    <x v="5098"/>
    <d v="2014-08-25T09:34:53"/>
    <x v="0"/>
    <s v="Male"/>
    <x v="2"/>
    <x v="4"/>
    <n v="17353"/>
    <n v="17353"/>
  </r>
  <r>
    <x v="5099"/>
    <d v="2014-08-25T09:36:05"/>
    <x v="0"/>
    <s v="Male"/>
    <x v="2"/>
    <x v="4"/>
    <n v="15884"/>
    <n v="15884"/>
  </r>
  <r>
    <x v="5100"/>
    <d v="2014-08-25T09:38:58"/>
    <x v="0"/>
    <s v="Male"/>
    <x v="2"/>
    <x v="4"/>
    <n v="12376"/>
    <n v="12376"/>
  </r>
  <r>
    <x v="5101"/>
    <d v="2014-08-25T09:39:55"/>
    <x v="0"/>
    <s v="Female"/>
    <x v="2"/>
    <x v="4"/>
    <n v="19962"/>
    <n v="19962"/>
  </r>
  <r>
    <x v="5102"/>
    <d v="2014-06-30T09:31:40"/>
    <x v="1"/>
    <s v="Male"/>
    <x v="0"/>
    <x v="0"/>
    <n v="18024"/>
    <n v="18024"/>
  </r>
  <r>
    <x v="5103"/>
    <d v="2014-07-01T07:18:59"/>
    <x v="0"/>
    <s v="Female"/>
    <x v="0"/>
    <x v="0"/>
    <n v="69332"/>
    <n v="69332"/>
  </r>
  <r>
    <x v="5104"/>
    <d v="2014-07-14T09:31:40"/>
    <x v="0"/>
    <s v="Male"/>
    <x v="0"/>
    <x v="0"/>
    <n v="96590"/>
    <n v="96590"/>
  </r>
  <r>
    <x v="5105"/>
    <d v="2014-07-19T15:35:45"/>
    <x v="0"/>
    <s v="Don’t want to say"/>
    <x v="0"/>
    <x v="0"/>
    <n v="65116"/>
    <n v="65116"/>
  </r>
  <r>
    <x v="5106"/>
    <d v="2014-08-19T09:03:29"/>
    <x v="0"/>
    <s v="Don’t want to say"/>
    <x v="1"/>
    <x v="3"/>
    <n v="93776"/>
    <n v="93776"/>
  </r>
  <r>
    <x v="5107"/>
    <d v="2014-08-05T09:31:42"/>
    <x v="0"/>
    <s v="Female"/>
    <x v="1"/>
    <x v="9"/>
    <n v="41584"/>
    <n v="41584"/>
  </r>
  <r>
    <x v="5108"/>
    <d v="2014-08-06T10:37:51"/>
    <x v="0"/>
    <s v="Don’t want to say"/>
    <x v="1"/>
    <x v="9"/>
    <n v="33170"/>
    <n v="33170"/>
  </r>
  <r>
    <x v="5109"/>
    <d v="2014-07-29T09:31:44"/>
    <x v="0"/>
    <s v="Female"/>
    <x v="7"/>
    <x v="1"/>
    <n v="4043"/>
    <n v="4043"/>
  </r>
  <r>
    <x v="5110"/>
    <d v="2014-07-24T12:04:12"/>
    <x v="0"/>
    <s v="Female"/>
    <x v="4"/>
    <x v="1"/>
    <n v="23443"/>
    <n v="23443"/>
  </r>
  <r>
    <x v="5111"/>
    <d v="2014-06-09T13:48:29"/>
    <x v="0"/>
    <s v="Female"/>
    <x v="4"/>
    <x v="9"/>
    <n v="75429"/>
    <n v="75429"/>
  </r>
  <r>
    <x v="5112"/>
    <d v="2014-07-16T08:18:05"/>
    <x v="0"/>
    <s v="Female"/>
    <x v="1"/>
    <x v="1"/>
    <n v="74516"/>
    <n v="74516"/>
  </r>
  <r>
    <x v="5113"/>
    <d v="2014-08-21T09:31:35"/>
    <x v="0"/>
    <s v="Female"/>
    <x v="1"/>
    <x v="1"/>
    <n v="80813"/>
    <n v="80813"/>
  </r>
  <r>
    <x v="5114"/>
    <d v="2014-08-21T09:33:27"/>
    <x v="0"/>
    <s v="Female"/>
    <x v="1"/>
    <x v="1"/>
    <n v="76503"/>
    <n v="76503"/>
  </r>
  <r>
    <x v="5115"/>
    <d v="2014-07-03T09:35:48"/>
    <x v="1"/>
    <s v="Male"/>
    <x v="5"/>
    <x v="1"/>
    <n v="71175"/>
    <n v="71175"/>
  </r>
  <r>
    <x v="5116"/>
    <d v="2014-08-01T17:04:07"/>
    <x v="0"/>
    <s v="Male"/>
    <x v="5"/>
    <x v="1"/>
    <n v="69538"/>
    <n v="69538"/>
  </r>
  <r>
    <x v="5117"/>
    <d v="2014-07-11T22:43:19"/>
    <x v="0"/>
    <s v="Male"/>
    <x v="5"/>
    <x v="1"/>
    <n v="65644"/>
    <n v="65644"/>
  </r>
  <r>
    <x v="5118"/>
    <d v="2014-07-11T22:45:02"/>
    <x v="1"/>
    <s v="Male"/>
    <x v="5"/>
    <x v="1"/>
    <n v="53797"/>
    <n v="53797"/>
  </r>
  <r>
    <x v="5119"/>
    <d v="2014-06-12T09:32:13"/>
    <x v="0"/>
    <s v="Female"/>
    <x v="0"/>
    <x v="3"/>
    <n v="43917"/>
    <n v="43917"/>
  </r>
  <r>
    <x v="5120"/>
    <d v="2014-06-12T09:33:15"/>
    <x v="0"/>
    <s v="Male"/>
    <x v="0"/>
    <x v="3"/>
    <n v="96783"/>
    <n v="96783"/>
  </r>
  <r>
    <x v="5121"/>
    <d v="2014-07-23T16:21:19"/>
    <x v="1"/>
    <s v="Female"/>
    <x v="1"/>
    <x v="1"/>
    <n v="4001"/>
    <n v="4001"/>
  </r>
  <r>
    <x v="5122"/>
    <d v="2014-05-30T09:31:58"/>
    <x v="1"/>
    <s v="Female"/>
    <x v="1"/>
    <x v="6"/>
    <n v="97381"/>
    <n v="97381"/>
  </r>
  <r>
    <x v="5123"/>
    <d v="2014-06-03T09:27:41"/>
    <x v="1"/>
    <s v="Female"/>
    <x v="1"/>
    <x v="6"/>
    <n v="69630"/>
    <n v="69630"/>
  </r>
  <r>
    <x v="5124"/>
    <d v="2014-06-28T19:59:42"/>
    <x v="0"/>
    <s v="Male"/>
    <x v="0"/>
    <x v="1"/>
    <n v="19916"/>
    <n v="19916"/>
  </r>
  <r>
    <x v="5125"/>
    <d v="2014-06-13T09:33:14"/>
    <x v="0"/>
    <s v="Female"/>
    <x v="1"/>
    <x v="3"/>
    <n v="64873"/>
    <n v="64873"/>
  </r>
  <r>
    <x v="5126"/>
    <d v="2014-06-13T09:33:25"/>
    <x v="0"/>
    <s v="Female"/>
    <x v="1"/>
    <x v="3"/>
    <n v="77056"/>
    <n v="77056"/>
  </r>
  <r>
    <x v="5127"/>
    <d v="2014-07-25T09:31:23"/>
    <x v="0"/>
    <s v="Female"/>
    <x v="1"/>
    <x v="1"/>
    <n v="99285"/>
    <n v="99285"/>
  </r>
  <r>
    <x v="5128"/>
    <d v="2014-08-16T09:12:24"/>
    <x v="0"/>
    <s v="Female"/>
    <x v="1"/>
    <x v="1"/>
    <n v="29608"/>
    <n v="29608"/>
  </r>
  <r>
    <x v="5129"/>
    <d v="2014-08-16T09:17:28"/>
    <x v="1"/>
    <s v="Female"/>
    <x v="1"/>
    <x v="1"/>
    <n v="50769"/>
    <n v="50769"/>
  </r>
  <r>
    <x v="5130"/>
    <d v="2014-08-04T09:59:07"/>
    <x v="0"/>
    <s v="Female"/>
    <x v="1"/>
    <x v="1"/>
    <n v="81707"/>
    <n v="81707"/>
  </r>
  <r>
    <x v="5131"/>
    <d v="2014-08-22T14:28:00"/>
    <x v="0"/>
    <s v="Female"/>
    <x v="1"/>
    <x v="3"/>
    <n v="76874"/>
    <n v="76874"/>
  </r>
  <r>
    <x v="5132"/>
    <d v="2014-07-07T09:31:44"/>
    <x v="0"/>
    <s v="Female"/>
    <x v="1"/>
    <x v="9"/>
    <n v="18282"/>
    <n v="18282"/>
  </r>
  <r>
    <x v="5133"/>
    <d v="2014-07-07T09:32:24"/>
    <x v="0"/>
    <s v="Female"/>
    <x v="1"/>
    <x v="9"/>
    <n v="93902"/>
    <n v="93902"/>
  </r>
  <r>
    <x v="5134"/>
    <d v="2014-07-10T09:26:46"/>
    <x v="0"/>
    <s v="Female"/>
    <x v="1"/>
    <x v="8"/>
    <n v="10766"/>
    <n v="10766"/>
  </r>
  <r>
    <x v="5135"/>
    <d v="2014-07-10T09:28:17"/>
    <x v="0"/>
    <s v="Female"/>
    <x v="1"/>
    <x v="8"/>
    <n v="7636"/>
    <n v="7636"/>
  </r>
  <r>
    <x v="5136"/>
    <d v="2014-07-10T09:25:58"/>
    <x v="0"/>
    <s v="Female"/>
    <x v="1"/>
    <x v="8"/>
    <n v="73940"/>
    <n v="73940"/>
  </r>
  <r>
    <x v="5137"/>
    <d v="2014-07-25T14:02:40"/>
    <x v="0"/>
    <s v="Female"/>
    <x v="1"/>
    <x v="9"/>
    <n v="68535"/>
    <n v="68535"/>
  </r>
  <r>
    <x v="5138"/>
    <d v="2014-07-14T09:34:48"/>
    <x v="0"/>
    <s v="Female"/>
    <x v="1"/>
    <x v="9"/>
    <n v="29090"/>
    <n v="29090"/>
  </r>
  <r>
    <x v="5139"/>
    <d v="2014-07-14T09:35:15"/>
    <x v="0"/>
    <s v="Female"/>
    <x v="1"/>
    <x v="9"/>
    <n v="67021"/>
    <n v="67021"/>
  </r>
  <r>
    <x v="5140"/>
    <d v="2014-07-14T15:41:19"/>
    <x v="0"/>
    <s v="Female"/>
    <x v="1"/>
    <x v="8"/>
    <n v="65480"/>
    <n v="65480"/>
  </r>
  <r>
    <x v="5141"/>
    <d v="2014-07-09T16:00:27"/>
    <x v="0"/>
    <s v="Don’t want to say"/>
    <x v="2"/>
    <x v="0"/>
    <n v="31708"/>
    <n v="31708"/>
  </r>
  <r>
    <x v="5142"/>
    <d v="2014-06-09T09:31:08"/>
    <x v="0"/>
    <s v="Female"/>
    <x v="1"/>
    <x v="6"/>
    <n v="78537"/>
    <n v="78537"/>
  </r>
  <r>
    <x v="5143"/>
    <d v="2014-06-30T09:31:38"/>
    <x v="0"/>
    <s v="Female"/>
    <x v="1"/>
    <x v="6"/>
    <n v="70582"/>
    <n v="70582"/>
  </r>
  <r>
    <x v="5144"/>
    <d v="2014-07-14T09:31:55"/>
    <x v="1"/>
    <s v="Male"/>
    <x v="0"/>
    <x v="4"/>
    <n v="47329"/>
    <n v="47329"/>
  </r>
  <r>
    <x v="5145"/>
    <d v="2014-08-11T09:32:09"/>
    <x v="1"/>
    <s v="Male"/>
    <x v="0"/>
    <x v="4"/>
    <n v="48343"/>
    <n v="48343"/>
  </r>
  <r>
    <x v="5146"/>
    <d v="2014-07-08T09:32:45"/>
    <x v="0"/>
    <s v="Male"/>
    <x v="0"/>
    <x v="3"/>
    <n v="6073"/>
    <n v="6073"/>
  </r>
  <r>
    <x v="5147"/>
    <d v="2014-07-11T15:15:12"/>
    <x v="0"/>
    <s v="Male"/>
    <x v="0"/>
    <x v="3"/>
    <n v="20799"/>
    <n v="20799"/>
  </r>
  <r>
    <x v="5148"/>
    <d v="2014-07-11T15:13:41"/>
    <x v="0"/>
    <s v="Female"/>
    <x v="0"/>
    <x v="3"/>
    <n v="76940"/>
    <n v="76940"/>
  </r>
  <r>
    <x v="5149"/>
    <d v="2014-07-18T18:27:47"/>
    <x v="0"/>
    <s v="Male"/>
    <x v="0"/>
    <x v="3"/>
    <n v="49559"/>
    <n v="49559"/>
  </r>
  <r>
    <x v="5150"/>
    <d v="2014-07-31T07:23:21"/>
    <x v="0"/>
    <s v="Male"/>
    <x v="0"/>
    <x v="7"/>
    <n v="38368"/>
    <n v="38368"/>
  </r>
  <r>
    <x v="5151"/>
    <d v="2014-07-31T07:24:54"/>
    <x v="0"/>
    <s v="Male"/>
    <x v="0"/>
    <x v="7"/>
    <n v="10725"/>
    <n v="10725"/>
  </r>
  <r>
    <x v="5152"/>
    <d v="2014-07-31T07:28:09"/>
    <x v="1"/>
    <s v="Male"/>
    <x v="0"/>
    <x v="7"/>
    <n v="83128"/>
    <n v="83128"/>
  </r>
  <r>
    <x v="5153"/>
    <d v="2014-08-25T14:08:12"/>
    <x v="0"/>
    <s v="Female"/>
    <x v="0"/>
    <x v="3"/>
    <n v="45154"/>
    <n v="45154"/>
  </r>
  <r>
    <x v="5154"/>
    <d v="2014-08-28T07:13:21"/>
    <x v="0"/>
    <s v="Male"/>
    <x v="0"/>
    <x v="3"/>
    <n v="17312"/>
    <n v="17312"/>
  </r>
  <r>
    <x v="5155"/>
    <d v="2014-08-28T07:14:06"/>
    <x v="0"/>
    <s v="Male"/>
    <x v="0"/>
    <x v="3"/>
    <n v="72650"/>
    <n v="72650"/>
  </r>
  <r>
    <x v="5156"/>
    <d v="2014-06-24T09:33:27"/>
    <x v="0"/>
    <s v="Female"/>
    <x v="5"/>
    <x v="1"/>
    <n v="34934"/>
    <n v="34934"/>
  </r>
  <r>
    <x v="5157"/>
    <d v="2014-07-29T17:01:37"/>
    <x v="0"/>
    <s v="Female"/>
    <x v="5"/>
    <x v="1"/>
    <n v="82042"/>
    <n v="82042"/>
  </r>
  <r>
    <x v="5158"/>
    <d v="2014-08-21T14:35:48"/>
    <x v="0"/>
    <s v="Female"/>
    <x v="5"/>
    <x v="1"/>
    <n v="54765"/>
    <n v="54765"/>
  </r>
  <r>
    <x v="5159"/>
    <d v="2014-06-17T09:31:25"/>
    <x v="0"/>
    <s v="Male"/>
    <x v="0"/>
    <x v="7"/>
    <n v="56960"/>
    <n v="56960"/>
  </r>
  <r>
    <x v="5160"/>
    <d v="2014-06-17T09:32:10"/>
    <x v="0"/>
    <s v="Female"/>
    <x v="0"/>
    <x v="7"/>
    <n v="8733"/>
    <n v="8733"/>
  </r>
  <r>
    <x v="5161"/>
    <d v="2014-07-10T16:13:34"/>
    <x v="0"/>
    <s v="Male"/>
    <x v="0"/>
    <x v="7"/>
    <n v="92806"/>
    <n v="92806"/>
  </r>
  <r>
    <x v="5162"/>
    <d v="2014-08-12T09:33:14"/>
    <x v="0"/>
    <s v="Female"/>
    <x v="0"/>
    <x v="7"/>
    <n v="43017"/>
    <n v="43017"/>
  </r>
  <r>
    <x v="5163"/>
    <d v="2014-08-12T09:32:37"/>
    <x v="0"/>
    <s v="Don’t want to say"/>
    <x v="0"/>
    <x v="7"/>
    <n v="20919"/>
    <n v="20919"/>
  </r>
  <r>
    <x v="5164"/>
    <d v="2014-06-11T09:33:19"/>
    <x v="0"/>
    <s v="Female"/>
    <x v="1"/>
    <x v="1"/>
    <n v="24243"/>
    <n v="24243"/>
  </r>
  <r>
    <x v="5165"/>
    <d v="2014-06-11T09:35:15"/>
    <x v="0"/>
    <s v="Female"/>
    <x v="1"/>
    <x v="1"/>
    <n v="84299"/>
    <n v="84299"/>
  </r>
  <r>
    <x v="5166"/>
    <d v="2014-06-21T08:55:52"/>
    <x v="1"/>
    <s v="Female"/>
    <x v="1"/>
    <x v="1"/>
    <n v="9085"/>
    <n v="9085"/>
  </r>
  <r>
    <x v="5167"/>
    <d v="2014-06-21T08:57:09"/>
    <x v="0"/>
    <s v="Female"/>
    <x v="1"/>
    <x v="1"/>
    <n v="53641"/>
    <n v="53641"/>
  </r>
  <r>
    <x v="5168"/>
    <d v="2014-06-24T17:49:42"/>
    <x v="0"/>
    <s v="Female"/>
    <x v="1"/>
    <x v="1"/>
    <n v="63574"/>
    <n v="63574"/>
  </r>
  <r>
    <x v="5169"/>
    <d v="2014-07-18T10:17:26"/>
    <x v="0"/>
    <s v="Female"/>
    <x v="1"/>
    <x v="1"/>
    <n v="63254"/>
    <n v="63254"/>
  </r>
  <r>
    <x v="5170"/>
    <d v="2014-08-08T16:05:04"/>
    <x v="0"/>
    <s v="Female"/>
    <x v="1"/>
    <x v="1"/>
    <n v="69583"/>
    <n v="69583"/>
  </r>
  <r>
    <x v="5171"/>
    <d v="2014-08-21T08:52:43"/>
    <x v="0"/>
    <s v="Female"/>
    <x v="1"/>
    <x v="1"/>
    <n v="37747"/>
    <n v="37747"/>
  </r>
  <r>
    <x v="5172"/>
    <d v="2014-08-21T08:55:49"/>
    <x v="0"/>
    <s v="Female"/>
    <x v="1"/>
    <x v="1"/>
    <n v="71919"/>
    <n v="71919"/>
  </r>
  <r>
    <x v="5173"/>
    <d v="2014-08-21T08:56:20"/>
    <x v="0"/>
    <s v="Female"/>
    <x v="1"/>
    <x v="1"/>
    <n v="10061"/>
    <n v="10061"/>
  </r>
  <r>
    <x v="5174"/>
    <d v="2014-08-21T08:56:54"/>
    <x v="0"/>
    <s v="Female"/>
    <x v="1"/>
    <x v="1"/>
    <n v="6718"/>
    <n v="6718"/>
  </r>
  <r>
    <x v="5175"/>
    <d v="2014-08-21T08:57:33"/>
    <x v="0"/>
    <s v="Female"/>
    <x v="1"/>
    <x v="1"/>
    <n v="63507"/>
    <n v="63507"/>
  </r>
  <r>
    <x v="5176"/>
    <d v="2014-06-16T16:29:12"/>
    <x v="1"/>
    <s v="Female"/>
    <x v="1"/>
    <x v="3"/>
    <n v="80120"/>
    <n v="80120"/>
  </r>
  <r>
    <x v="5177"/>
    <d v="2014-08-20T09:32:07"/>
    <x v="0"/>
    <s v="Female"/>
    <x v="1"/>
    <x v="3"/>
    <n v="5157"/>
    <n v="5157"/>
  </r>
  <r>
    <x v="5178"/>
    <d v="2014-06-15T07:53:24"/>
    <x v="1"/>
    <s v="Female"/>
    <x v="1"/>
    <x v="7"/>
    <n v="23191"/>
    <n v="23191"/>
  </r>
  <r>
    <x v="5179"/>
    <d v="2014-07-30T09:31:50"/>
    <x v="0"/>
    <s v="Don’t want to say"/>
    <x v="1"/>
    <x v="7"/>
    <n v="91608"/>
    <n v="91608"/>
  </r>
  <r>
    <x v="5180"/>
    <d v="2014-08-04T12:14:41"/>
    <x v="0"/>
    <s v="Female"/>
    <x v="1"/>
    <x v="7"/>
    <n v="33025"/>
    <n v="33025"/>
  </r>
  <r>
    <x v="5181"/>
    <d v="2014-08-13T09:32:13"/>
    <x v="0"/>
    <s v="Male"/>
    <x v="1"/>
    <x v="7"/>
    <n v="63209"/>
    <n v="63209"/>
  </r>
  <r>
    <x v="5182"/>
    <d v="2014-08-28T12:12:42"/>
    <x v="0"/>
    <s v="Male"/>
    <x v="1"/>
    <x v="7"/>
    <n v="6272"/>
    <n v="6272"/>
  </r>
  <r>
    <x v="5183"/>
    <d v="2014-08-28T12:13:24"/>
    <x v="0"/>
    <s v="Male"/>
    <x v="1"/>
    <x v="7"/>
    <n v="75867"/>
    <n v="75867"/>
  </r>
  <r>
    <x v="5184"/>
    <d v="2014-07-24T09:59:29"/>
    <x v="0"/>
    <s v="Female"/>
    <x v="0"/>
    <x v="9"/>
    <n v="37454"/>
    <n v="37454"/>
  </r>
  <r>
    <x v="5185"/>
    <d v="2014-07-24T10:02:20"/>
    <x v="0"/>
    <s v="Male"/>
    <x v="0"/>
    <x v="9"/>
    <n v="75522"/>
    <n v="75522"/>
  </r>
  <r>
    <x v="5186"/>
    <d v="2014-07-30T13:05:33"/>
    <x v="0"/>
    <s v="Male"/>
    <x v="0"/>
    <x v="9"/>
    <n v="82752"/>
    <n v="82752"/>
  </r>
  <r>
    <x v="5187"/>
    <d v="2014-07-09T09:32:58"/>
    <x v="0"/>
    <s v="Female"/>
    <x v="0"/>
    <x v="3"/>
    <n v="12403"/>
    <n v="12403"/>
  </r>
  <r>
    <x v="5188"/>
    <d v="2014-07-11T12:30:21"/>
    <x v="1"/>
    <s v="Male"/>
    <x v="0"/>
    <x v="3"/>
    <n v="80999"/>
    <n v="80999"/>
  </r>
  <r>
    <x v="5189"/>
    <d v="2014-07-17T18:54:31"/>
    <x v="1"/>
    <s v="Male"/>
    <x v="0"/>
    <x v="3"/>
    <n v="41431"/>
    <n v="41431"/>
  </r>
  <r>
    <x v="5190"/>
    <d v="2014-07-17T18:58:35"/>
    <x v="0"/>
    <s v="Male"/>
    <x v="0"/>
    <x v="3"/>
    <n v="98446"/>
    <n v="98446"/>
  </r>
  <r>
    <x v="5191"/>
    <d v="2014-07-17T18:54:28"/>
    <x v="0"/>
    <s v="Don’t want to say"/>
    <x v="0"/>
    <x v="3"/>
    <n v="10522"/>
    <n v="10522"/>
  </r>
  <r>
    <x v="5192"/>
    <d v="2014-06-19T09:31:24"/>
    <x v="0"/>
    <s v="Male"/>
    <x v="0"/>
    <x v="7"/>
    <n v="44635"/>
    <n v="44635"/>
  </r>
  <r>
    <x v="5193"/>
    <d v="2014-06-25T10:07:55"/>
    <x v="0"/>
    <s v="Male"/>
    <x v="0"/>
    <x v="7"/>
    <n v="97744"/>
    <n v="97744"/>
  </r>
  <r>
    <x v="5194"/>
    <d v="2014-06-24T08:17:47"/>
    <x v="0"/>
    <s v="Male"/>
    <x v="0"/>
    <x v="6"/>
    <n v="78274"/>
    <n v="78274"/>
  </r>
  <r>
    <x v="5195"/>
    <d v="2014-08-06T11:57:44"/>
    <x v="1"/>
    <s v="Male"/>
    <x v="0"/>
    <x v="6"/>
    <n v="26643"/>
    <n v="26643"/>
  </r>
  <r>
    <x v="5196"/>
    <d v="2014-08-06T11:58:09"/>
    <x v="0"/>
    <s v="Female"/>
    <x v="0"/>
    <x v="6"/>
    <n v="78504"/>
    <n v="78504"/>
  </r>
  <r>
    <x v="5197"/>
    <d v="2014-07-31T09:33:26"/>
    <x v="0"/>
    <s v="Male"/>
    <x v="0"/>
    <x v="6"/>
    <n v="44739"/>
    <n v="44739"/>
  </r>
  <r>
    <x v="5198"/>
    <d v="2014-07-31T09:33:57"/>
    <x v="1"/>
    <s v="Male"/>
    <x v="0"/>
    <x v="6"/>
    <n v="23507"/>
    <n v="23507"/>
  </r>
  <r>
    <x v="5199"/>
    <d v="2014-08-06T00:35:05"/>
    <x v="0"/>
    <s v="Female"/>
    <x v="2"/>
    <x v="3"/>
    <n v="66692"/>
    <n v="66692"/>
  </r>
  <r>
    <x v="5200"/>
    <d v="2014-06-23T09:32:50"/>
    <x v="0"/>
    <s v="Male"/>
    <x v="6"/>
    <x v="7"/>
    <n v="58146"/>
    <n v="58146"/>
  </r>
  <r>
    <x v="5201"/>
    <d v="2014-06-23T09:35:47"/>
    <x v="1"/>
    <s v="Female"/>
    <x v="6"/>
    <x v="7"/>
    <n v="74623"/>
    <n v="74623"/>
  </r>
  <r>
    <x v="5202"/>
    <d v="2014-07-02T21:48:01"/>
    <x v="0"/>
    <s v="Male"/>
    <x v="6"/>
    <x v="7"/>
    <n v="78519"/>
    <n v="78519"/>
  </r>
  <r>
    <x v="5203"/>
    <d v="2014-07-11T13:06:50"/>
    <x v="0"/>
    <s v="Male"/>
    <x v="6"/>
    <x v="0"/>
    <n v="88997"/>
    <n v="88997"/>
  </r>
  <r>
    <x v="5204"/>
    <d v="2014-06-09T09:32:49"/>
    <x v="0"/>
    <s v="Female"/>
    <x v="1"/>
    <x v="7"/>
    <n v="7308"/>
    <n v="7308"/>
  </r>
  <r>
    <x v="5205"/>
    <d v="2014-06-09T09:37:33"/>
    <x v="0"/>
    <s v="Male"/>
    <x v="1"/>
    <x v="7"/>
    <n v="36243"/>
    <n v="36243"/>
  </r>
  <r>
    <x v="5206"/>
    <d v="2014-06-09T09:38:35"/>
    <x v="0"/>
    <s v="Male"/>
    <x v="1"/>
    <x v="7"/>
    <n v="41580"/>
    <n v="41580"/>
  </r>
  <r>
    <x v="5207"/>
    <d v="2014-06-17T17:54:03"/>
    <x v="0"/>
    <s v="Female"/>
    <x v="2"/>
    <x v="1"/>
    <n v="9442"/>
    <n v="9442"/>
  </r>
  <r>
    <x v="5208"/>
    <d v="2014-06-17T17:54:51"/>
    <x v="0"/>
    <s v="Male"/>
    <x v="2"/>
    <x v="1"/>
    <n v="20477"/>
    <n v="20477"/>
  </r>
  <r>
    <x v="5209"/>
    <d v="2014-08-04T11:49:44"/>
    <x v="1"/>
    <s v="Male"/>
    <x v="2"/>
    <x v="1"/>
    <n v="25042"/>
    <n v="25042"/>
  </r>
  <r>
    <x v="5210"/>
    <d v="2014-08-04T11:52:29"/>
    <x v="0"/>
    <s v="Male"/>
    <x v="2"/>
    <x v="1"/>
    <n v="61087"/>
    <n v="61087"/>
  </r>
  <r>
    <x v="5211"/>
    <d v="2014-06-16T09:32:15"/>
    <x v="0"/>
    <s v="Male"/>
    <x v="4"/>
    <x v="6"/>
    <n v="53738"/>
    <n v="53738"/>
  </r>
  <r>
    <x v="5212"/>
    <d v="2014-06-16T09:32:40"/>
    <x v="0"/>
    <s v="Female"/>
    <x v="4"/>
    <x v="6"/>
    <n v="48569"/>
    <n v="48569"/>
  </r>
  <r>
    <x v="5213"/>
    <d v="2014-06-16T09:33:48"/>
    <x v="0"/>
    <s v="Male"/>
    <x v="4"/>
    <x v="6"/>
    <n v="56407"/>
    <n v="56407"/>
  </r>
  <r>
    <x v="5214"/>
    <d v="2014-06-18T17:17:18"/>
    <x v="0"/>
    <s v="Male"/>
    <x v="4"/>
    <x v="6"/>
    <n v="20727"/>
    <n v="20727"/>
  </r>
  <r>
    <x v="5215"/>
    <d v="2014-06-18T17:20:08"/>
    <x v="0"/>
    <s v="Male"/>
    <x v="4"/>
    <x v="6"/>
    <n v="24704"/>
    <n v="24704"/>
  </r>
  <r>
    <x v="5216"/>
    <d v="2014-06-18T17:21:23"/>
    <x v="0"/>
    <s v="Male"/>
    <x v="4"/>
    <x v="6"/>
    <n v="92917"/>
    <n v="92917"/>
  </r>
  <r>
    <x v="5217"/>
    <d v="2014-06-18T17:23:17"/>
    <x v="1"/>
    <s v="Female"/>
    <x v="4"/>
    <x v="6"/>
    <n v="24336"/>
    <n v="24336"/>
  </r>
  <r>
    <x v="5218"/>
    <d v="2014-06-20T16:55:21"/>
    <x v="0"/>
    <s v="Male"/>
    <x v="4"/>
    <x v="6"/>
    <n v="54763"/>
    <n v="54763"/>
  </r>
  <r>
    <x v="5219"/>
    <d v="2014-07-01T12:40:42"/>
    <x v="0"/>
    <s v="Male"/>
    <x v="4"/>
    <x v="6"/>
    <n v="73977"/>
    <n v="73977"/>
  </r>
  <r>
    <x v="5220"/>
    <d v="2014-07-01T12:42:42"/>
    <x v="0"/>
    <s v="Male"/>
    <x v="4"/>
    <x v="6"/>
    <n v="88914"/>
    <n v="88914"/>
  </r>
  <r>
    <x v="5221"/>
    <d v="2014-07-18T07:07:23"/>
    <x v="0"/>
    <s v="Male"/>
    <x v="4"/>
    <x v="6"/>
    <n v="44770"/>
    <n v="44770"/>
  </r>
  <r>
    <x v="5222"/>
    <d v="2014-07-18T07:11:49"/>
    <x v="0"/>
    <s v="Female"/>
    <x v="4"/>
    <x v="6"/>
    <n v="7833"/>
    <n v="7833"/>
  </r>
  <r>
    <x v="5223"/>
    <d v="2014-07-21T17:18:49"/>
    <x v="0"/>
    <s v="Male"/>
    <x v="4"/>
    <x v="6"/>
    <n v="84865"/>
    <n v="84865"/>
  </r>
  <r>
    <x v="5224"/>
    <d v="2014-07-21T17:22:25"/>
    <x v="0"/>
    <s v="Male"/>
    <x v="4"/>
    <x v="6"/>
    <n v="26467"/>
    <n v="26467"/>
  </r>
  <r>
    <x v="5225"/>
    <d v="2014-07-23T08:11:22"/>
    <x v="1"/>
    <s v="Male"/>
    <x v="4"/>
    <x v="6"/>
    <n v="37388"/>
    <n v="37388"/>
  </r>
  <r>
    <x v="5226"/>
    <d v="2014-07-23T08:13:40"/>
    <x v="0"/>
    <s v="Male"/>
    <x v="4"/>
    <x v="6"/>
    <n v="49049"/>
    <n v="49049"/>
  </r>
  <r>
    <x v="5227"/>
    <d v="2014-07-24T17:27:27"/>
    <x v="0"/>
    <s v="Female"/>
    <x v="4"/>
    <x v="6"/>
    <n v="4353"/>
    <n v="4353"/>
  </r>
  <r>
    <x v="5228"/>
    <d v="2014-08-06T05:13:54"/>
    <x v="0"/>
    <s v="Female"/>
    <x v="4"/>
    <x v="6"/>
    <n v="54497"/>
    <n v="54497"/>
  </r>
  <r>
    <x v="5229"/>
    <d v="2014-08-20T07:53:21"/>
    <x v="0"/>
    <s v="Female"/>
    <x v="4"/>
    <x v="6"/>
    <n v="41577"/>
    <n v="41577"/>
  </r>
  <r>
    <x v="5230"/>
    <d v="2014-08-20T07:55:11"/>
    <x v="0"/>
    <s v="Male"/>
    <x v="4"/>
    <x v="6"/>
    <n v="1960"/>
    <n v="1960"/>
  </r>
  <r>
    <x v="5231"/>
    <d v="2014-08-20T07:52:29"/>
    <x v="1"/>
    <s v="Don’t want to say"/>
    <x v="4"/>
    <x v="6"/>
    <n v="8600"/>
    <n v="8600"/>
  </r>
  <r>
    <x v="5232"/>
    <d v="2014-08-26T10:42:41"/>
    <x v="0"/>
    <s v="Male"/>
    <x v="4"/>
    <x v="6"/>
    <n v="63909"/>
    <n v="63909"/>
  </r>
  <r>
    <x v="5233"/>
    <d v="2014-08-26T10:48:27"/>
    <x v="1"/>
    <s v="Male"/>
    <x v="4"/>
    <x v="6"/>
    <n v="35325"/>
    <n v="35325"/>
  </r>
  <r>
    <x v="5234"/>
    <d v="2014-07-07T09:31:25"/>
    <x v="0"/>
    <s v="Male"/>
    <x v="1"/>
    <x v="3"/>
    <n v="80405"/>
    <n v="80405"/>
  </r>
  <r>
    <x v="5235"/>
    <d v="2014-07-07T09:34:58"/>
    <x v="0"/>
    <s v="Female"/>
    <x v="1"/>
    <x v="3"/>
    <n v="58930"/>
    <n v="58930"/>
  </r>
  <r>
    <x v="5236"/>
    <d v="2014-07-28T09:32:43"/>
    <x v="0"/>
    <s v="Male"/>
    <x v="2"/>
    <x v="3"/>
    <n v="12719"/>
    <n v="12719"/>
  </r>
  <r>
    <x v="5237"/>
    <d v="2014-07-01T18:41:22"/>
    <x v="0"/>
    <s v="Female"/>
    <x v="0"/>
    <x v="4"/>
    <n v="21390"/>
    <n v="21390"/>
  </r>
  <r>
    <x v="5238"/>
    <d v="2014-07-01T18:45:31"/>
    <x v="1"/>
    <s v="Male"/>
    <x v="0"/>
    <x v="4"/>
    <n v="87176"/>
    <n v="87176"/>
  </r>
  <r>
    <x v="5239"/>
    <d v="2014-06-09T09:31:47"/>
    <x v="0"/>
    <s v="Male"/>
    <x v="0"/>
    <x v="1"/>
    <n v="48826"/>
    <n v="48826"/>
  </r>
  <r>
    <x v="5240"/>
    <d v="2014-06-09T09:32:37"/>
    <x v="1"/>
    <s v="Male"/>
    <x v="0"/>
    <x v="1"/>
    <n v="34705"/>
    <n v="34705"/>
  </r>
  <r>
    <x v="5241"/>
    <d v="2014-06-30T09:31:58"/>
    <x v="0"/>
    <s v="Female"/>
    <x v="0"/>
    <x v="1"/>
    <n v="80996"/>
    <n v="80996"/>
  </r>
  <r>
    <x v="5242"/>
    <d v="2014-08-21T13:23:49"/>
    <x v="0"/>
    <s v="Male"/>
    <x v="0"/>
    <x v="1"/>
    <n v="12740"/>
    <n v="12740"/>
  </r>
  <r>
    <x v="5243"/>
    <d v="2014-06-16T09:32:02"/>
    <x v="0"/>
    <s v="Male"/>
    <x v="0"/>
    <x v="0"/>
    <n v="93566"/>
    <n v="93566"/>
  </r>
  <r>
    <x v="5244"/>
    <d v="2014-06-16T09:32:57"/>
    <x v="0"/>
    <s v="Female"/>
    <x v="0"/>
    <x v="0"/>
    <n v="89661"/>
    <n v="89661"/>
  </r>
  <r>
    <x v="5245"/>
    <d v="2014-06-16T09:31:57"/>
    <x v="1"/>
    <s v="Don’t want to say"/>
    <x v="0"/>
    <x v="0"/>
    <n v="43159"/>
    <n v="43159"/>
  </r>
  <r>
    <x v="5246"/>
    <d v="2014-08-22T17:07:15"/>
    <x v="0"/>
    <s v="Male"/>
    <x v="0"/>
    <x v="4"/>
    <n v="81537"/>
    <n v="81537"/>
  </r>
  <r>
    <x v="5247"/>
    <d v="2014-08-22T17:08:33"/>
    <x v="0"/>
    <s v="Male"/>
    <x v="0"/>
    <x v="4"/>
    <n v="46653"/>
    <n v="46653"/>
  </r>
  <r>
    <x v="5248"/>
    <d v="2014-08-26T09:32:47"/>
    <x v="0"/>
    <s v="Female"/>
    <x v="0"/>
    <x v="3"/>
    <n v="19029"/>
    <n v="19029"/>
  </r>
  <r>
    <x v="5249"/>
    <d v="2014-07-22T09:31:58"/>
    <x v="0"/>
    <s v="Male"/>
    <x v="5"/>
    <x v="1"/>
    <n v="38409"/>
    <n v="38409"/>
  </r>
  <r>
    <x v="5250"/>
    <d v="2014-07-18T14:00:43"/>
    <x v="0"/>
    <s v="Male"/>
    <x v="1"/>
    <x v="9"/>
    <n v="22160"/>
    <n v="22160"/>
  </r>
  <r>
    <x v="5251"/>
    <d v="2014-07-18T14:01:34"/>
    <x v="0"/>
    <s v="Male"/>
    <x v="1"/>
    <x v="9"/>
    <n v="52281"/>
    <n v="52281"/>
  </r>
  <r>
    <x v="5252"/>
    <d v="2014-07-25T19:50:11"/>
    <x v="0"/>
    <s v="Male"/>
    <x v="1"/>
    <x v="9"/>
    <n v="62975"/>
    <n v="62975"/>
  </r>
  <r>
    <x v="5253"/>
    <d v="2014-07-25T19:50:47"/>
    <x v="0"/>
    <s v="Male"/>
    <x v="1"/>
    <x v="9"/>
    <n v="16717"/>
    <n v="16717"/>
  </r>
  <r>
    <x v="5254"/>
    <d v="2014-07-26T16:23:28"/>
    <x v="0"/>
    <s v="Male"/>
    <x v="1"/>
    <x v="9"/>
    <n v="12202"/>
    <n v="12202"/>
  </r>
  <r>
    <x v="5255"/>
    <d v="2014-07-26T16:25:39"/>
    <x v="1"/>
    <s v="Male"/>
    <x v="1"/>
    <x v="9"/>
    <n v="44621"/>
    <n v="44621"/>
  </r>
  <r>
    <x v="5256"/>
    <d v="2014-08-12T08:49:36"/>
    <x v="0"/>
    <s v="Male"/>
    <x v="1"/>
    <x v="3"/>
    <n v="79306"/>
    <n v="79306"/>
  </r>
  <r>
    <x v="5257"/>
    <d v="2014-08-13T16:25:51"/>
    <x v="0"/>
    <s v="Female"/>
    <x v="1"/>
    <x v="9"/>
    <n v="32006"/>
    <n v="32006"/>
  </r>
  <r>
    <x v="5258"/>
    <d v="2014-08-13T16:27:41"/>
    <x v="0"/>
    <s v="Female"/>
    <x v="1"/>
    <x v="9"/>
    <n v="20431"/>
    <n v="20431"/>
  </r>
  <r>
    <x v="5259"/>
    <d v="2014-08-06T09:32:45"/>
    <x v="0"/>
    <s v="Male"/>
    <x v="1"/>
    <x v="3"/>
    <n v="81254"/>
    <n v="81254"/>
  </r>
  <r>
    <x v="5260"/>
    <d v="2014-08-15T16:55:57"/>
    <x v="0"/>
    <s v="Male"/>
    <x v="1"/>
    <x v="3"/>
    <n v="44936"/>
    <n v="44936"/>
  </r>
  <r>
    <x v="5261"/>
    <d v="2014-08-22T12:43:10"/>
    <x v="0"/>
    <s v="Male"/>
    <x v="1"/>
    <x v="3"/>
    <n v="18839"/>
    <n v="18839"/>
  </r>
  <r>
    <x v="5262"/>
    <d v="2014-08-22T12:48:12"/>
    <x v="0"/>
    <s v="Female"/>
    <x v="1"/>
    <x v="3"/>
    <n v="57519"/>
    <n v="57519"/>
  </r>
  <r>
    <x v="5263"/>
    <d v="2014-08-27T09:33:29"/>
    <x v="0"/>
    <s v="Female"/>
    <x v="1"/>
    <x v="9"/>
    <n v="76958"/>
    <n v="76958"/>
  </r>
  <r>
    <x v="5264"/>
    <d v="2014-08-27T09:34:32"/>
    <x v="0"/>
    <s v="Female"/>
    <x v="1"/>
    <x v="9"/>
    <n v="49745"/>
    <n v="49745"/>
  </r>
  <r>
    <x v="5265"/>
    <d v="2014-06-20T10:28:57"/>
    <x v="0"/>
    <s v="Female"/>
    <x v="1"/>
    <x v="1"/>
    <n v="72027"/>
    <n v="72027"/>
  </r>
  <r>
    <x v="5266"/>
    <d v="2014-06-20T10:32:00"/>
    <x v="0"/>
    <s v="Female"/>
    <x v="1"/>
    <x v="1"/>
    <n v="57295"/>
    <n v="57295"/>
  </r>
  <r>
    <x v="5267"/>
    <d v="2014-07-17T19:24:25"/>
    <x v="0"/>
    <s v="Female"/>
    <x v="1"/>
    <x v="4"/>
    <n v="1763"/>
    <n v="1763"/>
  </r>
  <r>
    <x v="5268"/>
    <d v="2014-07-23T16:06:17"/>
    <x v="0"/>
    <s v="Male"/>
    <x v="1"/>
    <x v="4"/>
    <n v="59726"/>
    <n v="59726"/>
  </r>
  <r>
    <x v="5269"/>
    <d v="2014-06-19T09:32:33"/>
    <x v="0"/>
    <s v="Female"/>
    <x v="0"/>
    <x v="1"/>
    <n v="73833"/>
    <n v="73833"/>
  </r>
  <r>
    <x v="5270"/>
    <d v="2014-06-19T09:33:23"/>
    <x v="0"/>
    <s v="Female"/>
    <x v="0"/>
    <x v="1"/>
    <n v="13487"/>
    <n v="13487"/>
  </r>
  <r>
    <x v="5271"/>
    <d v="2014-07-18T10:22:56"/>
    <x v="0"/>
    <s v="Male"/>
    <x v="0"/>
    <x v="1"/>
    <n v="55563"/>
    <n v="55563"/>
  </r>
  <r>
    <x v="5272"/>
    <d v="2014-07-21T10:10:26"/>
    <x v="0"/>
    <s v="Male"/>
    <x v="0"/>
    <x v="1"/>
    <n v="58637"/>
    <n v="58637"/>
  </r>
  <r>
    <x v="5273"/>
    <d v="2014-07-21T10:11:54"/>
    <x v="0"/>
    <s v="Female"/>
    <x v="0"/>
    <x v="1"/>
    <n v="30975"/>
    <n v="30975"/>
  </r>
  <r>
    <x v="5274"/>
    <d v="2014-08-01T13:12:00"/>
    <x v="1"/>
    <s v="Male"/>
    <x v="0"/>
    <x v="1"/>
    <n v="31717"/>
    <n v="31717"/>
  </r>
  <r>
    <x v="5275"/>
    <d v="2014-08-07T11:34:44"/>
    <x v="0"/>
    <s v="Male"/>
    <x v="0"/>
    <x v="1"/>
    <n v="58254"/>
    <n v="58254"/>
  </r>
  <r>
    <x v="5276"/>
    <d v="2014-06-20T09:31:36"/>
    <x v="0"/>
    <s v="Male"/>
    <x v="1"/>
    <x v="1"/>
    <n v="76694"/>
    <n v="76694"/>
  </r>
  <r>
    <x v="5277"/>
    <d v="2014-06-20T09:32:41"/>
    <x v="0"/>
    <s v="Female"/>
    <x v="1"/>
    <x v="1"/>
    <n v="4063"/>
    <n v="4063"/>
  </r>
  <r>
    <x v="5278"/>
    <d v="2014-06-22T12:03:40"/>
    <x v="0"/>
    <s v="Female"/>
    <x v="1"/>
    <x v="3"/>
    <n v="79072"/>
    <n v="79072"/>
  </r>
  <r>
    <x v="5279"/>
    <d v="2014-06-22T12:04:20"/>
    <x v="0"/>
    <s v="Don’t want to say"/>
    <x v="1"/>
    <x v="3"/>
    <n v="87749"/>
    <n v="87749"/>
  </r>
  <r>
    <x v="5280"/>
    <d v="2014-06-22T12:05:27"/>
    <x v="0"/>
    <s v="Don’t want to say"/>
    <x v="1"/>
    <x v="3"/>
    <n v="14183"/>
    <n v="14183"/>
  </r>
  <r>
    <x v="5281"/>
    <d v="2014-07-11T09:33:06"/>
    <x v="0"/>
    <s v="Male"/>
    <x v="1"/>
    <x v="1"/>
    <n v="70361"/>
    <n v="70361"/>
  </r>
  <r>
    <x v="5282"/>
    <d v="2014-07-11T09:34:23"/>
    <x v="0"/>
    <s v="Female"/>
    <x v="1"/>
    <x v="1"/>
    <n v="1461"/>
    <n v="1461"/>
  </r>
  <r>
    <x v="5283"/>
    <d v="2014-07-11T09:32:48"/>
    <x v="1"/>
    <s v="Don’t want to say"/>
    <x v="1"/>
    <x v="1"/>
    <n v="35093"/>
    <n v="35093"/>
  </r>
  <r>
    <x v="5284"/>
    <d v="2014-07-16T16:14:44"/>
    <x v="0"/>
    <s v="Female"/>
    <x v="1"/>
    <x v="1"/>
    <n v="29355"/>
    <n v="29355"/>
  </r>
  <r>
    <x v="5285"/>
    <d v="2014-06-20T09:31:58"/>
    <x v="0"/>
    <s v="Male"/>
    <x v="1"/>
    <x v="4"/>
    <n v="7026"/>
    <n v="7026"/>
  </r>
  <r>
    <x v="5286"/>
    <d v="2014-07-31T19:12:24"/>
    <x v="0"/>
    <s v="Male"/>
    <x v="1"/>
    <x v="4"/>
    <n v="24608"/>
    <n v="24608"/>
  </r>
  <r>
    <x v="5287"/>
    <d v="2014-07-29T11:47:58"/>
    <x v="0"/>
    <s v="Male"/>
    <x v="1"/>
    <x v="1"/>
    <n v="98491"/>
    <n v="98491"/>
  </r>
  <r>
    <x v="5288"/>
    <d v="2014-08-18T09:35:01"/>
    <x v="0"/>
    <s v="Male"/>
    <x v="4"/>
    <x v="3"/>
    <n v="24788"/>
    <n v="24788"/>
  </r>
  <r>
    <x v="5289"/>
    <d v="2014-08-18T19:37:45"/>
    <x v="0"/>
    <s v="Male"/>
    <x v="4"/>
    <x v="3"/>
    <n v="6518"/>
    <n v="6518"/>
  </r>
  <r>
    <x v="5290"/>
    <d v="2014-08-25T12:00:37"/>
    <x v="0"/>
    <s v="Male"/>
    <x v="4"/>
    <x v="4"/>
    <n v="21399"/>
    <n v="21399"/>
  </r>
  <r>
    <x v="5291"/>
    <d v="2014-07-28T09:32:22"/>
    <x v="0"/>
    <s v="Don’t want to say"/>
    <x v="0"/>
    <x v="1"/>
    <n v="33459"/>
    <n v="33459"/>
  </r>
  <r>
    <x v="5292"/>
    <d v="2014-08-04T09:31:57"/>
    <x v="0"/>
    <s v="Male"/>
    <x v="0"/>
    <x v="1"/>
    <n v="19238"/>
    <n v="19238"/>
  </r>
  <r>
    <x v="5293"/>
    <d v="2014-08-04T09:31:59"/>
    <x v="0"/>
    <s v="Don’t want to say"/>
    <x v="0"/>
    <x v="1"/>
    <n v="66297"/>
    <n v="66297"/>
  </r>
  <r>
    <x v="5294"/>
    <d v="2014-08-06T06:34:05"/>
    <x v="0"/>
    <s v="Male"/>
    <x v="0"/>
    <x v="1"/>
    <n v="19790"/>
    <n v="19790"/>
  </r>
  <r>
    <x v="5295"/>
    <d v="2014-07-29T14:13:05"/>
    <x v="0"/>
    <s v="Male"/>
    <x v="1"/>
    <x v="7"/>
    <n v="62406"/>
    <n v="62406"/>
  </r>
  <r>
    <x v="5296"/>
    <d v="2014-07-21T09:32:09"/>
    <x v="0"/>
    <s v="Female"/>
    <x v="7"/>
    <x v="7"/>
    <n v="6957"/>
    <n v="6957"/>
  </r>
  <r>
    <x v="5297"/>
    <d v="2014-08-02T12:48:03"/>
    <x v="1"/>
    <s v="Female"/>
    <x v="7"/>
    <x v="7"/>
    <n v="54428"/>
    <n v="54428"/>
  </r>
  <r>
    <x v="5298"/>
    <d v="2014-08-11T09:32:22"/>
    <x v="1"/>
    <s v="Female"/>
    <x v="4"/>
    <x v="7"/>
    <n v="39937"/>
    <n v="39937"/>
  </r>
  <r>
    <x v="5299"/>
    <d v="2014-07-15T09:32:23"/>
    <x v="0"/>
    <s v="Male"/>
    <x v="0"/>
    <x v="0"/>
    <n v="9524"/>
    <n v="9524"/>
  </r>
  <r>
    <x v="5300"/>
    <d v="2014-07-22T16:17:13"/>
    <x v="0"/>
    <s v="Male"/>
    <x v="0"/>
    <x v="0"/>
    <n v="55240"/>
    <n v="55240"/>
  </r>
  <r>
    <x v="5301"/>
    <d v="2014-07-22T16:17:44"/>
    <x v="0"/>
    <s v="Male"/>
    <x v="0"/>
    <x v="0"/>
    <n v="58886"/>
    <n v="58886"/>
  </r>
  <r>
    <x v="5302"/>
    <d v="2014-08-19T09:32:57"/>
    <x v="0"/>
    <s v="Male"/>
    <x v="1"/>
    <x v="1"/>
    <n v="73104"/>
    <n v="73104"/>
  </r>
  <r>
    <x v="5303"/>
    <d v="2014-07-01T23:38:48"/>
    <x v="0"/>
    <s v="Female"/>
    <x v="1"/>
    <x v="1"/>
    <n v="64110"/>
    <n v="64110"/>
  </r>
  <r>
    <x v="5304"/>
    <d v="2014-07-15T11:40:45"/>
    <x v="0"/>
    <s v="Male"/>
    <x v="1"/>
    <x v="8"/>
    <n v="81465"/>
    <n v="81465"/>
  </r>
  <r>
    <x v="5305"/>
    <d v="2014-07-24T14:47:19"/>
    <x v="0"/>
    <s v="Male"/>
    <x v="1"/>
    <x v="8"/>
    <n v="18468"/>
    <n v="18468"/>
  </r>
  <r>
    <x v="5306"/>
    <d v="2014-07-24T14:48:40"/>
    <x v="0"/>
    <s v="Male"/>
    <x v="1"/>
    <x v="8"/>
    <n v="98164"/>
    <n v="98164"/>
  </r>
  <r>
    <x v="5307"/>
    <d v="2014-07-24T14:51:23"/>
    <x v="0"/>
    <s v="Female"/>
    <x v="1"/>
    <x v="8"/>
    <n v="13296"/>
    <n v="13296"/>
  </r>
  <r>
    <x v="5308"/>
    <d v="2014-07-24T14:52:16"/>
    <x v="0"/>
    <s v="Female"/>
    <x v="1"/>
    <x v="8"/>
    <n v="17931"/>
    <n v="17931"/>
  </r>
  <r>
    <x v="5309"/>
    <d v="2014-06-25T09:33:12"/>
    <x v="0"/>
    <s v="Don’t want to say"/>
    <x v="1"/>
    <x v="7"/>
    <n v="50670"/>
    <n v="50670"/>
  </r>
  <r>
    <x v="5310"/>
    <d v="2014-08-06T09:32:00"/>
    <x v="0"/>
    <s v="Male"/>
    <x v="0"/>
    <x v="1"/>
    <n v="5309"/>
    <n v="5309"/>
  </r>
  <r>
    <x v="5311"/>
    <d v="2014-08-06T09:32:29"/>
    <x v="0"/>
    <s v="Female"/>
    <x v="0"/>
    <x v="1"/>
    <n v="60492"/>
    <n v="60492"/>
  </r>
  <r>
    <x v="5312"/>
    <d v="2014-08-08T14:54:48"/>
    <x v="0"/>
    <s v="Male"/>
    <x v="0"/>
    <x v="1"/>
    <n v="31528"/>
    <n v="31528"/>
  </r>
  <r>
    <x v="5313"/>
    <d v="2014-08-16T09:29:41"/>
    <x v="0"/>
    <s v="Male"/>
    <x v="0"/>
    <x v="1"/>
    <n v="50854"/>
    <n v="50854"/>
  </r>
  <r>
    <x v="5314"/>
    <d v="2014-08-16T09:30:28"/>
    <x v="0"/>
    <s v="Female"/>
    <x v="0"/>
    <x v="1"/>
    <n v="32201"/>
    <n v="32201"/>
  </r>
  <r>
    <x v="5315"/>
    <d v="2014-08-13T09:31:29"/>
    <x v="0"/>
    <s v="Male"/>
    <x v="0"/>
    <x v="1"/>
    <n v="99637"/>
    <n v="99637"/>
  </r>
  <r>
    <x v="5316"/>
    <d v="2014-08-13T09:31:54"/>
    <x v="0"/>
    <s v="Female"/>
    <x v="0"/>
    <x v="1"/>
    <n v="24704"/>
    <n v="24704"/>
  </r>
  <r>
    <x v="5317"/>
    <d v="2014-08-13T09:32:52"/>
    <x v="0"/>
    <s v="Female"/>
    <x v="0"/>
    <x v="1"/>
    <n v="77572"/>
    <n v="77572"/>
  </r>
  <r>
    <x v="5318"/>
    <d v="2014-08-09T17:04:17"/>
    <x v="0"/>
    <s v="Female"/>
    <x v="6"/>
    <x v="3"/>
    <n v="27162"/>
    <n v="27162"/>
  </r>
  <r>
    <x v="5319"/>
    <d v="2014-06-25T09:31:03"/>
    <x v="0"/>
    <s v="Male"/>
    <x v="0"/>
    <x v="3"/>
    <n v="57531"/>
    <n v="57531"/>
  </r>
  <r>
    <x v="5320"/>
    <d v="2014-08-05T13:10:56"/>
    <x v="0"/>
    <s v="Male"/>
    <x v="0"/>
    <x v="3"/>
    <n v="81977"/>
    <n v="81977"/>
  </r>
  <r>
    <x v="5321"/>
    <d v="2014-07-24T11:48:55"/>
    <x v="0"/>
    <s v="Male"/>
    <x v="4"/>
    <x v="1"/>
    <n v="40686"/>
    <n v="40686"/>
  </r>
  <r>
    <x v="5322"/>
    <d v="2014-08-12T14:05:01"/>
    <x v="0"/>
    <s v="Male"/>
    <x v="0"/>
    <x v="3"/>
    <n v="63744"/>
    <n v="63744"/>
  </r>
  <r>
    <x v="5323"/>
    <d v="2014-07-18T09:31:30"/>
    <x v="0"/>
    <s v="Male"/>
    <x v="1"/>
    <x v="1"/>
    <n v="64333"/>
    <n v="64333"/>
  </r>
  <r>
    <x v="5324"/>
    <d v="2014-07-18T09:32:01"/>
    <x v="0"/>
    <s v="Male"/>
    <x v="1"/>
    <x v="1"/>
    <n v="8196"/>
    <n v="8196"/>
  </r>
  <r>
    <x v="5325"/>
    <d v="2014-07-28T08:16:24"/>
    <x v="0"/>
    <s v="Male"/>
    <x v="1"/>
    <x v="1"/>
    <n v="10302"/>
    <n v="10302"/>
  </r>
  <r>
    <x v="5326"/>
    <d v="2014-07-28T08:18:29"/>
    <x v="0"/>
    <s v="Female"/>
    <x v="1"/>
    <x v="1"/>
    <n v="16771"/>
    <n v="16771"/>
  </r>
  <r>
    <x v="5327"/>
    <d v="2014-08-29T09:31:23"/>
    <x v="0"/>
    <s v="Male"/>
    <x v="0"/>
    <x v="1"/>
    <n v="35173"/>
    <n v="35173"/>
  </r>
  <r>
    <x v="5328"/>
    <d v="2014-08-29T09:32:14"/>
    <x v="0"/>
    <s v="Female"/>
    <x v="0"/>
    <x v="1"/>
    <n v="21407"/>
    <n v="21407"/>
  </r>
  <r>
    <x v="5329"/>
    <d v="2014-08-29T09:34:28"/>
    <x v="0"/>
    <s v="Male"/>
    <x v="0"/>
    <x v="1"/>
    <n v="17002"/>
    <n v="17002"/>
  </r>
  <r>
    <x v="5330"/>
    <d v="2014-08-11T09:31:08"/>
    <x v="0"/>
    <s v="Male"/>
    <x v="5"/>
    <x v="3"/>
    <n v="37537"/>
    <n v="37537"/>
  </r>
  <r>
    <x v="5331"/>
    <d v="2014-08-18T09:31:45"/>
    <x v="0"/>
    <s v="Male"/>
    <x v="1"/>
    <x v="1"/>
    <n v="64183"/>
    <n v="64183"/>
  </r>
  <r>
    <x v="5332"/>
    <d v="2014-07-07T09:32:11"/>
    <x v="0"/>
    <s v="Female"/>
    <x v="0"/>
    <x v="3"/>
    <n v="98558"/>
    <n v="98558"/>
  </r>
  <r>
    <x v="5333"/>
    <d v="2014-07-10T13:09:59"/>
    <x v="0"/>
    <s v="Male"/>
    <x v="0"/>
    <x v="3"/>
    <n v="95300"/>
    <n v="95300"/>
  </r>
  <r>
    <x v="5334"/>
    <d v="2014-07-10T13:13:22"/>
    <x v="0"/>
    <s v="Male"/>
    <x v="0"/>
    <x v="3"/>
    <n v="11288"/>
    <n v="11288"/>
  </r>
  <r>
    <x v="5335"/>
    <d v="2014-07-10T13:14:17"/>
    <x v="1"/>
    <s v="Male"/>
    <x v="0"/>
    <x v="3"/>
    <n v="55842"/>
    <n v="55842"/>
  </r>
  <r>
    <x v="5336"/>
    <d v="2014-07-14T12:41:46"/>
    <x v="0"/>
    <s v="Male"/>
    <x v="0"/>
    <x v="3"/>
    <n v="98640"/>
    <n v="98640"/>
  </r>
  <r>
    <x v="5337"/>
    <d v="2014-07-22T01:52:53"/>
    <x v="0"/>
    <s v="Female"/>
    <x v="0"/>
    <x v="3"/>
    <n v="2518"/>
    <n v="2518"/>
  </r>
  <r>
    <x v="5338"/>
    <d v="2014-07-25T11:37:44"/>
    <x v="1"/>
    <s v="Male"/>
    <x v="0"/>
    <x v="3"/>
    <n v="34777"/>
    <n v="34777"/>
  </r>
  <r>
    <x v="5339"/>
    <d v="2014-08-19T10:30:38"/>
    <x v="1"/>
    <s v="Male"/>
    <x v="0"/>
    <x v="3"/>
    <n v="65768"/>
    <n v="65768"/>
  </r>
  <r>
    <x v="5340"/>
    <d v="2014-08-19T10:31:10"/>
    <x v="0"/>
    <s v="Female"/>
    <x v="0"/>
    <x v="3"/>
    <n v="48439"/>
    <n v="48439"/>
  </r>
  <r>
    <x v="5341"/>
    <d v="2014-07-30T17:59:02"/>
    <x v="0"/>
    <s v="Male"/>
    <x v="1"/>
    <x v="3"/>
    <n v="82051"/>
    <n v="82051"/>
  </r>
  <r>
    <x v="5342"/>
    <d v="2014-07-31T07:03:05"/>
    <x v="0"/>
    <s v="Female"/>
    <x v="1"/>
    <x v="3"/>
    <n v="42610"/>
    <n v="42610"/>
  </r>
  <r>
    <x v="5343"/>
    <d v="2014-08-19T09:31:49"/>
    <x v="0"/>
    <s v="Male"/>
    <x v="1"/>
    <x v="3"/>
    <n v="35716"/>
    <n v="35716"/>
  </r>
  <r>
    <x v="5344"/>
    <d v="2014-08-25T09:47:35"/>
    <x v="0"/>
    <s v="Male"/>
    <x v="1"/>
    <x v="1"/>
    <n v="30769"/>
    <n v="30769"/>
  </r>
  <r>
    <x v="5345"/>
    <d v="2014-07-08T07:15:52"/>
    <x v="0"/>
    <s v="Female"/>
    <x v="2"/>
    <x v="1"/>
    <n v="30442"/>
    <n v="30442"/>
  </r>
  <r>
    <x v="5346"/>
    <d v="2014-07-08T07:16:29"/>
    <x v="1"/>
    <s v="Female"/>
    <x v="2"/>
    <x v="1"/>
    <n v="16509"/>
    <n v="16509"/>
  </r>
  <r>
    <x v="5347"/>
    <d v="2014-07-08T07:17:09"/>
    <x v="0"/>
    <s v="Male"/>
    <x v="2"/>
    <x v="1"/>
    <n v="41137"/>
    <n v="41137"/>
  </r>
  <r>
    <x v="5348"/>
    <d v="2014-07-10T09:38:49"/>
    <x v="0"/>
    <s v="Female"/>
    <x v="2"/>
    <x v="1"/>
    <n v="70354"/>
    <n v="70354"/>
  </r>
  <r>
    <x v="5349"/>
    <d v="2014-07-14T15:40:49"/>
    <x v="1"/>
    <s v="Male"/>
    <x v="2"/>
    <x v="1"/>
    <n v="7713"/>
    <n v="7713"/>
  </r>
  <r>
    <x v="5350"/>
    <d v="2014-07-14T15:41:19"/>
    <x v="0"/>
    <s v="Female"/>
    <x v="2"/>
    <x v="1"/>
    <n v="58976"/>
    <n v="58976"/>
  </r>
  <r>
    <x v="5351"/>
    <d v="2014-07-17T12:00:55"/>
    <x v="0"/>
    <s v="Female"/>
    <x v="2"/>
    <x v="1"/>
    <n v="18000"/>
    <n v="18000"/>
  </r>
  <r>
    <x v="5352"/>
    <d v="2014-07-08T09:33:34"/>
    <x v="0"/>
    <s v="Male"/>
    <x v="2"/>
    <x v="1"/>
    <n v="14946"/>
    <n v="14946"/>
  </r>
  <r>
    <x v="5353"/>
    <d v="2014-07-08T09:35:09"/>
    <x v="0"/>
    <s v="Female"/>
    <x v="2"/>
    <x v="1"/>
    <n v="21461"/>
    <n v="21461"/>
  </r>
  <r>
    <x v="5354"/>
    <d v="2014-07-10T10:43:37"/>
    <x v="0"/>
    <s v="Female"/>
    <x v="2"/>
    <x v="1"/>
    <n v="95338"/>
    <n v="95338"/>
  </r>
  <r>
    <x v="5355"/>
    <d v="2014-07-10T10:45:06"/>
    <x v="0"/>
    <s v="Female"/>
    <x v="2"/>
    <x v="1"/>
    <n v="73505"/>
    <n v="73505"/>
  </r>
  <r>
    <x v="5356"/>
    <d v="2014-07-10T10:47:37"/>
    <x v="0"/>
    <s v="Male"/>
    <x v="2"/>
    <x v="1"/>
    <n v="26995"/>
    <n v="26995"/>
  </r>
  <r>
    <x v="5357"/>
    <d v="2014-08-19T09:31:15"/>
    <x v="0"/>
    <s v="Male"/>
    <x v="1"/>
    <x v="7"/>
    <n v="4969"/>
    <n v="4969"/>
  </r>
  <r>
    <x v="5358"/>
    <d v="2014-08-19T09:31:49"/>
    <x v="0"/>
    <s v="Male"/>
    <x v="1"/>
    <x v="7"/>
    <n v="35088"/>
    <n v="35088"/>
  </r>
  <r>
    <x v="5359"/>
    <d v="2014-08-19T10:53:56"/>
    <x v="0"/>
    <s v="Male"/>
    <x v="1"/>
    <x v="7"/>
    <n v="33946"/>
    <n v="33946"/>
  </r>
  <r>
    <x v="5360"/>
    <d v="2014-08-19T10:54:21"/>
    <x v="0"/>
    <s v="Female"/>
    <x v="1"/>
    <x v="7"/>
    <n v="87990"/>
    <n v="87990"/>
  </r>
  <r>
    <x v="5361"/>
    <d v="2014-08-19T10:54:55"/>
    <x v="0"/>
    <s v="Male"/>
    <x v="1"/>
    <x v="7"/>
    <n v="57840"/>
    <n v="57840"/>
  </r>
  <r>
    <x v="5362"/>
    <d v="2014-08-19T10:55:22"/>
    <x v="0"/>
    <s v="Female"/>
    <x v="1"/>
    <x v="7"/>
    <n v="2840"/>
    <n v="2840"/>
  </r>
  <r>
    <x v="5363"/>
    <d v="2014-08-19T10:55:41"/>
    <x v="0"/>
    <s v="Male"/>
    <x v="1"/>
    <x v="7"/>
    <n v="27602"/>
    <n v="27602"/>
  </r>
  <r>
    <x v="5364"/>
    <d v="2014-08-19T10:56:13"/>
    <x v="0"/>
    <s v="Female"/>
    <x v="1"/>
    <x v="7"/>
    <n v="32323"/>
    <n v="32323"/>
  </r>
  <r>
    <x v="5365"/>
    <d v="2014-08-19T10:56:45"/>
    <x v="0"/>
    <s v="Female"/>
    <x v="1"/>
    <x v="7"/>
    <n v="6929"/>
    <n v="6929"/>
  </r>
  <r>
    <x v="5366"/>
    <d v="2014-08-13T09:32:12"/>
    <x v="0"/>
    <s v="Female"/>
    <x v="0"/>
    <x v="3"/>
    <n v="74485"/>
    <n v="74485"/>
  </r>
  <r>
    <x v="5367"/>
    <d v="2014-08-13T09:32:45"/>
    <x v="0"/>
    <s v="Male"/>
    <x v="0"/>
    <x v="3"/>
    <n v="69095"/>
    <n v="69095"/>
  </r>
  <r>
    <x v="5368"/>
    <d v="2014-08-26T11:21:47"/>
    <x v="0"/>
    <s v="Male"/>
    <x v="0"/>
    <x v="3"/>
    <n v="71495"/>
    <n v="71495"/>
  </r>
  <r>
    <x v="5369"/>
    <d v="2014-08-06T15:41:17"/>
    <x v="0"/>
    <s v="Male"/>
    <x v="6"/>
    <x v="1"/>
    <n v="1346"/>
    <n v="1346"/>
  </r>
  <r>
    <x v="5370"/>
    <d v="2014-08-06T15:43:16"/>
    <x v="0"/>
    <s v="Female"/>
    <x v="6"/>
    <x v="1"/>
    <n v="4036"/>
    <n v="4036"/>
  </r>
  <r>
    <x v="5371"/>
    <d v="2014-08-08T11:16:00"/>
    <x v="0"/>
    <s v="Male"/>
    <x v="6"/>
    <x v="1"/>
    <n v="35473"/>
    <n v="35473"/>
  </r>
  <r>
    <x v="5372"/>
    <d v="2014-07-22T08:29:42"/>
    <x v="0"/>
    <s v="Male"/>
    <x v="1"/>
    <x v="3"/>
    <n v="43912"/>
    <n v="43912"/>
  </r>
  <r>
    <x v="5373"/>
    <d v="2014-08-27T12:04:19"/>
    <x v="0"/>
    <s v="Male"/>
    <x v="8"/>
    <x v="6"/>
    <n v="60480"/>
    <n v="60480"/>
  </r>
  <r>
    <x v="5374"/>
    <d v="2014-08-27T12:05:19"/>
    <x v="1"/>
    <s v="Male"/>
    <x v="8"/>
    <x v="6"/>
    <n v="68565"/>
    <n v="68565"/>
  </r>
  <r>
    <x v="5375"/>
    <d v="2014-07-24T09:31:44"/>
    <x v="0"/>
    <s v="Male"/>
    <x v="1"/>
    <x v="4"/>
    <n v="41854"/>
    <n v="41854"/>
  </r>
  <r>
    <x v="5376"/>
    <d v="2014-07-24T09:35:13"/>
    <x v="1"/>
    <s v="Male"/>
    <x v="1"/>
    <x v="4"/>
    <n v="68034"/>
    <n v="68034"/>
  </r>
  <r>
    <x v="5377"/>
    <d v="2014-07-29T16:35:17"/>
    <x v="0"/>
    <s v="Male"/>
    <x v="1"/>
    <x v="7"/>
    <n v="61686"/>
    <n v="61686"/>
  </r>
  <r>
    <x v="5378"/>
    <d v="2014-07-29T16:35:09"/>
    <x v="0"/>
    <s v="Female"/>
    <x v="1"/>
    <x v="7"/>
    <n v="22123"/>
    <n v="22123"/>
  </r>
  <r>
    <x v="5379"/>
    <d v="2014-07-29T16:36:44"/>
    <x v="0"/>
    <s v="Female"/>
    <x v="1"/>
    <x v="7"/>
    <n v="77001"/>
    <n v="77001"/>
  </r>
  <r>
    <x v="5380"/>
    <d v="2014-07-29T16:37:15"/>
    <x v="1"/>
    <s v="Female"/>
    <x v="1"/>
    <x v="7"/>
    <n v="74681"/>
    <n v="74681"/>
  </r>
  <r>
    <x v="5381"/>
    <d v="2014-07-29T16:39:56"/>
    <x v="1"/>
    <s v="Female"/>
    <x v="1"/>
    <x v="7"/>
    <n v="24735"/>
    <n v="24735"/>
  </r>
  <r>
    <x v="5382"/>
    <d v="2014-08-06T16:30:01"/>
    <x v="0"/>
    <s v="Male"/>
    <x v="1"/>
    <x v="7"/>
    <n v="77755"/>
    <n v="77755"/>
  </r>
  <r>
    <x v="5383"/>
    <d v="2014-08-08T17:49:21"/>
    <x v="0"/>
    <s v="Male"/>
    <x v="1"/>
    <x v="7"/>
    <n v="65650"/>
    <n v="65650"/>
  </r>
  <r>
    <x v="5384"/>
    <d v="2014-08-08T17:52:57"/>
    <x v="1"/>
    <s v="Male"/>
    <x v="1"/>
    <x v="7"/>
    <n v="63031"/>
    <n v="63031"/>
  </r>
  <r>
    <x v="5385"/>
    <d v="2014-08-11T08:34:32"/>
    <x v="0"/>
    <s v="Female"/>
    <x v="1"/>
    <x v="3"/>
    <n v="74590"/>
    <n v="74590"/>
  </r>
  <r>
    <x v="5386"/>
    <d v="2014-08-11T09:08:47"/>
    <x v="0"/>
    <s v="Female"/>
    <x v="1"/>
    <x v="3"/>
    <n v="55302"/>
    <n v="55302"/>
  </r>
  <r>
    <x v="5387"/>
    <d v="2014-07-30T15:59:29"/>
    <x v="0"/>
    <s v="Male"/>
    <x v="1"/>
    <x v="3"/>
    <n v="50825"/>
    <n v="50825"/>
  </r>
  <r>
    <x v="5388"/>
    <d v="2014-07-30T16:02:19"/>
    <x v="0"/>
    <s v="Male"/>
    <x v="1"/>
    <x v="3"/>
    <n v="38268"/>
    <n v="38268"/>
  </r>
  <r>
    <x v="5389"/>
    <d v="2014-08-19T14:53:15"/>
    <x v="0"/>
    <s v="Male"/>
    <x v="1"/>
    <x v="7"/>
    <n v="35436"/>
    <n v="35436"/>
  </r>
  <r>
    <x v="5390"/>
    <d v="2014-08-19T14:54:08"/>
    <x v="0"/>
    <s v="Male"/>
    <x v="1"/>
    <x v="7"/>
    <n v="61102"/>
    <n v="61102"/>
  </r>
  <r>
    <x v="5391"/>
    <d v="2014-08-21T09:35:01"/>
    <x v="0"/>
    <s v="Male"/>
    <x v="1"/>
    <x v="7"/>
    <n v="39745"/>
    <n v="39745"/>
  </r>
  <r>
    <x v="5392"/>
    <d v="2014-08-29T17:20:12"/>
    <x v="0"/>
    <s v="Male"/>
    <x v="1"/>
    <x v="3"/>
    <n v="76013"/>
    <n v="76013"/>
  </r>
  <r>
    <x v="5393"/>
    <d v="2014-08-25T09:34:24"/>
    <x v="0"/>
    <s v="Male"/>
    <x v="8"/>
    <x v="7"/>
    <n v="55699"/>
    <n v="55699"/>
  </r>
  <r>
    <x v="5394"/>
    <d v="2014-08-25T09:42:26"/>
    <x v="0"/>
    <s v="Female"/>
    <x v="8"/>
    <x v="7"/>
    <n v="2842"/>
    <n v="2842"/>
  </r>
  <r>
    <x v="5395"/>
    <d v="2014-08-29T09:26:32"/>
    <x v="0"/>
    <s v="Male"/>
    <x v="8"/>
    <x v="7"/>
    <n v="77503"/>
    <n v="77503"/>
  </r>
  <r>
    <x v="5396"/>
    <d v="2014-08-29T09:31:10"/>
    <x v="1"/>
    <s v="Female"/>
    <x v="8"/>
    <x v="7"/>
    <n v="5950"/>
    <n v="5950"/>
  </r>
  <r>
    <x v="5397"/>
    <d v="2014-08-29T12:26:14"/>
    <x v="0"/>
    <s v="Male"/>
    <x v="8"/>
    <x v="7"/>
    <n v="78677"/>
    <n v="78677"/>
  </r>
  <r>
    <x v="5398"/>
    <d v="2014-08-29T12:26:44"/>
    <x v="1"/>
    <s v="Female"/>
    <x v="8"/>
    <x v="7"/>
    <n v="71021"/>
    <n v="71021"/>
  </r>
  <r>
    <x v="5399"/>
    <d v="2014-08-29T12:27:55"/>
    <x v="0"/>
    <s v="Female"/>
    <x v="8"/>
    <x v="7"/>
    <n v="1415"/>
    <n v="1415"/>
  </r>
  <r>
    <x v="5400"/>
    <d v="2014-07-14T09:32:18"/>
    <x v="0"/>
    <s v="Female"/>
    <x v="0"/>
    <x v="4"/>
    <n v="5213"/>
    <n v="5213"/>
  </r>
  <r>
    <x v="5401"/>
    <d v="2014-08-11T09:34:01"/>
    <x v="0"/>
    <s v="Male"/>
    <x v="0"/>
    <x v="3"/>
    <n v="23232"/>
    <n v="23232"/>
  </r>
  <r>
    <x v="5402"/>
    <d v="2014-08-20T08:29:45"/>
    <x v="0"/>
    <s v="Male"/>
    <x v="5"/>
    <x v="1"/>
    <n v="85093"/>
    <n v="85093"/>
  </r>
  <r>
    <x v="5403"/>
    <d v="2014-08-20T16:44:16"/>
    <x v="0"/>
    <s v="Male"/>
    <x v="5"/>
    <x v="1"/>
    <n v="54937"/>
    <n v="54937"/>
  </r>
  <r>
    <x v="5404"/>
    <d v="2014-08-20T16:44:44"/>
    <x v="0"/>
    <s v="Male"/>
    <x v="5"/>
    <x v="1"/>
    <n v="17790"/>
    <n v="17790"/>
  </r>
  <r>
    <x v="5405"/>
    <d v="2014-08-20T16:45:12"/>
    <x v="0"/>
    <s v="Male"/>
    <x v="5"/>
    <x v="1"/>
    <n v="23993"/>
    <n v="23993"/>
  </r>
  <r>
    <x v="5406"/>
    <d v="2014-08-22T19:22:18"/>
    <x v="0"/>
    <s v="Female"/>
    <x v="5"/>
    <x v="1"/>
    <n v="96473"/>
    <n v="96473"/>
  </r>
  <r>
    <x v="5407"/>
    <d v="2014-08-24T15:04:27"/>
    <x v="0"/>
    <s v="Male"/>
    <x v="5"/>
    <x v="1"/>
    <n v="22654"/>
    <n v="22654"/>
  </r>
  <r>
    <x v="5408"/>
    <d v="2014-08-24T15:06:19"/>
    <x v="0"/>
    <s v="Male"/>
    <x v="5"/>
    <x v="1"/>
    <n v="46110"/>
    <n v="46110"/>
  </r>
  <r>
    <x v="5409"/>
    <d v="2014-07-24T18:28:01"/>
    <x v="1"/>
    <s v="Male"/>
    <x v="2"/>
    <x v="9"/>
    <n v="60079"/>
    <n v="60079"/>
  </r>
  <r>
    <x v="5410"/>
    <d v="2014-07-25T16:00:21"/>
    <x v="0"/>
    <s v="Male"/>
    <x v="2"/>
    <x v="9"/>
    <n v="63278"/>
    <n v="63278"/>
  </r>
  <r>
    <x v="5411"/>
    <d v="2014-07-29T16:47:25"/>
    <x v="0"/>
    <s v="Female"/>
    <x v="2"/>
    <x v="9"/>
    <n v="26174"/>
    <n v="26174"/>
  </r>
  <r>
    <x v="5412"/>
    <d v="2014-07-29T16:47:56"/>
    <x v="0"/>
    <s v="Male"/>
    <x v="2"/>
    <x v="9"/>
    <n v="75378"/>
    <n v="75378"/>
  </r>
  <r>
    <x v="5413"/>
    <d v="2014-07-29T16:48:28"/>
    <x v="0"/>
    <s v="Female"/>
    <x v="2"/>
    <x v="9"/>
    <n v="83457"/>
    <n v="83457"/>
  </r>
  <r>
    <x v="5414"/>
    <d v="2014-07-29T16:49:00"/>
    <x v="0"/>
    <s v="Male"/>
    <x v="2"/>
    <x v="9"/>
    <n v="91079"/>
    <n v="91079"/>
  </r>
  <r>
    <x v="5415"/>
    <d v="2014-08-19T23:36:16"/>
    <x v="0"/>
    <s v="Male"/>
    <x v="8"/>
    <x v="4"/>
    <n v="11270"/>
    <n v="11270"/>
  </r>
  <r>
    <x v="5416"/>
    <d v="2014-08-19T23:37:04"/>
    <x v="0"/>
    <s v="Male"/>
    <x v="8"/>
    <x v="4"/>
    <n v="56888"/>
    <n v="56888"/>
  </r>
  <r>
    <x v="5417"/>
    <d v="2014-08-01T07:33:09"/>
    <x v="0"/>
    <s v="Male"/>
    <x v="1"/>
    <x v="3"/>
    <n v="88087"/>
    <n v="88087"/>
  </r>
  <r>
    <x v="5418"/>
    <d v="2014-08-25T10:23:43"/>
    <x v="0"/>
    <s v="Male"/>
    <x v="1"/>
    <x v="3"/>
    <n v="70574"/>
    <n v="70574"/>
  </r>
  <r>
    <x v="5419"/>
    <d v="2014-07-23T09:51:43"/>
    <x v="0"/>
    <s v="Male"/>
    <x v="0"/>
    <x v="0"/>
    <n v="86096"/>
    <n v="86096"/>
  </r>
  <r>
    <x v="5420"/>
    <d v="2014-08-09T10:21:58"/>
    <x v="0"/>
    <s v="Male"/>
    <x v="2"/>
    <x v="4"/>
    <n v="51093"/>
    <n v="51093"/>
  </r>
  <r>
    <x v="5421"/>
    <d v="2014-08-02T05:21:32"/>
    <x v="0"/>
    <s v="Male"/>
    <x v="1"/>
    <x v="1"/>
    <n v="88896"/>
    <n v="88896"/>
  </r>
  <r>
    <x v="5422"/>
    <d v="2014-07-29T16:16:53"/>
    <x v="0"/>
    <s v="Female"/>
    <x v="4"/>
    <x v="3"/>
    <n v="67945"/>
    <n v="67945"/>
  </r>
  <r>
    <x v="5423"/>
    <d v="2014-07-25T09:32:30"/>
    <x v="0"/>
    <s v="Female"/>
    <x v="3"/>
    <x v="1"/>
    <n v="58484"/>
    <n v="58484"/>
  </r>
  <r>
    <x v="5424"/>
    <d v="2014-08-29T13:04:56"/>
    <x v="0"/>
    <s v="Female"/>
    <x v="0"/>
    <x v="9"/>
    <n v="21384"/>
    <n v="21384"/>
  </r>
  <r>
    <x v="5425"/>
    <d v="2014-08-01T15:18:44"/>
    <x v="1"/>
    <s v="Male"/>
    <x v="1"/>
    <x v="8"/>
    <n v="56306"/>
    <n v="56306"/>
  </r>
  <r>
    <x v="5426"/>
    <d v="2014-08-05T09:56:02"/>
    <x v="0"/>
    <s v="Male"/>
    <x v="2"/>
    <x v="3"/>
    <n v="82144"/>
    <n v="82144"/>
  </r>
  <r>
    <x v="5427"/>
    <d v="2014-07-22T09:00:27"/>
    <x v="1"/>
    <s v="Female"/>
    <x v="0"/>
    <x v="3"/>
    <n v="82828"/>
    <n v="82828"/>
  </r>
  <r>
    <x v="5428"/>
    <d v="2014-07-22T09:03:22"/>
    <x v="0"/>
    <s v="Male"/>
    <x v="0"/>
    <x v="3"/>
    <n v="62693"/>
    <n v="62693"/>
  </r>
  <r>
    <x v="5429"/>
    <d v="2014-07-22T09:04:47"/>
    <x v="0"/>
    <s v="Female"/>
    <x v="0"/>
    <x v="3"/>
    <n v="41540"/>
    <n v="41540"/>
  </r>
  <r>
    <x v="5430"/>
    <d v="2014-07-29T11:10:33"/>
    <x v="0"/>
    <s v="Male"/>
    <x v="0"/>
    <x v="3"/>
    <n v="3743"/>
    <n v="3743"/>
  </r>
  <r>
    <x v="5431"/>
    <d v="2014-07-29T11:10:56"/>
    <x v="0"/>
    <s v="Male"/>
    <x v="0"/>
    <x v="3"/>
    <n v="36526"/>
    <n v="36526"/>
  </r>
  <r>
    <x v="5432"/>
    <d v="2014-08-30T18:00:29"/>
    <x v="0"/>
    <s v="Female"/>
    <x v="3"/>
    <x v="6"/>
    <n v="5027"/>
    <n v="5027"/>
  </r>
  <r>
    <x v="5433"/>
    <d v="2014-08-30T18:01:02"/>
    <x v="1"/>
    <s v="Female"/>
    <x v="3"/>
    <x v="6"/>
    <n v="41333"/>
    <n v="41333"/>
  </r>
  <r>
    <x v="5434"/>
    <d v="2014-08-11T09:31:40"/>
    <x v="0"/>
    <s v="Female"/>
    <x v="1"/>
    <x v="1"/>
    <n v="63429"/>
    <n v="63429"/>
  </r>
  <r>
    <x v="5435"/>
    <d v="2014-07-27T11:09:01"/>
    <x v="0"/>
    <s v="Female"/>
    <x v="3"/>
    <x v="7"/>
    <n v="24504"/>
    <n v="24504"/>
  </r>
  <r>
    <x v="5436"/>
    <d v="2014-07-27T11:10:24"/>
    <x v="0"/>
    <s v="Female"/>
    <x v="3"/>
    <x v="7"/>
    <n v="52153"/>
    <n v="52153"/>
  </r>
  <r>
    <x v="5437"/>
    <d v="2014-08-14T14:33:03"/>
    <x v="1"/>
    <s v="Female"/>
    <x v="3"/>
    <x v="7"/>
    <n v="90837"/>
    <n v="90837"/>
  </r>
  <r>
    <x v="5438"/>
    <d v="2014-08-22T08:01:52"/>
    <x v="1"/>
    <s v="Female"/>
    <x v="3"/>
    <x v="7"/>
    <n v="42115"/>
    <n v="42115"/>
  </r>
  <r>
    <x v="5439"/>
    <d v="2014-08-19T09:31:56"/>
    <x v="1"/>
    <s v="Female"/>
    <x v="3"/>
    <x v="7"/>
    <n v="76851"/>
    <n v="76851"/>
  </r>
  <r>
    <x v="5440"/>
    <d v="2014-08-22T16:05:10"/>
    <x v="0"/>
    <s v="Female"/>
    <x v="3"/>
    <x v="7"/>
    <n v="51564"/>
    <n v="51564"/>
  </r>
  <r>
    <x v="5441"/>
    <d v="2014-08-22T16:05:40"/>
    <x v="0"/>
    <s v="Female"/>
    <x v="3"/>
    <x v="7"/>
    <n v="50302"/>
    <n v="50302"/>
  </r>
  <r>
    <x v="5442"/>
    <d v="2014-08-22T16:07:05"/>
    <x v="1"/>
    <s v="Female"/>
    <x v="3"/>
    <x v="7"/>
    <n v="19960"/>
    <n v="19960"/>
  </r>
  <r>
    <x v="5443"/>
    <d v="2014-08-22T16:08:21"/>
    <x v="0"/>
    <s v="Female"/>
    <x v="3"/>
    <x v="7"/>
    <n v="44878"/>
    <n v="44878"/>
  </r>
  <r>
    <x v="5444"/>
    <d v="2014-08-22T16:08:44"/>
    <x v="0"/>
    <s v="Female"/>
    <x v="3"/>
    <x v="7"/>
    <n v="71249"/>
    <n v="71249"/>
  </r>
  <r>
    <x v="5445"/>
    <d v="2014-08-22T16:09:20"/>
    <x v="0"/>
    <s v="Female"/>
    <x v="3"/>
    <x v="7"/>
    <n v="93501"/>
    <n v="93501"/>
  </r>
  <r>
    <x v="5446"/>
    <d v="2014-08-22T16:09:49"/>
    <x v="0"/>
    <s v="Female"/>
    <x v="3"/>
    <x v="7"/>
    <n v="79325"/>
    <n v="79325"/>
  </r>
  <r>
    <x v="5447"/>
    <d v="2014-08-29T14:57:33"/>
    <x v="0"/>
    <s v="Male"/>
    <x v="8"/>
    <x v="3"/>
    <n v="5439"/>
    <n v="5439"/>
  </r>
  <r>
    <x v="5448"/>
    <d v="2014-07-29T09:31:34"/>
    <x v="0"/>
    <s v="Male"/>
    <x v="0"/>
    <x v="4"/>
    <n v="68719"/>
    <n v="68719"/>
  </r>
  <r>
    <x v="5449"/>
    <d v="2014-07-29T09:32:28"/>
    <x v="0"/>
    <s v="Male"/>
    <x v="0"/>
    <x v="4"/>
    <n v="38600"/>
    <n v="38600"/>
  </r>
  <r>
    <x v="5450"/>
    <d v="2014-07-29T09:35:04"/>
    <x v="0"/>
    <s v="Male"/>
    <x v="0"/>
    <x v="4"/>
    <n v="22147"/>
    <n v="22147"/>
  </r>
  <r>
    <x v="5451"/>
    <d v="2014-08-06T09:31:19"/>
    <x v="0"/>
    <s v="Male"/>
    <x v="5"/>
    <x v="4"/>
    <n v="42657"/>
    <n v="42657"/>
  </r>
  <r>
    <x v="5452"/>
    <d v="2014-08-08T11:26:24"/>
    <x v="0"/>
    <s v="Female"/>
    <x v="5"/>
    <x v="4"/>
    <n v="67149"/>
    <n v="67149"/>
  </r>
  <r>
    <x v="5453"/>
    <d v="2014-08-13T16:03:33"/>
    <x v="0"/>
    <s v="Female"/>
    <x v="5"/>
    <x v="4"/>
    <n v="68790"/>
    <n v="68790"/>
  </r>
  <r>
    <x v="5454"/>
    <d v="2014-08-13T16:06:11"/>
    <x v="0"/>
    <s v="Female"/>
    <x v="5"/>
    <x v="4"/>
    <n v="7177"/>
    <n v="7177"/>
  </r>
  <r>
    <x v="5455"/>
    <d v="2014-07-26T19:50:49"/>
    <x v="0"/>
    <s v="Male"/>
    <x v="1"/>
    <x v="9"/>
    <n v="70229"/>
    <n v="70229"/>
  </r>
  <r>
    <x v="5456"/>
    <d v="2014-07-23T09:32:58"/>
    <x v="1"/>
    <s v="Male"/>
    <x v="1"/>
    <x v="9"/>
    <n v="43775"/>
    <n v="43775"/>
  </r>
  <r>
    <x v="5457"/>
    <d v="2014-08-01T16:29:09"/>
    <x v="0"/>
    <s v="Male"/>
    <x v="1"/>
    <x v="9"/>
    <n v="89749"/>
    <n v="89749"/>
  </r>
  <r>
    <x v="5458"/>
    <d v="2014-08-16T16:06:56"/>
    <x v="1"/>
    <s v="Male"/>
    <x v="1"/>
    <x v="9"/>
    <n v="46329"/>
    <n v="46329"/>
  </r>
  <r>
    <x v="5459"/>
    <d v="2014-08-20T11:14:03"/>
    <x v="0"/>
    <s v="Female"/>
    <x v="1"/>
    <x v="9"/>
    <n v="48303"/>
    <n v="48303"/>
  </r>
  <r>
    <x v="5460"/>
    <d v="2014-08-20T11:12:36"/>
    <x v="0"/>
    <s v="Don’t want to say"/>
    <x v="1"/>
    <x v="9"/>
    <n v="41256"/>
    <n v="41256"/>
  </r>
  <r>
    <x v="5461"/>
    <d v="2014-08-26T12:16:40"/>
    <x v="0"/>
    <s v="Male"/>
    <x v="1"/>
    <x v="9"/>
    <n v="85388"/>
    <n v="85388"/>
  </r>
  <r>
    <x v="5462"/>
    <d v="2014-08-26T12:21:09"/>
    <x v="0"/>
    <s v="Male"/>
    <x v="1"/>
    <x v="9"/>
    <n v="14622"/>
    <n v="14622"/>
  </r>
  <r>
    <x v="5463"/>
    <d v="2014-08-26T12:22:03"/>
    <x v="0"/>
    <s v="Male"/>
    <x v="1"/>
    <x v="9"/>
    <n v="37532"/>
    <n v="37532"/>
  </r>
  <r>
    <x v="5464"/>
    <d v="2014-08-26T12:16:41"/>
    <x v="0"/>
    <s v="Don’t want to say"/>
    <x v="1"/>
    <x v="9"/>
    <n v="49509"/>
    <n v="49509"/>
  </r>
  <r>
    <x v="5465"/>
    <d v="2014-08-27T15:35:08"/>
    <x v="0"/>
    <s v="Male"/>
    <x v="1"/>
    <x v="9"/>
    <n v="2090"/>
    <n v="2090"/>
  </r>
  <r>
    <x v="5466"/>
    <d v="2014-07-17T09:31:49"/>
    <x v="0"/>
    <s v="Female"/>
    <x v="3"/>
    <x v="9"/>
    <n v="30756"/>
    <n v="30756"/>
  </r>
  <r>
    <x v="5467"/>
    <d v="2014-08-01T07:47:53"/>
    <x v="0"/>
    <s v="Female"/>
    <x v="3"/>
    <x v="9"/>
    <n v="54920"/>
    <n v="54920"/>
  </r>
  <r>
    <x v="5468"/>
    <d v="2014-08-23T17:48:20"/>
    <x v="0"/>
    <s v="Female"/>
    <x v="1"/>
    <x v="1"/>
    <n v="42226"/>
    <n v="42226"/>
  </r>
  <r>
    <x v="5469"/>
    <d v="2014-07-24T16:44:06"/>
    <x v="0"/>
    <s v="Male"/>
    <x v="1"/>
    <x v="1"/>
    <n v="39556"/>
    <n v="39556"/>
  </r>
  <r>
    <x v="5470"/>
    <d v="2014-07-24T16:45:10"/>
    <x v="0"/>
    <s v="Male"/>
    <x v="1"/>
    <x v="1"/>
    <n v="95832"/>
    <n v="95832"/>
  </r>
  <r>
    <x v="5471"/>
    <d v="2014-07-26T09:53:21"/>
    <x v="0"/>
    <s v="Female"/>
    <x v="1"/>
    <x v="1"/>
    <n v="47217"/>
    <n v="47217"/>
  </r>
  <r>
    <x v="5472"/>
    <d v="2014-07-26T09:53:18"/>
    <x v="0"/>
    <s v="Don’t want to say"/>
    <x v="1"/>
    <x v="1"/>
    <n v="71151"/>
    <n v="71151"/>
  </r>
  <r>
    <x v="5473"/>
    <d v="2014-07-30T09:49:26"/>
    <x v="0"/>
    <s v="Female"/>
    <x v="1"/>
    <x v="1"/>
    <n v="36419"/>
    <n v="36419"/>
  </r>
  <r>
    <x v="5474"/>
    <d v="2014-08-05T18:47:44"/>
    <x v="0"/>
    <s v="Female"/>
    <x v="1"/>
    <x v="1"/>
    <n v="16181"/>
    <n v="16181"/>
  </r>
  <r>
    <x v="5475"/>
    <d v="2014-07-11T09:32:23"/>
    <x v="1"/>
    <s v="Female"/>
    <x v="6"/>
    <x v="1"/>
    <n v="63637"/>
    <n v="63637"/>
  </r>
  <r>
    <x v="5476"/>
    <d v="2014-08-29T09:33:57"/>
    <x v="0"/>
    <s v="Female"/>
    <x v="1"/>
    <x v="3"/>
    <n v="23726"/>
    <n v="23726"/>
  </r>
  <r>
    <x v="5477"/>
    <d v="2014-07-31T03:04:14"/>
    <x v="0"/>
    <s v="Male"/>
    <x v="8"/>
    <x v="1"/>
    <n v="63556"/>
    <n v="63556"/>
  </r>
  <r>
    <x v="5478"/>
    <d v="2014-07-31T03:05:09"/>
    <x v="0"/>
    <s v="Male"/>
    <x v="8"/>
    <x v="1"/>
    <n v="23537"/>
    <n v="23537"/>
  </r>
  <r>
    <x v="5479"/>
    <d v="2014-08-02T18:30:52"/>
    <x v="0"/>
    <s v="Male"/>
    <x v="2"/>
    <x v="1"/>
    <n v="42487"/>
    <n v="42487"/>
  </r>
  <r>
    <x v="5480"/>
    <d v="2014-08-03T09:18:11"/>
    <x v="0"/>
    <s v="Male"/>
    <x v="1"/>
    <x v="3"/>
    <n v="6604"/>
    <n v="6604"/>
  </r>
  <r>
    <x v="5481"/>
    <d v="2014-08-03T09:15:56"/>
    <x v="1"/>
    <s v="Don’t want to say"/>
    <x v="1"/>
    <x v="3"/>
    <n v="77654"/>
    <n v="77654"/>
  </r>
  <r>
    <x v="5482"/>
    <d v="2014-08-16T16:04:34"/>
    <x v="0"/>
    <s v="Male"/>
    <x v="1"/>
    <x v="3"/>
    <n v="76581"/>
    <n v="76581"/>
  </r>
  <r>
    <x v="5483"/>
    <d v="2014-08-11T07:57:49"/>
    <x v="0"/>
    <s v="Female"/>
    <x v="1"/>
    <x v="3"/>
    <n v="54308"/>
    <n v="54308"/>
  </r>
  <r>
    <x v="5484"/>
    <d v="2014-07-22T09:31:50"/>
    <x v="0"/>
    <s v="Male"/>
    <x v="5"/>
    <x v="1"/>
    <n v="40027"/>
    <n v="40027"/>
  </r>
  <r>
    <x v="5485"/>
    <d v="2014-08-12T09:31:53"/>
    <x v="0"/>
    <s v="Female"/>
    <x v="5"/>
    <x v="1"/>
    <n v="50726"/>
    <n v="50726"/>
  </r>
  <r>
    <x v="5486"/>
    <d v="2014-07-22T09:31:23"/>
    <x v="1"/>
    <s v="Male"/>
    <x v="1"/>
    <x v="3"/>
    <n v="24324"/>
    <n v="24324"/>
  </r>
  <r>
    <x v="5487"/>
    <d v="2014-07-22T09:37:53"/>
    <x v="0"/>
    <s v="Male"/>
    <x v="1"/>
    <x v="3"/>
    <n v="21527"/>
    <n v="21527"/>
  </r>
  <r>
    <x v="5488"/>
    <d v="2014-07-22T09:32:27"/>
    <x v="0"/>
    <s v="Female"/>
    <x v="1"/>
    <x v="3"/>
    <n v="64561"/>
    <n v="64561"/>
  </r>
  <r>
    <x v="5489"/>
    <d v="2014-08-15T17:32:26"/>
    <x v="0"/>
    <s v="Female"/>
    <x v="1"/>
    <x v="3"/>
    <n v="2418"/>
    <n v="2418"/>
  </r>
  <r>
    <x v="5490"/>
    <d v="2014-08-21T16:04:05"/>
    <x v="0"/>
    <s v="Don’t want to say"/>
    <x v="1"/>
    <x v="3"/>
    <n v="82095"/>
    <n v="82095"/>
  </r>
  <r>
    <x v="5491"/>
    <d v="2014-08-27T19:50:23"/>
    <x v="0"/>
    <s v="Male"/>
    <x v="1"/>
    <x v="3"/>
    <n v="69583"/>
    <n v="69583"/>
  </r>
  <r>
    <x v="5492"/>
    <d v="2014-08-26T09:31:21"/>
    <x v="0"/>
    <s v="Male"/>
    <x v="0"/>
    <x v="7"/>
    <n v="23772"/>
    <n v="23772"/>
  </r>
  <r>
    <x v="5493"/>
    <d v="2014-08-28T14:35:38"/>
    <x v="0"/>
    <s v="Male"/>
    <x v="0"/>
    <x v="7"/>
    <n v="10144"/>
    <n v="10144"/>
  </r>
  <r>
    <x v="5494"/>
    <d v="2014-08-28T18:28:52"/>
    <x v="0"/>
    <s v="Male"/>
    <x v="0"/>
    <x v="7"/>
    <n v="44526"/>
    <n v="44526"/>
  </r>
  <r>
    <x v="5495"/>
    <d v="2014-08-28T18:29:27"/>
    <x v="0"/>
    <s v="Female"/>
    <x v="0"/>
    <x v="7"/>
    <n v="52402"/>
    <n v="52402"/>
  </r>
  <r>
    <x v="5496"/>
    <d v="2014-08-27T09:31:21"/>
    <x v="0"/>
    <s v="Male"/>
    <x v="1"/>
    <x v="1"/>
    <n v="13969"/>
    <n v="13969"/>
  </r>
  <r>
    <x v="5497"/>
    <d v="2014-08-27T21:25:57"/>
    <x v="1"/>
    <s v="Male"/>
    <x v="1"/>
    <x v="1"/>
    <n v="91546"/>
    <n v="91546"/>
  </r>
  <r>
    <x v="5498"/>
    <d v="2014-08-27T21:27:55"/>
    <x v="1"/>
    <s v="Male"/>
    <x v="1"/>
    <x v="1"/>
    <n v="13802"/>
    <n v="13802"/>
  </r>
  <r>
    <x v="5499"/>
    <d v="2014-08-27T21:26:46"/>
    <x v="0"/>
    <s v="Female"/>
    <x v="1"/>
    <x v="1"/>
    <n v="38047"/>
    <n v="38047"/>
  </r>
  <r>
    <x v="5500"/>
    <d v="2014-08-06T09:32:32"/>
    <x v="0"/>
    <s v="Male"/>
    <x v="6"/>
    <x v="7"/>
    <n v="36294"/>
    <n v="36294"/>
  </r>
  <r>
    <x v="5501"/>
    <d v="2014-07-23T09:31:16"/>
    <x v="0"/>
    <s v="Male"/>
    <x v="0"/>
    <x v="0"/>
    <n v="62097"/>
    <n v="62097"/>
  </r>
  <r>
    <x v="5502"/>
    <d v="2014-08-11T15:53:17"/>
    <x v="0"/>
    <s v="Male"/>
    <x v="6"/>
    <x v="8"/>
    <n v="92420"/>
    <n v="92420"/>
  </r>
  <r>
    <x v="5503"/>
    <d v="2014-08-11T15:54:23"/>
    <x v="0"/>
    <s v="Female"/>
    <x v="6"/>
    <x v="8"/>
    <n v="57993"/>
    <n v="57993"/>
  </r>
  <r>
    <x v="5504"/>
    <d v="2014-07-31T09:34:03"/>
    <x v="0"/>
    <s v="Female"/>
    <x v="0"/>
    <x v="9"/>
    <n v="24756"/>
    <n v="24756"/>
  </r>
  <r>
    <x v="5505"/>
    <d v="2014-07-29T17:32:10"/>
    <x v="0"/>
    <s v="Female"/>
    <x v="2"/>
    <x v="6"/>
    <n v="96610"/>
    <n v="96610"/>
  </r>
  <r>
    <x v="5506"/>
    <d v="2014-07-29T17:32:41"/>
    <x v="1"/>
    <s v="Female"/>
    <x v="2"/>
    <x v="6"/>
    <n v="88276"/>
    <n v="88276"/>
  </r>
  <r>
    <x v="5507"/>
    <d v="2014-07-29T17:33:33"/>
    <x v="1"/>
    <s v="Female"/>
    <x v="2"/>
    <x v="6"/>
    <n v="85400"/>
    <n v="85400"/>
  </r>
  <r>
    <x v="5508"/>
    <d v="2014-07-30T16:08:14"/>
    <x v="0"/>
    <s v="Male"/>
    <x v="2"/>
    <x v="6"/>
    <n v="36681"/>
    <n v="36681"/>
  </r>
  <r>
    <x v="5509"/>
    <d v="2014-07-24T09:31:51"/>
    <x v="0"/>
    <s v="Male"/>
    <x v="2"/>
    <x v="1"/>
    <n v="84524"/>
    <n v="84524"/>
  </r>
  <r>
    <x v="5510"/>
    <d v="2014-07-30T04:06:51"/>
    <x v="0"/>
    <s v="Female"/>
    <x v="2"/>
    <x v="1"/>
    <n v="72462"/>
    <n v="72462"/>
  </r>
  <r>
    <x v="5511"/>
    <d v="2014-07-30T04:07:52"/>
    <x v="0"/>
    <s v="Male"/>
    <x v="2"/>
    <x v="1"/>
    <n v="7774"/>
    <n v="7774"/>
  </r>
  <r>
    <x v="5512"/>
    <d v="2014-07-30T09:24:23"/>
    <x v="0"/>
    <s v="Female"/>
    <x v="2"/>
    <x v="1"/>
    <n v="98350"/>
    <n v="98350"/>
  </r>
  <r>
    <x v="5513"/>
    <d v="2014-08-05T11:22:07"/>
    <x v="0"/>
    <s v="Male"/>
    <x v="2"/>
    <x v="1"/>
    <n v="49148"/>
    <n v="49148"/>
  </r>
  <r>
    <x v="5514"/>
    <d v="2014-08-05T11:23:09"/>
    <x v="0"/>
    <s v="Male"/>
    <x v="2"/>
    <x v="1"/>
    <n v="84249"/>
    <n v="84249"/>
  </r>
  <r>
    <x v="5515"/>
    <d v="2014-08-28T16:50:25"/>
    <x v="0"/>
    <s v="Male"/>
    <x v="0"/>
    <x v="7"/>
    <n v="50287"/>
    <n v="50287"/>
  </r>
  <r>
    <x v="5516"/>
    <d v="2014-08-08T22:27:19"/>
    <x v="0"/>
    <s v="Male"/>
    <x v="2"/>
    <x v="1"/>
    <n v="65442"/>
    <n v="65442"/>
  </r>
  <r>
    <x v="5517"/>
    <d v="2014-08-04T09:33:51"/>
    <x v="0"/>
    <s v="Female"/>
    <x v="2"/>
    <x v="1"/>
    <n v="57496"/>
    <n v="57496"/>
  </r>
  <r>
    <x v="5518"/>
    <d v="2014-08-04T09:35:46"/>
    <x v="0"/>
    <s v="Female"/>
    <x v="2"/>
    <x v="1"/>
    <n v="16902"/>
    <n v="16902"/>
  </r>
  <r>
    <x v="5519"/>
    <d v="2014-08-04T09:33:23"/>
    <x v="0"/>
    <s v="Female"/>
    <x v="2"/>
    <x v="1"/>
    <n v="83294"/>
    <n v="83294"/>
  </r>
  <r>
    <x v="5520"/>
    <d v="2014-08-06T18:54:44"/>
    <x v="0"/>
    <s v="Male"/>
    <x v="2"/>
    <x v="1"/>
    <n v="42812"/>
    <n v="42812"/>
  </r>
  <r>
    <x v="5521"/>
    <d v="2014-08-15T10:05:13"/>
    <x v="1"/>
    <s v="Male"/>
    <x v="2"/>
    <x v="1"/>
    <n v="37354"/>
    <n v="37354"/>
  </r>
  <r>
    <x v="5522"/>
    <d v="2014-08-15T10:05:47"/>
    <x v="0"/>
    <s v="Female"/>
    <x v="2"/>
    <x v="1"/>
    <n v="54473"/>
    <n v="54473"/>
  </r>
  <r>
    <x v="5523"/>
    <d v="2014-08-15T10:07:52"/>
    <x v="0"/>
    <s v="Male"/>
    <x v="2"/>
    <x v="1"/>
    <n v="99824"/>
    <n v="99824"/>
  </r>
  <r>
    <x v="5524"/>
    <d v="2014-08-11T09:32:13"/>
    <x v="0"/>
    <s v="Female"/>
    <x v="0"/>
    <x v="3"/>
    <n v="60605"/>
    <n v="60605"/>
  </r>
  <r>
    <x v="5525"/>
    <d v="2014-08-07T07:27:49"/>
    <x v="0"/>
    <s v="Female"/>
    <x v="2"/>
    <x v="3"/>
    <n v="31737"/>
    <n v="31737"/>
  </r>
  <r>
    <x v="5526"/>
    <d v="2014-08-07T07:29:22"/>
    <x v="0"/>
    <s v="Male"/>
    <x v="2"/>
    <x v="3"/>
    <n v="18647"/>
    <n v="18647"/>
  </r>
  <r>
    <x v="5527"/>
    <d v="2014-08-07T07:30:34"/>
    <x v="1"/>
    <s v="Male"/>
    <x v="2"/>
    <x v="3"/>
    <n v="37833"/>
    <n v="37833"/>
  </r>
  <r>
    <x v="5528"/>
    <d v="2014-08-12T21:56:12"/>
    <x v="0"/>
    <s v="Male"/>
    <x v="1"/>
    <x v="7"/>
    <n v="27537"/>
    <n v="27537"/>
  </r>
  <r>
    <x v="5529"/>
    <d v="2014-08-07T16:22:36"/>
    <x v="0"/>
    <s v="Male"/>
    <x v="6"/>
    <x v="6"/>
    <n v="37896"/>
    <n v="37896"/>
  </r>
  <r>
    <x v="5530"/>
    <d v="2014-08-19T09:32:01"/>
    <x v="0"/>
    <s v="Male"/>
    <x v="1"/>
    <x v="7"/>
    <n v="42231"/>
    <n v="42231"/>
  </r>
  <r>
    <x v="5531"/>
    <d v="2014-08-07T08:55:46"/>
    <x v="0"/>
    <s v="Male"/>
    <x v="8"/>
    <x v="4"/>
    <n v="52210"/>
    <n v="52210"/>
  </r>
  <r>
    <x v="5532"/>
    <d v="2014-08-21T09:33:00"/>
    <x v="0"/>
    <s v="Female"/>
    <x v="3"/>
    <x v="3"/>
    <n v="83678"/>
    <n v="83678"/>
  </r>
  <r>
    <x v="5533"/>
    <d v="2014-08-21T09:34:24"/>
    <x v="0"/>
    <s v="Female"/>
    <x v="3"/>
    <x v="3"/>
    <n v="73323"/>
    <n v="73323"/>
  </r>
  <r>
    <x v="5534"/>
    <d v="2014-08-14T09:31:25"/>
    <x v="0"/>
    <s v="Male"/>
    <x v="1"/>
    <x v="3"/>
    <n v="36760"/>
    <n v="36760"/>
  </r>
  <r>
    <x v="5535"/>
    <d v="2014-08-15T09:32:07"/>
    <x v="0"/>
    <s v="Male"/>
    <x v="1"/>
    <x v="9"/>
    <n v="48320"/>
    <n v="48320"/>
  </r>
  <r>
    <x v="5536"/>
    <d v="2014-08-11T09:32:25"/>
    <x v="0"/>
    <s v="Female"/>
    <x v="0"/>
    <x v="4"/>
    <n v="97686"/>
    <n v="97686"/>
  </r>
  <r>
    <x v="5537"/>
    <d v="2014-08-04T09:31:35"/>
    <x v="0"/>
    <s v="Male"/>
    <x v="0"/>
    <x v="1"/>
    <n v="98665"/>
    <n v="98665"/>
  </r>
  <r>
    <x v="5538"/>
    <d v="2014-08-08T19:27:26"/>
    <x v="0"/>
    <s v="Male"/>
    <x v="6"/>
    <x v="3"/>
    <n v="2176"/>
    <n v="2176"/>
  </r>
  <r>
    <x v="5539"/>
    <d v="2014-08-08T19:27:04"/>
    <x v="0"/>
    <s v="Female"/>
    <x v="6"/>
    <x v="3"/>
    <n v="35977"/>
    <n v="35977"/>
  </r>
  <r>
    <x v="5540"/>
    <d v="2014-08-08T19:29:15"/>
    <x v="0"/>
    <s v="Don’t want to say"/>
    <x v="6"/>
    <x v="3"/>
    <n v="94032"/>
    <n v="94032"/>
  </r>
  <r>
    <x v="5541"/>
    <d v="2014-08-08T09:32:34"/>
    <x v="0"/>
    <s v="Female"/>
    <x v="1"/>
    <x v="4"/>
    <n v="52310"/>
    <n v="52310"/>
  </r>
  <r>
    <x v="5542"/>
    <d v="2014-08-08T09:36:28"/>
    <x v="0"/>
    <s v="Female"/>
    <x v="1"/>
    <x v="4"/>
    <n v="4239"/>
    <n v="4239"/>
  </r>
  <r>
    <x v="5543"/>
    <d v="2014-08-18T09:33:17"/>
    <x v="0"/>
    <s v="Male"/>
    <x v="0"/>
    <x v="1"/>
    <n v="78962"/>
    <n v="78962"/>
  </r>
  <r>
    <x v="5544"/>
    <d v="2014-08-19T10:53:29"/>
    <x v="0"/>
    <s v="Male"/>
    <x v="0"/>
    <x v="1"/>
    <n v="19572"/>
    <n v="19572"/>
  </r>
  <r>
    <x v="5545"/>
    <d v="2014-08-19T10:54:18"/>
    <x v="0"/>
    <s v="Male"/>
    <x v="0"/>
    <x v="1"/>
    <n v="4938"/>
    <n v="4938"/>
  </r>
  <r>
    <x v="5546"/>
    <d v="2014-08-22T07:07:10"/>
    <x v="0"/>
    <s v="Male"/>
    <x v="0"/>
    <x v="1"/>
    <n v="76950"/>
    <n v="76950"/>
  </r>
  <r>
    <x v="5547"/>
    <d v="2014-08-11T09:31:55"/>
    <x v="0"/>
    <s v="Female"/>
    <x v="2"/>
    <x v="9"/>
    <n v="2017"/>
    <n v="2017"/>
  </r>
  <r>
    <x v="5548"/>
    <d v="2014-08-24T13:28:48"/>
    <x v="0"/>
    <s v="Male"/>
    <x v="1"/>
    <x v="0"/>
    <n v="39122"/>
    <n v="39122"/>
  </r>
  <r>
    <x v="5549"/>
    <d v="2014-08-30T15:31:31"/>
    <x v="0"/>
    <s v="Male"/>
    <x v="1"/>
    <x v="3"/>
    <n v="68121"/>
    <n v="68121"/>
  </r>
  <r>
    <x v="5550"/>
    <d v="2014-08-26T14:33:47"/>
    <x v="0"/>
    <s v="Male"/>
    <x v="1"/>
    <x v="1"/>
    <n v="53427"/>
    <n v="53427"/>
  </r>
  <r>
    <x v="5551"/>
    <d v="2014-08-12T09:31:27"/>
    <x v="0"/>
    <s v="Male"/>
    <x v="0"/>
    <x v="1"/>
    <n v="17384"/>
    <n v="17384"/>
  </r>
  <r>
    <x v="5552"/>
    <d v="2014-08-12T09:32:29"/>
    <x v="0"/>
    <s v="Don’t want to say"/>
    <x v="0"/>
    <x v="1"/>
    <n v="73766"/>
    <n v="73766"/>
  </r>
  <r>
    <x v="5553"/>
    <d v="2014-08-13T11:09:14"/>
    <x v="0"/>
    <s v="Male"/>
    <x v="0"/>
    <x v="1"/>
    <n v="87702"/>
    <n v="87702"/>
  </r>
  <r>
    <x v="5554"/>
    <d v="2014-08-27T09:32:54"/>
    <x v="0"/>
    <s v="Male"/>
    <x v="5"/>
    <x v="1"/>
    <n v="41843"/>
    <n v="41843"/>
  </r>
  <r>
    <x v="5555"/>
    <d v="2014-08-27T09:31:49"/>
    <x v="0"/>
    <s v="Don’t want to say"/>
    <x v="5"/>
    <x v="1"/>
    <n v="72810"/>
    <n v="72810"/>
  </r>
  <r>
    <x v="5556"/>
    <d v="2014-08-14T09:33:52"/>
    <x v="0"/>
    <s v="Male"/>
    <x v="1"/>
    <x v="9"/>
    <n v="55977"/>
    <n v="55977"/>
  </r>
  <r>
    <x v="5557"/>
    <d v="2014-08-14T09:37:16"/>
    <x v="0"/>
    <s v="Male"/>
    <x v="1"/>
    <x v="9"/>
    <n v="49897"/>
    <n v="49897"/>
  </r>
  <r>
    <x v="5558"/>
    <d v="2014-08-15T18:57:05"/>
    <x v="0"/>
    <s v="Male"/>
    <x v="1"/>
    <x v="6"/>
    <n v="89133"/>
    <n v="89133"/>
  </r>
  <r>
    <x v="5559"/>
    <d v="2014-08-15T19:04:11"/>
    <x v="1"/>
    <s v="Male"/>
    <x v="1"/>
    <x v="6"/>
    <n v="53584"/>
    <n v="53584"/>
  </r>
  <r>
    <x v="5560"/>
    <d v="2014-08-18T18:43:21"/>
    <x v="0"/>
    <s v="Male"/>
    <x v="1"/>
    <x v="9"/>
    <n v="55509"/>
    <n v="55509"/>
  </r>
  <r>
    <x v="5561"/>
    <d v="2014-08-18T18:44:48"/>
    <x v="0"/>
    <s v="Male"/>
    <x v="1"/>
    <x v="9"/>
    <n v="23583"/>
    <n v="23583"/>
  </r>
  <r>
    <x v="5562"/>
    <d v="2014-08-15T09:34:36"/>
    <x v="0"/>
    <s v="Female"/>
    <x v="1"/>
    <x v="1"/>
    <n v="10158"/>
    <n v="10158"/>
  </r>
  <r>
    <x v="5563"/>
    <d v="2014-08-15T09:36:07"/>
    <x v="0"/>
    <s v="Female"/>
    <x v="1"/>
    <x v="1"/>
    <n v="6225"/>
    <n v="6225"/>
  </r>
  <r>
    <x v="5564"/>
    <d v="2014-08-15T09:32:46"/>
    <x v="0"/>
    <s v="Male"/>
    <x v="0"/>
    <x v="1"/>
    <n v="76707"/>
    <n v="76707"/>
  </r>
  <r>
    <x v="5565"/>
    <d v="2014-08-22T13:18:35"/>
    <x v="0"/>
    <s v="Male"/>
    <x v="0"/>
    <x v="1"/>
    <n v="52044"/>
    <n v="52044"/>
  </r>
  <r>
    <x v="5566"/>
    <d v="2014-08-27T13:21:31"/>
    <x v="0"/>
    <s v="Male"/>
    <x v="5"/>
    <x v="6"/>
    <n v="55483"/>
    <n v="55483"/>
  </r>
  <r>
    <x v="5567"/>
    <d v="2014-08-19T16:57:37"/>
    <x v="0"/>
    <s v="Male"/>
    <x v="0"/>
    <x v="3"/>
    <n v="36391"/>
    <n v="36391"/>
  </r>
  <r>
    <x v="5568"/>
    <d v="2014-08-27T14:05:49"/>
    <x v="0"/>
    <s v="Male"/>
    <x v="0"/>
    <x v="3"/>
    <n v="33445"/>
    <n v="33445"/>
  </r>
  <r>
    <x v="5569"/>
    <d v="2014-08-27T14:06:13"/>
    <x v="0"/>
    <s v="Female"/>
    <x v="0"/>
    <x v="3"/>
    <n v="10475"/>
    <n v="10475"/>
  </r>
  <r>
    <x v="5570"/>
    <d v="2014-08-27T14:06:47"/>
    <x v="0"/>
    <s v="Male"/>
    <x v="0"/>
    <x v="3"/>
    <n v="2713"/>
    <n v="2713"/>
  </r>
  <r>
    <x v="5571"/>
    <d v="2014-08-27T14:07:58"/>
    <x v="0"/>
    <s v="Male"/>
    <x v="0"/>
    <x v="3"/>
    <n v="54367"/>
    <n v="54367"/>
  </r>
  <r>
    <x v="5572"/>
    <d v="2014-08-19T09:31:23"/>
    <x v="0"/>
    <s v="Male"/>
    <x v="1"/>
    <x v="7"/>
    <n v="30060"/>
    <n v="30060"/>
  </r>
  <r>
    <x v="5573"/>
    <d v="2014-08-19T09:33:22"/>
    <x v="0"/>
    <s v="Male"/>
    <x v="1"/>
    <x v="7"/>
    <n v="2202"/>
    <n v="2202"/>
  </r>
  <r>
    <x v="5574"/>
    <d v="2014-08-19T09:33:59"/>
    <x v="0"/>
    <s v="Female"/>
    <x v="1"/>
    <x v="7"/>
    <n v="97066"/>
    <n v="97066"/>
  </r>
  <r>
    <x v="5575"/>
    <d v="2014-08-26T09:31:34"/>
    <x v="0"/>
    <s v="Male"/>
    <x v="0"/>
    <x v="4"/>
    <n v="50987"/>
    <n v="50987"/>
  </r>
  <r>
    <x v="5576"/>
    <d v="2014-08-26T09:33:18"/>
    <x v="0"/>
    <s v="Male"/>
    <x v="0"/>
    <x v="4"/>
    <n v="83282"/>
    <n v="83282"/>
  </r>
  <r>
    <x v="5577"/>
    <d v="2014-08-27T09:32:55"/>
    <x v="1"/>
    <s v="Male"/>
    <x v="1"/>
    <x v="1"/>
    <n v="44730"/>
    <n v="44730"/>
  </r>
  <r>
    <x v="5578"/>
    <d v="2014-08-27T09:33:31"/>
    <x v="0"/>
    <s v="Male"/>
    <x v="1"/>
    <x v="1"/>
    <n v="8690"/>
    <n v="8690"/>
  </r>
  <r>
    <x v="5579"/>
    <d v="2014-08-27T09:31:49"/>
    <x v="0"/>
    <s v="Female"/>
    <x v="1"/>
    <x v="3"/>
    <n v="12527"/>
    <n v="12527"/>
  </r>
  <r>
    <x v="5580"/>
    <d v="2014-08-28T17:21:26"/>
    <x v="0"/>
    <s v="Female"/>
    <x v="1"/>
    <x v="3"/>
    <n v="13152"/>
    <n v="13152"/>
  </r>
  <r>
    <x v="5581"/>
    <d v="2014-08-28T09:34:27"/>
    <x v="0"/>
    <s v="Female"/>
    <x v="2"/>
    <x v="1"/>
    <n v="51542"/>
    <n v="51542"/>
  </r>
  <r>
    <x v="5582"/>
    <d v="2014-08-15T09:32:19"/>
    <x v="0"/>
    <s v="Female"/>
    <x v="4"/>
    <x v="3"/>
    <n v="40276"/>
    <n v="40276"/>
  </r>
  <r>
    <x v="5583"/>
    <d v="2014-08-28T10:23:35"/>
    <x v="0"/>
    <s v="Female"/>
    <x v="4"/>
    <x v="3"/>
    <n v="50187"/>
    <n v="50187"/>
  </r>
  <r>
    <x v="5584"/>
    <d v="2014-08-28T10:24:06"/>
    <x v="0"/>
    <s v="Female"/>
    <x v="4"/>
    <x v="3"/>
    <n v="6366"/>
    <n v="6366"/>
  </r>
  <r>
    <x v="5585"/>
    <d v="2014-08-28T10:24:36"/>
    <x v="0"/>
    <s v="Female"/>
    <x v="4"/>
    <x v="3"/>
    <n v="92378"/>
    <n v="92378"/>
  </r>
  <r>
    <x v="5586"/>
    <d v="2014-08-28T10:25:31"/>
    <x v="1"/>
    <s v="Don’t want to say"/>
    <x v="4"/>
    <x v="3"/>
    <n v="4076"/>
    <n v="4076"/>
  </r>
  <r>
    <x v="5587"/>
    <d v="2014-08-28T10:25:01"/>
    <x v="0"/>
    <s v="Don’t want to say"/>
    <x v="4"/>
    <x v="3"/>
    <n v="79200"/>
    <n v="79200"/>
  </r>
  <r>
    <x v="5588"/>
    <d v="2014-08-29T09:17:09"/>
    <x v="0"/>
    <s v="Male"/>
    <x v="2"/>
    <x v="7"/>
    <n v="13851"/>
    <n v="13851"/>
  </r>
  <r>
    <x v="5589"/>
    <d v="2014-08-29T09:17:42"/>
    <x v="0"/>
    <s v="Male"/>
    <x v="2"/>
    <x v="7"/>
    <n v="96439"/>
    <n v="96439"/>
  </r>
  <r>
    <x v="5590"/>
    <d v="2014-05-02T00:49:41"/>
    <x v="0"/>
    <s v="Male"/>
    <x v="1"/>
    <x v="1"/>
    <n v="64941"/>
    <n v="64941"/>
  </r>
  <r>
    <x v="5591"/>
    <d v="2014-05-07T16:18:48"/>
    <x v="1"/>
    <s v="Female"/>
    <x v="1"/>
    <x v="1"/>
    <n v="68601"/>
    <n v="68601"/>
  </r>
  <r>
    <x v="5592"/>
    <d v="2014-05-17T08:18:41"/>
    <x v="0"/>
    <s v="Female"/>
    <x v="0"/>
    <x v="4"/>
    <n v="84440"/>
    <n v="84440"/>
  </r>
  <r>
    <x v="5593"/>
    <d v="2014-05-17T08:19:43"/>
    <x v="0"/>
    <s v="Female"/>
    <x v="0"/>
    <x v="4"/>
    <n v="97713"/>
    <n v="97713"/>
  </r>
  <r>
    <x v="5594"/>
    <d v="2014-05-01T06:59:28"/>
    <x v="0"/>
    <s v="Female"/>
    <x v="1"/>
    <x v="3"/>
    <n v="94328"/>
    <n v="94328"/>
  </r>
  <r>
    <x v="5595"/>
    <d v="2014-05-01T07:04:50"/>
    <x v="0"/>
    <s v="Male"/>
    <x v="1"/>
    <x v="3"/>
    <n v="29216"/>
    <n v="29216"/>
  </r>
  <r>
    <x v="5596"/>
    <d v="2014-05-01T06:56:46"/>
    <x v="0"/>
    <s v="Female"/>
    <x v="1"/>
    <x v="3"/>
    <n v="55524"/>
    <n v="55524"/>
  </r>
  <r>
    <x v="5597"/>
    <d v="2014-05-09T23:56:35"/>
    <x v="0"/>
    <s v="Male"/>
    <x v="1"/>
    <x v="3"/>
    <n v="16944"/>
    <n v="16944"/>
  </r>
  <r>
    <x v="5598"/>
    <d v="2014-05-23T16:41:50"/>
    <x v="0"/>
    <s v="Female"/>
    <x v="2"/>
    <x v="3"/>
    <n v="45996"/>
    <n v="45996"/>
  </r>
  <r>
    <x v="5599"/>
    <d v="2014-05-27T14:31:08"/>
    <x v="0"/>
    <s v="Male"/>
    <x v="2"/>
    <x v="3"/>
    <n v="56931"/>
    <n v="56931"/>
  </r>
  <r>
    <x v="5600"/>
    <d v="2014-05-07T08:42:34"/>
    <x v="0"/>
    <s v="Female"/>
    <x v="0"/>
    <x v="7"/>
    <n v="96923"/>
    <n v="96923"/>
  </r>
  <r>
    <x v="5601"/>
    <d v="2014-05-18T14:42:24"/>
    <x v="0"/>
    <s v="Male"/>
    <x v="0"/>
    <x v="7"/>
    <n v="75932"/>
    <n v="75932"/>
  </r>
  <r>
    <x v="5602"/>
    <d v="2014-05-20T09:33:20"/>
    <x v="0"/>
    <s v="Male"/>
    <x v="0"/>
    <x v="7"/>
    <n v="79823"/>
    <n v="79823"/>
  </r>
  <r>
    <x v="5603"/>
    <d v="2014-05-02T15:24:29"/>
    <x v="1"/>
    <s v="Male"/>
    <x v="0"/>
    <x v="3"/>
    <n v="57093"/>
    <n v="57093"/>
  </r>
  <r>
    <x v="5604"/>
    <d v="2014-05-10T08:17:54"/>
    <x v="0"/>
    <s v="Male"/>
    <x v="0"/>
    <x v="1"/>
    <n v="38225"/>
    <n v="38225"/>
  </r>
  <r>
    <x v="5605"/>
    <d v="2014-05-10T08:19:10"/>
    <x v="0"/>
    <s v="Female"/>
    <x v="0"/>
    <x v="1"/>
    <n v="57411"/>
    <n v="57411"/>
  </r>
  <r>
    <x v="5606"/>
    <d v="2014-05-10T08:19:45"/>
    <x v="0"/>
    <s v="Male"/>
    <x v="0"/>
    <x v="1"/>
    <n v="49891"/>
    <n v="49891"/>
  </r>
  <r>
    <x v="5607"/>
    <d v="2014-05-17T23:24:13"/>
    <x v="1"/>
    <s v="Don’t want to say"/>
    <x v="0"/>
    <x v="1"/>
    <n v="71337"/>
    <n v="71337"/>
  </r>
  <r>
    <x v="5608"/>
    <d v="2014-05-05T17:50:44"/>
    <x v="0"/>
    <s v="Male"/>
    <x v="1"/>
    <x v="3"/>
    <n v="59865"/>
    <n v="59865"/>
  </r>
  <r>
    <x v="5609"/>
    <d v="2014-05-12T10:57:34"/>
    <x v="0"/>
    <s v="Female"/>
    <x v="1"/>
    <x v="3"/>
    <n v="86902"/>
    <n v="86902"/>
  </r>
  <r>
    <x v="5610"/>
    <d v="2014-05-14T19:36:38"/>
    <x v="1"/>
    <s v="Male"/>
    <x v="1"/>
    <x v="3"/>
    <n v="49735"/>
    <n v="49735"/>
  </r>
  <r>
    <x v="5611"/>
    <d v="2014-05-20T17:59:33"/>
    <x v="0"/>
    <s v="Female"/>
    <x v="1"/>
    <x v="3"/>
    <n v="73710"/>
    <n v="73710"/>
  </r>
  <r>
    <x v="5612"/>
    <d v="2014-05-01T16:02:17"/>
    <x v="0"/>
    <s v="Male"/>
    <x v="0"/>
    <x v="3"/>
    <n v="10343"/>
    <n v="10343"/>
  </r>
  <r>
    <x v="5613"/>
    <d v="2014-05-01T16:03:22"/>
    <x v="0"/>
    <s v="Male"/>
    <x v="0"/>
    <x v="3"/>
    <n v="66298"/>
    <n v="66298"/>
  </r>
  <r>
    <x v="5614"/>
    <d v="2014-05-27T09:22:30"/>
    <x v="0"/>
    <s v="Male"/>
    <x v="0"/>
    <x v="1"/>
    <n v="89000"/>
    <n v="89000"/>
  </r>
  <r>
    <x v="5615"/>
    <d v="2014-05-27T09:23:10"/>
    <x v="1"/>
    <s v="Female"/>
    <x v="0"/>
    <x v="1"/>
    <n v="76418"/>
    <n v="76418"/>
  </r>
  <r>
    <x v="5616"/>
    <d v="2014-05-27T09:21:29"/>
    <x v="0"/>
    <s v="Don’t want to say"/>
    <x v="0"/>
    <x v="1"/>
    <n v="48445"/>
    <n v="48445"/>
  </r>
  <r>
    <x v="5617"/>
    <d v="2014-05-08T15:05:27"/>
    <x v="1"/>
    <s v="Female"/>
    <x v="1"/>
    <x v="4"/>
    <n v="22484"/>
    <n v="22484"/>
  </r>
  <r>
    <x v="5618"/>
    <d v="2014-05-06T15:12:25"/>
    <x v="1"/>
    <s v="Male"/>
    <x v="0"/>
    <x v="9"/>
    <n v="50062"/>
    <n v="50062"/>
  </r>
  <r>
    <x v="5619"/>
    <d v="2014-05-31T11:07:00"/>
    <x v="0"/>
    <s v="Male"/>
    <x v="0"/>
    <x v="9"/>
    <n v="74414"/>
    <n v="74414"/>
  </r>
  <r>
    <x v="5620"/>
    <d v="2014-05-31T11:10:16"/>
    <x v="0"/>
    <s v="Male"/>
    <x v="0"/>
    <x v="9"/>
    <n v="43374"/>
    <n v="43374"/>
  </r>
  <r>
    <x v="5621"/>
    <d v="2014-05-31T11:12:56"/>
    <x v="0"/>
    <s v="Male"/>
    <x v="0"/>
    <x v="9"/>
    <n v="6207"/>
    <n v="6207"/>
  </r>
  <r>
    <x v="5622"/>
    <d v="2014-06-04T13:33:37"/>
    <x v="0"/>
    <s v="Female"/>
    <x v="0"/>
    <x v="9"/>
    <n v="47365"/>
    <n v="47365"/>
  </r>
  <r>
    <x v="5623"/>
    <d v="2014-06-18T11:34:11"/>
    <x v="1"/>
    <s v="Male"/>
    <x v="0"/>
    <x v="3"/>
    <n v="46548"/>
    <n v="46548"/>
  </r>
  <r>
    <x v="5624"/>
    <d v="2014-05-09T09:29:55"/>
    <x v="0"/>
    <s v="Male"/>
    <x v="0"/>
    <x v="0"/>
    <n v="20776"/>
    <n v="20776"/>
  </r>
  <r>
    <x v="5625"/>
    <d v="2014-05-09T10:19:54"/>
    <x v="0"/>
    <s v="Male"/>
    <x v="0"/>
    <x v="0"/>
    <n v="97708"/>
    <n v="97708"/>
  </r>
  <r>
    <x v="5626"/>
    <d v="2014-05-02T11:21:04"/>
    <x v="0"/>
    <s v="Male"/>
    <x v="2"/>
    <x v="1"/>
    <n v="68740"/>
    <n v="68740"/>
  </r>
  <r>
    <x v="5627"/>
    <d v="2014-05-02T11:21:40"/>
    <x v="0"/>
    <s v="Male"/>
    <x v="2"/>
    <x v="1"/>
    <n v="91958"/>
    <n v="91958"/>
  </r>
  <r>
    <x v="5628"/>
    <d v="2014-05-02T11:22:21"/>
    <x v="0"/>
    <s v="Female"/>
    <x v="2"/>
    <x v="1"/>
    <n v="58496"/>
    <n v="58496"/>
  </r>
  <r>
    <x v="5629"/>
    <d v="2014-05-02T11:18:13"/>
    <x v="0"/>
    <s v="Female"/>
    <x v="2"/>
    <x v="1"/>
    <n v="52331"/>
    <n v="52331"/>
  </r>
  <r>
    <x v="5630"/>
    <d v="2014-05-10T11:27:09"/>
    <x v="1"/>
    <s v="Male"/>
    <x v="2"/>
    <x v="4"/>
    <n v="95689"/>
    <n v="95689"/>
  </r>
  <r>
    <x v="5631"/>
    <d v="2014-05-12T22:55:47"/>
    <x v="1"/>
    <s v="Female"/>
    <x v="2"/>
    <x v="1"/>
    <n v="42288"/>
    <n v="42288"/>
  </r>
  <r>
    <x v="5632"/>
    <d v="2014-05-21T09:37:27"/>
    <x v="0"/>
    <s v="Male"/>
    <x v="2"/>
    <x v="4"/>
    <n v="91680"/>
    <n v="91680"/>
  </r>
  <r>
    <x v="5633"/>
    <d v="2014-05-30T16:54:15"/>
    <x v="0"/>
    <s v="Female"/>
    <x v="2"/>
    <x v="1"/>
    <n v="60155"/>
    <n v="60155"/>
  </r>
  <r>
    <x v="5634"/>
    <d v="2014-05-30T16:55:42"/>
    <x v="0"/>
    <s v="Female"/>
    <x v="2"/>
    <x v="1"/>
    <n v="43006"/>
    <n v="43006"/>
  </r>
  <r>
    <x v="5635"/>
    <d v="2014-06-23T15:08:20"/>
    <x v="0"/>
    <s v="Male"/>
    <x v="2"/>
    <x v="1"/>
    <n v="29486"/>
    <n v="29486"/>
  </r>
  <r>
    <x v="5636"/>
    <d v="2014-06-23T15:08:50"/>
    <x v="0"/>
    <s v="Male"/>
    <x v="2"/>
    <x v="1"/>
    <n v="73138"/>
    <n v="73138"/>
  </r>
  <r>
    <x v="5637"/>
    <d v="2014-06-25T02:53:12"/>
    <x v="0"/>
    <s v="Male"/>
    <x v="2"/>
    <x v="1"/>
    <n v="34966"/>
    <n v="34966"/>
  </r>
  <r>
    <x v="5638"/>
    <d v="2014-07-03T17:26:25"/>
    <x v="0"/>
    <s v="Female"/>
    <x v="2"/>
    <x v="1"/>
    <n v="40614"/>
    <n v="40614"/>
  </r>
  <r>
    <x v="5639"/>
    <d v="2014-07-03T17:29:19"/>
    <x v="1"/>
    <s v="Male"/>
    <x v="2"/>
    <x v="1"/>
    <n v="88981"/>
    <n v="88981"/>
  </r>
  <r>
    <x v="5640"/>
    <d v="2014-05-18T12:55:23"/>
    <x v="0"/>
    <s v="Female"/>
    <x v="6"/>
    <x v="1"/>
    <n v="57636"/>
    <n v="57636"/>
  </r>
  <r>
    <x v="5641"/>
    <d v="2014-06-04T17:14:14"/>
    <x v="0"/>
    <s v="Male"/>
    <x v="6"/>
    <x v="1"/>
    <n v="8974"/>
    <n v="8974"/>
  </r>
  <r>
    <x v="5642"/>
    <d v="2014-05-23T15:48:04"/>
    <x v="1"/>
    <s v="Female"/>
    <x v="1"/>
    <x v="6"/>
    <n v="10789"/>
    <n v="10789"/>
  </r>
  <r>
    <x v="5643"/>
    <d v="2014-05-23T15:48:40"/>
    <x v="0"/>
    <s v="Female"/>
    <x v="1"/>
    <x v="6"/>
    <n v="1422"/>
    <n v="1422"/>
  </r>
  <r>
    <x v="5644"/>
    <d v="2014-05-30T13:33:19"/>
    <x v="1"/>
    <s v="Female"/>
    <x v="1"/>
    <x v="1"/>
    <n v="27359"/>
    <n v="27359"/>
  </r>
  <r>
    <x v="5645"/>
    <d v="2014-06-07T15:11:23"/>
    <x v="0"/>
    <s v="Male"/>
    <x v="0"/>
    <x v="4"/>
    <n v="22589"/>
    <n v="22589"/>
  </r>
  <r>
    <x v="5646"/>
    <d v="2014-06-07T15:12:39"/>
    <x v="0"/>
    <s v="Male"/>
    <x v="0"/>
    <x v="4"/>
    <n v="33034"/>
    <n v="33034"/>
  </r>
  <r>
    <x v="5647"/>
    <d v="2014-05-12T11:20:49"/>
    <x v="0"/>
    <s v="Male"/>
    <x v="0"/>
    <x v="3"/>
    <n v="92302"/>
    <n v="92302"/>
  </r>
  <r>
    <x v="5648"/>
    <d v="2014-05-13T09:40:21"/>
    <x v="0"/>
    <s v="Male"/>
    <x v="0"/>
    <x v="3"/>
    <n v="54702"/>
    <n v="54702"/>
  </r>
  <r>
    <x v="5649"/>
    <d v="2014-05-13T09:41:08"/>
    <x v="0"/>
    <s v="Female"/>
    <x v="0"/>
    <x v="3"/>
    <n v="74129"/>
    <n v="74129"/>
  </r>
  <r>
    <x v="5650"/>
    <d v="2014-05-13T09:42:00"/>
    <x v="0"/>
    <s v="Female"/>
    <x v="0"/>
    <x v="3"/>
    <n v="45742"/>
    <n v="45742"/>
  </r>
  <r>
    <x v="5651"/>
    <d v="2014-06-01T15:41:01"/>
    <x v="0"/>
    <s v="Female"/>
    <x v="1"/>
    <x v="3"/>
    <n v="53580"/>
    <n v="53580"/>
  </r>
  <r>
    <x v="5652"/>
    <d v="2014-06-01T15:43:55"/>
    <x v="0"/>
    <s v="Female"/>
    <x v="1"/>
    <x v="3"/>
    <n v="37001"/>
    <n v="37001"/>
  </r>
  <r>
    <x v="5653"/>
    <d v="2014-06-11T18:33:53"/>
    <x v="0"/>
    <s v="Male"/>
    <x v="1"/>
    <x v="3"/>
    <n v="67934"/>
    <n v="67934"/>
  </r>
  <r>
    <x v="5654"/>
    <d v="2014-06-13T15:10:28"/>
    <x v="0"/>
    <s v="Female"/>
    <x v="1"/>
    <x v="3"/>
    <n v="9139"/>
    <n v="9139"/>
  </r>
  <r>
    <x v="5655"/>
    <d v="2014-06-13T15:11:22"/>
    <x v="0"/>
    <s v="Female"/>
    <x v="1"/>
    <x v="3"/>
    <n v="6697"/>
    <n v="6697"/>
  </r>
  <r>
    <x v="5656"/>
    <d v="2014-07-09T12:39:14"/>
    <x v="0"/>
    <s v="Male"/>
    <x v="0"/>
    <x v="3"/>
    <n v="73057"/>
    <n v="73057"/>
  </r>
  <r>
    <x v="5657"/>
    <d v="2014-06-13T02:04:26"/>
    <x v="0"/>
    <s v="Male"/>
    <x v="0"/>
    <x v="7"/>
    <n v="90938"/>
    <n v="90938"/>
  </r>
  <r>
    <x v="5658"/>
    <d v="2014-06-13T02:05:22"/>
    <x v="0"/>
    <s v="Female"/>
    <x v="0"/>
    <x v="7"/>
    <n v="53979"/>
    <n v="53979"/>
  </r>
  <r>
    <x v="5659"/>
    <d v="2014-06-06T14:34:54"/>
    <x v="0"/>
    <s v="Female"/>
    <x v="0"/>
    <x v="6"/>
    <n v="34428"/>
    <n v="34428"/>
  </r>
  <r>
    <x v="5660"/>
    <d v="2014-06-06T14:35:31"/>
    <x v="0"/>
    <s v="Male"/>
    <x v="0"/>
    <x v="6"/>
    <n v="62860"/>
    <n v="62860"/>
  </r>
  <r>
    <x v="5661"/>
    <d v="2014-06-18T13:10:13"/>
    <x v="0"/>
    <s v="Male"/>
    <x v="1"/>
    <x v="7"/>
    <n v="88264"/>
    <n v="88264"/>
  </r>
  <r>
    <x v="5662"/>
    <d v="2014-06-05T17:08:32"/>
    <x v="0"/>
    <s v="Male"/>
    <x v="1"/>
    <x v="1"/>
    <n v="72695"/>
    <n v="72695"/>
  </r>
  <r>
    <x v="5663"/>
    <d v="2014-06-05T17:12:22"/>
    <x v="1"/>
    <s v="Male"/>
    <x v="1"/>
    <x v="1"/>
    <n v="37195"/>
    <n v="37195"/>
  </r>
  <r>
    <x v="5664"/>
    <d v="2014-06-17T09:44:58"/>
    <x v="0"/>
    <s v="Male"/>
    <x v="1"/>
    <x v="1"/>
    <n v="29874"/>
    <n v="29874"/>
  </r>
  <r>
    <x v="5665"/>
    <d v="2014-06-17T09:49:05"/>
    <x v="0"/>
    <s v="Female"/>
    <x v="1"/>
    <x v="1"/>
    <n v="35610"/>
    <n v="35610"/>
  </r>
  <r>
    <x v="5666"/>
    <d v="2014-07-12T19:08:47"/>
    <x v="0"/>
    <s v="Male"/>
    <x v="1"/>
    <x v="1"/>
    <n v="21635"/>
    <n v="21635"/>
  </r>
  <r>
    <x v="5667"/>
    <d v="2014-07-12T19:09:10"/>
    <x v="0"/>
    <s v="Male"/>
    <x v="1"/>
    <x v="1"/>
    <n v="9068"/>
    <n v="9068"/>
  </r>
  <r>
    <x v="5668"/>
    <d v="2014-07-21T10:57:42"/>
    <x v="1"/>
    <s v="Male"/>
    <x v="1"/>
    <x v="1"/>
    <n v="54729"/>
    <n v="54729"/>
  </r>
  <r>
    <x v="5669"/>
    <d v="2014-07-21T10:59:02"/>
    <x v="0"/>
    <s v="Male"/>
    <x v="1"/>
    <x v="1"/>
    <n v="16189"/>
    <n v="16189"/>
  </r>
  <r>
    <x v="5670"/>
    <d v="2014-07-09T07:35:39"/>
    <x v="0"/>
    <s v="Male"/>
    <x v="1"/>
    <x v="3"/>
    <n v="3565"/>
    <n v="3565"/>
  </r>
  <r>
    <x v="5671"/>
    <d v="2014-07-09T07:36:34"/>
    <x v="0"/>
    <s v="Female"/>
    <x v="1"/>
    <x v="3"/>
    <n v="13413"/>
    <n v="13413"/>
  </r>
  <r>
    <x v="5672"/>
    <d v="2014-07-04T15:56:16"/>
    <x v="0"/>
    <s v="Female"/>
    <x v="1"/>
    <x v="1"/>
    <n v="80531"/>
    <n v="80531"/>
  </r>
  <r>
    <x v="5673"/>
    <d v="2014-07-08T11:40:21"/>
    <x v="1"/>
    <s v="Male"/>
    <x v="1"/>
    <x v="1"/>
    <n v="26345"/>
    <n v="26345"/>
  </r>
  <r>
    <x v="5674"/>
    <d v="2014-06-03T12:04:57"/>
    <x v="0"/>
    <s v="Female"/>
    <x v="6"/>
    <x v="1"/>
    <n v="8228"/>
    <n v="8228"/>
  </r>
  <r>
    <x v="5675"/>
    <d v="2014-06-03T12:09:05"/>
    <x v="0"/>
    <s v="Female"/>
    <x v="6"/>
    <x v="1"/>
    <n v="14950"/>
    <n v="14950"/>
  </r>
  <r>
    <x v="5676"/>
    <d v="2014-06-16T12:03:44"/>
    <x v="0"/>
    <s v="Male"/>
    <x v="2"/>
    <x v="4"/>
    <n v="8011"/>
    <n v="8011"/>
  </r>
  <r>
    <x v="5677"/>
    <d v="2014-06-16T11:59:55"/>
    <x v="0"/>
    <s v="Don’t want to say"/>
    <x v="2"/>
    <x v="4"/>
    <n v="62015"/>
    <n v="62015"/>
  </r>
  <r>
    <x v="5678"/>
    <d v="2014-05-01T05:27:34"/>
    <x v="1"/>
    <s v="Female"/>
    <x v="1"/>
    <x v="1"/>
    <n v="62790"/>
    <n v="62790"/>
  </r>
  <r>
    <x v="5679"/>
    <d v="2014-05-09T19:28:23"/>
    <x v="0"/>
    <s v="Male"/>
    <x v="6"/>
    <x v="3"/>
    <n v="31509"/>
    <n v="31509"/>
  </r>
  <r>
    <x v="5680"/>
    <d v="2014-06-18T08:19:17"/>
    <x v="1"/>
    <s v="Male"/>
    <x v="0"/>
    <x v="6"/>
    <n v="43777"/>
    <n v="43777"/>
  </r>
  <r>
    <x v="5681"/>
    <d v="2014-06-18T08:22:41"/>
    <x v="0"/>
    <s v="Male"/>
    <x v="0"/>
    <x v="6"/>
    <n v="52336"/>
    <n v="52336"/>
  </r>
  <r>
    <x v="5682"/>
    <d v="2014-06-18T08:24:13"/>
    <x v="0"/>
    <s v="Female"/>
    <x v="0"/>
    <x v="6"/>
    <n v="33112"/>
    <n v="33112"/>
  </r>
  <r>
    <x v="5683"/>
    <d v="2014-07-07T07:35:01"/>
    <x v="0"/>
    <s v="Female"/>
    <x v="0"/>
    <x v="6"/>
    <n v="76889"/>
    <n v="76889"/>
  </r>
  <r>
    <x v="5684"/>
    <d v="2014-05-19T02:24:47"/>
    <x v="0"/>
    <s v="Male"/>
    <x v="0"/>
    <x v="7"/>
    <n v="49591"/>
    <n v="49591"/>
  </r>
  <r>
    <x v="5685"/>
    <d v="2014-05-19T02:25:20"/>
    <x v="0"/>
    <s v="Male"/>
    <x v="0"/>
    <x v="7"/>
    <n v="91555"/>
    <n v="91555"/>
  </r>
  <r>
    <x v="5686"/>
    <d v="2014-05-19T09:52:01"/>
    <x v="0"/>
    <s v="Female"/>
    <x v="0"/>
    <x v="7"/>
    <n v="80672"/>
    <n v="80672"/>
  </r>
  <r>
    <x v="5687"/>
    <d v="2014-05-19T09:53:23"/>
    <x v="0"/>
    <s v="Female"/>
    <x v="0"/>
    <x v="7"/>
    <n v="13380"/>
    <n v="13380"/>
  </r>
  <r>
    <x v="5688"/>
    <d v="2014-05-19T09:54:19"/>
    <x v="0"/>
    <s v="Female"/>
    <x v="0"/>
    <x v="7"/>
    <n v="18310"/>
    <n v="18310"/>
  </r>
  <r>
    <x v="5689"/>
    <d v="2014-05-19T09:54:42"/>
    <x v="0"/>
    <s v="Male"/>
    <x v="0"/>
    <x v="7"/>
    <n v="38076"/>
    <n v="38076"/>
  </r>
  <r>
    <x v="5690"/>
    <d v="2014-07-02T20:31:16"/>
    <x v="0"/>
    <s v="Female"/>
    <x v="1"/>
    <x v="3"/>
    <n v="78339"/>
    <n v="78339"/>
  </r>
  <r>
    <x v="5691"/>
    <d v="2014-05-29T13:34:42"/>
    <x v="0"/>
    <s v="Female"/>
    <x v="3"/>
    <x v="3"/>
    <n v="22689"/>
    <n v="22689"/>
  </r>
  <r>
    <x v="5692"/>
    <d v="2014-05-29T13:35:15"/>
    <x v="0"/>
    <s v="Female"/>
    <x v="3"/>
    <x v="3"/>
    <n v="17924"/>
    <n v="17924"/>
  </r>
  <r>
    <x v="5693"/>
    <d v="2014-07-22T07:35:32"/>
    <x v="0"/>
    <s v="Male"/>
    <x v="0"/>
    <x v="6"/>
    <n v="65876"/>
    <n v="65876"/>
  </r>
  <r>
    <x v="5694"/>
    <d v="2014-07-03T15:47:24"/>
    <x v="0"/>
    <s v="Male"/>
    <x v="1"/>
    <x v="8"/>
    <n v="69114"/>
    <n v="69114"/>
  </r>
  <r>
    <x v="5695"/>
    <d v="2014-06-18T07:05:21"/>
    <x v="0"/>
    <s v="Female"/>
    <x v="0"/>
    <x v="1"/>
    <n v="62143"/>
    <n v="62143"/>
  </r>
  <r>
    <x v="5696"/>
    <d v="2014-07-13T11:15:27"/>
    <x v="0"/>
    <s v="Female"/>
    <x v="6"/>
    <x v="6"/>
    <n v="64224"/>
    <n v="64224"/>
  </r>
  <r>
    <x v="5697"/>
    <d v="2014-07-24T08:45:43"/>
    <x v="0"/>
    <s v="Male"/>
    <x v="6"/>
    <x v="7"/>
    <n v="11766"/>
    <n v="11766"/>
  </r>
  <r>
    <x v="5698"/>
    <d v="2014-07-19T14:51:00"/>
    <x v="0"/>
    <s v="Female"/>
    <x v="4"/>
    <x v="1"/>
    <n v="91018"/>
    <n v="91018"/>
  </r>
  <r>
    <x v="5699"/>
    <d v="2014-07-12T09:34:02"/>
    <x v="0"/>
    <s v="Don’t want to say"/>
    <x v="0"/>
    <x v="1"/>
    <n v="11946"/>
    <n v="11946"/>
  </r>
  <r>
    <x v="5700"/>
    <d v="2014-05-05T12:50:21"/>
    <x v="0"/>
    <s v="Male"/>
    <x v="0"/>
    <x v="3"/>
    <n v="75033"/>
    <n v="75033"/>
  </r>
  <r>
    <x v="5701"/>
    <d v="2014-05-05T12:53:32"/>
    <x v="0"/>
    <s v="Male"/>
    <x v="0"/>
    <x v="3"/>
    <n v="25854"/>
    <n v="25854"/>
  </r>
  <r>
    <x v="5702"/>
    <d v="2014-05-06T17:55:15"/>
    <x v="0"/>
    <s v="Female"/>
    <x v="0"/>
    <x v="3"/>
    <n v="74230"/>
    <n v="74230"/>
  </r>
  <r>
    <x v="5703"/>
    <d v="2014-05-08T15:43:11"/>
    <x v="0"/>
    <s v="Female"/>
    <x v="0"/>
    <x v="3"/>
    <n v="80569"/>
    <n v="80569"/>
  </r>
  <r>
    <x v="5704"/>
    <d v="2014-05-16T09:34:48"/>
    <x v="0"/>
    <s v="Male"/>
    <x v="0"/>
    <x v="3"/>
    <n v="52165"/>
    <n v="52165"/>
  </r>
  <r>
    <x v="5705"/>
    <d v="2014-05-16T09:38:04"/>
    <x v="0"/>
    <s v="Male"/>
    <x v="0"/>
    <x v="3"/>
    <n v="2911"/>
    <n v="2911"/>
  </r>
  <r>
    <x v="5706"/>
    <d v="2014-06-09T19:42:47"/>
    <x v="0"/>
    <s v="Male"/>
    <x v="1"/>
    <x v="1"/>
    <n v="50604"/>
    <n v="50604"/>
  </r>
  <r>
    <x v="5707"/>
    <d v="2014-07-11T13:58:46"/>
    <x v="0"/>
    <s v="Male"/>
    <x v="6"/>
    <x v="1"/>
    <n v="46313"/>
    <n v="46313"/>
  </r>
  <r>
    <x v="5708"/>
    <d v="2014-07-11T14:00:40"/>
    <x v="1"/>
    <s v="Female"/>
    <x v="6"/>
    <x v="1"/>
    <n v="20569"/>
    <n v="20569"/>
  </r>
  <r>
    <x v="5709"/>
    <d v="2014-07-11T14:02:20"/>
    <x v="0"/>
    <s v="Female"/>
    <x v="6"/>
    <x v="1"/>
    <n v="16046"/>
    <n v="16046"/>
  </r>
  <r>
    <x v="5710"/>
    <d v="2014-07-17T16:54:48"/>
    <x v="0"/>
    <s v="Male"/>
    <x v="6"/>
    <x v="1"/>
    <n v="7937"/>
    <n v="7937"/>
  </r>
  <r>
    <x v="5711"/>
    <d v="2014-07-17T16:56:15"/>
    <x v="0"/>
    <s v="Female"/>
    <x v="6"/>
    <x v="1"/>
    <n v="66629"/>
    <n v="66629"/>
  </r>
  <r>
    <x v="5712"/>
    <d v="2014-07-17T16:58:19"/>
    <x v="0"/>
    <s v="Male"/>
    <x v="6"/>
    <x v="1"/>
    <n v="6903"/>
    <n v="6903"/>
  </r>
  <r>
    <x v="5713"/>
    <d v="2014-07-17T17:00:32"/>
    <x v="0"/>
    <s v="Male"/>
    <x v="6"/>
    <x v="1"/>
    <n v="98323"/>
    <n v="98323"/>
  </r>
  <r>
    <x v="5714"/>
    <d v="2014-07-19T09:22:07"/>
    <x v="0"/>
    <s v="Male"/>
    <x v="6"/>
    <x v="6"/>
    <n v="56646"/>
    <n v="56646"/>
  </r>
  <r>
    <x v="5715"/>
    <d v="2014-05-30T08:59:46"/>
    <x v="1"/>
    <s v="Male"/>
    <x v="0"/>
    <x v="1"/>
    <n v="65674"/>
    <n v="65674"/>
  </r>
  <r>
    <x v="5716"/>
    <d v="2014-05-30T09:00:13"/>
    <x v="0"/>
    <s v="Male"/>
    <x v="0"/>
    <x v="1"/>
    <n v="82821"/>
    <n v="82821"/>
  </r>
  <r>
    <x v="5717"/>
    <d v="2014-05-30T09:01:30"/>
    <x v="0"/>
    <s v="Female"/>
    <x v="0"/>
    <x v="1"/>
    <n v="88247"/>
    <n v="88247"/>
  </r>
  <r>
    <x v="5718"/>
    <d v="2014-05-30T09:02:03"/>
    <x v="0"/>
    <s v="Male"/>
    <x v="0"/>
    <x v="1"/>
    <n v="43460"/>
    <n v="43460"/>
  </r>
  <r>
    <x v="5719"/>
    <d v="2014-06-04T12:50:26"/>
    <x v="0"/>
    <s v="Male"/>
    <x v="0"/>
    <x v="1"/>
    <n v="30475"/>
    <n v="30475"/>
  </r>
  <r>
    <x v="5720"/>
    <d v="2014-06-04T12:50:55"/>
    <x v="0"/>
    <s v="Don’t want to say"/>
    <x v="0"/>
    <x v="1"/>
    <n v="23471"/>
    <n v="23471"/>
  </r>
  <r>
    <x v="5721"/>
    <d v="2014-06-11T14:11:47"/>
    <x v="0"/>
    <s v="Male"/>
    <x v="0"/>
    <x v="1"/>
    <n v="99345"/>
    <n v="99345"/>
  </r>
  <r>
    <x v="5722"/>
    <d v="2014-06-17T12:12:23"/>
    <x v="0"/>
    <s v="Don’t want to say"/>
    <x v="1"/>
    <x v="3"/>
    <n v="38036"/>
    <n v="38036"/>
  </r>
  <r>
    <x v="5723"/>
    <d v="2014-06-05T03:27:34"/>
    <x v="0"/>
    <s v="Female"/>
    <x v="1"/>
    <x v="3"/>
    <n v="88363"/>
    <n v="88363"/>
  </r>
  <r>
    <x v="5724"/>
    <d v="2014-06-05T08:38:48"/>
    <x v="0"/>
    <s v="Female"/>
    <x v="1"/>
    <x v="3"/>
    <n v="15721"/>
    <n v="15721"/>
  </r>
  <r>
    <x v="5725"/>
    <d v="2014-06-05T08:40:42"/>
    <x v="0"/>
    <s v="Female"/>
    <x v="1"/>
    <x v="3"/>
    <n v="14663"/>
    <n v="14663"/>
  </r>
  <r>
    <x v="5726"/>
    <d v="2014-05-22T14:32:09"/>
    <x v="0"/>
    <s v="Male"/>
    <x v="0"/>
    <x v="3"/>
    <n v="26307"/>
    <n v="26307"/>
  </r>
  <r>
    <x v="5727"/>
    <d v="2014-05-10T03:56:23"/>
    <x v="0"/>
    <s v="Female"/>
    <x v="0"/>
    <x v="3"/>
    <n v="64619"/>
    <n v="64619"/>
  </r>
  <r>
    <x v="5728"/>
    <d v="2014-05-12T16:22:03"/>
    <x v="0"/>
    <s v="Male"/>
    <x v="0"/>
    <x v="3"/>
    <n v="3866"/>
    <n v="3866"/>
  </r>
  <r>
    <x v="5729"/>
    <d v="2014-05-12T16:22:29"/>
    <x v="0"/>
    <s v="Male"/>
    <x v="0"/>
    <x v="3"/>
    <n v="76533"/>
    <n v="76533"/>
  </r>
  <r>
    <x v="5730"/>
    <d v="2014-05-22T10:35:52"/>
    <x v="0"/>
    <s v="Male"/>
    <x v="0"/>
    <x v="3"/>
    <n v="10435"/>
    <n v="10435"/>
  </r>
  <r>
    <x v="5731"/>
    <d v="2014-06-11T17:08:11"/>
    <x v="0"/>
    <s v="Female"/>
    <x v="0"/>
    <x v="3"/>
    <n v="82245"/>
    <n v="82245"/>
  </r>
  <r>
    <x v="5732"/>
    <d v="2014-06-11T18:07:07"/>
    <x v="0"/>
    <s v="Male"/>
    <x v="0"/>
    <x v="3"/>
    <n v="89217"/>
    <n v="89217"/>
  </r>
  <r>
    <x v="5733"/>
    <d v="2014-06-03T15:01:01"/>
    <x v="0"/>
    <s v="Male"/>
    <x v="1"/>
    <x v="3"/>
    <n v="42735"/>
    <n v="42735"/>
  </r>
  <r>
    <x v="5734"/>
    <d v="2014-06-10T18:14:08"/>
    <x v="0"/>
    <s v="Female"/>
    <x v="1"/>
    <x v="3"/>
    <n v="59506"/>
    <n v="59506"/>
  </r>
  <r>
    <x v="5735"/>
    <d v="2014-06-15T13:04:39"/>
    <x v="0"/>
    <s v="Male"/>
    <x v="1"/>
    <x v="3"/>
    <n v="78755"/>
    <n v="78755"/>
  </r>
  <r>
    <x v="5736"/>
    <d v="2014-06-15T13:05:07"/>
    <x v="0"/>
    <s v="Female"/>
    <x v="1"/>
    <x v="3"/>
    <n v="37559"/>
    <n v="37559"/>
  </r>
  <r>
    <x v="5737"/>
    <d v="2014-07-02T12:18:12"/>
    <x v="0"/>
    <s v="Female"/>
    <x v="1"/>
    <x v="3"/>
    <n v="40018"/>
    <n v="40018"/>
  </r>
  <r>
    <x v="5738"/>
    <d v="2014-07-02T12:18:46"/>
    <x v="0"/>
    <s v="Male"/>
    <x v="1"/>
    <x v="3"/>
    <n v="6905"/>
    <n v="6905"/>
  </r>
  <r>
    <x v="5739"/>
    <d v="2014-07-08T15:53:00"/>
    <x v="0"/>
    <s v="Female"/>
    <x v="1"/>
    <x v="3"/>
    <n v="12085"/>
    <n v="12085"/>
  </r>
  <r>
    <x v="5740"/>
    <d v="2014-07-17T09:37:26"/>
    <x v="0"/>
    <s v="Male"/>
    <x v="0"/>
    <x v="1"/>
    <n v="12913"/>
    <n v="12913"/>
  </r>
  <r>
    <x v="5741"/>
    <d v="2014-07-31T08:16:51"/>
    <x v="1"/>
    <s v="Female"/>
    <x v="0"/>
    <x v="1"/>
    <n v="99303"/>
    <n v="99303"/>
  </r>
  <r>
    <x v="5742"/>
    <d v="2014-05-10T17:30:04"/>
    <x v="0"/>
    <s v="Male"/>
    <x v="2"/>
    <x v="1"/>
    <n v="34628"/>
    <n v="34628"/>
  </r>
  <r>
    <x v="5743"/>
    <d v="2014-05-18T17:39:41"/>
    <x v="0"/>
    <s v="Male"/>
    <x v="2"/>
    <x v="1"/>
    <n v="92464"/>
    <n v="92464"/>
  </r>
  <r>
    <x v="5744"/>
    <d v="2014-05-21T09:05:49"/>
    <x v="1"/>
    <s v="Male"/>
    <x v="6"/>
    <x v="3"/>
    <n v="91023"/>
    <n v="91023"/>
  </r>
  <r>
    <x v="5745"/>
    <d v="2014-05-26T11:23:42"/>
    <x v="0"/>
    <s v="Female"/>
    <x v="6"/>
    <x v="1"/>
    <n v="68706"/>
    <n v="68706"/>
  </r>
  <r>
    <x v="5746"/>
    <d v="2014-05-26T11:22:20"/>
    <x v="0"/>
    <s v="Female"/>
    <x v="6"/>
    <x v="1"/>
    <n v="96147"/>
    <n v="96147"/>
  </r>
  <r>
    <x v="5747"/>
    <d v="2014-05-30T10:21:33"/>
    <x v="0"/>
    <s v="Male"/>
    <x v="6"/>
    <x v="1"/>
    <n v="40569"/>
    <n v="40569"/>
  </r>
  <r>
    <x v="5748"/>
    <d v="2014-05-30T10:23:12"/>
    <x v="0"/>
    <s v="Male"/>
    <x v="6"/>
    <x v="1"/>
    <n v="74044"/>
    <n v="74044"/>
  </r>
  <r>
    <x v="5749"/>
    <d v="2014-06-03T18:10:27"/>
    <x v="0"/>
    <s v="Male"/>
    <x v="6"/>
    <x v="1"/>
    <n v="33730"/>
    <n v="33730"/>
  </r>
  <r>
    <x v="5750"/>
    <d v="2014-06-03T18:11:16"/>
    <x v="0"/>
    <s v="Male"/>
    <x v="6"/>
    <x v="1"/>
    <n v="29273"/>
    <n v="29273"/>
  </r>
  <r>
    <x v="5751"/>
    <d v="2014-06-14T15:09:42"/>
    <x v="0"/>
    <s v="Male"/>
    <x v="1"/>
    <x v="9"/>
    <n v="91565"/>
    <n v="91565"/>
  </r>
  <r>
    <x v="5752"/>
    <d v="2014-06-21T19:27:00"/>
    <x v="0"/>
    <s v="Male"/>
    <x v="1"/>
    <x v="9"/>
    <n v="3066"/>
    <n v="3066"/>
  </r>
  <r>
    <x v="5753"/>
    <d v="2014-06-30T17:29:54"/>
    <x v="0"/>
    <s v="Male"/>
    <x v="1"/>
    <x v="9"/>
    <n v="49984"/>
    <n v="49984"/>
  </r>
  <r>
    <x v="5754"/>
    <d v="2014-06-30T17:30:26"/>
    <x v="0"/>
    <s v="Male"/>
    <x v="1"/>
    <x v="9"/>
    <n v="31394"/>
    <n v="31394"/>
  </r>
  <r>
    <x v="5755"/>
    <d v="2014-05-28T11:48:35"/>
    <x v="0"/>
    <s v="Male"/>
    <x v="1"/>
    <x v="3"/>
    <n v="59826"/>
    <n v="59826"/>
  </r>
  <r>
    <x v="5756"/>
    <d v="2014-06-15T14:48:36"/>
    <x v="0"/>
    <s v="Male"/>
    <x v="0"/>
    <x v="3"/>
    <n v="82817"/>
    <n v="82817"/>
  </r>
  <r>
    <x v="5757"/>
    <d v="2014-06-15T14:49:00"/>
    <x v="0"/>
    <s v="Don’t want to say"/>
    <x v="0"/>
    <x v="3"/>
    <n v="69188"/>
    <n v="69188"/>
  </r>
  <r>
    <x v="5758"/>
    <d v="2014-05-28T10:48:22"/>
    <x v="0"/>
    <s v="Male"/>
    <x v="1"/>
    <x v="7"/>
    <n v="76058"/>
    <n v="76058"/>
  </r>
  <r>
    <x v="5759"/>
    <d v="2014-05-28T15:00:06"/>
    <x v="0"/>
    <s v="Female"/>
    <x v="0"/>
    <x v="3"/>
    <n v="67852"/>
    <n v="67852"/>
  </r>
  <r>
    <x v="5760"/>
    <d v="2014-08-02T03:56:19"/>
    <x v="0"/>
    <s v="Male"/>
    <x v="6"/>
    <x v="4"/>
    <n v="30997"/>
    <n v="30997"/>
  </r>
  <r>
    <x v="5761"/>
    <d v="2014-08-03T16:48:28"/>
    <x v="0"/>
    <s v="Female"/>
    <x v="6"/>
    <x v="4"/>
    <n v="43082"/>
    <n v="43082"/>
  </r>
  <r>
    <x v="5762"/>
    <d v="2014-05-29T09:07:08"/>
    <x v="0"/>
    <s v="Female"/>
    <x v="4"/>
    <x v="3"/>
    <n v="58903"/>
    <n v="58903"/>
  </r>
  <r>
    <x v="5763"/>
    <d v="2014-05-29T09:06:43"/>
    <x v="0"/>
    <s v="Don’t want to say"/>
    <x v="4"/>
    <x v="3"/>
    <n v="88360"/>
    <n v="88360"/>
  </r>
  <r>
    <x v="5764"/>
    <d v="2014-06-24T11:47:46"/>
    <x v="0"/>
    <s v="Female"/>
    <x v="2"/>
    <x v="6"/>
    <n v="72798"/>
    <n v="72798"/>
  </r>
  <r>
    <x v="5765"/>
    <d v="2014-06-24T11:48:46"/>
    <x v="0"/>
    <s v="Male"/>
    <x v="2"/>
    <x v="6"/>
    <n v="28195"/>
    <n v="28195"/>
  </r>
  <r>
    <x v="5766"/>
    <d v="2014-07-03T16:52:34"/>
    <x v="0"/>
    <s v="Male"/>
    <x v="2"/>
    <x v="6"/>
    <n v="76734"/>
    <n v="76734"/>
  </r>
  <r>
    <x v="5767"/>
    <d v="2014-05-04T19:51:50"/>
    <x v="0"/>
    <s v="Male"/>
    <x v="0"/>
    <x v="0"/>
    <n v="76658"/>
    <n v="76658"/>
  </r>
  <r>
    <x v="5768"/>
    <d v="2014-05-06T08:03:21"/>
    <x v="0"/>
    <s v="Male"/>
    <x v="0"/>
    <x v="0"/>
    <n v="92429"/>
    <n v="92429"/>
  </r>
  <r>
    <x v="5769"/>
    <d v="2014-07-03T10:52:30"/>
    <x v="0"/>
    <s v="Male"/>
    <x v="0"/>
    <x v="8"/>
    <n v="28871"/>
    <n v="28871"/>
  </r>
  <r>
    <x v="5770"/>
    <d v="2014-07-08T07:44:19"/>
    <x v="0"/>
    <s v="Female"/>
    <x v="0"/>
    <x v="8"/>
    <n v="14941"/>
    <n v="14941"/>
  </r>
  <r>
    <x v="5771"/>
    <d v="2014-07-08T07:48:00"/>
    <x v="1"/>
    <s v="Female"/>
    <x v="0"/>
    <x v="8"/>
    <n v="9613"/>
    <n v="9613"/>
  </r>
  <r>
    <x v="5772"/>
    <d v="2014-05-30T18:23:57"/>
    <x v="0"/>
    <s v="Male"/>
    <x v="0"/>
    <x v="3"/>
    <n v="21099"/>
    <n v="21099"/>
  </r>
  <r>
    <x v="5773"/>
    <d v="2014-06-03T16:53:02"/>
    <x v="0"/>
    <s v="Female"/>
    <x v="0"/>
    <x v="3"/>
    <n v="9447"/>
    <n v="9447"/>
  </r>
  <r>
    <x v="5774"/>
    <d v="2014-06-13T13:14:08"/>
    <x v="0"/>
    <s v="Male"/>
    <x v="0"/>
    <x v="3"/>
    <n v="80863"/>
    <n v="80863"/>
  </r>
  <r>
    <x v="5775"/>
    <d v="2014-06-16T13:19:47"/>
    <x v="0"/>
    <s v="Male"/>
    <x v="0"/>
    <x v="3"/>
    <n v="22475"/>
    <n v="22475"/>
  </r>
  <r>
    <x v="5776"/>
    <d v="2014-06-27T17:17:35"/>
    <x v="0"/>
    <s v="Male"/>
    <x v="1"/>
    <x v="6"/>
    <n v="12503"/>
    <n v="12503"/>
  </r>
  <r>
    <x v="5777"/>
    <d v="2014-06-30T15:31:08"/>
    <x v="1"/>
    <s v="Male"/>
    <x v="1"/>
    <x v="6"/>
    <n v="1999"/>
    <n v="1999"/>
  </r>
  <r>
    <x v="5778"/>
    <d v="2014-05-08T09:22:44"/>
    <x v="0"/>
    <s v="Male"/>
    <x v="1"/>
    <x v="6"/>
    <n v="13431"/>
    <n v="13431"/>
  </r>
  <r>
    <x v="5779"/>
    <d v="2014-05-08T09:23:58"/>
    <x v="0"/>
    <s v="Male"/>
    <x v="1"/>
    <x v="6"/>
    <n v="69793"/>
    <n v="69793"/>
  </r>
  <r>
    <x v="5780"/>
    <d v="2014-05-14T15:47:33"/>
    <x v="1"/>
    <s v="Male"/>
    <x v="1"/>
    <x v="6"/>
    <n v="42952"/>
    <n v="42952"/>
  </r>
  <r>
    <x v="5781"/>
    <d v="2014-07-12T03:52:47"/>
    <x v="0"/>
    <s v="Male"/>
    <x v="6"/>
    <x v="0"/>
    <n v="45402"/>
    <n v="45402"/>
  </r>
  <r>
    <x v="5782"/>
    <d v="2014-07-12T03:54:15"/>
    <x v="0"/>
    <s v="Female"/>
    <x v="6"/>
    <x v="0"/>
    <n v="15834"/>
    <n v="15834"/>
  </r>
  <r>
    <x v="5783"/>
    <d v="2014-07-12T03:55:15"/>
    <x v="0"/>
    <s v="Female"/>
    <x v="6"/>
    <x v="0"/>
    <n v="63197"/>
    <n v="63197"/>
  </r>
  <r>
    <x v="5784"/>
    <d v="2014-06-11T12:40:27"/>
    <x v="0"/>
    <s v="Male"/>
    <x v="1"/>
    <x v="3"/>
    <n v="25857"/>
    <n v="25857"/>
  </r>
  <r>
    <x v="5785"/>
    <d v="2014-06-11T12:41:39"/>
    <x v="0"/>
    <s v="Female"/>
    <x v="1"/>
    <x v="3"/>
    <n v="64416"/>
    <n v="64416"/>
  </r>
  <r>
    <x v="5786"/>
    <d v="2014-06-11T12:42:29"/>
    <x v="0"/>
    <s v="Male"/>
    <x v="1"/>
    <x v="3"/>
    <n v="26938"/>
    <n v="26938"/>
  </r>
  <r>
    <x v="5787"/>
    <d v="2014-06-11T12:43:45"/>
    <x v="0"/>
    <s v="Female"/>
    <x v="1"/>
    <x v="3"/>
    <n v="54652"/>
    <n v="54652"/>
  </r>
  <r>
    <x v="5788"/>
    <d v="2014-05-13T17:41:31"/>
    <x v="1"/>
    <s v="Male"/>
    <x v="1"/>
    <x v="9"/>
    <n v="6223"/>
    <n v="6223"/>
  </r>
  <r>
    <x v="5789"/>
    <d v="2014-05-13T17:44:13"/>
    <x v="0"/>
    <s v="Female"/>
    <x v="1"/>
    <x v="9"/>
    <n v="75139"/>
    <n v="75139"/>
  </r>
  <r>
    <x v="5790"/>
    <d v="2014-05-14T18:16:43"/>
    <x v="0"/>
    <s v="Male"/>
    <x v="1"/>
    <x v="1"/>
    <n v="89261"/>
    <n v="89261"/>
  </r>
  <r>
    <x v="5791"/>
    <d v="2014-05-14T18:17:00"/>
    <x v="0"/>
    <s v="Female"/>
    <x v="1"/>
    <x v="1"/>
    <n v="3786"/>
    <n v="3786"/>
  </r>
  <r>
    <x v="5792"/>
    <d v="2014-05-14T18:17:39"/>
    <x v="0"/>
    <s v="Female"/>
    <x v="1"/>
    <x v="1"/>
    <n v="81456"/>
    <n v="81456"/>
  </r>
  <r>
    <x v="5793"/>
    <d v="2014-05-27T10:24:28"/>
    <x v="0"/>
    <s v="Male"/>
    <x v="1"/>
    <x v="1"/>
    <n v="82691"/>
    <n v="82691"/>
  </r>
  <r>
    <x v="5794"/>
    <d v="2014-06-07T16:22:52"/>
    <x v="0"/>
    <s v="Male"/>
    <x v="1"/>
    <x v="1"/>
    <n v="10110"/>
    <n v="10110"/>
  </r>
  <r>
    <x v="5795"/>
    <d v="2014-08-14T14:41:34"/>
    <x v="0"/>
    <s v="Male"/>
    <x v="1"/>
    <x v="3"/>
    <n v="77577"/>
    <n v="77577"/>
  </r>
  <r>
    <x v="5796"/>
    <d v="2014-07-30T14:50:40"/>
    <x v="0"/>
    <s v="Male"/>
    <x v="2"/>
    <x v="8"/>
    <n v="77394"/>
    <n v="77394"/>
  </r>
  <r>
    <x v="5797"/>
    <d v="2014-05-05T17:11:41"/>
    <x v="0"/>
    <s v="Female"/>
    <x v="0"/>
    <x v="3"/>
    <n v="47126"/>
    <n v="47126"/>
  </r>
  <r>
    <x v="5798"/>
    <d v="2014-05-09T10:54:23"/>
    <x v="0"/>
    <s v="Female"/>
    <x v="0"/>
    <x v="3"/>
    <n v="86508"/>
    <n v="86508"/>
  </r>
  <r>
    <x v="5799"/>
    <d v="2014-05-09T10:57:35"/>
    <x v="0"/>
    <s v="Female"/>
    <x v="0"/>
    <x v="3"/>
    <n v="37777"/>
    <n v="37777"/>
  </r>
  <r>
    <x v="5800"/>
    <d v="2014-08-06T17:57:08"/>
    <x v="0"/>
    <s v="Male"/>
    <x v="6"/>
    <x v="4"/>
    <n v="58247"/>
    <n v="58247"/>
  </r>
  <r>
    <x v="5801"/>
    <d v="2014-05-20T09:01:27"/>
    <x v="0"/>
    <s v="Female"/>
    <x v="7"/>
    <x v="3"/>
    <n v="86725"/>
    <n v="86725"/>
  </r>
  <r>
    <x v="5802"/>
    <d v="2014-05-20T09:04:34"/>
    <x v="0"/>
    <s v="Female"/>
    <x v="7"/>
    <x v="3"/>
    <n v="78003"/>
    <n v="78003"/>
  </r>
  <r>
    <x v="5803"/>
    <d v="2014-05-22T10:10:24"/>
    <x v="0"/>
    <s v="Female"/>
    <x v="7"/>
    <x v="3"/>
    <n v="54631"/>
    <n v="54631"/>
  </r>
  <r>
    <x v="5804"/>
    <d v="2014-05-22T10:11:14"/>
    <x v="0"/>
    <s v="Female"/>
    <x v="7"/>
    <x v="3"/>
    <n v="63220"/>
    <n v="63220"/>
  </r>
  <r>
    <x v="5805"/>
    <d v="2014-05-28T11:37:39"/>
    <x v="1"/>
    <s v="Female"/>
    <x v="7"/>
    <x v="3"/>
    <n v="70821"/>
    <n v="70821"/>
  </r>
  <r>
    <x v="5806"/>
    <d v="2014-05-07T14:43:09"/>
    <x v="0"/>
    <s v="Female"/>
    <x v="2"/>
    <x v="0"/>
    <n v="28210"/>
    <n v="28210"/>
  </r>
  <r>
    <x v="5807"/>
    <d v="2014-05-07T14:45:09"/>
    <x v="0"/>
    <s v="Male"/>
    <x v="2"/>
    <x v="0"/>
    <n v="83494"/>
    <n v="83494"/>
  </r>
  <r>
    <x v="5808"/>
    <d v="2014-05-07T14:46:19"/>
    <x v="0"/>
    <s v="Female"/>
    <x v="2"/>
    <x v="0"/>
    <n v="61143"/>
    <n v="61143"/>
  </r>
  <r>
    <x v="5809"/>
    <d v="2014-05-07T14:47:18"/>
    <x v="0"/>
    <s v="Male"/>
    <x v="2"/>
    <x v="0"/>
    <n v="54873"/>
    <n v="54873"/>
  </r>
  <r>
    <x v="5810"/>
    <d v="2014-08-06T18:51:01"/>
    <x v="0"/>
    <s v="Female"/>
    <x v="1"/>
    <x v="4"/>
    <n v="79161"/>
    <n v="79161"/>
  </r>
  <r>
    <x v="5811"/>
    <d v="2014-08-07T10:22:49"/>
    <x v="0"/>
    <s v="Female"/>
    <x v="1"/>
    <x v="4"/>
    <n v="75341"/>
    <n v="75341"/>
  </r>
  <r>
    <x v="5812"/>
    <d v="2014-08-07T12:42:32"/>
    <x v="0"/>
    <s v="Male"/>
    <x v="1"/>
    <x v="4"/>
    <n v="79154"/>
    <n v="79154"/>
  </r>
  <r>
    <x v="5813"/>
    <d v="2014-08-07T12:44:31"/>
    <x v="0"/>
    <s v="Male"/>
    <x v="1"/>
    <x v="4"/>
    <n v="41599"/>
    <n v="41599"/>
  </r>
  <r>
    <x v="5814"/>
    <d v="2014-08-12T12:46:24"/>
    <x v="0"/>
    <s v="Female"/>
    <x v="1"/>
    <x v="4"/>
    <n v="23122"/>
    <n v="23122"/>
  </r>
  <r>
    <x v="5815"/>
    <d v="2014-05-03T17:26:40"/>
    <x v="0"/>
    <s v="Female"/>
    <x v="5"/>
    <x v="6"/>
    <n v="61762"/>
    <n v="61762"/>
  </r>
  <r>
    <x v="5816"/>
    <d v="2014-05-03T17:32:06"/>
    <x v="0"/>
    <s v="Female"/>
    <x v="5"/>
    <x v="6"/>
    <n v="15965"/>
    <n v="15965"/>
  </r>
  <r>
    <x v="5817"/>
    <d v="2014-05-05T10:50:36"/>
    <x v="0"/>
    <s v="Male"/>
    <x v="5"/>
    <x v="1"/>
    <n v="56655"/>
    <n v="56655"/>
  </r>
  <r>
    <x v="5818"/>
    <d v="2014-05-05T10:52:27"/>
    <x v="1"/>
    <s v="Male"/>
    <x v="5"/>
    <x v="1"/>
    <n v="64399"/>
    <n v="64399"/>
  </r>
  <r>
    <x v="5819"/>
    <d v="2014-08-24T10:29:13"/>
    <x v="0"/>
    <s v="Male"/>
    <x v="1"/>
    <x v="3"/>
    <n v="35445"/>
    <n v="35445"/>
  </r>
  <r>
    <x v="5820"/>
    <d v="2014-08-16T11:22:57"/>
    <x v="0"/>
    <s v="Male"/>
    <x v="1"/>
    <x v="7"/>
    <n v="37309"/>
    <n v="37309"/>
  </r>
  <r>
    <x v="5821"/>
    <d v="2014-07-25T16:26:04"/>
    <x v="1"/>
    <s v="Male"/>
    <x v="0"/>
    <x v="7"/>
    <n v="60671"/>
    <n v="60671"/>
  </r>
  <r>
    <x v="5822"/>
    <d v="2014-07-27T08:54:11"/>
    <x v="0"/>
    <s v="Male"/>
    <x v="0"/>
    <x v="7"/>
    <n v="94308"/>
    <n v="94308"/>
  </r>
  <r>
    <x v="5823"/>
    <d v="2014-08-04T01:07:52"/>
    <x v="0"/>
    <s v="Male"/>
    <x v="0"/>
    <x v="7"/>
    <n v="15213"/>
    <n v="15213"/>
  </r>
  <r>
    <x v="5824"/>
    <d v="2014-08-04T01:09:19"/>
    <x v="0"/>
    <s v="Male"/>
    <x v="0"/>
    <x v="7"/>
    <n v="86950"/>
    <n v="86950"/>
  </r>
  <r>
    <x v="5825"/>
    <d v="2014-07-07T09:09:50"/>
    <x v="0"/>
    <s v="Male"/>
    <x v="5"/>
    <x v="1"/>
    <n v="41301"/>
    <n v="41301"/>
  </r>
  <r>
    <x v="5826"/>
    <d v="2014-06-25T10:32:10"/>
    <x v="0"/>
    <s v="Male"/>
    <x v="2"/>
    <x v="1"/>
    <n v="96781"/>
    <n v="96781"/>
  </r>
  <r>
    <x v="5827"/>
    <d v="2014-07-05T13:43:00"/>
    <x v="0"/>
    <s v="Don’t want to say"/>
    <x v="2"/>
    <x v="1"/>
    <n v="38086"/>
    <n v="38086"/>
  </r>
  <r>
    <x v="5828"/>
    <d v="2014-07-22T15:55:28"/>
    <x v="0"/>
    <s v="Female"/>
    <x v="1"/>
    <x v="4"/>
    <n v="38276"/>
    <n v="38276"/>
  </r>
  <r>
    <x v="5829"/>
    <d v="2014-07-01T04:41:10"/>
    <x v="0"/>
    <s v="Male"/>
    <x v="1"/>
    <x v="3"/>
    <n v="19600"/>
    <n v="19600"/>
  </r>
  <r>
    <x v="5830"/>
    <d v="2014-08-13T03:48:41"/>
    <x v="0"/>
    <s v="Male"/>
    <x v="1"/>
    <x v="7"/>
    <n v="22579"/>
    <n v="22579"/>
  </r>
  <r>
    <x v="5831"/>
    <d v="2014-06-18T08:13:44"/>
    <x v="0"/>
    <s v="Male"/>
    <x v="0"/>
    <x v="7"/>
    <n v="76327"/>
    <n v="76327"/>
  </r>
  <r>
    <x v="5832"/>
    <d v="2014-07-15T15:25:18"/>
    <x v="0"/>
    <s v="Male"/>
    <x v="2"/>
    <x v="1"/>
    <n v="78680"/>
    <n v="78680"/>
  </r>
  <r>
    <x v="5833"/>
    <d v="2014-06-03T02:41:21"/>
    <x v="0"/>
    <s v="Female"/>
    <x v="0"/>
    <x v="1"/>
    <n v="2684"/>
    <n v="2684"/>
  </r>
  <r>
    <x v="5834"/>
    <d v="2014-06-03T02:45:38"/>
    <x v="0"/>
    <s v="Female"/>
    <x v="0"/>
    <x v="1"/>
    <n v="62188"/>
    <n v="62188"/>
  </r>
  <r>
    <x v="5835"/>
    <d v="2014-06-27T12:58:39"/>
    <x v="0"/>
    <s v="Male"/>
    <x v="0"/>
    <x v="1"/>
    <n v="56780"/>
    <n v="56780"/>
  </r>
  <r>
    <x v="5836"/>
    <d v="2014-07-01T10:43:49"/>
    <x v="0"/>
    <s v="Male"/>
    <x v="0"/>
    <x v="1"/>
    <n v="48114"/>
    <n v="48114"/>
  </r>
  <r>
    <x v="5837"/>
    <d v="2014-07-01T10:50:11"/>
    <x v="0"/>
    <s v="Female"/>
    <x v="0"/>
    <x v="1"/>
    <n v="15925"/>
    <n v="15925"/>
  </r>
  <r>
    <x v="5838"/>
    <d v="2014-07-06T15:12:12"/>
    <x v="0"/>
    <s v="Male"/>
    <x v="0"/>
    <x v="1"/>
    <n v="32149"/>
    <n v="32149"/>
  </r>
  <r>
    <x v="5839"/>
    <d v="2014-07-09T09:40:04"/>
    <x v="0"/>
    <s v="Male"/>
    <x v="0"/>
    <x v="1"/>
    <n v="19127"/>
    <n v="19127"/>
  </r>
  <r>
    <x v="5840"/>
    <d v="2014-07-09T09:38:00"/>
    <x v="0"/>
    <s v="Female"/>
    <x v="0"/>
    <x v="1"/>
    <n v="71092"/>
    <n v="71092"/>
  </r>
  <r>
    <x v="5841"/>
    <d v="2014-07-09T09:41:59"/>
    <x v="0"/>
    <s v="Female"/>
    <x v="0"/>
    <x v="1"/>
    <n v="33569"/>
    <n v="33569"/>
  </r>
  <r>
    <x v="5842"/>
    <d v="2014-05-13T14:18:28"/>
    <x v="0"/>
    <s v="Male"/>
    <x v="0"/>
    <x v="6"/>
    <n v="8521"/>
    <n v="8521"/>
  </r>
  <r>
    <x v="5843"/>
    <d v="2014-05-13T14:19:28"/>
    <x v="0"/>
    <s v="Female"/>
    <x v="0"/>
    <x v="6"/>
    <n v="3778"/>
    <n v="3778"/>
  </r>
  <r>
    <x v="5844"/>
    <d v="2014-05-13T16:54:26"/>
    <x v="0"/>
    <s v="Male"/>
    <x v="0"/>
    <x v="1"/>
    <n v="90391"/>
    <n v="90391"/>
  </r>
  <r>
    <x v="5845"/>
    <d v="2014-05-27T08:44:26"/>
    <x v="0"/>
    <s v="Male"/>
    <x v="1"/>
    <x v="7"/>
    <n v="59438"/>
    <n v="59438"/>
  </r>
  <r>
    <x v="5846"/>
    <d v="2014-05-27T08:45:19"/>
    <x v="0"/>
    <s v="Male"/>
    <x v="1"/>
    <x v="7"/>
    <n v="43722"/>
    <n v="43722"/>
  </r>
  <r>
    <x v="5847"/>
    <d v="2014-05-27T08:45:47"/>
    <x v="0"/>
    <s v="Female"/>
    <x v="1"/>
    <x v="7"/>
    <n v="3486"/>
    <n v="3486"/>
  </r>
  <r>
    <x v="5848"/>
    <d v="2014-05-27T08:46:24"/>
    <x v="0"/>
    <s v="Female"/>
    <x v="1"/>
    <x v="7"/>
    <n v="47435"/>
    <n v="47435"/>
  </r>
  <r>
    <x v="5849"/>
    <d v="2014-05-02T14:58:15"/>
    <x v="0"/>
    <s v="Female"/>
    <x v="1"/>
    <x v="7"/>
    <n v="88022"/>
    <n v="88022"/>
  </r>
  <r>
    <x v="5850"/>
    <d v="2014-06-12T16:54:47"/>
    <x v="0"/>
    <s v="Female"/>
    <x v="3"/>
    <x v="7"/>
    <n v="17409"/>
    <n v="17409"/>
  </r>
  <r>
    <x v="5851"/>
    <d v="2014-06-16T07:19:01"/>
    <x v="1"/>
    <s v="Female"/>
    <x v="3"/>
    <x v="7"/>
    <n v="37678"/>
    <n v="37678"/>
  </r>
  <r>
    <x v="5852"/>
    <d v="2014-05-15T10:11:47"/>
    <x v="0"/>
    <s v="Female"/>
    <x v="1"/>
    <x v="1"/>
    <n v="24440"/>
    <n v="24440"/>
  </r>
  <r>
    <x v="5853"/>
    <d v="2014-07-01T17:36:16"/>
    <x v="0"/>
    <s v="Female"/>
    <x v="1"/>
    <x v="7"/>
    <n v="59354"/>
    <n v="59354"/>
  </r>
  <r>
    <x v="5854"/>
    <d v="2014-08-04T09:06:20"/>
    <x v="0"/>
    <s v="Male"/>
    <x v="0"/>
    <x v="1"/>
    <n v="82645"/>
    <n v="82645"/>
  </r>
  <r>
    <x v="5855"/>
    <d v="2014-08-06T12:36:04"/>
    <x v="0"/>
    <s v="Female"/>
    <x v="0"/>
    <x v="1"/>
    <n v="29733"/>
    <n v="29733"/>
  </r>
  <r>
    <x v="5856"/>
    <d v="2014-05-01T07:56:02"/>
    <x v="0"/>
    <s v="Male"/>
    <x v="8"/>
    <x v="8"/>
    <n v="46227"/>
    <n v="46227"/>
  </r>
  <r>
    <x v="5857"/>
    <d v="2014-05-08T13:53:46"/>
    <x v="0"/>
    <s v="Female"/>
    <x v="8"/>
    <x v="8"/>
    <n v="33480"/>
    <n v="33480"/>
  </r>
  <r>
    <x v="5858"/>
    <d v="2014-05-05T09:30:13"/>
    <x v="0"/>
    <s v="Don’t want to say"/>
    <x v="0"/>
    <x v="1"/>
    <n v="29192"/>
    <n v="29192"/>
  </r>
  <r>
    <x v="5859"/>
    <d v="2014-05-07T10:46:09"/>
    <x v="0"/>
    <s v="Male"/>
    <x v="0"/>
    <x v="1"/>
    <n v="80076"/>
    <n v="80076"/>
  </r>
  <r>
    <x v="5860"/>
    <d v="2014-05-29T12:55:13"/>
    <x v="0"/>
    <s v="Male"/>
    <x v="0"/>
    <x v="7"/>
    <n v="54682"/>
    <n v="54682"/>
  </r>
  <r>
    <x v="5861"/>
    <d v="2014-07-08T11:43:02"/>
    <x v="0"/>
    <s v="Male"/>
    <x v="0"/>
    <x v="0"/>
    <n v="75884"/>
    <n v="75884"/>
  </r>
  <r>
    <x v="5862"/>
    <d v="2014-05-24T13:50:07"/>
    <x v="0"/>
    <s v="Female"/>
    <x v="3"/>
    <x v="1"/>
    <n v="35838"/>
    <n v="35838"/>
  </r>
  <r>
    <x v="5863"/>
    <d v="2014-07-07T16:38:22"/>
    <x v="0"/>
    <s v="Don’t want to say"/>
    <x v="5"/>
    <x v="3"/>
    <n v="55211"/>
    <n v="55211"/>
  </r>
  <r>
    <x v="5864"/>
    <d v="2014-07-07T16:39:26"/>
    <x v="0"/>
    <s v="Don’t want to say"/>
    <x v="5"/>
    <x v="3"/>
    <n v="98962"/>
    <n v="98962"/>
  </r>
  <r>
    <x v="5865"/>
    <d v="2014-07-11T19:38:24"/>
    <x v="0"/>
    <s v="Male"/>
    <x v="0"/>
    <x v="1"/>
    <n v="40535"/>
    <n v="40535"/>
  </r>
  <r>
    <x v="5866"/>
    <d v="2014-05-14T18:45:31"/>
    <x v="0"/>
    <s v="Female"/>
    <x v="0"/>
    <x v="1"/>
    <n v="12253"/>
    <n v="12253"/>
  </r>
  <r>
    <x v="5867"/>
    <d v="2014-05-14T18:47:24"/>
    <x v="0"/>
    <s v="Female"/>
    <x v="0"/>
    <x v="1"/>
    <n v="45789"/>
    <n v="45789"/>
  </r>
  <r>
    <x v="5868"/>
    <d v="2014-05-14T18:48:05"/>
    <x v="0"/>
    <s v="Don’t want to say"/>
    <x v="0"/>
    <x v="1"/>
    <n v="66948"/>
    <n v="66948"/>
  </r>
  <r>
    <x v="5869"/>
    <d v="2014-05-21T02:23:29"/>
    <x v="0"/>
    <s v="Male"/>
    <x v="5"/>
    <x v="3"/>
    <n v="63877"/>
    <n v="63877"/>
  </r>
  <r>
    <x v="5870"/>
    <d v="2014-05-26T09:54:48"/>
    <x v="0"/>
    <s v="Male"/>
    <x v="0"/>
    <x v="1"/>
    <n v="96779"/>
    <n v="96779"/>
  </r>
  <r>
    <x v="5871"/>
    <d v="2014-05-26T09:57:10"/>
    <x v="0"/>
    <s v="Male"/>
    <x v="0"/>
    <x v="1"/>
    <n v="31052"/>
    <n v="31052"/>
  </r>
  <r>
    <x v="5872"/>
    <d v="2014-07-25T20:08:24"/>
    <x v="1"/>
    <s v="Female"/>
    <x v="1"/>
    <x v="4"/>
    <n v="30411"/>
    <n v="30411"/>
  </r>
  <r>
    <x v="5873"/>
    <d v="2014-07-25T20:15:02"/>
    <x v="1"/>
    <s v="Male"/>
    <x v="1"/>
    <x v="4"/>
    <n v="61886"/>
    <n v="61886"/>
  </r>
  <r>
    <x v="5874"/>
    <d v="2014-08-05T11:16:51"/>
    <x v="0"/>
    <s v="Male"/>
    <x v="1"/>
    <x v="4"/>
    <n v="31458"/>
    <n v="31458"/>
  </r>
  <r>
    <x v="5875"/>
    <d v="2014-07-28T11:37:07"/>
    <x v="0"/>
    <s v="Female"/>
    <x v="1"/>
    <x v="4"/>
    <n v="60988"/>
    <n v="60988"/>
  </r>
  <r>
    <x v="5876"/>
    <d v="2014-05-14T13:27:21"/>
    <x v="0"/>
    <s v="Don’t want to say"/>
    <x v="0"/>
    <x v="3"/>
    <n v="66337"/>
    <n v="66337"/>
  </r>
  <r>
    <x v="5877"/>
    <d v="2014-05-14T16:01:54"/>
    <x v="1"/>
    <s v="Female"/>
    <x v="0"/>
    <x v="3"/>
    <n v="70545"/>
    <n v="70545"/>
  </r>
  <r>
    <x v="5878"/>
    <d v="2014-05-14T16:03:39"/>
    <x v="0"/>
    <s v="Male"/>
    <x v="0"/>
    <x v="3"/>
    <n v="22361"/>
    <n v="22361"/>
  </r>
  <r>
    <x v="5879"/>
    <d v="2014-08-15T07:22:28"/>
    <x v="0"/>
    <s v="Don’t want to say"/>
    <x v="0"/>
    <x v="4"/>
    <n v="23667"/>
    <n v="23667"/>
  </r>
  <r>
    <x v="5880"/>
    <d v="2014-05-03T10:15:15"/>
    <x v="0"/>
    <s v="Male"/>
    <x v="5"/>
    <x v="6"/>
    <n v="53111"/>
    <n v="53111"/>
  </r>
  <r>
    <x v="5881"/>
    <d v="2014-05-14T15:17:01"/>
    <x v="0"/>
    <s v="Male"/>
    <x v="5"/>
    <x v="9"/>
    <n v="1258"/>
    <n v="1258"/>
  </r>
  <r>
    <x v="5882"/>
    <d v="2014-05-14T15:17:37"/>
    <x v="1"/>
    <s v="Male"/>
    <x v="5"/>
    <x v="9"/>
    <n v="62324"/>
    <n v="62324"/>
  </r>
  <r>
    <x v="5883"/>
    <d v="2014-06-15T19:47:53"/>
    <x v="1"/>
    <s v="Male"/>
    <x v="5"/>
    <x v="9"/>
    <n v="70349"/>
    <n v="70349"/>
  </r>
  <r>
    <x v="5884"/>
    <d v="2014-05-22T08:19:30"/>
    <x v="0"/>
    <s v="Male"/>
    <x v="0"/>
    <x v="7"/>
    <n v="86358"/>
    <n v="86358"/>
  </r>
  <r>
    <x v="5885"/>
    <d v="2014-05-22T08:23:25"/>
    <x v="0"/>
    <s v="Male"/>
    <x v="0"/>
    <x v="7"/>
    <n v="6138"/>
    <n v="6138"/>
  </r>
  <r>
    <x v="5886"/>
    <d v="2014-06-25T13:44:36"/>
    <x v="0"/>
    <s v="Female"/>
    <x v="3"/>
    <x v="3"/>
    <n v="88772"/>
    <n v="88772"/>
  </r>
  <r>
    <x v="5887"/>
    <d v="2014-06-25T13:45:47"/>
    <x v="0"/>
    <s v="Female"/>
    <x v="3"/>
    <x v="3"/>
    <n v="46516"/>
    <n v="46516"/>
  </r>
  <r>
    <x v="5888"/>
    <d v="2014-06-25T13:50:45"/>
    <x v="0"/>
    <s v="Female"/>
    <x v="3"/>
    <x v="3"/>
    <n v="10929"/>
    <n v="10929"/>
  </r>
  <r>
    <x v="5889"/>
    <d v="2014-06-25T13:51:34"/>
    <x v="0"/>
    <s v="Female"/>
    <x v="3"/>
    <x v="3"/>
    <n v="86570"/>
    <n v="86570"/>
  </r>
  <r>
    <x v="5890"/>
    <d v="2014-06-25T13:51:18"/>
    <x v="0"/>
    <s v="Female"/>
    <x v="3"/>
    <x v="3"/>
    <n v="19026"/>
    <n v="19026"/>
  </r>
  <r>
    <x v="5891"/>
    <d v="2014-07-04T22:16:13"/>
    <x v="0"/>
    <s v="Female"/>
    <x v="3"/>
    <x v="3"/>
    <n v="58567"/>
    <n v="58567"/>
  </r>
  <r>
    <x v="5892"/>
    <d v="2014-07-04T22:18:34"/>
    <x v="0"/>
    <s v="Female"/>
    <x v="3"/>
    <x v="3"/>
    <n v="50833"/>
    <n v="50833"/>
  </r>
  <r>
    <x v="5893"/>
    <d v="2014-07-04T22:19:00"/>
    <x v="0"/>
    <s v="Female"/>
    <x v="3"/>
    <x v="3"/>
    <n v="54785"/>
    <n v="54785"/>
  </r>
  <r>
    <x v="5894"/>
    <d v="2014-07-04T22:21:06"/>
    <x v="0"/>
    <s v="Female"/>
    <x v="3"/>
    <x v="3"/>
    <n v="91183"/>
    <n v="91183"/>
  </r>
  <r>
    <x v="5895"/>
    <d v="2014-07-08T09:45:17"/>
    <x v="0"/>
    <s v="Female"/>
    <x v="3"/>
    <x v="3"/>
    <n v="26447"/>
    <n v="26447"/>
  </r>
  <r>
    <x v="5896"/>
    <d v="2014-07-09T21:53:31"/>
    <x v="0"/>
    <s v="Female"/>
    <x v="3"/>
    <x v="3"/>
    <n v="60185"/>
    <n v="60185"/>
  </r>
  <r>
    <x v="5897"/>
    <d v="2014-07-09T21:56:21"/>
    <x v="0"/>
    <s v="Female"/>
    <x v="3"/>
    <x v="3"/>
    <n v="95263"/>
    <n v="95263"/>
  </r>
  <r>
    <x v="5898"/>
    <d v="2014-06-26T18:13:02"/>
    <x v="0"/>
    <s v="Male"/>
    <x v="1"/>
    <x v="6"/>
    <n v="65265"/>
    <n v="65265"/>
  </r>
  <r>
    <x v="5899"/>
    <d v="2014-07-05T18:43:58"/>
    <x v="0"/>
    <s v="Female"/>
    <x v="1"/>
    <x v="6"/>
    <n v="61897"/>
    <n v="61897"/>
  </r>
  <r>
    <x v="5900"/>
    <d v="2014-07-20T12:21:27"/>
    <x v="0"/>
    <s v="Male"/>
    <x v="1"/>
    <x v="6"/>
    <n v="68070"/>
    <n v="68070"/>
  </r>
  <r>
    <x v="5901"/>
    <d v="2014-07-20T12:23:33"/>
    <x v="0"/>
    <s v="Male"/>
    <x v="1"/>
    <x v="6"/>
    <n v="8444"/>
    <n v="8444"/>
  </r>
  <r>
    <x v="5902"/>
    <d v="2014-06-25T12:59:45"/>
    <x v="0"/>
    <s v="Don’t want to say"/>
    <x v="1"/>
    <x v="8"/>
    <n v="90690"/>
    <n v="90690"/>
  </r>
  <r>
    <x v="5903"/>
    <d v="2014-06-25T13:00:50"/>
    <x v="0"/>
    <s v="Don’t want to say"/>
    <x v="1"/>
    <x v="8"/>
    <n v="43137"/>
    <n v="43137"/>
  </r>
  <r>
    <x v="5904"/>
    <d v="2014-07-11T19:12:02"/>
    <x v="0"/>
    <s v="Male"/>
    <x v="1"/>
    <x v="8"/>
    <n v="91721"/>
    <n v="91721"/>
  </r>
  <r>
    <x v="5905"/>
    <d v="2014-08-28T09:41:51"/>
    <x v="0"/>
    <s v="Male"/>
    <x v="5"/>
    <x v="9"/>
    <n v="11284"/>
    <n v="11284"/>
  </r>
  <r>
    <x v="5906"/>
    <d v="2014-08-28T09:45:25"/>
    <x v="0"/>
    <s v="Female"/>
    <x v="5"/>
    <x v="9"/>
    <n v="26673"/>
    <n v="26673"/>
  </r>
  <r>
    <x v="5907"/>
    <d v="2014-08-28T09:45:54"/>
    <x v="0"/>
    <s v="Male"/>
    <x v="5"/>
    <x v="9"/>
    <n v="43570"/>
    <n v="43570"/>
  </r>
  <r>
    <x v="5908"/>
    <d v="2014-05-01T03:38:44"/>
    <x v="1"/>
    <s v="Male"/>
    <x v="0"/>
    <x v="4"/>
    <n v="73635"/>
    <n v="73635"/>
  </r>
  <r>
    <x v="5909"/>
    <d v="2014-05-09T15:56:07"/>
    <x v="0"/>
    <s v="Male"/>
    <x v="0"/>
    <x v="3"/>
    <n v="57627"/>
    <n v="57627"/>
  </r>
  <r>
    <x v="5910"/>
    <d v="2014-05-09T15:57:16"/>
    <x v="0"/>
    <s v="Female"/>
    <x v="0"/>
    <x v="3"/>
    <n v="23224"/>
    <n v="23224"/>
  </r>
  <r>
    <x v="5911"/>
    <d v="2014-05-07T17:38:05"/>
    <x v="1"/>
    <s v="Female"/>
    <x v="0"/>
    <x v="7"/>
    <n v="37374"/>
    <n v="37374"/>
  </r>
  <r>
    <x v="5912"/>
    <d v="2014-08-28T17:30:46"/>
    <x v="1"/>
    <s v="Male"/>
    <x v="8"/>
    <x v="1"/>
    <n v="55392"/>
    <n v="55392"/>
  </r>
  <r>
    <x v="5913"/>
    <d v="2014-08-28T13:22:21"/>
    <x v="0"/>
    <s v="Female"/>
    <x v="2"/>
    <x v="3"/>
    <n v="90779"/>
    <n v="90779"/>
  </r>
  <r>
    <x v="5914"/>
    <d v="2014-08-29T14:30:32"/>
    <x v="0"/>
    <s v="Male"/>
    <x v="2"/>
    <x v="3"/>
    <n v="73321"/>
    <n v="73321"/>
  </r>
  <r>
    <x v="5915"/>
    <d v="2014-05-11T13:27:41"/>
    <x v="0"/>
    <s v="Female"/>
    <x v="0"/>
    <x v="3"/>
    <n v="48889"/>
    <n v="48889"/>
  </r>
  <r>
    <x v="5916"/>
    <d v="2014-05-14T12:12:47"/>
    <x v="0"/>
    <s v="Female"/>
    <x v="0"/>
    <x v="8"/>
    <n v="75015"/>
    <n v="75015"/>
  </r>
  <r>
    <x v="5917"/>
    <d v="2014-05-14T12:13:41"/>
    <x v="0"/>
    <s v="Male"/>
    <x v="0"/>
    <x v="8"/>
    <n v="71577"/>
    <n v="71577"/>
  </r>
  <r>
    <x v="5918"/>
    <d v="2014-05-14T12:15:16"/>
    <x v="0"/>
    <s v="Male"/>
    <x v="0"/>
    <x v="8"/>
    <n v="11008"/>
    <n v="11008"/>
  </r>
  <r>
    <x v="5919"/>
    <d v="2014-05-14T12:17:32"/>
    <x v="0"/>
    <s v="Male"/>
    <x v="0"/>
    <x v="8"/>
    <n v="27136"/>
    <n v="27136"/>
  </r>
  <r>
    <x v="5920"/>
    <d v="2014-06-25T19:28:54"/>
    <x v="0"/>
    <s v="Male"/>
    <x v="1"/>
    <x v="0"/>
    <n v="38098"/>
    <n v="38098"/>
  </r>
  <r>
    <x v="5921"/>
    <d v="2014-06-30T12:46:34"/>
    <x v="0"/>
    <s v="Female"/>
    <x v="3"/>
    <x v="4"/>
    <n v="87971"/>
    <n v="87971"/>
  </r>
  <r>
    <x v="5922"/>
    <d v="2014-06-30T12:47:02"/>
    <x v="0"/>
    <s v="Female"/>
    <x v="3"/>
    <x v="4"/>
    <n v="81425"/>
    <n v="81425"/>
  </r>
  <r>
    <x v="5923"/>
    <d v="2014-05-26T05:37:30"/>
    <x v="1"/>
    <s v="Don’t want to say"/>
    <x v="0"/>
    <x v="4"/>
    <n v="95249"/>
    <n v="95249"/>
  </r>
  <r>
    <x v="5924"/>
    <d v="2014-08-31T19:58:27"/>
    <x v="0"/>
    <s v="Male"/>
    <x v="1"/>
    <x v="9"/>
    <n v="84045"/>
    <n v="84045"/>
  </r>
  <r>
    <x v="5925"/>
    <d v="2014-06-17T12:15:17"/>
    <x v="0"/>
    <s v="Male"/>
    <x v="8"/>
    <x v="0"/>
    <n v="13900"/>
    <n v="13900"/>
  </r>
  <r>
    <x v="5926"/>
    <d v="2014-05-09T09:56:45"/>
    <x v="1"/>
    <s v="Male"/>
    <x v="1"/>
    <x v="3"/>
    <n v="97702"/>
    <n v="97702"/>
  </r>
  <r>
    <x v="5927"/>
    <d v="2014-05-09T19:20:10"/>
    <x v="0"/>
    <s v="Male"/>
    <x v="1"/>
    <x v="3"/>
    <n v="3766"/>
    <n v="3766"/>
  </r>
  <r>
    <x v="5928"/>
    <d v="2014-05-13T15:35:54"/>
    <x v="0"/>
    <s v="Male"/>
    <x v="1"/>
    <x v="3"/>
    <n v="60688"/>
    <n v="60688"/>
  </r>
  <r>
    <x v="5929"/>
    <d v="2014-05-13T15:36:16"/>
    <x v="0"/>
    <s v="Female"/>
    <x v="1"/>
    <x v="3"/>
    <n v="39254"/>
    <n v="39254"/>
  </r>
  <r>
    <x v="5930"/>
    <d v="2014-05-20T10:12:07"/>
    <x v="0"/>
    <s v="Male"/>
    <x v="1"/>
    <x v="3"/>
    <n v="13640"/>
    <n v="13640"/>
  </r>
  <r>
    <x v="5931"/>
    <d v="2014-05-20T19:57:57"/>
    <x v="0"/>
    <s v="Female"/>
    <x v="1"/>
    <x v="3"/>
    <n v="60745"/>
    <n v="60745"/>
  </r>
  <r>
    <x v="5932"/>
    <d v="2014-05-20T20:01:40"/>
    <x v="0"/>
    <s v="Male"/>
    <x v="1"/>
    <x v="3"/>
    <n v="81799"/>
    <n v="81799"/>
  </r>
  <r>
    <x v="5933"/>
    <d v="2014-05-15T19:14:20"/>
    <x v="1"/>
    <s v="Female"/>
    <x v="5"/>
    <x v="3"/>
    <n v="69326"/>
    <n v="69326"/>
  </r>
  <r>
    <x v="5934"/>
    <d v="2014-07-25T10:15:45"/>
    <x v="0"/>
    <s v="Female"/>
    <x v="7"/>
    <x v="3"/>
    <n v="15320"/>
    <n v="15320"/>
  </r>
  <r>
    <x v="5935"/>
    <d v="2014-07-25T10:16:07"/>
    <x v="0"/>
    <s v="Female"/>
    <x v="7"/>
    <x v="3"/>
    <n v="64387"/>
    <n v="64387"/>
  </r>
  <r>
    <x v="5936"/>
    <d v="2014-05-14T08:04:47"/>
    <x v="0"/>
    <s v="Male"/>
    <x v="0"/>
    <x v="4"/>
    <n v="50136"/>
    <n v="50136"/>
  </r>
  <r>
    <x v="5937"/>
    <d v="2014-05-14T08:05:47"/>
    <x v="0"/>
    <s v="Male"/>
    <x v="0"/>
    <x v="4"/>
    <n v="25317"/>
    <n v="25317"/>
  </r>
  <r>
    <x v="5938"/>
    <d v="2014-05-14T08:06:18"/>
    <x v="0"/>
    <s v="Male"/>
    <x v="0"/>
    <x v="4"/>
    <n v="30838"/>
    <n v="30838"/>
  </r>
  <r>
    <x v="5939"/>
    <d v="2014-05-14T08:08:38"/>
    <x v="0"/>
    <s v="Male"/>
    <x v="0"/>
    <x v="4"/>
    <n v="64766"/>
    <n v="64766"/>
  </r>
  <r>
    <x v="5940"/>
    <d v="2014-05-01T06:58:03"/>
    <x v="0"/>
    <s v="Female"/>
    <x v="1"/>
    <x v="9"/>
    <n v="42169"/>
    <n v="42169"/>
  </r>
  <r>
    <x v="5941"/>
    <d v="2014-05-01T07:00:38"/>
    <x v="0"/>
    <s v="Female"/>
    <x v="1"/>
    <x v="9"/>
    <n v="38217"/>
    <n v="38217"/>
  </r>
  <r>
    <x v="5942"/>
    <d v="2014-05-06T11:26:23"/>
    <x v="0"/>
    <s v="Male"/>
    <x v="1"/>
    <x v="1"/>
    <n v="47799"/>
    <n v="47799"/>
  </r>
  <r>
    <x v="5943"/>
    <d v="2014-05-08T15:52:07"/>
    <x v="0"/>
    <s v="Female"/>
    <x v="1"/>
    <x v="1"/>
    <n v="77943"/>
    <n v="77943"/>
  </r>
  <r>
    <x v="5944"/>
    <d v="2014-05-14T11:20:39"/>
    <x v="0"/>
    <s v="Female"/>
    <x v="1"/>
    <x v="1"/>
    <n v="59797"/>
    <n v="59797"/>
  </r>
  <r>
    <x v="5945"/>
    <d v="2014-05-20T16:03:34"/>
    <x v="0"/>
    <s v="Male"/>
    <x v="1"/>
    <x v="1"/>
    <n v="34478"/>
    <n v="34478"/>
  </r>
  <r>
    <x v="5946"/>
    <d v="2014-05-30T15:52:25"/>
    <x v="0"/>
    <s v="Male"/>
    <x v="1"/>
    <x v="1"/>
    <n v="80272"/>
    <n v="80272"/>
  </r>
  <r>
    <x v="5947"/>
    <d v="2014-05-02T06:16:15"/>
    <x v="0"/>
    <s v="Female"/>
    <x v="1"/>
    <x v="1"/>
    <n v="60250"/>
    <n v="60250"/>
  </r>
  <r>
    <x v="5948"/>
    <d v="2014-05-28T16:42:13"/>
    <x v="0"/>
    <s v="Don’t want to say"/>
    <x v="1"/>
    <x v="7"/>
    <n v="2347"/>
    <n v="2347"/>
  </r>
  <r>
    <x v="5949"/>
    <d v="2014-05-11T07:13:58"/>
    <x v="0"/>
    <s v="Male"/>
    <x v="2"/>
    <x v="1"/>
    <n v="18410"/>
    <n v="18410"/>
  </r>
  <r>
    <x v="5950"/>
    <d v="2014-05-12T10:41:28"/>
    <x v="0"/>
    <s v="Female"/>
    <x v="2"/>
    <x v="1"/>
    <n v="57825"/>
    <n v="57825"/>
  </r>
  <r>
    <x v="5951"/>
    <d v="2014-05-12T15:57:05"/>
    <x v="0"/>
    <s v="Female"/>
    <x v="2"/>
    <x v="1"/>
    <n v="57773"/>
    <n v="57773"/>
  </r>
  <r>
    <x v="5952"/>
    <d v="2014-05-12T10:30:18"/>
    <x v="0"/>
    <s v="Male"/>
    <x v="1"/>
    <x v="0"/>
    <n v="67143"/>
    <n v="67143"/>
  </r>
  <r>
    <x v="5953"/>
    <d v="2014-05-12T10:30:47"/>
    <x v="0"/>
    <s v="Don’t want to say"/>
    <x v="1"/>
    <x v="0"/>
    <n v="37109"/>
    <n v="37109"/>
  </r>
  <r>
    <x v="5954"/>
    <d v="2014-05-08T09:44:46"/>
    <x v="0"/>
    <s v="Male"/>
    <x v="0"/>
    <x v="1"/>
    <n v="81692"/>
    <n v="81692"/>
  </r>
  <r>
    <x v="5955"/>
    <d v="2014-05-20T13:34:04"/>
    <x v="0"/>
    <s v="Male"/>
    <x v="0"/>
    <x v="1"/>
    <n v="27534"/>
    <n v="27534"/>
  </r>
  <r>
    <x v="5956"/>
    <d v="2014-05-20T15:32:39"/>
    <x v="0"/>
    <s v="Female"/>
    <x v="0"/>
    <x v="1"/>
    <n v="5895"/>
    <n v="5895"/>
  </r>
  <r>
    <x v="5957"/>
    <d v="2014-05-27T18:02:40"/>
    <x v="0"/>
    <s v="Male"/>
    <x v="0"/>
    <x v="1"/>
    <n v="56175"/>
    <n v="56175"/>
  </r>
  <r>
    <x v="5958"/>
    <d v="2014-05-28T14:32:54"/>
    <x v="0"/>
    <s v="Female"/>
    <x v="0"/>
    <x v="1"/>
    <n v="43164"/>
    <n v="43164"/>
  </r>
  <r>
    <x v="5959"/>
    <d v="2014-06-05T09:05:59"/>
    <x v="0"/>
    <s v="Male"/>
    <x v="0"/>
    <x v="1"/>
    <n v="81869"/>
    <n v="81869"/>
  </r>
  <r>
    <x v="5960"/>
    <d v="2014-06-05T09:07:14"/>
    <x v="0"/>
    <s v="Male"/>
    <x v="0"/>
    <x v="1"/>
    <n v="86270"/>
    <n v="86270"/>
  </r>
  <r>
    <x v="5961"/>
    <d v="2014-05-21T10:42:36"/>
    <x v="1"/>
    <s v="Female"/>
    <x v="1"/>
    <x v="1"/>
    <n v="41087"/>
    <n v="41087"/>
  </r>
  <r>
    <x v="5962"/>
    <d v="2014-05-06T05:35:16"/>
    <x v="0"/>
    <s v="Male"/>
    <x v="0"/>
    <x v="6"/>
    <n v="48728"/>
    <n v="48728"/>
  </r>
  <r>
    <x v="5963"/>
    <d v="2014-05-15T17:13:25"/>
    <x v="0"/>
    <s v="Male"/>
    <x v="1"/>
    <x v="9"/>
    <n v="96709"/>
    <n v="96709"/>
  </r>
  <r>
    <x v="5964"/>
    <d v="2014-05-15T17:18:42"/>
    <x v="0"/>
    <s v="Female"/>
    <x v="1"/>
    <x v="9"/>
    <n v="60897"/>
    <n v="60897"/>
  </r>
  <r>
    <x v="5965"/>
    <d v="2014-05-20T05:44:14"/>
    <x v="0"/>
    <s v="Male"/>
    <x v="1"/>
    <x v="7"/>
    <n v="54623"/>
    <n v="54623"/>
  </r>
  <r>
    <x v="5966"/>
    <d v="2014-05-20T05:48:35"/>
    <x v="0"/>
    <s v="Male"/>
    <x v="1"/>
    <x v="7"/>
    <n v="50461"/>
    <n v="50461"/>
  </r>
  <r>
    <x v="5967"/>
    <d v="2014-07-04T11:45:39"/>
    <x v="0"/>
    <s v="Male"/>
    <x v="8"/>
    <x v="4"/>
    <n v="83704"/>
    <n v="83704"/>
  </r>
  <r>
    <x v="5968"/>
    <d v="2014-05-24T19:40:03"/>
    <x v="0"/>
    <s v="Male"/>
    <x v="1"/>
    <x v="1"/>
    <n v="21824"/>
    <n v="21824"/>
  </r>
  <r>
    <x v="5969"/>
    <d v="2014-05-16T06:42:01"/>
    <x v="0"/>
    <s v="Don’t want to say"/>
    <x v="1"/>
    <x v="4"/>
    <n v="99617"/>
    <n v="99617"/>
  </r>
  <r>
    <x v="5970"/>
    <d v="2014-05-19T09:26:32"/>
    <x v="0"/>
    <s v="Male"/>
    <x v="1"/>
    <x v="4"/>
    <n v="98334"/>
    <n v="98334"/>
  </r>
  <r>
    <x v="5971"/>
    <d v="2014-06-05T14:13:58"/>
    <x v="0"/>
    <s v="Female"/>
    <x v="1"/>
    <x v="4"/>
    <n v="3819"/>
    <n v="3819"/>
  </r>
  <r>
    <x v="5972"/>
    <d v="2014-06-05T14:14:28"/>
    <x v="0"/>
    <s v="Male"/>
    <x v="1"/>
    <x v="4"/>
    <n v="70766"/>
    <n v="70766"/>
  </r>
  <r>
    <x v="5973"/>
    <d v="2014-06-05T14:10:37"/>
    <x v="0"/>
    <s v="Female"/>
    <x v="1"/>
    <x v="4"/>
    <n v="51254"/>
    <n v="51254"/>
  </r>
  <r>
    <x v="5974"/>
    <d v="2014-06-06T16:07:47"/>
    <x v="1"/>
    <s v="Male"/>
    <x v="1"/>
    <x v="4"/>
    <n v="96194"/>
    <n v="96194"/>
  </r>
  <r>
    <x v="5975"/>
    <d v="2014-06-11T12:33:02"/>
    <x v="0"/>
    <s v="Female"/>
    <x v="1"/>
    <x v="4"/>
    <n v="11757"/>
    <n v="11757"/>
  </r>
  <r>
    <x v="5976"/>
    <d v="2014-07-29T11:22:09"/>
    <x v="0"/>
    <s v="Male"/>
    <x v="2"/>
    <x v="3"/>
    <n v="77879"/>
    <n v="77879"/>
  </r>
  <r>
    <x v="5977"/>
    <d v="2014-08-05T10:03:58"/>
    <x v="0"/>
    <s v="Male"/>
    <x v="2"/>
    <x v="3"/>
    <n v="19664"/>
    <n v="19664"/>
  </r>
  <r>
    <x v="5978"/>
    <d v="2014-08-05T10:07:16"/>
    <x v="1"/>
    <s v="Male"/>
    <x v="2"/>
    <x v="3"/>
    <n v="14452"/>
    <n v="14452"/>
  </r>
  <r>
    <x v="5979"/>
    <d v="2014-08-05T10:04:23"/>
    <x v="0"/>
    <s v="Don’t want to say"/>
    <x v="2"/>
    <x v="3"/>
    <n v="38517"/>
    <n v="38517"/>
  </r>
  <r>
    <x v="5980"/>
    <d v="2014-05-01T13:38:23"/>
    <x v="0"/>
    <s v="Male"/>
    <x v="1"/>
    <x v="1"/>
    <n v="28134"/>
    <n v="28134"/>
  </r>
  <r>
    <x v="5981"/>
    <d v="2014-05-01T13:35:11"/>
    <x v="0"/>
    <s v="Don’t want to say"/>
    <x v="1"/>
    <x v="1"/>
    <n v="33139"/>
    <n v="33139"/>
  </r>
  <r>
    <x v="5982"/>
    <d v="2014-05-02T16:30:47"/>
    <x v="0"/>
    <s v="Male"/>
    <x v="1"/>
    <x v="1"/>
    <n v="4981"/>
    <n v="4981"/>
  </r>
  <r>
    <x v="5983"/>
    <d v="2014-05-09T09:59:31"/>
    <x v="0"/>
    <s v="Male"/>
    <x v="1"/>
    <x v="1"/>
    <n v="17266"/>
    <n v="17266"/>
  </r>
  <r>
    <x v="5984"/>
    <d v="2014-05-10T14:21:09"/>
    <x v="0"/>
    <s v="Male"/>
    <x v="1"/>
    <x v="4"/>
    <n v="65891"/>
    <n v="65891"/>
  </r>
  <r>
    <x v="5985"/>
    <d v="2014-05-10T14:22:07"/>
    <x v="0"/>
    <s v="Male"/>
    <x v="1"/>
    <x v="4"/>
    <n v="77830"/>
    <n v="77830"/>
  </r>
  <r>
    <x v="5986"/>
    <d v="2014-05-10T14:23:17"/>
    <x v="0"/>
    <s v="Male"/>
    <x v="1"/>
    <x v="4"/>
    <n v="47739"/>
    <n v="47739"/>
  </r>
  <r>
    <x v="5987"/>
    <d v="2014-05-10T14:23:43"/>
    <x v="0"/>
    <s v="Male"/>
    <x v="1"/>
    <x v="4"/>
    <n v="84096"/>
    <n v="84096"/>
  </r>
  <r>
    <x v="5988"/>
    <d v="2014-05-23T07:02:13"/>
    <x v="0"/>
    <s v="Male"/>
    <x v="0"/>
    <x v="9"/>
    <n v="99397"/>
    <n v="99397"/>
  </r>
  <r>
    <x v="5989"/>
    <d v="2014-05-08T17:29:49"/>
    <x v="0"/>
    <s v="Female"/>
    <x v="1"/>
    <x v="9"/>
    <n v="29769"/>
    <n v="29769"/>
  </r>
  <r>
    <x v="5990"/>
    <d v="2014-05-29T17:18:16"/>
    <x v="0"/>
    <s v="Male"/>
    <x v="1"/>
    <x v="9"/>
    <n v="58049"/>
    <n v="58049"/>
  </r>
  <r>
    <x v="5991"/>
    <d v="2014-08-12T21:58:44"/>
    <x v="0"/>
    <s v="Female"/>
    <x v="3"/>
    <x v="1"/>
    <n v="33907"/>
    <n v="33907"/>
  </r>
  <r>
    <x v="5992"/>
    <d v="2014-08-18T17:28:33"/>
    <x v="0"/>
    <s v="Female"/>
    <x v="3"/>
    <x v="1"/>
    <n v="52322"/>
    <n v="52322"/>
  </r>
  <r>
    <x v="5993"/>
    <d v="2014-07-09T12:48:18"/>
    <x v="0"/>
    <s v="Male"/>
    <x v="1"/>
    <x v="7"/>
    <n v="42224"/>
    <n v="42224"/>
  </r>
  <r>
    <x v="5994"/>
    <d v="2014-05-10T18:38:50"/>
    <x v="0"/>
    <s v="Male"/>
    <x v="1"/>
    <x v="8"/>
    <n v="4665"/>
    <n v="4665"/>
  </r>
  <r>
    <x v="5995"/>
    <d v="2014-08-07T18:00:59"/>
    <x v="0"/>
    <s v="Female"/>
    <x v="1"/>
    <x v="7"/>
    <n v="23966"/>
    <n v="23966"/>
  </r>
  <r>
    <x v="5996"/>
    <d v="2014-08-13T17:31:47"/>
    <x v="0"/>
    <s v="Male"/>
    <x v="1"/>
    <x v="7"/>
    <n v="93138"/>
    <n v="93138"/>
  </r>
  <r>
    <x v="5997"/>
    <d v="2014-05-05T01:44:19"/>
    <x v="0"/>
    <s v="Male"/>
    <x v="5"/>
    <x v="1"/>
    <n v="19763"/>
    <n v="19763"/>
  </r>
  <r>
    <x v="5998"/>
    <d v="2014-05-05T01:47:12"/>
    <x v="0"/>
    <s v="Female"/>
    <x v="5"/>
    <x v="1"/>
    <n v="59744"/>
    <n v="59744"/>
  </r>
  <r>
    <x v="5999"/>
    <d v="2014-05-27T09:52:59"/>
    <x v="0"/>
    <s v="Don’t want to say"/>
    <x v="0"/>
    <x v="0"/>
    <n v="51564"/>
    <n v="51564"/>
  </r>
  <r>
    <x v="6000"/>
    <d v="2014-06-23T17:31:28"/>
    <x v="0"/>
    <s v="Female"/>
    <x v="1"/>
    <x v="3"/>
    <n v="61824"/>
    <n v="61824"/>
  </r>
  <r>
    <x v="6001"/>
    <d v="2014-05-01T09:45:59"/>
    <x v="0"/>
    <s v="Female"/>
    <x v="7"/>
    <x v="4"/>
    <n v="99745"/>
    <n v="99745"/>
  </r>
  <r>
    <x v="6002"/>
    <d v="2014-05-01T09:46:21"/>
    <x v="0"/>
    <s v="Female"/>
    <x v="7"/>
    <x v="4"/>
    <n v="81434"/>
    <n v="81434"/>
  </r>
  <r>
    <x v="6003"/>
    <d v="2014-05-01T09:47:14"/>
    <x v="0"/>
    <s v="Female"/>
    <x v="7"/>
    <x v="4"/>
    <n v="86399"/>
    <n v="86399"/>
  </r>
  <r>
    <x v="6004"/>
    <d v="2014-05-13T14:52:25"/>
    <x v="0"/>
    <s v="Female"/>
    <x v="7"/>
    <x v="1"/>
    <n v="95521"/>
    <n v="95521"/>
  </r>
  <r>
    <x v="6005"/>
    <d v="2014-05-14T11:57:18"/>
    <x v="0"/>
    <s v="Female"/>
    <x v="7"/>
    <x v="4"/>
    <n v="1022"/>
    <n v="1022"/>
  </r>
  <r>
    <x v="6006"/>
    <d v="2014-05-08T08:15:09"/>
    <x v="0"/>
    <s v="Male"/>
    <x v="1"/>
    <x v="1"/>
    <n v="25843"/>
    <n v="25843"/>
  </r>
  <r>
    <x v="6007"/>
    <d v="2014-05-08T08:18:44"/>
    <x v="0"/>
    <s v="Female"/>
    <x v="1"/>
    <x v="1"/>
    <n v="77827"/>
    <n v="77827"/>
  </r>
  <r>
    <x v="6008"/>
    <d v="2014-05-09T09:12:15"/>
    <x v="0"/>
    <s v="Female"/>
    <x v="1"/>
    <x v="1"/>
    <n v="26211"/>
    <n v="26211"/>
  </r>
  <r>
    <x v="6009"/>
    <d v="2014-05-21T15:30:41"/>
    <x v="1"/>
    <s v="Male"/>
    <x v="1"/>
    <x v="1"/>
    <n v="81574"/>
    <n v="81574"/>
  </r>
  <r>
    <x v="6010"/>
    <d v="2014-07-05T09:51:13"/>
    <x v="0"/>
    <s v="Male"/>
    <x v="2"/>
    <x v="1"/>
    <n v="13696"/>
    <n v="13696"/>
  </r>
  <r>
    <x v="6011"/>
    <d v="2014-07-12T16:49:22"/>
    <x v="0"/>
    <s v="Female"/>
    <x v="3"/>
    <x v="1"/>
    <n v="5841"/>
    <n v="5841"/>
  </r>
  <r>
    <x v="6012"/>
    <d v="2014-07-12T16:50:11"/>
    <x v="0"/>
    <s v="Don’t want to say"/>
    <x v="3"/>
    <x v="1"/>
    <n v="7439"/>
    <n v="7439"/>
  </r>
  <r>
    <x v="6013"/>
    <d v="2014-08-22T16:59:04"/>
    <x v="0"/>
    <s v="Male"/>
    <x v="0"/>
    <x v="3"/>
    <n v="81259"/>
    <n v="81259"/>
  </r>
  <r>
    <x v="6014"/>
    <d v="2014-08-30T09:11:07"/>
    <x v="0"/>
    <s v="Don’t want to say"/>
    <x v="0"/>
    <x v="3"/>
    <n v="27760"/>
    <n v="27760"/>
  </r>
  <r>
    <x v="6015"/>
    <d v="2014-07-27T09:05:53"/>
    <x v="0"/>
    <s v="Male"/>
    <x v="5"/>
    <x v="7"/>
    <n v="52925"/>
    <n v="52925"/>
  </r>
  <r>
    <x v="6016"/>
    <d v="2014-07-29T17:44:09"/>
    <x v="0"/>
    <s v="Male"/>
    <x v="5"/>
    <x v="7"/>
    <n v="91040"/>
    <n v="91040"/>
  </r>
  <r>
    <x v="6017"/>
    <d v="2014-07-29T17:44:58"/>
    <x v="0"/>
    <s v="Male"/>
    <x v="5"/>
    <x v="7"/>
    <n v="58832"/>
    <n v="58832"/>
  </r>
  <r>
    <x v="6018"/>
    <d v="2014-08-11T16:21:10"/>
    <x v="0"/>
    <s v="Male"/>
    <x v="5"/>
    <x v="7"/>
    <n v="91620"/>
    <n v="91620"/>
  </r>
  <r>
    <x v="6019"/>
    <d v="2014-08-27T14:03:55"/>
    <x v="0"/>
    <s v="Don’t want to say"/>
    <x v="5"/>
    <x v="7"/>
    <n v="90339"/>
    <n v="90339"/>
  </r>
  <r>
    <x v="6020"/>
    <d v="2014-05-19T08:30:44"/>
    <x v="0"/>
    <s v="Male"/>
    <x v="1"/>
    <x v="7"/>
    <n v="95073"/>
    <n v="95073"/>
  </r>
  <r>
    <x v="6021"/>
    <d v="2014-05-19T08:31:57"/>
    <x v="0"/>
    <s v="Male"/>
    <x v="1"/>
    <x v="7"/>
    <n v="6425"/>
    <n v="6425"/>
  </r>
  <r>
    <x v="6022"/>
    <d v="2014-05-19T08:28:31"/>
    <x v="0"/>
    <s v="Female"/>
    <x v="1"/>
    <x v="7"/>
    <n v="22922"/>
    <n v="22922"/>
  </r>
  <r>
    <x v="6023"/>
    <d v="2014-05-19T08:31:17"/>
    <x v="0"/>
    <s v="Female"/>
    <x v="1"/>
    <x v="7"/>
    <n v="76995"/>
    <n v="76995"/>
  </r>
  <r>
    <x v="6024"/>
    <d v="2014-07-04T08:08:04"/>
    <x v="0"/>
    <s v="Female"/>
    <x v="1"/>
    <x v="7"/>
    <n v="80943"/>
    <n v="80943"/>
  </r>
  <r>
    <x v="6025"/>
    <d v="2014-07-04T08:07:29"/>
    <x v="1"/>
    <s v="Don’t want to say"/>
    <x v="1"/>
    <x v="7"/>
    <n v="51820"/>
    <n v="51820"/>
  </r>
  <r>
    <x v="6026"/>
    <d v="2014-08-27T04:10:14"/>
    <x v="0"/>
    <s v="Female"/>
    <x v="4"/>
    <x v="4"/>
    <n v="1524"/>
    <n v="1524"/>
  </r>
  <r>
    <x v="6027"/>
    <d v="2014-05-15T15:52:23"/>
    <x v="0"/>
    <s v="Female"/>
    <x v="1"/>
    <x v="1"/>
    <n v="3843"/>
    <n v="3843"/>
  </r>
  <r>
    <x v="6028"/>
    <d v="2014-05-15T15:54:12"/>
    <x v="0"/>
    <s v="Female"/>
    <x v="1"/>
    <x v="1"/>
    <n v="52653"/>
    <n v="52653"/>
  </r>
  <r>
    <x v="6029"/>
    <d v="2014-05-15T15:54:41"/>
    <x v="0"/>
    <s v="Male"/>
    <x v="1"/>
    <x v="1"/>
    <n v="18127"/>
    <n v="18127"/>
  </r>
  <r>
    <x v="6030"/>
    <d v="2014-05-28T10:17:21"/>
    <x v="0"/>
    <s v="Female"/>
    <x v="1"/>
    <x v="1"/>
    <n v="38840"/>
    <n v="38840"/>
  </r>
  <r>
    <x v="6031"/>
    <d v="2014-06-02T08:58:59"/>
    <x v="0"/>
    <s v="Male"/>
    <x v="1"/>
    <x v="1"/>
    <n v="23496"/>
    <n v="23496"/>
  </r>
  <r>
    <x v="6032"/>
    <d v="2014-06-03T10:53:06"/>
    <x v="0"/>
    <s v="Male"/>
    <x v="1"/>
    <x v="1"/>
    <n v="43528"/>
    <n v="43528"/>
  </r>
  <r>
    <x v="6033"/>
    <d v="2014-06-18T11:07:47"/>
    <x v="0"/>
    <s v="Female"/>
    <x v="4"/>
    <x v="3"/>
    <n v="67819"/>
    <n v="67819"/>
  </r>
  <r>
    <x v="6034"/>
    <d v="2014-06-18T11:08:30"/>
    <x v="0"/>
    <s v="Female"/>
    <x v="4"/>
    <x v="3"/>
    <n v="41010"/>
    <n v="41010"/>
  </r>
  <r>
    <x v="6035"/>
    <d v="2014-06-18T11:09:57"/>
    <x v="1"/>
    <s v="Female"/>
    <x v="4"/>
    <x v="3"/>
    <n v="6846"/>
    <n v="6846"/>
  </r>
  <r>
    <x v="6036"/>
    <d v="2014-07-05T18:06:20"/>
    <x v="0"/>
    <s v="Female"/>
    <x v="4"/>
    <x v="8"/>
    <n v="45873"/>
    <n v="45873"/>
  </r>
  <r>
    <x v="6037"/>
    <d v="2014-07-05T18:06:41"/>
    <x v="1"/>
    <s v="Male"/>
    <x v="4"/>
    <x v="8"/>
    <n v="41022"/>
    <n v="41022"/>
  </r>
  <r>
    <x v="6038"/>
    <d v="2014-07-07T16:05:02"/>
    <x v="0"/>
    <s v="Male"/>
    <x v="4"/>
    <x v="8"/>
    <n v="57779"/>
    <n v="57779"/>
  </r>
  <r>
    <x v="6039"/>
    <d v="2014-07-07T16:07:47"/>
    <x v="0"/>
    <s v="Male"/>
    <x v="4"/>
    <x v="8"/>
    <n v="37657"/>
    <n v="37657"/>
  </r>
  <r>
    <x v="6040"/>
    <d v="2014-07-16T08:06:55"/>
    <x v="0"/>
    <s v="Female"/>
    <x v="4"/>
    <x v="8"/>
    <n v="89013"/>
    <n v="89013"/>
  </r>
  <r>
    <x v="6041"/>
    <d v="2014-07-09T14:19:33"/>
    <x v="0"/>
    <s v="Male"/>
    <x v="0"/>
    <x v="1"/>
    <n v="56513"/>
    <n v="56513"/>
  </r>
  <r>
    <x v="6042"/>
    <d v="2014-05-08T10:50:09"/>
    <x v="0"/>
    <s v="Male"/>
    <x v="0"/>
    <x v="3"/>
    <n v="10523"/>
    <n v="10523"/>
  </r>
  <r>
    <x v="6043"/>
    <d v="2014-05-19T15:43:01"/>
    <x v="0"/>
    <s v="Male"/>
    <x v="1"/>
    <x v="3"/>
    <n v="43943"/>
    <n v="43943"/>
  </r>
  <r>
    <x v="6044"/>
    <d v="2014-05-19T15:43:24"/>
    <x v="0"/>
    <s v="Female"/>
    <x v="1"/>
    <x v="3"/>
    <n v="42322"/>
    <n v="42322"/>
  </r>
  <r>
    <x v="6045"/>
    <d v="2014-05-19T15:44:18"/>
    <x v="0"/>
    <s v="Female"/>
    <x v="1"/>
    <x v="3"/>
    <n v="5161"/>
    <n v="5161"/>
  </r>
  <r>
    <x v="6046"/>
    <d v="2014-05-19T15:45:01"/>
    <x v="0"/>
    <s v="Male"/>
    <x v="1"/>
    <x v="3"/>
    <n v="94223"/>
    <n v="94223"/>
  </r>
  <r>
    <x v="6047"/>
    <d v="2014-06-13T15:02:19"/>
    <x v="0"/>
    <s v="Don’t want to say"/>
    <x v="1"/>
    <x v="3"/>
    <n v="10106"/>
    <n v="10106"/>
  </r>
  <r>
    <x v="6048"/>
    <d v="2014-06-14T11:13:06"/>
    <x v="0"/>
    <s v="Male"/>
    <x v="1"/>
    <x v="3"/>
    <n v="73584"/>
    <n v="73584"/>
  </r>
  <r>
    <x v="6049"/>
    <d v="2014-06-15T07:34:51"/>
    <x v="0"/>
    <s v="Male"/>
    <x v="1"/>
    <x v="3"/>
    <n v="8869"/>
    <n v="8869"/>
  </r>
  <r>
    <x v="6050"/>
    <d v="2014-06-15T07:35:52"/>
    <x v="0"/>
    <s v="Male"/>
    <x v="1"/>
    <x v="3"/>
    <n v="47082"/>
    <n v="47082"/>
  </r>
  <r>
    <x v="6051"/>
    <d v="2014-06-20T18:38:34"/>
    <x v="1"/>
    <s v="Male"/>
    <x v="1"/>
    <x v="3"/>
    <n v="1676"/>
    <n v="1676"/>
  </r>
  <r>
    <x v="6052"/>
    <d v="2014-06-20T18:40:13"/>
    <x v="0"/>
    <s v="Female"/>
    <x v="1"/>
    <x v="3"/>
    <n v="48922"/>
    <n v="48922"/>
  </r>
  <r>
    <x v="6053"/>
    <d v="2014-06-28T08:11:57"/>
    <x v="0"/>
    <s v="Male"/>
    <x v="1"/>
    <x v="3"/>
    <n v="98059"/>
    <n v="98059"/>
  </r>
  <r>
    <x v="6054"/>
    <d v="2014-05-02T18:30:37"/>
    <x v="0"/>
    <s v="Male"/>
    <x v="1"/>
    <x v="1"/>
    <n v="36405"/>
    <n v="36405"/>
  </r>
  <r>
    <x v="6055"/>
    <d v="2014-05-02T18:33:02"/>
    <x v="0"/>
    <s v="Male"/>
    <x v="1"/>
    <x v="1"/>
    <n v="14144"/>
    <n v="14144"/>
  </r>
  <r>
    <x v="6056"/>
    <d v="2014-05-02T18:34:02"/>
    <x v="1"/>
    <s v="Male"/>
    <x v="1"/>
    <x v="1"/>
    <n v="93867"/>
    <n v="93867"/>
  </r>
  <r>
    <x v="6057"/>
    <d v="2014-07-25T17:34:28"/>
    <x v="0"/>
    <s v="Male"/>
    <x v="0"/>
    <x v="1"/>
    <n v="77203"/>
    <n v="77203"/>
  </r>
  <r>
    <x v="6058"/>
    <d v="2014-07-25T17:36:47"/>
    <x v="0"/>
    <s v="Male"/>
    <x v="0"/>
    <x v="1"/>
    <n v="82653"/>
    <n v="82653"/>
  </r>
  <r>
    <x v="6059"/>
    <d v="2014-05-01T19:12:19"/>
    <x v="1"/>
    <s v="Male"/>
    <x v="0"/>
    <x v="1"/>
    <n v="71106"/>
    <n v="71106"/>
  </r>
  <r>
    <x v="6060"/>
    <d v="2014-05-07T16:28:42"/>
    <x v="0"/>
    <s v="Female"/>
    <x v="0"/>
    <x v="1"/>
    <n v="29833"/>
    <n v="29833"/>
  </r>
  <r>
    <x v="6061"/>
    <d v="2014-07-17T09:31:12"/>
    <x v="0"/>
    <s v="Male"/>
    <x v="0"/>
    <x v="1"/>
    <n v="29013"/>
    <n v="29013"/>
  </r>
  <r>
    <x v="6062"/>
    <d v="2014-07-17T09:31:47"/>
    <x v="0"/>
    <s v="Female"/>
    <x v="0"/>
    <x v="1"/>
    <n v="76929"/>
    <n v="76929"/>
  </r>
  <r>
    <x v="6063"/>
    <d v="2014-05-04T18:50:38"/>
    <x v="0"/>
    <s v="Male"/>
    <x v="0"/>
    <x v="3"/>
    <n v="71543"/>
    <n v="71543"/>
  </r>
  <r>
    <x v="6064"/>
    <d v="2014-05-22T15:09:41"/>
    <x v="0"/>
    <s v="Male"/>
    <x v="1"/>
    <x v="1"/>
    <n v="22471"/>
    <n v="22471"/>
  </r>
  <r>
    <x v="6065"/>
    <d v="2014-05-22T19:13:49"/>
    <x v="1"/>
    <s v="Male"/>
    <x v="1"/>
    <x v="1"/>
    <n v="95811"/>
    <n v="95811"/>
  </r>
  <r>
    <x v="6066"/>
    <d v="2014-05-22T19:20:18"/>
    <x v="0"/>
    <s v="Female"/>
    <x v="1"/>
    <x v="1"/>
    <n v="21669"/>
    <n v="21669"/>
  </r>
  <r>
    <x v="6067"/>
    <d v="2014-05-23T16:50:11"/>
    <x v="0"/>
    <s v="Male"/>
    <x v="1"/>
    <x v="1"/>
    <n v="6240"/>
    <n v="6240"/>
  </r>
  <r>
    <x v="6068"/>
    <d v="2014-05-23T16:54:02"/>
    <x v="0"/>
    <s v="Male"/>
    <x v="1"/>
    <x v="1"/>
    <n v="77250"/>
    <n v="77250"/>
  </r>
  <r>
    <x v="6069"/>
    <d v="2014-05-31T18:00:16"/>
    <x v="1"/>
    <s v="Female"/>
    <x v="1"/>
    <x v="3"/>
    <n v="6135"/>
    <n v="6135"/>
  </r>
  <r>
    <x v="6070"/>
    <d v="2014-06-05T16:50:26"/>
    <x v="0"/>
    <s v="Male"/>
    <x v="1"/>
    <x v="3"/>
    <n v="29420"/>
    <n v="29420"/>
  </r>
  <r>
    <x v="6071"/>
    <d v="2014-06-05T16:52:49"/>
    <x v="0"/>
    <s v="Female"/>
    <x v="1"/>
    <x v="3"/>
    <n v="10172"/>
    <n v="10172"/>
  </r>
  <r>
    <x v="6072"/>
    <d v="2014-06-05T16:53:28"/>
    <x v="0"/>
    <s v="Male"/>
    <x v="1"/>
    <x v="3"/>
    <n v="6685"/>
    <n v="6685"/>
  </r>
  <r>
    <x v="6073"/>
    <d v="2014-05-07T13:25:36"/>
    <x v="0"/>
    <s v="Male"/>
    <x v="4"/>
    <x v="7"/>
    <n v="19722"/>
    <n v="19722"/>
  </r>
  <r>
    <x v="6074"/>
    <d v="2014-05-15T10:02:37"/>
    <x v="0"/>
    <s v="Male"/>
    <x v="4"/>
    <x v="7"/>
    <n v="53848"/>
    <n v="53848"/>
  </r>
  <r>
    <x v="6075"/>
    <d v="2014-05-01T22:04:49"/>
    <x v="0"/>
    <s v="Female"/>
    <x v="0"/>
    <x v="3"/>
    <n v="62141"/>
    <n v="62141"/>
  </r>
  <r>
    <x v="6076"/>
    <d v="2014-05-15T13:29:15"/>
    <x v="0"/>
    <s v="Male"/>
    <x v="0"/>
    <x v="3"/>
    <n v="45743"/>
    <n v="45743"/>
  </r>
  <r>
    <x v="6077"/>
    <d v="2014-05-16T16:54:37"/>
    <x v="0"/>
    <s v="Male"/>
    <x v="0"/>
    <x v="3"/>
    <n v="49061"/>
    <n v="49061"/>
  </r>
  <r>
    <x v="6078"/>
    <d v="2014-05-16T16:56:46"/>
    <x v="0"/>
    <s v="Male"/>
    <x v="0"/>
    <x v="3"/>
    <n v="47131"/>
    <n v="47131"/>
  </r>
  <r>
    <x v="6079"/>
    <d v="2014-05-16T16:58:30"/>
    <x v="0"/>
    <s v="Male"/>
    <x v="0"/>
    <x v="3"/>
    <n v="65192"/>
    <n v="65192"/>
  </r>
  <r>
    <x v="6080"/>
    <d v="2014-07-25T08:47:03"/>
    <x v="0"/>
    <s v="Male"/>
    <x v="1"/>
    <x v="7"/>
    <n v="47344"/>
    <n v="47344"/>
  </r>
  <r>
    <x v="6081"/>
    <d v="2014-07-25T08:48:00"/>
    <x v="0"/>
    <s v="Female"/>
    <x v="1"/>
    <x v="7"/>
    <n v="1710"/>
    <n v="1710"/>
  </r>
  <r>
    <x v="6082"/>
    <d v="2014-05-16T14:01:25"/>
    <x v="0"/>
    <s v="Female"/>
    <x v="1"/>
    <x v="1"/>
    <n v="95656"/>
    <n v="95656"/>
  </r>
  <r>
    <x v="6083"/>
    <d v="2014-05-16T20:21:19"/>
    <x v="0"/>
    <s v="Male"/>
    <x v="1"/>
    <x v="1"/>
    <n v="84347"/>
    <n v="84347"/>
  </r>
  <r>
    <x v="6084"/>
    <d v="2014-05-30T17:41:01"/>
    <x v="0"/>
    <s v="Male"/>
    <x v="1"/>
    <x v="1"/>
    <n v="48346"/>
    <n v="48346"/>
  </r>
  <r>
    <x v="6085"/>
    <d v="2014-05-30T17:43:40"/>
    <x v="0"/>
    <s v="Female"/>
    <x v="1"/>
    <x v="1"/>
    <n v="73261"/>
    <n v="73261"/>
  </r>
  <r>
    <x v="6086"/>
    <d v="2014-06-04T13:17:44"/>
    <x v="0"/>
    <s v="Female"/>
    <x v="1"/>
    <x v="1"/>
    <n v="34216"/>
    <n v="34216"/>
  </r>
  <r>
    <x v="6087"/>
    <d v="2014-05-06T05:10:18"/>
    <x v="0"/>
    <s v="Female"/>
    <x v="4"/>
    <x v="3"/>
    <n v="99800"/>
    <n v="99800"/>
  </r>
  <r>
    <x v="6088"/>
    <d v="2014-07-04T19:51:52"/>
    <x v="0"/>
    <s v="Male"/>
    <x v="1"/>
    <x v="3"/>
    <n v="64990"/>
    <n v="64990"/>
  </r>
  <r>
    <x v="6089"/>
    <d v="2014-07-04T19:52:25"/>
    <x v="0"/>
    <s v="Male"/>
    <x v="1"/>
    <x v="3"/>
    <n v="83047"/>
    <n v="83047"/>
  </r>
  <r>
    <x v="6090"/>
    <d v="2014-06-24T12:36:04"/>
    <x v="0"/>
    <s v="Male"/>
    <x v="8"/>
    <x v="7"/>
    <n v="73568"/>
    <n v="73568"/>
  </r>
  <r>
    <x v="6091"/>
    <d v="2014-07-11T13:08:59"/>
    <x v="0"/>
    <s v="Male"/>
    <x v="8"/>
    <x v="7"/>
    <n v="55559"/>
    <n v="55559"/>
  </r>
  <r>
    <x v="6092"/>
    <d v="2014-07-22T17:31:21"/>
    <x v="0"/>
    <s v="Male"/>
    <x v="2"/>
    <x v="3"/>
    <n v="53737"/>
    <n v="53737"/>
  </r>
  <r>
    <x v="6093"/>
    <d v="2014-07-22T17:37:01"/>
    <x v="0"/>
    <s v="Male"/>
    <x v="2"/>
    <x v="3"/>
    <n v="96448"/>
    <n v="96448"/>
  </r>
  <r>
    <x v="6094"/>
    <d v="2014-07-28T08:09:53"/>
    <x v="0"/>
    <s v="Female"/>
    <x v="2"/>
    <x v="3"/>
    <n v="5425"/>
    <n v="5425"/>
  </r>
  <r>
    <x v="6095"/>
    <d v="2014-07-28T08:15:27"/>
    <x v="0"/>
    <s v="Male"/>
    <x v="2"/>
    <x v="3"/>
    <n v="3786"/>
    <n v="3786"/>
  </r>
  <r>
    <x v="6096"/>
    <d v="2014-07-28T08:15:49"/>
    <x v="0"/>
    <s v="Female"/>
    <x v="2"/>
    <x v="3"/>
    <n v="46585"/>
    <n v="46585"/>
  </r>
  <r>
    <x v="6097"/>
    <d v="2014-07-08T18:06:04"/>
    <x v="1"/>
    <s v="Female"/>
    <x v="3"/>
    <x v="7"/>
    <n v="73890"/>
    <n v="73890"/>
  </r>
  <r>
    <x v="6098"/>
    <d v="2014-07-08T18:08:10"/>
    <x v="0"/>
    <s v="Female"/>
    <x v="3"/>
    <x v="7"/>
    <n v="62098"/>
    <n v="62098"/>
  </r>
  <r>
    <x v="6099"/>
    <d v="2014-07-17T17:01:20"/>
    <x v="0"/>
    <s v="Female"/>
    <x v="3"/>
    <x v="7"/>
    <n v="68941"/>
    <n v="68941"/>
  </r>
  <r>
    <x v="6100"/>
    <d v="2014-07-17T17:01:21"/>
    <x v="0"/>
    <s v="Female"/>
    <x v="3"/>
    <x v="7"/>
    <n v="38755"/>
    <n v="38755"/>
  </r>
  <r>
    <x v="6101"/>
    <d v="2014-06-30T17:20:14"/>
    <x v="0"/>
    <s v="Male"/>
    <x v="0"/>
    <x v="4"/>
    <n v="80793"/>
    <n v="80793"/>
  </r>
  <r>
    <x v="6102"/>
    <d v="2014-06-30T17:20:26"/>
    <x v="1"/>
    <s v="Don’t want to say"/>
    <x v="0"/>
    <x v="4"/>
    <n v="23077"/>
    <n v="23077"/>
  </r>
  <r>
    <x v="6103"/>
    <d v="2014-07-05T11:15:11"/>
    <x v="0"/>
    <s v="Female"/>
    <x v="0"/>
    <x v="1"/>
    <n v="66220"/>
    <n v="66220"/>
  </r>
  <r>
    <x v="6104"/>
    <d v="2014-07-05T11:15:44"/>
    <x v="0"/>
    <s v="Female"/>
    <x v="0"/>
    <x v="1"/>
    <n v="8647"/>
    <n v="8647"/>
  </r>
  <r>
    <x v="6105"/>
    <d v="2014-07-05T11:16:39"/>
    <x v="0"/>
    <s v="Female"/>
    <x v="0"/>
    <x v="1"/>
    <n v="35926"/>
    <n v="35926"/>
  </r>
  <r>
    <x v="6106"/>
    <d v="2014-07-05T11:18:10"/>
    <x v="0"/>
    <s v="Female"/>
    <x v="0"/>
    <x v="1"/>
    <n v="62571"/>
    <n v="62571"/>
  </r>
  <r>
    <x v="6107"/>
    <d v="2014-05-06T18:15:12"/>
    <x v="1"/>
    <s v="Female"/>
    <x v="6"/>
    <x v="1"/>
    <n v="44931"/>
    <n v="44931"/>
  </r>
  <r>
    <x v="6108"/>
    <d v="2014-05-24T17:19:19"/>
    <x v="0"/>
    <s v="Female"/>
    <x v="2"/>
    <x v="7"/>
    <n v="46436"/>
    <n v="46436"/>
  </r>
  <r>
    <x v="6109"/>
    <d v="2014-05-24T17:21:11"/>
    <x v="0"/>
    <s v="Female"/>
    <x v="2"/>
    <x v="7"/>
    <n v="77767"/>
    <n v="77767"/>
  </r>
  <r>
    <x v="6110"/>
    <d v="2014-05-08T14:32:19"/>
    <x v="0"/>
    <s v="Male"/>
    <x v="2"/>
    <x v="4"/>
    <n v="92750"/>
    <n v="92750"/>
  </r>
  <r>
    <x v="6111"/>
    <d v="2014-05-13T11:05:41"/>
    <x v="0"/>
    <s v="Don’t want to say"/>
    <x v="2"/>
    <x v="4"/>
    <n v="29415"/>
    <n v="29415"/>
  </r>
  <r>
    <x v="6112"/>
    <d v="2014-05-21T01:06:53"/>
    <x v="0"/>
    <s v="Male"/>
    <x v="1"/>
    <x v="1"/>
    <n v="34097"/>
    <n v="34097"/>
  </r>
  <r>
    <x v="6113"/>
    <d v="2014-05-21T01:04:33"/>
    <x v="0"/>
    <s v="Female"/>
    <x v="1"/>
    <x v="1"/>
    <n v="13397"/>
    <n v="13397"/>
  </r>
  <r>
    <x v="6114"/>
    <d v="2014-05-26T15:25:09"/>
    <x v="0"/>
    <s v="Male"/>
    <x v="1"/>
    <x v="1"/>
    <n v="84025"/>
    <n v="84025"/>
  </r>
  <r>
    <x v="6115"/>
    <d v="2014-05-26T15:27:47"/>
    <x v="0"/>
    <s v="Male"/>
    <x v="1"/>
    <x v="1"/>
    <n v="61988"/>
    <n v="61988"/>
  </r>
  <r>
    <x v="6116"/>
    <d v="2014-05-26T15:29:52"/>
    <x v="0"/>
    <s v="Male"/>
    <x v="1"/>
    <x v="1"/>
    <n v="49658"/>
    <n v="49658"/>
  </r>
  <r>
    <x v="6117"/>
    <d v="2014-05-26T15:31:16"/>
    <x v="0"/>
    <s v="Male"/>
    <x v="1"/>
    <x v="1"/>
    <n v="75624"/>
    <n v="75624"/>
  </r>
  <r>
    <x v="6118"/>
    <d v="2014-05-26T15:32:42"/>
    <x v="0"/>
    <s v="Male"/>
    <x v="1"/>
    <x v="1"/>
    <n v="3045"/>
    <n v="3045"/>
  </r>
  <r>
    <x v="6119"/>
    <d v="2014-05-31T12:30:03"/>
    <x v="0"/>
    <s v="Female"/>
    <x v="1"/>
    <x v="1"/>
    <n v="79897"/>
    <n v="79897"/>
  </r>
  <r>
    <x v="6120"/>
    <d v="2014-05-31T12:30:37"/>
    <x v="0"/>
    <s v="Male"/>
    <x v="1"/>
    <x v="1"/>
    <n v="76938"/>
    <n v="76938"/>
  </r>
  <r>
    <x v="6121"/>
    <d v="2014-05-31T12:31:10"/>
    <x v="1"/>
    <s v="Male"/>
    <x v="1"/>
    <x v="1"/>
    <n v="32705"/>
    <n v="32705"/>
  </r>
  <r>
    <x v="6122"/>
    <d v="2014-05-31T12:32:07"/>
    <x v="0"/>
    <s v="Male"/>
    <x v="1"/>
    <x v="1"/>
    <n v="87482"/>
    <n v="87482"/>
  </r>
  <r>
    <x v="6123"/>
    <d v="2014-05-31T12:29:21"/>
    <x v="0"/>
    <s v="Female"/>
    <x v="1"/>
    <x v="1"/>
    <n v="71496"/>
    <n v="71496"/>
  </r>
  <r>
    <x v="6124"/>
    <d v="2014-06-05T09:33:46"/>
    <x v="0"/>
    <s v="Female"/>
    <x v="1"/>
    <x v="1"/>
    <n v="35976"/>
    <n v="35976"/>
  </r>
  <r>
    <x v="6125"/>
    <d v="2014-05-28T18:57:32"/>
    <x v="0"/>
    <s v="Male"/>
    <x v="1"/>
    <x v="6"/>
    <n v="62619"/>
    <n v="62619"/>
  </r>
  <r>
    <x v="6126"/>
    <d v="2014-06-04T15:37:53"/>
    <x v="0"/>
    <s v="Male"/>
    <x v="5"/>
    <x v="4"/>
    <n v="63058"/>
    <n v="63058"/>
  </r>
  <r>
    <x v="6127"/>
    <d v="2014-06-04T15:40:00"/>
    <x v="0"/>
    <s v="Female"/>
    <x v="5"/>
    <x v="4"/>
    <n v="3013"/>
    <n v="3013"/>
  </r>
  <r>
    <x v="6128"/>
    <d v="2014-06-04T15:40:34"/>
    <x v="0"/>
    <s v="Male"/>
    <x v="5"/>
    <x v="4"/>
    <n v="22789"/>
    <n v="22789"/>
  </r>
  <r>
    <x v="6129"/>
    <d v="2014-06-04T15:40:55"/>
    <x v="1"/>
    <s v="Female"/>
    <x v="5"/>
    <x v="4"/>
    <n v="72229"/>
    <n v="72229"/>
  </r>
  <r>
    <x v="6130"/>
    <d v="2014-05-28T11:48:51"/>
    <x v="0"/>
    <s v="Female"/>
    <x v="0"/>
    <x v="1"/>
    <n v="24540"/>
    <n v="24540"/>
  </r>
  <r>
    <x v="6131"/>
    <d v="2014-05-31T07:29:28"/>
    <x v="0"/>
    <s v="Female"/>
    <x v="0"/>
    <x v="1"/>
    <n v="45367"/>
    <n v="45367"/>
  </r>
  <r>
    <x v="6132"/>
    <d v="2014-05-31T07:29:53"/>
    <x v="0"/>
    <s v="Male"/>
    <x v="0"/>
    <x v="1"/>
    <n v="7645"/>
    <n v="7645"/>
  </r>
  <r>
    <x v="6133"/>
    <d v="2014-05-04T13:26:14"/>
    <x v="0"/>
    <s v="Male"/>
    <x v="0"/>
    <x v="6"/>
    <n v="22482"/>
    <n v="22482"/>
  </r>
  <r>
    <x v="6134"/>
    <d v="2014-08-13T16:28:14"/>
    <x v="0"/>
    <s v="Male"/>
    <x v="1"/>
    <x v="7"/>
    <n v="6017"/>
    <n v="6017"/>
  </r>
  <r>
    <x v="6135"/>
    <d v="2014-05-08T16:28:23"/>
    <x v="0"/>
    <s v="Don’t want to say"/>
    <x v="1"/>
    <x v="1"/>
    <n v="98373"/>
    <n v="98373"/>
  </r>
  <r>
    <x v="6136"/>
    <d v="2014-06-25T15:32:08"/>
    <x v="0"/>
    <s v="Female"/>
    <x v="1"/>
    <x v="1"/>
    <n v="4925"/>
    <n v="4925"/>
  </r>
  <r>
    <x v="6137"/>
    <d v="2014-06-25T15:32:35"/>
    <x v="0"/>
    <s v="Male"/>
    <x v="1"/>
    <x v="1"/>
    <n v="35734"/>
    <n v="35734"/>
  </r>
  <r>
    <x v="6138"/>
    <d v="2014-07-11T00:16:58"/>
    <x v="0"/>
    <s v="Male"/>
    <x v="0"/>
    <x v="6"/>
    <n v="15319"/>
    <n v="15319"/>
  </r>
  <r>
    <x v="6139"/>
    <d v="2014-07-11T00:21:10"/>
    <x v="0"/>
    <s v="Female"/>
    <x v="0"/>
    <x v="6"/>
    <n v="43076"/>
    <n v="43076"/>
  </r>
  <r>
    <x v="6140"/>
    <d v="2014-05-20T05:02:09"/>
    <x v="0"/>
    <s v="Female"/>
    <x v="5"/>
    <x v="3"/>
    <n v="88147"/>
    <n v="88147"/>
  </r>
  <r>
    <x v="6141"/>
    <d v="2014-05-22T08:06:01"/>
    <x v="0"/>
    <s v="Male"/>
    <x v="0"/>
    <x v="1"/>
    <n v="15072"/>
    <n v="15072"/>
  </r>
  <r>
    <x v="6142"/>
    <d v="2014-05-22T08:06:34"/>
    <x v="1"/>
    <s v="Male"/>
    <x v="0"/>
    <x v="1"/>
    <n v="41763"/>
    <n v="41763"/>
  </r>
  <r>
    <x v="6143"/>
    <d v="2014-05-22T08:05:46"/>
    <x v="0"/>
    <s v="Don’t want to say"/>
    <x v="0"/>
    <x v="1"/>
    <n v="71558"/>
    <n v="71558"/>
  </r>
  <r>
    <x v="6144"/>
    <d v="2014-05-23T11:32:19"/>
    <x v="0"/>
    <s v="Female"/>
    <x v="0"/>
    <x v="1"/>
    <n v="36764"/>
    <n v="36764"/>
  </r>
  <r>
    <x v="6145"/>
    <d v="2014-05-23T11:33:52"/>
    <x v="0"/>
    <s v="Female"/>
    <x v="0"/>
    <x v="1"/>
    <n v="74316"/>
    <n v="74316"/>
  </r>
  <r>
    <x v="6146"/>
    <d v="2014-05-27T09:52:13"/>
    <x v="0"/>
    <s v="Male"/>
    <x v="0"/>
    <x v="1"/>
    <n v="4376"/>
    <n v="4376"/>
  </r>
  <r>
    <x v="6147"/>
    <d v="2014-05-27T09:55:52"/>
    <x v="0"/>
    <s v="Female"/>
    <x v="0"/>
    <x v="1"/>
    <n v="67126"/>
    <n v="67126"/>
  </r>
  <r>
    <x v="6148"/>
    <d v="2014-05-27T09:59:13"/>
    <x v="0"/>
    <s v="Male"/>
    <x v="0"/>
    <x v="1"/>
    <n v="35627"/>
    <n v="35627"/>
  </r>
  <r>
    <x v="6149"/>
    <d v="2014-06-14T08:01:22"/>
    <x v="0"/>
    <s v="Male"/>
    <x v="0"/>
    <x v="1"/>
    <n v="28310"/>
    <n v="28310"/>
  </r>
  <r>
    <x v="6150"/>
    <d v="2014-06-05T14:31:47"/>
    <x v="0"/>
    <s v="Male"/>
    <x v="0"/>
    <x v="1"/>
    <n v="40007"/>
    <n v="40007"/>
  </r>
  <r>
    <x v="6151"/>
    <d v="2014-06-05T14:33:50"/>
    <x v="0"/>
    <s v="Male"/>
    <x v="0"/>
    <x v="1"/>
    <n v="97461"/>
    <n v="97461"/>
  </r>
  <r>
    <x v="6152"/>
    <d v="2014-06-10T09:03:27"/>
    <x v="1"/>
    <s v="Male"/>
    <x v="0"/>
    <x v="1"/>
    <n v="37863"/>
    <n v="37863"/>
  </r>
  <r>
    <x v="6153"/>
    <d v="2014-06-12T09:34:57"/>
    <x v="0"/>
    <s v="Male"/>
    <x v="0"/>
    <x v="1"/>
    <n v="88714"/>
    <n v="88714"/>
  </r>
  <r>
    <x v="6154"/>
    <d v="2014-06-12T09:36:36"/>
    <x v="0"/>
    <s v="Male"/>
    <x v="0"/>
    <x v="1"/>
    <n v="19741"/>
    <n v="19741"/>
  </r>
  <r>
    <x v="6155"/>
    <d v="2014-06-14T14:05:24"/>
    <x v="0"/>
    <s v="Male"/>
    <x v="6"/>
    <x v="1"/>
    <n v="85888"/>
    <n v="85888"/>
  </r>
  <r>
    <x v="6156"/>
    <d v="2014-06-18T18:35:40"/>
    <x v="0"/>
    <s v="Female"/>
    <x v="6"/>
    <x v="1"/>
    <n v="92695"/>
    <n v="92695"/>
  </r>
  <r>
    <x v="6157"/>
    <d v="2014-05-18T17:21:10"/>
    <x v="0"/>
    <s v="Male"/>
    <x v="0"/>
    <x v="3"/>
    <n v="58653"/>
    <n v="58653"/>
  </r>
  <r>
    <x v="6158"/>
    <d v="2014-05-18T17:21:37"/>
    <x v="0"/>
    <s v="Female"/>
    <x v="0"/>
    <x v="3"/>
    <n v="25411"/>
    <n v="25411"/>
  </r>
  <r>
    <x v="6159"/>
    <d v="2014-05-19T09:53:37"/>
    <x v="0"/>
    <s v="Male"/>
    <x v="0"/>
    <x v="3"/>
    <n v="67873"/>
    <n v="67873"/>
  </r>
  <r>
    <x v="6160"/>
    <d v="2014-05-13T18:07:36"/>
    <x v="0"/>
    <s v="Male"/>
    <x v="4"/>
    <x v="1"/>
    <n v="60368"/>
    <n v="60368"/>
  </r>
  <r>
    <x v="6161"/>
    <d v="2014-05-13T18:08:01"/>
    <x v="0"/>
    <s v="Female"/>
    <x v="4"/>
    <x v="1"/>
    <n v="28163"/>
    <n v="28163"/>
  </r>
  <r>
    <x v="6162"/>
    <d v="2014-05-14T01:30:26"/>
    <x v="0"/>
    <s v="Male"/>
    <x v="4"/>
    <x v="1"/>
    <n v="91232"/>
    <n v="91232"/>
  </r>
  <r>
    <x v="6163"/>
    <d v="2014-05-14T08:05:48"/>
    <x v="0"/>
    <s v="Male"/>
    <x v="4"/>
    <x v="1"/>
    <n v="69763"/>
    <n v="69763"/>
  </r>
  <r>
    <x v="6164"/>
    <d v="2014-05-15T11:59:28"/>
    <x v="1"/>
    <s v="Female"/>
    <x v="4"/>
    <x v="1"/>
    <n v="12304"/>
    <n v="12304"/>
  </r>
  <r>
    <x v="6165"/>
    <d v="2014-05-24T12:09:51"/>
    <x v="0"/>
    <s v="Female"/>
    <x v="4"/>
    <x v="3"/>
    <n v="65532"/>
    <n v="65532"/>
  </r>
  <r>
    <x v="6166"/>
    <d v="2014-05-24T12:10:27"/>
    <x v="0"/>
    <s v="Male"/>
    <x v="4"/>
    <x v="3"/>
    <n v="78054"/>
    <n v="78054"/>
  </r>
  <r>
    <x v="6167"/>
    <d v="2014-08-09T08:08:16"/>
    <x v="0"/>
    <s v="Male"/>
    <x v="2"/>
    <x v="4"/>
    <n v="12522"/>
    <n v="12522"/>
  </r>
  <r>
    <x v="6168"/>
    <d v="2014-06-04T08:30:46"/>
    <x v="0"/>
    <s v="Male"/>
    <x v="0"/>
    <x v="6"/>
    <n v="83048"/>
    <n v="83048"/>
  </r>
  <r>
    <x v="6169"/>
    <d v="2014-06-04T08:31:51"/>
    <x v="0"/>
    <s v="Female"/>
    <x v="0"/>
    <x v="6"/>
    <n v="80942"/>
    <n v="80942"/>
  </r>
  <r>
    <x v="6170"/>
    <d v="2014-08-15T12:37:45"/>
    <x v="0"/>
    <s v="Male"/>
    <x v="1"/>
    <x v="3"/>
    <n v="70449"/>
    <n v="70449"/>
  </r>
  <r>
    <x v="6171"/>
    <d v="2014-08-15T12:39:36"/>
    <x v="0"/>
    <s v="Female"/>
    <x v="1"/>
    <x v="3"/>
    <n v="79879"/>
    <n v="79879"/>
  </r>
  <r>
    <x v="6172"/>
    <d v="2014-05-28T14:49:39"/>
    <x v="1"/>
    <s v="Male"/>
    <x v="1"/>
    <x v="7"/>
    <n v="89230"/>
    <n v="89230"/>
  </r>
  <r>
    <x v="6173"/>
    <d v="2014-07-18T08:02:21"/>
    <x v="1"/>
    <s v="Male"/>
    <x v="4"/>
    <x v="1"/>
    <n v="40520"/>
    <n v="40520"/>
  </r>
  <r>
    <x v="6174"/>
    <d v="2014-07-18T08:04:13"/>
    <x v="0"/>
    <s v="Male"/>
    <x v="4"/>
    <x v="1"/>
    <n v="44362"/>
    <n v="44362"/>
  </r>
  <r>
    <x v="6175"/>
    <d v="2014-06-22T14:51:01"/>
    <x v="0"/>
    <s v="Male"/>
    <x v="2"/>
    <x v="0"/>
    <n v="40211"/>
    <n v="40211"/>
  </r>
  <r>
    <x v="6176"/>
    <d v="2014-05-19T06:11:56"/>
    <x v="1"/>
    <s v="Male"/>
    <x v="1"/>
    <x v="3"/>
    <n v="65455"/>
    <n v="65455"/>
  </r>
  <r>
    <x v="6177"/>
    <d v="2014-05-13T18:39:20"/>
    <x v="0"/>
    <s v="Female"/>
    <x v="0"/>
    <x v="4"/>
    <n v="40800"/>
    <n v="40800"/>
  </r>
  <r>
    <x v="6178"/>
    <d v="2014-05-13T18:40:27"/>
    <x v="0"/>
    <s v="Male"/>
    <x v="0"/>
    <x v="4"/>
    <n v="94090"/>
    <n v="94090"/>
  </r>
  <r>
    <x v="6179"/>
    <d v="2014-05-13T18:44:44"/>
    <x v="1"/>
    <s v="Male"/>
    <x v="0"/>
    <x v="4"/>
    <n v="12614"/>
    <n v="12614"/>
  </r>
  <r>
    <x v="6180"/>
    <d v="2014-05-15T03:05:57"/>
    <x v="0"/>
    <s v="Male"/>
    <x v="0"/>
    <x v="4"/>
    <n v="39551"/>
    <n v="39551"/>
  </r>
  <r>
    <x v="6181"/>
    <d v="2014-05-17T13:35:07"/>
    <x v="0"/>
    <s v="Male"/>
    <x v="0"/>
    <x v="4"/>
    <n v="14813"/>
    <n v="14813"/>
  </r>
  <r>
    <x v="6182"/>
    <d v="2014-05-23T14:11:22"/>
    <x v="0"/>
    <s v="Female"/>
    <x v="0"/>
    <x v="4"/>
    <n v="43296"/>
    <n v="43296"/>
  </r>
  <r>
    <x v="6183"/>
    <d v="2014-05-23T14:13:28"/>
    <x v="0"/>
    <s v="Male"/>
    <x v="0"/>
    <x v="4"/>
    <n v="94382"/>
    <n v="94382"/>
  </r>
  <r>
    <x v="6184"/>
    <d v="2014-05-23T14:15:10"/>
    <x v="0"/>
    <s v="Male"/>
    <x v="0"/>
    <x v="4"/>
    <n v="46391"/>
    <n v="46391"/>
  </r>
  <r>
    <x v="6185"/>
    <d v="2014-06-06T05:11:04"/>
    <x v="0"/>
    <s v="Female"/>
    <x v="4"/>
    <x v="9"/>
    <n v="5719"/>
    <n v="5719"/>
  </r>
  <r>
    <x v="6186"/>
    <d v="2014-06-06T05:11:56"/>
    <x v="0"/>
    <s v="Female"/>
    <x v="4"/>
    <x v="9"/>
    <n v="33148"/>
    <n v="33148"/>
  </r>
  <r>
    <x v="6187"/>
    <d v="2014-05-22T14:54:58"/>
    <x v="1"/>
    <s v="Female"/>
    <x v="0"/>
    <x v="4"/>
    <n v="13432"/>
    <n v="13432"/>
  </r>
  <r>
    <x v="6188"/>
    <d v="2014-05-30T16:07:51"/>
    <x v="0"/>
    <s v="Male"/>
    <x v="0"/>
    <x v="4"/>
    <n v="31537"/>
    <n v="31537"/>
  </r>
  <r>
    <x v="6189"/>
    <d v="2014-07-11T12:09:21"/>
    <x v="1"/>
    <s v="Male"/>
    <x v="0"/>
    <x v="1"/>
    <n v="28807"/>
    <n v="28807"/>
  </r>
  <r>
    <x v="6190"/>
    <d v="2014-07-11T12:05:38"/>
    <x v="0"/>
    <s v="Female"/>
    <x v="0"/>
    <x v="1"/>
    <n v="12823"/>
    <n v="12823"/>
  </r>
  <r>
    <x v="6191"/>
    <d v="2014-07-11T12:09:31"/>
    <x v="0"/>
    <s v="Female"/>
    <x v="0"/>
    <x v="1"/>
    <n v="7562"/>
    <n v="7562"/>
  </r>
  <r>
    <x v="6192"/>
    <d v="2014-07-12T08:40:13"/>
    <x v="0"/>
    <s v="Female"/>
    <x v="0"/>
    <x v="1"/>
    <n v="39347"/>
    <n v="39347"/>
  </r>
  <r>
    <x v="6193"/>
    <d v="2014-07-12T08:41:13"/>
    <x v="0"/>
    <s v="Female"/>
    <x v="0"/>
    <x v="1"/>
    <n v="90092"/>
    <n v="90092"/>
  </r>
  <r>
    <x v="6194"/>
    <d v="2014-07-12T08:41:40"/>
    <x v="0"/>
    <s v="Male"/>
    <x v="0"/>
    <x v="1"/>
    <n v="92668"/>
    <n v="92668"/>
  </r>
  <r>
    <x v="6195"/>
    <d v="2014-07-12T08:42:40"/>
    <x v="0"/>
    <s v="Male"/>
    <x v="0"/>
    <x v="1"/>
    <n v="88402"/>
    <n v="88402"/>
  </r>
  <r>
    <x v="6196"/>
    <d v="2014-07-29T17:59:09"/>
    <x v="1"/>
    <s v="Female"/>
    <x v="0"/>
    <x v="1"/>
    <n v="90724"/>
    <n v="90724"/>
  </r>
  <r>
    <x v="6197"/>
    <d v="2014-07-29T17:59:35"/>
    <x v="0"/>
    <s v="Male"/>
    <x v="0"/>
    <x v="1"/>
    <n v="18040"/>
    <n v="18040"/>
  </r>
  <r>
    <x v="6198"/>
    <d v="2014-07-29T18:00:31"/>
    <x v="0"/>
    <s v="Male"/>
    <x v="0"/>
    <x v="1"/>
    <n v="44858"/>
    <n v="44858"/>
  </r>
  <r>
    <x v="6199"/>
    <d v="2014-05-12T08:31:03"/>
    <x v="0"/>
    <s v="Female"/>
    <x v="1"/>
    <x v="3"/>
    <n v="8149"/>
    <n v="8149"/>
  </r>
  <r>
    <x v="6200"/>
    <d v="2014-05-12T08:33:44"/>
    <x v="0"/>
    <s v="Male"/>
    <x v="1"/>
    <x v="3"/>
    <n v="39748"/>
    <n v="39748"/>
  </r>
  <r>
    <x v="6201"/>
    <d v="2014-06-02T08:56:32"/>
    <x v="0"/>
    <s v="Male"/>
    <x v="1"/>
    <x v="1"/>
    <n v="9877"/>
    <n v="9877"/>
  </r>
  <r>
    <x v="6202"/>
    <d v="2014-06-11T01:16:04"/>
    <x v="0"/>
    <s v="Male"/>
    <x v="1"/>
    <x v="1"/>
    <n v="71235"/>
    <n v="71235"/>
  </r>
  <r>
    <x v="6203"/>
    <d v="2014-06-11T01:17:35"/>
    <x v="0"/>
    <s v="Female"/>
    <x v="1"/>
    <x v="1"/>
    <n v="98424"/>
    <n v="98424"/>
  </r>
  <r>
    <x v="6204"/>
    <d v="2014-06-11T01:18:10"/>
    <x v="0"/>
    <s v="Male"/>
    <x v="1"/>
    <x v="1"/>
    <n v="4243"/>
    <n v="4243"/>
  </r>
  <r>
    <x v="6205"/>
    <d v="2014-06-13T11:50:30"/>
    <x v="0"/>
    <s v="Male"/>
    <x v="1"/>
    <x v="1"/>
    <n v="36156"/>
    <n v="36156"/>
  </r>
  <r>
    <x v="6206"/>
    <d v="2014-06-20T07:32:27"/>
    <x v="0"/>
    <s v="Female"/>
    <x v="1"/>
    <x v="1"/>
    <n v="73640"/>
    <n v="73640"/>
  </r>
  <r>
    <x v="6207"/>
    <d v="2014-06-20T07:31:30"/>
    <x v="1"/>
    <s v="Female"/>
    <x v="1"/>
    <x v="1"/>
    <n v="17631"/>
    <n v="17631"/>
  </r>
  <r>
    <x v="6208"/>
    <d v="2014-05-28T10:41:25"/>
    <x v="0"/>
    <s v="Male"/>
    <x v="2"/>
    <x v="4"/>
    <n v="48959"/>
    <n v="48959"/>
  </r>
  <r>
    <x v="6209"/>
    <d v="2014-05-28T10:41:57"/>
    <x v="0"/>
    <s v="Male"/>
    <x v="2"/>
    <x v="4"/>
    <n v="72651"/>
    <n v="72651"/>
  </r>
  <r>
    <x v="6210"/>
    <d v="2014-05-28T10:43:55"/>
    <x v="0"/>
    <s v="Female"/>
    <x v="2"/>
    <x v="4"/>
    <n v="97293"/>
    <n v="97293"/>
  </r>
  <r>
    <x v="6211"/>
    <d v="2014-05-28T10:44:56"/>
    <x v="0"/>
    <s v="Male"/>
    <x v="2"/>
    <x v="4"/>
    <n v="5280"/>
    <n v="5280"/>
  </r>
  <r>
    <x v="6212"/>
    <d v="2014-05-29T19:08:18"/>
    <x v="0"/>
    <s v="Male"/>
    <x v="2"/>
    <x v="4"/>
    <n v="84530"/>
    <n v="84530"/>
  </r>
  <r>
    <x v="6213"/>
    <d v="2014-05-29T19:13:19"/>
    <x v="0"/>
    <s v="Female"/>
    <x v="2"/>
    <x v="4"/>
    <n v="64888"/>
    <n v="64888"/>
  </r>
  <r>
    <x v="6214"/>
    <d v="2014-06-16T18:51:22"/>
    <x v="0"/>
    <s v="Male"/>
    <x v="2"/>
    <x v="4"/>
    <n v="33458"/>
    <n v="33458"/>
  </r>
  <r>
    <x v="6215"/>
    <d v="2014-06-03T05:18:09"/>
    <x v="0"/>
    <s v="Male"/>
    <x v="5"/>
    <x v="3"/>
    <n v="73859"/>
    <n v="73859"/>
  </r>
  <r>
    <x v="6216"/>
    <d v="2014-06-11T19:01:23"/>
    <x v="0"/>
    <s v="Male"/>
    <x v="5"/>
    <x v="3"/>
    <n v="32102"/>
    <n v="32102"/>
  </r>
  <r>
    <x v="6217"/>
    <d v="2014-06-13T16:28:51"/>
    <x v="0"/>
    <s v="Male"/>
    <x v="5"/>
    <x v="3"/>
    <n v="57786"/>
    <n v="57786"/>
  </r>
  <r>
    <x v="6218"/>
    <d v="2014-06-13T16:30:21"/>
    <x v="0"/>
    <s v="Male"/>
    <x v="5"/>
    <x v="3"/>
    <n v="21177"/>
    <n v="21177"/>
  </r>
  <r>
    <x v="6219"/>
    <d v="2014-08-30T14:59:30"/>
    <x v="0"/>
    <s v="Male"/>
    <x v="0"/>
    <x v="4"/>
    <n v="4846"/>
    <n v="4846"/>
  </r>
  <r>
    <x v="6220"/>
    <d v="2014-05-26T14:55:42"/>
    <x v="0"/>
    <s v="Male"/>
    <x v="0"/>
    <x v="4"/>
    <n v="84360"/>
    <n v="84360"/>
  </r>
  <r>
    <x v="6221"/>
    <d v="2014-05-29T16:19:18"/>
    <x v="0"/>
    <s v="Female"/>
    <x v="0"/>
    <x v="4"/>
    <n v="75404"/>
    <n v="75404"/>
  </r>
  <r>
    <x v="6222"/>
    <d v="2014-05-29T16:21:35"/>
    <x v="0"/>
    <s v="Male"/>
    <x v="0"/>
    <x v="4"/>
    <n v="71906"/>
    <n v="71906"/>
  </r>
  <r>
    <x v="6223"/>
    <d v="2014-05-31T08:19:48"/>
    <x v="0"/>
    <s v="Female"/>
    <x v="0"/>
    <x v="0"/>
    <n v="88244"/>
    <n v="88244"/>
  </r>
  <r>
    <x v="6224"/>
    <d v="2014-05-31T08:21:43"/>
    <x v="0"/>
    <s v="Male"/>
    <x v="0"/>
    <x v="0"/>
    <n v="84631"/>
    <n v="84631"/>
  </r>
  <r>
    <x v="6225"/>
    <d v="2014-06-11T11:47:16"/>
    <x v="0"/>
    <s v="Male"/>
    <x v="0"/>
    <x v="4"/>
    <n v="59948"/>
    <n v="59948"/>
  </r>
  <r>
    <x v="6226"/>
    <d v="2014-06-11T11:51:26"/>
    <x v="0"/>
    <s v="Male"/>
    <x v="0"/>
    <x v="4"/>
    <n v="73242"/>
    <n v="73242"/>
  </r>
  <r>
    <x v="6227"/>
    <d v="2014-06-17T03:15:03"/>
    <x v="1"/>
    <s v="Male"/>
    <x v="0"/>
    <x v="4"/>
    <n v="78284"/>
    <n v="78284"/>
  </r>
  <r>
    <x v="6228"/>
    <d v="2014-06-02T13:00:06"/>
    <x v="1"/>
    <s v="Male"/>
    <x v="0"/>
    <x v="6"/>
    <n v="40759"/>
    <n v="40759"/>
  </r>
  <r>
    <x v="6229"/>
    <d v="2014-05-15T19:23:13"/>
    <x v="0"/>
    <s v="Male"/>
    <x v="1"/>
    <x v="4"/>
    <n v="55597"/>
    <n v="55597"/>
  </r>
  <r>
    <x v="6230"/>
    <d v="2014-05-30T16:05:00"/>
    <x v="0"/>
    <s v="Male"/>
    <x v="1"/>
    <x v="4"/>
    <n v="76013"/>
    <n v="76013"/>
  </r>
  <r>
    <x v="6231"/>
    <d v="2014-05-30T16:06:31"/>
    <x v="0"/>
    <s v="Female"/>
    <x v="1"/>
    <x v="4"/>
    <n v="30207"/>
    <n v="30207"/>
  </r>
  <r>
    <x v="6232"/>
    <d v="2014-05-30T16:07:00"/>
    <x v="0"/>
    <s v="Male"/>
    <x v="1"/>
    <x v="4"/>
    <n v="7394"/>
    <n v="7394"/>
  </r>
  <r>
    <x v="6233"/>
    <d v="2014-06-06T14:00:41"/>
    <x v="0"/>
    <s v="Don’t want to say"/>
    <x v="1"/>
    <x v="3"/>
    <n v="91112"/>
    <n v="91112"/>
  </r>
  <r>
    <x v="6234"/>
    <d v="2014-06-24T11:50:45"/>
    <x v="0"/>
    <s v="Male"/>
    <x v="0"/>
    <x v="6"/>
    <n v="57823"/>
    <n v="57823"/>
  </r>
  <r>
    <x v="6235"/>
    <d v="2014-06-24T11:53:03"/>
    <x v="0"/>
    <s v="Male"/>
    <x v="0"/>
    <x v="6"/>
    <n v="7239"/>
    <n v="7239"/>
  </r>
  <r>
    <x v="6236"/>
    <d v="2014-07-08T13:26:37"/>
    <x v="0"/>
    <s v="Female"/>
    <x v="0"/>
    <x v="6"/>
    <n v="54973"/>
    <n v="54973"/>
  </r>
  <r>
    <x v="6237"/>
    <d v="2014-05-29T18:44:43"/>
    <x v="0"/>
    <s v="Female"/>
    <x v="6"/>
    <x v="7"/>
    <n v="68698"/>
    <n v="68698"/>
  </r>
  <r>
    <x v="6238"/>
    <d v="2014-08-12T15:33:12"/>
    <x v="0"/>
    <s v="Male"/>
    <x v="8"/>
    <x v="1"/>
    <n v="32801"/>
    <n v="32801"/>
  </r>
  <r>
    <x v="6239"/>
    <d v="2014-07-22T12:54:32"/>
    <x v="0"/>
    <s v="Female"/>
    <x v="1"/>
    <x v="4"/>
    <n v="48568"/>
    <n v="48568"/>
  </r>
  <r>
    <x v="6240"/>
    <d v="2014-07-23T12:14:12"/>
    <x v="0"/>
    <s v="Male"/>
    <x v="1"/>
    <x v="4"/>
    <n v="82325"/>
    <n v="82325"/>
  </r>
  <r>
    <x v="6241"/>
    <d v="2014-07-25T19:24:27"/>
    <x v="0"/>
    <s v="Male"/>
    <x v="1"/>
    <x v="1"/>
    <n v="97038"/>
    <n v="97038"/>
  </r>
  <r>
    <x v="6242"/>
    <d v="2014-07-25T19:27:27"/>
    <x v="0"/>
    <s v="Male"/>
    <x v="1"/>
    <x v="1"/>
    <n v="72434"/>
    <n v="72434"/>
  </r>
  <r>
    <x v="6243"/>
    <d v="2014-07-25T19:29:26"/>
    <x v="0"/>
    <s v="Male"/>
    <x v="1"/>
    <x v="1"/>
    <n v="22161"/>
    <n v="22161"/>
  </r>
  <r>
    <x v="6244"/>
    <d v="2014-07-25T19:21:03"/>
    <x v="0"/>
    <s v="Don’t want to say"/>
    <x v="1"/>
    <x v="1"/>
    <n v="10759"/>
    <n v="10759"/>
  </r>
  <r>
    <x v="6245"/>
    <d v="2014-08-13T17:39:28"/>
    <x v="0"/>
    <s v="Female"/>
    <x v="0"/>
    <x v="3"/>
    <n v="33189"/>
    <n v="33189"/>
  </r>
  <r>
    <x v="6246"/>
    <d v="2014-08-13T17:39:54"/>
    <x v="0"/>
    <s v="Male"/>
    <x v="0"/>
    <x v="3"/>
    <n v="7867"/>
    <n v="7867"/>
  </r>
  <r>
    <x v="6247"/>
    <d v="2014-05-01T18:55:39"/>
    <x v="0"/>
    <s v="Female"/>
    <x v="1"/>
    <x v="3"/>
    <n v="54630"/>
    <n v="54630"/>
  </r>
  <r>
    <x v="6248"/>
    <d v="2014-05-19T10:38:44"/>
    <x v="0"/>
    <s v="Male"/>
    <x v="1"/>
    <x v="3"/>
    <n v="15033"/>
    <n v="15033"/>
  </r>
  <r>
    <x v="6249"/>
    <d v="2014-05-19T10:39:51"/>
    <x v="0"/>
    <s v="Male"/>
    <x v="1"/>
    <x v="3"/>
    <n v="1027"/>
    <n v="1027"/>
  </r>
  <r>
    <x v="6250"/>
    <d v="2014-05-31T07:01:08"/>
    <x v="0"/>
    <s v="Male"/>
    <x v="1"/>
    <x v="3"/>
    <n v="43552"/>
    <n v="43552"/>
  </r>
  <r>
    <x v="6251"/>
    <d v="2014-06-01T19:10:52"/>
    <x v="0"/>
    <s v="Female"/>
    <x v="1"/>
    <x v="3"/>
    <n v="26094"/>
    <n v="26094"/>
  </r>
  <r>
    <x v="6252"/>
    <d v="2014-06-13T08:37:14"/>
    <x v="0"/>
    <s v="Male"/>
    <x v="1"/>
    <x v="3"/>
    <n v="83823"/>
    <n v="83823"/>
  </r>
  <r>
    <x v="6253"/>
    <d v="2014-06-21T12:13:16"/>
    <x v="0"/>
    <s v="Female"/>
    <x v="1"/>
    <x v="3"/>
    <n v="2249"/>
    <n v="2249"/>
  </r>
  <r>
    <x v="6254"/>
    <d v="2014-06-30T07:21:44"/>
    <x v="1"/>
    <s v="Male"/>
    <x v="1"/>
    <x v="7"/>
    <n v="56613"/>
    <n v="56613"/>
  </r>
  <r>
    <x v="6255"/>
    <d v="2014-07-16T09:23:20"/>
    <x v="0"/>
    <s v="Female"/>
    <x v="1"/>
    <x v="3"/>
    <n v="72516"/>
    <n v="72516"/>
  </r>
  <r>
    <x v="6256"/>
    <d v="2014-05-12T19:08:25"/>
    <x v="0"/>
    <s v="Male"/>
    <x v="4"/>
    <x v="6"/>
    <n v="91106"/>
    <n v="91106"/>
  </r>
  <r>
    <x v="6257"/>
    <d v="2014-05-12T19:13:51"/>
    <x v="0"/>
    <s v="Male"/>
    <x v="4"/>
    <x v="6"/>
    <n v="50920"/>
    <n v="50920"/>
  </r>
  <r>
    <x v="6258"/>
    <d v="2014-06-23T13:01:39"/>
    <x v="0"/>
    <s v="Male"/>
    <x v="1"/>
    <x v="3"/>
    <n v="41249"/>
    <n v="41249"/>
  </r>
  <r>
    <x v="6259"/>
    <d v="2014-07-29T06:59:06"/>
    <x v="0"/>
    <s v="Male"/>
    <x v="0"/>
    <x v="7"/>
    <n v="41967"/>
    <n v="41967"/>
  </r>
  <r>
    <x v="6260"/>
    <d v="2014-08-07T16:50:44"/>
    <x v="0"/>
    <s v="Female"/>
    <x v="0"/>
    <x v="7"/>
    <n v="52881"/>
    <n v="52881"/>
  </r>
  <r>
    <x v="6261"/>
    <d v="2014-05-05T14:18:35"/>
    <x v="0"/>
    <s v="Male"/>
    <x v="1"/>
    <x v="7"/>
    <n v="10400"/>
    <n v="10400"/>
  </r>
  <r>
    <x v="6262"/>
    <d v="2014-05-05T14:19:09"/>
    <x v="0"/>
    <s v="Male"/>
    <x v="1"/>
    <x v="7"/>
    <n v="13658"/>
    <n v="13658"/>
  </r>
  <r>
    <x v="6263"/>
    <d v="2014-05-05T14:19:57"/>
    <x v="0"/>
    <s v="Male"/>
    <x v="1"/>
    <x v="7"/>
    <n v="45800"/>
    <n v="45800"/>
  </r>
  <r>
    <x v="6264"/>
    <d v="2014-05-09T19:09:00"/>
    <x v="0"/>
    <s v="Don’t want to say"/>
    <x v="1"/>
    <x v="7"/>
    <n v="66299"/>
    <n v="66299"/>
  </r>
  <r>
    <x v="6265"/>
    <d v="2014-05-09T19:10:05"/>
    <x v="0"/>
    <s v="Don’t want to say"/>
    <x v="1"/>
    <x v="7"/>
    <n v="76257"/>
    <n v="76257"/>
  </r>
  <r>
    <x v="6266"/>
    <d v="2014-06-02T11:29:30"/>
    <x v="0"/>
    <s v="Female"/>
    <x v="0"/>
    <x v="1"/>
    <n v="9239"/>
    <n v="9239"/>
  </r>
  <r>
    <x v="6267"/>
    <d v="2014-06-02T11:30:26"/>
    <x v="0"/>
    <s v="Male"/>
    <x v="0"/>
    <x v="1"/>
    <n v="24611"/>
    <n v="24611"/>
  </r>
  <r>
    <x v="6268"/>
    <d v="2014-06-02T11:29:29"/>
    <x v="0"/>
    <s v="Don’t want to say"/>
    <x v="0"/>
    <x v="1"/>
    <n v="33063"/>
    <n v="33063"/>
  </r>
  <r>
    <x v="6269"/>
    <d v="2014-06-04T09:41:54"/>
    <x v="1"/>
    <s v="Female"/>
    <x v="0"/>
    <x v="1"/>
    <n v="56818"/>
    <n v="56818"/>
  </r>
  <r>
    <x v="6270"/>
    <d v="2014-06-12T09:32:48"/>
    <x v="0"/>
    <s v="Female"/>
    <x v="0"/>
    <x v="1"/>
    <n v="83249"/>
    <n v="83249"/>
  </r>
  <r>
    <x v="6271"/>
    <d v="2014-06-12T09:34:09"/>
    <x v="0"/>
    <s v="Female"/>
    <x v="0"/>
    <x v="1"/>
    <n v="81440"/>
    <n v="81440"/>
  </r>
  <r>
    <x v="6272"/>
    <d v="2014-06-24T15:03:55"/>
    <x v="0"/>
    <s v="Male"/>
    <x v="1"/>
    <x v="3"/>
    <n v="19001"/>
    <n v="19001"/>
  </r>
  <r>
    <x v="6273"/>
    <d v="2014-06-26T17:58:23"/>
    <x v="0"/>
    <s v="Male"/>
    <x v="1"/>
    <x v="3"/>
    <n v="54297"/>
    <n v="54297"/>
  </r>
  <r>
    <x v="6274"/>
    <d v="2014-06-27T12:36:27"/>
    <x v="0"/>
    <s v="Male"/>
    <x v="1"/>
    <x v="3"/>
    <n v="15605"/>
    <n v="15605"/>
  </r>
  <r>
    <x v="6275"/>
    <d v="2014-06-27T12:37:25"/>
    <x v="0"/>
    <s v="Female"/>
    <x v="1"/>
    <x v="3"/>
    <n v="79647"/>
    <n v="79647"/>
  </r>
  <r>
    <x v="6276"/>
    <d v="2014-06-27T12:38:29"/>
    <x v="0"/>
    <s v="Male"/>
    <x v="1"/>
    <x v="3"/>
    <n v="45687"/>
    <n v="45687"/>
  </r>
  <r>
    <x v="6277"/>
    <d v="2014-06-17T15:14:26"/>
    <x v="0"/>
    <s v="Female"/>
    <x v="7"/>
    <x v="8"/>
    <n v="96469"/>
    <n v="96469"/>
  </r>
  <r>
    <x v="6278"/>
    <d v="2014-05-14T15:11:13"/>
    <x v="0"/>
    <s v="Female"/>
    <x v="0"/>
    <x v="7"/>
    <n v="76769"/>
    <n v="76769"/>
  </r>
  <r>
    <x v="6279"/>
    <d v="2014-08-02T09:25:07"/>
    <x v="0"/>
    <s v="Male"/>
    <x v="0"/>
    <x v="3"/>
    <n v="65430"/>
    <n v="65430"/>
  </r>
  <r>
    <x v="6280"/>
    <d v="2014-08-02T09:26:46"/>
    <x v="1"/>
    <s v="Male"/>
    <x v="0"/>
    <x v="3"/>
    <n v="37637"/>
    <n v="37637"/>
  </r>
  <r>
    <x v="6281"/>
    <d v="2014-08-03T13:54:52"/>
    <x v="0"/>
    <s v="Male"/>
    <x v="0"/>
    <x v="3"/>
    <n v="39190"/>
    <n v="39190"/>
  </r>
  <r>
    <x v="6282"/>
    <d v="2014-08-03T13:56:11"/>
    <x v="0"/>
    <s v="Male"/>
    <x v="0"/>
    <x v="3"/>
    <n v="24547"/>
    <n v="24547"/>
  </r>
  <r>
    <x v="6283"/>
    <d v="2014-08-04T10:04:18"/>
    <x v="1"/>
    <s v="Male"/>
    <x v="0"/>
    <x v="3"/>
    <n v="53272"/>
    <n v="53272"/>
  </r>
  <r>
    <x v="6284"/>
    <d v="2014-06-26T14:42:39"/>
    <x v="0"/>
    <s v="Female"/>
    <x v="0"/>
    <x v="3"/>
    <n v="30754"/>
    <n v="30754"/>
  </r>
  <r>
    <x v="6285"/>
    <d v="2014-05-23T11:57:16"/>
    <x v="1"/>
    <s v="Male"/>
    <x v="0"/>
    <x v="1"/>
    <n v="15538"/>
    <n v="15538"/>
  </r>
  <r>
    <x v="6286"/>
    <d v="2014-05-24T11:34:20"/>
    <x v="0"/>
    <s v="Female"/>
    <x v="0"/>
    <x v="1"/>
    <n v="91005"/>
    <n v="91005"/>
  </r>
  <r>
    <x v="6287"/>
    <d v="2014-05-14T10:18:48"/>
    <x v="0"/>
    <s v="Male"/>
    <x v="0"/>
    <x v="3"/>
    <n v="76171"/>
    <n v="76171"/>
  </r>
  <r>
    <x v="6288"/>
    <d v="2014-05-27T19:17:45"/>
    <x v="1"/>
    <s v="Male"/>
    <x v="0"/>
    <x v="3"/>
    <n v="47499"/>
    <n v="47499"/>
  </r>
  <r>
    <x v="6289"/>
    <d v="2014-05-29T17:28:56"/>
    <x v="1"/>
    <s v="Male"/>
    <x v="0"/>
    <x v="3"/>
    <n v="67655"/>
    <n v="67655"/>
  </r>
  <r>
    <x v="6290"/>
    <d v="2014-05-29T17:27:52"/>
    <x v="0"/>
    <s v="Female"/>
    <x v="0"/>
    <x v="3"/>
    <n v="89188"/>
    <n v="89188"/>
  </r>
  <r>
    <x v="6291"/>
    <d v="2014-05-29T17:29:28"/>
    <x v="0"/>
    <s v="Female"/>
    <x v="0"/>
    <x v="3"/>
    <n v="56937"/>
    <n v="56937"/>
  </r>
  <r>
    <x v="6292"/>
    <d v="2014-06-03T09:12:16"/>
    <x v="1"/>
    <s v="Male"/>
    <x v="0"/>
    <x v="6"/>
    <n v="23516"/>
    <n v="23516"/>
  </r>
  <r>
    <x v="6293"/>
    <d v="2014-06-06T15:35:24"/>
    <x v="0"/>
    <s v="Male"/>
    <x v="0"/>
    <x v="6"/>
    <n v="81497"/>
    <n v="81497"/>
  </r>
  <r>
    <x v="6294"/>
    <d v="2014-06-06T15:37:16"/>
    <x v="0"/>
    <s v="Male"/>
    <x v="0"/>
    <x v="6"/>
    <n v="73705"/>
    <n v="73705"/>
  </r>
  <r>
    <x v="6295"/>
    <d v="2014-06-06T15:38:16"/>
    <x v="0"/>
    <s v="Male"/>
    <x v="0"/>
    <x v="6"/>
    <n v="11292"/>
    <n v="11292"/>
  </r>
  <r>
    <x v="6296"/>
    <d v="2014-06-09T09:26:31"/>
    <x v="0"/>
    <s v="Male"/>
    <x v="0"/>
    <x v="3"/>
    <n v="32743"/>
    <n v="32743"/>
  </r>
  <r>
    <x v="6297"/>
    <d v="2014-06-11T13:52:05"/>
    <x v="0"/>
    <s v="Male"/>
    <x v="0"/>
    <x v="3"/>
    <n v="59616"/>
    <n v="59616"/>
  </r>
  <r>
    <x v="6298"/>
    <d v="2014-06-11T13:53:00"/>
    <x v="0"/>
    <s v="Female"/>
    <x v="0"/>
    <x v="3"/>
    <n v="13347"/>
    <n v="13347"/>
  </r>
  <r>
    <x v="6299"/>
    <d v="2014-06-11T13:53:28"/>
    <x v="0"/>
    <s v="Male"/>
    <x v="0"/>
    <x v="3"/>
    <n v="36348"/>
    <n v="36348"/>
  </r>
  <r>
    <x v="6300"/>
    <d v="2014-06-11T13:54:53"/>
    <x v="0"/>
    <s v="Female"/>
    <x v="0"/>
    <x v="3"/>
    <n v="42654"/>
    <n v="42654"/>
  </r>
  <r>
    <x v="6301"/>
    <d v="2014-06-11T13:56:50"/>
    <x v="0"/>
    <s v="Female"/>
    <x v="0"/>
    <x v="3"/>
    <n v="90203"/>
    <n v="90203"/>
  </r>
  <r>
    <x v="6302"/>
    <d v="2014-07-29T08:20:06"/>
    <x v="0"/>
    <s v="Male"/>
    <x v="6"/>
    <x v="9"/>
    <n v="70239"/>
    <n v="70239"/>
  </r>
  <r>
    <x v="6303"/>
    <d v="2014-07-29T08:21:55"/>
    <x v="0"/>
    <s v="Male"/>
    <x v="6"/>
    <x v="9"/>
    <n v="14810"/>
    <n v="14810"/>
  </r>
  <r>
    <x v="6304"/>
    <d v="2014-06-22T14:36:57"/>
    <x v="0"/>
    <s v="Female"/>
    <x v="1"/>
    <x v="8"/>
    <n v="66540"/>
    <n v="66540"/>
  </r>
  <r>
    <x v="6305"/>
    <d v="2014-06-22T14:38:31"/>
    <x v="0"/>
    <s v="Don’t want to say"/>
    <x v="1"/>
    <x v="8"/>
    <n v="98070"/>
    <n v="98070"/>
  </r>
  <r>
    <x v="6306"/>
    <d v="2014-06-29T11:34:17"/>
    <x v="0"/>
    <s v="Female"/>
    <x v="1"/>
    <x v="8"/>
    <n v="11124"/>
    <n v="11124"/>
  </r>
  <r>
    <x v="6307"/>
    <d v="2014-07-05T12:04:23"/>
    <x v="0"/>
    <s v="Male"/>
    <x v="1"/>
    <x v="8"/>
    <n v="18428"/>
    <n v="18428"/>
  </r>
  <r>
    <x v="6308"/>
    <d v="2014-07-05T12:05:27"/>
    <x v="0"/>
    <s v="Male"/>
    <x v="1"/>
    <x v="8"/>
    <n v="13714"/>
    <n v="13714"/>
  </r>
  <r>
    <x v="6309"/>
    <d v="2014-05-05T19:30:04"/>
    <x v="1"/>
    <s v="Male"/>
    <x v="0"/>
    <x v="7"/>
    <n v="25850"/>
    <n v="25850"/>
  </r>
  <r>
    <x v="6310"/>
    <d v="2014-05-14T11:29:10"/>
    <x v="0"/>
    <s v="Male"/>
    <x v="0"/>
    <x v="7"/>
    <n v="78918"/>
    <n v="78918"/>
  </r>
  <r>
    <x v="6311"/>
    <d v="2014-05-14T11:29:33"/>
    <x v="0"/>
    <s v="Female"/>
    <x v="0"/>
    <x v="7"/>
    <n v="40759"/>
    <n v="40759"/>
  </r>
  <r>
    <x v="6312"/>
    <d v="2014-05-14T11:29:12"/>
    <x v="0"/>
    <s v="Don’t want to say"/>
    <x v="0"/>
    <x v="7"/>
    <n v="52645"/>
    <n v="52645"/>
  </r>
  <r>
    <x v="6313"/>
    <d v="2014-06-24T17:46:40"/>
    <x v="0"/>
    <s v="Male"/>
    <x v="1"/>
    <x v="4"/>
    <n v="67602"/>
    <n v="67602"/>
  </r>
  <r>
    <x v="6314"/>
    <d v="2014-06-24T17:47:16"/>
    <x v="0"/>
    <s v="Male"/>
    <x v="1"/>
    <x v="4"/>
    <n v="1282"/>
    <n v="1282"/>
  </r>
  <r>
    <x v="6315"/>
    <d v="2014-06-25T16:58:56"/>
    <x v="0"/>
    <s v="Male"/>
    <x v="0"/>
    <x v="4"/>
    <n v="93852"/>
    <n v="93852"/>
  </r>
  <r>
    <x v="6316"/>
    <d v="2014-05-22T08:27:39"/>
    <x v="0"/>
    <s v="Male"/>
    <x v="5"/>
    <x v="1"/>
    <n v="40692"/>
    <n v="40692"/>
  </r>
  <r>
    <x v="6317"/>
    <d v="2014-06-03T22:49:14"/>
    <x v="0"/>
    <s v="Male"/>
    <x v="0"/>
    <x v="6"/>
    <n v="24829"/>
    <n v="24829"/>
  </r>
  <r>
    <x v="6318"/>
    <d v="2014-06-05T11:44:00"/>
    <x v="0"/>
    <s v="Female"/>
    <x v="0"/>
    <x v="6"/>
    <n v="16168"/>
    <n v="16168"/>
  </r>
  <r>
    <x v="6319"/>
    <d v="2014-06-05T11:47:00"/>
    <x v="0"/>
    <s v="Male"/>
    <x v="0"/>
    <x v="6"/>
    <n v="60454"/>
    <n v="60454"/>
  </r>
  <r>
    <x v="6320"/>
    <d v="2014-06-03T13:06:11"/>
    <x v="1"/>
    <s v="Male"/>
    <x v="1"/>
    <x v="3"/>
    <n v="70137"/>
    <n v="70137"/>
  </r>
  <r>
    <x v="6321"/>
    <d v="2014-05-25T14:43:27"/>
    <x v="0"/>
    <s v="Male"/>
    <x v="0"/>
    <x v="7"/>
    <n v="15998"/>
    <n v="15998"/>
  </r>
  <r>
    <x v="6322"/>
    <d v="2014-05-14T15:55:37"/>
    <x v="0"/>
    <s v="Female"/>
    <x v="1"/>
    <x v="0"/>
    <n v="30567"/>
    <n v="30567"/>
  </r>
  <r>
    <x v="6323"/>
    <d v="2014-05-19T10:22:21"/>
    <x v="0"/>
    <s v="Male"/>
    <x v="1"/>
    <x v="0"/>
    <n v="31784"/>
    <n v="31784"/>
  </r>
  <r>
    <x v="6324"/>
    <d v="2014-06-13T18:44:48"/>
    <x v="0"/>
    <s v="Male"/>
    <x v="0"/>
    <x v="1"/>
    <n v="16146"/>
    <n v="16146"/>
  </r>
  <r>
    <x v="6325"/>
    <d v="2014-06-15T14:04:55"/>
    <x v="0"/>
    <s v="Female"/>
    <x v="0"/>
    <x v="1"/>
    <n v="49047"/>
    <n v="49047"/>
  </r>
  <r>
    <x v="6326"/>
    <d v="2014-06-15T14:09:02"/>
    <x v="0"/>
    <s v="Female"/>
    <x v="0"/>
    <x v="1"/>
    <n v="86931"/>
    <n v="86931"/>
  </r>
  <r>
    <x v="6327"/>
    <d v="2014-06-15T14:06:39"/>
    <x v="0"/>
    <s v="Female"/>
    <x v="0"/>
    <x v="1"/>
    <n v="12777"/>
    <n v="12777"/>
  </r>
  <r>
    <x v="6328"/>
    <d v="2014-06-27T07:37:13"/>
    <x v="0"/>
    <s v="Female"/>
    <x v="0"/>
    <x v="1"/>
    <n v="63025"/>
    <n v="63025"/>
  </r>
  <r>
    <x v="6329"/>
    <d v="2014-06-27T07:40:40"/>
    <x v="0"/>
    <s v="Male"/>
    <x v="0"/>
    <x v="1"/>
    <n v="80132"/>
    <n v="80132"/>
  </r>
  <r>
    <x v="6330"/>
    <d v="2014-06-27T07:41:24"/>
    <x v="0"/>
    <s v="Male"/>
    <x v="0"/>
    <x v="1"/>
    <n v="66395"/>
    <n v="66395"/>
  </r>
  <r>
    <x v="6331"/>
    <d v="2014-07-03T12:30:02"/>
    <x v="0"/>
    <s v="Female"/>
    <x v="0"/>
    <x v="1"/>
    <n v="96192"/>
    <n v="96192"/>
  </r>
  <r>
    <x v="6332"/>
    <d v="2014-07-09T11:42:15"/>
    <x v="0"/>
    <s v="Male"/>
    <x v="0"/>
    <x v="1"/>
    <n v="24321"/>
    <n v="24321"/>
  </r>
  <r>
    <x v="6333"/>
    <d v="2014-07-15T15:17:20"/>
    <x v="0"/>
    <s v="Male"/>
    <x v="1"/>
    <x v="1"/>
    <n v="51887"/>
    <n v="51887"/>
  </r>
  <r>
    <x v="6334"/>
    <d v="2014-06-20T18:00:41"/>
    <x v="0"/>
    <s v="Male"/>
    <x v="4"/>
    <x v="1"/>
    <n v="3733"/>
    <n v="3733"/>
  </r>
  <r>
    <x v="6335"/>
    <d v="2014-06-20T18:01:11"/>
    <x v="0"/>
    <s v="Male"/>
    <x v="4"/>
    <x v="1"/>
    <n v="72534"/>
    <n v="72534"/>
  </r>
  <r>
    <x v="6336"/>
    <d v="2014-07-17T08:02:49"/>
    <x v="0"/>
    <s v="Male"/>
    <x v="1"/>
    <x v="3"/>
    <n v="66288"/>
    <n v="66288"/>
  </r>
  <r>
    <x v="6337"/>
    <d v="2014-05-29T13:39:00"/>
    <x v="0"/>
    <s v="Male"/>
    <x v="2"/>
    <x v="7"/>
    <n v="82115"/>
    <n v="82115"/>
  </r>
  <r>
    <x v="6338"/>
    <d v="2014-07-15T15:37:48"/>
    <x v="0"/>
    <s v="Male"/>
    <x v="1"/>
    <x v="7"/>
    <n v="65881"/>
    <n v="65881"/>
  </r>
  <r>
    <x v="6339"/>
    <d v="2014-07-15T15:41:22"/>
    <x v="0"/>
    <s v="Male"/>
    <x v="1"/>
    <x v="7"/>
    <n v="85386"/>
    <n v="85386"/>
  </r>
  <r>
    <x v="6340"/>
    <d v="2014-07-15T15:41:53"/>
    <x v="0"/>
    <s v="Female"/>
    <x v="1"/>
    <x v="7"/>
    <n v="10527"/>
    <n v="10527"/>
  </r>
  <r>
    <x v="6341"/>
    <d v="2014-07-18T13:01:09"/>
    <x v="0"/>
    <s v="Male"/>
    <x v="1"/>
    <x v="7"/>
    <n v="88305"/>
    <n v="88305"/>
  </r>
  <r>
    <x v="6342"/>
    <d v="2014-05-20T15:35:55"/>
    <x v="0"/>
    <s v="Female"/>
    <x v="0"/>
    <x v="1"/>
    <n v="92225"/>
    <n v="92225"/>
  </r>
  <r>
    <x v="6343"/>
    <d v="2014-05-22T23:11:20"/>
    <x v="0"/>
    <s v="Female"/>
    <x v="0"/>
    <x v="4"/>
    <n v="32807"/>
    <n v="32807"/>
  </r>
  <r>
    <x v="6344"/>
    <d v="2014-05-29T11:40:47"/>
    <x v="0"/>
    <s v="Male"/>
    <x v="1"/>
    <x v="7"/>
    <n v="28028"/>
    <n v="28028"/>
  </r>
  <r>
    <x v="6345"/>
    <d v="2014-05-30T09:43:17"/>
    <x v="0"/>
    <s v="Male"/>
    <x v="1"/>
    <x v="7"/>
    <n v="45999"/>
    <n v="45999"/>
  </r>
  <r>
    <x v="6346"/>
    <d v="2014-05-16T16:40:55"/>
    <x v="1"/>
    <s v="Male"/>
    <x v="0"/>
    <x v="1"/>
    <n v="52985"/>
    <n v="52985"/>
  </r>
  <r>
    <x v="6347"/>
    <d v="2014-05-16T16:42:23"/>
    <x v="0"/>
    <s v="Male"/>
    <x v="0"/>
    <x v="1"/>
    <n v="86944"/>
    <n v="86944"/>
  </r>
  <r>
    <x v="6348"/>
    <d v="2014-07-19T06:11:34"/>
    <x v="0"/>
    <s v="Male"/>
    <x v="1"/>
    <x v="1"/>
    <n v="19525"/>
    <n v="19525"/>
  </r>
  <r>
    <x v="6349"/>
    <d v="2014-06-07T15:15:10"/>
    <x v="0"/>
    <s v="Female"/>
    <x v="1"/>
    <x v="1"/>
    <n v="40852"/>
    <n v="40852"/>
  </r>
  <r>
    <x v="6350"/>
    <d v="2014-06-16T14:33:42"/>
    <x v="0"/>
    <s v="Male"/>
    <x v="1"/>
    <x v="3"/>
    <n v="14881"/>
    <n v="14881"/>
  </r>
  <r>
    <x v="6351"/>
    <d v="2014-06-16T14:34:14"/>
    <x v="0"/>
    <s v="Female"/>
    <x v="1"/>
    <x v="3"/>
    <n v="6949"/>
    <n v="6949"/>
  </r>
  <r>
    <x v="6352"/>
    <d v="2014-06-16T14:35:53"/>
    <x v="0"/>
    <s v="Male"/>
    <x v="1"/>
    <x v="3"/>
    <n v="35111"/>
    <n v="35111"/>
  </r>
  <r>
    <x v="6353"/>
    <d v="2014-06-16T14:34:11"/>
    <x v="0"/>
    <s v="Female"/>
    <x v="1"/>
    <x v="3"/>
    <n v="12081"/>
    <n v="12081"/>
  </r>
  <r>
    <x v="6354"/>
    <d v="2014-06-16T14:35:54"/>
    <x v="0"/>
    <s v="Female"/>
    <x v="1"/>
    <x v="3"/>
    <n v="36774"/>
    <n v="36774"/>
  </r>
  <r>
    <x v="6355"/>
    <d v="2014-06-16T14:36:19"/>
    <x v="0"/>
    <s v="Female"/>
    <x v="1"/>
    <x v="3"/>
    <n v="95509"/>
    <n v="95509"/>
  </r>
  <r>
    <x v="6356"/>
    <d v="2014-06-16T14:37:22"/>
    <x v="0"/>
    <s v="Female"/>
    <x v="1"/>
    <x v="3"/>
    <n v="72425"/>
    <n v="72425"/>
  </r>
  <r>
    <x v="6357"/>
    <d v="2014-06-27T16:26:55"/>
    <x v="0"/>
    <s v="Female"/>
    <x v="0"/>
    <x v="4"/>
    <n v="3183"/>
    <n v="3183"/>
  </r>
  <r>
    <x v="6358"/>
    <d v="2014-06-27T16:27:26"/>
    <x v="0"/>
    <s v="Female"/>
    <x v="0"/>
    <x v="4"/>
    <n v="20389"/>
    <n v="20389"/>
  </r>
  <r>
    <x v="6359"/>
    <d v="2014-06-27T16:27:51"/>
    <x v="0"/>
    <s v="Male"/>
    <x v="0"/>
    <x v="4"/>
    <n v="13109"/>
    <n v="13109"/>
  </r>
  <r>
    <x v="6360"/>
    <d v="2014-07-04T16:30:08"/>
    <x v="0"/>
    <s v="Male"/>
    <x v="0"/>
    <x v="4"/>
    <n v="91531"/>
    <n v="91531"/>
  </r>
  <r>
    <x v="6361"/>
    <d v="2014-07-04T16:32:22"/>
    <x v="1"/>
    <s v="Male"/>
    <x v="0"/>
    <x v="4"/>
    <n v="96738"/>
    <n v="96738"/>
  </r>
  <r>
    <x v="6362"/>
    <d v="2014-07-09T11:54:26"/>
    <x v="0"/>
    <s v="Male"/>
    <x v="0"/>
    <x v="4"/>
    <n v="35998"/>
    <n v="35998"/>
  </r>
  <r>
    <x v="6363"/>
    <d v="2014-07-05T08:02:45"/>
    <x v="1"/>
    <s v="Female"/>
    <x v="1"/>
    <x v="3"/>
    <n v="93726"/>
    <n v="93726"/>
  </r>
  <r>
    <x v="6364"/>
    <d v="2014-07-05T08:03:20"/>
    <x v="0"/>
    <s v="Male"/>
    <x v="1"/>
    <x v="3"/>
    <n v="95140"/>
    <n v="95140"/>
  </r>
  <r>
    <x v="6365"/>
    <d v="2014-06-12T06:43:05"/>
    <x v="0"/>
    <s v="Male"/>
    <x v="0"/>
    <x v="1"/>
    <n v="41408"/>
    <n v="41408"/>
  </r>
  <r>
    <x v="6366"/>
    <d v="2014-06-26T23:10:21"/>
    <x v="0"/>
    <s v="Male"/>
    <x v="0"/>
    <x v="1"/>
    <n v="56962"/>
    <n v="56962"/>
  </r>
  <r>
    <x v="6367"/>
    <d v="2014-05-09T18:08:35"/>
    <x v="0"/>
    <s v="Male"/>
    <x v="5"/>
    <x v="6"/>
    <n v="77565"/>
    <n v="77565"/>
  </r>
  <r>
    <x v="6368"/>
    <d v="2014-05-09T18:09:10"/>
    <x v="0"/>
    <s v="Female"/>
    <x v="5"/>
    <x v="6"/>
    <n v="92403"/>
    <n v="92403"/>
  </r>
  <r>
    <x v="6369"/>
    <d v="2014-06-11T10:36:46"/>
    <x v="0"/>
    <s v="Female"/>
    <x v="1"/>
    <x v="3"/>
    <n v="11580"/>
    <n v="11580"/>
  </r>
  <r>
    <x v="6370"/>
    <d v="2014-08-30T07:40:00"/>
    <x v="0"/>
    <s v="Female"/>
    <x v="1"/>
    <x v="9"/>
    <n v="80811"/>
    <n v="80811"/>
  </r>
  <r>
    <x v="6371"/>
    <d v="2014-08-04T11:14:55"/>
    <x v="0"/>
    <s v="Male"/>
    <x v="5"/>
    <x v="3"/>
    <n v="62722"/>
    <n v="62722"/>
  </r>
  <r>
    <x v="6372"/>
    <d v="2014-08-04T11:16:28"/>
    <x v="0"/>
    <s v="Male"/>
    <x v="5"/>
    <x v="3"/>
    <n v="18892"/>
    <n v="18892"/>
  </r>
  <r>
    <x v="6373"/>
    <d v="2014-05-18T22:56:48"/>
    <x v="0"/>
    <s v="Female"/>
    <x v="1"/>
    <x v="8"/>
    <n v="7677"/>
    <n v="7677"/>
  </r>
  <r>
    <x v="6374"/>
    <d v="2014-05-18T22:57:12"/>
    <x v="0"/>
    <s v="Female"/>
    <x v="1"/>
    <x v="8"/>
    <n v="44771"/>
    <n v="44771"/>
  </r>
  <r>
    <x v="6375"/>
    <d v="2014-06-05T09:22:13"/>
    <x v="1"/>
    <s v="Male"/>
    <x v="1"/>
    <x v="8"/>
    <n v="80150"/>
    <n v="80150"/>
  </r>
  <r>
    <x v="6376"/>
    <d v="2014-06-05T09:28:56"/>
    <x v="0"/>
    <s v="Male"/>
    <x v="1"/>
    <x v="8"/>
    <n v="5779"/>
    <n v="5779"/>
  </r>
  <r>
    <x v="6377"/>
    <d v="2014-06-05T18:01:46"/>
    <x v="0"/>
    <s v="Male"/>
    <x v="1"/>
    <x v="8"/>
    <n v="51692"/>
    <n v="51692"/>
  </r>
  <r>
    <x v="6378"/>
    <d v="2014-06-05T18:03:41"/>
    <x v="0"/>
    <s v="Female"/>
    <x v="1"/>
    <x v="8"/>
    <n v="66637"/>
    <n v="66637"/>
  </r>
  <r>
    <x v="6379"/>
    <d v="2014-06-05T18:04:22"/>
    <x v="0"/>
    <s v="Male"/>
    <x v="1"/>
    <x v="8"/>
    <n v="94111"/>
    <n v="94111"/>
  </r>
  <r>
    <x v="6380"/>
    <d v="2014-06-05T18:06:42"/>
    <x v="0"/>
    <s v="Male"/>
    <x v="1"/>
    <x v="8"/>
    <n v="5060"/>
    <n v="5060"/>
  </r>
  <r>
    <x v="6381"/>
    <d v="2014-06-13T07:03:38"/>
    <x v="1"/>
    <s v="Female"/>
    <x v="1"/>
    <x v="8"/>
    <n v="71820"/>
    <n v="71820"/>
  </r>
  <r>
    <x v="6382"/>
    <d v="2014-06-13T07:05:25"/>
    <x v="0"/>
    <s v="Male"/>
    <x v="1"/>
    <x v="8"/>
    <n v="26938"/>
    <n v="26938"/>
  </r>
  <r>
    <x v="6383"/>
    <d v="2014-06-13T20:10:35"/>
    <x v="0"/>
    <s v="Female"/>
    <x v="1"/>
    <x v="8"/>
    <n v="76349"/>
    <n v="76349"/>
  </r>
  <r>
    <x v="6384"/>
    <d v="2014-06-24T17:02:44"/>
    <x v="1"/>
    <s v="Female"/>
    <x v="1"/>
    <x v="8"/>
    <n v="4671"/>
    <n v="4671"/>
  </r>
  <r>
    <x v="6385"/>
    <d v="2014-06-06T16:02:37"/>
    <x v="0"/>
    <s v="Male"/>
    <x v="1"/>
    <x v="9"/>
    <n v="24715"/>
    <n v="24715"/>
  </r>
  <r>
    <x v="6386"/>
    <d v="2014-06-18T09:32:06"/>
    <x v="0"/>
    <s v="Male"/>
    <x v="2"/>
    <x v="3"/>
    <n v="45460"/>
    <n v="45460"/>
  </r>
  <r>
    <x v="6387"/>
    <d v="2014-06-18T09:33:44"/>
    <x v="0"/>
    <s v="Female"/>
    <x v="2"/>
    <x v="3"/>
    <n v="91750"/>
    <n v="91750"/>
  </r>
  <r>
    <x v="6388"/>
    <d v="2014-08-14T11:31:33"/>
    <x v="0"/>
    <s v="Male"/>
    <x v="6"/>
    <x v="8"/>
    <n v="35569"/>
    <n v="35569"/>
  </r>
  <r>
    <x v="6389"/>
    <d v="2014-08-14T11:31:58"/>
    <x v="0"/>
    <s v="Male"/>
    <x v="6"/>
    <x v="8"/>
    <n v="96769"/>
    <n v="96769"/>
  </r>
  <r>
    <x v="6390"/>
    <d v="2014-08-23T17:47:45"/>
    <x v="0"/>
    <s v="Male"/>
    <x v="6"/>
    <x v="8"/>
    <n v="14743"/>
    <n v="14743"/>
  </r>
  <r>
    <x v="6391"/>
    <d v="2014-06-03T18:25:10"/>
    <x v="0"/>
    <s v="Male"/>
    <x v="0"/>
    <x v="1"/>
    <n v="77512"/>
    <n v="77512"/>
  </r>
  <r>
    <x v="6392"/>
    <d v="2014-06-03T18:27:11"/>
    <x v="0"/>
    <s v="Male"/>
    <x v="0"/>
    <x v="1"/>
    <n v="48927"/>
    <n v="48927"/>
  </r>
  <r>
    <x v="6393"/>
    <d v="2014-06-26T11:57:12"/>
    <x v="1"/>
    <s v="Female"/>
    <x v="7"/>
    <x v="3"/>
    <n v="97065"/>
    <n v="97065"/>
  </r>
  <r>
    <x v="6394"/>
    <d v="2014-07-10T09:49:58"/>
    <x v="0"/>
    <s v="Female"/>
    <x v="7"/>
    <x v="3"/>
    <n v="75118"/>
    <n v="75118"/>
  </r>
  <r>
    <x v="6395"/>
    <d v="2014-06-03T18:44:14"/>
    <x v="1"/>
    <s v="Male"/>
    <x v="6"/>
    <x v="7"/>
    <n v="6268"/>
    <n v="6268"/>
  </r>
  <r>
    <x v="6396"/>
    <d v="2014-06-03T18:46:00"/>
    <x v="0"/>
    <s v="Female"/>
    <x v="6"/>
    <x v="7"/>
    <n v="89311"/>
    <n v="89311"/>
  </r>
  <r>
    <x v="6397"/>
    <d v="2014-06-26T12:23:17"/>
    <x v="0"/>
    <s v="Male"/>
    <x v="1"/>
    <x v="3"/>
    <n v="22738"/>
    <n v="22738"/>
  </r>
  <r>
    <x v="6398"/>
    <d v="2014-06-26T12:24:12"/>
    <x v="0"/>
    <s v="Female"/>
    <x v="1"/>
    <x v="3"/>
    <n v="66607"/>
    <n v="66607"/>
  </r>
  <r>
    <x v="6399"/>
    <d v="2014-08-19T01:10:31"/>
    <x v="0"/>
    <s v="Female"/>
    <x v="6"/>
    <x v="1"/>
    <n v="30964"/>
    <n v="30964"/>
  </r>
  <r>
    <x v="6400"/>
    <d v="2014-05-15T17:08:29"/>
    <x v="0"/>
    <s v="Male"/>
    <x v="5"/>
    <x v="1"/>
    <n v="63605"/>
    <n v="63605"/>
  </r>
  <r>
    <x v="6401"/>
    <d v="2014-05-15T17:12:54"/>
    <x v="0"/>
    <s v="Male"/>
    <x v="5"/>
    <x v="1"/>
    <n v="88348"/>
    <n v="88348"/>
  </r>
  <r>
    <x v="6402"/>
    <d v="2014-05-16T09:12:51"/>
    <x v="0"/>
    <s v="Male"/>
    <x v="5"/>
    <x v="1"/>
    <n v="77249"/>
    <n v="77249"/>
  </r>
  <r>
    <x v="6403"/>
    <d v="2014-05-16T09:16:20"/>
    <x v="0"/>
    <s v="Female"/>
    <x v="5"/>
    <x v="1"/>
    <n v="90088"/>
    <n v="90088"/>
  </r>
  <r>
    <x v="6404"/>
    <d v="2014-05-11T17:55:23"/>
    <x v="1"/>
    <s v="Male"/>
    <x v="0"/>
    <x v="1"/>
    <n v="50595"/>
    <n v="50595"/>
  </r>
  <r>
    <x v="6405"/>
    <d v="2014-05-11T18:02:31"/>
    <x v="0"/>
    <s v="Male"/>
    <x v="0"/>
    <x v="1"/>
    <n v="66946"/>
    <n v="66946"/>
  </r>
  <r>
    <x v="6406"/>
    <d v="2014-05-24T08:11:44"/>
    <x v="0"/>
    <s v="Male"/>
    <x v="0"/>
    <x v="9"/>
    <n v="14774"/>
    <n v="14774"/>
  </r>
  <r>
    <x v="6407"/>
    <d v="2014-05-24T08:12:02"/>
    <x v="0"/>
    <s v="Female"/>
    <x v="0"/>
    <x v="9"/>
    <n v="31427"/>
    <n v="31427"/>
  </r>
  <r>
    <x v="6408"/>
    <d v="2014-05-24T08:12:34"/>
    <x v="0"/>
    <s v="Male"/>
    <x v="0"/>
    <x v="9"/>
    <n v="49255"/>
    <n v="49255"/>
  </r>
  <r>
    <x v="6409"/>
    <d v="2014-05-16T09:57:53"/>
    <x v="1"/>
    <s v="Male"/>
    <x v="1"/>
    <x v="4"/>
    <n v="96408"/>
    <n v="96408"/>
  </r>
  <r>
    <x v="6410"/>
    <d v="2014-05-17T15:06:59"/>
    <x v="0"/>
    <s v="Female"/>
    <x v="6"/>
    <x v="1"/>
    <n v="80114"/>
    <n v="80114"/>
  </r>
  <r>
    <x v="6411"/>
    <d v="2014-05-17T15:11:42"/>
    <x v="0"/>
    <s v="Female"/>
    <x v="6"/>
    <x v="1"/>
    <n v="99182"/>
    <n v="99182"/>
  </r>
  <r>
    <x v="6412"/>
    <d v="2014-05-18T18:25:48"/>
    <x v="1"/>
    <s v="Male"/>
    <x v="6"/>
    <x v="1"/>
    <n v="28495"/>
    <n v="28495"/>
  </r>
  <r>
    <x v="6413"/>
    <d v="2014-07-03T15:43:29"/>
    <x v="0"/>
    <s v="Female"/>
    <x v="3"/>
    <x v="1"/>
    <n v="56274"/>
    <n v="56274"/>
  </r>
  <r>
    <x v="6414"/>
    <d v="2014-05-13T12:24:56"/>
    <x v="0"/>
    <s v="Female"/>
    <x v="0"/>
    <x v="7"/>
    <n v="55832"/>
    <n v="55832"/>
  </r>
  <r>
    <x v="6415"/>
    <d v="2014-06-04T16:06:45"/>
    <x v="0"/>
    <s v="Male"/>
    <x v="1"/>
    <x v="1"/>
    <n v="17739"/>
    <n v="17739"/>
  </r>
  <r>
    <x v="6416"/>
    <d v="2014-06-06T14:47:40"/>
    <x v="0"/>
    <s v="Male"/>
    <x v="1"/>
    <x v="3"/>
    <n v="15455"/>
    <n v="15455"/>
  </r>
  <r>
    <x v="6417"/>
    <d v="2014-06-18T11:13:59"/>
    <x v="1"/>
    <s v="Male"/>
    <x v="1"/>
    <x v="3"/>
    <n v="22195"/>
    <n v="22195"/>
  </r>
  <r>
    <x v="6418"/>
    <d v="2014-06-18T11:15:03"/>
    <x v="0"/>
    <s v="Female"/>
    <x v="1"/>
    <x v="3"/>
    <n v="25541"/>
    <n v="25541"/>
  </r>
  <r>
    <x v="6419"/>
    <d v="2014-06-18T11:15:27"/>
    <x v="0"/>
    <s v="Female"/>
    <x v="1"/>
    <x v="3"/>
    <n v="47975"/>
    <n v="47975"/>
  </r>
  <r>
    <x v="6420"/>
    <d v="2014-06-18T11:15:54"/>
    <x v="0"/>
    <s v="Male"/>
    <x v="1"/>
    <x v="3"/>
    <n v="80321"/>
    <n v="80321"/>
  </r>
  <r>
    <x v="6421"/>
    <d v="2014-06-18T11:16:49"/>
    <x v="0"/>
    <s v="Female"/>
    <x v="1"/>
    <x v="3"/>
    <n v="60566"/>
    <n v="60566"/>
  </r>
  <r>
    <x v="6422"/>
    <d v="2014-06-17T14:59:30"/>
    <x v="0"/>
    <s v="Male"/>
    <x v="2"/>
    <x v="1"/>
    <n v="4832"/>
    <n v="4832"/>
  </r>
  <r>
    <x v="6423"/>
    <d v="2014-06-17T15:01:48"/>
    <x v="1"/>
    <s v="Male"/>
    <x v="2"/>
    <x v="1"/>
    <n v="9509"/>
    <n v="9509"/>
  </r>
  <r>
    <x v="6424"/>
    <d v="2014-06-17T15:02:21"/>
    <x v="0"/>
    <s v="Female"/>
    <x v="2"/>
    <x v="1"/>
    <n v="61668"/>
    <n v="61668"/>
  </r>
  <r>
    <x v="6425"/>
    <d v="2014-05-19T09:22:34"/>
    <x v="0"/>
    <s v="Female"/>
    <x v="1"/>
    <x v="9"/>
    <n v="24253"/>
    <n v="24253"/>
  </r>
  <r>
    <x v="6426"/>
    <d v="2014-05-19T09:26:08"/>
    <x v="1"/>
    <s v="Female"/>
    <x v="1"/>
    <x v="9"/>
    <n v="21426"/>
    <n v="21426"/>
  </r>
  <r>
    <x v="6427"/>
    <d v="2014-05-19T14:43:45"/>
    <x v="0"/>
    <s v="Male"/>
    <x v="1"/>
    <x v="4"/>
    <n v="74831"/>
    <n v="74831"/>
  </r>
  <r>
    <x v="6428"/>
    <d v="2014-05-19T14:45:02"/>
    <x v="0"/>
    <s v="Male"/>
    <x v="1"/>
    <x v="4"/>
    <n v="54528"/>
    <n v="54528"/>
  </r>
  <r>
    <x v="6429"/>
    <d v="2014-05-19T14:42:25"/>
    <x v="0"/>
    <s v="Don’t want to say"/>
    <x v="1"/>
    <x v="4"/>
    <n v="87106"/>
    <n v="87106"/>
  </r>
  <r>
    <x v="6430"/>
    <d v="2014-05-23T08:59:20"/>
    <x v="0"/>
    <s v="Male"/>
    <x v="1"/>
    <x v="4"/>
    <n v="93276"/>
    <n v="93276"/>
  </r>
  <r>
    <x v="6431"/>
    <d v="2014-05-23T08:58:33"/>
    <x v="0"/>
    <s v="Don’t want to say"/>
    <x v="1"/>
    <x v="4"/>
    <n v="7574"/>
    <n v="7574"/>
  </r>
  <r>
    <x v="6432"/>
    <d v="2014-05-24T11:18:46"/>
    <x v="0"/>
    <s v="Female"/>
    <x v="1"/>
    <x v="9"/>
    <n v="73254"/>
    <n v="73254"/>
  </r>
  <r>
    <x v="6433"/>
    <d v="2014-05-30T07:19:17"/>
    <x v="1"/>
    <s v="Female"/>
    <x v="1"/>
    <x v="9"/>
    <n v="23808"/>
    <n v="23808"/>
  </r>
  <r>
    <x v="6434"/>
    <d v="2014-05-30T07:20:16"/>
    <x v="0"/>
    <s v="Female"/>
    <x v="1"/>
    <x v="9"/>
    <n v="97566"/>
    <n v="97566"/>
  </r>
  <r>
    <x v="6435"/>
    <d v="2014-05-31T10:05:30"/>
    <x v="0"/>
    <s v="Male"/>
    <x v="1"/>
    <x v="6"/>
    <n v="8293"/>
    <n v="8293"/>
  </r>
  <r>
    <x v="6436"/>
    <d v="2014-05-31T10:04:08"/>
    <x v="0"/>
    <s v="Don’t want to say"/>
    <x v="1"/>
    <x v="6"/>
    <n v="77991"/>
    <n v="77991"/>
  </r>
  <r>
    <x v="6437"/>
    <d v="2014-05-31T10:05:10"/>
    <x v="1"/>
    <s v="Don’t want to say"/>
    <x v="1"/>
    <x v="6"/>
    <n v="42428"/>
    <n v="42428"/>
  </r>
  <r>
    <x v="6438"/>
    <d v="2014-06-02T00:15:21"/>
    <x v="0"/>
    <s v="Male"/>
    <x v="1"/>
    <x v="9"/>
    <n v="94835"/>
    <n v="94835"/>
  </r>
  <r>
    <x v="6439"/>
    <d v="2014-06-04T19:39:43"/>
    <x v="0"/>
    <s v="Male"/>
    <x v="1"/>
    <x v="6"/>
    <n v="96288"/>
    <n v="96288"/>
  </r>
  <r>
    <x v="6440"/>
    <d v="2014-06-04T19:39:53"/>
    <x v="0"/>
    <s v="Don’t want to say"/>
    <x v="1"/>
    <x v="6"/>
    <n v="65617"/>
    <n v="65617"/>
  </r>
  <r>
    <x v="6441"/>
    <d v="2014-06-09T12:33:40"/>
    <x v="0"/>
    <s v="Male"/>
    <x v="1"/>
    <x v="4"/>
    <n v="58002"/>
    <n v="58002"/>
  </r>
  <r>
    <x v="6442"/>
    <d v="2014-05-30T13:29:11"/>
    <x v="0"/>
    <s v="Female"/>
    <x v="3"/>
    <x v="1"/>
    <n v="78083"/>
    <n v="78083"/>
  </r>
  <r>
    <x v="6443"/>
    <d v="2014-05-13T15:37:32"/>
    <x v="0"/>
    <s v="Male"/>
    <x v="6"/>
    <x v="3"/>
    <n v="17062"/>
    <n v="17062"/>
  </r>
  <r>
    <x v="6444"/>
    <d v="2014-08-01T16:43:26"/>
    <x v="0"/>
    <s v="Male"/>
    <x v="1"/>
    <x v="3"/>
    <n v="94500"/>
    <n v="94500"/>
  </r>
  <r>
    <x v="6445"/>
    <d v="2014-08-01T16:43:57"/>
    <x v="0"/>
    <s v="Female"/>
    <x v="1"/>
    <x v="3"/>
    <n v="16175"/>
    <n v="16175"/>
  </r>
  <r>
    <x v="6446"/>
    <d v="2014-05-27T09:30:02"/>
    <x v="0"/>
    <s v="Male"/>
    <x v="0"/>
    <x v="3"/>
    <n v="19290"/>
    <n v="19290"/>
  </r>
  <r>
    <x v="6447"/>
    <d v="2014-06-26T07:05:20"/>
    <x v="0"/>
    <s v="Male"/>
    <x v="0"/>
    <x v="3"/>
    <n v="14042"/>
    <n v="14042"/>
  </r>
  <r>
    <x v="6448"/>
    <d v="2014-05-31T08:07:22"/>
    <x v="0"/>
    <s v="Female"/>
    <x v="4"/>
    <x v="7"/>
    <n v="16716"/>
    <n v="16716"/>
  </r>
  <r>
    <x v="6449"/>
    <d v="2014-05-31T08:07:35"/>
    <x v="0"/>
    <s v="Don’t want to say"/>
    <x v="4"/>
    <x v="7"/>
    <n v="17749"/>
    <n v="17749"/>
  </r>
  <r>
    <x v="6450"/>
    <d v="2014-08-03T18:01:50"/>
    <x v="0"/>
    <s v="Male"/>
    <x v="2"/>
    <x v="3"/>
    <n v="91384"/>
    <n v="91384"/>
  </r>
  <r>
    <x v="6451"/>
    <d v="2014-08-03T18:02:27"/>
    <x v="0"/>
    <s v="Female"/>
    <x v="2"/>
    <x v="3"/>
    <n v="98060"/>
    <n v="98060"/>
  </r>
  <r>
    <x v="6452"/>
    <d v="2014-08-03T18:00:23"/>
    <x v="0"/>
    <s v="Don’t want to say"/>
    <x v="2"/>
    <x v="3"/>
    <n v="94561"/>
    <n v="94561"/>
  </r>
  <r>
    <x v="6453"/>
    <d v="2014-05-16T10:57:23"/>
    <x v="0"/>
    <s v="Male"/>
    <x v="1"/>
    <x v="9"/>
    <n v="18307"/>
    <n v="18307"/>
  </r>
  <r>
    <x v="6454"/>
    <d v="2014-05-21T16:08:27"/>
    <x v="0"/>
    <s v="Female"/>
    <x v="1"/>
    <x v="9"/>
    <n v="41190"/>
    <n v="41190"/>
  </r>
  <r>
    <x v="6455"/>
    <d v="2014-05-29T11:50:00"/>
    <x v="0"/>
    <s v="Male"/>
    <x v="1"/>
    <x v="9"/>
    <n v="63663"/>
    <n v="63663"/>
  </r>
  <r>
    <x v="6456"/>
    <d v="2014-06-11T11:07:23"/>
    <x v="0"/>
    <s v="Male"/>
    <x v="4"/>
    <x v="3"/>
    <n v="93876"/>
    <n v="93876"/>
  </r>
  <r>
    <x v="6457"/>
    <d v="2014-06-11T11:08:48"/>
    <x v="0"/>
    <s v="Female"/>
    <x v="4"/>
    <x v="3"/>
    <n v="21921"/>
    <n v="21921"/>
  </r>
  <r>
    <x v="6458"/>
    <d v="2014-06-11T11:11:37"/>
    <x v="0"/>
    <s v="Male"/>
    <x v="4"/>
    <x v="3"/>
    <n v="77116"/>
    <n v="77116"/>
  </r>
  <r>
    <x v="6459"/>
    <d v="2014-06-11T11:13:45"/>
    <x v="0"/>
    <s v="Male"/>
    <x v="4"/>
    <x v="3"/>
    <n v="17999"/>
    <n v="17999"/>
  </r>
  <r>
    <x v="6460"/>
    <d v="2014-06-26T18:51:20"/>
    <x v="0"/>
    <s v="Male"/>
    <x v="4"/>
    <x v="3"/>
    <n v="48457"/>
    <n v="48457"/>
  </r>
  <r>
    <x v="6461"/>
    <d v="2014-06-27T17:01:26"/>
    <x v="0"/>
    <s v="Female"/>
    <x v="4"/>
    <x v="3"/>
    <n v="56446"/>
    <n v="56446"/>
  </r>
  <r>
    <x v="6462"/>
    <d v="2014-06-27T17:02:55"/>
    <x v="0"/>
    <s v="Female"/>
    <x v="4"/>
    <x v="3"/>
    <n v="18068"/>
    <n v="18068"/>
  </r>
  <r>
    <x v="6463"/>
    <d v="2014-06-27T17:03:38"/>
    <x v="1"/>
    <s v="Male"/>
    <x v="4"/>
    <x v="3"/>
    <n v="2050"/>
    <n v="2050"/>
  </r>
  <r>
    <x v="6464"/>
    <d v="2014-06-07T09:27:54"/>
    <x v="0"/>
    <s v="Male"/>
    <x v="1"/>
    <x v="4"/>
    <n v="11129"/>
    <n v="11129"/>
  </r>
  <r>
    <x v="6465"/>
    <d v="2014-05-17T03:15:58"/>
    <x v="0"/>
    <s v="Male"/>
    <x v="2"/>
    <x v="3"/>
    <n v="98352"/>
    <n v="98352"/>
  </r>
  <r>
    <x v="6466"/>
    <d v="2014-06-24T19:17:21"/>
    <x v="0"/>
    <s v="Don’t want to say"/>
    <x v="1"/>
    <x v="8"/>
    <n v="11292"/>
    <n v="11292"/>
  </r>
  <r>
    <x v="6467"/>
    <d v="2014-06-26T14:55:33"/>
    <x v="0"/>
    <s v="Female"/>
    <x v="1"/>
    <x v="8"/>
    <n v="32638"/>
    <n v="32638"/>
  </r>
  <r>
    <x v="6468"/>
    <d v="2014-06-26T14:57:03"/>
    <x v="0"/>
    <s v="Male"/>
    <x v="1"/>
    <x v="8"/>
    <n v="59708"/>
    <n v="59708"/>
  </r>
  <r>
    <x v="6469"/>
    <d v="2014-06-26T14:57:33"/>
    <x v="0"/>
    <s v="Female"/>
    <x v="1"/>
    <x v="8"/>
    <n v="71841"/>
    <n v="71841"/>
  </r>
  <r>
    <x v="6470"/>
    <d v="2014-06-15T21:41:35"/>
    <x v="0"/>
    <s v="Male"/>
    <x v="1"/>
    <x v="3"/>
    <n v="37753"/>
    <n v="37753"/>
  </r>
  <r>
    <x v="6471"/>
    <d v="2014-06-17T15:27:25"/>
    <x v="1"/>
    <s v="Male"/>
    <x v="1"/>
    <x v="3"/>
    <n v="31676"/>
    <n v="31676"/>
  </r>
  <r>
    <x v="6472"/>
    <d v="2014-06-29T13:08:49"/>
    <x v="0"/>
    <s v="Male"/>
    <x v="1"/>
    <x v="3"/>
    <n v="89012"/>
    <n v="89012"/>
  </r>
  <r>
    <x v="6473"/>
    <d v="2014-05-20T15:21:23"/>
    <x v="0"/>
    <s v="Female"/>
    <x v="6"/>
    <x v="7"/>
    <n v="20400"/>
    <n v="20400"/>
  </r>
  <r>
    <x v="6474"/>
    <d v="2014-05-28T09:52:41"/>
    <x v="1"/>
    <s v="Male"/>
    <x v="6"/>
    <x v="7"/>
    <n v="22162"/>
    <n v="22162"/>
  </r>
  <r>
    <x v="6475"/>
    <d v="2014-06-12T13:06:20"/>
    <x v="1"/>
    <s v="Female"/>
    <x v="6"/>
    <x v="4"/>
    <n v="95835"/>
    <n v="95835"/>
  </r>
  <r>
    <x v="6476"/>
    <d v="2014-06-12T13:07:46"/>
    <x v="0"/>
    <s v="Male"/>
    <x v="6"/>
    <x v="4"/>
    <n v="29981"/>
    <n v="29981"/>
  </r>
  <r>
    <x v="6477"/>
    <d v="2014-06-05T11:42:45"/>
    <x v="0"/>
    <s v="Male"/>
    <x v="2"/>
    <x v="3"/>
    <n v="46681"/>
    <n v="46681"/>
  </r>
  <r>
    <x v="6478"/>
    <d v="2014-06-10T08:07:11"/>
    <x v="1"/>
    <s v="Female"/>
    <x v="2"/>
    <x v="3"/>
    <n v="7906"/>
    <n v="7906"/>
  </r>
  <r>
    <x v="6479"/>
    <d v="2014-07-01T07:45:18"/>
    <x v="0"/>
    <s v="Male"/>
    <x v="0"/>
    <x v="3"/>
    <n v="84568"/>
    <n v="84568"/>
  </r>
  <r>
    <x v="6480"/>
    <d v="2014-08-28T07:17:29"/>
    <x v="0"/>
    <s v="Female"/>
    <x v="1"/>
    <x v="1"/>
    <n v="5828"/>
    <n v="5828"/>
  </r>
  <r>
    <x v="6481"/>
    <d v="2014-07-03T20:07:36"/>
    <x v="0"/>
    <s v="Male"/>
    <x v="2"/>
    <x v="3"/>
    <n v="3720"/>
    <n v="3720"/>
  </r>
  <r>
    <x v="6482"/>
    <d v="2014-07-03T20:08:02"/>
    <x v="0"/>
    <s v="Male"/>
    <x v="2"/>
    <x v="3"/>
    <n v="34032"/>
    <n v="34032"/>
  </r>
  <r>
    <x v="6483"/>
    <d v="2014-07-12T16:30:44"/>
    <x v="0"/>
    <s v="Male"/>
    <x v="2"/>
    <x v="3"/>
    <n v="63619"/>
    <n v="63619"/>
  </r>
  <r>
    <x v="6484"/>
    <d v="2014-07-13T10:20:12"/>
    <x v="0"/>
    <s v="Female"/>
    <x v="2"/>
    <x v="3"/>
    <n v="10952"/>
    <n v="10952"/>
  </r>
  <r>
    <x v="6485"/>
    <d v="2014-07-13T10:23:39"/>
    <x v="0"/>
    <s v="Male"/>
    <x v="2"/>
    <x v="3"/>
    <n v="65393"/>
    <n v="65393"/>
  </r>
  <r>
    <x v="6486"/>
    <d v="2014-07-13T10:25:12"/>
    <x v="0"/>
    <s v="Male"/>
    <x v="2"/>
    <x v="3"/>
    <n v="39891"/>
    <n v="39891"/>
  </r>
  <r>
    <x v="6487"/>
    <d v="2014-06-22T13:58:08"/>
    <x v="0"/>
    <s v="Male"/>
    <x v="1"/>
    <x v="1"/>
    <n v="54083"/>
    <n v="54083"/>
  </r>
  <r>
    <x v="6488"/>
    <d v="2014-06-25T01:11:29"/>
    <x v="0"/>
    <s v="Male"/>
    <x v="1"/>
    <x v="4"/>
    <n v="76633"/>
    <n v="76633"/>
  </r>
  <r>
    <x v="6489"/>
    <d v="2014-06-25T14:15:52"/>
    <x v="0"/>
    <s v="Male"/>
    <x v="1"/>
    <x v="1"/>
    <n v="38724"/>
    <n v="38724"/>
  </r>
  <r>
    <x v="6490"/>
    <d v="2014-05-29T17:43:38"/>
    <x v="0"/>
    <s v="Male"/>
    <x v="0"/>
    <x v="0"/>
    <n v="22471"/>
    <n v="22471"/>
  </r>
  <r>
    <x v="6491"/>
    <d v="2014-05-30T07:28:08"/>
    <x v="1"/>
    <s v="Male"/>
    <x v="1"/>
    <x v="3"/>
    <n v="60292"/>
    <n v="60292"/>
  </r>
  <r>
    <x v="6492"/>
    <d v="2014-06-05T16:10:45"/>
    <x v="0"/>
    <s v="Male"/>
    <x v="2"/>
    <x v="1"/>
    <n v="55980"/>
    <n v="55980"/>
  </r>
  <r>
    <x v="6493"/>
    <d v="2014-06-07T05:39:07"/>
    <x v="1"/>
    <s v="Female"/>
    <x v="2"/>
    <x v="1"/>
    <n v="27608"/>
    <n v="27608"/>
  </r>
  <r>
    <x v="6494"/>
    <d v="2014-06-19T18:31:42"/>
    <x v="1"/>
    <s v="Male"/>
    <x v="0"/>
    <x v="1"/>
    <n v="32700"/>
    <n v="32700"/>
  </r>
  <r>
    <x v="6495"/>
    <d v="2014-06-19T18:32:07"/>
    <x v="0"/>
    <s v="Male"/>
    <x v="0"/>
    <x v="1"/>
    <n v="97989"/>
    <n v="97989"/>
  </r>
  <r>
    <x v="6496"/>
    <d v="2014-05-24T08:29:58"/>
    <x v="0"/>
    <s v="Male"/>
    <x v="1"/>
    <x v="7"/>
    <n v="55349"/>
    <n v="55349"/>
  </r>
  <r>
    <x v="6497"/>
    <d v="2014-05-24T08:30:51"/>
    <x v="0"/>
    <s v="Male"/>
    <x v="1"/>
    <x v="7"/>
    <n v="6160"/>
    <n v="6160"/>
  </r>
  <r>
    <x v="6498"/>
    <d v="2014-05-24T08:30:04"/>
    <x v="0"/>
    <s v="Don’t want to say"/>
    <x v="1"/>
    <x v="7"/>
    <n v="31096"/>
    <n v="31096"/>
  </r>
  <r>
    <x v="6499"/>
    <d v="2014-06-27T17:46:51"/>
    <x v="0"/>
    <s v="Male"/>
    <x v="1"/>
    <x v="1"/>
    <n v="88127"/>
    <n v="88127"/>
  </r>
  <r>
    <x v="6500"/>
    <d v="2014-06-27T17:47:20"/>
    <x v="0"/>
    <s v="Male"/>
    <x v="1"/>
    <x v="1"/>
    <n v="26653"/>
    <n v="26653"/>
  </r>
  <r>
    <x v="6501"/>
    <d v="2014-06-27T17:48:19"/>
    <x v="0"/>
    <s v="Male"/>
    <x v="1"/>
    <x v="1"/>
    <n v="50528"/>
    <n v="50528"/>
  </r>
  <r>
    <x v="6502"/>
    <d v="2014-07-11T14:46:42"/>
    <x v="0"/>
    <s v="Male"/>
    <x v="1"/>
    <x v="9"/>
    <n v="33374"/>
    <n v="33374"/>
  </r>
  <r>
    <x v="6503"/>
    <d v="2014-07-15T08:38:51"/>
    <x v="0"/>
    <s v="Male"/>
    <x v="1"/>
    <x v="9"/>
    <n v="92128"/>
    <n v="92128"/>
  </r>
  <r>
    <x v="6504"/>
    <d v="2014-07-15T08:40:41"/>
    <x v="0"/>
    <s v="Female"/>
    <x v="1"/>
    <x v="9"/>
    <n v="45685"/>
    <n v="45685"/>
  </r>
  <r>
    <x v="6505"/>
    <d v="2014-07-04T13:47:57"/>
    <x v="0"/>
    <s v="Female"/>
    <x v="1"/>
    <x v="3"/>
    <n v="51950"/>
    <n v="51950"/>
  </r>
  <r>
    <x v="6506"/>
    <d v="2014-06-20T15:19:06"/>
    <x v="1"/>
    <s v="Female"/>
    <x v="1"/>
    <x v="4"/>
    <n v="10720"/>
    <n v="10720"/>
  </r>
  <r>
    <x v="6507"/>
    <d v="2014-07-11T08:43:18"/>
    <x v="0"/>
    <s v="Male"/>
    <x v="6"/>
    <x v="6"/>
    <n v="52785"/>
    <n v="52785"/>
  </r>
  <r>
    <x v="6508"/>
    <d v="2014-07-17T12:25:59"/>
    <x v="1"/>
    <s v="Male"/>
    <x v="6"/>
    <x v="6"/>
    <n v="4581"/>
    <n v="4581"/>
  </r>
  <r>
    <x v="6509"/>
    <d v="2014-07-17T12:26:33"/>
    <x v="0"/>
    <s v="Male"/>
    <x v="6"/>
    <x v="6"/>
    <n v="2054"/>
    <n v="2054"/>
  </r>
  <r>
    <x v="6510"/>
    <d v="2014-07-17T12:28:45"/>
    <x v="1"/>
    <s v="Female"/>
    <x v="6"/>
    <x v="6"/>
    <n v="67723"/>
    <n v="67723"/>
  </r>
  <r>
    <x v="6511"/>
    <d v="2014-07-26T13:41:18"/>
    <x v="1"/>
    <s v="Male"/>
    <x v="6"/>
    <x v="6"/>
    <n v="45682"/>
    <n v="45682"/>
  </r>
  <r>
    <x v="6512"/>
    <d v="2014-06-07T11:02:29"/>
    <x v="0"/>
    <s v="Male"/>
    <x v="1"/>
    <x v="9"/>
    <n v="97360"/>
    <n v="97360"/>
  </r>
  <r>
    <x v="6513"/>
    <d v="2014-06-20T16:55:21"/>
    <x v="0"/>
    <s v="Male"/>
    <x v="1"/>
    <x v="6"/>
    <n v="62901"/>
    <n v="62901"/>
  </r>
  <r>
    <x v="6514"/>
    <d v="2014-07-17T19:49:08"/>
    <x v="1"/>
    <s v="Male"/>
    <x v="0"/>
    <x v="4"/>
    <n v="75037"/>
    <n v="75037"/>
  </r>
  <r>
    <x v="6515"/>
    <d v="2014-07-22T13:07:52"/>
    <x v="0"/>
    <s v="Male"/>
    <x v="0"/>
    <x v="4"/>
    <n v="26928"/>
    <n v="26928"/>
  </r>
  <r>
    <x v="6516"/>
    <d v="2014-07-22T13:08:23"/>
    <x v="0"/>
    <s v="Female"/>
    <x v="0"/>
    <x v="4"/>
    <n v="24335"/>
    <n v="24335"/>
  </r>
  <r>
    <x v="6517"/>
    <d v="2014-08-01T14:01:53"/>
    <x v="0"/>
    <s v="Male"/>
    <x v="0"/>
    <x v="4"/>
    <n v="48477"/>
    <n v="48477"/>
  </r>
  <r>
    <x v="6518"/>
    <d v="2014-08-01T14:02:17"/>
    <x v="0"/>
    <s v="Male"/>
    <x v="0"/>
    <x v="4"/>
    <n v="19213"/>
    <n v="19213"/>
  </r>
  <r>
    <x v="6519"/>
    <d v="2014-08-01T14:02:43"/>
    <x v="0"/>
    <s v="Male"/>
    <x v="0"/>
    <x v="4"/>
    <n v="59832"/>
    <n v="59832"/>
  </r>
  <r>
    <x v="6520"/>
    <d v="2014-08-01T14:05:53"/>
    <x v="0"/>
    <s v="Male"/>
    <x v="0"/>
    <x v="4"/>
    <n v="76659"/>
    <n v="76659"/>
  </r>
  <r>
    <x v="6521"/>
    <d v="2014-08-06T18:47:49"/>
    <x v="1"/>
    <s v="Male"/>
    <x v="0"/>
    <x v="4"/>
    <n v="53622"/>
    <n v="53622"/>
  </r>
  <r>
    <x v="6522"/>
    <d v="2014-08-06T18:48:22"/>
    <x v="0"/>
    <s v="Female"/>
    <x v="0"/>
    <x v="4"/>
    <n v="60466"/>
    <n v="60466"/>
  </r>
  <r>
    <x v="6523"/>
    <d v="2014-08-13T13:06:08"/>
    <x v="0"/>
    <s v="Female"/>
    <x v="0"/>
    <x v="4"/>
    <n v="64551"/>
    <n v="64551"/>
  </r>
  <r>
    <x v="6524"/>
    <d v="2014-08-20T11:14:13"/>
    <x v="1"/>
    <s v="Male"/>
    <x v="0"/>
    <x v="4"/>
    <n v="28767"/>
    <n v="28767"/>
  </r>
  <r>
    <x v="6525"/>
    <d v="2014-08-20T11:16:39"/>
    <x v="0"/>
    <s v="Female"/>
    <x v="0"/>
    <x v="4"/>
    <n v="62106"/>
    <n v="62106"/>
  </r>
  <r>
    <x v="6526"/>
    <d v="2014-08-20T11:20:21"/>
    <x v="0"/>
    <s v="Female"/>
    <x v="0"/>
    <x v="4"/>
    <n v="65990"/>
    <n v="65990"/>
  </r>
  <r>
    <x v="6527"/>
    <d v="2014-08-20T11:15:04"/>
    <x v="0"/>
    <s v="Don’t want to say"/>
    <x v="0"/>
    <x v="4"/>
    <n v="65092"/>
    <n v="65092"/>
  </r>
  <r>
    <x v="6528"/>
    <d v="2014-07-08T18:26:42"/>
    <x v="0"/>
    <s v="Male"/>
    <x v="1"/>
    <x v="7"/>
    <n v="19335"/>
    <n v="19335"/>
  </r>
  <r>
    <x v="6529"/>
    <d v="2014-07-08T18:30:49"/>
    <x v="0"/>
    <s v="Male"/>
    <x v="1"/>
    <x v="7"/>
    <n v="10624"/>
    <n v="10624"/>
  </r>
  <r>
    <x v="6530"/>
    <d v="2014-06-01T16:18:57"/>
    <x v="0"/>
    <s v="Male"/>
    <x v="6"/>
    <x v="1"/>
    <n v="43276"/>
    <n v="43276"/>
  </r>
  <r>
    <x v="6531"/>
    <d v="2014-06-01T16:20:27"/>
    <x v="0"/>
    <s v="Male"/>
    <x v="6"/>
    <x v="1"/>
    <n v="88279"/>
    <n v="88279"/>
  </r>
  <r>
    <x v="6532"/>
    <d v="2014-06-21T03:27:00"/>
    <x v="0"/>
    <s v="Male"/>
    <x v="6"/>
    <x v="1"/>
    <n v="38926"/>
    <n v="38926"/>
  </r>
  <r>
    <x v="6533"/>
    <d v="2014-06-28T07:35:44"/>
    <x v="0"/>
    <s v="Female"/>
    <x v="6"/>
    <x v="1"/>
    <n v="10168"/>
    <n v="10168"/>
  </r>
  <r>
    <x v="6534"/>
    <d v="2014-06-28T07:36:14"/>
    <x v="0"/>
    <s v="Male"/>
    <x v="6"/>
    <x v="1"/>
    <n v="12939"/>
    <n v="12939"/>
  </r>
  <r>
    <x v="6535"/>
    <d v="2014-07-11T11:12:51"/>
    <x v="0"/>
    <s v="Male"/>
    <x v="0"/>
    <x v="1"/>
    <n v="59004"/>
    <n v="59004"/>
  </r>
  <r>
    <x v="6536"/>
    <d v="2014-07-11T11:13:15"/>
    <x v="1"/>
    <s v="Female"/>
    <x v="0"/>
    <x v="1"/>
    <n v="6271"/>
    <n v="6271"/>
  </r>
  <r>
    <x v="6537"/>
    <d v="2014-07-11T11:15:55"/>
    <x v="0"/>
    <s v="Female"/>
    <x v="0"/>
    <x v="1"/>
    <n v="40563"/>
    <n v="40563"/>
  </r>
  <r>
    <x v="6538"/>
    <d v="2014-07-11T11:17:17"/>
    <x v="0"/>
    <s v="Male"/>
    <x v="0"/>
    <x v="1"/>
    <n v="25449"/>
    <n v="25449"/>
  </r>
  <r>
    <x v="6539"/>
    <d v="2014-07-12T11:00:33"/>
    <x v="0"/>
    <s v="Female"/>
    <x v="0"/>
    <x v="1"/>
    <n v="44372"/>
    <n v="44372"/>
  </r>
  <r>
    <x v="6540"/>
    <d v="2014-07-12T10:58:25"/>
    <x v="0"/>
    <s v="Don’t want to say"/>
    <x v="0"/>
    <x v="1"/>
    <n v="88147"/>
    <n v="88147"/>
  </r>
  <r>
    <x v="6541"/>
    <d v="2014-07-23T07:22:12"/>
    <x v="0"/>
    <s v="Male"/>
    <x v="0"/>
    <x v="1"/>
    <n v="94615"/>
    <n v="94615"/>
  </r>
  <r>
    <x v="6542"/>
    <d v="2014-07-23T21:43:04"/>
    <x v="0"/>
    <s v="Female"/>
    <x v="0"/>
    <x v="1"/>
    <n v="19308"/>
    <n v="19308"/>
  </r>
  <r>
    <x v="6543"/>
    <d v="2014-06-29T05:47:08"/>
    <x v="0"/>
    <s v="Male"/>
    <x v="0"/>
    <x v="1"/>
    <n v="94879"/>
    <n v="94879"/>
  </r>
  <r>
    <x v="6544"/>
    <d v="2014-06-29T05:48:41"/>
    <x v="0"/>
    <s v="Male"/>
    <x v="0"/>
    <x v="1"/>
    <n v="54776"/>
    <n v="54776"/>
  </r>
  <r>
    <x v="6545"/>
    <d v="2014-07-11T09:15:28"/>
    <x v="0"/>
    <s v="Male"/>
    <x v="0"/>
    <x v="4"/>
    <n v="91716"/>
    <n v="91716"/>
  </r>
  <r>
    <x v="6546"/>
    <d v="2014-07-11T09:17:06"/>
    <x v="0"/>
    <s v="Male"/>
    <x v="0"/>
    <x v="4"/>
    <n v="91334"/>
    <n v="91334"/>
  </r>
  <r>
    <x v="6547"/>
    <d v="2014-06-06T14:15:03"/>
    <x v="0"/>
    <s v="Female"/>
    <x v="2"/>
    <x v="1"/>
    <n v="15983"/>
    <n v="15983"/>
  </r>
  <r>
    <x v="6548"/>
    <d v="2014-06-24T13:03:51"/>
    <x v="0"/>
    <s v="Female"/>
    <x v="2"/>
    <x v="1"/>
    <n v="48821"/>
    <n v="48821"/>
  </r>
  <r>
    <x v="6549"/>
    <d v="2014-07-03T12:37:23"/>
    <x v="0"/>
    <s v="Male"/>
    <x v="0"/>
    <x v="1"/>
    <n v="28771"/>
    <n v="28771"/>
  </r>
  <r>
    <x v="6550"/>
    <d v="2014-07-04T09:21:28"/>
    <x v="0"/>
    <s v="Male"/>
    <x v="0"/>
    <x v="1"/>
    <n v="38156"/>
    <n v="38156"/>
  </r>
  <r>
    <x v="6551"/>
    <d v="2014-07-04T09:22:03"/>
    <x v="0"/>
    <s v="Male"/>
    <x v="0"/>
    <x v="1"/>
    <n v="8981"/>
    <n v="8981"/>
  </r>
  <r>
    <x v="6552"/>
    <d v="2014-07-04T09:22:37"/>
    <x v="1"/>
    <s v="Female"/>
    <x v="0"/>
    <x v="1"/>
    <n v="90068"/>
    <n v="90068"/>
  </r>
  <r>
    <x v="6553"/>
    <d v="2014-07-10T14:31:03"/>
    <x v="0"/>
    <s v="Female"/>
    <x v="0"/>
    <x v="1"/>
    <n v="5940"/>
    <n v="5940"/>
  </r>
  <r>
    <x v="6554"/>
    <d v="2014-05-30T10:28:49"/>
    <x v="0"/>
    <s v="Female"/>
    <x v="1"/>
    <x v="1"/>
    <n v="2752"/>
    <n v="2752"/>
  </r>
  <r>
    <x v="6555"/>
    <d v="2014-06-01T14:31:23"/>
    <x v="0"/>
    <s v="Male"/>
    <x v="1"/>
    <x v="1"/>
    <n v="15998"/>
    <n v="15998"/>
  </r>
  <r>
    <x v="6556"/>
    <d v="2014-06-02T16:57:05"/>
    <x v="1"/>
    <s v="Male"/>
    <x v="1"/>
    <x v="1"/>
    <n v="72806"/>
    <n v="72806"/>
  </r>
  <r>
    <x v="6557"/>
    <d v="2014-08-28T18:32:11"/>
    <x v="0"/>
    <s v="Male"/>
    <x v="0"/>
    <x v="4"/>
    <n v="32011"/>
    <n v="32011"/>
  </r>
  <r>
    <x v="6558"/>
    <d v="2014-08-28T18:33:11"/>
    <x v="0"/>
    <s v="Female"/>
    <x v="0"/>
    <x v="4"/>
    <n v="93101"/>
    <n v="93101"/>
  </r>
  <r>
    <x v="6559"/>
    <d v="2014-08-28T18:33:46"/>
    <x v="0"/>
    <s v="Male"/>
    <x v="0"/>
    <x v="4"/>
    <n v="16763"/>
    <n v="16763"/>
  </r>
  <r>
    <x v="6560"/>
    <d v="2014-07-20T06:25:39"/>
    <x v="0"/>
    <s v="Female"/>
    <x v="1"/>
    <x v="1"/>
    <n v="39578"/>
    <n v="39578"/>
  </r>
  <r>
    <x v="6561"/>
    <d v="2014-08-11T08:31:56"/>
    <x v="0"/>
    <s v="Male"/>
    <x v="1"/>
    <x v="1"/>
    <n v="55365"/>
    <n v="55365"/>
  </r>
  <r>
    <x v="6562"/>
    <d v="2014-08-11T08:32:24"/>
    <x v="0"/>
    <s v="Male"/>
    <x v="1"/>
    <x v="1"/>
    <n v="6551"/>
    <n v="6551"/>
  </r>
  <r>
    <x v="6563"/>
    <d v="2014-05-23T18:06:00"/>
    <x v="0"/>
    <s v="Male"/>
    <x v="8"/>
    <x v="7"/>
    <n v="26741"/>
    <n v="26741"/>
  </r>
  <r>
    <x v="6564"/>
    <d v="2014-05-23T18:08:44"/>
    <x v="0"/>
    <s v="Female"/>
    <x v="8"/>
    <x v="7"/>
    <n v="33792"/>
    <n v="33792"/>
  </r>
  <r>
    <x v="6565"/>
    <d v="2014-07-15T09:28:25"/>
    <x v="0"/>
    <s v="Female"/>
    <x v="8"/>
    <x v="0"/>
    <n v="34270"/>
    <n v="34270"/>
  </r>
  <r>
    <x v="6566"/>
    <d v="2014-06-11T17:43:25"/>
    <x v="0"/>
    <s v="Male"/>
    <x v="4"/>
    <x v="3"/>
    <n v="43171"/>
    <n v="43171"/>
  </r>
  <r>
    <x v="6567"/>
    <d v="2014-06-11T17:44:22"/>
    <x v="0"/>
    <s v="Don’t want to say"/>
    <x v="4"/>
    <x v="3"/>
    <n v="80434"/>
    <n v="80434"/>
  </r>
  <r>
    <x v="6568"/>
    <d v="2014-06-11T17:45:01"/>
    <x v="0"/>
    <s v="Don’t want to say"/>
    <x v="4"/>
    <x v="3"/>
    <n v="65183"/>
    <n v="65183"/>
  </r>
  <r>
    <x v="6569"/>
    <d v="2014-06-30T16:43:15"/>
    <x v="0"/>
    <s v="Male"/>
    <x v="0"/>
    <x v="0"/>
    <n v="81274"/>
    <n v="81274"/>
  </r>
  <r>
    <x v="6570"/>
    <d v="2014-07-17T10:18:41"/>
    <x v="0"/>
    <s v="Female"/>
    <x v="4"/>
    <x v="3"/>
    <n v="1352"/>
    <n v="1352"/>
  </r>
  <r>
    <x v="6571"/>
    <d v="2014-07-17T15:26:35"/>
    <x v="0"/>
    <s v="Male"/>
    <x v="4"/>
    <x v="3"/>
    <n v="15698"/>
    <n v="15698"/>
  </r>
  <r>
    <x v="6572"/>
    <d v="2014-07-17T15:27:46"/>
    <x v="0"/>
    <s v="Male"/>
    <x v="4"/>
    <x v="3"/>
    <n v="1666"/>
    <n v="1666"/>
  </r>
  <r>
    <x v="6573"/>
    <d v="2014-06-02T17:47:04"/>
    <x v="0"/>
    <s v="Female"/>
    <x v="1"/>
    <x v="8"/>
    <n v="29288"/>
    <n v="29288"/>
  </r>
  <r>
    <x v="6574"/>
    <d v="2014-06-02T17:47:35"/>
    <x v="0"/>
    <s v="Male"/>
    <x v="1"/>
    <x v="8"/>
    <n v="72311"/>
    <n v="72311"/>
  </r>
  <r>
    <x v="6575"/>
    <d v="2014-06-10T14:15:32"/>
    <x v="0"/>
    <s v="Male"/>
    <x v="1"/>
    <x v="8"/>
    <n v="84840"/>
    <n v="84840"/>
  </r>
  <r>
    <x v="6576"/>
    <d v="2014-06-10T14:18:06"/>
    <x v="1"/>
    <s v="Female"/>
    <x v="1"/>
    <x v="8"/>
    <n v="12060"/>
    <n v="12060"/>
  </r>
  <r>
    <x v="6577"/>
    <d v="2014-06-10T14:21:59"/>
    <x v="0"/>
    <s v="Male"/>
    <x v="1"/>
    <x v="8"/>
    <n v="45289"/>
    <n v="45289"/>
  </r>
  <r>
    <x v="6578"/>
    <d v="2014-06-10T14:23:38"/>
    <x v="0"/>
    <s v="Female"/>
    <x v="1"/>
    <x v="8"/>
    <n v="37431"/>
    <n v="37431"/>
  </r>
  <r>
    <x v="6579"/>
    <d v="2014-06-10T14:24:06"/>
    <x v="0"/>
    <s v="Male"/>
    <x v="1"/>
    <x v="8"/>
    <n v="50500"/>
    <n v="50500"/>
  </r>
  <r>
    <x v="6580"/>
    <d v="2014-06-20T14:55:06"/>
    <x v="0"/>
    <s v="Male"/>
    <x v="2"/>
    <x v="1"/>
    <n v="69080"/>
    <n v="69080"/>
  </r>
  <r>
    <x v="6581"/>
    <d v="2014-06-20T14:56:32"/>
    <x v="0"/>
    <s v="Female"/>
    <x v="2"/>
    <x v="1"/>
    <n v="68509"/>
    <n v="68509"/>
  </r>
  <r>
    <x v="6582"/>
    <d v="2014-05-26T17:57:52"/>
    <x v="0"/>
    <s v="Female"/>
    <x v="1"/>
    <x v="9"/>
    <n v="41011"/>
    <n v="41011"/>
  </r>
  <r>
    <x v="6583"/>
    <d v="2014-08-29T06:03:35"/>
    <x v="0"/>
    <s v="Male"/>
    <x v="2"/>
    <x v="4"/>
    <n v="10700"/>
    <n v="10700"/>
  </r>
  <r>
    <x v="6584"/>
    <d v="2014-08-29T06:04:01"/>
    <x v="1"/>
    <s v="Female"/>
    <x v="2"/>
    <x v="4"/>
    <n v="19018"/>
    <n v="19018"/>
  </r>
  <r>
    <x v="6585"/>
    <d v="2014-07-01T11:37:35"/>
    <x v="0"/>
    <s v="Female"/>
    <x v="3"/>
    <x v="7"/>
    <n v="39211"/>
    <n v="39211"/>
  </r>
  <r>
    <x v="6586"/>
    <d v="2014-07-09T06:25:30"/>
    <x v="0"/>
    <s v="Male"/>
    <x v="1"/>
    <x v="3"/>
    <n v="28175"/>
    <n v="28175"/>
  </r>
  <r>
    <x v="6587"/>
    <d v="2014-07-09T06:26:23"/>
    <x v="1"/>
    <s v="Female"/>
    <x v="1"/>
    <x v="3"/>
    <n v="19839"/>
    <n v="19839"/>
  </r>
  <r>
    <x v="6588"/>
    <d v="2014-07-09T06:26:47"/>
    <x v="0"/>
    <s v="Male"/>
    <x v="1"/>
    <x v="3"/>
    <n v="14446"/>
    <n v="14446"/>
  </r>
  <r>
    <x v="6589"/>
    <d v="2014-07-09T06:30:05"/>
    <x v="0"/>
    <s v="Male"/>
    <x v="1"/>
    <x v="3"/>
    <n v="73081"/>
    <n v="73081"/>
  </r>
  <r>
    <x v="6590"/>
    <d v="2014-07-11T09:37:42"/>
    <x v="0"/>
    <s v="Female"/>
    <x v="1"/>
    <x v="3"/>
    <n v="34329"/>
    <n v="34329"/>
  </r>
  <r>
    <x v="6591"/>
    <d v="2014-07-20T09:42:06"/>
    <x v="0"/>
    <s v="Female"/>
    <x v="1"/>
    <x v="3"/>
    <n v="48013"/>
    <n v="48013"/>
  </r>
  <r>
    <x v="6592"/>
    <d v="2014-07-20T09:43:44"/>
    <x v="0"/>
    <s v="Female"/>
    <x v="1"/>
    <x v="3"/>
    <n v="98990"/>
    <n v="98990"/>
  </r>
  <r>
    <x v="6593"/>
    <d v="2014-08-02T13:49:03"/>
    <x v="0"/>
    <s v="Female"/>
    <x v="1"/>
    <x v="3"/>
    <n v="19651"/>
    <n v="19651"/>
  </r>
  <r>
    <x v="6594"/>
    <d v="2014-06-21T14:30:15"/>
    <x v="1"/>
    <s v="Male"/>
    <x v="1"/>
    <x v="3"/>
    <n v="40581"/>
    <n v="40581"/>
  </r>
  <r>
    <x v="6595"/>
    <d v="2014-06-21T14:34:39"/>
    <x v="0"/>
    <s v="Male"/>
    <x v="1"/>
    <x v="3"/>
    <n v="27120"/>
    <n v="27120"/>
  </r>
  <r>
    <x v="6596"/>
    <d v="2014-06-25T15:28:50"/>
    <x v="0"/>
    <s v="Female"/>
    <x v="7"/>
    <x v="7"/>
    <n v="54258"/>
    <n v="54258"/>
  </r>
  <r>
    <x v="6597"/>
    <d v="2014-06-25T15:29:54"/>
    <x v="0"/>
    <s v="Female"/>
    <x v="7"/>
    <x v="7"/>
    <n v="20730"/>
    <n v="20730"/>
  </r>
  <r>
    <x v="6598"/>
    <d v="2014-06-25T15:33:29"/>
    <x v="0"/>
    <s v="Female"/>
    <x v="7"/>
    <x v="7"/>
    <n v="25467"/>
    <n v="25467"/>
  </r>
  <r>
    <x v="6599"/>
    <d v="2014-06-25T15:36:53"/>
    <x v="0"/>
    <s v="Female"/>
    <x v="7"/>
    <x v="7"/>
    <n v="29214"/>
    <n v="29214"/>
  </r>
  <r>
    <x v="6600"/>
    <d v="2014-07-01T06:58:01"/>
    <x v="0"/>
    <s v="Female"/>
    <x v="7"/>
    <x v="7"/>
    <n v="75164"/>
    <n v="75164"/>
  </r>
  <r>
    <x v="6601"/>
    <d v="2014-07-01T07:00:36"/>
    <x v="1"/>
    <s v="Female"/>
    <x v="7"/>
    <x v="7"/>
    <n v="52210"/>
    <n v="52210"/>
  </r>
  <r>
    <x v="6602"/>
    <d v="2014-07-02T14:22:05"/>
    <x v="0"/>
    <s v="Female"/>
    <x v="7"/>
    <x v="7"/>
    <n v="30117"/>
    <n v="30117"/>
  </r>
  <r>
    <x v="6603"/>
    <d v="2014-07-02T14:23:28"/>
    <x v="0"/>
    <s v="Female"/>
    <x v="7"/>
    <x v="7"/>
    <n v="98848"/>
    <n v="98848"/>
  </r>
  <r>
    <x v="6604"/>
    <d v="2014-07-02T17:16:12"/>
    <x v="0"/>
    <s v="Male"/>
    <x v="0"/>
    <x v="1"/>
    <n v="26175"/>
    <n v="26175"/>
  </r>
  <r>
    <x v="6605"/>
    <d v="2014-07-31T12:16:16"/>
    <x v="0"/>
    <s v="Male"/>
    <x v="2"/>
    <x v="6"/>
    <n v="96306"/>
    <n v="96306"/>
  </r>
  <r>
    <x v="6606"/>
    <d v="2014-07-11T18:04:37"/>
    <x v="0"/>
    <s v="Male"/>
    <x v="1"/>
    <x v="1"/>
    <n v="36862"/>
    <n v="36862"/>
  </r>
  <r>
    <x v="6607"/>
    <d v="2014-06-12T18:57:53"/>
    <x v="0"/>
    <s v="Female"/>
    <x v="0"/>
    <x v="0"/>
    <n v="30246"/>
    <n v="30246"/>
  </r>
  <r>
    <x v="6608"/>
    <d v="2014-06-24T17:04:55"/>
    <x v="0"/>
    <s v="Female"/>
    <x v="7"/>
    <x v="1"/>
    <n v="63454"/>
    <n v="63454"/>
  </r>
  <r>
    <x v="6609"/>
    <d v="2014-07-04T15:55:10"/>
    <x v="0"/>
    <s v="Female"/>
    <x v="7"/>
    <x v="1"/>
    <n v="85504"/>
    <n v="85504"/>
  </r>
  <r>
    <x v="6610"/>
    <d v="2014-07-04T15:56:44"/>
    <x v="0"/>
    <s v="Female"/>
    <x v="7"/>
    <x v="1"/>
    <n v="80425"/>
    <n v="80425"/>
  </r>
  <r>
    <x v="6611"/>
    <d v="2014-06-09T14:13:15"/>
    <x v="0"/>
    <s v="Female"/>
    <x v="0"/>
    <x v="3"/>
    <n v="63497"/>
    <n v="63497"/>
  </r>
  <r>
    <x v="6612"/>
    <d v="2014-06-09T14:13:52"/>
    <x v="0"/>
    <s v="Male"/>
    <x v="0"/>
    <x v="3"/>
    <n v="1537"/>
    <n v="1537"/>
  </r>
  <r>
    <x v="6613"/>
    <d v="2014-06-08T18:06:25"/>
    <x v="0"/>
    <s v="Don’t want to say"/>
    <x v="0"/>
    <x v="3"/>
    <n v="49520"/>
    <n v="49520"/>
  </r>
  <r>
    <x v="6614"/>
    <d v="2014-07-09T07:37:47"/>
    <x v="0"/>
    <s v="Male"/>
    <x v="0"/>
    <x v="3"/>
    <n v="20736"/>
    <n v="20736"/>
  </r>
  <r>
    <x v="6615"/>
    <d v="2014-07-09T07:40:22"/>
    <x v="0"/>
    <s v="Male"/>
    <x v="0"/>
    <x v="3"/>
    <n v="80343"/>
    <n v="80343"/>
  </r>
  <r>
    <x v="6616"/>
    <d v="2014-06-03T17:37:11"/>
    <x v="0"/>
    <s v="Male"/>
    <x v="0"/>
    <x v="3"/>
    <n v="3688"/>
    <n v="3688"/>
  </r>
  <r>
    <x v="6617"/>
    <d v="2014-06-27T04:04:57"/>
    <x v="0"/>
    <s v="Male"/>
    <x v="1"/>
    <x v="1"/>
    <n v="56881"/>
    <n v="56881"/>
  </r>
  <r>
    <x v="6618"/>
    <d v="2014-06-29T09:23:51"/>
    <x v="0"/>
    <s v="Male"/>
    <x v="1"/>
    <x v="1"/>
    <n v="94543"/>
    <n v="94543"/>
  </r>
  <r>
    <x v="6619"/>
    <d v="2014-07-03T20:55:20"/>
    <x v="0"/>
    <s v="Male"/>
    <x v="1"/>
    <x v="1"/>
    <n v="60609"/>
    <n v="60609"/>
  </r>
  <r>
    <x v="6620"/>
    <d v="2014-08-19T13:47:54"/>
    <x v="0"/>
    <s v="Male"/>
    <x v="2"/>
    <x v="3"/>
    <n v="25553"/>
    <n v="25553"/>
  </r>
  <r>
    <x v="6621"/>
    <d v="2014-08-19T13:48:14"/>
    <x v="0"/>
    <s v="Don’t want to say"/>
    <x v="2"/>
    <x v="3"/>
    <n v="18653"/>
    <n v="18653"/>
  </r>
  <r>
    <x v="6622"/>
    <d v="2014-06-19T08:57:40"/>
    <x v="0"/>
    <s v="Female"/>
    <x v="3"/>
    <x v="3"/>
    <n v="31116"/>
    <n v="31116"/>
  </r>
  <r>
    <x v="6623"/>
    <d v="2014-06-19T08:59:45"/>
    <x v="0"/>
    <s v="Female"/>
    <x v="3"/>
    <x v="3"/>
    <n v="88886"/>
    <n v="88886"/>
  </r>
  <r>
    <x v="6624"/>
    <d v="2014-07-08T11:12:39"/>
    <x v="1"/>
    <s v="Female"/>
    <x v="3"/>
    <x v="3"/>
    <n v="6989"/>
    <n v="6989"/>
  </r>
  <r>
    <x v="6625"/>
    <d v="2014-07-08T11:13:09"/>
    <x v="0"/>
    <s v="Female"/>
    <x v="3"/>
    <x v="3"/>
    <n v="90535"/>
    <n v="90535"/>
  </r>
  <r>
    <x v="6626"/>
    <d v="2014-07-08T11:15:08"/>
    <x v="0"/>
    <s v="Female"/>
    <x v="3"/>
    <x v="3"/>
    <n v="46825"/>
    <n v="46825"/>
  </r>
  <r>
    <x v="6627"/>
    <d v="2014-07-11T18:28:07"/>
    <x v="0"/>
    <s v="Female"/>
    <x v="3"/>
    <x v="1"/>
    <n v="2939"/>
    <n v="2939"/>
  </r>
  <r>
    <x v="6628"/>
    <d v="2014-07-22T19:35:20"/>
    <x v="0"/>
    <s v="Male"/>
    <x v="3"/>
    <x v="1"/>
    <n v="64122"/>
    <n v="64122"/>
  </r>
  <r>
    <x v="6629"/>
    <d v="2014-07-25T08:42:43"/>
    <x v="0"/>
    <s v="Male"/>
    <x v="2"/>
    <x v="6"/>
    <n v="86726"/>
    <n v="86726"/>
  </r>
  <r>
    <x v="6630"/>
    <d v="2014-05-30T16:26:09"/>
    <x v="0"/>
    <s v="Female"/>
    <x v="0"/>
    <x v="0"/>
    <n v="56422"/>
    <n v="56422"/>
  </r>
  <r>
    <x v="6631"/>
    <d v="2014-05-30T16:29:05"/>
    <x v="1"/>
    <s v="Female"/>
    <x v="0"/>
    <x v="0"/>
    <n v="11787"/>
    <n v="11787"/>
  </r>
  <r>
    <x v="6632"/>
    <d v="2014-05-30T16:29:33"/>
    <x v="0"/>
    <s v="Don’t want to say"/>
    <x v="0"/>
    <x v="0"/>
    <n v="12470"/>
    <n v="12470"/>
  </r>
  <r>
    <x v="6633"/>
    <d v="2014-06-25T11:30:03"/>
    <x v="0"/>
    <s v="Male"/>
    <x v="1"/>
    <x v="6"/>
    <n v="98380"/>
    <n v="98380"/>
  </r>
  <r>
    <x v="6634"/>
    <d v="2014-06-27T09:06:21"/>
    <x v="1"/>
    <s v="Don’t want to say"/>
    <x v="1"/>
    <x v="6"/>
    <n v="5306"/>
    <n v="5306"/>
  </r>
  <r>
    <x v="6635"/>
    <d v="2014-06-25T14:11:04"/>
    <x v="0"/>
    <s v="Male"/>
    <x v="1"/>
    <x v="0"/>
    <n v="27105"/>
    <n v="27105"/>
  </r>
  <r>
    <x v="6636"/>
    <d v="2014-06-25T14:11:34"/>
    <x v="0"/>
    <s v="Female"/>
    <x v="1"/>
    <x v="0"/>
    <n v="97712"/>
    <n v="97712"/>
  </r>
  <r>
    <x v="6637"/>
    <d v="2014-06-27T06:23:52"/>
    <x v="1"/>
    <s v="Male"/>
    <x v="1"/>
    <x v="0"/>
    <n v="35504"/>
    <n v="35504"/>
  </r>
  <r>
    <x v="6638"/>
    <d v="2014-07-02T09:21:02"/>
    <x v="0"/>
    <s v="Female"/>
    <x v="1"/>
    <x v="1"/>
    <n v="50925"/>
    <n v="50925"/>
  </r>
  <r>
    <x v="6639"/>
    <d v="2014-07-17T17:31:03"/>
    <x v="1"/>
    <s v="Male"/>
    <x v="1"/>
    <x v="1"/>
    <n v="38706"/>
    <n v="38706"/>
  </r>
  <r>
    <x v="6640"/>
    <d v="2014-08-25T10:30:19"/>
    <x v="1"/>
    <s v="Female"/>
    <x v="6"/>
    <x v="3"/>
    <n v="70609"/>
    <n v="70609"/>
  </r>
  <r>
    <x v="6641"/>
    <d v="2014-07-07T14:07:17"/>
    <x v="0"/>
    <s v="Male"/>
    <x v="1"/>
    <x v="6"/>
    <n v="17672"/>
    <n v="17672"/>
  </r>
  <r>
    <x v="6642"/>
    <d v="2014-07-07T14:11:56"/>
    <x v="1"/>
    <s v="Female"/>
    <x v="1"/>
    <x v="6"/>
    <n v="30481"/>
    <n v="30481"/>
  </r>
  <r>
    <x v="6643"/>
    <d v="2014-07-07T14:16:30"/>
    <x v="0"/>
    <s v="Male"/>
    <x v="1"/>
    <x v="6"/>
    <n v="57532"/>
    <n v="57532"/>
  </r>
  <r>
    <x v="6644"/>
    <d v="2014-07-07T14:07:50"/>
    <x v="0"/>
    <s v="Don’t want to say"/>
    <x v="1"/>
    <x v="6"/>
    <n v="76814"/>
    <n v="76814"/>
  </r>
  <r>
    <x v="6645"/>
    <d v="2014-07-13T08:41:25"/>
    <x v="0"/>
    <s v="Male"/>
    <x v="1"/>
    <x v="1"/>
    <n v="98018"/>
    <n v="98018"/>
  </r>
  <r>
    <x v="6646"/>
    <d v="2014-08-02T16:21:11"/>
    <x v="0"/>
    <s v="Female"/>
    <x v="1"/>
    <x v="3"/>
    <n v="37155"/>
    <n v="37155"/>
  </r>
  <r>
    <x v="6647"/>
    <d v="2014-07-12T17:13:56"/>
    <x v="0"/>
    <s v="Male"/>
    <x v="0"/>
    <x v="1"/>
    <n v="17475"/>
    <n v="17475"/>
  </r>
  <r>
    <x v="6648"/>
    <d v="2014-07-03T04:36:43"/>
    <x v="0"/>
    <s v="Male"/>
    <x v="1"/>
    <x v="3"/>
    <n v="43159"/>
    <n v="43159"/>
  </r>
  <r>
    <x v="6649"/>
    <d v="2014-07-07T10:59:34"/>
    <x v="0"/>
    <s v="Male"/>
    <x v="1"/>
    <x v="3"/>
    <n v="60165"/>
    <n v="60165"/>
  </r>
  <r>
    <x v="6650"/>
    <d v="2014-07-07T11:01:07"/>
    <x v="0"/>
    <s v="Male"/>
    <x v="1"/>
    <x v="3"/>
    <n v="73820"/>
    <n v="73820"/>
  </r>
  <r>
    <x v="6651"/>
    <d v="2014-07-07T11:03:11"/>
    <x v="0"/>
    <s v="Male"/>
    <x v="1"/>
    <x v="3"/>
    <n v="89395"/>
    <n v="89395"/>
  </r>
  <r>
    <x v="6652"/>
    <d v="2014-07-08T19:23:12"/>
    <x v="0"/>
    <s v="Female"/>
    <x v="1"/>
    <x v="3"/>
    <n v="54346"/>
    <n v="54346"/>
  </r>
  <r>
    <x v="6653"/>
    <d v="2014-07-11T13:38:47"/>
    <x v="0"/>
    <s v="Male"/>
    <x v="1"/>
    <x v="3"/>
    <n v="71504"/>
    <n v="71504"/>
  </r>
  <r>
    <x v="6654"/>
    <d v="2014-08-14T13:50:15"/>
    <x v="0"/>
    <s v="Female"/>
    <x v="7"/>
    <x v="1"/>
    <n v="94768"/>
    <n v="94768"/>
  </r>
  <r>
    <x v="6655"/>
    <d v="2014-07-24T10:56:13"/>
    <x v="0"/>
    <s v="Male"/>
    <x v="3"/>
    <x v="3"/>
    <n v="22060"/>
    <n v="22060"/>
  </r>
  <r>
    <x v="6656"/>
    <d v="2014-07-09T09:48:31"/>
    <x v="0"/>
    <s v="Female"/>
    <x v="4"/>
    <x v="1"/>
    <n v="11677"/>
    <n v="11677"/>
  </r>
  <r>
    <x v="6657"/>
    <d v="2014-06-12T11:32:33"/>
    <x v="0"/>
    <s v="Male"/>
    <x v="1"/>
    <x v="0"/>
    <n v="33946"/>
    <n v="33946"/>
  </r>
  <r>
    <x v="6658"/>
    <d v="2014-06-16T00:38:16"/>
    <x v="0"/>
    <s v="Male"/>
    <x v="1"/>
    <x v="4"/>
    <n v="44686"/>
    <n v="44686"/>
  </r>
  <r>
    <x v="6659"/>
    <d v="2014-06-14T19:01:11"/>
    <x v="0"/>
    <s v="Don’t want to say"/>
    <x v="6"/>
    <x v="1"/>
    <n v="4338"/>
    <n v="4338"/>
  </r>
  <r>
    <x v="6660"/>
    <d v="2014-06-19T11:36:03"/>
    <x v="0"/>
    <s v="Female"/>
    <x v="1"/>
    <x v="1"/>
    <n v="8240"/>
    <n v="8240"/>
  </r>
  <r>
    <x v="6661"/>
    <d v="2014-07-24T14:12:16"/>
    <x v="0"/>
    <s v="Female"/>
    <x v="4"/>
    <x v="9"/>
    <n v="50682"/>
    <n v="50682"/>
  </r>
  <r>
    <x v="6662"/>
    <d v="2014-07-24T14:16:21"/>
    <x v="1"/>
    <s v="Male"/>
    <x v="4"/>
    <x v="9"/>
    <n v="35609"/>
    <n v="35609"/>
  </r>
  <r>
    <x v="6663"/>
    <d v="2014-07-29T02:58:28"/>
    <x v="0"/>
    <s v="Male"/>
    <x v="4"/>
    <x v="9"/>
    <n v="68448"/>
    <n v="68448"/>
  </r>
  <r>
    <x v="6664"/>
    <d v="2014-08-10T19:37:34"/>
    <x v="0"/>
    <s v="Male"/>
    <x v="4"/>
    <x v="9"/>
    <n v="35418"/>
    <n v="35418"/>
  </r>
  <r>
    <x v="6665"/>
    <d v="2014-08-29T14:21:57"/>
    <x v="0"/>
    <s v="Male"/>
    <x v="4"/>
    <x v="9"/>
    <n v="98295"/>
    <n v="98295"/>
  </r>
  <r>
    <x v="6666"/>
    <d v="2014-08-29T14:22:28"/>
    <x v="0"/>
    <s v="Female"/>
    <x v="4"/>
    <x v="9"/>
    <n v="38091"/>
    <n v="38091"/>
  </r>
  <r>
    <x v="6667"/>
    <d v="2014-08-31T06:50:06"/>
    <x v="0"/>
    <s v="Female"/>
    <x v="4"/>
    <x v="9"/>
    <n v="62598"/>
    <n v="62598"/>
  </r>
  <r>
    <x v="6668"/>
    <d v="2014-06-09T13:33:07"/>
    <x v="0"/>
    <s v="Female"/>
    <x v="1"/>
    <x v="9"/>
    <n v="51930"/>
    <n v="51930"/>
  </r>
  <r>
    <x v="6669"/>
    <d v="2014-06-09T13:38:26"/>
    <x v="0"/>
    <s v="Male"/>
    <x v="1"/>
    <x v="9"/>
    <n v="19537"/>
    <n v="19537"/>
  </r>
  <r>
    <x v="6670"/>
    <d v="2014-06-23T18:36:00"/>
    <x v="0"/>
    <s v="Female"/>
    <x v="2"/>
    <x v="1"/>
    <n v="45578"/>
    <n v="45578"/>
  </r>
  <r>
    <x v="6671"/>
    <d v="2014-06-23T18:33:19"/>
    <x v="0"/>
    <s v="Don’t want to say"/>
    <x v="2"/>
    <x v="1"/>
    <n v="57474"/>
    <n v="57474"/>
  </r>
  <r>
    <x v="6672"/>
    <d v="2014-06-29T17:11:50"/>
    <x v="0"/>
    <s v="Male"/>
    <x v="2"/>
    <x v="1"/>
    <n v="58403"/>
    <n v="58403"/>
  </r>
  <r>
    <x v="6673"/>
    <d v="2014-07-11T12:44:27"/>
    <x v="0"/>
    <s v="Male"/>
    <x v="4"/>
    <x v="8"/>
    <n v="38413"/>
    <n v="38413"/>
  </r>
  <r>
    <x v="6674"/>
    <d v="2014-07-11T12:45:01"/>
    <x v="0"/>
    <s v="Female"/>
    <x v="4"/>
    <x v="8"/>
    <n v="12065"/>
    <n v="12065"/>
  </r>
  <r>
    <x v="6675"/>
    <d v="2014-07-25T17:13:39"/>
    <x v="0"/>
    <s v="Male"/>
    <x v="4"/>
    <x v="8"/>
    <n v="99331"/>
    <n v="99331"/>
  </r>
  <r>
    <x v="6676"/>
    <d v="2014-07-30T19:48:25"/>
    <x v="0"/>
    <s v="Male"/>
    <x v="1"/>
    <x v="6"/>
    <n v="3138"/>
    <n v="3138"/>
  </r>
  <r>
    <x v="6677"/>
    <d v="2014-07-30T19:50:26"/>
    <x v="0"/>
    <s v="Female"/>
    <x v="1"/>
    <x v="6"/>
    <n v="48718"/>
    <n v="48718"/>
  </r>
  <r>
    <x v="6678"/>
    <d v="2014-07-30T19:51:18"/>
    <x v="0"/>
    <s v="Female"/>
    <x v="1"/>
    <x v="6"/>
    <n v="54821"/>
    <n v="54821"/>
  </r>
  <r>
    <x v="6679"/>
    <d v="2014-07-30T19:51:50"/>
    <x v="0"/>
    <s v="Female"/>
    <x v="1"/>
    <x v="6"/>
    <n v="90453"/>
    <n v="90453"/>
  </r>
  <r>
    <x v="6680"/>
    <d v="2014-07-01T12:30:27"/>
    <x v="0"/>
    <s v="Male"/>
    <x v="1"/>
    <x v="1"/>
    <n v="12897"/>
    <n v="12897"/>
  </r>
  <r>
    <x v="6681"/>
    <d v="2014-07-09T19:02:22"/>
    <x v="0"/>
    <s v="Male"/>
    <x v="1"/>
    <x v="1"/>
    <n v="46842"/>
    <n v="46842"/>
  </r>
  <r>
    <x v="6682"/>
    <d v="2014-07-03T16:39:14"/>
    <x v="0"/>
    <s v="Male"/>
    <x v="1"/>
    <x v="8"/>
    <n v="94625"/>
    <n v="94625"/>
  </r>
  <r>
    <x v="6683"/>
    <d v="2014-07-03T16:42:49"/>
    <x v="0"/>
    <s v="Male"/>
    <x v="1"/>
    <x v="8"/>
    <n v="36904"/>
    <n v="36904"/>
  </r>
  <r>
    <x v="6684"/>
    <d v="2014-07-03T16:43:55"/>
    <x v="0"/>
    <s v="Male"/>
    <x v="1"/>
    <x v="8"/>
    <n v="33760"/>
    <n v="33760"/>
  </r>
  <r>
    <x v="6685"/>
    <d v="2014-07-11T12:56:28"/>
    <x v="0"/>
    <s v="Female"/>
    <x v="1"/>
    <x v="8"/>
    <n v="8454"/>
    <n v="8454"/>
  </r>
  <r>
    <x v="6686"/>
    <d v="2014-07-11T12:57:22"/>
    <x v="0"/>
    <s v="Male"/>
    <x v="1"/>
    <x v="8"/>
    <n v="7568"/>
    <n v="7568"/>
  </r>
  <r>
    <x v="6687"/>
    <d v="2014-07-16T07:42:41"/>
    <x v="0"/>
    <s v="Male"/>
    <x v="1"/>
    <x v="8"/>
    <n v="37212"/>
    <n v="37212"/>
  </r>
  <r>
    <x v="6688"/>
    <d v="2014-07-16T07:44:16"/>
    <x v="1"/>
    <s v="Male"/>
    <x v="1"/>
    <x v="8"/>
    <n v="35357"/>
    <n v="35357"/>
  </r>
  <r>
    <x v="6689"/>
    <d v="2014-07-16T07:41:13"/>
    <x v="0"/>
    <s v="Female"/>
    <x v="1"/>
    <x v="8"/>
    <n v="9158"/>
    <n v="9158"/>
  </r>
  <r>
    <x v="6690"/>
    <d v="2014-07-14T13:38:08"/>
    <x v="0"/>
    <s v="Male"/>
    <x v="0"/>
    <x v="4"/>
    <n v="28649"/>
    <n v="28649"/>
  </r>
  <r>
    <x v="6691"/>
    <d v="2014-06-24T18:47:00"/>
    <x v="0"/>
    <s v="Female"/>
    <x v="1"/>
    <x v="0"/>
    <n v="44700"/>
    <n v="44700"/>
  </r>
  <r>
    <x v="6692"/>
    <d v="2014-06-19T22:34:02"/>
    <x v="0"/>
    <s v="Male"/>
    <x v="1"/>
    <x v="3"/>
    <n v="79437"/>
    <n v="79437"/>
  </r>
  <r>
    <x v="6693"/>
    <d v="2014-06-21T09:37:33"/>
    <x v="0"/>
    <s v="Female"/>
    <x v="1"/>
    <x v="3"/>
    <n v="64370"/>
    <n v="64370"/>
  </r>
  <r>
    <x v="6694"/>
    <d v="2014-07-06T17:26:37"/>
    <x v="0"/>
    <s v="Male"/>
    <x v="4"/>
    <x v="0"/>
    <n v="12269"/>
    <n v="12269"/>
  </r>
  <r>
    <x v="6695"/>
    <d v="2014-06-11T23:15:17"/>
    <x v="0"/>
    <s v="Male"/>
    <x v="5"/>
    <x v="1"/>
    <n v="51976"/>
    <n v="51976"/>
  </r>
  <r>
    <x v="6696"/>
    <d v="2014-06-18T08:29:16"/>
    <x v="0"/>
    <s v="Male"/>
    <x v="0"/>
    <x v="3"/>
    <n v="90903"/>
    <n v="90903"/>
  </r>
  <r>
    <x v="6697"/>
    <d v="2014-06-18T08:27:33"/>
    <x v="0"/>
    <s v="Don’t want to say"/>
    <x v="0"/>
    <x v="3"/>
    <n v="76987"/>
    <n v="76987"/>
  </r>
  <r>
    <x v="6698"/>
    <d v="2014-08-16T03:37:16"/>
    <x v="0"/>
    <s v="Male"/>
    <x v="4"/>
    <x v="3"/>
    <n v="46388"/>
    <n v="46388"/>
  </r>
  <r>
    <x v="6699"/>
    <d v="2014-08-28T13:23:59"/>
    <x v="0"/>
    <s v="Male"/>
    <x v="4"/>
    <x v="3"/>
    <n v="91417"/>
    <n v="91417"/>
  </r>
  <r>
    <x v="6700"/>
    <d v="2014-08-30T20:48:36"/>
    <x v="0"/>
    <s v="Male"/>
    <x v="0"/>
    <x v="0"/>
    <n v="68728"/>
    <n v="68728"/>
  </r>
  <r>
    <x v="6701"/>
    <d v="2014-07-21T21:43:39"/>
    <x v="0"/>
    <s v="Male"/>
    <x v="1"/>
    <x v="1"/>
    <n v="33989"/>
    <n v="33989"/>
  </r>
  <r>
    <x v="6702"/>
    <d v="2014-07-31T19:03:11"/>
    <x v="0"/>
    <s v="Female"/>
    <x v="1"/>
    <x v="1"/>
    <n v="17165"/>
    <n v="17165"/>
  </r>
  <r>
    <x v="6703"/>
    <d v="2014-08-04T07:03:07"/>
    <x v="1"/>
    <s v="Female"/>
    <x v="1"/>
    <x v="1"/>
    <n v="45354"/>
    <n v="45354"/>
  </r>
  <r>
    <x v="6704"/>
    <d v="2014-08-04T07:07:18"/>
    <x v="1"/>
    <s v="Female"/>
    <x v="1"/>
    <x v="1"/>
    <n v="53502"/>
    <n v="53502"/>
  </r>
  <r>
    <x v="6705"/>
    <d v="2014-07-03T10:41:38"/>
    <x v="0"/>
    <s v="Male"/>
    <x v="0"/>
    <x v="6"/>
    <n v="9278"/>
    <n v="9278"/>
  </r>
  <r>
    <x v="6706"/>
    <d v="2014-07-03T10:42:11"/>
    <x v="0"/>
    <s v="Male"/>
    <x v="0"/>
    <x v="6"/>
    <n v="46236"/>
    <n v="46236"/>
  </r>
  <r>
    <x v="6707"/>
    <d v="2014-07-03T10:46:34"/>
    <x v="0"/>
    <s v="Male"/>
    <x v="0"/>
    <x v="6"/>
    <n v="22935"/>
    <n v="22935"/>
  </r>
  <r>
    <x v="6708"/>
    <d v="2014-07-03T10:47:48"/>
    <x v="1"/>
    <s v="Male"/>
    <x v="0"/>
    <x v="6"/>
    <n v="53899"/>
    <n v="53899"/>
  </r>
  <r>
    <x v="6709"/>
    <d v="2014-08-07T07:58:55"/>
    <x v="0"/>
    <s v="Male"/>
    <x v="1"/>
    <x v="6"/>
    <n v="55353"/>
    <n v="55353"/>
  </r>
  <r>
    <x v="6710"/>
    <d v="2014-08-12T09:44:35"/>
    <x v="0"/>
    <s v="Female"/>
    <x v="1"/>
    <x v="7"/>
    <n v="72477"/>
    <n v="72477"/>
  </r>
  <r>
    <x v="6711"/>
    <d v="2014-06-28T10:49:44"/>
    <x v="0"/>
    <s v="Female"/>
    <x v="1"/>
    <x v="7"/>
    <n v="77110"/>
    <n v="77110"/>
  </r>
  <r>
    <x v="6712"/>
    <d v="2014-07-11T17:25:55"/>
    <x v="0"/>
    <s v="Female"/>
    <x v="0"/>
    <x v="3"/>
    <n v="73989"/>
    <n v="73989"/>
  </r>
  <r>
    <x v="6713"/>
    <d v="2014-07-11T17:28:34"/>
    <x v="0"/>
    <s v="Male"/>
    <x v="0"/>
    <x v="3"/>
    <n v="78359"/>
    <n v="78359"/>
  </r>
  <r>
    <x v="6714"/>
    <d v="2014-06-26T16:36:18"/>
    <x v="0"/>
    <s v="Male"/>
    <x v="1"/>
    <x v="9"/>
    <n v="95976"/>
    <n v="95976"/>
  </r>
  <r>
    <x v="6715"/>
    <d v="2014-06-26T16:37:50"/>
    <x v="0"/>
    <s v="Male"/>
    <x v="1"/>
    <x v="9"/>
    <n v="8300"/>
    <n v="8300"/>
  </r>
  <r>
    <x v="6716"/>
    <d v="2014-06-09T15:14:49"/>
    <x v="0"/>
    <s v="Female"/>
    <x v="0"/>
    <x v="3"/>
    <n v="53778"/>
    <n v="53778"/>
  </r>
  <r>
    <x v="6717"/>
    <d v="2014-06-09T15:18:20"/>
    <x v="0"/>
    <s v="Male"/>
    <x v="0"/>
    <x v="3"/>
    <n v="4689"/>
    <n v="4689"/>
  </r>
  <r>
    <x v="6718"/>
    <d v="2014-07-09T08:20:50"/>
    <x v="0"/>
    <s v="Male"/>
    <x v="1"/>
    <x v="7"/>
    <n v="50984"/>
    <n v="50984"/>
  </r>
  <r>
    <x v="6719"/>
    <d v="2014-07-09T08:21:56"/>
    <x v="1"/>
    <s v="Male"/>
    <x v="1"/>
    <x v="7"/>
    <n v="31647"/>
    <n v="31647"/>
  </r>
  <r>
    <x v="6720"/>
    <d v="2014-08-07T11:08:46"/>
    <x v="1"/>
    <s v="Male"/>
    <x v="2"/>
    <x v="3"/>
    <n v="59321"/>
    <n v="59321"/>
  </r>
  <r>
    <x v="6721"/>
    <d v="2014-08-11T17:38:33"/>
    <x v="0"/>
    <s v="Male"/>
    <x v="2"/>
    <x v="3"/>
    <n v="80619"/>
    <n v="80619"/>
  </r>
  <r>
    <x v="6722"/>
    <d v="2014-08-11T17:40:44"/>
    <x v="0"/>
    <s v="Female"/>
    <x v="2"/>
    <x v="3"/>
    <n v="6932"/>
    <n v="6932"/>
  </r>
  <r>
    <x v="6723"/>
    <d v="2014-08-11T17:37:39"/>
    <x v="0"/>
    <s v="Don’t want to say"/>
    <x v="2"/>
    <x v="3"/>
    <n v="43920"/>
    <n v="43920"/>
  </r>
  <r>
    <x v="6724"/>
    <d v="2014-06-25T18:03:14"/>
    <x v="0"/>
    <s v="Male"/>
    <x v="1"/>
    <x v="4"/>
    <n v="90323"/>
    <n v="90323"/>
  </r>
  <r>
    <x v="6725"/>
    <d v="2014-06-25T18:07:19"/>
    <x v="0"/>
    <s v="Male"/>
    <x v="1"/>
    <x v="4"/>
    <n v="59167"/>
    <n v="59167"/>
  </r>
  <r>
    <x v="6726"/>
    <d v="2014-07-07T16:23:42"/>
    <x v="0"/>
    <s v="Female"/>
    <x v="1"/>
    <x v="4"/>
    <n v="78543"/>
    <n v="78543"/>
  </r>
  <r>
    <x v="6727"/>
    <d v="2014-06-29T07:32:45"/>
    <x v="0"/>
    <s v="Male"/>
    <x v="4"/>
    <x v="3"/>
    <n v="61900"/>
    <n v="61900"/>
  </r>
  <r>
    <x v="6728"/>
    <d v="2014-06-29T07:33:43"/>
    <x v="0"/>
    <s v="Male"/>
    <x v="4"/>
    <x v="3"/>
    <n v="72899"/>
    <n v="72899"/>
  </r>
  <r>
    <x v="6729"/>
    <d v="2014-06-17T02:56:27"/>
    <x v="0"/>
    <s v="Male"/>
    <x v="3"/>
    <x v="3"/>
    <n v="25172"/>
    <n v="25172"/>
  </r>
  <r>
    <x v="6730"/>
    <d v="2014-07-23T16:24:55"/>
    <x v="1"/>
    <s v="Female"/>
    <x v="1"/>
    <x v="7"/>
    <n v="97563"/>
    <n v="97563"/>
  </r>
  <r>
    <x v="6731"/>
    <d v="2014-08-11T08:59:59"/>
    <x v="0"/>
    <s v="Male"/>
    <x v="1"/>
    <x v="7"/>
    <n v="90457"/>
    <n v="90457"/>
  </r>
  <r>
    <x v="6732"/>
    <d v="2014-08-11T09:02:18"/>
    <x v="0"/>
    <s v="Male"/>
    <x v="1"/>
    <x v="7"/>
    <n v="98351"/>
    <n v="98351"/>
  </r>
  <r>
    <x v="6733"/>
    <d v="2014-07-21T03:21:22"/>
    <x v="0"/>
    <s v="Female"/>
    <x v="6"/>
    <x v="3"/>
    <n v="12051"/>
    <n v="12051"/>
  </r>
  <r>
    <x v="6734"/>
    <d v="2014-08-01T12:17:39"/>
    <x v="1"/>
    <s v="Female"/>
    <x v="1"/>
    <x v="3"/>
    <n v="69961"/>
    <n v="69961"/>
  </r>
  <r>
    <x v="6735"/>
    <d v="2014-08-09T09:17:12"/>
    <x v="1"/>
    <s v="Male"/>
    <x v="1"/>
    <x v="3"/>
    <n v="89486"/>
    <n v="89486"/>
  </r>
  <r>
    <x v="6736"/>
    <d v="2014-08-14T10:29:35"/>
    <x v="0"/>
    <s v="Female"/>
    <x v="1"/>
    <x v="3"/>
    <n v="92393"/>
    <n v="92393"/>
  </r>
  <r>
    <x v="6737"/>
    <d v="2014-08-14T10:32:22"/>
    <x v="0"/>
    <s v="Male"/>
    <x v="1"/>
    <x v="3"/>
    <n v="40974"/>
    <n v="40974"/>
  </r>
  <r>
    <x v="6738"/>
    <d v="2014-08-15T15:06:54"/>
    <x v="0"/>
    <s v="Male"/>
    <x v="1"/>
    <x v="3"/>
    <n v="55821"/>
    <n v="55821"/>
  </r>
  <r>
    <x v="6739"/>
    <d v="2014-08-22T17:37:24"/>
    <x v="0"/>
    <s v="Female"/>
    <x v="1"/>
    <x v="3"/>
    <n v="31854"/>
    <n v="31854"/>
  </r>
  <r>
    <x v="6740"/>
    <d v="2014-08-26T15:50:28"/>
    <x v="0"/>
    <s v="Male"/>
    <x v="1"/>
    <x v="3"/>
    <n v="73758"/>
    <n v="73758"/>
  </r>
  <r>
    <x v="6741"/>
    <d v="2014-07-25T13:33:07"/>
    <x v="0"/>
    <s v="Male"/>
    <x v="0"/>
    <x v="1"/>
    <n v="95550"/>
    <n v="95550"/>
  </r>
  <r>
    <x v="6742"/>
    <d v="2014-07-25T13:34:04"/>
    <x v="0"/>
    <s v="Female"/>
    <x v="0"/>
    <x v="1"/>
    <n v="91387"/>
    <n v="91387"/>
  </r>
  <r>
    <x v="6743"/>
    <d v="2014-06-16T23:59:25"/>
    <x v="0"/>
    <s v="Female"/>
    <x v="0"/>
    <x v="7"/>
    <n v="86754"/>
    <n v="86754"/>
  </r>
  <r>
    <x v="6744"/>
    <d v="2014-06-18T14:58:07"/>
    <x v="0"/>
    <s v="Male"/>
    <x v="0"/>
    <x v="7"/>
    <n v="32258"/>
    <n v="32258"/>
  </r>
  <r>
    <x v="6745"/>
    <d v="2014-06-18T09:47:43"/>
    <x v="0"/>
    <s v="Male"/>
    <x v="4"/>
    <x v="6"/>
    <n v="44583"/>
    <n v="44583"/>
  </r>
  <r>
    <x v="6746"/>
    <d v="2014-06-18T09:51:02"/>
    <x v="1"/>
    <s v="Male"/>
    <x v="4"/>
    <x v="6"/>
    <n v="65185"/>
    <n v="65185"/>
  </r>
  <r>
    <x v="6747"/>
    <d v="2014-06-18T09:54:07"/>
    <x v="0"/>
    <s v="Male"/>
    <x v="4"/>
    <x v="6"/>
    <n v="84065"/>
    <n v="84065"/>
  </r>
  <r>
    <x v="6748"/>
    <d v="2014-06-25T08:49:19"/>
    <x v="0"/>
    <s v="Female"/>
    <x v="4"/>
    <x v="6"/>
    <n v="18615"/>
    <n v="18615"/>
  </r>
  <r>
    <x v="6749"/>
    <d v="2014-06-26T08:59:30"/>
    <x v="0"/>
    <s v="Male"/>
    <x v="4"/>
    <x v="6"/>
    <n v="73876"/>
    <n v="73876"/>
  </r>
  <r>
    <x v="6750"/>
    <d v="2014-06-26T09:01:38"/>
    <x v="0"/>
    <s v="Male"/>
    <x v="4"/>
    <x v="6"/>
    <n v="35416"/>
    <n v="35416"/>
  </r>
  <r>
    <x v="6751"/>
    <d v="2014-07-15T09:06:20"/>
    <x v="0"/>
    <s v="Male"/>
    <x v="0"/>
    <x v="4"/>
    <n v="41485"/>
    <n v="41485"/>
  </r>
  <r>
    <x v="6752"/>
    <d v="2014-07-30T18:56:32"/>
    <x v="1"/>
    <s v="Female"/>
    <x v="0"/>
    <x v="0"/>
    <n v="78912"/>
    <n v="78912"/>
  </r>
  <r>
    <x v="6753"/>
    <d v="2014-07-26T00:14:23"/>
    <x v="0"/>
    <s v="Male"/>
    <x v="0"/>
    <x v="0"/>
    <n v="31304"/>
    <n v="31304"/>
  </r>
  <r>
    <x v="6754"/>
    <d v="2014-07-26T00:14:57"/>
    <x v="0"/>
    <s v="Female"/>
    <x v="0"/>
    <x v="0"/>
    <n v="86741"/>
    <n v="86741"/>
  </r>
  <r>
    <x v="6755"/>
    <d v="2014-07-26T00:16:56"/>
    <x v="0"/>
    <s v="Female"/>
    <x v="0"/>
    <x v="0"/>
    <n v="10814"/>
    <n v="10814"/>
  </r>
  <r>
    <x v="6756"/>
    <d v="2014-07-26T00:18:43"/>
    <x v="0"/>
    <s v="Male"/>
    <x v="0"/>
    <x v="0"/>
    <n v="81410"/>
    <n v="81410"/>
  </r>
  <r>
    <x v="6757"/>
    <d v="2014-07-31T18:03:23"/>
    <x v="0"/>
    <s v="Male"/>
    <x v="0"/>
    <x v="0"/>
    <n v="74739"/>
    <n v="74739"/>
  </r>
  <r>
    <x v="6758"/>
    <d v="2014-07-23T19:17:25"/>
    <x v="0"/>
    <s v="Male"/>
    <x v="5"/>
    <x v="1"/>
    <n v="53591"/>
    <n v="53591"/>
  </r>
  <r>
    <x v="6759"/>
    <d v="2014-08-08T17:51:14"/>
    <x v="0"/>
    <s v="Female"/>
    <x v="2"/>
    <x v="4"/>
    <n v="95713"/>
    <n v="95713"/>
  </r>
  <r>
    <x v="6760"/>
    <d v="2014-06-22T14:14:56"/>
    <x v="0"/>
    <s v="Male"/>
    <x v="1"/>
    <x v="4"/>
    <n v="57973"/>
    <n v="57973"/>
  </r>
  <r>
    <x v="6761"/>
    <d v="2014-06-22T14:16:09"/>
    <x v="0"/>
    <s v="Male"/>
    <x v="1"/>
    <x v="4"/>
    <n v="89685"/>
    <n v="89685"/>
  </r>
  <r>
    <x v="6762"/>
    <d v="2014-07-03T07:43:30"/>
    <x v="0"/>
    <s v="Male"/>
    <x v="1"/>
    <x v="4"/>
    <n v="46769"/>
    <n v="46769"/>
  </r>
  <r>
    <x v="6763"/>
    <d v="2014-07-03T07:45:00"/>
    <x v="0"/>
    <s v="Male"/>
    <x v="1"/>
    <x v="4"/>
    <n v="79213"/>
    <n v="79213"/>
  </r>
  <r>
    <x v="6764"/>
    <d v="2014-08-20T12:04:06"/>
    <x v="0"/>
    <s v="Male"/>
    <x v="5"/>
    <x v="1"/>
    <n v="68826"/>
    <n v="68826"/>
  </r>
  <r>
    <x v="6765"/>
    <d v="2014-08-20T12:04:27"/>
    <x v="0"/>
    <s v="Female"/>
    <x v="5"/>
    <x v="1"/>
    <n v="31205"/>
    <n v="31205"/>
  </r>
  <r>
    <x v="6766"/>
    <d v="2014-07-04T11:55:19"/>
    <x v="0"/>
    <s v="Male"/>
    <x v="0"/>
    <x v="1"/>
    <n v="76605"/>
    <n v="76605"/>
  </r>
  <r>
    <x v="6767"/>
    <d v="2014-07-04T11:58:22"/>
    <x v="0"/>
    <s v="Male"/>
    <x v="0"/>
    <x v="1"/>
    <n v="38076"/>
    <n v="38076"/>
  </r>
  <r>
    <x v="6768"/>
    <d v="2014-07-04T12:01:25"/>
    <x v="0"/>
    <s v="Female"/>
    <x v="0"/>
    <x v="1"/>
    <n v="49134"/>
    <n v="49134"/>
  </r>
  <r>
    <x v="6769"/>
    <d v="2014-07-10T15:53:40"/>
    <x v="0"/>
    <s v="Male"/>
    <x v="0"/>
    <x v="1"/>
    <n v="54711"/>
    <n v="54711"/>
  </r>
  <r>
    <x v="6770"/>
    <d v="2014-08-01T14:36:41"/>
    <x v="0"/>
    <s v="Male"/>
    <x v="0"/>
    <x v="1"/>
    <n v="94007"/>
    <n v="94007"/>
  </r>
  <r>
    <x v="6771"/>
    <d v="2014-06-16T10:48:31"/>
    <x v="0"/>
    <s v="Male"/>
    <x v="2"/>
    <x v="7"/>
    <n v="27358"/>
    <n v="27358"/>
  </r>
  <r>
    <x v="6772"/>
    <d v="2014-06-24T16:16:23"/>
    <x v="0"/>
    <s v="Male"/>
    <x v="2"/>
    <x v="7"/>
    <n v="76732"/>
    <n v="76732"/>
  </r>
  <r>
    <x v="6773"/>
    <d v="2014-06-24T16:16:59"/>
    <x v="0"/>
    <s v="Male"/>
    <x v="2"/>
    <x v="7"/>
    <n v="87388"/>
    <n v="87388"/>
  </r>
  <r>
    <x v="6774"/>
    <d v="2014-06-28T10:57:38"/>
    <x v="0"/>
    <s v="Female"/>
    <x v="2"/>
    <x v="7"/>
    <n v="82436"/>
    <n v="82436"/>
  </r>
  <r>
    <x v="6775"/>
    <d v="2014-07-11T06:44:10"/>
    <x v="0"/>
    <s v="Female"/>
    <x v="4"/>
    <x v="7"/>
    <n v="85440"/>
    <n v="85440"/>
  </r>
  <r>
    <x v="6776"/>
    <d v="2014-07-11T06:45:31"/>
    <x v="0"/>
    <s v="Male"/>
    <x v="4"/>
    <x v="7"/>
    <n v="77581"/>
    <n v="77581"/>
  </r>
  <r>
    <x v="6777"/>
    <d v="2014-07-27T20:16:13"/>
    <x v="0"/>
    <s v="Male"/>
    <x v="1"/>
    <x v="3"/>
    <n v="79480"/>
    <n v="79480"/>
  </r>
  <r>
    <x v="6778"/>
    <d v="2014-08-07T09:54:50"/>
    <x v="0"/>
    <s v="Male"/>
    <x v="1"/>
    <x v="6"/>
    <n v="17191"/>
    <n v="17191"/>
  </r>
  <r>
    <x v="6779"/>
    <d v="2014-08-07T09:57:09"/>
    <x v="1"/>
    <s v="Male"/>
    <x v="1"/>
    <x v="6"/>
    <n v="45044"/>
    <n v="45044"/>
  </r>
  <r>
    <x v="6780"/>
    <d v="2014-07-26T11:28:54"/>
    <x v="1"/>
    <s v="Male"/>
    <x v="6"/>
    <x v="0"/>
    <n v="84336"/>
    <n v="84336"/>
  </r>
  <r>
    <x v="6781"/>
    <d v="2014-07-26T11:30:09"/>
    <x v="0"/>
    <s v="Female"/>
    <x v="6"/>
    <x v="0"/>
    <n v="54521"/>
    <n v="54521"/>
  </r>
  <r>
    <x v="6782"/>
    <d v="2014-08-26T16:07:08"/>
    <x v="0"/>
    <s v="Male"/>
    <x v="1"/>
    <x v="1"/>
    <n v="18647"/>
    <n v="18647"/>
  </r>
  <r>
    <x v="6783"/>
    <d v="2014-08-26T16:08:14"/>
    <x v="0"/>
    <s v="Female"/>
    <x v="1"/>
    <x v="1"/>
    <n v="22684"/>
    <n v="22684"/>
  </r>
  <r>
    <x v="6784"/>
    <d v="2014-07-18T12:20:34"/>
    <x v="1"/>
    <s v="Male"/>
    <x v="8"/>
    <x v="3"/>
    <n v="29414"/>
    <n v="29414"/>
  </r>
  <r>
    <x v="6785"/>
    <d v="2014-07-30T19:28:16"/>
    <x v="0"/>
    <s v="Female"/>
    <x v="8"/>
    <x v="3"/>
    <n v="24304"/>
    <n v="24304"/>
  </r>
  <r>
    <x v="6786"/>
    <d v="2014-07-30T19:28:38"/>
    <x v="1"/>
    <s v="Male"/>
    <x v="8"/>
    <x v="3"/>
    <n v="97432"/>
    <n v="97432"/>
  </r>
  <r>
    <x v="6787"/>
    <d v="2014-07-04T18:01:16"/>
    <x v="0"/>
    <s v="Female"/>
    <x v="0"/>
    <x v="4"/>
    <n v="23739"/>
    <n v="23739"/>
  </r>
  <r>
    <x v="6788"/>
    <d v="2014-07-04T18:00:47"/>
    <x v="0"/>
    <s v="Female"/>
    <x v="0"/>
    <x v="4"/>
    <n v="38600"/>
    <n v="38600"/>
  </r>
  <r>
    <x v="6789"/>
    <d v="2014-06-26T17:40:07"/>
    <x v="0"/>
    <s v="Male"/>
    <x v="7"/>
    <x v="7"/>
    <n v="88457"/>
    <n v="88457"/>
  </r>
  <r>
    <x v="6790"/>
    <d v="2014-06-26T17:44:01"/>
    <x v="0"/>
    <s v="Female"/>
    <x v="7"/>
    <x v="7"/>
    <n v="56819"/>
    <n v="56819"/>
  </r>
  <r>
    <x v="6791"/>
    <d v="2014-07-02T11:14:36"/>
    <x v="0"/>
    <s v="Male"/>
    <x v="7"/>
    <x v="7"/>
    <n v="79081"/>
    <n v="79081"/>
  </r>
  <r>
    <x v="6792"/>
    <d v="2014-07-18T07:21:40"/>
    <x v="0"/>
    <s v="Female"/>
    <x v="7"/>
    <x v="7"/>
    <n v="81726"/>
    <n v="81726"/>
  </r>
  <r>
    <x v="6793"/>
    <d v="2014-07-18T07:22:15"/>
    <x v="0"/>
    <s v="Female"/>
    <x v="7"/>
    <x v="7"/>
    <n v="3947"/>
    <n v="3947"/>
  </r>
  <r>
    <x v="6794"/>
    <d v="2014-07-18T07:22:56"/>
    <x v="0"/>
    <s v="Male"/>
    <x v="7"/>
    <x v="7"/>
    <n v="46160"/>
    <n v="46160"/>
  </r>
  <r>
    <x v="6795"/>
    <d v="2014-07-18T07:25:52"/>
    <x v="0"/>
    <s v="Male"/>
    <x v="7"/>
    <x v="7"/>
    <n v="95960"/>
    <n v="95960"/>
  </r>
  <r>
    <x v="6796"/>
    <d v="2014-07-19T14:00:01"/>
    <x v="0"/>
    <s v="Male"/>
    <x v="7"/>
    <x v="7"/>
    <n v="46109"/>
    <n v="46109"/>
  </r>
  <r>
    <x v="6797"/>
    <d v="2014-07-21T15:39:39"/>
    <x v="0"/>
    <s v="Male"/>
    <x v="7"/>
    <x v="4"/>
    <n v="300000"/>
    <n v="300000"/>
  </r>
  <r>
    <x v="6798"/>
    <d v="2014-08-09T02:50:14"/>
    <x v="0"/>
    <s v="Female"/>
    <x v="6"/>
    <x v="4"/>
    <n v="98589"/>
    <n v="98589"/>
  </r>
  <r>
    <x v="6799"/>
    <d v="2014-08-13T10:56:14"/>
    <x v="0"/>
    <s v="Male"/>
    <x v="6"/>
    <x v="4"/>
    <n v="72477"/>
    <n v="72477"/>
  </r>
  <r>
    <x v="6800"/>
    <d v="2014-08-15T12:37:25"/>
    <x v="0"/>
    <s v="Male"/>
    <x v="6"/>
    <x v="4"/>
    <n v="14815"/>
    <n v="14815"/>
  </r>
  <r>
    <x v="6801"/>
    <d v="2014-08-15T12:39:47"/>
    <x v="0"/>
    <s v="Female"/>
    <x v="6"/>
    <x v="4"/>
    <n v="19732"/>
    <n v="19732"/>
  </r>
  <r>
    <x v="6802"/>
    <d v="2014-08-15T12:41:56"/>
    <x v="0"/>
    <s v="Female"/>
    <x v="6"/>
    <x v="4"/>
    <n v="76350"/>
    <n v="76350"/>
  </r>
  <r>
    <x v="6803"/>
    <d v="2014-08-18T17:59:54"/>
    <x v="0"/>
    <s v="Female"/>
    <x v="6"/>
    <x v="4"/>
    <n v="28912"/>
    <n v="28912"/>
  </r>
  <r>
    <x v="6804"/>
    <d v="2014-08-19T16:15:36"/>
    <x v="1"/>
    <s v="Male"/>
    <x v="6"/>
    <x v="4"/>
    <n v="81226"/>
    <n v="81226"/>
  </r>
  <r>
    <x v="6805"/>
    <d v="2014-08-27T15:35:59"/>
    <x v="0"/>
    <s v="Male"/>
    <x v="1"/>
    <x v="4"/>
    <n v="75131"/>
    <n v="75131"/>
  </r>
  <r>
    <x v="6806"/>
    <d v="2014-08-27T15:37:40"/>
    <x v="0"/>
    <s v="Female"/>
    <x v="1"/>
    <x v="4"/>
    <n v="95417"/>
    <n v="95417"/>
  </r>
  <r>
    <x v="6807"/>
    <d v="2014-08-27T15:40:22"/>
    <x v="0"/>
    <s v="Female"/>
    <x v="1"/>
    <x v="4"/>
    <n v="89453"/>
    <n v="89453"/>
  </r>
  <r>
    <x v="6808"/>
    <d v="2014-08-30T13:14:01"/>
    <x v="1"/>
    <s v="Female"/>
    <x v="1"/>
    <x v="4"/>
    <n v="2682"/>
    <n v="2682"/>
  </r>
  <r>
    <x v="6809"/>
    <d v="2014-08-30T13:17:20"/>
    <x v="0"/>
    <s v="Female"/>
    <x v="1"/>
    <x v="4"/>
    <n v="96163"/>
    <n v="96163"/>
  </r>
  <r>
    <x v="6810"/>
    <d v="2014-07-02T10:09:11"/>
    <x v="0"/>
    <s v="Female"/>
    <x v="0"/>
    <x v="6"/>
    <n v="43038"/>
    <n v="43038"/>
  </r>
  <r>
    <x v="6811"/>
    <d v="2014-07-02T10:11:29"/>
    <x v="0"/>
    <s v="Male"/>
    <x v="0"/>
    <x v="6"/>
    <n v="73636"/>
    <n v="73636"/>
  </r>
  <r>
    <x v="6812"/>
    <d v="2014-08-19T16:16:38"/>
    <x v="0"/>
    <s v="Female"/>
    <x v="2"/>
    <x v="4"/>
    <n v="81434"/>
    <n v="81434"/>
  </r>
  <r>
    <x v="6813"/>
    <d v="2014-08-19T16:18:46"/>
    <x v="1"/>
    <s v="Female"/>
    <x v="2"/>
    <x v="4"/>
    <n v="66701"/>
    <n v="66701"/>
  </r>
  <r>
    <x v="6814"/>
    <d v="2014-07-28T07:51:14"/>
    <x v="0"/>
    <s v="Female"/>
    <x v="1"/>
    <x v="3"/>
    <n v="40678"/>
    <n v="40678"/>
  </r>
  <r>
    <x v="6815"/>
    <d v="2014-07-08T20:16:51"/>
    <x v="0"/>
    <s v="Male"/>
    <x v="0"/>
    <x v="1"/>
    <n v="89905"/>
    <n v="89905"/>
  </r>
  <r>
    <x v="6816"/>
    <d v="2014-07-17T09:19:53"/>
    <x v="0"/>
    <s v="Female"/>
    <x v="1"/>
    <x v="1"/>
    <n v="82172"/>
    <n v="82172"/>
  </r>
  <r>
    <x v="6817"/>
    <d v="2014-07-04T17:42:27"/>
    <x v="0"/>
    <s v="Male"/>
    <x v="0"/>
    <x v="9"/>
    <n v="45675"/>
    <n v="45675"/>
  </r>
  <r>
    <x v="6818"/>
    <d v="2014-08-08T15:57:35"/>
    <x v="1"/>
    <s v="Female"/>
    <x v="2"/>
    <x v="1"/>
    <n v="75856"/>
    <n v="75856"/>
  </r>
  <r>
    <x v="6819"/>
    <d v="2014-08-08T15:57:58"/>
    <x v="0"/>
    <s v="Female"/>
    <x v="2"/>
    <x v="1"/>
    <n v="47378"/>
    <n v="47378"/>
  </r>
  <r>
    <x v="6820"/>
    <d v="2014-08-27T01:55:58"/>
    <x v="0"/>
    <s v="Male"/>
    <x v="2"/>
    <x v="1"/>
    <n v="27917"/>
    <n v="27917"/>
  </r>
  <r>
    <x v="6821"/>
    <d v="2014-08-27T01:56:23"/>
    <x v="1"/>
    <s v="Male"/>
    <x v="2"/>
    <x v="1"/>
    <n v="10994"/>
    <n v="10994"/>
  </r>
  <r>
    <x v="6822"/>
    <d v="2014-08-11T11:54:50"/>
    <x v="0"/>
    <s v="Male"/>
    <x v="1"/>
    <x v="8"/>
    <n v="51586"/>
    <n v="51586"/>
  </r>
  <r>
    <x v="6823"/>
    <d v="2014-08-15T11:03:45"/>
    <x v="1"/>
    <s v="Male"/>
    <x v="1"/>
    <x v="8"/>
    <n v="85671"/>
    <n v="85671"/>
  </r>
  <r>
    <x v="6824"/>
    <d v="2014-08-27T08:47:18"/>
    <x v="1"/>
    <s v="Male"/>
    <x v="1"/>
    <x v="8"/>
    <n v="1519"/>
    <n v="1519"/>
  </r>
  <r>
    <x v="6825"/>
    <d v="2014-07-14T10:03:56"/>
    <x v="0"/>
    <s v="Female"/>
    <x v="1"/>
    <x v="1"/>
    <n v="83412"/>
    <n v="83412"/>
  </r>
  <r>
    <x v="6826"/>
    <d v="2014-08-04T12:42:12"/>
    <x v="0"/>
    <s v="Male"/>
    <x v="0"/>
    <x v="1"/>
    <n v="12210"/>
    <n v="12210"/>
  </r>
  <r>
    <x v="6827"/>
    <d v="2014-07-04T14:29:25"/>
    <x v="0"/>
    <s v="Don’t want to say"/>
    <x v="1"/>
    <x v="9"/>
    <n v="21224"/>
    <n v="21224"/>
  </r>
  <r>
    <x v="6828"/>
    <d v="2014-07-03T14:41:30"/>
    <x v="0"/>
    <s v="Female"/>
    <x v="1"/>
    <x v="4"/>
    <n v="93668"/>
    <n v="93668"/>
  </r>
  <r>
    <x v="6829"/>
    <d v="2014-07-08T09:18:51"/>
    <x v="0"/>
    <s v="Male"/>
    <x v="1"/>
    <x v="4"/>
    <n v="41080"/>
    <n v="41080"/>
  </r>
  <r>
    <x v="6830"/>
    <d v="2014-07-20T15:53:18"/>
    <x v="1"/>
    <s v="Male"/>
    <x v="4"/>
    <x v="1"/>
    <n v="64109"/>
    <n v="64109"/>
  </r>
  <r>
    <x v="6831"/>
    <d v="2014-07-20T14:52:31"/>
    <x v="0"/>
    <s v="Male"/>
    <x v="6"/>
    <x v="4"/>
    <n v="97633"/>
    <n v="97633"/>
  </r>
  <r>
    <x v="6832"/>
    <d v="2014-07-20T14:52:57"/>
    <x v="0"/>
    <s v="Don’t want to say"/>
    <x v="6"/>
    <x v="4"/>
    <n v="79412"/>
    <n v="79412"/>
  </r>
  <r>
    <x v="6833"/>
    <d v="2014-07-30T15:47:42"/>
    <x v="0"/>
    <s v="Male"/>
    <x v="6"/>
    <x v="4"/>
    <n v="13296"/>
    <n v="13296"/>
  </r>
  <r>
    <x v="6834"/>
    <d v="2014-08-09T14:34:05"/>
    <x v="0"/>
    <s v="Male"/>
    <x v="6"/>
    <x v="4"/>
    <n v="87008"/>
    <n v="87008"/>
  </r>
  <r>
    <x v="6835"/>
    <d v="2014-08-02T15:29:12"/>
    <x v="0"/>
    <s v="Male"/>
    <x v="7"/>
    <x v="3"/>
    <n v="62736"/>
    <n v="62736"/>
  </r>
  <r>
    <x v="6836"/>
    <d v="2014-06-24T16:38:31"/>
    <x v="0"/>
    <s v="Male"/>
    <x v="3"/>
    <x v="3"/>
    <n v="34528"/>
    <n v="34528"/>
  </r>
  <r>
    <x v="6837"/>
    <d v="2014-06-24T16:39:09"/>
    <x v="1"/>
    <s v="Male"/>
    <x v="3"/>
    <x v="3"/>
    <n v="40026"/>
    <n v="40026"/>
  </r>
  <r>
    <x v="6838"/>
    <d v="2014-06-24T16:40:24"/>
    <x v="0"/>
    <s v="Male"/>
    <x v="3"/>
    <x v="3"/>
    <n v="10604"/>
    <n v="10604"/>
  </r>
  <r>
    <x v="6839"/>
    <d v="2014-06-25T16:55:27"/>
    <x v="0"/>
    <s v="Male"/>
    <x v="0"/>
    <x v="3"/>
    <n v="69692"/>
    <n v="69692"/>
  </r>
  <r>
    <x v="6840"/>
    <d v="2014-08-01T05:51:38"/>
    <x v="0"/>
    <s v="Male"/>
    <x v="2"/>
    <x v="7"/>
    <n v="84727"/>
    <n v="84727"/>
  </r>
  <r>
    <x v="6841"/>
    <d v="2014-08-20T15:24:18"/>
    <x v="0"/>
    <s v="Male"/>
    <x v="2"/>
    <x v="7"/>
    <n v="50685"/>
    <n v="50685"/>
  </r>
  <r>
    <x v="6842"/>
    <d v="2014-08-20T15:27:03"/>
    <x v="0"/>
    <s v="Male"/>
    <x v="2"/>
    <x v="7"/>
    <n v="23737"/>
    <n v="23737"/>
  </r>
  <r>
    <x v="6843"/>
    <d v="2014-08-26T15:34:21"/>
    <x v="1"/>
    <s v="Female"/>
    <x v="2"/>
    <x v="7"/>
    <n v="24678"/>
    <n v="24678"/>
  </r>
  <r>
    <x v="6844"/>
    <d v="2014-08-26T15:34:54"/>
    <x v="1"/>
    <s v="Male"/>
    <x v="2"/>
    <x v="7"/>
    <n v="10052"/>
    <n v="10052"/>
  </r>
  <r>
    <x v="6845"/>
    <d v="2014-07-05T09:08:15"/>
    <x v="0"/>
    <s v="Male"/>
    <x v="0"/>
    <x v="1"/>
    <n v="5551"/>
    <n v="5551"/>
  </r>
  <r>
    <x v="6846"/>
    <d v="2014-07-05T09:08:43"/>
    <x v="0"/>
    <s v="Male"/>
    <x v="0"/>
    <x v="1"/>
    <n v="27131"/>
    <n v="27131"/>
  </r>
  <r>
    <x v="6847"/>
    <d v="2014-07-05T09:08:16"/>
    <x v="0"/>
    <s v="Don’t want to say"/>
    <x v="0"/>
    <x v="1"/>
    <n v="57137"/>
    <n v="57137"/>
  </r>
  <r>
    <x v="6848"/>
    <d v="2014-07-05T09:09:26"/>
    <x v="0"/>
    <s v="Don’t want to say"/>
    <x v="0"/>
    <x v="1"/>
    <n v="42488"/>
    <n v="42488"/>
  </r>
  <r>
    <x v="6849"/>
    <d v="2014-08-01T08:13:25"/>
    <x v="0"/>
    <s v="Female"/>
    <x v="0"/>
    <x v="1"/>
    <n v="2904"/>
    <n v="2904"/>
  </r>
  <r>
    <x v="6850"/>
    <d v="2014-08-01T08:13:10"/>
    <x v="1"/>
    <s v="Don’t want to say"/>
    <x v="0"/>
    <x v="1"/>
    <n v="87979"/>
    <n v="87979"/>
  </r>
  <r>
    <x v="6851"/>
    <d v="2014-06-29T02:40:19"/>
    <x v="0"/>
    <s v="Male"/>
    <x v="1"/>
    <x v="1"/>
    <n v="6626"/>
    <n v="6626"/>
  </r>
  <r>
    <x v="6852"/>
    <d v="2014-06-29T02:40:44"/>
    <x v="1"/>
    <s v="Male"/>
    <x v="1"/>
    <x v="1"/>
    <n v="49006"/>
    <n v="49006"/>
  </r>
  <r>
    <x v="6853"/>
    <d v="2014-07-31T14:17:12"/>
    <x v="1"/>
    <s v="Female"/>
    <x v="1"/>
    <x v="1"/>
    <n v="70775"/>
    <n v="70775"/>
  </r>
  <r>
    <x v="6854"/>
    <d v="2014-07-31T14:17:01"/>
    <x v="0"/>
    <s v="Don’t want to say"/>
    <x v="1"/>
    <x v="1"/>
    <n v="70642"/>
    <n v="70642"/>
  </r>
  <r>
    <x v="6855"/>
    <d v="2014-08-11T16:25:42"/>
    <x v="0"/>
    <s v="Male"/>
    <x v="0"/>
    <x v="3"/>
    <n v="94638"/>
    <n v="94638"/>
  </r>
  <r>
    <x v="6856"/>
    <d v="2014-08-11T16:26:39"/>
    <x v="0"/>
    <s v="Female"/>
    <x v="0"/>
    <x v="3"/>
    <n v="90063"/>
    <n v="90063"/>
  </r>
  <r>
    <x v="6857"/>
    <d v="2014-08-14T10:03:53"/>
    <x v="0"/>
    <s v="Female"/>
    <x v="0"/>
    <x v="3"/>
    <n v="47772"/>
    <n v="47772"/>
  </r>
  <r>
    <x v="6858"/>
    <d v="2014-08-14T10:04:51"/>
    <x v="0"/>
    <s v="Male"/>
    <x v="0"/>
    <x v="3"/>
    <n v="9329"/>
    <n v="9329"/>
  </r>
  <r>
    <x v="6859"/>
    <d v="2014-08-27T08:13:25"/>
    <x v="0"/>
    <s v="Male"/>
    <x v="0"/>
    <x v="3"/>
    <n v="27125"/>
    <n v="27125"/>
  </r>
  <r>
    <x v="6860"/>
    <d v="2014-08-27T08:14:22"/>
    <x v="0"/>
    <s v="Female"/>
    <x v="0"/>
    <x v="3"/>
    <n v="83859"/>
    <n v="83859"/>
  </r>
  <r>
    <x v="6861"/>
    <d v="2014-07-01T09:01:59"/>
    <x v="0"/>
    <s v="Male"/>
    <x v="1"/>
    <x v="3"/>
    <n v="32089"/>
    <n v="32089"/>
  </r>
  <r>
    <x v="6862"/>
    <d v="2014-07-08T16:35:18"/>
    <x v="1"/>
    <s v="Male"/>
    <x v="1"/>
    <x v="3"/>
    <n v="13301"/>
    <n v="13301"/>
  </r>
  <r>
    <x v="6863"/>
    <d v="2014-07-08T16:35:57"/>
    <x v="0"/>
    <s v="Female"/>
    <x v="1"/>
    <x v="3"/>
    <n v="59093"/>
    <n v="59093"/>
  </r>
  <r>
    <x v="6864"/>
    <d v="2014-07-10T11:34:16"/>
    <x v="0"/>
    <s v="Male"/>
    <x v="1"/>
    <x v="3"/>
    <n v="43554"/>
    <n v="43554"/>
  </r>
  <r>
    <x v="6865"/>
    <d v="2014-07-10T11:34:49"/>
    <x v="0"/>
    <s v="Male"/>
    <x v="1"/>
    <x v="3"/>
    <n v="32506"/>
    <n v="32506"/>
  </r>
  <r>
    <x v="6866"/>
    <d v="2014-08-09T16:32:31"/>
    <x v="0"/>
    <s v="Male"/>
    <x v="0"/>
    <x v="3"/>
    <n v="47823"/>
    <n v="47823"/>
  </r>
  <r>
    <x v="6867"/>
    <d v="2014-08-22T14:58:20"/>
    <x v="0"/>
    <s v="Male"/>
    <x v="1"/>
    <x v="3"/>
    <n v="1736"/>
    <n v="1736"/>
  </r>
  <r>
    <x v="6868"/>
    <d v="2014-08-22T14:59:10"/>
    <x v="0"/>
    <s v="Male"/>
    <x v="1"/>
    <x v="3"/>
    <n v="34876"/>
    <n v="34876"/>
  </r>
  <r>
    <x v="6869"/>
    <d v="2014-08-25T14:05:05"/>
    <x v="0"/>
    <s v="Male"/>
    <x v="1"/>
    <x v="3"/>
    <n v="72420"/>
    <n v="72420"/>
  </r>
  <r>
    <x v="6870"/>
    <d v="2014-08-25T14:06:14"/>
    <x v="0"/>
    <s v="Male"/>
    <x v="1"/>
    <x v="3"/>
    <n v="20095"/>
    <n v="20095"/>
  </r>
  <r>
    <x v="6871"/>
    <d v="2014-08-25T14:08:39"/>
    <x v="0"/>
    <s v="Male"/>
    <x v="1"/>
    <x v="3"/>
    <n v="20447"/>
    <n v="20447"/>
  </r>
  <r>
    <x v="6872"/>
    <d v="2014-08-25T14:09:16"/>
    <x v="0"/>
    <s v="Female"/>
    <x v="1"/>
    <x v="3"/>
    <n v="73979"/>
    <n v="73979"/>
  </r>
  <r>
    <x v="6873"/>
    <d v="2014-08-26T12:19:20"/>
    <x v="0"/>
    <s v="Male"/>
    <x v="1"/>
    <x v="3"/>
    <n v="14676"/>
    <n v="14676"/>
  </r>
  <r>
    <x v="6874"/>
    <d v="2014-08-29T09:33:06"/>
    <x v="0"/>
    <s v="Female"/>
    <x v="1"/>
    <x v="3"/>
    <n v="5491"/>
    <n v="5491"/>
  </r>
  <r>
    <x v="6875"/>
    <d v="2014-08-29T09:34:31"/>
    <x v="0"/>
    <s v="Male"/>
    <x v="1"/>
    <x v="3"/>
    <n v="56078"/>
    <n v="56078"/>
  </r>
  <r>
    <x v="6876"/>
    <d v="2014-07-15T09:28:04"/>
    <x v="0"/>
    <s v="Female"/>
    <x v="4"/>
    <x v="1"/>
    <n v="13231"/>
    <n v="13231"/>
  </r>
  <r>
    <x v="6877"/>
    <d v="2014-07-04T18:01:05"/>
    <x v="0"/>
    <s v="Male"/>
    <x v="0"/>
    <x v="8"/>
    <n v="25287"/>
    <n v="25287"/>
  </r>
  <r>
    <x v="6878"/>
    <d v="2014-07-24T09:57:09"/>
    <x v="1"/>
    <s v="Female"/>
    <x v="2"/>
    <x v="1"/>
    <n v="99736"/>
    <n v="99736"/>
  </r>
  <r>
    <x v="6879"/>
    <d v="2014-07-26T12:34:41"/>
    <x v="0"/>
    <s v="Male"/>
    <x v="2"/>
    <x v="1"/>
    <n v="94270"/>
    <n v="94270"/>
  </r>
  <r>
    <x v="6880"/>
    <d v="2014-07-26T12:38:34"/>
    <x v="0"/>
    <s v="Female"/>
    <x v="2"/>
    <x v="1"/>
    <n v="16006"/>
    <n v="16006"/>
  </r>
  <r>
    <x v="6881"/>
    <d v="2014-07-30T16:38:50"/>
    <x v="0"/>
    <s v="Male"/>
    <x v="2"/>
    <x v="1"/>
    <n v="43885"/>
    <n v="43885"/>
  </r>
  <r>
    <x v="6882"/>
    <d v="2014-08-06T10:55:33"/>
    <x v="0"/>
    <s v="Male"/>
    <x v="2"/>
    <x v="1"/>
    <n v="80425"/>
    <n v="80425"/>
  </r>
  <r>
    <x v="6883"/>
    <d v="2014-08-07T17:33:54"/>
    <x v="0"/>
    <s v="Male"/>
    <x v="2"/>
    <x v="1"/>
    <n v="89573"/>
    <n v="89573"/>
  </r>
  <r>
    <x v="6884"/>
    <d v="2014-08-05T11:28:30"/>
    <x v="0"/>
    <s v="Male"/>
    <x v="0"/>
    <x v="3"/>
    <n v="49818"/>
    <n v="49818"/>
  </r>
  <r>
    <x v="6885"/>
    <d v="2014-08-05T11:29:53"/>
    <x v="0"/>
    <s v="Male"/>
    <x v="0"/>
    <x v="3"/>
    <n v="61815"/>
    <n v="61815"/>
  </r>
  <r>
    <x v="6886"/>
    <d v="2014-08-05T11:31:15"/>
    <x v="0"/>
    <s v="Female"/>
    <x v="0"/>
    <x v="3"/>
    <n v="67638"/>
    <n v="67638"/>
  </r>
  <r>
    <x v="6887"/>
    <d v="2014-08-05T11:35:37"/>
    <x v="0"/>
    <s v="Female"/>
    <x v="0"/>
    <x v="3"/>
    <n v="49576"/>
    <n v="49576"/>
  </r>
  <r>
    <x v="6888"/>
    <d v="2014-08-06T09:36:33"/>
    <x v="0"/>
    <s v="Male"/>
    <x v="0"/>
    <x v="3"/>
    <n v="59576"/>
    <n v="59576"/>
  </r>
  <r>
    <x v="6889"/>
    <d v="2014-08-06T09:39:49"/>
    <x v="0"/>
    <s v="Male"/>
    <x v="0"/>
    <x v="3"/>
    <n v="28523"/>
    <n v="28523"/>
  </r>
  <r>
    <x v="6890"/>
    <d v="2014-08-06T12:33:28"/>
    <x v="0"/>
    <s v="Male"/>
    <x v="0"/>
    <x v="3"/>
    <n v="87399"/>
    <n v="87399"/>
  </r>
  <r>
    <x v="6891"/>
    <d v="2014-08-06T12:35:59"/>
    <x v="1"/>
    <s v="Male"/>
    <x v="0"/>
    <x v="3"/>
    <n v="21441"/>
    <n v="21441"/>
  </r>
  <r>
    <x v="6892"/>
    <d v="2014-08-07T12:02:04"/>
    <x v="0"/>
    <s v="Female"/>
    <x v="0"/>
    <x v="0"/>
    <n v="90296"/>
    <n v="90296"/>
  </r>
  <r>
    <x v="6893"/>
    <d v="2014-08-07T12:03:01"/>
    <x v="0"/>
    <s v="Female"/>
    <x v="0"/>
    <x v="0"/>
    <n v="79650"/>
    <n v="79650"/>
  </r>
  <r>
    <x v="6894"/>
    <d v="2014-08-31T09:41:32"/>
    <x v="0"/>
    <s v="Male"/>
    <x v="0"/>
    <x v="0"/>
    <n v="91974"/>
    <n v="91974"/>
  </r>
  <r>
    <x v="6895"/>
    <d v="2014-08-31T09:42:43"/>
    <x v="0"/>
    <s v="Male"/>
    <x v="0"/>
    <x v="0"/>
    <n v="47650"/>
    <n v="47650"/>
  </r>
  <r>
    <x v="6896"/>
    <d v="2014-07-28T12:23:56"/>
    <x v="0"/>
    <s v="Male"/>
    <x v="7"/>
    <x v="3"/>
    <n v="76723"/>
    <n v="76723"/>
  </r>
  <r>
    <x v="6897"/>
    <d v="2014-06-30T09:40:24"/>
    <x v="0"/>
    <s v="Male"/>
    <x v="1"/>
    <x v="4"/>
    <n v="93419"/>
    <n v="93419"/>
  </r>
  <r>
    <x v="6898"/>
    <d v="2014-07-12T15:15:51"/>
    <x v="1"/>
    <s v="Female"/>
    <x v="1"/>
    <x v="8"/>
    <n v="9033"/>
    <n v="9033"/>
  </r>
  <r>
    <x v="6899"/>
    <d v="2014-07-12T15:18:24"/>
    <x v="0"/>
    <s v="Male"/>
    <x v="1"/>
    <x v="8"/>
    <n v="39744"/>
    <n v="39744"/>
  </r>
  <r>
    <x v="6900"/>
    <d v="2014-07-12T15:20:41"/>
    <x v="0"/>
    <s v="Male"/>
    <x v="1"/>
    <x v="8"/>
    <n v="69959"/>
    <n v="69959"/>
  </r>
  <r>
    <x v="6901"/>
    <d v="2014-07-18T11:40:38"/>
    <x v="0"/>
    <s v="Male"/>
    <x v="1"/>
    <x v="8"/>
    <n v="35514"/>
    <n v="35514"/>
  </r>
  <r>
    <x v="6902"/>
    <d v="2014-07-18T11:41:04"/>
    <x v="0"/>
    <s v="Female"/>
    <x v="1"/>
    <x v="8"/>
    <n v="2434"/>
    <n v="2434"/>
  </r>
  <r>
    <x v="6903"/>
    <d v="2014-08-18T18:12:40"/>
    <x v="0"/>
    <s v="Male"/>
    <x v="0"/>
    <x v="6"/>
    <n v="11825"/>
    <n v="11825"/>
  </r>
  <r>
    <x v="6904"/>
    <d v="2014-08-18T18:14:09"/>
    <x v="0"/>
    <s v="Female"/>
    <x v="0"/>
    <x v="6"/>
    <n v="77087"/>
    <n v="77087"/>
  </r>
  <r>
    <x v="6905"/>
    <d v="2014-08-30T11:06:26"/>
    <x v="0"/>
    <s v="Female"/>
    <x v="0"/>
    <x v="6"/>
    <n v="4412"/>
    <n v="4412"/>
  </r>
  <r>
    <x v="6906"/>
    <d v="2014-08-30T11:07:17"/>
    <x v="0"/>
    <s v="Male"/>
    <x v="0"/>
    <x v="6"/>
    <n v="23670"/>
    <n v="23670"/>
  </r>
  <r>
    <x v="6907"/>
    <d v="2014-08-18T10:45:54"/>
    <x v="0"/>
    <s v="Male"/>
    <x v="0"/>
    <x v="6"/>
    <n v="7089"/>
    <n v="7089"/>
  </r>
  <r>
    <x v="6908"/>
    <d v="2014-08-05T19:52:31"/>
    <x v="0"/>
    <s v="Female"/>
    <x v="1"/>
    <x v="6"/>
    <n v="16008"/>
    <n v="16008"/>
  </r>
  <r>
    <x v="6909"/>
    <d v="2014-08-05T19:55:53"/>
    <x v="0"/>
    <s v="Male"/>
    <x v="1"/>
    <x v="6"/>
    <n v="54695"/>
    <n v="54695"/>
  </r>
  <r>
    <x v="6910"/>
    <d v="2014-07-24T09:07:57"/>
    <x v="0"/>
    <s v="Female"/>
    <x v="2"/>
    <x v="3"/>
    <n v="48720"/>
    <n v="48720"/>
  </r>
  <r>
    <x v="6911"/>
    <d v="2014-07-14T10:31:23"/>
    <x v="0"/>
    <s v="Female"/>
    <x v="0"/>
    <x v="0"/>
    <n v="71926"/>
    <n v="71926"/>
  </r>
  <r>
    <x v="6912"/>
    <d v="2014-08-04T10:29:27"/>
    <x v="1"/>
    <s v="Don’t want to say"/>
    <x v="1"/>
    <x v="1"/>
    <n v="54639"/>
    <n v="54639"/>
  </r>
  <r>
    <x v="6913"/>
    <d v="2014-08-18T07:44:59"/>
    <x v="0"/>
    <s v="Don’t want to say"/>
    <x v="1"/>
    <x v="1"/>
    <n v="59395"/>
    <n v="59395"/>
  </r>
  <r>
    <x v="6914"/>
    <d v="2014-08-29T11:59:45"/>
    <x v="0"/>
    <s v="Male"/>
    <x v="1"/>
    <x v="1"/>
    <n v="27988"/>
    <n v="27988"/>
  </r>
  <r>
    <x v="6915"/>
    <d v="2014-08-07T18:45:40"/>
    <x v="0"/>
    <s v="Male"/>
    <x v="0"/>
    <x v="1"/>
    <n v="57938"/>
    <n v="57938"/>
  </r>
  <r>
    <x v="6916"/>
    <d v="2014-08-15T18:21:17"/>
    <x v="0"/>
    <s v="Female"/>
    <x v="1"/>
    <x v="3"/>
    <n v="58089"/>
    <n v="58089"/>
  </r>
  <r>
    <x v="6917"/>
    <d v="2014-08-15T18:24:51"/>
    <x v="0"/>
    <s v="Female"/>
    <x v="1"/>
    <x v="3"/>
    <n v="14294"/>
    <n v="14294"/>
  </r>
  <r>
    <x v="6918"/>
    <d v="2014-07-06T03:02:31"/>
    <x v="0"/>
    <s v="Male"/>
    <x v="1"/>
    <x v="7"/>
    <n v="59275"/>
    <n v="59275"/>
  </r>
  <r>
    <x v="6919"/>
    <d v="2014-07-09T14:06:56"/>
    <x v="0"/>
    <s v="Female"/>
    <x v="1"/>
    <x v="7"/>
    <n v="40109"/>
    <n v="40109"/>
  </r>
  <r>
    <x v="6920"/>
    <d v="2014-07-11T12:56:22"/>
    <x v="1"/>
    <s v="Female"/>
    <x v="1"/>
    <x v="3"/>
    <n v="35523"/>
    <n v="35523"/>
  </r>
  <r>
    <x v="6921"/>
    <d v="2014-08-05T16:13:35"/>
    <x v="0"/>
    <s v="Female"/>
    <x v="1"/>
    <x v="7"/>
    <n v="22004"/>
    <n v="22004"/>
  </r>
  <r>
    <x v="6922"/>
    <d v="2014-08-05T16:19:32"/>
    <x v="0"/>
    <s v="Female"/>
    <x v="1"/>
    <x v="7"/>
    <n v="27579"/>
    <n v="27579"/>
  </r>
  <r>
    <x v="6923"/>
    <d v="2014-08-05T16:14:41"/>
    <x v="0"/>
    <s v="Female"/>
    <x v="1"/>
    <x v="7"/>
    <n v="83187"/>
    <n v="83187"/>
  </r>
  <r>
    <x v="6924"/>
    <d v="2014-08-05T16:19:01"/>
    <x v="0"/>
    <s v="Female"/>
    <x v="1"/>
    <x v="7"/>
    <n v="26899"/>
    <n v="26899"/>
  </r>
  <r>
    <x v="6925"/>
    <d v="2014-08-26T13:44:27"/>
    <x v="0"/>
    <s v="Male"/>
    <x v="2"/>
    <x v="7"/>
    <n v="44168"/>
    <n v="44168"/>
  </r>
  <r>
    <x v="6926"/>
    <d v="2014-08-13T07:49:21"/>
    <x v="0"/>
    <s v="Female"/>
    <x v="4"/>
    <x v="1"/>
    <n v="73548"/>
    <n v="73548"/>
  </r>
  <r>
    <x v="6927"/>
    <d v="2014-08-13T07:50:21"/>
    <x v="1"/>
    <s v="Male"/>
    <x v="4"/>
    <x v="1"/>
    <n v="74673"/>
    <n v="74673"/>
  </r>
  <r>
    <x v="6928"/>
    <d v="2014-08-08T08:58:49"/>
    <x v="0"/>
    <s v="Male"/>
    <x v="1"/>
    <x v="1"/>
    <n v="94326"/>
    <n v="94326"/>
  </r>
  <r>
    <x v="6929"/>
    <d v="2014-08-08T08:59:35"/>
    <x v="0"/>
    <s v="Female"/>
    <x v="1"/>
    <x v="1"/>
    <n v="4718"/>
    <n v="4718"/>
  </r>
  <r>
    <x v="6930"/>
    <d v="2014-08-08T08:59:29"/>
    <x v="0"/>
    <s v="Female"/>
    <x v="1"/>
    <x v="1"/>
    <n v="65660"/>
    <n v="65660"/>
  </r>
  <r>
    <x v="6931"/>
    <d v="2014-08-08T09:00:46"/>
    <x v="0"/>
    <s v="Female"/>
    <x v="1"/>
    <x v="1"/>
    <n v="1459"/>
    <n v="1459"/>
  </r>
  <r>
    <x v="6932"/>
    <d v="2014-07-08T00:17:21"/>
    <x v="0"/>
    <s v="Male"/>
    <x v="5"/>
    <x v="4"/>
    <n v="31132"/>
    <n v="31132"/>
  </r>
  <r>
    <x v="6933"/>
    <d v="2014-07-08T05:24:54"/>
    <x v="0"/>
    <s v="Male"/>
    <x v="5"/>
    <x v="4"/>
    <n v="68868"/>
    <n v="68868"/>
  </r>
  <r>
    <x v="6934"/>
    <d v="2014-07-08T05:26:21"/>
    <x v="0"/>
    <s v="Female"/>
    <x v="5"/>
    <x v="4"/>
    <n v="96176"/>
    <n v="96176"/>
  </r>
  <r>
    <x v="6935"/>
    <d v="2014-07-10T18:35:42"/>
    <x v="0"/>
    <s v="Female"/>
    <x v="5"/>
    <x v="4"/>
    <n v="75367"/>
    <n v="75367"/>
  </r>
  <r>
    <x v="6936"/>
    <d v="2014-07-10T18:36:33"/>
    <x v="0"/>
    <s v="Male"/>
    <x v="5"/>
    <x v="4"/>
    <n v="25716"/>
    <n v="25716"/>
  </r>
  <r>
    <x v="6937"/>
    <d v="2014-07-10T18:39:28"/>
    <x v="0"/>
    <s v="Female"/>
    <x v="5"/>
    <x v="4"/>
    <n v="1898"/>
    <n v="1898"/>
  </r>
  <r>
    <x v="6938"/>
    <d v="2014-08-04T12:21:08"/>
    <x v="0"/>
    <s v="Female"/>
    <x v="0"/>
    <x v="3"/>
    <n v="91730"/>
    <n v="91730"/>
  </r>
  <r>
    <x v="6939"/>
    <d v="2014-08-04T12:21:45"/>
    <x v="0"/>
    <s v="Female"/>
    <x v="0"/>
    <x v="3"/>
    <n v="13094"/>
    <n v="13094"/>
  </r>
  <r>
    <x v="6940"/>
    <d v="2014-07-28T07:00:20"/>
    <x v="0"/>
    <s v="Male"/>
    <x v="6"/>
    <x v="4"/>
    <n v="65350"/>
    <n v="65350"/>
  </r>
  <r>
    <x v="6941"/>
    <d v="2014-07-28T07:01:39"/>
    <x v="0"/>
    <s v="Male"/>
    <x v="6"/>
    <x v="4"/>
    <n v="59930"/>
    <n v="59930"/>
  </r>
  <r>
    <x v="6942"/>
    <d v="2014-07-28T07:03:14"/>
    <x v="0"/>
    <s v="Female"/>
    <x v="6"/>
    <x v="4"/>
    <n v="40786"/>
    <n v="40786"/>
  </r>
  <r>
    <x v="6943"/>
    <d v="2014-08-21T04:55:56"/>
    <x v="0"/>
    <s v="Female"/>
    <x v="4"/>
    <x v="3"/>
    <n v="71965"/>
    <n v="71965"/>
  </r>
  <r>
    <x v="6944"/>
    <d v="2014-07-09T08:05:41"/>
    <x v="0"/>
    <s v="Male"/>
    <x v="2"/>
    <x v="9"/>
    <n v="64880"/>
    <n v="64880"/>
  </r>
  <r>
    <x v="6945"/>
    <d v="2014-07-09T08:07:05"/>
    <x v="0"/>
    <s v="Male"/>
    <x v="2"/>
    <x v="9"/>
    <n v="9218"/>
    <n v="9218"/>
  </r>
  <r>
    <x v="6946"/>
    <d v="2014-08-01T14:41:43"/>
    <x v="0"/>
    <s v="Female"/>
    <x v="2"/>
    <x v="7"/>
    <n v="17756"/>
    <n v="17756"/>
  </r>
  <r>
    <x v="6947"/>
    <d v="2014-08-07T14:10:44"/>
    <x v="0"/>
    <s v="Male"/>
    <x v="2"/>
    <x v="7"/>
    <n v="90750"/>
    <n v="90750"/>
  </r>
  <r>
    <x v="6948"/>
    <d v="2014-08-07T14:13:23"/>
    <x v="0"/>
    <s v="Male"/>
    <x v="2"/>
    <x v="7"/>
    <n v="1487"/>
    <n v="1487"/>
  </r>
  <r>
    <x v="6949"/>
    <d v="2014-08-14T14:02:11"/>
    <x v="0"/>
    <s v="Female"/>
    <x v="2"/>
    <x v="7"/>
    <n v="22705"/>
    <n v="22705"/>
  </r>
  <r>
    <x v="6950"/>
    <d v="2014-08-14T14:02:36"/>
    <x v="0"/>
    <s v="Female"/>
    <x v="2"/>
    <x v="7"/>
    <n v="31580"/>
    <n v="31580"/>
  </r>
  <r>
    <x v="6951"/>
    <d v="2014-08-25T13:35:16"/>
    <x v="0"/>
    <s v="Female"/>
    <x v="2"/>
    <x v="7"/>
    <n v="20625"/>
    <n v="20625"/>
  </r>
  <r>
    <x v="6952"/>
    <d v="2014-08-25T13:36:42"/>
    <x v="0"/>
    <s v="Female"/>
    <x v="2"/>
    <x v="7"/>
    <n v="70280"/>
    <n v="70280"/>
  </r>
  <r>
    <x v="6953"/>
    <d v="2014-08-25T13:39:12"/>
    <x v="0"/>
    <s v="Male"/>
    <x v="2"/>
    <x v="7"/>
    <n v="59304"/>
    <n v="59304"/>
  </r>
  <r>
    <x v="6954"/>
    <d v="2014-08-25T13:40:08"/>
    <x v="0"/>
    <s v="Female"/>
    <x v="2"/>
    <x v="7"/>
    <n v="21456"/>
    <n v="21456"/>
  </r>
  <r>
    <x v="6955"/>
    <d v="2014-08-29T12:40:09"/>
    <x v="0"/>
    <s v="Male"/>
    <x v="2"/>
    <x v="7"/>
    <n v="17249"/>
    <n v="17249"/>
  </r>
  <r>
    <x v="6956"/>
    <d v="2014-08-29T12:40:29"/>
    <x v="0"/>
    <s v="Male"/>
    <x v="2"/>
    <x v="7"/>
    <n v="79134"/>
    <n v="79134"/>
  </r>
  <r>
    <x v="6957"/>
    <d v="2014-08-14T15:54:26"/>
    <x v="0"/>
    <s v="Male"/>
    <x v="1"/>
    <x v="4"/>
    <n v="7285"/>
    <n v="7285"/>
  </r>
  <r>
    <x v="6958"/>
    <d v="2014-08-19T10:37:35"/>
    <x v="0"/>
    <s v="Male"/>
    <x v="1"/>
    <x v="4"/>
    <n v="15541"/>
    <n v="15541"/>
  </r>
  <r>
    <x v="6959"/>
    <d v="2014-08-19T10:39:27"/>
    <x v="0"/>
    <s v="Male"/>
    <x v="1"/>
    <x v="4"/>
    <n v="18044"/>
    <n v="18044"/>
  </r>
  <r>
    <x v="6960"/>
    <d v="2014-08-19T19:32:56"/>
    <x v="0"/>
    <s v="Don’t want to say"/>
    <x v="1"/>
    <x v="4"/>
    <n v="91437"/>
    <n v="91437"/>
  </r>
  <r>
    <x v="6961"/>
    <d v="2014-08-20T13:21:00"/>
    <x v="0"/>
    <s v="Male"/>
    <x v="1"/>
    <x v="1"/>
    <n v="63723"/>
    <n v="63723"/>
  </r>
  <r>
    <x v="6962"/>
    <d v="2014-08-21T13:05:40"/>
    <x v="0"/>
    <s v="Male"/>
    <x v="1"/>
    <x v="4"/>
    <n v="96628"/>
    <n v="96628"/>
  </r>
  <r>
    <x v="6963"/>
    <d v="2014-08-21T13:05:56"/>
    <x v="1"/>
    <s v="Female"/>
    <x v="1"/>
    <x v="4"/>
    <n v="21126"/>
    <n v="21126"/>
  </r>
  <r>
    <x v="6964"/>
    <d v="2014-08-10T18:50:01"/>
    <x v="0"/>
    <s v="Male"/>
    <x v="1"/>
    <x v="8"/>
    <n v="43958"/>
    <n v="43958"/>
  </r>
  <r>
    <x v="6965"/>
    <d v="2014-08-22T14:45:40"/>
    <x v="0"/>
    <s v="Male"/>
    <x v="0"/>
    <x v="8"/>
    <n v="34487"/>
    <n v="34487"/>
  </r>
  <r>
    <x v="6966"/>
    <d v="2014-08-30T15:46:02"/>
    <x v="0"/>
    <s v="Female"/>
    <x v="0"/>
    <x v="8"/>
    <n v="81770"/>
    <n v="81770"/>
  </r>
  <r>
    <x v="6967"/>
    <d v="2014-08-30T15:49:23"/>
    <x v="0"/>
    <s v="Female"/>
    <x v="0"/>
    <x v="8"/>
    <n v="59752"/>
    <n v="59752"/>
  </r>
  <r>
    <x v="6968"/>
    <d v="2014-08-30T15:51:36"/>
    <x v="0"/>
    <s v="Don’t want to say"/>
    <x v="0"/>
    <x v="8"/>
    <n v="3134"/>
    <n v="3134"/>
  </r>
  <r>
    <x v="6969"/>
    <d v="2014-07-21T09:50:38"/>
    <x v="0"/>
    <s v="Female"/>
    <x v="0"/>
    <x v="3"/>
    <n v="87727"/>
    <n v="87727"/>
  </r>
  <r>
    <x v="6970"/>
    <d v="2014-08-15T11:38:10"/>
    <x v="1"/>
    <s v="Male"/>
    <x v="4"/>
    <x v="1"/>
    <n v="9711"/>
    <n v="9711"/>
  </r>
  <r>
    <x v="6971"/>
    <d v="2014-08-20T06:13:16"/>
    <x v="0"/>
    <s v="Male"/>
    <x v="2"/>
    <x v="6"/>
    <n v="46396"/>
    <n v="46396"/>
  </r>
  <r>
    <x v="6972"/>
    <d v="2014-07-19T10:14:08"/>
    <x v="0"/>
    <s v="Female"/>
    <x v="6"/>
    <x v="3"/>
    <n v="33625"/>
    <n v="33625"/>
  </r>
  <r>
    <x v="6973"/>
    <d v="2014-08-09T10:38:32"/>
    <x v="1"/>
    <s v="Male"/>
    <x v="5"/>
    <x v="6"/>
    <n v="35721"/>
    <n v="35721"/>
  </r>
  <r>
    <x v="6974"/>
    <d v="2014-08-29T18:04:10"/>
    <x v="0"/>
    <s v="Don’t want to say"/>
    <x v="5"/>
    <x v="4"/>
    <n v="72979"/>
    <n v="72979"/>
  </r>
  <r>
    <x v="6975"/>
    <d v="2014-08-29T18:04:42"/>
    <x v="0"/>
    <s v="Don’t want to say"/>
    <x v="5"/>
    <x v="4"/>
    <n v="4822"/>
    <n v="4822"/>
  </r>
  <r>
    <x v="6976"/>
    <d v="2014-08-29T18:05:24"/>
    <x v="0"/>
    <s v="Don’t want to say"/>
    <x v="5"/>
    <x v="4"/>
    <n v="34964"/>
    <n v="34964"/>
  </r>
  <r>
    <x v="6977"/>
    <d v="2014-08-29T18:07:34"/>
    <x v="0"/>
    <s v="Don’t want to say"/>
    <x v="5"/>
    <x v="4"/>
    <n v="6281"/>
    <n v="6281"/>
  </r>
  <r>
    <x v="6978"/>
    <d v="2014-08-29T18:08:08"/>
    <x v="0"/>
    <s v="Don’t want to say"/>
    <x v="5"/>
    <x v="4"/>
    <n v="4158"/>
    <n v="4158"/>
  </r>
  <r>
    <x v="6979"/>
    <d v="2014-08-29T08:23:13"/>
    <x v="0"/>
    <s v="Male"/>
    <x v="0"/>
    <x v="3"/>
    <n v="85632"/>
    <n v="85632"/>
  </r>
  <r>
    <x v="6980"/>
    <d v="2014-08-16T15:12:48"/>
    <x v="1"/>
    <s v="Male"/>
    <x v="1"/>
    <x v="1"/>
    <n v="96871"/>
    <n v="96871"/>
  </r>
  <r>
    <x v="6981"/>
    <d v="2014-07-26T14:10:25"/>
    <x v="0"/>
    <s v="Female"/>
    <x v="4"/>
    <x v="3"/>
    <n v="67535"/>
    <n v="67535"/>
  </r>
  <r>
    <x v="6982"/>
    <d v="2014-07-26T14:12:42"/>
    <x v="0"/>
    <s v="Female"/>
    <x v="4"/>
    <x v="3"/>
    <n v="94539"/>
    <n v="94539"/>
  </r>
  <r>
    <x v="6983"/>
    <d v="2014-08-09T14:11:13"/>
    <x v="0"/>
    <s v="Male"/>
    <x v="4"/>
    <x v="3"/>
    <n v="63500"/>
    <n v="63500"/>
  </r>
  <r>
    <x v="6984"/>
    <d v="2014-07-14T20:52:12"/>
    <x v="0"/>
    <s v="Male"/>
    <x v="3"/>
    <x v="0"/>
    <n v="11765"/>
    <n v="11765"/>
  </r>
  <r>
    <x v="6985"/>
    <d v="2014-07-30T18:43:02"/>
    <x v="0"/>
    <s v="Male"/>
    <x v="1"/>
    <x v="3"/>
    <n v="89869"/>
    <n v="89869"/>
  </r>
  <r>
    <x v="6986"/>
    <d v="2014-08-13T09:05:34"/>
    <x v="0"/>
    <s v="Male"/>
    <x v="1"/>
    <x v="3"/>
    <n v="60076"/>
    <n v="60076"/>
  </r>
  <r>
    <x v="6987"/>
    <d v="2014-08-13T09:08:32"/>
    <x v="0"/>
    <s v="Female"/>
    <x v="1"/>
    <x v="3"/>
    <n v="83842"/>
    <n v="83842"/>
  </r>
  <r>
    <x v="6988"/>
    <d v="2014-08-13T09:06:06"/>
    <x v="0"/>
    <s v="Don’t want to say"/>
    <x v="1"/>
    <x v="3"/>
    <n v="9393"/>
    <n v="9393"/>
  </r>
  <r>
    <x v="6989"/>
    <d v="2014-08-13T09:07:22"/>
    <x v="0"/>
    <s v="Don’t want to say"/>
    <x v="1"/>
    <x v="3"/>
    <n v="32949"/>
    <n v="32949"/>
  </r>
  <r>
    <x v="6990"/>
    <d v="2014-08-13T09:07:55"/>
    <x v="0"/>
    <s v="Don’t want to say"/>
    <x v="1"/>
    <x v="3"/>
    <n v="39958"/>
    <n v="39958"/>
  </r>
  <r>
    <x v="6991"/>
    <d v="2014-08-28T17:12:56"/>
    <x v="1"/>
    <s v="Male"/>
    <x v="1"/>
    <x v="3"/>
    <n v="34290"/>
    <n v="34290"/>
  </r>
  <r>
    <x v="6992"/>
    <d v="2014-08-28T17:15:26"/>
    <x v="0"/>
    <s v="Female"/>
    <x v="1"/>
    <x v="3"/>
    <n v="75258"/>
    <n v="75258"/>
  </r>
  <r>
    <x v="6993"/>
    <d v="2014-08-05T13:06:49"/>
    <x v="0"/>
    <s v="Male"/>
    <x v="3"/>
    <x v="1"/>
    <n v="26460"/>
    <n v="26460"/>
  </r>
  <r>
    <x v="6994"/>
    <d v="2014-08-27T16:37:08"/>
    <x v="0"/>
    <s v="Female"/>
    <x v="0"/>
    <x v="4"/>
    <n v="68224"/>
    <n v="68224"/>
  </r>
  <r>
    <x v="6995"/>
    <d v="2014-08-27T16:37:28"/>
    <x v="0"/>
    <s v="Female"/>
    <x v="0"/>
    <x v="4"/>
    <n v="56572"/>
    <n v="56572"/>
  </r>
  <r>
    <x v="6996"/>
    <d v="2014-08-27T16:38:57"/>
    <x v="0"/>
    <s v="Female"/>
    <x v="0"/>
    <x v="4"/>
    <n v="96131"/>
    <n v="96131"/>
  </r>
  <r>
    <x v="6997"/>
    <d v="2014-08-14T16:09:10"/>
    <x v="0"/>
    <s v="Don’t want to say"/>
    <x v="3"/>
    <x v="7"/>
    <n v="54951"/>
    <n v="54951"/>
  </r>
  <r>
    <x v="6998"/>
    <d v="2014-08-17T08:21:48"/>
    <x v="0"/>
    <s v="Male"/>
    <x v="0"/>
    <x v="3"/>
    <n v="35967"/>
    <n v="35967"/>
  </r>
  <r>
    <x v="6999"/>
    <d v="2014-08-17T08:22:10"/>
    <x v="0"/>
    <s v="Male"/>
    <x v="0"/>
    <x v="3"/>
    <n v="58774"/>
    <n v="58774"/>
  </r>
  <r>
    <x v="7000"/>
    <d v="2014-08-17T08:25:37"/>
    <x v="1"/>
    <s v="Male"/>
    <x v="0"/>
    <x v="3"/>
    <n v="29209"/>
    <n v="29209"/>
  </r>
  <r>
    <x v="7001"/>
    <d v="2014-08-29T17:41:13"/>
    <x v="1"/>
    <s v="Don’t want to say"/>
    <x v="1"/>
    <x v="1"/>
    <n v="90012"/>
    <n v="90012"/>
  </r>
  <r>
    <x v="7002"/>
    <d v="2014-08-16T09:21:08"/>
    <x v="0"/>
    <s v="Male"/>
    <x v="2"/>
    <x v="4"/>
    <n v="96146"/>
    <n v="96146"/>
  </r>
  <r>
    <x v="7003"/>
    <d v="2014-07-26T08:50:11"/>
    <x v="0"/>
    <s v="Male"/>
    <x v="0"/>
    <x v="7"/>
    <n v="43616"/>
    <n v="43616"/>
  </r>
  <r>
    <x v="7004"/>
    <d v="2014-07-13T17:38:41"/>
    <x v="0"/>
    <s v="Male"/>
    <x v="0"/>
    <x v="3"/>
    <n v="42174"/>
    <n v="42174"/>
  </r>
  <r>
    <x v="7005"/>
    <d v="2014-07-18T16:30:24"/>
    <x v="0"/>
    <s v="Male"/>
    <x v="0"/>
    <x v="3"/>
    <n v="83581"/>
    <n v="83581"/>
  </r>
  <r>
    <x v="7006"/>
    <d v="2014-07-18T19:45:55"/>
    <x v="1"/>
    <s v="Male"/>
    <x v="0"/>
    <x v="6"/>
    <n v="28339"/>
    <n v="28339"/>
  </r>
  <r>
    <x v="7007"/>
    <d v="2014-07-18T19:46:32"/>
    <x v="0"/>
    <s v="Male"/>
    <x v="0"/>
    <x v="6"/>
    <n v="48478"/>
    <n v="48478"/>
  </r>
  <r>
    <x v="7008"/>
    <d v="2014-08-03T14:19:49"/>
    <x v="0"/>
    <s v="Female"/>
    <x v="2"/>
    <x v="1"/>
    <n v="3916"/>
    <n v="3916"/>
  </r>
  <r>
    <x v="7009"/>
    <d v="2014-08-03T14:20:08"/>
    <x v="0"/>
    <s v="Male"/>
    <x v="2"/>
    <x v="1"/>
    <n v="94036"/>
    <n v="94036"/>
  </r>
  <r>
    <x v="7010"/>
    <d v="2014-08-08T07:58:04"/>
    <x v="0"/>
    <s v="Male"/>
    <x v="2"/>
    <x v="4"/>
    <n v="57008"/>
    <n v="57008"/>
  </r>
  <r>
    <x v="7011"/>
    <d v="2014-08-08T16:06:10"/>
    <x v="0"/>
    <s v="Female"/>
    <x v="2"/>
    <x v="1"/>
    <n v="97745"/>
    <n v="97745"/>
  </r>
  <r>
    <x v="7012"/>
    <d v="2014-08-16T11:41:30"/>
    <x v="0"/>
    <s v="Male"/>
    <x v="2"/>
    <x v="4"/>
    <n v="68808"/>
    <n v="68808"/>
  </r>
  <r>
    <x v="7013"/>
    <d v="2014-08-16T11:42:42"/>
    <x v="0"/>
    <s v="Male"/>
    <x v="2"/>
    <x v="4"/>
    <n v="78624"/>
    <n v="78624"/>
  </r>
  <r>
    <x v="7014"/>
    <d v="2014-08-16T11:45:03"/>
    <x v="0"/>
    <s v="Male"/>
    <x v="2"/>
    <x v="4"/>
    <n v="37368"/>
    <n v="37368"/>
  </r>
  <r>
    <x v="7015"/>
    <d v="2014-08-16T11:46:44"/>
    <x v="0"/>
    <s v="Female"/>
    <x v="2"/>
    <x v="4"/>
    <n v="62205"/>
    <n v="62205"/>
  </r>
  <r>
    <x v="7016"/>
    <d v="2014-08-29T10:52:28"/>
    <x v="1"/>
    <s v="Male"/>
    <x v="2"/>
    <x v="4"/>
    <n v="84304"/>
    <n v="84304"/>
  </r>
  <r>
    <x v="7017"/>
    <d v="2014-08-29T10:52:58"/>
    <x v="0"/>
    <s v="Male"/>
    <x v="2"/>
    <x v="4"/>
    <n v="53683"/>
    <n v="53683"/>
  </r>
  <r>
    <x v="7018"/>
    <d v="2014-08-29T10:54:32"/>
    <x v="0"/>
    <s v="Male"/>
    <x v="2"/>
    <x v="4"/>
    <n v="20749"/>
    <n v="20749"/>
  </r>
  <r>
    <x v="7019"/>
    <d v="2014-08-29T10:54:57"/>
    <x v="0"/>
    <s v="Female"/>
    <x v="2"/>
    <x v="4"/>
    <n v="20174"/>
    <n v="20174"/>
  </r>
  <r>
    <x v="7020"/>
    <d v="2014-08-29T10:55:30"/>
    <x v="0"/>
    <s v="Male"/>
    <x v="2"/>
    <x v="4"/>
    <n v="28398"/>
    <n v="28398"/>
  </r>
  <r>
    <x v="7021"/>
    <d v="2014-07-19T07:17:34"/>
    <x v="0"/>
    <s v="Female"/>
    <x v="0"/>
    <x v="3"/>
    <n v="10013"/>
    <n v="10013"/>
  </r>
  <r>
    <x v="7022"/>
    <d v="2014-08-19T13:11:12"/>
    <x v="0"/>
    <s v="Male"/>
    <x v="1"/>
    <x v="3"/>
    <n v="85078"/>
    <n v="85078"/>
  </r>
  <r>
    <x v="7023"/>
    <d v="2014-08-16T08:32:34"/>
    <x v="1"/>
    <s v="Male"/>
    <x v="0"/>
    <x v="1"/>
    <n v="72204"/>
    <n v="72204"/>
  </r>
  <r>
    <x v="7024"/>
    <d v="2014-08-16T08:35:02"/>
    <x v="0"/>
    <s v="Male"/>
    <x v="0"/>
    <x v="1"/>
    <n v="79028"/>
    <n v="79028"/>
  </r>
  <r>
    <x v="7025"/>
    <d v="2014-08-18T01:07:51"/>
    <x v="1"/>
    <s v="Male"/>
    <x v="2"/>
    <x v="4"/>
    <n v="75002"/>
    <n v="75002"/>
  </r>
  <r>
    <x v="7026"/>
    <d v="2014-08-18T01:12:38"/>
    <x v="0"/>
    <s v="Male"/>
    <x v="2"/>
    <x v="4"/>
    <n v="72809"/>
    <n v="72809"/>
  </r>
  <r>
    <x v="7027"/>
    <d v="2014-08-23T12:59:39"/>
    <x v="0"/>
    <s v="Female"/>
    <x v="3"/>
    <x v="9"/>
    <n v="42711"/>
    <n v="42711"/>
  </r>
  <r>
    <x v="7028"/>
    <d v="2014-08-31T16:40:02"/>
    <x v="0"/>
    <s v="Male"/>
    <x v="3"/>
    <x v="9"/>
    <n v="12989"/>
    <n v="12989"/>
  </r>
  <r>
    <x v="7029"/>
    <d v="2014-08-06T17:45:09"/>
    <x v="1"/>
    <s v="Female"/>
    <x v="0"/>
    <x v="6"/>
    <n v="9600"/>
    <n v="9600"/>
  </r>
  <r>
    <x v="7030"/>
    <d v="2014-08-06T17:45:01"/>
    <x v="0"/>
    <s v="Female"/>
    <x v="0"/>
    <x v="6"/>
    <n v="34931"/>
    <n v="34931"/>
  </r>
  <r>
    <x v="7031"/>
    <d v="2014-07-30T12:28:18"/>
    <x v="0"/>
    <s v="Female"/>
    <x v="0"/>
    <x v="9"/>
    <n v="34413"/>
    <n v="34413"/>
  </r>
  <r>
    <x v="7032"/>
    <d v="2014-08-16T12:42:15"/>
    <x v="0"/>
    <s v="Male"/>
    <x v="1"/>
    <x v="6"/>
    <n v="93385"/>
    <n v="93385"/>
  </r>
  <r>
    <x v="7033"/>
    <d v="2014-08-20T07:19:02"/>
    <x v="0"/>
    <s v="Female"/>
    <x v="1"/>
    <x v="3"/>
    <n v="14415"/>
    <n v="14415"/>
  </r>
  <r>
    <x v="7034"/>
    <d v="2014-08-30T08:25:52"/>
    <x v="0"/>
    <s v="Female"/>
    <x v="1"/>
    <x v="3"/>
    <n v="28498"/>
    <n v="28498"/>
  </r>
  <r>
    <x v="7035"/>
    <d v="2014-08-30T08:26:33"/>
    <x v="0"/>
    <s v="Female"/>
    <x v="1"/>
    <x v="3"/>
    <n v="9896"/>
    <n v="9896"/>
  </r>
  <r>
    <x v="7036"/>
    <d v="2014-08-07T10:03:39"/>
    <x v="0"/>
    <s v="Male"/>
    <x v="8"/>
    <x v="1"/>
    <n v="63027"/>
    <n v="63027"/>
  </r>
  <r>
    <x v="7037"/>
    <d v="2014-08-07T10:04:49"/>
    <x v="0"/>
    <s v="Female"/>
    <x v="8"/>
    <x v="1"/>
    <n v="36150"/>
    <n v="36150"/>
  </r>
  <r>
    <x v="7038"/>
    <d v="2014-07-24T20:03:10"/>
    <x v="0"/>
    <s v="Male"/>
    <x v="1"/>
    <x v="3"/>
    <n v="43768"/>
    <n v="43768"/>
  </r>
  <r>
    <x v="7039"/>
    <d v="2014-08-13T15:16:01"/>
    <x v="0"/>
    <s v="Male"/>
    <x v="0"/>
    <x v="4"/>
    <n v="84298"/>
    <n v="84298"/>
  </r>
  <r>
    <x v="7040"/>
    <d v="2014-08-13T15:17:49"/>
    <x v="0"/>
    <s v="Female"/>
    <x v="0"/>
    <x v="4"/>
    <n v="41893"/>
    <n v="41893"/>
  </r>
  <r>
    <x v="7041"/>
    <d v="2014-08-11T11:19:01"/>
    <x v="0"/>
    <s v="Don’t want to say"/>
    <x v="1"/>
    <x v="3"/>
    <n v="27674"/>
    <n v="27674"/>
  </r>
  <r>
    <x v="7042"/>
    <d v="2014-08-12T12:23:31"/>
    <x v="1"/>
    <s v="Male"/>
    <x v="1"/>
    <x v="3"/>
    <n v="71314"/>
    <n v="71314"/>
  </r>
  <r>
    <x v="7043"/>
    <d v="2014-08-12T12:25:07"/>
    <x v="0"/>
    <s v="Male"/>
    <x v="1"/>
    <x v="3"/>
    <n v="44261"/>
    <n v="44261"/>
  </r>
  <r>
    <x v="7044"/>
    <d v="2014-08-12T12:23:12"/>
    <x v="0"/>
    <s v="Don’t want to say"/>
    <x v="1"/>
    <x v="3"/>
    <n v="38721"/>
    <n v="38721"/>
  </r>
  <r>
    <x v="7045"/>
    <d v="2014-08-06T16:57:34"/>
    <x v="0"/>
    <s v="Female"/>
    <x v="1"/>
    <x v="3"/>
    <n v="26623"/>
    <n v="26623"/>
  </r>
  <r>
    <x v="7046"/>
    <d v="2014-08-06T16:59:19"/>
    <x v="0"/>
    <s v="Male"/>
    <x v="1"/>
    <x v="3"/>
    <n v="51585"/>
    <n v="51585"/>
  </r>
  <r>
    <x v="7047"/>
    <d v="2014-08-06T17:00:18"/>
    <x v="0"/>
    <s v="Male"/>
    <x v="1"/>
    <x v="3"/>
    <n v="70665"/>
    <n v="70665"/>
  </r>
  <r>
    <x v="7048"/>
    <d v="2014-07-24T17:09:42"/>
    <x v="0"/>
    <s v="Male"/>
    <x v="1"/>
    <x v="1"/>
    <n v="53587"/>
    <n v="53587"/>
  </r>
  <r>
    <x v="7049"/>
    <d v="2014-07-20T07:14:29"/>
    <x v="0"/>
    <s v="Male"/>
    <x v="2"/>
    <x v="4"/>
    <n v="86238"/>
    <n v="86238"/>
  </r>
  <r>
    <x v="7050"/>
    <d v="2014-08-21T16:33:48"/>
    <x v="0"/>
    <s v="Female"/>
    <x v="1"/>
    <x v="9"/>
    <n v="36116"/>
    <n v="36116"/>
  </r>
  <r>
    <x v="7051"/>
    <d v="2014-08-21T16:35:42"/>
    <x v="1"/>
    <s v="Male"/>
    <x v="1"/>
    <x v="9"/>
    <n v="89449"/>
    <n v="89449"/>
  </r>
  <r>
    <x v="7052"/>
    <d v="2014-08-21T16:37:07"/>
    <x v="0"/>
    <s v="Male"/>
    <x v="1"/>
    <x v="9"/>
    <n v="6376"/>
    <n v="6376"/>
  </r>
  <r>
    <x v="7053"/>
    <d v="2014-08-21T16:38:35"/>
    <x v="0"/>
    <s v="Male"/>
    <x v="1"/>
    <x v="9"/>
    <n v="39477"/>
    <n v="39477"/>
  </r>
  <r>
    <x v="7054"/>
    <d v="2014-08-21T16:42:14"/>
    <x v="0"/>
    <s v="Male"/>
    <x v="1"/>
    <x v="9"/>
    <n v="9884"/>
    <n v="9884"/>
  </r>
  <r>
    <x v="7055"/>
    <d v="2014-07-24T15:15:16"/>
    <x v="0"/>
    <s v="Male"/>
    <x v="0"/>
    <x v="7"/>
    <n v="75703"/>
    <n v="75703"/>
  </r>
  <r>
    <x v="7056"/>
    <d v="2014-07-24T15:16:56"/>
    <x v="0"/>
    <s v="Male"/>
    <x v="0"/>
    <x v="7"/>
    <n v="13712"/>
    <n v="13712"/>
  </r>
  <r>
    <x v="7057"/>
    <d v="2014-07-29T19:28:55"/>
    <x v="0"/>
    <s v="Male"/>
    <x v="1"/>
    <x v="1"/>
    <n v="95743"/>
    <n v="95743"/>
  </r>
  <r>
    <x v="7058"/>
    <d v="2014-08-01T19:34:31"/>
    <x v="0"/>
    <s v="Male"/>
    <x v="3"/>
    <x v="3"/>
    <n v="69156"/>
    <n v="69156"/>
  </r>
  <r>
    <x v="7059"/>
    <d v="2014-08-21T10:35:53"/>
    <x v="1"/>
    <s v="Male"/>
    <x v="1"/>
    <x v="4"/>
    <n v="4824"/>
    <n v="4824"/>
  </r>
  <r>
    <x v="7060"/>
    <d v="2014-07-25T07:58:14"/>
    <x v="0"/>
    <s v="Female"/>
    <x v="4"/>
    <x v="4"/>
    <n v="84894"/>
    <n v="84894"/>
  </r>
  <r>
    <x v="7061"/>
    <d v="2014-07-25T07:58:50"/>
    <x v="0"/>
    <s v="Female"/>
    <x v="4"/>
    <x v="4"/>
    <n v="18947"/>
    <n v="18947"/>
  </r>
  <r>
    <x v="7062"/>
    <d v="2014-08-04T14:22:24"/>
    <x v="0"/>
    <s v="Male"/>
    <x v="0"/>
    <x v="7"/>
    <n v="13464"/>
    <n v="13464"/>
  </r>
  <r>
    <x v="7063"/>
    <d v="2014-08-04T14:23:59"/>
    <x v="0"/>
    <s v="Male"/>
    <x v="0"/>
    <x v="7"/>
    <n v="89903"/>
    <n v="89903"/>
  </r>
  <r>
    <x v="7064"/>
    <d v="2014-08-01T00:21:29"/>
    <x v="0"/>
    <s v="Male"/>
    <x v="0"/>
    <x v="6"/>
    <n v="23357"/>
    <n v="23357"/>
  </r>
  <r>
    <x v="7065"/>
    <d v="2014-08-01T00:23:33"/>
    <x v="1"/>
    <s v="Male"/>
    <x v="0"/>
    <x v="6"/>
    <n v="93601"/>
    <n v="93601"/>
  </r>
  <r>
    <x v="7066"/>
    <d v="2014-08-22T18:06:11"/>
    <x v="1"/>
    <s v="Female"/>
    <x v="0"/>
    <x v="6"/>
    <n v="87078"/>
    <n v="87078"/>
  </r>
  <r>
    <x v="7067"/>
    <d v="2014-08-04T15:06:58"/>
    <x v="0"/>
    <s v="Male"/>
    <x v="1"/>
    <x v="3"/>
    <n v="21762"/>
    <n v="21762"/>
  </r>
  <r>
    <x v="7068"/>
    <d v="2014-08-04T15:07:30"/>
    <x v="1"/>
    <s v="Male"/>
    <x v="1"/>
    <x v="3"/>
    <n v="73294"/>
    <n v="73294"/>
  </r>
  <r>
    <x v="7069"/>
    <d v="2014-08-04T15:08:17"/>
    <x v="0"/>
    <s v="Male"/>
    <x v="1"/>
    <x v="3"/>
    <n v="83804"/>
    <n v="83804"/>
  </r>
  <r>
    <x v="7070"/>
    <d v="2014-08-20T17:57:54"/>
    <x v="0"/>
    <s v="Male"/>
    <x v="4"/>
    <x v="3"/>
    <n v="9552"/>
    <n v="9552"/>
  </r>
  <r>
    <x v="7071"/>
    <d v="2014-08-25T14:50:37"/>
    <x v="0"/>
    <s v="Male"/>
    <x v="2"/>
    <x v="4"/>
    <n v="86763"/>
    <n v="86763"/>
  </r>
  <r>
    <x v="7072"/>
    <d v="2014-08-25T14:48:08"/>
    <x v="0"/>
    <s v="Don’t want to say"/>
    <x v="2"/>
    <x v="4"/>
    <n v="17148"/>
    <n v="17148"/>
  </r>
  <r>
    <x v="7073"/>
    <d v="2014-08-28T19:13:57"/>
    <x v="0"/>
    <s v="Male"/>
    <x v="2"/>
    <x v="4"/>
    <n v="54008"/>
    <n v="54008"/>
  </r>
  <r>
    <x v="7074"/>
    <d v="2014-08-28T19:14:50"/>
    <x v="0"/>
    <s v="Female"/>
    <x v="2"/>
    <x v="4"/>
    <n v="25986"/>
    <n v="25986"/>
  </r>
  <r>
    <x v="7075"/>
    <d v="2014-08-23T12:37:10"/>
    <x v="0"/>
    <s v="Male"/>
    <x v="2"/>
    <x v="0"/>
    <n v="17225"/>
    <n v="17225"/>
  </r>
  <r>
    <x v="7076"/>
    <d v="2014-08-04T14:15:54"/>
    <x v="0"/>
    <s v="Female"/>
    <x v="1"/>
    <x v="1"/>
    <n v="24951"/>
    <n v="24951"/>
  </r>
  <r>
    <x v="7077"/>
    <d v="2014-08-16T15:13:45"/>
    <x v="0"/>
    <s v="Female"/>
    <x v="1"/>
    <x v="6"/>
    <n v="90575"/>
    <n v="90575"/>
  </r>
  <r>
    <x v="7078"/>
    <d v="2014-07-27T15:25:12"/>
    <x v="0"/>
    <s v="Male"/>
    <x v="0"/>
    <x v="3"/>
    <n v="32105"/>
    <n v="32105"/>
  </r>
  <r>
    <x v="7079"/>
    <d v="2014-08-06T14:45:51"/>
    <x v="0"/>
    <s v="Male"/>
    <x v="2"/>
    <x v="1"/>
    <n v="61332"/>
    <n v="61332"/>
  </r>
  <r>
    <x v="7080"/>
    <d v="2014-08-06T14:46:30"/>
    <x v="0"/>
    <s v="Female"/>
    <x v="2"/>
    <x v="1"/>
    <n v="76940"/>
    <n v="76940"/>
  </r>
  <r>
    <x v="7081"/>
    <d v="2014-08-06T14:47:28"/>
    <x v="0"/>
    <s v="Male"/>
    <x v="2"/>
    <x v="1"/>
    <n v="41880"/>
    <n v="41880"/>
  </r>
  <r>
    <x v="7082"/>
    <d v="2014-07-31T15:58:24"/>
    <x v="0"/>
    <s v="Male"/>
    <x v="0"/>
    <x v="3"/>
    <n v="51729"/>
    <n v="51729"/>
  </r>
  <r>
    <x v="7083"/>
    <d v="2014-08-11T09:26:09"/>
    <x v="0"/>
    <s v="Male"/>
    <x v="0"/>
    <x v="3"/>
    <n v="59231"/>
    <n v="59231"/>
  </r>
  <r>
    <x v="7084"/>
    <d v="2014-08-11T09:29:14"/>
    <x v="0"/>
    <s v="Female"/>
    <x v="0"/>
    <x v="3"/>
    <n v="99953"/>
    <n v="99953"/>
  </r>
  <r>
    <x v="7085"/>
    <d v="2014-08-13T13:52:01"/>
    <x v="0"/>
    <s v="Male"/>
    <x v="0"/>
    <x v="3"/>
    <n v="15661"/>
    <n v="15661"/>
  </r>
  <r>
    <x v="7086"/>
    <d v="2014-08-27T22:59:04"/>
    <x v="0"/>
    <s v="Male"/>
    <x v="1"/>
    <x v="6"/>
    <n v="14669"/>
    <n v="14669"/>
  </r>
  <r>
    <x v="7087"/>
    <d v="2014-08-27T23:00:26"/>
    <x v="0"/>
    <s v="Male"/>
    <x v="1"/>
    <x v="6"/>
    <n v="29149"/>
    <n v="29149"/>
  </r>
  <r>
    <x v="7088"/>
    <d v="2014-08-20T09:29:24"/>
    <x v="0"/>
    <s v="Male"/>
    <x v="1"/>
    <x v="9"/>
    <n v="56200"/>
    <n v="56200"/>
  </r>
  <r>
    <x v="7089"/>
    <d v="2014-08-12T14:24:48"/>
    <x v="0"/>
    <s v="Female"/>
    <x v="1"/>
    <x v="4"/>
    <n v="23781"/>
    <n v="23781"/>
  </r>
  <r>
    <x v="7090"/>
    <d v="2014-08-14T16:49:15"/>
    <x v="0"/>
    <s v="Female"/>
    <x v="1"/>
    <x v="4"/>
    <n v="26240"/>
    <n v="26240"/>
  </r>
  <r>
    <x v="7091"/>
    <d v="2014-08-14T16:51:09"/>
    <x v="1"/>
    <s v="Male"/>
    <x v="1"/>
    <x v="4"/>
    <n v="53455"/>
    <n v="53455"/>
  </r>
  <r>
    <x v="7092"/>
    <d v="2014-08-15T17:58:29"/>
    <x v="0"/>
    <s v="Male"/>
    <x v="1"/>
    <x v="4"/>
    <n v="75163"/>
    <n v="75163"/>
  </r>
  <r>
    <x v="7093"/>
    <d v="2014-08-09T07:34:24"/>
    <x v="0"/>
    <s v="Female"/>
    <x v="1"/>
    <x v="7"/>
    <n v="1531"/>
    <n v="1531"/>
  </r>
  <r>
    <x v="7094"/>
    <d v="2014-08-13T12:27:00"/>
    <x v="0"/>
    <s v="Don’t want to say"/>
    <x v="1"/>
    <x v="7"/>
    <n v="79469"/>
    <n v="79469"/>
  </r>
  <r>
    <x v="7095"/>
    <d v="2014-08-27T15:26:56"/>
    <x v="0"/>
    <s v="Male"/>
    <x v="1"/>
    <x v="6"/>
    <n v="35057"/>
    <n v="35057"/>
  </r>
  <r>
    <x v="7096"/>
    <d v="2014-08-27T15:27:23"/>
    <x v="0"/>
    <s v="Female"/>
    <x v="1"/>
    <x v="6"/>
    <n v="13471"/>
    <n v="13471"/>
  </r>
  <r>
    <x v="7097"/>
    <d v="2014-08-28T22:33:06"/>
    <x v="0"/>
    <s v="Male"/>
    <x v="1"/>
    <x v="6"/>
    <n v="91047"/>
    <n v="91047"/>
  </r>
  <r>
    <x v="7098"/>
    <d v="2014-08-28T22:33:39"/>
    <x v="0"/>
    <s v="Don’t want to say"/>
    <x v="1"/>
    <x v="6"/>
    <n v="89960"/>
    <n v="89960"/>
  </r>
  <r>
    <x v="7099"/>
    <d v="2014-08-18T09:42:18"/>
    <x v="1"/>
    <s v="Male"/>
    <x v="6"/>
    <x v="3"/>
    <n v="48369"/>
    <n v="48369"/>
  </r>
  <r>
    <x v="7100"/>
    <d v="2014-08-18T09:45:09"/>
    <x v="1"/>
    <s v="Female"/>
    <x v="6"/>
    <x v="3"/>
    <n v="98469"/>
    <n v="98469"/>
  </r>
  <r>
    <x v="7101"/>
    <d v="2014-08-18T09:45:33"/>
    <x v="0"/>
    <s v="Male"/>
    <x v="6"/>
    <x v="3"/>
    <n v="92058"/>
    <n v="92058"/>
  </r>
  <r>
    <x v="7102"/>
    <d v="2014-08-21T10:36:08"/>
    <x v="0"/>
    <s v="Male"/>
    <x v="0"/>
    <x v="3"/>
    <n v="7344"/>
    <n v="7344"/>
  </r>
  <r>
    <x v="7103"/>
    <d v="2014-08-22T01:15:42"/>
    <x v="0"/>
    <s v="Female"/>
    <x v="0"/>
    <x v="1"/>
    <n v="75537"/>
    <n v="75537"/>
  </r>
  <r>
    <x v="7104"/>
    <d v="2014-08-22T01:20:50"/>
    <x v="0"/>
    <s v="Male"/>
    <x v="0"/>
    <x v="1"/>
    <n v="44764"/>
    <n v="44764"/>
  </r>
  <r>
    <x v="7105"/>
    <d v="2014-08-22T01:22:23"/>
    <x v="0"/>
    <s v="Male"/>
    <x v="0"/>
    <x v="1"/>
    <n v="29837"/>
    <n v="29837"/>
  </r>
  <r>
    <x v="7106"/>
    <d v="2014-08-26T18:47:33"/>
    <x v="0"/>
    <s v="Male"/>
    <x v="0"/>
    <x v="7"/>
    <n v="1304"/>
    <n v="1304"/>
  </r>
  <r>
    <x v="7107"/>
    <d v="2014-08-23T09:09:40"/>
    <x v="0"/>
    <s v="Male"/>
    <x v="6"/>
    <x v="1"/>
    <n v="44749"/>
    <n v="44749"/>
  </r>
  <r>
    <x v="7108"/>
    <d v="2014-08-29T09:46:24"/>
    <x v="0"/>
    <s v="Male"/>
    <x v="6"/>
    <x v="1"/>
    <n v="20875"/>
    <n v="20875"/>
  </r>
  <r>
    <x v="7109"/>
    <d v="2014-08-29T09:48:44"/>
    <x v="0"/>
    <s v="Female"/>
    <x v="6"/>
    <x v="1"/>
    <n v="56000"/>
    <n v="56000"/>
  </r>
  <r>
    <x v="7110"/>
    <d v="2014-08-29T11:39:17"/>
    <x v="0"/>
    <s v="Male"/>
    <x v="6"/>
    <x v="1"/>
    <n v="3647"/>
    <n v="3647"/>
  </r>
  <r>
    <x v="7111"/>
    <d v="2014-08-29T11:41:40"/>
    <x v="0"/>
    <s v="Male"/>
    <x v="6"/>
    <x v="1"/>
    <n v="14304"/>
    <n v="14304"/>
  </r>
  <r>
    <x v="7112"/>
    <d v="2014-08-24T15:29:17"/>
    <x v="0"/>
    <s v="Female"/>
    <x v="2"/>
    <x v="1"/>
    <n v="24645"/>
    <n v="24645"/>
  </r>
  <r>
    <x v="7113"/>
    <d v="2014-08-26T10:27:02"/>
    <x v="0"/>
    <s v="Male"/>
    <x v="2"/>
    <x v="7"/>
    <n v="67373"/>
    <n v="67373"/>
  </r>
  <r>
    <x v="7114"/>
    <d v="2014-08-31T15:28:19"/>
    <x v="0"/>
    <s v="Male"/>
    <x v="1"/>
    <x v="7"/>
    <n v="46056"/>
    <n v="46056"/>
  </r>
  <r>
    <x v="7115"/>
    <d v="2014-08-18T23:35:48"/>
    <x v="0"/>
    <s v="Male"/>
    <x v="1"/>
    <x v="1"/>
    <n v="64298"/>
    <n v="64298"/>
  </r>
  <r>
    <x v="7116"/>
    <d v="2014-08-08T17:42:08"/>
    <x v="1"/>
    <s v="Male"/>
    <x v="1"/>
    <x v="1"/>
    <n v="93685"/>
    <n v="93685"/>
  </r>
  <r>
    <x v="7117"/>
    <d v="2014-08-29T14:40:21"/>
    <x v="0"/>
    <s v="Female"/>
    <x v="8"/>
    <x v="7"/>
    <n v="76971"/>
    <n v="76971"/>
  </r>
  <r>
    <x v="7118"/>
    <d v="2014-08-22T00:56:16"/>
    <x v="0"/>
    <s v="Female"/>
    <x v="0"/>
    <x v="6"/>
    <n v="38985"/>
    <n v="38985"/>
  </r>
  <r>
    <x v="7119"/>
    <d v="2014-08-12T07:35:39"/>
    <x v="1"/>
    <s v="Male"/>
    <x v="4"/>
    <x v="3"/>
    <n v="68938"/>
    <n v="68938"/>
  </r>
  <r>
    <x v="7120"/>
    <d v="2014-08-15T12:22:04"/>
    <x v="0"/>
    <s v="Male"/>
    <x v="4"/>
    <x v="3"/>
    <n v="89428"/>
    <n v="89428"/>
  </r>
  <r>
    <x v="7121"/>
    <d v="2014-08-14T18:45:39"/>
    <x v="0"/>
    <s v="Female"/>
    <x v="1"/>
    <x v="1"/>
    <n v="1611"/>
    <n v="1611"/>
  </r>
  <r>
    <x v="7122"/>
    <d v="2014-08-20T17:49:12"/>
    <x v="1"/>
    <s v="Male"/>
    <x v="1"/>
    <x v="9"/>
    <n v="67779"/>
    <n v="67779"/>
  </r>
  <r>
    <x v="7123"/>
    <d v="2014-08-20T17:51:51"/>
    <x v="0"/>
    <s v="Male"/>
    <x v="1"/>
    <x v="9"/>
    <n v="47286"/>
    <n v="47286"/>
  </r>
  <r>
    <x v="7124"/>
    <d v="2014-08-25T09:23:12"/>
    <x v="0"/>
    <s v="Male"/>
    <x v="0"/>
    <x v="7"/>
    <n v="7849"/>
    <n v="7849"/>
  </r>
  <r>
    <x v="7125"/>
    <d v="2014-08-29T19:00:00"/>
    <x v="0"/>
    <s v="Don’t want to say"/>
    <x v="0"/>
    <x v="3"/>
    <n v="63159"/>
    <n v="63159"/>
  </r>
  <r>
    <x v="7126"/>
    <d v="2014-08-17T12:17:16"/>
    <x v="0"/>
    <s v="Female"/>
    <x v="4"/>
    <x v="3"/>
    <n v="89565"/>
    <n v="89565"/>
  </r>
  <r>
    <x v="7127"/>
    <d v="2014-08-17T07:48:02"/>
    <x v="0"/>
    <s v="Male"/>
    <x v="0"/>
    <x v="1"/>
    <n v="86162"/>
    <n v="86162"/>
  </r>
  <r>
    <x v="7128"/>
    <d v="2014-08-17T07:49:54"/>
    <x v="0"/>
    <s v="Don’t want to say"/>
    <x v="0"/>
    <x v="1"/>
    <n v="58900"/>
    <n v="58900"/>
  </r>
  <r>
    <x v="7129"/>
    <d v="2014-08-21T07:30:41"/>
    <x v="1"/>
    <s v="Male"/>
    <x v="2"/>
    <x v="1"/>
    <n v="71449"/>
    <n v="71449"/>
  </r>
  <r>
    <x v="7130"/>
    <d v="2014-08-27T17:36:43"/>
    <x v="1"/>
    <s v="Male"/>
    <x v="0"/>
    <x v="1"/>
    <n v="67196"/>
    <n v="67196"/>
  </r>
  <r>
    <x v="7131"/>
    <d v="2014-08-22T15:50:01"/>
    <x v="0"/>
    <s v="Male"/>
    <x v="0"/>
    <x v="4"/>
    <n v="16756"/>
    <n v="16756"/>
  </r>
  <r>
    <x v="7132"/>
    <d v="2014-08-27T05:01:13"/>
    <x v="0"/>
    <s v="Female"/>
    <x v="0"/>
    <x v="4"/>
    <n v="30952"/>
    <n v="30952"/>
  </r>
  <r>
    <x v="7133"/>
    <d v="2014-08-28T17:29:29"/>
    <x v="0"/>
    <s v="Male"/>
    <x v="0"/>
    <x v="3"/>
    <n v="64150"/>
    <n v="64150"/>
  </r>
  <r>
    <x v="7134"/>
    <d v="2014-08-28T17:30:20"/>
    <x v="0"/>
    <s v="Male"/>
    <x v="0"/>
    <x v="3"/>
    <n v="40152"/>
    <n v="40152"/>
  </r>
  <r>
    <x v="7135"/>
    <d v="2014-08-28T17:32:33"/>
    <x v="0"/>
    <s v="Male"/>
    <x v="0"/>
    <x v="3"/>
    <n v="49282"/>
    <n v="49282"/>
  </r>
  <r>
    <x v="7136"/>
    <d v="2014-08-31T01:36:21"/>
    <x v="0"/>
    <s v="Female"/>
    <x v="0"/>
    <x v="1"/>
    <n v="57742"/>
    <n v="57742"/>
  </r>
  <r>
    <x v="7137"/>
    <d v="2014-08-31T01:37:59"/>
    <x v="0"/>
    <s v="Male"/>
    <x v="0"/>
    <x v="1"/>
    <n v="69932"/>
    <n v="69932"/>
  </r>
  <r>
    <x v="7138"/>
    <d v="2014-08-31T01:38:23"/>
    <x v="1"/>
    <s v="Male"/>
    <x v="0"/>
    <x v="1"/>
    <n v="14489"/>
    <n v="14489"/>
  </r>
  <r>
    <x v="7139"/>
    <d v="2014-08-26T12:14:53"/>
    <x v="0"/>
    <s v="Male"/>
    <x v="1"/>
    <x v="1"/>
    <n v="54201"/>
    <n v="542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772479-1F7C-425A-95EC-81164FEB8BD4}" name="PivotTable19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H3:I7" firstHeaderRow="1" firstDataRow="1" firstDataCol="1" rowPageCount="1" colPageCount="1"/>
  <pivotFields count="2">
    <pivotField axis="axisPage" showAll="0">
      <items count="4">
        <item x="0"/>
        <item x="1"/>
        <item x="2"/>
        <item t="default"/>
      </items>
    </pivotField>
    <pivotField axis="axisRow" dataField="1" showAll="0">
      <items count="5">
        <item x="2"/>
        <item x="1"/>
        <item x="0"/>
        <item h="1" x="3"/>
        <item t="default"/>
      </items>
    </pivotField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pageFields count="1">
    <pageField fld="0" item="0" hier="-1"/>
  </pageFields>
  <dataFields count="1">
    <dataField name="Count of event_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1329C2-BE36-4BEE-A56E-8792F2D1E23A}" name="PivotTable18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0">
  <location ref="B3:C7" firstHeaderRow="1" firstDataRow="1" firstDataCol="1" rowPageCount="1" colPageCount="1"/>
  <pivotFields count="2">
    <pivotField axis="axisPage" dataField="1" showAll="0">
      <items count="4">
        <item x="0"/>
        <item x="1"/>
        <item x="2"/>
        <item t="default"/>
      </items>
    </pivotField>
    <pivotField axis="axisRow" showAll="0">
      <items count="5">
        <item x="2"/>
        <item x="1"/>
        <item x="0"/>
        <item h="1" x="3"/>
        <item t="default"/>
      </items>
    </pivotField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pageFields count="1">
    <pageField fld="0" item="0" hier="-1"/>
  </pageFields>
  <dataFields count="1">
    <dataField name="Count of Status" fld="0" subtotal="count" baseField="0" baseItem="0"/>
  </dataFields>
  <formats count="53">
    <format dxfId="165">
      <pivotArea type="all" dataOnly="0" outline="0" fieldPosition="0"/>
    </format>
    <format dxfId="164">
      <pivotArea outline="0" collapsedLevelsAreSubtotals="1" fieldPosition="0"/>
    </format>
    <format dxfId="163">
      <pivotArea field="1" type="button" dataOnly="0" labelOnly="1" outline="0" axis="axisRow" fieldPosition="0"/>
    </format>
    <format dxfId="162">
      <pivotArea dataOnly="0" labelOnly="1" fieldPosition="0">
        <references count="1">
          <reference field="1" count="0"/>
        </references>
      </pivotArea>
    </format>
    <format dxfId="161">
      <pivotArea dataOnly="0" labelOnly="1" grandRow="1" outline="0" fieldPosition="0"/>
    </format>
    <format dxfId="160">
      <pivotArea dataOnly="0" labelOnly="1" outline="0" axis="axisValues" fieldPosition="0"/>
    </format>
    <format dxfId="159">
      <pivotArea type="all" dataOnly="0" outline="0" fieldPosition="0"/>
    </format>
    <format dxfId="158">
      <pivotArea outline="0" collapsedLevelsAreSubtotals="1" fieldPosition="0"/>
    </format>
    <format dxfId="157">
      <pivotArea field="1" type="button" dataOnly="0" labelOnly="1" outline="0" axis="axisRow" fieldPosition="0"/>
    </format>
    <format dxfId="156">
      <pivotArea dataOnly="0" labelOnly="1" fieldPosition="0">
        <references count="1">
          <reference field="1" count="0"/>
        </references>
      </pivotArea>
    </format>
    <format dxfId="155">
      <pivotArea dataOnly="0" labelOnly="1" grandRow="1" outline="0" fieldPosition="0"/>
    </format>
    <format dxfId="154">
      <pivotArea dataOnly="0" labelOnly="1" outline="0" axis="axisValues" fieldPosition="0"/>
    </format>
    <format dxfId="153">
      <pivotArea type="all" dataOnly="0" outline="0" fieldPosition="0"/>
    </format>
    <format dxfId="152">
      <pivotArea outline="0" collapsedLevelsAreSubtotals="1" fieldPosition="0"/>
    </format>
    <format dxfId="151">
      <pivotArea field="1" type="button" dataOnly="0" labelOnly="1" outline="0" axis="axisRow" fieldPosition="0"/>
    </format>
    <format dxfId="150">
      <pivotArea dataOnly="0" labelOnly="1" fieldPosition="0">
        <references count="1">
          <reference field="1" count="0"/>
        </references>
      </pivotArea>
    </format>
    <format dxfId="149">
      <pivotArea dataOnly="0" labelOnly="1" grandRow="1" outline="0" fieldPosition="0"/>
    </format>
    <format dxfId="148">
      <pivotArea dataOnly="0" labelOnly="1" outline="0" axis="axisValues" fieldPosition="0"/>
    </format>
    <format dxfId="147">
      <pivotArea type="all" dataOnly="0" outline="0" fieldPosition="0"/>
    </format>
    <format dxfId="146">
      <pivotArea outline="0" collapsedLevelsAreSubtotals="1" fieldPosition="0"/>
    </format>
    <format dxfId="145">
      <pivotArea field="1" type="button" dataOnly="0" labelOnly="1" outline="0" axis="axisRow" fieldPosition="0"/>
    </format>
    <format dxfId="144">
      <pivotArea dataOnly="0" labelOnly="1" grandRow="1" outline="0" fieldPosition="0"/>
    </format>
    <format dxfId="143">
      <pivotArea dataOnly="0" labelOnly="1" outline="0" axis="axisValues" fieldPosition="0"/>
    </format>
    <format dxfId="142">
      <pivotArea collapsedLevelsAreSubtotals="1" fieldPosition="0">
        <references count="1">
          <reference field="1" count="0"/>
        </references>
      </pivotArea>
    </format>
    <format dxfId="141">
      <pivotArea dataOnly="0" labelOnly="1" fieldPosition="0">
        <references count="1">
          <reference field="1" count="0"/>
        </references>
      </pivotArea>
    </format>
    <format dxfId="140">
      <pivotArea grandRow="1" outline="0" collapsedLevelsAreSubtotals="1" fieldPosition="0"/>
    </format>
    <format dxfId="139">
      <pivotArea dataOnly="0" labelOnly="1" grandRow="1" outline="0" fieldPosition="0"/>
    </format>
    <format dxfId="138">
      <pivotArea collapsedLevelsAreSubtotals="1" fieldPosition="0">
        <references count="1">
          <reference field="1" count="1">
            <x v="0"/>
          </reference>
        </references>
      </pivotArea>
    </format>
    <format dxfId="137">
      <pivotArea dataOnly="0" labelOnly="1" fieldPosition="0">
        <references count="1">
          <reference field="1" count="1">
            <x v="0"/>
          </reference>
        </references>
      </pivotArea>
    </format>
    <format dxfId="136">
      <pivotArea collapsedLevelsAreSubtotals="1" fieldPosition="0">
        <references count="1">
          <reference field="1" count="1">
            <x v="1"/>
          </reference>
        </references>
      </pivotArea>
    </format>
    <format dxfId="135">
      <pivotArea dataOnly="0" labelOnly="1" fieldPosition="0">
        <references count="1">
          <reference field="1" count="1">
            <x v="1"/>
          </reference>
        </references>
      </pivotArea>
    </format>
    <format dxfId="134">
      <pivotArea collapsedLevelsAreSubtotals="1" fieldPosition="0">
        <references count="1">
          <reference field="1" count="1">
            <x v="2"/>
          </reference>
        </references>
      </pivotArea>
    </format>
    <format dxfId="133">
      <pivotArea dataOnly="0" labelOnly="1" fieldPosition="0">
        <references count="1">
          <reference field="1" count="1">
            <x v="2"/>
          </reference>
        </references>
      </pivotArea>
    </format>
    <format dxfId="132">
      <pivotArea type="all" dataOnly="0" outline="0" fieldPosition="0"/>
    </format>
    <format dxfId="131">
      <pivotArea outline="0" collapsedLevelsAreSubtotals="1" fieldPosition="0"/>
    </format>
    <format dxfId="130">
      <pivotArea dataOnly="0" labelOnly="1" fieldPosition="0">
        <references count="1">
          <reference field="1" count="0"/>
        </references>
      </pivotArea>
    </format>
    <format dxfId="129">
      <pivotArea field="1" type="button" dataOnly="0" labelOnly="1" outline="0" axis="axisRow" fieldPosition="0"/>
    </format>
    <format dxfId="128">
      <pivotArea dataOnly="0" labelOnly="1" outline="0" axis="axisValues" fieldPosition="0"/>
    </format>
    <format dxfId="127">
      <pivotArea grandRow="1" outline="0" collapsedLevelsAreSubtotals="1" fieldPosition="0"/>
    </format>
    <format dxfId="126">
      <pivotArea dataOnly="0" labelOnly="1" grandRow="1" outline="0" fieldPosition="0"/>
    </format>
    <format dxfId="125">
      <pivotArea collapsedLevelsAreSubtotals="1" fieldPosition="0">
        <references count="1">
          <reference field="1" count="0"/>
        </references>
      </pivotArea>
    </format>
    <format dxfId="124">
      <pivotArea dataOnly="0" labelOnly="1" fieldPosition="0">
        <references count="1">
          <reference field="1" count="0"/>
        </references>
      </pivotArea>
    </format>
    <format dxfId="123">
      <pivotArea type="all" dataOnly="0" outline="0" fieldPosition="0"/>
    </format>
    <format dxfId="122">
      <pivotArea outline="0" collapsedLevelsAreSubtotals="1" fieldPosition="0"/>
    </format>
    <format dxfId="121">
      <pivotArea field="1" type="button" dataOnly="0" labelOnly="1" outline="0" axis="axisRow" fieldPosition="0"/>
    </format>
    <format dxfId="120">
      <pivotArea dataOnly="0" labelOnly="1" fieldPosition="0">
        <references count="1">
          <reference field="1" count="0"/>
        </references>
      </pivotArea>
    </format>
    <format dxfId="119">
      <pivotArea dataOnly="0" labelOnly="1" grandRow="1" outline="0" fieldPosition="0"/>
    </format>
    <format dxfId="118">
      <pivotArea dataOnly="0" labelOnly="1" outline="0" axis="axisValues" fieldPosition="0"/>
    </format>
    <format dxfId="117">
      <pivotArea grandRow="1" outline="0" collapsedLevelsAreSubtotals="1" fieldPosition="0"/>
    </format>
    <format dxfId="116">
      <pivotArea dataOnly="0" labelOnly="1" grandRow="1" outline="0" fieldPosition="0"/>
    </format>
    <format dxfId="115">
      <pivotArea field="1" type="button" dataOnly="0" labelOnly="1" outline="0" axis="axisRow" fieldPosition="0"/>
    </format>
    <format dxfId="114">
      <pivotArea dataOnly="0" labelOnly="1" outline="0" axis="axisValues" fieldPosition="0"/>
    </format>
    <format dxfId="113">
      <pivotArea collapsedLevelsAreSubtotals="1" fieldPosition="0">
        <references count="1">
          <reference field="1" count="0"/>
        </references>
      </pivotArea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FF3370-9572-4E5B-A252-F43FCFA32994}" name="PivotTable1" cacheId="2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7">
  <location ref="A3:B13" firstHeaderRow="1" firstDataRow="1" firstDataCol="1"/>
  <pivotFields count="8">
    <pivotField showAll="0">
      <items count="7141">
        <item x="6997"/>
        <item x="1106"/>
        <item x="4283"/>
        <item x="4042"/>
        <item x="303"/>
        <item x="1237"/>
        <item x="4799"/>
        <item x="5903"/>
        <item x="581"/>
        <item x="7053"/>
        <item x="6118"/>
        <item x="2489"/>
        <item x="4356"/>
        <item x="6350"/>
        <item x="256"/>
        <item x="6669"/>
        <item x="691"/>
        <item x="2260"/>
        <item x="459"/>
        <item x="4620"/>
        <item x="1944"/>
        <item x="1333"/>
        <item x="1803"/>
        <item x="5459"/>
        <item x="6441"/>
        <item x="5709"/>
        <item x="39"/>
        <item x="1850"/>
        <item x="5019"/>
        <item x="1112"/>
        <item x="2561"/>
        <item x="3983"/>
        <item x="4624"/>
        <item x="6157"/>
        <item x="5117"/>
        <item x="3530"/>
        <item x="128"/>
        <item x="5343"/>
        <item x="6808"/>
        <item x="4985"/>
        <item x="6364"/>
        <item x="5426"/>
        <item x="458"/>
        <item x="5283"/>
        <item x="4464"/>
        <item x="4314"/>
        <item x="6079"/>
        <item x="767"/>
        <item x="1206"/>
        <item x="3128"/>
        <item x="1679"/>
        <item x="1678"/>
        <item x="1841"/>
        <item x="472"/>
        <item x="6794"/>
        <item x="152"/>
        <item x="5928"/>
        <item x="3205"/>
        <item x="4348"/>
        <item x="3259"/>
        <item x="2280"/>
        <item x="302"/>
        <item x="5683"/>
        <item x="6221"/>
        <item x="5524"/>
        <item x="2634"/>
        <item x="2479"/>
        <item x="1145"/>
        <item x="714"/>
        <item x="3092"/>
        <item x="3548"/>
        <item x="2743"/>
        <item x="6151"/>
        <item x="993"/>
        <item x="808"/>
        <item x="76"/>
        <item x="5232"/>
        <item x="6544"/>
        <item x="5212"/>
        <item x="295"/>
        <item x="3653"/>
        <item x="601"/>
        <item x="6681"/>
        <item x="2596"/>
        <item x="4803"/>
        <item x="5681"/>
        <item x="2030"/>
        <item x="3090"/>
        <item x="282"/>
        <item x="4370"/>
        <item x="2641"/>
        <item x="1771"/>
        <item x="3635"/>
        <item x="2923"/>
        <item x="1734"/>
        <item x="197"/>
        <item x="2138"/>
        <item x="4760"/>
        <item x="6990"/>
        <item x="6586"/>
        <item x="3597"/>
        <item x="3939"/>
        <item x="3633"/>
        <item x="515"/>
        <item x="2296"/>
        <item x="3195"/>
        <item x="120"/>
        <item x="2714"/>
        <item x="3997"/>
        <item x="4383"/>
        <item x="5456"/>
        <item x="3956"/>
        <item x="6146"/>
        <item x="1576"/>
        <item x="1901"/>
        <item x="5759"/>
        <item x="4158"/>
        <item x="1071"/>
        <item x="4554"/>
        <item x="835"/>
        <item x="2142"/>
        <item x="2004"/>
        <item x="5835"/>
        <item x="6933"/>
        <item x="6836"/>
        <item x="4307"/>
        <item x="5935"/>
        <item x="4433"/>
        <item x="212"/>
        <item x="4782"/>
        <item x="2597"/>
        <item x="6583"/>
        <item x="5739"/>
        <item x="190"/>
        <item x="1226"/>
        <item x="3116"/>
        <item x="5052"/>
        <item x="2744"/>
        <item x="1022"/>
        <item x="1933"/>
        <item x="4118"/>
        <item x="2143"/>
        <item x="858"/>
        <item x="2994"/>
        <item x="4541"/>
        <item x="6524"/>
        <item x="5609"/>
        <item x="5897"/>
        <item x="2503"/>
        <item x="3137"/>
        <item x="326"/>
        <item x="4605"/>
        <item x="1996"/>
        <item x="2239"/>
        <item x="5498"/>
        <item x="193"/>
        <item x="2041"/>
        <item x="6062"/>
        <item x="879"/>
        <item x="4403"/>
        <item x="2350"/>
        <item x="2823"/>
        <item x="2940"/>
        <item x="5010"/>
        <item x="4043"/>
        <item x="2964"/>
        <item x="3225"/>
        <item x="5093"/>
        <item x="1582"/>
        <item x="1736"/>
        <item x="984"/>
        <item x="3255"/>
        <item x="1497"/>
        <item x="700"/>
        <item x="1230"/>
        <item x="6834"/>
        <item x="5188"/>
        <item x="3610"/>
        <item x="47"/>
        <item x="3867"/>
        <item x="6835"/>
        <item x="2448"/>
        <item x="2745"/>
        <item x="2809"/>
        <item x="85"/>
        <item x="5316"/>
        <item x="6532"/>
        <item x="1845"/>
        <item x="3843"/>
        <item x="2087"/>
        <item x="4989"/>
        <item x="7138"/>
        <item x="52"/>
        <item x="525"/>
        <item x="352"/>
        <item x="4927"/>
        <item x="4643"/>
        <item x="4769"/>
        <item x="4888"/>
        <item x="4677"/>
        <item x="172"/>
        <item x="6584"/>
        <item x="4261"/>
        <item x="3185"/>
        <item x="2395"/>
        <item x="4806"/>
        <item x="4759"/>
        <item x="6407"/>
        <item x="4812"/>
        <item x="6846"/>
        <item x="3853"/>
        <item x="6490"/>
        <item x="693"/>
        <item x="1215"/>
        <item x="3682"/>
        <item x="1399"/>
        <item x="1082"/>
        <item x="1707"/>
        <item x="3475"/>
        <item x="1574"/>
        <item x="6361"/>
        <item x="4069"/>
        <item x="909"/>
        <item x="2438"/>
        <item x="6110"/>
        <item x="163"/>
        <item x="2380"/>
        <item x="96"/>
        <item x="5939"/>
        <item x="1894"/>
        <item x="4835"/>
        <item x="3353"/>
        <item x="3703"/>
        <item x="1549"/>
        <item x="821"/>
        <item x="3273"/>
        <item x="5230"/>
        <item x="2198"/>
        <item x="5906"/>
        <item x="1908"/>
        <item x="2528"/>
        <item x="3726"/>
        <item x="5600"/>
        <item x="2397"/>
        <item x="641"/>
        <item x="7009"/>
        <item x="5872"/>
        <item x="1123"/>
        <item x="5853"/>
        <item x="4021"/>
        <item x="2541"/>
        <item x="20"/>
        <item x="2845"/>
        <item x="5860"/>
        <item x="4802"/>
        <item x="7007"/>
        <item x="509"/>
        <item x="934"/>
        <item x="1167"/>
        <item x="648"/>
        <item x="1828"/>
        <item x="7038"/>
        <item x="3101"/>
        <item x="4369"/>
        <item x="6150"/>
        <item x="762"/>
        <item x="1675"/>
        <item x="4702"/>
        <item x="5756"/>
        <item x="6429"/>
        <item x="4810"/>
        <item x="3469"/>
        <item x="1742"/>
        <item x="6045"/>
        <item x="928"/>
        <item x="180"/>
        <item x="16"/>
        <item x="3257"/>
        <item x="6693"/>
        <item x="2985"/>
        <item x="3598"/>
        <item x="1489"/>
        <item x="3043"/>
        <item x="877"/>
        <item x="6641"/>
        <item x="4385"/>
        <item x="2911"/>
        <item x="536"/>
        <item x="1636"/>
        <item x="855"/>
        <item x="3630"/>
        <item x="6352"/>
        <item x="2782"/>
        <item x="1671"/>
        <item x="3131"/>
        <item x="4800"/>
        <item x="5243"/>
        <item x="770"/>
        <item x="1562"/>
        <item x="1210"/>
        <item x="2778"/>
        <item x="2349"/>
        <item x="4386"/>
        <item x="4438"/>
        <item x="1280"/>
        <item x="5869"/>
        <item x="1100"/>
        <item x="2287"/>
        <item x="5521"/>
        <item x="681"/>
        <item x="6339"/>
        <item x="6220"/>
        <item x="1602"/>
        <item x="2266"/>
        <item x="806"/>
        <item x="5516"/>
        <item x="2283"/>
        <item x="4151"/>
        <item x="5690"/>
        <item x="2307"/>
        <item x="6236"/>
        <item x="2877"/>
        <item x="6934"/>
        <item x="4536"/>
        <item x="4737"/>
        <item x="5175"/>
        <item x="2874"/>
        <item x="4612"/>
        <item x="1620"/>
        <item x="1142"/>
        <item x="3559"/>
        <item x="3566"/>
        <item x="2037"/>
        <item x="5372"/>
        <item x="4155"/>
        <item x="1779"/>
        <item x="6499"/>
        <item x="569"/>
        <item x="476"/>
        <item x="3901"/>
        <item x="1256"/>
        <item x="2511"/>
        <item x="1052"/>
        <item x="652"/>
        <item x="4900"/>
        <item x="3413"/>
        <item x="629"/>
        <item x="861"/>
        <item x="876"/>
        <item x="3693"/>
        <item x="5064"/>
        <item x="5635"/>
        <item x="5761"/>
        <item x="6576"/>
        <item x="4531"/>
        <item x="4192"/>
        <item x="5717"/>
        <item x="5914"/>
        <item x="3505"/>
        <item x="7082"/>
        <item x="973"/>
        <item x="1357"/>
        <item x="5444"/>
        <item x="5164"/>
        <item x="3659"/>
        <item x="3984"/>
        <item x="3138"/>
        <item x="1314"/>
        <item x="1596"/>
        <item x="6479"/>
        <item x="2717"/>
        <item x="3572"/>
        <item x="2755"/>
        <item x="94"/>
        <item x="4251"/>
        <item x="6767"/>
        <item x="2122"/>
        <item x="1247"/>
        <item x="4344"/>
        <item x="1105"/>
        <item x="7037"/>
        <item x="1589"/>
        <item x="3985"/>
        <item x="5410"/>
        <item x="3980"/>
        <item x="263"/>
        <item x="719"/>
        <item x="3868"/>
        <item x="5083"/>
        <item x="4549"/>
        <item x="6581"/>
        <item x="6396"/>
        <item x="4869"/>
        <item x="1847"/>
        <item x="2694"/>
        <item x="4025"/>
        <item x="1294"/>
        <item x="176"/>
        <item x="800"/>
        <item x="619"/>
        <item x="2145"/>
        <item x="1345"/>
        <item x="3979"/>
        <item x="271"/>
        <item x="7043"/>
        <item x="6638"/>
        <item x="6954"/>
        <item x="2465"/>
        <item x="3922"/>
        <item x="5748"/>
        <item x="5832"/>
        <item x="942"/>
        <item x="304"/>
        <item x="6244"/>
        <item x="4364"/>
        <item x="2164"/>
        <item x="707"/>
        <item x="4919"/>
        <item x="3990"/>
        <item x="6810"/>
        <item x="4908"/>
        <item x="6094"/>
        <item x="5491"/>
        <item x="5453"/>
        <item x="6022"/>
        <item x="5898"/>
        <item x="5798"/>
        <item x="6843"/>
        <item x="4936"/>
        <item x="6945"/>
        <item x="3631"/>
        <item x="953"/>
        <item x="6189"/>
        <item x="444"/>
        <item x="4762"/>
        <item x="1989"/>
        <item x="4681"/>
        <item x="322"/>
        <item x="1940"/>
        <item x="3582"/>
        <item x="5662"/>
        <item x="6366"/>
        <item x="2851"/>
        <item x="863"/>
        <item x="1204"/>
        <item x="695"/>
        <item x="3803"/>
        <item x="963"/>
        <item x="4084"/>
        <item x="3097"/>
        <item x="5271"/>
        <item x="1325"/>
        <item x="6743"/>
        <item x="6702"/>
        <item x="4163"/>
        <item x="6143"/>
        <item x="4509"/>
        <item x="7003"/>
        <item x="463"/>
        <item x="1433"/>
        <item x="3352"/>
        <item x="6991"/>
        <item x="2379"/>
        <item x="7061"/>
        <item x="2948"/>
        <item x="1831"/>
        <item x="4811"/>
        <item x="6941"/>
        <item x="6501"/>
        <item x="6458"/>
        <item x="2213"/>
        <item x="780"/>
        <item x="5184"/>
        <item x="4500"/>
        <item x="2120"/>
        <item x="5865"/>
        <item x="6813"/>
        <item x="2168"/>
        <item x="576"/>
        <item x="6049"/>
        <item x="6020"/>
        <item x="286"/>
        <item x="4828"/>
        <item x="6267"/>
        <item x="487"/>
        <item x="725"/>
        <item x="3168"/>
        <item x="6530"/>
        <item x="1513"/>
        <item x="6272"/>
        <item x="2865"/>
        <item x="6054"/>
        <item x="3372"/>
        <item x="3833"/>
        <item x="3362"/>
        <item x="3644"/>
        <item x="3652"/>
        <item x="5749"/>
        <item x="5321"/>
        <item x="1116"/>
        <item x="2556"/>
        <item x="3415"/>
        <item x="6395"/>
        <item x="2828"/>
        <item x="2927"/>
        <item x="1059"/>
        <item x="3483"/>
        <item x="5088"/>
        <item x="5236"/>
        <item x="6016"/>
        <item x="912"/>
        <item x="4723"/>
        <item x="4340"/>
        <item x="5460"/>
        <item x="954"/>
        <item x="827"/>
        <item x="3339"/>
        <item x="2663"/>
        <item x="3374"/>
        <item x="2481"/>
        <item x="4686"/>
        <item x="1182"/>
        <item x="1911"/>
        <item x="3421"/>
        <item x="2459"/>
        <item x="566"/>
        <item x="3790"/>
        <item x="7"/>
        <item x="6755"/>
        <item x="5087"/>
        <item x="2702"/>
        <item x="5810"/>
        <item x="2657"/>
        <item x="454"/>
        <item x="1946"/>
        <item x="6036"/>
        <item x="7008"/>
        <item x="789"/>
        <item x="4911"/>
        <item x="5216"/>
        <item x="7062"/>
        <item x="5925"/>
        <item x="2835"/>
        <item x="6649"/>
        <item x="5981"/>
        <item x="6418"/>
        <item x="3214"/>
        <item x="3750"/>
        <item x="2837"/>
        <item x="5395"/>
        <item x="1874"/>
        <item x="1939"/>
        <item x="3655"/>
        <item x="510"/>
        <item x="5384"/>
        <item x="4225"/>
        <item x="5246"/>
        <item x="4882"/>
        <item x="5769"/>
        <item x="4292"/>
        <item x="4898"/>
        <item x="3692"/>
        <item x="5120"/>
        <item x="3963"/>
        <item x="4990"/>
        <item x="1455"/>
        <item x="4334"/>
        <item x="3819"/>
        <item x="2578"/>
        <item x="4935"/>
        <item x="6937"/>
        <item x="1405"/>
        <item x="3485"/>
        <item x="657"/>
        <item x="54"/>
        <item x="4339"/>
        <item x="577"/>
        <item x="897"/>
        <item x="5432"/>
        <item x="1456"/>
        <item x="2182"/>
        <item x="5773"/>
        <item x="927"/>
        <item x="2535"/>
        <item x="7099"/>
        <item x="5411"/>
        <item x="5220"/>
        <item x="2898"/>
        <item x="3108"/>
        <item x="6317"/>
        <item x="4439"/>
        <item x="564"/>
        <item x="4355"/>
        <item x="6423"/>
        <item x="2963"/>
        <item x="6914"/>
        <item x="3434"/>
        <item x="2491"/>
        <item x="6478"/>
        <item x="5462"/>
        <item x="3234"/>
        <item x="6655"/>
        <item x="4173"/>
        <item x="4695"/>
        <item x="1249"/>
        <item x="5063"/>
        <item x="5448"/>
        <item x="6377"/>
        <item x="399"/>
        <item x="4853"/>
        <item x="6502"/>
        <item x="6028"/>
        <item x="6286"/>
        <item x="1614"/>
        <item x="2977"/>
        <item x="6992"/>
        <item x="541"/>
        <item x="4957"/>
        <item x="1778"/>
        <item x="3917"/>
        <item x="7104"/>
        <item x="7072"/>
        <item x="4787"/>
        <item x="3051"/>
        <item x="3978"/>
        <item x="4123"/>
        <item x="5657"/>
        <item x="1860"/>
        <item x="2252"/>
        <item x="5480"/>
        <item x="2246"/>
        <item x="4243"/>
        <item x="1601"/>
        <item x="2564"/>
        <item x="183"/>
        <item x="4399"/>
        <item x="579"/>
        <item x="3357"/>
        <item x="3947"/>
        <item x="6222"/>
        <item x="5281"/>
        <item x="5891"/>
        <item x="4688"/>
        <item x="4652"/>
        <item x="5256"/>
        <item x="5299"/>
        <item x="6795"/>
        <item x="1570"/>
        <item x="527"/>
        <item x="6556"/>
        <item x="4136"/>
        <item x="6858"/>
        <item x="6278"/>
        <item x="3583"/>
        <item x="4480"/>
        <item x="6819"/>
        <item x="1085"/>
        <item x="1114"/>
        <item x="353"/>
        <item x="3369"/>
        <item x="6410"/>
        <item x="6473"/>
        <item x="2635"/>
        <item x="2024"/>
        <item x="1370"/>
        <item x="1758"/>
        <item x="148"/>
        <item x="2399"/>
        <item x="1515"/>
        <item x="1060"/>
        <item x="6495"/>
        <item x="1190"/>
        <item x="7131"/>
        <item x="5141"/>
        <item x="2325"/>
        <item x="382"/>
        <item x="6829"/>
        <item x="4206"/>
        <item x="3623"/>
        <item x="3661"/>
        <item x="5053"/>
        <item x="5937"/>
        <item x="551"/>
        <item x="1748"/>
        <item x="2984"/>
        <item x="4407"/>
        <item x="4528"/>
        <item x="4208"/>
        <item x="4117"/>
        <item x="3278"/>
        <item x="5424"/>
        <item x="6088"/>
        <item x="2545"/>
        <item x="5706"/>
        <item x="5396"/>
        <item x="1257"/>
        <item x="251"/>
        <item x="6854"/>
        <item x="4077"/>
        <item x="3151"/>
        <item x="2686"/>
        <item x="7103"/>
        <item x="5605"/>
        <item x="6153"/>
        <item x="1548"/>
        <item x="6925"/>
        <item x="947"/>
        <item x="2312"/>
        <item x="2408"/>
        <item x="2889"/>
        <item x="3826"/>
        <item x="90"/>
        <item x="3088"/>
        <item x="3074"/>
        <item x="5473"/>
        <item x="1825"/>
        <item x="2676"/>
        <item x="924"/>
        <item x="3807"/>
        <item x="4867"/>
        <item x="1588"/>
        <item x="3157"/>
        <item x="436"/>
        <item x="6804"/>
        <item x="401"/>
        <item x="2230"/>
        <item x="872"/>
        <item x="965"/>
        <item x="1867"/>
        <item x="595"/>
        <item x="112"/>
        <item x="3532"/>
        <item x="4522"/>
        <item x="5535"/>
        <item x="4016"/>
        <item x="3321"/>
        <item x="3317"/>
        <item x="4623"/>
        <item x="5733"/>
        <item x="4244"/>
        <item x="944"/>
        <item x="1975"/>
        <item x="1305"/>
        <item x="2476"/>
        <item x="7075"/>
        <item x="1658"/>
        <item x="3864"/>
        <item x="2209"/>
        <item x="6978"/>
        <item x="6922"/>
        <item x="50"/>
        <item x="5189"/>
        <item x="6133"/>
        <item x="2043"/>
        <item x="2548"/>
        <item x="5592"/>
        <item x="381"/>
        <item x="3802"/>
        <item x="561"/>
        <item x="5469"/>
        <item x="1267"/>
        <item x="3070"/>
        <item x="3834"/>
        <item x="188"/>
        <item x="3438"/>
        <item x="4770"/>
        <item x="2291"/>
        <item x="3432"/>
        <item x="5367"/>
        <item x="4876"/>
        <item x="6210"/>
        <item x="4089"/>
        <item x="6631"/>
        <item x="2685"/>
        <item x="3504"/>
        <item x="4661"/>
        <item x="3933"/>
        <item x="5248"/>
        <item x="2442"/>
        <item x="6247"/>
        <item x="3435"/>
        <item x="1782"/>
        <item x="1436"/>
        <item x="5148"/>
        <item x="4256"/>
        <item x="6048"/>
        <item x="5817"/>
        <item x="3976"/>
        <item x="4846"/>
        <item x="2602"/>
        <item x="6646"/>
        <item x="5694"/>
        <item x="5547"/>
        <item x="3579"/>
        <item x="35"/>
        <item x="4115"/>
        <item x="1984"/>
        <item x="1173"/>
        <item x="6425"/>
        <item x="6484"/>
        <item x="1505"/>
        <item x="6675"/>
        <item x="843"/>
        <item x="3516"/>
        <item x="625"/>
        <item x="5552"/>
        <item x="4595"/>
        <item x="514"/>
        <item x="6384"/>
        <item x="3220"/>
        <item x="1214"/>
        <item x="449"/>
        <item x="1386"/>
        <item x="1402"/>
        <item x="4516"/>
        <item x="5782"/>
        <item x="6402"/>
        <item x="2269"/>
        <item x="1403"/>
        <item x="4241"/>
        <item x="4080"/>
        <item x="600"/>
        <item x="5731"/>
        <item x="5676"/>
        <item x="5333"/>
        <item x="3706"/>
        <item x="1316"/>
        <item x="1873"/>
        <item x="6946"/>
        <item x="3022"/>
        <item x="4589"/>
        <item x="3024"/>
        <item x="3183"/>
        <item x="764"/>
        <item x="4680"/>
        <item x="5244"/>
        <item x="5200"/>
        <item x="2460"/>
        <item x="5127"/>
        <item x="6252"/>
        <item x="1733"/>
        <item x="3089"/>
        <item x="4580"/>
        <item x="2631"/>
        <item x="417"/>
        <item x="6785"/>
        <item x="6027"/>
        <item x="3942"/>
        <item x="6440"/>
        <item x="3064"/>
        <item x="673"/>
        <item x="888"/>
        <item x="4703"/>
        <item x="3651"/>
        <item x="5751"/>
        <item x="4809"/>
        <item x="5297"/>
        <item x="5968"/>
        <item x="3673"/>
        <item x="696"/>
        <item x="5614"/>
        <item x="157"/>
        <item x="1310"/>
        <item x="4568"/>
        <item x="1407"/>
        <item x="2926"/>
        <item x="1789"/>
        <item x="301"/>
        <item x="2529"/>
        <item x="2089"/>
        <item x="4619"/>
        <item x="5806"/>
        <item x="670"/>
        <item x="4124"/>
        <item x="398"/>
        <item x="2566"/>
        <item x="5804"/>
        <item x="2418"/>
        <item x="4659"/>
        <item x="1553"/>
        <item x="2371"/>
        <item x="1510"/>
        <item x="3806"/>
        <item x="3061"/>
        <item x="4801"/>
        <item x="2423"/>
        <item x="1739"/>
        <item x="1233"/>
        <item x="2632"/>
        <item x="990"/>
        <item x="3708"/>
        <item x="1492"/>
        <item x="4220"/>
        <item x="5172"/>
        <item x="4015"/>
        <item x="4638"/>
        <item x="2352"/>
        <item x="603"/>
        <item x="6168"/>
        <item x="4466"/>
        <item x="2228"/>
        <item x="6415"/>
        <item x="4594"/>
        <item x="818"/>
        <item x="2086"/>
        <item x="2574"/>
        <item x="1523"/>
        <item x="667"/>
        <item x="5792"/>
        <item x="2773"/>
        <item x="1552"/>
        <item x="365"/>
        <item x="6482"/>
        <item x="2642"/>
        <item x="6494"/>
        <item x="2537"/>
        <item x="6809"/>
        <item x="5314"/>
        <item x="4929"/>
        <item x="499"/>
        <item x="3181"/>
        <item x="2258"/>
        <item x="6098"/>
        <item x="6509"/>
        <item x="6295"/>
        <item x="412"/>
        <item x="3130"/>
        <item x="3798"/>
        <item x="335"/>
        <item x="3457"/>
        <item x="470"/>
        <item x="6074"/>
        <item x="5621"/>
        <item x="4055"/>
        <item x="1817"/>
        <item x="1799"/>
        <item x="6876"/>
        <item x="3518"/>
        <item x="5517"/>
        <item x="2933"/>
        <item x="3557"/>
        <item x="523"/>
        <item x="805"/>
        <item x="5163"/>
        <item x="3398"/>
        <item x="3136"/>
        <item x="4976"/>
        <item x="4144"/>
        <item x="5017"/>
        <item x="6055"/>
        <item x="3998"/>
        <item x="1244"/>
        <item x="2534"/>
        <item x="6455"/>
        <item x="676"/>
        <item x="6526"/>
        <item x="1152"/>
        <item x="6577"/>
        <item x="3087"/>
        <item x="3683"/>
        <item x="6815"/>
        <item x="1322"/>
        <item x="388"/>
        <item x="5768"/>
        <item x="5933"/>
        <item x="6929"/>
        <item x="2150"/>
        <item x="4617"/>
        <item x="5663"/>
        <item x="1302"/>
        <item x="1096"/>
        <item x="7101"/>
        <item x="5016"/>
        <item x="583"/>
        <item x="346"/>
        <item x="1120"/>
        <item x="1660"/>
        <item x="4209"/>
        <item x="6032"/>
        <item x="5554"/>
        <item x="2096"/>
        <item x="1947"/>
        <item x="5157"/>
        <item x="5350"/>
        <item x="1329"/>
        <item x="2975"/>
        <item x="3604"/>
        <item x="3974"/>
        <item x="1479"/>
        <item x="3608"/>
        <item x="4705"/>
        <item x="206"/>
        <item x="3797"/>
        <item x="5809"/>
        <item x="1350"/>
        <item x="5991"/>
        <item x="5787"/>
        <item x="6131"/>
        <item x="174"/>
        <item x="2130"/>
        <item x="3948"/>
        <item x="501"/>
        <item x="3408"/>
        <item x="4753"/>
        <item x="1317"/>
        <item x="7040"/>
        <item x="6292"/>
        <item x="2765"/>
        <item x="4381"/>
        <item x="2826"/>
        <item x="5114"/>
        <item x="6791"/>
        <item x="3389"/>
        <item x="6486"/>
        <item x="4991"/>
        <item x="2249"/>
        <item x="4734"/>
        <item x="1580"/>
        <item x="6790"/>
        <item x="1587"/>
        <item x="5613"/>
        <item x="5783"/>
        <item x="4902"/>
        <item x="6313"/>
        <item x="880"/>
        <item x="6814"/>
        <item x="1397"/>
        <item x="4442"/>
        <item x="907"/>
        <item x="5124"/>
        <item x="414"/>
        <item x="6763"/>
        <item x="2140"/>
        <item x="6367"/>
        <item x="1735"/>
        <item x="6561"/>
        <item x="5772"/>
        <item x="2201"/>
        <item x="5789"/>
        <item x="471"/>
        <item x="6381"/>
        <item x="5235"/>
        <item x="6457"/>
        <item x="3213"/>
        <item x="4895"/>
        <item x="841"/>
        <item x="6519"/>
        <item x="5946"/>
        <item x="5307"/>
        <item x="452"/>
        <item x="3371"/>
        <item x="2801"/>
        <item x="4958"/>
        <item x="6848"/>
        <item x="5594"/>
        <item x="6202"/>
        <item x="3514"/>
        <item x="5821"/>
        <item x="6462"/>
        <item x="1175"/>
        <item x="2712"/>
        <item x="1151"/>
        <item x="4857"/>
        <item x="3472"/>
        <item x="3274"/>
        <item x="2186"/>
        <item x="3322"/>
        <item x="1295"/>
        <item x="1094"/>
        <item x="1330"/>
        <item x="2063"/>
        <item x="3098"/>
        <item x="6187"/>
        <item x="6727"/>
        <item x="3812"/>
        <item x="4604"/>
        <item x="3531"/>
        <item x="4139"/>
        <item x="940"/>
        <item x="3742"/>
        <item x="4260"/>
        <item x="4045"/>
        <item x="5665"/>
        <item x="3730"/>
        <item x="4684"/>
        <item x="2637"/>
        <item x="3296"/>
        <item x="2032"/>
        <item x="2389"/>
        <item x="1341"/>
        <item x="4331"/>
        <item x="578"/>
        <item x="1690"/>
        <item x="1807"/>
        <item x="3571"/>
        <item x="1303"/>
        <item x="1172"/>
        <item x="4032"/>
        <item x="7132"/>
        <item x="4947"/>
        <item x="6325"/>
        <item x="1846"/>
        <item x="3861"/>
        <item x="5054"/>
        <item x="1292"/>
        <item x="4073"/>
        <item x="5958"/>
        <item x="548"/>
        <item x="750"/>
        <item x="2976"/>
        <item x="244"/>
        <item x="6357"/>
        <item x="882"/>
        <item x="4034"/>
        <item x="886"/>
        <item x="6232"/>
        <item x="4675"/>
        <item x="2832"/>
        <item x="3320"/>
        <item x="5998"/>
        <item x="1884"/>
        <item x="1290"/>
        <item x="2876"/>
        <item x="2462"/>
        <item x="3062"/>
        <item x="3988"/>
        <item x="549"/>
        <item x="2932"/>
        <item x="5113"/>
        <item x="2002"/>
        <item x="5475"/>
        <item x="4973"/>
        <item x="3077"/>
        <item x="2684"/>
        <item x="5023"/>
        <item x="2846"/>
        <item x="618"/>
        <item x="6554"/>
        <item x="2709"/>
        <item x="1723"/>
        <item x="5648"/>
        <item x="6948"/>
        <item x="4525"/>
        <item x="6643"/>
        <item x="5042"/>
        <item x="3999"/>
        <item x="2802"/>
        <item x="2018"/>
        <item x="442"/>
        <item x="6621"/>
        <item x="3830"/>
        <item x="4012"/>
        <item x="4172"/>
        <item x="6695"/>
        <item x="1441"/>
        <item x="4046"/>
        <item x="3736"/>
        <item x="3004"/>
        <item x="3119"/>
        <item x="1737"/>
        <item x="2990"/>
        <item x="3014"/>
        <item x="2668"/>
        <item x="3720"/>
        <item x="4820"/>
        <item x="4532"/>
        <item x="3026"/>
        <item x="2294"/>
        <item x="36"/>
        <item x="2"/>
        <item x="785"/>
        <item x="1673"/>
        <item x="3363"/>
        <item x="1425"/>
        <item x="6394"/>
        <item x="3512"/>
        <item x="2893"/>
        <item x="5959"/>
        <item x="6134"/>
        <item x="2652"/>
        <item x="1669"/>
        <item x="57"/>
        <item x="2381"/>
        <item x="2983"/>
        <item x="2885"/>
        <item x="3872"/>
        <item x="6500"/>
        <item x="6844"/>
        <item x="238"/>
        <item x="1805"/>
        <item x="5106"/>
        <item x="3190"/>
        <item x="287"/>
        <item x="5295"/>
        <item x="5472"/>
        <item x="5484"/>
        <item x="4996"/>
        <item x="3406"/>
        <item x="1101"/>
        <item x="4305"/>
        <item x="6722"/>
        <item x="1448"/>
        <item x="6358"/>
        <item x="1026"/>
        <item x="6370"/>
        <item x="2332"/>
        <item x="4078"/>
        <item x="4858"/>
        <item x="4336"/>
        <item x="6705"/>
        <item x="214"/>
        <item x="7071"/>
        <item x="1283"/>
        <item x="4350"/>
        <item x="422"/>
        <item x="1326"/>
        <item x="4149"/>
        <item x="6565"/>
        <item x="4894"/>
        <item x="4133"/>
        <item x="2931"/>
        <item x="570"/>
        <item x="5060"/>
        <item x="2625"/>
        <item x="5022"/>
        <item x="4197"/>
        <item x="6108"/>
        <item x="4959"/>
        <item x="6008"/>
        <item x="298"/>
        <item x="6447"/>
        <item x="2132"/>
        <item x="3258"/>
        <item x="6701"/>
        <item x="4280"/>
        <item x="3524"/>
        <item x="1534"/>
        <item x="7000"/>
        <item x="4683"/>
        <item x="5877"/>
        <item x="3785"/>
        <item x="1149"/>
        <item x="837"/>
        <item x="4380"/>
        <item x="70"/>
        <item x="1115"/>
        <item x="6226"/>
        <item x="4213"/>
        <item x="6514"/>
        <item x="6960"/>
        <item x="1490"/>
        <item x="1815"/>
        <item x="6050"/>
        <item x="2697"/>
        <item x="883"/>
        <item x="1676"/>
        <item x="2383"/>
        <item x="4942"/>
        <item x="5640"/>
        <item x="859"/>
        <item x="1555"/>
        <item x="505"/>
        <item x="4582"/>
        <item x="4551"/>
        <item x="3346"/>
        <item x="3120"/>
        <item x="4079"/>
        <item x="3281"/>
        <item x="14"/>
        <item x="3224"/>
        <item x="2074"/>
        <item x="1814"/>
        <item x="4029"/>
        <item x="3075"/>
        <item x="5680"/>
        <item x="3831"/>
        <item x="166"/>
        <item x="2988"/>
        <item x="6067"/>
        <item x="2540"/>
        <item x="2875"/>
        <item x="71"/>
        <item x="1858"/>
        <item x="5381"/>
        <item x="4051"/>
        <item x="1542"/>
        <item x="1252"/>
        <item x="6734"/>
        <item x="6277"/>
        <item x="2008"/>
        <item x="828"/>
        <item x="4228"/>
        <item x="1757"/>
        <item x="15"/>
        <item x="6304"/>
        <item x="1506"/>
        <item x="4583"/>
        <item x="826"/>
        <item x="3417"/>
        <item x="968"/>
        <item x="5317"/>
        <item x="2516"/>
        <item x="4483"/>
        <item x="6869"/>
        <item x="596"/>
        <item x="5904"/>
        <item x="5923"/>
        <item x="4493"/>
        <item x="6909"/>
        <item x="870"/>
        <item x="4711"/>
        <item x="5094"/>
        <item x="5578"/>
        <item x="3724"/>
        <item x="2192"/>
        <item x="2320"/>
        <item x="3528"/>
        <item x="3270"/>
        <item x="2151"/>
        <item x="951"/>
        <item x="2514"/>
        <item x="6241"/>
        <item x="12"/>
        <item x="6807"/>
        <item x="6341"/>
        <item x="2970"/>
        <item x="236"/>
        <item x="6460"/>
        <item x="2855"/>
        <item x="3536"/>
        <item x="1291"/>
        <item x="296"/>
        <item x="4239"/>
        <item x="2945"/>
        <item x="3605"/>
        <item x="2772"/>
        <item x="2953"/>
        <item x="2508"/>
        <item x="379"/>
        <item x="6647"/>
        <item x="3908"/>
        <item x="1392"/>
        <item x="27"/>
        <item x="522"/>
        <item x="3396"/>
        <item x="6163"/>
        <item x="4518"/>
        <item x="5861"/>
        <item x="5894"/>
        <item x="4326"/>
        <item x="3587"/>
        <item x="1801"/>
        <item x="1961"/>
        <item x="5499"/>
        <item x="2559"/>
        <item x="4114"/>
        <item x="6931"/>
        <item x="6993"/>
        <item x="4914"/>
        <item x="732"/>
        <item x="6328"/>
        <item x="5331"/>
        <item x="2774"/>
        <item x="3429"/>
        <item x="5167"/>
        <item x="5332"/>
        <item x="537"/>
        <item x="1337"/>
        <item x="4656"/>
        <item x="4311"/>
        <item x="1467"/>
        <item x="220"/>
        <item x="4795"/>
        <item x="4137"/>
        <item x="4967"/>
        <item x="350"/>
        <item x="6302"/>
        <item x="7074"/>
        <item x="5570"/>
        <item x="6661"/>
        <item x="2886"/>
        <item x="233"/>
        <item x="5564"/>
        <item x="4291"/>
        <item x="2959"/>
        <item x="6606"/>
        <item x="3486"/>
        <item x="6930"/>
        <item x="4720"/>
        <item x="3770"/>
        <item x="1420"/>
        <item x="5273"/>
        <item x="4693"/>
        <item x="3349"/>
        <item x="3238"/>
        <item x="3047"/>
        <item x="6012"/>
        <item x="1266"/>
        <item x="2094"/>
        <item x="4017"/>
        <item x="6973"/>
        <item x="1642"/>
        <item x="1566"/>
        <item x="5941"/>
        <item x="3154"/>
        <item x="6598"/>
        <item x="3163"/>
        <item x="427"/>
        <item x="1530"/>
        <item x="5987"/>
        <item x="2740"/>
        <item x="5318"/>
        <item x="5847"/>
        <item x="278"/>
        <item x="1015"/>
        <item x="2822"/>
        <item x="485"/>
        <item x="3058"/>
        <item x="1924"/>
        <item x="4707"/>
        <item x="4219"/>
        <item x="5089"/>
        <item x="534"/>
        <item x="694"/>
        <item x="6165"/>
        <item x="3865"/>
        <item x="3850"/>
        <item x="232"/>
        <item x="375"/>
        <item x="4592"/>
        <item x="7136"/>
        <item x="4020"/>
        <item x="4162"/>
        <item x="6529"/>
        <item x="2046"/>
        <item x="3365"/>
        <item x="1001"/>
        <item x="5488"/>
        <item x="1353"/>
        <item x="6588"/>
        <item x="4666"/>
        <item x="4200"/>
        <item x="4874"/>
        <item x="3757"/>
        <item x="6271"/>
        <item x="254"/>
        <item x="5044"/>
        <item x="4805"/>
        <item x="123"/>
        <item x="3451"/>
        <item x="5674"/>
        <item x="1721"/>
        <item x="3913"/>
        <item x="1895"/>
        <item x="1839"/>
        <item x="5513"/>
        <item x="1347"/>
        <item x="4003"/>
        <item x="3935"/>
        <item x="2505"/>
        <item x="2027"/>
        <item x="4054"/>
        <item x="4482"/>
        <item x="544"/>
        <item x="2386"/>
        <item x="1025"/>
        <item x="7045"/>
        <item x="779"/>
        <item x="496"/>
        <item x="5145"/>
        <item x="862"/>
        <item x="3325"/>
        <item x="377"/>
        <item x="3201"/>
        <item x="1586"/>
        <item x="7091"/>
        <item x="3175"/>
        <item x="1656"/>
        <item x="688"/>
        <item x="369"/>
        <item x="3645"/>
        <item x="1156"/>
        <item x="2127"/>
        <item x="6119"/>
        <item x="4772"/>
        <item x="3643"/>
        <item x="6572"/>
        <item x="2392"/>
        <item x="5715"/>
        <item x="6932"/>
        <item x="5747"/>
        <item x="5849"/>
        <item x="5807"/>
        <item x="857"/>
        <item x="959"/>
        <item x="2057"/>
        <item x="3125"/>
        <item x="2972"/>
        <item x="1632"/>
        <item x="1990"/>
        <item x="6884"/>
        <item x="2471"/>
        <item x="6751"/>
        <item x="3878"/>
        <item x="1023"/>
        <item x="5616"/>
        <item x="3383"/>
        <item x="922"/>
        <item x="4444"/>
        <item x="4461"/>
        <item x="6850"/>
        <item x="530"/>
        <item x="4896"/>
        <item x="575"/>
        <item x="1108"/>
        <item x="2565"/>
        <item x="1960"/>
        <item x="5584"/>
        <item x="1979"/>
        <item x="4700"/>
        <item x="161"/>
        <item x="4494"/>
        <item x="5062"/>
        <item x="6376"/>
        <item x="4212"/>
        <item x="3361"/>
        <item x="5337"/>
        <item x="1965"/>
        <item x="1599"/>
        <item x="6619"/>
        <item x="6493"/>
        <item x="6872"/>
        <item x="1155"/>
        <item x="2863"/>
        <item x="6186"/>
        <item x="2036"/>
        <item x="3037"/>
        <item x="2153"/>
        <item x="5848"/>
        <item x="4484"/>
        <item x="1780"/>
        <item x="1692"/>
        <item x="2531"/>
        <item x="4626"/>
        <item x="5339"/>
        <item x="6466"/>
        <item x="467"/>
        <item x="885"/>
        <item x="390"/>
        <item x="4452"/>
        <item x="3342"/>
        <item x="4698"/>
        <item x="5338"/>
        <item x="6503"/>
        <item x="4186"/>
        <item x="3096"/>
        <item x="3890"/>
        <item x="6697"/>
        <item x="1309"/>
        <item x="2119"/>
        <item x="5441"/>
        <item x="5392"/>
        <item x="1168"/>
        <item x="1454"/>
        <item x="6758"/>
        <item x="1781"/>
        <item x="5713"/>
        <item x="6021"/>
        <item x="6725"/>
        <item x="4405"/>
        <item x="3360"/>
        <item x="6403"/>
        <item x="6116"/>
        <item x="1809"/>
        <item x="269"/>
        <item x="3669"/>
        <item x="6167"/>
        <item x="239"/>
        <item x="1154"/>
        <item x="2890"/>
        <item x="6715"/>
        <item x="418"/>
        <item x="1865"/>
        <item x="5266"/>
        <item x="3920"/>
        <item x="4153"/>
        <item x="4502"/>
        <item x="2760"/>
        <item x="1878"/>
        <item x="799"/>
        <item x="3658"/>
        <item x="6321"/>
        <item x="3657"/>
        <item x="2210"/>
        <item x="4804"/>
        <item x="753"/>
        <item x="5049"/>
        <item x="4636"/>
        <item x="5647"/>
        <item x="6359"/>
        <item x="2103"/>
        <item x="1646"/>
        <item x="5604"/>
        <item x="4784"/>
        <item x="4094"/>
        <item x="3188"/>
        <item x="2076"/>
        <item x="56"/>
        <item x="4955"/>
        <item x="1118"/>
        <item x="5405"/>
        <item x="5649"/>
        <item x="3013"/>
        <item x="5447"/>
        <item x="4965"/>
        <item x="4663"/>
        <item x="3385"/>
        <item x="5458"/>
        <item x="2751"/>
        <item x="2278"/>
        <item x="4668"/>
        <item x="875"/>
        <item x="5193"/>
        <item x="5740"/>
        <item x="4145"/>
        <item x="6199"/>
        <item x="1041"/>
        <item x="1285"/>
        <item x="310"/>
        <item x="491"/>
        <item x="3235"/>
        <item x="4146"/>
        <item x="2554"/>
        <item x="4379"/>
        <item x="6173"/>
        <item x="1607"/>
        <item x="323"/>
        <item x="1853"/>
        <item x="2562"/>
        <item x="3219"/>
        <item x="5437"/>
        <item x="5582"/>
        <item x="6299"/>
        <item x="1335"/>
        <item x="5126"/>
        <item x="1948"/>
        <item x="2134"/>
        <item x="4653"/>
        <item x="5039"/>
        <item x="1717"/>
        <item x="5994"/>
        <item x="132"/>
        <item x="1806"/>
        <item x="119"/>
        <item x="4765"/>
        <item x="5664"/>
        <item x="105"/>
        <item x="3056"/>
        <item x="6041"/>
        <item x="3966"/>
        <item x="1452"/>
        <item x="1640"/>
        <item x="5992"/>
        <item x="550"/>
        <item x="5868"/>
        <item x="703"/>
        <item x="4818"/>
        <item x="1514"/>
        <item x="4780"/>
        <item x="5108"/>
        <item x="360"/>
        <item x="1565"/>
        <item x="1241"/>
        <item x="1192"/>
        <item x="5504"/>
        <item x="1243"/>
        <item x="2498"/>
        <item x="1609"/>
        <item x="6940"/>
        <item x="933"/>
        <item x="3893"/>
        <item x="1089"/>
        <item x="4312"/>
        <item x="6774"/>
        <item x="3471"/>
        <item x="58"/>
        <item x="5136"/>
        <item x="4088"/>
        <item x="3496"/>
        <item x="4831"/>
        <item x="911"/>
        <item x="461"/>
        <item x="3180"/>
        <item x="1359"/>
        <item x="6717"/>
        <item x="2412"/>
        <item x="2073"/>
        <item x="4682"/>
        <item x="4001"/>
        <item x="5079"/>
        <item x="2295"/>
        <item x="3952"/>
        <item x="5646"/>
        <item x="6841"/>
        <item x="5831"/>
        <item x="1186"/>
        <item x="378"/>
        <item x="2913"/>
        <item x="5851"/>
        <item x="645"/>
        <item x="4777"/>
        <item x="479"/>
        <item x="4748"/>
        <item x="5101"/>
        <item x="6316"/>
        <item x="6637"/>
        <item x="812"/>
        <item x="1227"/>
        <item x="5770"/>
        <item x="4"/>
        <item x="6068"/>
        <item x="588"/>
        <item x="1004"/>
        <item x="4540"/>
        <item x="5026"/>
        <item x="6472"/>
        <item x="3662"/>
        <item x="1481"/>
        <item x="6776"/>
        <item x="5979"/>
        <item x="136"/>
        <item x="4161"/>
        <item x="6752"/>
        <item x="3209"/>
        <item x="5912"/>
        <item x="716"/>
        <item x="2738"/>
        <item x="2021"/>
        <item x="5862"/>
        <item x="4642"/>
        <item x="5174"/>
        <item x="4342"/>
        <item x="3542"/>
        <item x="2756"/>
        <item x="6433"/>
        <item x="2059"/>
        <item x="218"/>
        <item x="3737"/>
        <item x="4603"/>
        <item x="630"/>
        <item x="1092"/>
        <item x="6625"/>
        <item x="5652"/>
        <item x="6659"/>
        <item x="4290"/>
        <item x="622"/>
        <item x="5275"/>
        <item x="1670"/>
        <item x="4033"/>
        <item x="1613"/>
        <item x="4508"/>
        <item x="4035"/>
        <item x="5422"/>
        <item x="6906"/>
        <item x="4430"/>
        <item x="1920"/>
        <item x="3874"/>
        <item x="7051"/>
        <item x="3329"/>
        <item x="3907"/>
        <item x="6903"/>
        <item x="2411"/>
        <item x="2862"/>
        <item x="1384"/>
        <item x="5047"/>
        <item x="1416"/>
        <item x="594"/>
        <item x="2947"/>
        <item x="4257"/>
        <item x="3925"/>
        <item x="6654"/>
        <item x="5905"/>
        <item x="1818"/>
        <item x="5207"/>
        <item x="5028"/>
        <item x="671"/>
        <item x="1176"/>
        <item x="1137"/>
        <item x="4178"/>
        <item x="6560"/>
        <item x="5352"/>
        <item x="4490"/>
        <item x="3680"/>
        <item x="2101"/>
        <item x="2326"/>
        <item x="3919"/>
        <item x="1277"/>
        <item x="2141"/>
        <item x="4928"/>
        <item x="6076"/>
        <item x="838"/>
        <item x="6374"/>
        <item x="3301"/>
        <item x="6185"/>
        <item x="1790"/>
        <item x="915"/>
        <item x="5858"/>
        <item x="969"/>
        <item x="5277"/>
        <item x="1134"/>
        <item x="4281"/>
        <item x="6136"/>
        <item x="253"/>
        <item x="3269"/>
        <item x="6609"/>
        <item x="2536"/>
        <item x="5004"/>
        <item x="3430"/>
        <item x="3464"/>
        <item x="5878"/>
        <item x="7102"/>
        <item x="1720"/>
        <item x="3663"/>
        <item x="4863"/>
        <item x="6147"/>
        <item x="2394"/>
        <item x="6171"/>
        <item x="2281"/>
        <item x="6179"/>
        <item x="3796"/>
        <item x="5983"/>
        <item x="6065"/>
        <item x="1859"/>
        <item x="1741"/>
        <item x="1164"/>
        <item x="5892"/>
        <item x="3172"/>
        <item x="3127"/>
        <item x="6296"/>
        <item x="2576"/>
        <item x="2270"/>
        <item x="92"/>
        <item x="95"/>
        <item x="7088"/>
        <item x="3758"/>
        <item x="1564"/>
        <item x="2527"/>
        <item x="1255"/>
        <item x="7049"/>
        <item x="1902"/>
        <item x="1222"/>
        <item x="308"/>
        <item x="1699"/>
        <item x="4435"/>
        <item x="4938"/>
        <item x="4282"/>
        <item x="5598"/>
        <item x="6073"/>
        <item x="4926"/>
        <item x="7056"/>
        <item x="2892"/>
        <item x="6465"/>
        <item x="4655"/>
        <item x="186"/>
        <item x="6192"/>
        <item x="3146"/>
        <item x="393"/>
        <item x="3668"/>
        <item x="111"/>
        <item x="6000"/>
        <item x="3910"/>
        <item x="3338"/>
        <item x="2710"/>
        <item x="3080"/>
        <item x="5226"/>
        <item x="2393"/>
        <item x="1624"/>
        <item x="4749"/>
        <item x="844"/>
        <item x="6766"/>
        <item x="894"/>
        <item x="529"/>
        <item x="3762"/>
        <item x="2115"/>
        <item x="2526"/>
        <item x="3345"/>
        <item x="6260"/>
        <item x="6182"/>
        <item x="2680"/>
        <item x="2682"/>
        <item x="4121"/>
        <item x="2821"/>
        <item x="1687"/>
        <item x="1197"/>
        <item x="5727"/>
        <item x="2859"/>
        <item x="2355"/>
        <item x="1253"/>
        <item x="5995"/>
        <item x="2986"/>
        <item x="743"/>
        <item x="6672"/>
        <item x="1293"/>
        <item x="4708"/>
        <item x="5397"/>
        <item x="5730"/>
        <item x="5572"/>
        <item x="5335"/>
        <item x="2400"/>
        <item x="413"/>
        <item x="6335"/>
        <item x="6280"/>
        <item x="5183"/>
        <item x="493"/>
        <item x="5400"/>
        <item x="224"/>
        <item x="488"/>
        <item x="1375"/>
        <item x="5778"/>
        <item x="2334"/>
        <item x="4884"/>
        <item x="1725"/>
        <item x="3287"/>
        <item x="4210"/>
        <item x="1715"/>
        <item x="3829"/>
        <item x="272"/>
        <item x="2434"/>
        <item x="392"/>
        <item x="3414"/>
        <item x="3466"/>
        <item x="5692"/>
        <item x="5527"/>
        <item x="6913"/>
        <item x="7054"/>
        <item x="5764"/>
        <item x="421"/>
        <item x="3679"/>
        <item x="3918"/>
        <item x="3627"/>
        <item x="5430"/>
        <item x="5566"/>
        <item x="3715"/>
        <item x="3515"/>
        <item x="5686"/>
        <item x="5938"/>
        <item x="2211"/>
        <item x="5515"/>
        <item x="1398"/>
        <item x="2849"/>
        <item x="6071"/>
        <item x="4741"/>
        <item x="4706"/>
        <item x="680"/>
        <item x="3619"/>
        <item x="1028"/>
        <item x="2904"/>
        <item x="6318"/>
        <item x="6274"/>
        <item x="1661"/>
        <item x="402"/>
        <item x="1446"/>
        <item x="3129"/>
        <item x="354"/>
        <item x="2715"/>
        <item x="1202"/>
        <item x="2191"/>
        <item x="2606"/>
        <item x="6977"/>
        <item x="2820"/>
        <item x="5247"/>
        <item x="2993"/>
        <item x="6387"/>
        <item x="4059"/>
        <item x="2924"/>
        <item x="687"/>
        <item x="4446"/>
        <item x="4783"/>
        <item x="2220"/>
        <item x="3667"/>
        <item x="3588"/>
        <item x="5824"/>
        <item x="1584"/>
        <item x="2501"/>
        <item x="3242"/>
        <item x="4122"/>
        <item x="4324"/>
        <item x="6567"/>
        <item x="6780"/>
        <item x="2014"/>
        <item x="64"/>
        <item x="2579"/>
        <item x="3721"/>
        <item x="6781"/>
        <item x="1279"/>
        <item x="3465"/>
        <item x="5138"/>
        <item x="2453"/>
        <item x="3149"/>
        <item x="3102"/>
        <item x="2787"/>
        <item x="4413"/>
        <item x="5457"/>
        <item x="2338"/>
        <item x="7085"/>
        <item x="2620"/>
        <item x="2405"/>
        <item x="5"/>
        <item x="1284"/>
        <item x="2649"/>
        <item x="330"/>
        <item x="2019"/>
        <item x="2656"/>
        <item x="46"/>
        <item x="988"/>
        <item x="434"/>
        <item x="5037"/>
        <item x="3399"/>
        <item x="634"/>
        <item x="3986"/>
        <item x="6234"/>
        <item x="7050"/>
        <item x="5369"/>
        <item x="3231"/>
        <item x="593"/>
        <item x="920"/>
        <item x="2205"/>
        <item x="1931"/>
        <item x="1271"/>
        <item x="2146"/>
        <item x="6652"/>
        <item x="5446"/>
        <item x="1385"/>
        <item x="6627"/>
        <item x="1207"/>
        <item x="3267"/>
        <item x="6086"/>
        <item x="4237"/>
        <item x="5507"/>
        <item x="348"/>
        <item x="4101"/>
        <item x="4665"/>
        <item x="3223"/>
        <item x="4533"/>
        <item x="396"/>
        <item x="4002"/>
        <item x="5901"/>
        <item x="1297"/>
        <item x="1400"/>
        <item x="2524"/>
        <item x="3709"/>
        <item x="6197"/>
        <item x="2908"/>
        <item x="61"/>
        <item x="2480"/>
        <item x="6912"/>
        <item x="4948"/>
        <item x="6156"/>
        <item x="5607"/>
        <item x="2506"/>
        <item x="2907"/>
        <item x="6585"/>
        <item x="3103"/>
        <item x="5808"/>
        <item x="2881"/>
        <item x="3367"/>
        <item x="1629"/>
        <item x="5886"/>
        <item x="1753"/>
        <item x="1872"/>
        <item x="5356"/>
        <item x="4202"/>
        <item x="3263"/>
        <item x="2180"/>
        <item x="175"/>
        <item x="4923"/>
        <item x="2790"/>
        <item x="1428"/>
        <item x="5423"/>
        <item x="45"/>
        <item x="6824"/>
        <item x="6434"/>
        <item x="4049"/>
        <item x="3775"/>
        <item x="3236"/>
        <item x="5660"/>
        <item x="4120"/>
        <item x="6031"/>
        <item x="1364"/>
        <item x="6259"/>
        <item x="6826"/>
        <item x="1018"/>
        <item x="6516"/>
        <item x="170"/>
        <item x="6883"/>
        <item x="3745"/>
        <item x="4327"/>
        <item x="5190"/>
        <item x="2023"/>
        <item x="5734"/>
        <item x="6343"/>
        <item x="4185"/>
        <item x="685"/>
        <item x="204"/>
        <item x="6063"/>
        <item x="4842"/>
        <item x="4679"/>
        <item x="116"/>
        <item x="1973"/>
        <item x="1036"/>
        <item x="3517"/>
        <item x="5838"/>
        <item x="441"/>
        <item x="3509"/>
        <item x="2558"/>
        <item x="5875"/>
        <item x="5407"/>
        <item x="4719"/>
        <item x="1769"/>
        <item x="3391"/>
        <item x="3915"/>
        <item x="4553"/>
        <item x="1554"/>
        <item x="4609"/>
        <item x="494"/>
        <item x="5581"/>
        <item x="5608"/>
        <item x="5514"/>
        <item x="5046"/>
        <item x="5932"/>
        <item x="1617"/>
        <item x="846"/>
        <item x="3081"/>
        <item x="2437"/>
        <item x="6604"/>
        <item x="5568"/>
        <item x="2308"/>
        <item x="1893"/>
        <item x="1957"/>
        <item x="2289"/>
        <item x="4058"/>
        <item x="4584"/>
        <item x="68"/>
        <item x="5224"/>
        <item x="3177"/>
        <item x="3886"/>
        <item x="6694"/>
        <item x="5280"/>
        <item x="5882"/>
        <item x="5134"/>
        <item x="4822"/>
        <item x="4092"/>
        <item x="6981"/>
        <item x="4979"/>
        <item x="5388"/>
        <item x="5726"/>
        <item x="624"/>
        <item x="7005"/>
        <item x="5476"/>
        <item x="936"/>
        <item x="6741"/>
        <item x="4472"/>
        <item x="6263"/>
        <item x="5899"/>
        <item x="2960"/>
        <item x="3727"/>
        <item x="5588"/>
        <item x="3241"/>
        <item x="4514"/>
        <item x="4767"/>
        <item x="6534"/>
        <item x="3499"/>
        <item x="3800"/>
        <item x="5080"/>
        <item x="3776"/>
        <item x="5712"/>
        <item x="4875"/>
        <item x="4187"/>
        <item x="2088"/>
        <item x="1966"/>
        <item x="4724"/>
        <item x="5873"/>
        <item x="2003"/>
        <item x="6610"/>
        <item x="2816"/>
        <item x="104"/>
        <item x="945"/>
        <item x="4658"/>
        <item x="1705"/>
        <item x="7087"/>
        <item x="473"/>
        <item x="1888"/>
        <item x="2630"/>
        <item x="704"/>
        <item x="1016"/>
        <item x="6597"/>
        <item x="2051"/>
        <item x="6685"/>
        <item x="6344"/>
        <item x="4067"/>
        <item x="1854"/>
        <item x="5964"/>
        <item x="4401"/>
        <item x="7092"/>
        <item x="169"/>
        <item x="4994"/>
        <item x="5722"/>
        <item x="2484"/>
        <item x="4408"/>
        <item x="7094"/>
        <item x="1891"/>
        <item x="5542"/>
        <item x="7121"/>
        <item x="3595"/>
        <item x="4849"/>
        <item x="4460"/>
        <item x="6919"/>
        <item x="1474"/>
        <item x="4709"/>
        <item x="7126"/>
        <item x="755"/>
        <item x="209"/>
        <item x="424"/>
        <item x="633"/>
        <item x="5408"/>
        <item x="2937"/>
        <item x="5523"/>
        <item x="791"/>
        <item x="3341"/>
        <item x="3545"/>
        <item x="798"/>
        <item x="1045"/>
        <item x="5386"/>
        <item x="983"/>
        <item x="1224"/>
        <item x="5558"/>
        <item x="3953"/>
        <item x="904"/>
        <item x="5119"/>
        <item x="4506"/>
        <item x="2626"/>
        <item x="3110"/>
        <item x="1318"/>
        <item x="6521"/>
        <item x="2241"/>
        <item x="6998"/>
        <item x="3455"/>
        <item x="2250"/>
        <item x="2713"/>
        <item x="801"/>
        <item x="1468"/>
        <item x="4872"/>
        <item x="2277"/>
        <item x="2449"/>
        <item x="3206"/>
        <item x="6085"/>
        <item x="2753"/>
        <item x="587"/>
        <item x="3133"/>
        <item x="6551"/>
        <item x="4218"/>
        <item x="5121"/>
        <item x="6778"/>
        <item x="4669"/>
        <item x="722"/>
        <item x="1517"/>
        <item x="1131"/>
        <item x="3494"/>
        <item x="3941"/>
        <item x="1072"/>
        <item x="2384"/>
        <item x="3696"/>
        <item x="225"/>
        <item x="5191"/>
        <item x="1324"/>
        <item x="5045"/>
        <item x="6069"/>
        <item x="5449"/>
        <item x="3866"/>
        <item x="4654"/>
        <item x="5927"/>
        <item x="1674"/>
        <item x="5659"/>
        <item x="5137"/>
        <item x="2722"/>
        <item x="599"/>
        <item x="3425"/>
        <item x="2550"/>
        <item x="1509"/>
        <item x="4265"/>
        <item x="3324"/>
        <item x="2727"/>
        <item x="6536"/>
        <item x="891"/>
        <item x="1007"/>
        <item x="6276"/>
        <item x="1830"/>
        <item x="1363"/>
        <item x="2925"/>
        <item x="1342"/>
        <item x="1724"/>
        <item x="4718"/>
        <item x="2443"/>
        <item x="1827"/>
        <item x="2674"/>
        <item x="299"/>
        <item x="2378"/>
        <item x="2613"/>
        <item x="655"/>
        <item x="2488"/>
        <item x="6539"/>
        <item x="4687"/>
        <item x="978"/>
        <item x="6746"/>
        <item x="2573"/>
        <item x="6543"/>
        <item x="5744"/>
        <item x="2311"/>
        <item x="4598"/>
        <item x="3891"/>
        <item x="6315"/>
        <item x="759"/>
        <item x="5278"/>
        <item x="1098"/>
        <item x="4060"/>
        <item x="2770"/>
        <item x="1731"/>
        <item x="5227"/>
        <item x="2015"/>
        <item x="1044"/>
        <item x="202"/>
        <item x="4000"/>
        <item x="4126"/>
        <item x="4730"/>
        <item x="2194"/>
        <item x="2406"/>
        <item x="3778"/>
        <item x="1639"/>
        <item x="4523"/>
        <item x="4847"/>
        <item x="475"/>
        <item x="4273"/>
        <item x="3488"/>
        <item x="2238"/>
        <item x="6365"/>
        <item x="4378"/>
        <item x="5371"/>
        <item x="4372"/>
        <item x="3688"/>
        <item x="736"/>
        <item x="6183"/>
        <item x="1718"/>
        <item x="6319"/>
        <item x="3410"/>
        <item x="5815"/>
        <item x="2807"/>
        <item x="5251"/>
        <item x="4886"/>
        <item x="4072"/>
        <item x="2784"/>
        <item x="1949"/>
        <item x="6730"/>
        <item x="2670"/>
        <item x="6999"/>
        <item x="4794"/>
        <item x="2348"/>
        <item x="5920"/>
        <item x="349"/>
        <item x="2172"/>
        <item x="5827"/>
        <item x="5413"/>
        <item x="3535"/>
        <item x="2203"/>
        <item x="1668"/>
        <item x="6615"/>
        <item x="5249"/>
        <item x="6285"/>
        <item x="1810"/>
        <item x="666"/>
        <item x="2957"/>
        <item x="1938"/>
        <item x="4321"/>
        <item x="4544"/>
        <item x="5560"/>
        <item x="4474"/>
        <item x="7113"/>
        <item x="2321"/>
        <item x="4329"/>
        <item x="4747"/>
        <item x="2367"/>
        <item x="3300"/>
        <item x="3828"/>
        <item x="3954"/>
        <item x="3403"/>
        <item x="3237"/>
        <item x="67"/>
        <item x="3554"/>
        <item x="6665"/>
        <item x="3823"/>
        <item x="4096"/>
        <item x="5589"/>
        <item x="4156"/>
        <item x="5162"/>
        <item x="3558"/>
        <item x="4920"/>
        <item x="1647"/>
        <item x="552"/>
        <item x="4019"/>
        <item x="4065"/>
        <item x="2163"/>
        <item x="5563"/>
        <item x="53"/>
        <item x="2662"/>
        <item x="6284"/>
        <item x="4285"/>
        <item x="7025"/>
        <item x="1250"/>
        <item x="6446"/>
        <item x="6538"/>
        <item x="2109"/>
        <item x="6206"/>
        <item x="1702"/>
        <item x="4629"/>
        <item x="182"/>
        <item x="998"/>
        <item x="2633"/>
        <item x="661"/>
        <item x="1879"/>
        <item x="3460"/>
        <item x="4778"/>
        <item x="1048"/>
        <item x="1288"/>
        <item x="5179"/>
        <item x="4009"/>
        <item x="1147"/>
        <item x="6957"/>
        <item x="1075"/>
        <item x="1262"/>
        <item x="6608"/>
        <item x="2588"/>
        <item x="2242"/>
        <item x="3914"/>
        <item x="1221"/>
        <item x="1049"/>
        <item x="3449"/>
        <item x="6908"/>
        <item x="5204"/>
        <item x="3126"/>
        <item x="6219"/>
        <item x="1406"/>
        <item x="4646"/>
        <item x="4567"/>
        <item x="3719"/>
        <item x="5435"/>
        <item x="3284"/>
        <item x="3433"/>
        <item x="961"/>
        <item x="6452"/>
        <item x="3419"/>
        <item x="3550"/>
        <item x="5784"/>
        <item x="2197"/>
        <item x="2001"/>
        <item x="4415"/>
        <item x="4013"/>
        <item x="5597"/>
        <item x="2265"/>
        <item x="7083"/>
        <item x="1377"/>
        <item x="1915"/>
        <item x="825"/>
        <item x="2582"/>
        <item x="6744"/>
        <item x="1498"/>
        <item x="4365"/>
        <item x="6399"/>
        <item x="1531"/>
        <item x="4361"/>
        <item x="69"/>
        <item x="706"/>
        <item x="1477"/>
        <item x="1228"/>
        <item x="4566"/>
        <item x="366"/>
        <item x="243"/>
        <item x="2871"/>
        <item x="4660"/>
        <item x="760"/>
        <item x="280"/>
        <item x="6793"/>
        <item x="929"/>
        <item x="2944"/>
        <item x="4754"/>
        <item x="1650"/>
        <item x="5924"/>
        <item x="6975"/>
        <item x="139"/>
        <item x="1464"/>
        <item x="2921"/>
        <item x="1138"/>
        <item x="6178"/>
        <item x="2607"/>
        <item x="4395"/>
        <item x="2225"/>
        <item x="4570"/>
        <item x="5796"/>
        <item x="1037"/>
        <item x="3084"/>
        <item x="2593"/>
        <item x="2085"/>
        <item x="4903"/>
        <item x="4154"/>
        <item x="5288"/>
        <item x="6145"/>
        <item x="277"/>
        <item x="802"/>
        <item x="5884"/>
        <item x="5217"/>
        <item x="4755"/>
        <item x="1561"/>
        <item x="6223"/>
        <item x="3591"/>
        <item x="3340"/>
        <item x="3145"/>
        <item x="4591"/>
        <item x="4095"/>
        <item x="2469"/>
        <item x="5871"/>
        <item x="1478"/>
        <item x="3994"/>
        <item x="1057"/>
        <item x="3560"/>
        <item x="4562"/>
        <item x="2100"/>
        <item x="318"/>
        <item x="3854"/>
        <item x="6832"/>
        <item x="5086"/>
        <item x="1158"/>
        <item x="2098"/>
        <item x="4462"/>
        <item x="115"/>
        <item x="5701"/>
        <item x="3148"/>
        <item x="1529"/>
        <item x="2244"/>
        <item x="4036"/>
        <item x="1520"/>
        <item x="1198"/>
        <item x="567"/>
        <item x="5399"/>
        <item x="1404"/>
        <item x="3304"/>
        <item x="3467"/>
        <item x="6309"/>
        <item x="6838"/>
        <item x="1191"/>
        <item x="2095"/>
        <item x="1914"/>
        <item x="261"/>
        <item x="2572"/>
        <item x="5210"/>
        <item x="2700"/>
        <item x="2916"/>
        <item x="6964"/>
        <item x="5112"/>
        <item x="4984"/>
        <item x="3769"/>
        <item x="3232"/>
        <item x="6461"/>
        <item x="329"/>
        <item x="3142"/>
        <item x="5139"/>
        <item x="4328"/>
        <item x="1722"/>
        <item x="4507"/>
        <item x="177"/>
        <item x="6594"/>
        <item x="1760"/>
        <item x="3292"/>
        <item x="6120"/>
        <item x="3701"/>
        <item x="2475"/>
        <item x="6704"/>
        <item x="6033"/>
        <item x="2344"/>
        <item x="3048"/>
        <item x="4044"/>
        <item x="6775"/>
        <item x="2487"/>
        <item x="6383"/>
        <item x="3459"/>
        <item x="6924"/>
        <item x="5945"/>
        <item x="4850"/>
        <item x="6002"/>
        <item x="5961"/>
        <item x="1546"/>
        <item x="2178"/>
        <item x="3971"/>
        <item x="972"/>
        <item x="6448"/>
        <item x="2026"/>
        <item x="6513"/>
        <item x="4247"/>
        <item x="2567"/>
        <item x="6489"/>
        <item x="4576"/>
        <item x="4607"/>
        <item x="543"/>
        <item x="2016"/>
        <item x="125"/>
        <item x="6986"/>
        <item x="2723"/>
        <item x="4201"/>
        <item x="6950"/>
        <item x="4437"/>
        <item x="4005"/>
        <item x="2512"/>
        <item x="429"/>
        <item x="2909"/>
        <item x="2124"/>
        <item x="306"/>
        <item x="5557"/>
        <item x="6721"/>
        <item x="3333"/>
        <item x="73"/>
        <item x="6786"/>
        <item x="4170"/>
        <item x="6802"/>
        <item x="4763"/>
        <item x="6867"/>
        <item x="154"/>
        <item x="5645"/>
        <item x="4529"/>
        <item x="5020"/>
        <item x="6823"/>
        <item x="1422"/>
        <item x="2226"/>
        <item x="6207"/>
        <item x="513"/>
        <item x="2267"/>
        <item x="5186"/>
        <item x="6624"/>
        <item x="5801"/>
        <item x="1616"/>
        <item x="3118"/>
        <item x="142"/>
        <item x="205"/>
        <item x="4722"/>
        <item x="1833"/>
        <item x="6506"/>
        <item x="2999"/>
        <item x="749"/>
        <item x="6353"/>
        <item x="5364"/>
        <item x="0"/>
        <item x="6393"/>
        <item x="1501"/>
        <item x="2245"/>
        <item x="2518"/>
        <item x="5378"/>
        <item x="1695"/>
        <item x="2732"/>
        <item x="2830"/>
        <item x="1577"/>
        <item x="6708"/>
        <item x="790"/>
        <item x="2539"/>
        <item x="4420"/>
        <item x="4694"/>
        <item x="4916"/>
        <item x="6196"/>
        <item x="133"/>
        <item x="5620"/>
        <item x="2212"/>
        <item x="404"/>
        <item x="6289"/>
        <item x="1592"/>
        <item x="6056"/>
        <item x="2653"/>
        <item x="3603"/>
        <item x="5565"/>
        <item x="1980"/>
        <item x="6250"/>
        <item x="3179"/>
        <item x="7039"/>
        <item x="6803"/>
        <item x="5716"/>
        <item x="247"/>
        <item x="3445"/>
        <item x="5205"/>
        <item x="4428"/>
        <item x="3155"/>
        <item x="6511"/>
        <item x="2359"/>
        <item x="3894"/>
        <item x="974"/>
        <item x="573"/>
        <item x="4829"/>
        <item x="4098"/>
        <item x="2721"/>
        <item x="5368"/>
        <item x="3809"/>
        <item x="5855"/>
        <item x="6849"/>
        <item x="5750"/>
        <item x="2128"/>
        <item x="1443"/>
        <item x="3889"/>
        <item x="1993"/>
        <item x="2333"/>
        <item x="6821"/>
        <item x="4672"/>
        <item x="6468"/>
        <item x="6546"/>
        <item x="5073"/>
        <item x="7055"/>
        <item x="3319"/>
        <item x="1899"/>
        <item x="5270"/>
        <item x="2655"/>
        <item x="6160"/>
        <item x="3216"/>
        <item x="6225"/>
        <item x="3309"/>
        <item x="6831"/>
        <item x="878"/>
        <item x="4925"/>
        <item x="3076"/>
        <item x="2061"/>
        <item x="4296"/>
        <item x="5697"/>
        <item x="7010"/>
        <item x="5406"/>
        <item x="3805"/>
        <item x="1276"/>
        <item x="4779"/>
        <item x="7002"/>
        <item x="5805"/>
        <item x="6326"/>
        <item x="6605"/>
        <item x="1409"/>
        <item x="1371"/>
        <item x="1264"/>
        <item x="3404"/>
        <item x="3779"/>
        <item x="4977"/>
        <item x="6729"/>
        <item x="2391"/>
        <item x="1240"/>
        <item x="1528"/>
        <item x="4495"/>
        <item x="6635"/>
        <item x="3293"/>
        <item x="2629"/>
        <item x="3027"/>
        <item x="1321"/>
        <item x="1625"/>
        <item x="2617"/>
        <item x="2112"/>
        <item x="6806"/>
        <item x="2636"/>
        <item x="2174"/>
        <item x="511"/>
        <item x="3032"/>
        <item x="2297"/>
        <item x="4347"/>
        <item x="7100"/>
        <item x="4830"/>
        <item x="4844"/>
        <item x="5703"/>
        <item x="4238"/>
        <item x="4561"/>
        <item x="5571"/>
        <item x="6847"/>
        <item x="6555"/>
        <item x="4556"/>
        <item x="3787"/>
        <item x="5290"/>
        <item x="5677"/>
        <item x="5953"/>
        <item x="5538"/>
        <item x="4696"/>
        <item x="2195"/>
        <item x="1246"/>
        <item x="1579"/>
        <item x="2339"/>
        <item x="3204"/>
        <item x="6709"/>
        <item x="2584"/>
        <item x="620"/>
        <item x="1976"/>
        <item x="5632"/>
        <item x="4824"/>
        <item x="3824"/>
        <item x="3837"/>
        <item x="4258"/>
        <item x="264"/>
        <item x="3944"/>
        <item x="1223"/>
        <item x="6989"/>
        <item x="5005"/>
        <item x="1388"/>
        <item x="4504"/>
        <item x="6628"/>
        <item x="2789"/>
        <item x="1268"/>
        <item x="3462"/>
        <item x="1301"/>
        <item x="137"/>
        <item x="3928"/>
        <item x="565"/>
        <item x="589"/>
        <item x="2914"/>
        <item x="5328"/>
        <item x="6756"/>
        <item x="2161"/>
        <item x="210"/>
        <item x="6421"/>
        <item x="1729"/>
        <item x="2362"/>
        <item x="3401"/>
        <item x="4180"/>
        <item x="6291"/>
        <item x="3021"/>
        <item x="6138"/>
        <item x="4855"/>
        <item x="1184"/>
        <item x="610"/>
        <item x="3479"/>
        <item x="7031"/>
        <item x="2646"/>
        <item x="2156"/>
        <item x="6568"/>
        <item x="5452"/>
        <item x="5752"/>
        <item x="1050"/>
        <item x="5320"/>
        <item x="4548"/>
        <item x="4010"/>
        <item x="2299"/>
        <item x="7078"/>
        <item x="6373"/>
        <item x="539"/>
        <item x="5231"/>
        <item x="5795"/>
        <item x="6215"/>
        <item x="3289"/>
        <item x="3789"/>
        <item x="3312"/>
        <item x="2215"/>
        <item x="3820"/>
        <item x="1196"/>
        <item x="2263"/>
        <item x="3969"/>
        <item x="1777"/>
        <item x="5753"/>
        <item x="3244"/>
        <item x="1716"/>
        <item x="6305"/>
        <item x="4191"/>
        <item x="4018"/>
        <item x="5629"/>
        <item x="2968"/>
        <item x="2345"/>
        <item x="1937"/>
        <item x="5131"/>
        <item x="781"/>
        <item x="6801"/>
        <item x="3211"/>
        <item x="4262"/>
        <item x="144"/>
        <item x="2390"/>
        <item x="5151"/>
        <item x="4320"/>
        <item x="290"/>
        <item x="646"/>
        <item x="5870"/>
        <item x="2403"/>
        <item x="3452"/>
        <item x="2356"/>
        <item x="5576"/>
        <item x="777"/>
        <item x="3961"/>
        <item x="6388"/>
        <item x="3927"/>
        <item x="6703"/>
        <item x="3386"/>
        <item x="986"/>
        <item x="5274"/>
        <item x="1641"/>
        <item x="3122"/>
        <item x="728"/>
        <item x="5329"/>
        <item x="3217"/>
        <item x="2538"/>
        <item x="2824"/>
        <item x="2336"/>
        <item x="656"/>
        <item x="4865"/>
        <item x="237"/>
        <item x="5344"/>
        <item x="7066"/>
        <item x="3176"/>
        <item x="995"/>
        <item x="5624"/>
        <item x="4142"/>
        <item x="4325"/>
        <item x="5678"/>
        <item x="1783"/>
        <item x="1133"/>
        <item x="6587"/>
        <item x="3549"/>
        <item x="5125"/>
        <item x="6911"/>
        <item x="2879"/>
        <item x="5797"/>
        <item x="6607"/>
        <item x="5695"/>
        <item x="6349"/>
        <item x="4807"/>
        <item x="4317"/>
        <item x="5561"/>
        <item x="6004"/>
        <item x="2110"/>
        <item x="1361"/>
        <item x="407"/>
        <item x="5754"/>
        <item x="334"/>
        <item x="6760"/>
        <item x="2025"/>
        <item x="5040"/>
        <item x="2761"/>
        <item x="3164"/>
        <item x="1864"/>
        <item x="4868"/>
        <item x="1615"/>
        <item x="2370"/>
        <item x="1978"/>
        <item x="5879"/>
        <item x="1934"/>
        <item x="5240"/>
        <item x="6671"/>
        <item x="6190"/>
        <item x="3243"/>
        <item x="2899"/>
        <item x="1466"/>
        <item x="3690"/>
        <item x="1904"/>
        <item x="6298"/>
        <item x="3739"/>
        <item x="4028"/>
        <item x="690"/>
        <item x="4622"/>
        <item x="1080"/>
        <item x="3759"/>
        <item x="1408"/>
        <item x="358"/>
        <item x="5401"/>
        <item x="3246"/>
        <item x="1311"/>
        <item x="4313"/>
        <item x="2306"/>
        <item x="2084"/>
        <item x="457"/>
        <item x="4951"/>
        <item x="5177"/>
        <item x="6324"/>
        <item x="4904"/>
        <item x="4873"/>
        <item x="958"/>
        <item x="3660"/>
        <item x="6282"/>
        <item x="2510"/>
        <item x="2974"/>
        <item x="3"/>
        <item x="1475"/>
        <item x="1382"/>
        <item x="1471"/>
        <item x="3992"/>
        <item x="3903"/>
        <item x="5679"/>
        <item x="6174"/>
        <item x="2934"/>
        <item x="453"/>
        <item x="489"/>
        <item x="5705"/>
        <item x="4245"/>
        <item x="6863"/>
        <item x="5699"/>
        <item x="3344"/>
        <item x="6916"/>
        <item x="5944"/>
        <item x="4026"/>
        <item x="2797"/>
        <item x="6253"/>
        <item x="5704"/>
        <item x="659"/>
        <item x="727"/>
        <item x="2315"/>
        <item x="4739"/>
        <item x="720"/>
        <item x="4581"/>
        <item x="2361"/>
        <item x="7022"/>
        <item x="738"/>
        <item x="3607"/>
        <item x="3454"/>
        <item x="9"/>
        <item x="1743"/>
        <item x="5194"/>
        <item x="4318"/>
        <item x="5559"/>
        <item x="3354"/>
        <item x="1161"/>
        <item x="1194"/>
        <item x="1495"/>
        <item x="6571"/>
        <item x="2906"/>
        <item x="5420"/>
        <item x="4550"/>
        <item x="2799"/>
        <item x="3902"/>
        <item x="230"/>
        <item x="6258"/>
        <item x="7086"/>
        <item x="852"/>
        <item x="7033"/>
        <item x="80"/>
        <item x="7006"/>
        <item x="788"/>
        <item x="2664"/>
        <item x="6545"/>
        <item x="2372"/>
        <item x="2804"/>
        <item x="2464"/>
        <item x="3740"/>
        <item x="5533"/>
        <item x="3402"/>
        <item x="1282"/>
        <item x="3442"/>
        <item x="741"/>
        <item x="4662"/>
        <item x="6121"/>
        <item x="270"/>
        <item x="1784"/>
        <item x="3731"/>
        <item x="3416"/>
        <item x="5539"/>
        <item x="3378"/>
        <item x="1897"/>
        <item x="4179"/>
        <item x="1393"/>
        <item x="660"/>
        <item x="6235"/>
        <item x="2323"/>
        <item x="1387"/>
        <item x="6873"/>
        <item x="7019"/>
        <item x="3443"/>
        <item x="5839"/>
        <item x="2457"/>
        <item x="2671"/>
        <item x="2800"/>
        <item x="908"/>
        <item x="3896"/>
        <item x="1189"/>
        <item x="2639"/>
        <item x="44"/>
        <item x="4391"/>
        <item x="5118"/>
        <item x="4333"/>
        <item x="2757"/>
        <item x="40"/>
        <item x="2788"/>
        <item x="7028"/>
        <item x="6995"/>
        <item x="3251"/>
        <item x="2854"/>
        <item x="4814"/>
        <item x="5655"/>
        <item x="2982"/>
        <item x="2611"/>
        <item x="481"/>
        <item x="262"/>
        <item x="6636"/>
        <item x="3068"/>
        <item x="5888"/>
        <item x="3821"/>
        <item x="5109"/>
        <item x="4216"/>
        <item x="6851"/>
        <item x="4417"/>
        <item x="4004"/>
        <item x="6117"/>
        <item x="2841"/>
        <item x="4871"/>
        <item x="2532"/>
        <item x="5736"/>
        <item x="1012"/>
        <item x="3723"/>
        <item x="4363"/>
        <item x="6557"/>
        <item x="3423"/>
        <item x="3295"/>
        <item x="397"/>
        <item x="1242"/>
        <item x="3870"/>
        <item x="1021"/>
        <item x="3428"/>
        <item x="2504"/>
        <item x="6432"/>
        <item x="5450"/>
        <item x="5153"/>
        <item x="7117"/>
        <item x="632"/>
        <item x="5445"/>
        <item x="3684"/>
        <item x="419"/>
        <item x="3239"/>
        <item x="456"/>
        <item x="2775"/>
        <item x="5182"/>
        <item x="3718"/>
        <item x="5850"/>
        <item x="5825"/>
        <item x="1431"/>
        <item x="1251"/>
        <item x="840"/>
        <item x="4310"/>
        <item x="1011"/>
        <item x="1804"/>
        <item x="2414"/>
        <item x="5294"/>
        <item x="2006"/>
        <item x="4956"/>
        <item x="1315"/>
        <item x="1460"/>
        <item x="1437"/>
        <item x="5844"/>
        <item x="83"/>
        <item x="867"/>
        <item x="4790"/>
        <item x="2111"/>
        <item x="1611"/>
        <item x="97"/>
        <item x="3827"/>
        <item x="5402"/>
        <item x="2614"/>
        <item x="5957"/>
        <item x="6075"/>
        <item x="1231"/>
        <item x="5123"/>
        <item x="4447"/>
        <item x="6680"/>
        <item x="5144"/>
        <item x="199"/>
        <item x="245"/>
        <item x="4817"/>
        <item x="842"/>
        <item x="4255"/>
        <item x="4037"/>
        <item x="4047"/>
        <item x="2895"/>
        <item x="6613"/>
        <item x="1662"/>
        <item x="869"/>
        <item x="1832"/>
        <item x="7020"/>
        <item x="6528"/>
        <item x="1627"/>
        <item x="1770"/>
        <item x="2691"/>
        <item x="106"/>
        <item x="1140"/>
        <item x="6169"/>
        <item x="2967"/>
        <item x="2792"/>
        <item x="4498"/>
        <item x="4223"/>
        <item x="2450"/>
        <item x="831"/>
        <item x="3753"/>
        <item x="2836"/>
        <item x="7107"/>
        <item x="1958"/>
        <item x="1796"/>
        <item x="6747"/>
        <item x="2568"/>
        <item x="2322"/>
        <item x="4119"/>
        <item x="4650"/>
        <item x="563"/>
        <item x="6870"/>
        <item x="6955"/>
        <item x="3801"/>
        <item x="918"/>
        <item x="2425"/>
        <item x="7076"/>
        <item x="1423"/>
        <item x="5720"/>
        <item x="3637"/>
        <item x="4752"/>
        <item x="3613"/>
        <item x="1356"/>
        <item x="4789"/>
        <item x="2742"/>
        <item x="5775"/>
        <item x="3938"/>
        <item x="1563"/>
        <item x="2542"/>
        <item x="3083"/>
        <item x="6333"/>
        <item x="3987"/>
        <item x="3233"/>
        <item x="217"/>
        <item x="5000"/>
        <item x="6792"/>
        <item x="289"/>
        <item x="5306"/>
        <item x="6523"/>
        <item x="1278"/>
        <item x="5298"/>
        <item x="2218"/>
        <item x="4648"/>
        <item x="6307"/>
        <item x="7065"/>
        <item x="339"/>
        <item x="153"/>
        <item x="6149"/>
        <item x="4419"/>
        <item x="216"/>
        <item x="5090"/>
        <item x="6043"/>
        <item x="1900"/>
        <item x="4271"/>
        <item x="4499"/>
        <item x="5990"/>
        <item x="3698"/>
        <item x="3898"/>
        <item x="4471"/>
        <item x="2930"/>
        <item x="1024"/>
        <item x="950"/>
        <item x="1365"/>
        <item x="6005"/>
        <item x="542"/>
        <item x="3989"/>
        <item x="2121"/>
        <item x="1672"/>
        <item x="6660"/>
        <item x="2417"/>
        <item x="3649"/>
        <item x="1798"/>
        <item x="2065"/>
        <item x="2752"/>
        <item x="168"/>
        <item x="4939"/>
        <item x="4597"/>
        <item x="5526"/>
        <item x="5952"/>
        <item x="6413"/>
        <item x="5001"/>
        <item x="5309"/>
        <item x="2029"/>
        <item x="873"/>
        <item x="1148"/>
        <item x="4396"/>
        <item x="121"/>
        <item x="492"/>
        <item x="3546"/>
        <item x="5492"/>
        <item x="5489"/>
        <item x="866"/>
        <item x="477"/>
        <item x="4825"/>
        <item x="2814"/>
        <item x="5197"/>
        <item x="3734"/>
        <item x="4242"/>
        <item x="2951"/>
        <item x="2795"/>
        <item x="2422"/>
        <item x="4808"/>
        <item x="3543"/>
        <item x="1728"/>
        <item x="5508"/>
        <item x="5254"/>
        <item x="4733"/>
        <item x="2734"/>
        <item x="5650"/>
        <item x="4954"/>
        <item x="5487"/>
        <item x="2097"/>
        <item x="1583"/>
        <item x="1633"/>
        <item x="1281"/>
        <item x="3036"/>
        <item x="1945"/>
        <item x="1208"/>
        <item x="6392"/>
        <item x="4905"/>
        <item x="2708"/>
        <item x="3392"/>
        <item x="2943"/>
        <item x="2690"/>
        <item x="977"/>
        <item x="4993"/>
        <item x="4906"/>
        <item x="6927"/>
        <item x="1637"/>
        <item x="6563"/>
        <item x="3200"/>
        <item x="606"/>
        <item x="1677"/>
        <item x="4940"/>
        <item x="1110"/>
        <item x="100"/>
        <item x="4827"/>
        <item x="3502"/>
        <item x="6398"/>
        <item x="5988"/>
        <item x="3161"/>
        <item x="3313"/>
        <item x="6368"/>
        <item x="3364"/>
        <item x="3570"/>
        <item x="1774"/>
        <item x="3227"/>
        <item x="5403"/>
        <item x="3260"/>
        <item x="3299"/>
        <item x="1394"/>
        <item x="5955"/>
        <item x="5439"/>
        <item x="6229"/>
        <item x="5409"/>
        <item x="4076"/>
        <item x="6444"/>
        <item x="2847"/>
        <item x="2253"/>
        <item x="4961"/>
        <item x="1558"/>
        <item x="5688"/>
        <item x="2478"/>
        <item x="4485"/>
        <item x="4064"/>
        <item x="5199"/>
        <item x="356"/>
        <item x="3272"/>
        <item x="3123"/>
        <item x="5222"/>
        <item x="6007"/>
        <item x="89"/>
        <item x="2681"/>
        <item x="4887"/>
        <item x="6580"/>
        <item x="246"/>
        <item x="6726"/>
        <item x="351"/>
        <item x="5971"/>
        <item x="1556"/>
        <item x="1571"/>
        <item x="5512"/>
        <item x="5947"/>
        <item x="5583"/>
        <item x="6553"/>
        <item x="3982"/>
        <item x="3470"/>
        <item x="158"/>
        <item x="3426"/>
        <item x="1047"/>
        <item x="5211"/>
        <item x="1709"/>
        <item x="191"/>
        <item x="6688"/>
        <item x="3407"/>
        <item x="4511"/>
        <item x="3492"/>
        <item x="1964"/>
        <item x="4346"/>
        <item x="4618"/>
        <item x="1730"/>
        <item x="2435"/>
        <item x="5718"/>
        <item x="6371"/>
        <item x="192"/>
        <item x="6648"/>
        <item x="1338"/>
        <item x="6200"/>
        <item x="6690"/>
        <item x="1351"/>
        <item x="1887"/>
        <item x="1046"/>
        <item x="2872"/>
        <item x="2010"/>
        <item x="829"/>
        <item x="3897"/>
        <item x="2523"/>
        <item x="2729"/>
        <item x="1340"/>
        <item x="5284"/>
        <item x="2733"/>
        <item x="2139"/>
        <item x="4448"/>
        <item x="2707"/>
        <item x="55"/>
        <item x="5385"/>
        <item x="6632"/>
        <item x="4596"/>
        <item x="1465"/>
        <item x="1312"/>
        <item x="5285"/>
        <item x="3569"/>
        <item x="6492"/>
        <item x="6217"/>
        <item x="4974"/>
        <item x="6640"/>
        <item x="3900"/>
        <item x="4375"/>
        <item x="200"/>
        <item x="2231"/>
        <item x="604"/>
        <item x="1638"/>
        <item x="1689"/>
        <item x="3832"/>
        <item x="7047"/>
        <item x="3478"/>
        <item x="4891"/>
        <item x="2737"/>
        <item x="3822"/>
        <item x="1788"/>
        <item x="2616"/>
        <item x="5760"/>
        <item x="6723"/>
        <item x="4316"/>
        <item x="6411"/>
        <item x="4610"/>
        <item x="6342"/>
        <item x="2377"/>
        <item x="1236"/>
        <item x="7106"/>
        <item x="1919"/>
        <item x="3816"/>
        <item x="2341"/>
        <item x="6871"/>
        <item x="6453"/>
        <item x="5302"/>
        <item x="6614"/>
        <item x="3783"/>
        <item x="6401"/>
        <item x="5485"/>
        <item x="3334"/>
        <item x="2310"/>
        <item x="3411"/>
        <item x="6347"/>
        <item x="6548"/>
        <item x="5051"/>
        <item x="7135"/>
        <item x="274"/>
        <item x="3741"/>
        <item x="3654"/>
        <item x="3252"/>
        <item x="3747"/>
        <item x="3007"/>
        <item x="5883"/>
        <item x="4111"/>
        <item x="6732"/>
        <item x="5374"/>
        <item x="383"/>
        <item x="5349"/>
        <item x="242"/>
        <item x="122"/>
        <item x="938"/>
        <item x="486"/>
        <item x="3756"/>
        <item x="4279"/>
        <item x="1424"/>
        <item x="3266"/>
        <item x="5260"/>
        <item x="79"/>
        <item x="5537"/>
        <item x="1476"/>
        <item x="7120"/>
        <item x="602"/>
        <item x="6633"/>
        <item x="4599"/>
        <item x="4797"/>
        <item x="4425"/>
        <item x="2234"/>
        <item x="4813"/>
        <item x="5911"/>
        <item x="3147"/>
        <item x="5166"/>
        <item x="3884"/>
        <item x="836"/>
        <item x="3348"/>
        <item x="4657"/>
        <item x="1986"/>
        <item x="5926"/>
        <item x="6091"/>
        <item x="999"/>
        <item x="5002"/>
        <item x="2206"/>
        <item x="555"/>
        <item x="3754"/>
        <item x="5376"/>
        <item x="65"/>
        <item x="98"/>
        <item x="1882"/>
        <item x="1786"/>
        <item x="4165"/>
        <item x="3439"/>
        <item x="518"/>
        <item x="4164"/>
        <item x="4716"/>
        <item x="854"/>
        <item x="2736"/>
        <item x="3226"/>
        <item x="5239"/>
        <item x="6971"/>
        <item x="2825"/>
        <item x="3069"/>
        <item x="2758"/>
        <item x="250"/>
        <item x="1593"/>
        <item x="6385"/>
        <item x="1306"/>
        <item x="3565"/>
        <item x="3755"/>
        <item x="964"/>
        <item x="3772"/>
        <item x="5656"/>
        <item x="2499"/>
        <item x="1091"/>
        <item x="6953"/>
        <item x="989"/>
        <item x="3519"/>
        <item x="2177"/>
        <item x="1773"/>
        <item x="925"/>
        <item x="3858"/>
        <item x="2604"/>
        <item x="1544"/>
        <item x="6887"/>
        <item x="731"/>
        <item x="4455"/>
        <item x="5813"/>
        <item x="343"/>
        <item x="5931"/>
        <item x="5394"/>
        <item x="2426"/>
        <item x="5881"/>
        <item x="5208"/>
        <item x="156"/>
        <item x="4877"/>
        <item x="1585"/>
        <item x="1852"/>
        <item x="2137"/>
        <item x="5940"/>
        <item x="5921"/>
        <item x="3294"/>
        <item x="320"/>
        <item x="4986"/>
        <item x="1480"/>
        <item x="3202"/>
        <item x="4359"/>
        <item x="504"/>
        <item x="3275"/>
        <item x="2454"/>
        <item x="1434"/>
        <item x="336"/>
        <item x="195"/>
        <item x="5272"/>
        <item x="3611"/>
        <item x="2781"/>
        <item x="3648"/>
        <item x="1006"/>
        <item x="6522"/>
        <item x="1380"/>
        <item x="4330"/>
        <item x="3035"/>
        <item x="3424"/>
        <item x="5069"/>
        <item x="5788"/>
        <item x="3328"/>
        <item x="675"/>
        <item x="4110"/>
        <item x="1857"/>
        <item x="6658"/>
        <item x="1039"/>
        <item x="5389"/>
        <item x="5238"/>
        <item x="757"/>
        <item x="6825"/>
        <item x="3940"/>
        <item x="6666"/>
        <item x="1069"/>
        <item x="3729"/>
        <item x="5351"/>
        <item x="3771"/>
        <item x="3702"/>
        <item x="2746"/>
        <item x="1688"/>
        <item x="18"/>
        <item x="6416"/>
        <item x="6579"/>
        <item x="2798"/>
        <item x="1811"/>
        <item x="6905"/>
        <item x="1127"/>
        <item x="3527"/>
        <item x="5574"/>
        <item x="4267"/>
        <item x="3625"/>
        <item x="795"/>
        <item x="5263"/>
        <item x="211"/>
        <item x="6132"/>
        <item x="651"/>
        <item x="817"/>
        <item x="3350"/>
        <item x="4377"/>
        <item x="4081"/>
        <item x="340"/>
        <item x="1355"/>
        <item x="6853"/>
        <item x="4744"/>
        <item x="4913"/>
        <item x="252"/>
        <item x="3962"/>
        <item x="4728"/>
        <item x="1792"/>
        <item x="3556"/>
        <item x="292"/>
        <item x="6983"/>
        <item x="621"/>
        <item x="5315"/>
        <item x="4024"/>
        <item x="1524"/>
        <item x="1358"/>
        <item x="6904"/>
        <item x="7119"/>
        <item x="10"/>
        <item x="4141"/>
        <item x="1537"/>
        <item x="4319"/>
        <item x="5511"/>
        <item x="2421"/>
        <item x="5024"/>
        <item x="6470"/>
        <item x="3563"/>
        <item x="6742"/>
        <item x="4690"/>
        <item x="2068"/>
        <item x="5490"/>
        <item x="5379"/>
        <item x="124"/>
        <item x="1935"/>
        <item x="3513"/>
        <item x="1612"/>
        <item x="2187"/>
        <item x="6445"/>
        <item x="3876"/>
        <item x="6035"/>
        <item x="3192"/>
        <item x="4667"/>
        <item x="1644"/>
        <item x="3670"/>
        <item x="6720"/>
        <item x="5617"/>
        <item x="6345"/>
        <item x="4586"/>
        <item x="3065"/>
        <item x="3567"/>
        <item x="560"/>
        <item x="5887"/>
        <item x="5509"/>
        <item x="6337"/>
        <item x="5636"/>
        <item x="219"/>
        <item x="6926"/>
        <item x="5976"/>
        <item x="4345"/>
        <item x="586"/>
        <item x="279"/>
        <item x="331"/>
        <item x="3072"/>
        <item x="5030"/>
        <item x="3640"/>
        <item x="332"/>
        <item x="6915"/>
        <item x="994"/>
        <item x="3936"/>
        <item x="6013"/>
        <item x="2688"/>
        <item x="3744"/>
        <item x="6673"/>
        <item x="5544"/>
        <item x="3016"/>
        <item x="5816"/>
        <item x="3766"/>
        <item x="815"/>
        <item x="4740"/>
        <item x="2829"/>
        <item x="1681"/>
        <item x="4116"/>
        <item x="3285"/>
        <item x="4924"/>
        <item x="313"/>
        <item x="4833"/>
        <item x="3040"/>
        <item x="1020"/>
        <item x="2430"/>
        <item x="345"/>
        <item x="5612"/>
        <item x="3276"/>
        <item x="668"/>
        <item x="506"/>
        <item x="4921"/>
        <item x="482"/>
        <item x="1594"/>
        <item x="6424"/>
        <item x="1090"/>
        <item x="653"/>
        <item x="1159"/>
        <item x="1000"/>
        <item x="3951"/>
        <item x="5218"/>
        <item x="4633"/>
        <item x="1328"/>
        <item x="6029"/>
        <item x="7098"/>
        <item x="2171"/>
        <item x="7063"/>
        <item x="2981"/>
        <item x="7096"/>
        <item x="893"/>
        <item x="1954"/>
        <item x="623"/>
        <item x="4569"/>
        <item x="6070"/>
        <item x="4625"/>
        <item x="4254"/>
        <item x="7110"/>
        <item x="7026"/>
        <item x="2848"/>
        <item x="4486"/>
        <item x="2358"/>
        <item x="1962"/>
        <item x="5461"/>
        <item x="2221"/>
        <item x="5470"/>
        <item x="2232"/>
        <item x="1193"/>
        <item x="3444"/>
        <item x="1093"/>
        <item x="4798"/>
        <item x="6386"/>
        <item x="6101"/>
        <item x="2385"/>
        <item x="2609"/>
        <item x="6205"/>
        <item x="2347"/>
        <item x="6106"/>
        <item x="3169"/>
        <item x="4259"/>
        <item x="1502"/>
        <item x="2834"/>
        <item x="2623"/>
        <item x="5746"/>
        <item x="2705"/>
        <item x="642"/>
        <item x="5092"/>
        <item x="1307"/>
        <item x="5993"/>
        <item x="2486"/>
        <item x="4743"/>
        <item x="2031"/>
        <item x="4082"/>
        <item x="6130"/>
        <item x="2716"/>
        <item x="5541"/>
        <item x="5135"/>
        <item x="3380"/>
        <item x="2880"/>
        <item x="5826"/>
        <item x="1623"/>
        <item x="4862"/>
        <item x="3713"/>
        <item x="6018"/>
        <item x="5228"/>
        <item x="6242"/>
        <item x="13"/>
        <item x="4304"/>
        <item x="6684"/>
        <item x="3782"/>
        <item x="4343"/>
        <item x="5310"/>
        <item x="2176"/>
        <item x="3109"/>
        <item x="307"/>
        <item x="6549"/>
        <item x="4912"/>
        <item x="5529"/>
        <item x="7016"/>
        <item x="4775"/>
        <item x="6496"/>
        <item x="4621"/>
        <item x="4131"/>
        <item x="2439"/>
        <item x="4836"/>
        <item x="773"/>
        <item x="3042"/>
        <item x="3589"/>
        <item x="6817"/>
        <item x="6862"/>
        <item x="6651"/>
        <item x="184"/>
        <item x="2958"/>
        <item x="3860"/>
        <item x="6527"/>
        <item x="5522"/>
        <item x="6816"/>
        <item x="1067"/>
        <item x="6203"/>
        <item x="4497"/>
        <item x="2346"/>
        <item x="751"/>
        <item x="1058"/>
        <item x="6559"/>
        <item x="4189"/>
        <item x="1892"/>
        <item x="4373"/>
        <item x="987"/>
        <item x="5483"/>
        <item x="3091"/>
        <item x="6256"/>
        <item x="3810"/>
        <item x="5322"/>
        <item x="2022"/>
        <item x="1185"/>
        <item x="6789"/>
        <item x="6974"/>
        <item x="3256"/>
        <item x="4910"/>
        <item x="2669"/>
        <item x="742"/>
        <item x="1527"/>
        <item x="4945"/>
        <item x="5324"/>
        <item x="5442"/>
        <item x="4998"/>
        <item x="5327"/>
        <item x="5948"/>
        <item x="6338"/>
        <item x="3477"/>
        <item x="2216"/>
        <item x="1693"/>
        <item x="5105"/>
        <item x="4899"/>
        <item x="889"/>
        <item x="4555"/>
        <item x="4671"/>
        <item x="3456"/>
        <item x="6880"/>
        <item x="3704"/>
        <item x="6477"/>
        <item x="692"/>
        <item x="1065"/>
        <item x="4479"/>
        <item x="1930"/>
        <item x="5936"/>
        <item x="4670"/>
        <item x="5201"/>
        <item x="6437"/>
        <item x="2783"/>
        <item x="746"/>
        <item x="171"/>
        <item x="2353"/>
        <item x="241"/>
        <item x="5038"/>
        <item x="4140"/>
        <item x="84"/>
        <item x="1473"/>
        <item x="2552"/>
        <item x="2844"/>
        <item x="2869"/>
        <item x="5985"/>
        <item x="6682"/>
        <item x="4572"/>
        <item x="4354"/>
        <item x="3732"/>
        <item x="6531"/>
        <item x="6488"/>
        <item x="5630"/>
        <item x="6600"/>
        <item x="2962"/>
        <item x="3008"/>
        <item x="5365"/>
        <item x="772"/>
        <item x="5171"/>
        <item x="3261"/>
        <item x="3540"/>
        <item x="4590"/>
        <item x="1174"/>
        <item x="4503"/>
        <item x="6115"/>
        <item x="4128"/>
        <item x="4240"/>
        <item x="4070"/>
        <item x="3678"/>
        <item x="1150"/>
        <item x="6474"/>
        <item x="699"/>
        <item x="1373"/>
        <item x="4171"/>
        <item x="5345"/>
        <item x="1812"/>
        <item x="2497"/>
        <item x="1909"/>
        <item x="3222"/>
        <item x="2290"/>
        <item x="4306"/>
        <item x="4505"/>
        <item x="663"/>
        <item x="4815"/>
        <item x="2693"/>
        <item x="222"/>
        <item x="101"/>
        <item x="4937"/>
        <item x="7015"/>
        <item x="2776"/>
        <item x="6865"/>
        <item x="5360"/>
        <item x="3921"/>
        <item x="4061"/>
        <item x="2292"/>
        <item x="2793"/>
        <item x="1040"/>
        <item x="1560"/>
        <item x="5427"/>
        <item x="6137"/>
        <item x="2053"/>
        <item x="2819"/>
        <item x="3495"/>
        <item x="763"/>
        <item x="5279"/>
        <item x="6707"/>
        <item x="5070"/>
        <item x="5668"/>
        <item x="1634"/>
        <item x="6001"/>
        <item x="3863"/>
        <item x="5176"/>
        <item x="5152"/>
        <item x="3628"/>
        <item x="4559"/>
        <item x="59"/>
        <item x="1421"/>
        <item x="4632"/>
        <item x="3763"/>
        <item x="1205"/>
        <item x="5311"/>
        <item x="3071"/>
        <item x="5586"/>
        <item x="4742"/>
        <item x="6878"/>
        <item x="4205"/>
        <item x="1987"/>
        <item x="1051"/>
        <item x="6177"/>
        <item x="1912"/>
        <item x="63"/>
        <item x="902"/>
        <item x="6590"/>
        <item x="5289"/>
        <item x="2293"/>
        <item x="93"/>
        <item x="1889"/>
        <item x="1982"/>
        <item x="926"/>
        <item x="5626"/>
        <item x="5011"/>
        <item x="305"/>
        <item x="4264"/>
        <item x="141"/>
        <item x="5415"/>
        <item x="2329"/>
        <item x="5602"/>
        <item x="5154"/>
        <item x="5950"/>
        <item x="6728"/>
        <item x="3431"/>
        <item x="766"/>
        <item x="860"/>
        <item x="3000"/>
        <item x="2223"/>
        <item x="592"/>
        <item x="3351"/>
        <item x="6355"/>
        <item x="6283"/>
        <item x="4274"/>
        <item x="6629"/>
        <item x="3437"/>
        <item x="735"/>
        <item x="5465"/>
        <item x="5691"/>
        <item x="5330"/>
        <item x="2424"/>
        <item x="3193"/>
        <item x="1575"/>
        <item x="6427"/>
        <item x="450"/>
        <item x="3271"/>
        <item x="6866"/>
        <item x="3525"/>
        <item x="4791"/>
        <item x="4176"/>
        <item x="2144"/>
        <item x="5383"/>
        <item x="3253"/>
        <item x="5685"/>
        <item x="5812"/>
        <item x="5363"/>
        <item x="3189"/>
        <item x="2485"/>
        <item x="3580"/>
        <item x="77"/>
        <item x="582"/>
        <item x="5099"/>
        <item x="6498"/>
        <item x="6670"/>
        <item x="6796"/>
        <item x="3409"/>
        <item x="4966"/>
        <item x="6238"/>
        <item x="6301"/>
        <item x="1983"/>
        <item x="4909"/>
        <item x="6391"/>
        <item x="2126"/>
        <item x="2227"/>
        <item x="3838"/>
        <item x="6769"/>
        <item x="5478"/>
        <item x="3594"/>
        <item x="147"/>
        <item x="4557"/>
        <item x="3390"/>
        <item x="1035"/>
        <item x="553"/>
        <item x="5531"/>
        <item x="114"/>
        <item x="4411"/>
        <item x="5494"/>
        <item x="5261"/>
        <item x="2165"/>
        <item x="1762"/>
        <item x="1851"/>
        <item x="42"/>
        <item x="2817"/>
        <item x="3082"/>
        <item x="1122"/>
        <item x="6102"/>
        <item x="317"/>
        <item x="2104"/>
        <item x="2467"/>
        <item x="6639"/>
        <item x="3892"/>
        <item x="300"/>
        <item x="3629"/>
        <item x="5115"/>
        <item x="1179"/>
        <item x="5104"/>
        <item x="5501"/>
        <item x="1064"/>
        <item x="5942"/>
        <item x="3025"/>
        <item x="6405"/>
        <item x="3461"/>
        <item x="49"/>
        <item x="5412"/>
        <item x="4278"/>
        <item x="1764"/>
        <item x="3711"/>
        <item x="3473"/>
        <item x="3993"/>
        <item x="3811"/>
        <item x="7097"/>
        <item x="2219"/>
        <item x="2547"/>
        <item x="3031"/>
        <item x="5852"/>
        <item x="1500"/>
        <item x="288"/>
        <item x="1866"/>
        <item x="4323"/>
        <item x="4445"/>
        <item x="5836"/>
        <item x="3247"/>
        <item x="1503"/>
        <item x="7089"/>
        <item x="6449"/>
        <item x="3045"/>
        <item x="165"/>
        <item x="5007"/>
        <item x="6827"/>
        <item x="3780"/>
        <item x="462"/>
        <item x="5859"/>
        <item x="4731"/>
        <item x="674"/>
        <item x="7115"/>
        <item x="2725"/>
        <item x="5013"/>
        <item x="5347"/>
        <item x="6139"/>
        <item x="4606"/>
        <item x="5242"/>
        <item x="3973"/>
        <item x="5575"/>
        <item x="2762"/>
        <item x="6731"/>
        <item x="713"/>
        <item x="1508"/>
        <item x="5267"/>
        <item x="1346"/>
        <item x="7125"/>
        <item x="4269"/>
        <item x="2159"/>
        <item x="6885"/>
        <item x="3427"/>
        <item x="5253"/>
        <item x="3418"/>
        <item x="273"/>
        <item x="1352"/>
        <item x="6176"/>
        <item x="943"/>
        <item x="1366"/>
        <item x="3268"/>
        <item x="6569"/>
        <item x="2992"/>
        <item x="6400"/>
        <item x="403"/>
        <item x="2555"/>
        <item x="3184"/>
        <item x="1144"/>
        <item x="1308"/>
        <item x="3279"/>
        <item x="6329"/>
        <item x="3001"/>
        <item x="4738"/>
        <item x="6155"/>
        <item x="3326"/>
        <item x="4300"/>
        <item x="1747"/>
        <item x="3887"/>
        <item x="6864"/>
        <item x="3336"/>
        <item x="5233"/>
        <item x="4006"/>
        <item x="5595"/>
        <item x="4463"/>
        <item x="2724"/>
        <item x="1745"/>
        <item x="6023"/>
        <item x="3618"/>
        <item x="5493"/>
        <item x="2563"/>
        <item x="1286"/>
        <item x="5774"/>
        <item x="2517"/>
        <item x="6064"/>
        <item x="939"/>
        <item x="4393"/>
        <item x="3665"/>
        <item x="5555"/>
        <item x="628"/>
        <item x="1765"/>
        <item x="6966"/>
        <item x="6246"/>
        <item x="1218"/>
        <item x="364"/>
        <item x="2502"/>
        <item x="1126"/>
        <item x="4404"/>
        <item x="6951"/>
        <item x="3606"/>
        <item x="2643"/>
        <item x="3804"/>
        <item x="4537"/>
        <item x="423"/>
        <item x="4229"/>
        <item x="3368"/>
        <item x="903"/>
        <item x="6379"/>
        <item x="3306"/>
        <item x="6822"/>
        <item x="1732"/>
        <item x="1557"/>
        <item x="2039"/>
        <item x="3795"/>
        <item x="3638"/>
        <item x="1932"/>
        <item x="1512"/>
        <item x="4615"/>
        <item x="445"/>
        <item x="314"/>
        <item x="1043"/>
        <item x="1533"/>
        <item x="6497"/>
        <item x="4487"/>
        <item x="5553"/>
        <item x="1918"/>
        <item x="4457"/>
        <item x="7027"/>
        <item x="4102"/>
        <item x="7042"/>
        <item x="2917"/>
        <item x="3793"/>
        <item x="110"/>
        <item x="6923"/>
        <item x="2856"/>
        <item x="6011"/>
        <item x="6330"/>
        <item x="32"/>
        <item x="5391"/>
        <item x="6082"/>
        <item x="1664"/>
        <item x="4521"/>
        <item x="4768"/>
        <item x="2864"/>
        <item x="3355"/>
        <item x="5259"/>
        <item x="5482"/>
        <item x="5874"/>
        <item x="4056"/>
        <item x="2599"/>
        <item x="6745"/>
        <item x="4152"/>
        <item x="2129"/>
        <item x="7023"/>
        <item x="5133"/>
        <item x="1088"/>
        <item x="6006"/>
        <item x="4297"/>
        <item x="1411"/>
        <item x="1608"/>
        <item x="3547"/>
        <item x="3057"/>
        <item x="3705"/>
        <item x="478"/>
        <item x="1772"/>
        <item x="3612"/>
        <item x="3330"/>
        <item x="409"/>
        <item x="4546"/>
        <item x="6902"/>
        <item x="559"/>
        <item x="2525"/>
        <item x="6504"/>
        <item x="2949"/>
        <item x="662"/>
        <item x="3883"/>
        <item x="5551"/>
        <item x="4692"/>
        <item x="997"/>
        <item x="4975"/>
        <item x="2012"/>
        <item x="2330"/>
        <item x="1219"/>
        <item x="2284"/>
        <item x="917"/>
        <item x="2750"/>
        <item x="1953"/>
        <item x="5286"/>
        <item x="3553"/>
        <item x="6812"/>
        <item x="5532"/>
        <item x="2305"/>
        <item x="4641"/>
        <item x="5982"/>
        <item x="1390"/>
        <item x="6097"/>
        <item x="4946"/>
        <item x="4781"/>
        <item x="672"/>
        <item x="4332"/>
        <item x="4194"/>
        <item x="5671"/>
        <item x="3622"/>
        <item x="6057"/>
        <item x="3394"/>
        <item x="5500"/>
        <item x="3538"/>
        <item x="4476"/>
        <item x="5922"/>
        <item x="66"/>
        <item x="2154"/>
        <item x="1135"/>
        <item x="5158"/>
        <item x="3384"/>
        <item x="2887"/>
        <item x="5257"/>
        <item x="5696"/>
        <item x="99"/>
        <item x="6239"/>
        <item x="1274"/>
        <item x="4169"/>
        <item x="5639"/>
        <item x="5043"/>
        <item x="598"/>
        <item x="2040"/>
        <item x="5357"/>
        <item x="6426"/>
        <item x="6389"/>
        <item x="638"/>
        <item x="2214"/>
        <item x="469"/>
        <item x="3642"/>
        <item x="2946"/>
        <item x="807"/>
        <item x="1254"/>
        <item x="4856"/>
        <item x="4560"/>
        <item x="6243"/>
        <item x="2331"/>
        <item x="6678"/>
        <item x="7111"/>
        <item x="6320"/>
        <item x="2494"/>
        <item x="1751"/>
        <item x="2661"/>
        <item x="276"/>
        <item x="7134"/>
        <item x="1708"/>
        <item x="5160"/>
        <item x="2401"/>
        <item x="1618"/>
        <item x="3033"/>
        <item x="2075"/>
        <item x="4303"/>
        <item x="2912"/>
        <item x="1538"/>
        <item x="1967"/>
        <item x="4712"/>
        <item x="6351"/>
        <item x="6541"/>
        <item x="2915"/>
        <item x="7057"/>
        <item x="6161"/>
        <item x="483"/>
        <item x="1791"/>
        <item x="1910"/>
        <item x="6044"/>
        <item x="6642"/>
        <item x="4776"/>
        <item x="5972"/>
        <item x="2731"/>
        <item x="4519"/>
        <item x="1876"/>
        <item x="5206"/>
        <item x="5637"/>
        <item x="4235"/>
        <item x="3144"/>
        <item x="4246"/>
        <item x="6100"/>
        <item x="2987"/>
        <item x="2749"/>
        <item x="367"/>
        <item x="2624"/>
        <item x="910"/>
        <item x="2118"/>
        <item x="1657"/>
        <item x="6679"/>
        <item x="3624"/>
        <item x="4758"/>
        <item x="1017"/>
        <item x="4575"/>
        <item x="4183"/>
        <item x="6783"/>
        <item x="774"/>
        <item x="5111"/>
        <item x="6595"/>
        <item x="4538"/>
        <item x="6111"/>
        <item x="4788"/>
        <item x="5255"/>
        <item x="4199"/>
        <item x="635"/>
        <item x="6451"/>
        <item x="2301"/>
        <item x="2298"/>
        <item x="734"/>
        <item x="2922"/>
        <item x="6270"/>
        <item x="5846"/>
        <item x="48"/>
        <item x="6092"/>
        <item x="342"/>
        <item x="6668"/>
        <item x="6881"/>
        <item x="3009"/>
        <item x="5471"/>
        <item x="4600"/>
        <item x="6540"/>
        <item x="1032"/>
        <item x="7095"/>
        <item x="6901"/>
        <item x="1861"/>
        <item x="4881"/>
        <item x="6558"/>
        <item x="1496"/>
        <item x="6593"/>
        <item x="4647"/>
        <item x="7021"/>
        <item x="2692"/>
        <item x="1141"/>
        <item x="1435"/>
        <item x="2569"/>
        <item x="5766"/>
        <item x="6015"/>
        <item x="185"/>
        <item x="1595"/>
        <item x="1925"/>
        <item x="2351"/>
        <item x="1129"/>
        <item x="5593"/>
        <item x="6861"/>
        <item x="5366"/>
        <item x="1626"/>
        <item x="4112"/>
        <item x="5780"/>
        <item x="1955"/>
        <item x="6921"/>
        <item x="2279"/>
        <item x="6083"/>
        <item x="1540"/>
        <item x="7060"/>
        <item x="2884"/>
        <item x="3171"/>
        <item x="3085"/>
        <item x="686"/>
        <item x="1143"/>
        <item x="1260"/>
        <item x="4188"/>
        <item x="6362"/>
        <item x="851"/>
        <item x="5268"/>
        <item x="3063"/>
        <item x="6144"/>
        <item x="260"/>
        <item x="4031"/>
        <item x="2285"/>
        <item x="702"/>
        <item x="6218"/>
        <item x="1235"/>
        <item x="792"/>
        <item x="5258"/>
        <item x="4843"/>
        <item x="5505"/>
        <item x="4106"/>
        <item x="6109"/>
        <item x="6623"/>
        <item x="5071"/>
        <item x="5434"/>
        <item x="1427"/>
        <item x="3450"/>
        <item x="3023"/>
        <item x="3849"/>
        <item x="2235"/>
        <item x="5737"/>
        <item x="6034"/>
        <item x="4644"/>
        <item x="2827"/>
        <item x="6483"/>
        <item x="5693"/>
        <item x="6380"/>
        <item x="5714"/>
        <item x="4492"/>
        <item x="4489"/>
        <item x="849"/>
        <item x="4465"/>
        <item x="6378"/>
        <item x="6770"/>
        <item x="226"/>
        <item x="7044"/>
        <item x="4889"/>
        <item x="5477"/>
        <item x="4717"/>
        <item x="5468"/>
        <item x="5025"/>
        <item x="355"/>
        <item x="1754"/>
        <item x="1927"/>
        <item x="955"/>
        <item x="5707"/>
        <item x="4424"/>
        <item x="6518"/>
        <item x="4879"/>
        <item x="1606"/>
        <item x="3463"/>
        <item x="1928"/>
        <item x="730"/>
        <item x="2364"/>
        <item x="5708"/>
        <item x="5880"/>
        <item x="2689"/>
        <item x="4090"/>
        <item x="2838"/>
        <item x="1078"/>
        <item x="6996"/>
        <item x="6733"/>
        <item x="1063"/>
        <item x="5454"/>
        <item x="3945"/>
        <item x="4764"/>
        <item x="6346"/>
        <item x="6737"/>
        <item x="5107"/>
        <item x="3710"/>
        <item x="4175"/>
        <item x="1621"/>
        <item x="4981"/>
        <item x="615"/>
        <item x="4083"/>
        <item x="2373"/>
        <item x="4427"/>
        <item x="1744"/>
        <item x="2268"/>
        <item x="1499"/>
        <item x="5122"/>
        <item x="2839"/>
        <item x="5867"/>
        <item x="6114"/>
        <item x="6520"/>
        <item x="3923"/>
        <item x="4023"/>
        <item x="1053"/>
        <item x="7122"/>
        <item x="6435"/>
        <item x="167"/>
        <item x="3609"/>
        <item x="2055"/>
        <item x="6042"/>
        <item x="4473"/>
        <item x="739"/>
        <item x="4915"/>
        <item x="647"/>
        <item x="6542"/>
        <item x="1209"/>
        <item x="3905"/>
        <item x="4099"/>
        <item x="373"/>
        <item x="1995"/>
        <item x="6860"/>
        <item x="6481"/>
        <item x="2648"/>
        <item x="1332"/>
        <item x="2420"/>
        <item x="962"/>
        <item x="2605"/>
        <item x="636"/>
        <item x="113"/>
        <item x="3379"/>
        <item x="2665"/>
        <item x="2644"/>
        <item x="3375"/>
        <item x="2654"/>
        <item x="6716"/>
        <item x="5076"/>
        <item x="3327"/>
        <item x="906"/>
        <item x="2148"/>
        <item x="1820"/>
        <item x="5999"/>
        <item x="2092"/>
        <item x="189"/>
        <item x="6080"/>
        <item x="1170"/>
        <item x="1369"/>
        <item x="5319"/>
        <item x="495"/>
        <item x="5755"/>
        <item x="3840"/>
        <item x="1061"/>
        <item x="5300"/>
        <item x="4422"/>
        <item x="5843"/>
        <item x="5833"/>
        <item x="4601"/>
        <item x="6334"/>
        <item x="981"/>
        <item x="669"/>
        <item x="2304"/>
        <item x="11"/>
        <item x="6535"/>
        <item x="5252"/>
        <item x="5534"/>
        <item x="3508"/>
        <item x="6039"/>
        <item x="1808"/>
        <item x="1551"/>
        <item x="1013"/>
        <item x="5943"/>
        <item x="1992"/>
        <item x="7014"/>
        <item x="3440"/>
        <item x="3117"/>
        <item x="3972"/>
        <item x="368"/>
        <item x="6582"/>
        <item x="3620"/>
        <item x="1245"/>
        <item x="4230"/>
        <item x="2866"/>
        <item x="3066"/>
        <item x="4108"/>
        <item x="1086"/>
        <item x="4113"/>
        <item x="2595"/>
        <item x="3160"/>
        <item x="1419"/>
        <item x="6622"/>
        <item x="5346"/>
        <item x="5503"/>
        <item x="6360"/>
        <item x="3291"/>
        <item x="7017"/>
        <item x="6573"/>
        <item x="4501"/>
        <item x="3841"/>
        <item x="6331"/>
        <item x="6663"/>
        <item x="3262"/>
        <item x="4441"/>
        <item x="3596"/>
        <item x="2169"/>
        <item x="3551"/>
        <item x="2236"/>
        <item x="5601"/>
        <item x="464"/>
        <item x="3752"/>
        <item x="1008"/>
        <item x="3848"/>
        <item x="3481"/>
        <item x="130"/>
        <item x="1550"/>
        <item x="3311"/>
        <item x="2257"/>
        <item x="294"/>
        <item x="3895"/>
        <item x="2035"/>
        <item x="5954"/>
        <item x="1029"/>
        <item x="1014"/>
        <item x="4357"/>
        <item x="5732"/>
        <item x="5642"/>
        <item x="1991"/>
        <item x="5857"/>
        <item x="1844"/>
        <item x="6830"/>
        <item x="118"/>
        <item x="1926"/>
        <item x="6268"/>
        <item x="4147"/>
        <item x="6952"/>
        <item x="5006"/>
        <item x="6735"/>
        <item x="1484"/>
        <item x="1800"/>
        <item x="4527"/>
        <item x="1836"/>
        <item x="437"/>
        <item x="6942"/>
        <item x="4368"/>
        <item x="1130"/>
        <item x="2803"/>
        <item x="4450"/>
        <item x="507"/>
        <item x="3767"/>
        <item x="2050"/>
        <item x="758"/>
        <item x="4040"/>
        <item x="5362"/>
        <item x="1985"/>
        <item x="613"/>
        <item x="4418"/>
        <item x="5799"/>
        <item x="6956"/>
        <item x="1516"/>
        <item x="3626"/>
        <item x="5973"/>
        <item x="6356"/>
        <item x="3672"/>
        <item x="5031"/>
        <item x="5841"/>
        <item x="4941"/>
        <item x="3388"/>
        <item x="2741"/>
        <item x="967"/>
        <item x="2468"/>
        <item x="6422"/>
        <item x="6166"/>
        <item x="3230"/>
        <item x="3049"/>
        <item x="2490"/>
        <item x="4148"/>
        <item x="155"/>
        <item x="1922"/>
        <item x="4715"/>
        <item x="2340"/>
        <item x="4041"/>
        <item x="7018"/>
        <item x="3575"/>
        <item x="4008"/>
        <item x="5209"/>
        <item x="1199"/>
        <item x="3689"/>
        <item x="3937"/>
        <item x="1507"/>
        <item x="5710"/>
        <item x="2272"/>
        <item x="7129"/>
        <item x="4215"/>
        <item x="2183"/>
        <item x="5743"/>
        <item x="4284"/>
        <item x="1485"/>
        <item x="856"/>
        <item x="4470"/>
        <item x="4664"/>
        <item x="2601"/>
        <item x="2640"/>
        <item x="5132"/>
        <item x="2166"/>
        <item x="1432"/>
        <item x="1331"/>
        <item x="3814"/>
        <item x="5781"/>
        <item x="6442"/>
        <item x="3018"/>
        <item x="4477"/>
        <item x="1504"/>
        <item x="3511"/>
        <item x="4402"/>
        <item x="832"/>
        <item x="7090"/>
        <item x="4181"/>
        <item x="5762"/>
        <item x="3199"/>
        <item x="4097"/>
        <item x="2419"/>
        <item x="540"/>
        <item x="3020"/>
        <item x="6322"/>
        <item x="6213"/>
        <item x="6409"/>
        <item x="3529"/>
        <item x="3636"/>
        <item x="6657"/>
        <item x="2519"/>
        <item x="3641"/>
        <item x="2157"/>
        <item x="2544"/>
        <item x="1343"/>
        <item x="2259"/>
        <item x="5058"/>
        <item x="6464"/>
        <item x="74"/>
        <item x="5292"/>
        <item x="6603"/>
        <item x="5820"/>
        <item x="435"/>
        <item x="1816"/>
        <item x="7030"/>
        <item x="2796"/>
        <item x="2938"/>
        <item x="4756"/>
        <item x="2066"/>
        <item x="4100"/>
        <item x="3337"/>
        <item x="2571"/>
        <item x="2402"/>
        <item x="658"/>
        <item x="2894"/>
        <item x="5100"/>
        <item x="129"/>
        <item x="4048"/>
        <item x="2543"/>
        <item x="3297"/>
        <item x="7112"/>
        <item x="3359"/>
        <item x="4745"/>
        <item x="3003"/>
        <item x="6788"/>
        <item x="4766"/>
        <item x="4166"/>
        <item x="765"/>
        <item x="4839"/>
        <item x="6713"/>
        <item x="6616"/>
        <item x="5641"/>
        <item x="1401"/>
        <item x="1195"/>
        <item x="1766"/>
        <item x="357"/>
        <item x="6261"/>
        <item x="2028"/>
        <item x="1906"/>
        <item x="6718"/>
        <item x="1648"/>
        <item x="3290"/>
        <item x="6436"/>
        <item x="1877"/>
        <item x="5340"/>
        <item x="5110"/>
        <item x="4190"/>
        <item x="2585"/>
        <item x="5143"/>
        <item x="5161"/>
        <item x="2233"/>
        <item x="4699"/>
        <item x="2409"/>
        <item x="810"/>
        <item x="1220"/>
        <item x="2093"/>
        <item x="5301"/>
        <item x="4729"/>
        <item x="5156"/>
        <item x="2136"/>
        <item x="6233"/>
        <item x="2683"/>
        <item x="7128"/>
        <item x="2056"/>
        <item x="4263"/>
        <item x="3165"/>
        <item x="2033"/>
        <item x="4459"/>
        <item x="3615"/>
        <item x="1959"/>
        <item x="5155"/>
        <item x="2204"/>
        <item x="5864"/>
        <item x="2181"/>
        <item x="1217"/>
        <item x="1068"/>
        <item x="3656"/>
        <item x="7139"/>
        <item x="7046"/>
        <item x="1704"/>
        <item x="508"/>
        <item x="775"/>
        <item x="591"/>
        <item x="371"/>
        <item x="6980"/>
        <item x="1665"/>
        <item x="1643"/>
        <item x="6152"/>
        <item x="2878"/>
        <item x="3094"/>
        <item x="4542"/>
        <item x="3977"/>
        <item x="708"/>
        <item x="5763"/>
        <item x="1719"/>
        <item x="1166"/>
        <item x="3646"/>
        <item x="6208"/>
        <item x="4897"/>
        <item x="4475"/>
        <item x="5282"/>
        <item x="2302"/>
        <item x="1761"/>
        <item x="3577"/>
        <item x="6875"/>
        <item x="3743"/>
        <item x="1238"/>
        <item x="1177"/>
        <item x="1372"/>
        <item x="415"/>
        <item x="5800"/>
        <item x="140"/>
        <item x="1263"/>
        <item x="3681"/>
        <item x="5890"/>
        <item x="2521"/>
        <item x="5569"/>
        <item x="545"/>
        <item x="86"/>
        <item x="3240"/>
        <item x="2703"/>
        <item x="6900"/>
        <item x="411"/>
        <item x="871"/>
        <item x="33"/>
        <item x="6764"/>
        <item x="1113"/>
        <item x="1362"/>
        <item x="2188"/>
        <item x="2042"/>
        <item x="446"/>
        <item x="5223"/>
        <item x="2376"/>
        <item x="6757"/>
        <item x="949"/>
        <item x="1374"/>
        <item x="231"/>
        <item x="6476"/>
        <item x="2070"/>
        <item x="6414"/>
        <item x="5195"/>
        <item x="946"/>
        <item x="5091"/>
        <item x="7081"/>
        <item x="3957"/>
        <item x="6724"/>
        <item x="1493"/>
        <item x="6811"/>
        <item x="5929"/>
        <item x="1486"/>
        <item x="3707"/>
        <item x="3926"/>
        <item x="2598"/>
        <item x="4337"/>
        <item x="6611"/>
        <item x="3343"/>
        <item x="6533"/>
        <item x="5455"/>
        <item x="2217"/>
        <item x="3331"/>
        <item x="1128"/>
        <item x="1070"/>
        <item x="5917"/>
        <item x="2672"/>
        <item x="1104"/>
        <item x="6985"/>
        <item x="2666"/>
        <item x="3965"/>
        <item x="3859"/>
        <item x="6072"/>
        <item x="3476"/>
        <item x="4714"/>
        <item x="1856"/>
        <item x="6949"/>
        <item x="2388"/>
        <item x="4488"/>
        <item x="1132"/>
        <item x="6602"/>
        <item x="4135"/>
        <item x="4352"/>
        <item x="6562"/>
        <item x="1270"/>
        <item x="756"/>
        <item x="7070"/>
        <item x="1813"/>
        <item x="6892"/>
        <item x="3751"/>
        <item x="5711"/>
        <item x="4816"/>
        <item x="3114"/>
        <item x="2427"/>
        <item x="4841"/>
        <item x="5187"/>
        <item x="6058"/>
        <item x="5097"/>
        <item x="1494"/>
        <item x="2580"/>
        <item x="107"/>
        <item x="4204"/>
        <item x="6634"/>
        <item x="1651"/>
        <item x="1077"/>
        <item x="1963"/>
        <item x="2850"/>
        <item x="440"/>
        <item x="718"/>
        <item x="1412"/>
        <item x="178"/>
        <item x="2936"/>
        <item x="3632"/>
        <item x="5196"/>
        <item x="6010"/>
        <item x="2044"/>
        <item x="6962"/>
        <item x="4933"/>
        <item x="834"/>
        <item x="4104"/>
        <item x="1655"/>
        <item x="6227"/>
        <item x="7093"/>
        <item x="6310"/>
        <item x="2553"/>
        <item x="2078"/>
        <item x="1461"/>
        <item x="4995"/>
        <item x="6918"/>
        <item x="4231"/>
        <item x="6127"/>
        <item x="5741"/>
        <item x="2902"/>
        <item x="3194"/>
        <item x="4184"/>
        <item x="6354"/>
        <item x="1213"/>
        <item x="6382"/>
        <item x="3420"/>
        <item x="4944"/>
        <item x="769"/>
        <item x="6081"/>
        <item x="4563"/>
        <item x="3845"/>
        <item x="3616"/>
        <item x="833"/>
        <item x="4837"/>
        <item x="1395"/>
        <item x="5416"/>
        <item x="2719"/>
        <item x="1095"/>
        <item x="2735"/>
        <item x="4443"/>
        <item x="3738"/>
        <item x="2791"/>
        <item x="6984"/>
        <item x="6078"/>
        <item x="5619"/>
        <item x="3975"/>
        <item x="3714"/>
        <item x="4588"/>
        <item x="6874"/>
        <item x="5823"/>
        <item x="804"/>
        <item x="1694"/>
        <item x="2309"/>
        <item x="490"/>
        <item x="6798"/>
        <item x="6093"/>
        <item x="4087"/>
        <item x="4195"/>
        <item x="2989"/>
        <item x="4635"/>
        <item x="6845"/>
        <item x="1519"/>
        <item x="3265"/>
        <item x="2071"/>
        <item x="2251"/>
        <item x="5178"/>
        <item x="2243"/>
        <item x="5876"/>
        <item x="3773"/>
        <item x="3366"/>
        <item x="3862"/>
        <item x="2808"/>
        <item x="3112"/>
        <item x="6170"/>
        <item x="1787"/>
        <item x="864"/>
        <item x="2456"/>
        <item x="4174"/>
        <item x="4301"/>
        <item x="5729"/>
        <item x="3881"/>
        <item x="2810"/>
        <item x="5885"/>
        <item x="6938"/>
        <item x="4351"/>
        <item x="3381"/>
        <item x="3880"/>
        <item x="2919"/>
        <item x="1590"/>
        <item x="4823"/>
        <item x="4982"/>
        <item x="4367"/>
        <item x="1417"/>
        <item x="6323"/>
        <item x="259"/>
        <item x="4287"/>
        <item x="4224"/>
        <item x="3825"/>
        <item x="2410"/>
        <item x="665"/>
        <item x="3784"/>
        <item x="3489"/>
        <item x="4543"/>
        <item x="7029"/>
        <item x="181"/>
        <item x="4143"/>
        <item x="4412"/>
        <item x="3307"/>
        <item x="5440"/>
        <item x="3733"/>
        <item x="4952"/>
        <item x="2316"/>
        <item x="2861"/>
        <item x="325"/>
        <item x="425"/>
        <item x="3215"/>
        <item x="3198"/>
        <item x="2991"/>
        <item x="2900"/>
        <item x="5075"/>
        <item x="824"/>
        <item x="1883"/>
        <item x="5225"/>
        <item x="6805"/>
        <item x="3574"/>
        <item x="3500"/>
        <item x="2868"/>
        <item x="6003"/>
        <item x="4389"/>
        <item x="1840"/>
        <item x="5866"/>
        <item x="2650"/>
        <item x="1038"/>
        <item x="5008"/>
        <item x="82"/>
        <item x="1225"/>
        <item x="2193"/>
        <item x="4980"/>
        <item x="3602"/>
        <item x="3735"/>
        <item x="227"/>
        <item x="809"/>
        <item x="4710"/>
        <item x="1977"/>
        <item x="2047"/>
        <item x="6994"/>
        <item x="6630"/>
        <item x="4565"/>
        <item x="4713"/>
        <item x="5628"/>
        <item x="5169"/>
        <item x="6231"/>
        <item x="4674"/>
        <item x="248"/>
        <item x="5918"/>
        <item x="7001"/>
        <item x="868"/>
        <item x="3842"/>
        <item x="1056"/>
        <item x="1698"/>
        <item x="5963"/>
        <item x="1463"/>
        <item x="521"/>
        <item x="2079"/>
        <item x="5965"/>
        <item x="223"/>
        <item x="4727"/>
        <item x="6248"/>
        <item x="5900"/>
        <item x="901"/>
        <item x="3600"/>
        <item x="2038"/>
        <item x="3377"/>
        <item x="2493"/>
        <item x="1952"/>
        <item x="6224"/>
        <item x="4248"/>
        <item x="2996"/>
        <item x="1248"/>
        <item x="3871"/>
        <item x="3964"/>
        <item x="1062"/>
        <item x="4410"/>
        <item x="428"/>
        <item x="5428"/>
        <item x="3218"/>
        <item x="1450"/>
        <item x="558"/>
        <item x="5262"/>
        <item x="2222"/>
        <item x="1913"/>
        <item x="3521"/>
        <item x="5215"/>
        <item x="737"/>
        <item x="4962"/>
        <item x="3480"/>
        <item x="3308"/>
        <item x="895"/>
        <item x="6893"/>
        <item x="3316"/>
        <item x="173"/>
        <item x="683"/>
        <item x="135"/>
        <item x="347"/>
        <item x="2314"/>
        <item x="4534"/>
        <item x="6172"/>
        <item x="6896"/>
        <item x="6976"/>
        <item x="4773"/>
        <item x="5130"/>
        <item x="2858"/>
        <item x="6198"/>
        <item x="4578"/>
        <item x="3958"/>
        <item x="3875"/>
        <item x="2549"/>
        <item x="5771"/>
        <item x="2763"/>
        <item x="5029"/>
        <item x="1354"/>
        <item x="1449"/>
        <item x="814"/>
        <item x="4458"/>
        <item x="5390"/>
        <item x="1383"/>
        <item x="1539"/>
        <item x="1139"/>
        <item x="6047"/>
        <item x="4272"/>
        <item x="4821"/>
        <item x="5670"/>
        <item x="87"/>
        <item x="159"/>
        <item x="4007"/>
        <item x="5067"/>
        <item x="786"/>
        <item x="6515"/>
        <item x="6264"/>
        <item x="3932"/>
        <item x="2935"/>
        <item x="2560"/>
        <item x="3132"/>
        <item x="3203"/>
        <item x="1631"/>
        <item x="127"/>
        <item x="7133"/>
        <item x="1835"/>
        <item x="2083"/>
        <item x="626"/>
        <item x="5599"/>
        <item x="6739"/>
        <item x="5986"/>
        <item x="2551"/>
        <item x="4628"/>
        <item x="957"/>
        <item x="1488"/>
        <item x="4614"/>
        <item x="6617"/>
        <item x="3490"/>
        <item x="6154"/>
        <item x="1298"/>
        <item x="3458"/>
        <item x="1125"/>
        <item x="1458"/>
        <item x="4075"/>
        <item x="2374"/>
        <item x="1941"/>
        <item x="1943"/>
        <item x="4757"/>
        <item x="1749"/>
        <item x="1917"/>
        <item x="1666"/>
        <item x="6459"/>
        <item x="2978"/>
        <item x="4053"/>
        <item x="1287"/>
        <item x="448"/>
        <item x="2123"/>
        <item x="2357"/>
        <item x="1559"/>
        <item x="1572"/>
        <item x="17"/>
        <item x="3541"/>
        <item x="5202"/>
        <item x="1081"/>
        <item x="1099"/>
        <item x="400"/>
        <item x="4885"/>
        <item x="2779"/>
        <item x="6475"/>
        <item x="1652"/>
        <item x="6059"/>
        <item x="194"/>
        <item x="4793"/>
        <item x="6591"/>
        <item x="4917"/>
        <item x="3930"/>
        <item x="524"/>
        <item x="431"/>
        <item x="6290"/>
        <item x="3315"/>
        <item x="5666"/>
        <item x="5304"/>
        <item x="5048"/>
        <item x="5978"/>
        <item x="5419"/>
        <item x="5580"/>
        <item x="3124"/>
        <item x="3446"/>
        <item x="6749"/>
        <item x="455"/>
        <item x="2060"/>
        <item x="5545"/>
        <item x="6089"/>
        <item x="3581"/>
        <item x="5651"/>
        <item x="5077"/>
        <item x="5675"/>
        <item x="2698"/>
        <item x="2009"/>
        <item x="8"/>
        <item x="3873"/>
        <item x="853"/>
        <item x="3159"/>
        <item x="1581"/>
        <item x="3728"/>
        <item x="1304"/>
        <item x="3879"/>
        <item x="1536"/>
        <item x="956"/>
        <item x="2282"/>
        <item x="3539"/>
        <item x="2375"/>
        <item x="5436"/>
        <item x="6662"/>
        <item x="7105"/>
        <item x="4704"/>
        <item x="3561"/>
        <item x="6762"/>
        <item x="3813"/>
        <item x="5359"/>
        <item x="6228"/>
        <item x="1459"/>
        <item x="6124"/>
        <item x="2833"/>
        <item x="268"/>
        <item x="5050"/>
        <item x="1871"/>
        <item x="309"/>
        <item x="6288"/>
        <item x="6105"/>
        <item x="5014"/>
        <item x="3995"/>
        <item x="6692"/>
        <item x="644"/>
        <item x="585"/>
        <item x="6467"/>
        <item x="6507"/>
        <item x="4634"/>
        <item x="4792"/>
        <item x="4930"/>
        <item x="4585"/>
        <item x="3666"/>
        <item x="4861"/>
        <item x="701"/>
        <item x="6979"/>
        <item x="2440"/>
        <item x="5032"/>
        <item x="5034"/>
        <item x="3506"/>
        <item x="1368"/>
        <item x="2581"/>
        <item x="2603"/>
        <item x="2271"/>
        <item x="3041"/>
        <item x="201"/>
        <item x="4637"/>
        <item x="4721"/>
        <item x="3537"/>
        <item x="568"/>
        <item x="748"/>
        <item x="3687"/>
        <item x="1746"/>
        <item x="1010"/>
        <item x="5996"/>
        <item x="6552"/>
        <item x="2583"/>
        <item x="6113"/>
        <item x="2592"/>
        <item x="571"/>
        <item x="3839"/>
        <item x="1153"/>
        <item x="1998"/>
        <item x="5966"/>
        <item x="6768"/>
        <item x="845"/>
        <item x="6128"/>
        <item x="2928"/>
        <item x="2343"/>
        <item x="2247"/>
        <item x="208"/>
        <item x="6193"/>
        <item x="2248"/>
        <item x="5631"/>
        <item x="5672"/>
        <item x="2870"/>
        <item x="5530"/>
        <item x="6431"/>
        <item x="1826"/>
        <item x="500"/>
        <item x="3694"/>
        <item x="6575"/>
        <item x="4969"/>
        <item x="5313"/>
        <item x="6943"/>
        <item x="6517"/>
        <item x="1413"/>
        <item x="2701"/>
        <item x="4870"/>
        <item x="689"/>
        <item x="6935"/>
        <item x="3100"/>
        <item x="29"/>
        <item x="3882"/>
        <item x="1568"/>
        <item x="6216"/>
        <item x="6419"/>
        <item x="3761"/>
        <item x="3576"/>
        <item x="2901"/>
        <item x="2645"/>
        <item x="6327"/>
        <item x="3067"/>
        <item x="2276"/>
        <item x="143"/>
        <item x="607"/>
        <item x="822"/>
        <item x="5334"/>
        <item x="6209"/>
        <item x="631"/>
        <item x="5909"/>
        <item x="4673"/>
        <item x="1389"/>
        <item x="2455"/>
        <item x="7109"/>
        <item x="7035"/>
        <item x="6046"/>
        <item x="5078"/>
        <item x="4129"/>
        <item x="5837"/>
        <item x="5567"/>
        <item x="3250"/>
        <item x="6907"/>
        <item x="3507"/>
        <item x="3356"/>
        <item x="5027"/>
        <item x="1916"/>
        <item x="4579"/>
        <item x="1863"/>
        <item x="4232"/>
        <item x="6191"/>
        <item x="1055"/>
        <item x="6599"/>
        <item x="1430"/>
        <item x="3221"/>
        <item x="4103"/>
        <item x="3712"/>
        <item x="5393"/>
        <item x="2998"/>
        <item x="5033"/>
        <item x="7069"/>
        <item x="5765"/>
        <item x="285"/>
        <item x="5667"/>
        <item x="6112"/>
        <item x="6038"/>
        <item x="257"/>
        <item x="5669"/>
        <item x="4252"/>
        <item x="103"/>
        <item x="1119"/>
        <item x="4922"/>
        <item x="1418"/>
        <item x="5429"/>
        <item x="1229"/>
        <item x="6574"/>
        <item x="2627"/>
        <item x="4513"/>
        <item x="3817"/>
        <item x="6570"/>
        <item x="890"/>
        <item x="6578"/>
        <item x="1886"/>
        <item x="747"/>
        <item x="460"/>
        <item x="3639"/>
        <item x="556"/>
        <item x="3182"/>
        <item x="4309"/>
        <item x="614"/>
        <item x="5610"/>
        <item x="3592"/>
        <item x="5326"/>
        <item x="6164"/>
        <item x="2062"/>
        <item x="5587"/>
        <item x="6882"/>
        <item x="5916"/>
        <item x="5596"/>
        <item x="1027"/>
        <item x="608"/>
        <item x="2718"/>
        <item x="6833"/>
        <item x="1410"/>
        <item x="5269"/>
        <item x="643"/>
        <item x="1738"/>
        <item x="5819"/>
        <item x="4431"/>
        <item x="2699"/>
        <item x="1234"/>
        <item x="1083"/>
        <item x="678"/>
        <item x="4030"/>
        <item x="2677"/>
        <item x="1261"/>
        <item x="590"/>
        <item x="25"/>
        <item x="6201"/>
        <item x="5198"/>
        <item x="3370"/>
        <item x="394"/>
        <item x="5140"/>
        <item x="72"/>
        <item x="6750"/>
        <item x="1726"/>
        <item x="3086"/>
        <item x="4423"/>
        <item x="6030"/>
        <item x="6856"/>
        <item x="5467"/>
        <item x="430"/>
        <item x="6525"/>
        <item x="1969"/>
        <item x="1273"/>
        <item x="5056"/>
        <item x="498"/>
        <item x="6090"/>
        <item x="1630"/>
        <item x="3562"/>
        <item x="2618"/>
        <item x="1376"/>
        <item x="2428"/>
        <item x="4132"/>
        <item x="4593"/>
        <item x="6249"/>
        <item x="6123"/>
        <item x="405"/>
        <item x="6596"/>
        <item x="4211"/>
        <item x="5793"/>
        <item x="5893"/>
        <item x="5889"/>
        <item x="2081"/>
        <item x="3152"/>
        <item x="1030"/>
        <item x="2300"/>
        <item x="3305"/>
        <item x="7123"/>
        <item x="1763"/>
        <item x="6438"/>
        <item x="4992"/>
        <item x="2452"/>
        <item x="6025"/>
        <item x="4085"/>
        <item x="6051"/>
        <item x="4226"/>
        <item x="6212"/>
        <item x="1682"/>
        <item x="4964"/>
        <item x="503"/>
        <item x="319"/>
        <item x="6135"/>
        <item x="5055"/>
        <item x="108"/>
        <item x="905"/>
        <item x="4217"/>
        <item x="4409"/>
        <item x="848"/>
        <item x="1795"/>
        <item x="2335"/>
        <item x="3586"/>
        <item x="6656"/>
        <item x="580"/>
        <item x="5757"/>
        <item x="6748"/>
        <item x="5777"/>
        <item x="4275"/>
        <item x="3441"/>
        <item x="5724"/>
        <item x="19"/>
        <item x="2199"/>
        <item x="1578"/>
        <item x="3899"/>
        <item x="4266"/>
        <item x="5682"/>
        <item x="881"/>
        <item x="6644"/>
        <item x="275"/>
        <item x="6753"/>
        <item x="1102"/>
        <item x="443"/>
        <item x="3573"/>
        <item x="5084"/>
        <item x="5622"/>
        <item x="6406"/>
        <item x="78"/>
        <item x="5975"/>
        <item x="5264"/>
        <item x="3310"/>
        <item x="5103"/>
        <item x="2286"/>
        <item x="5061"/>
        <item x="1834"/>
        <item x="6175"/>
        <item x="4751"/>
        <item x="1124"/>
        <item x="5479"/>
        <item x="1573"/>
        <item x="283"/>
        <item x="3347"/>
        <item x="6779"/>
        <item x="7048"/>
        <item x="126"/>
        <item x="547"/>
        <item x="2965"/>
        <item x="6430"/>
        <item x="3844"/>
        <item x="2615"/>
        <item x="2610"/>
        <item x="6061"/>
        <item x="5895"/>
        <item x="213"/>
        <item x="3135"/>
        <item x="535"/>
        <item x="4250"/>
        <item x="374"/>
        <item x="5165"/>
        <item x="4949"/>
        <item x="1896"/>
        <item x="2149"/>
        <item x="1971"/>
        <item x="6308"/>
        <item x="4587"/>
        <item x="3523"/>
        <item x="3210"/>
        <item x="4387"/>
        <item x="2980"/>
        <item x="51"/>
        <item x="5856"/>
        <item x="5018"/>
        <item x="6761"/>
        <item x="3788"/>
        <item x="4736"/>
        <item x="4207"/>
        <item x="4558"/>
        <item x="5525"/>
        <item x="4649"/>
        <item x="6787"/>
        <item x="4315"/>
        <item x="2319"/>
        <item x="5845"/>
        <item x="5960"/>
        <item x="6711"/>
        <item x="2805"/>
        <item x="5464"/>
        <item x="640"/>
        <item x="2429"/>
        <item x="2017"/>
        <item x="3617"/>
        <item x="2720"/>
        <item x="1635"/>
        <item x="1972"/>
        <item x="1535"/>
        <item x="1169"/>
        <item x="4934"/>
        <item x="1511"/>
        <item x="1619"/>
        <item x="7114"/>
        <item x="1002"/>
        <item x="4293"/>
        <item x="408"/>
        <item x="3675"/>
        <item x="3143"/>
        <item x="3836"/>
        <item x="3012"/>
        <item x="4302"/>
        <item x="6487"/>
        <item x="6148"/>
        <item x="6939"/>
        <item x="3208"/>
        <item x="4491"/>
        <item x="3298"/>
        <item x="2910"/>
        <item x="982"/>
        <item x="1339"/>
        <item x="203"/>
        <item x="327"/>
        <item x="2533"/>
        <item x="5291"/>
        <item x="900"/>
        <item x="1855"/>
        <item x="6287"/>
        <item x="3815"/>
        <item x="1211"/>
        <item x="4451"/>
        <item x="2324"/>
        <item x="2675"/>
        <item x="2747"/>
        <item x="6103"/>
        <item x="6408"/>
        <item x="2997"/>
        <item x="2852"/>
        <item x="2785"/>
        <item x="2185"/>
        <item x="2768"/>
        <item x="3248"/>
        <item x="7068"/>
        <item x="7024"/>
        <item x="372"/>
        <item x="3382"/>
        <item x="4436"/>
        <item x="1391"/>
        <item x="1470"/>
        <item x="6566"/>
        <item x="4011"/>
        <item x="2628"/>
        <item x="4253"/>
        <item x="138"/>
        <item x="2369"/>
        <item x="60"/>
        <item x="6508"/>
        <item x="4547"/>
        <item x="6592"/>
        <item x="3093"/>
        <item x="3053"/>
        <item x="4127"/>
        <item x="2638"/>
        <item x="2007"/>
        <item x="2288"/>
        <item x="2207"/>
        <item x="3174"/>
        <item x="850"/>
        <item x="2794"/>
        <item x="1378"/>
        <item x="1881"/>
        <item x="6096"/>
        <item x="2415"/>
        <item x="391"/>
        <item x="215"/>
        <item x="1396"/>
        <item x="2748"/>
        <item x="3011"/>
        <item x="2179"/>
        <item x="2105"/>
        <item x="1598"/>
        <item x="5644"/>
        <item x="160"/>
        <item x="5250"/>
        <item x="3017"/>
        <item x="6126"/>
        <item x="4236"/>
        <item x="502"/>
        <item x="2444"/>
        <item x="4834"/>
        <item x="5967"/>
        <item x="6363"/>
        <item x="5913"/>
        <item x="117"/>
        <item x="6159"/>
        <item x="4376"/>
        <item x="1569"/>
        <item x="5811"/>
        <item x="1031"/>
        <item x="2451"/>
        <item x="3846"/>
        <item x="2918"/>
        <item x="5673"/>
        <item x="5323"/>
        <item x="823"/>
        <item x="2920"/>
        <item x="6269"/>
        <item x="4860"/>
        <item x="1300"/>
        <item x="4039"/>
        <item x="639"/>
        <item x="733"/>
        <item x="3991"/>
        <item x="328"/>
        <item x="813"/>
        <item x="5854"/>
        <item x="2956"/>
        <item x="5618"/>
        <item x="1802"/>
        <item x="6890"/>
        <item x="6311"/>
        <item x="6626"/>
        <item x="4384"/>
        <item x="2113"/>
        <item x="4150"/>
        <item x="2264"/>
        <item x="2612"/>
        <item x="3197"/>
        <item x="597"/>
        <item x="3677"/>
        <item x="362"/>
        <item x="6142"/>
        <item x="771"/>
        <item x="584"/>
        <item x="6348"/>
        <item x="1824"/>
        <item x="1442"/>
        <item x="2969"/>
        <item x="533"/>
        <item x="2261"/>
        <item x="1181"/>
        <item x="2190"/>
        <item x="4400"/>
        <item x="611"/>
        <item x="1445"/>
        <item x="2446"/>
        <item x="4249"/>
        <item x="3981"/>
        <item x="5546"/>
        <item x="6589"/>
        <item x="2202"/>
        <item x="6251"/>
        <item x="451"/>
        <item x="385"/>
        <item x="281"/>
        <item x="3503"/>
        <item x="2500"/>
        <item x="3877"/>
        <item x="3280"/>
        <item x="5082"/>
        <item x="6689"/>
        <item x="2651"/>
        <item x="2687"/>
        <item x="1829"/>
        <item x="794"/>
        <item x="3856"/>
        <item x="4374"/>
        <item x="2052"/>
        <item x="1759"/>
        <item x="3916"/>
        <item x="150"/>
        <item x="3134"/>
        <item x="4520"/>
        <item x="684"/>
        <item x="5980"/>
        <item x="3358"/>
        <item x="3314"/>
        <item x="5984"/>
        <item x="4918"/>
        <item x="1444"/>
        <item x="1685"/>
        <item x="4552"/>
        <item x="7041"/>
        <item x="4880"/>
        <item x="6683"/>
        <item x="2711"/>
        <item x="4796"/>
        <item x="196"/>
        <item x="5930"/>
        <item x="4177"/>
        <item x="4358"/>
        <item x="1696"/>
        <item x="1079"/>
        <item x="6888"/>
        <item x="207"/>
        <item x="6547"/>
        <item x="1714"/>
        <item x="992"/>
        <item x="6968"/>
        <item x="5794"/>
        <item x="2857"/>
        <item x="2780"/>
        <item x="5009"/>
        <item x="5863"/>
        <item x="1073"/>
        <item x="3697"/>
        <item x="935"/>
        <item x="3303"/>
        <item x="745"/>
        <item x="1597"/>
        <item x="1438"/>
        <item x="5433"/>
        <item x="5654"/>
        <item x="3599"/>
        <item x="5146"/>
        <item x="3911"/>
        <item x="2262"/>
        <item x="5910"/>
        <item x="162"/>
        <item x="712"/>
        <item x="2509"/>
        <item x="1265"/>
        <item x="5095"/>
        <item x="5684"/>
        <item x="2327"/>
        <item x="2759"/>
        <item x="1869"/>
        <item x="3674"/>
        <item x="2470"/>
        <item x="5015"/>
        <item x="1797"/>
        <item x="5466"/>
        <item x="131"/>
        <item x="2342"/>
        <item x="5021"/>
        <item x="2107"/>
        <item x="341"/>
        <item x="5969"/>
        <item x="1697"/>
        <item x="316"/>
        <item x="729"/>
        <item x="474"/>
        <item x="526"/>
        <item x="1313"/>
        <item x="321"/>
        <item x="2678"/>
        <item x="3949"/>
        <item x="5603"/>
        <item x="4159"/>
        <item x="5293"/>
        <item x="439"/>
        <item x="6664"/>
        <item x="1165"/>
        <item x="5725"/>
        <item x="2313"/>
        <item x="2952"/>
        <item x="21"/>
        <item x="1084"/>
        <item x="4014"/>
        <item x="6828"/>
        <item x="2840"/>
        <item x="6899"/>
        <item x="6469"/>
        <item x="1547"/>
        <item x="3725"/>
        <item x="1289"/>
        <item x="6275"/>
        <item x="2873"/>
        <item x="4840"/>
        <item x="6712"/>
        <item x="6771"/>
        <item x="3786"/>
        <item x="7059"/>
        <item x="3104"/>
        <item x="2767"/>
        <item x="6066"/>
        <item x="2831"/>
        <item x="709"/>
        <item x="5348"/>
        <item x="4138"/>
        <item x="4234"/>
        <item x="3847"/>
        <item x="3774"/>
        <item x="6019"/>
        <item x="179"/>
        <item x="682"/>
        <item x="6312"/>
        <item x="4859"/>
        <item x="3851"/>
        <item x="2064"/>
        <item x="6612"/>
        <item x="4421"/>
        <item x="1336"/>
        <item x="6404"/>
        <item x="1740"/>
        <item x="5548"/>
        <item x="6456"/>
        <item x="5519"/>
        <item x="4771"/>
        <item x="3671"/>
        <item x="2704"/>
        <item x="2696"/>
        <item x="468"/>
        <item x="6266"/>
        <item x="4845"/>
        <item x="311"/>
        <item x="6920"/>
        <item x="1898"/>
        <item x="6180"/>
        <item x="5173"/>
        <item x="109"/>
        <item x="1439"/>
        <item x="2973"/>
        <item x="5949"/>
        <item x="2404"/>
        <item x="5970"/>
        <item x="6087"/>
        <item x="3777"/>
        <item x="914"/>
        <item x="528"/>
        <item x="3039"/>
        <item x="293"/>
        <item x="6052"/>
        <item x="517"/>
        <item x="6129"/>
        <item x="5738"/>
        <item x="4299"/>
        <item x="3373"/>
        <item x="5417"/>
        <item x="1087"/>
        <item x="896"/>
        <item x="5830"/>
        <item x="5404"/>
        <item x="3614"/>
        <item x="1076"/>
        <item x="5438"/>
        <item x="2764"/>
        <item x="6839"/>
        <item x="1794"/>
        <item x="898"/>
        <item x="3397"/>
        <item x="1472"/>
        <item x="6184"/>
        <item x="2114"/>
        <item x="5425"/>
        <item x="2431"/>
        <item x="3808"/>
        <item x="2806"/>
        <item x="255"/>
        <item x="6699"/>
        <item x="3869"/>
        <item x="3749"/>
        <item x="637"/>
        <item x="2660"/>
        <item x="4093"/>
        <item x="2013"/>
        <item x="4851"/>
        <item x="1136"/>
        <item x="7080"/>
        <item x="5066"/>
        <item x="2472"/>
        <item x="41"/>
        <item x="6917"/>
        <item x="3019"/>
        <item x="6620"/>
        <item x="975"/>
        <item x="5615"/>
        <item x="5159"/>
        <item x="1171"/>
        <item x="2522"/>
        <item x="516"/>
        <item x="5735"/>
        <item x="5081"/>
        <item x="3781"/>
        <item x="5520"/>
        <item x="3264"/>
        <item x="6505"/>
        <item x="6204"/>
        <item x="6965"/>
        <item x="1097"/>
        <item x="6972"/>
        <item x="5431"/>
        <item x="2929"/>
        <item x="3664"/>
        <item x="4526"/>
        <item x="6800"/>
        <item x="6099"/>
        <item x="26"/>
        <item x="2102"/>
        <item x="2811"/>
        <item x="980"/>
        <item x="2577"/>
        <item x="5562"/>
        <item x="3746"/>
        <item x="4398"/>
        <item x="3564"/>
        <item x="4564"/>
        <item x="5463"/>
        <item x="6855"/>
        <item x="2034"/>
        <item x="2274"/>
        <item x="916"/>
        <item x="5245"/>
        <item x="2515"/>
        <item x="221"/>
        <item x="4434"/>
        <item x="88"/>
        <item x="4678"/>
        <item x="887"/>
        <item x="3162"/>
        <item x="6696"/>
        <item x="1680"/>
        <item x="4414"/>
        <item x="6257"/>
        <item x="1994"/>
        <item x="2695"/>
        <item x="5506"/>
        <item x="1440"/>
        <item x="1296"/>
        <item x="6754"/>
        <item x="1663"/>
        <item x="1162"/>
        <item x="6214"/>
        <item x="782"/>
        <item x="4883"/>
        <item x="2117"/>
        <item x="7067"/>
        <item x="361"/>
        <item x="4972"/>
        <item x="4854"/>
        <item x="679"/>
        <item x="3422"/>
        <item x="2135"/>
        <item x="1003"/>
        <item x="960"/>
        <item x="5767"/>
        <item x="2513"/>
        <item x="913"/>
        <item x="1923"/>
        <item x="6480"/>
        <item x="4038"/>
        <item x="5661"/>
        <item x="5003"/>
        <item x="4481"/>
        <item x="4640"/>
        <item x="512"/>
        <item x="5072"/>
        <item x="91"/>
        <item x="416"/>
        <item x="5700"/>
        <item x="7036"/>
        <item x="4785"/>
        <item x="6254"/>
        <item x="5779"/>
        <item x="5355"/>
        <item x="5451"/>
        <item x="6107"/>
        <item x="1968"/>
        <item x="6439"/>
        <item x="6332"/>
        <item x="1691"/>
        <item x="1005"/>
        <item x="4826"/>
        <item x="1600"/>
        <item x="5443"/>
        <item x="847"/>
        <item x="5354"/>
        <item x="3073"/>
        <item x="2575"/>
        <item x="2080"/>
        <item x="2254"/>
        <item x="952"/>
        <item x="3634"/>
        <item x="3140"/>
        <item x="4456"/>
        <item x="2360"/>
        <item x="830"/>
        <item x="2939"/>
        <item x="4233"/>
        <item x="2463"/>
        <item x="3228"/>
        <item x="5336"/>
        <item x="4392"/>
        <item x="1822"/>
        <item x="1212"/>
        <item x="2557"/>
        <item x="3412"/>
        <item x="4221"/>
        <item x="2133"/>
        <item x="333"/>
        <item x="3857"/>
        <item x="5241"/>
        <item x="6928"/>
        <item x="5325"/>
        <item x="266"/>
        <item x="7011"/>
        <item x="4125"/>
        <item x="426"/>
        <item x="2196"/>
        <item x="562"/>
        <item x="4289"/>
        <item x="783"/>
        <item x="787"/>
        <item x="4406"/>
        <item x="3601"/>
        <item x="1323"/>
        <item x="6017"/>
        <item x="389"/>
        <item x="2045"/>
        <item x="2273"/>
        <item x="2905"/>
        <item x="5237"/>
        <item x="4571"/>
        <item x="6240"/>
        <item x="5611"/>
        <item x="338"/>
        <item x="892"/>
        <item x="2860"/>
        <item x="1019"/>
        <item x="5041"/>
        <item x="4394"/>
        <item x="797"/>
        <item x="6512"/>
        <item x="1603"/>
        <item x="2600"/>
        <item x="3006"/>
        <item x="2954"/>
        <item x="6894"/>
        <item x="3491"/>
        <item x="923"/>
        <item x="3059"/>
        <item x="2147"/>
        <item x="5305"/>
        <item x="627"/>
        <item x="5896"/>
        <item x="3229"/>
        <item x="4294"/>
        <item x="5380"/>
        <item x="480"/>
        <item x="1942"/>
        <item x="2396"/>
        <item x="4852"/>
        <item x="2229"/>
        <item x="6889"/>
        <item x="3387"/>
        <item x="3282"/>
        <item x="228"/>
        <item x="5057"/>
        <item x="2170"/>
        <item x="3748"/>
        <item x="2474"/>
        <item x="3590"/>
        <item x="6245"/>
        <item x="6772"/>
        <item x="4978"/>
        <item x="6959"/>
        <item x="6491"/>
        <item x="796"/>
        <item x="3855"/>
        <item x="1842"/>
        <item x="5147"/>
        <item x="1272"/>
        <item x="5814"/>
        <item x="6797"/>
        <item x="7052"/>
        <item x="5229"/>
        <item x="6736"/>
        <item x="2706"/>
        <item x="705"/>
        <item x="249"/>
        <item x="3650"/>
        <item x="5035"/>
        <item x="6194"/>
        <item x="4931"/>
        <item x="2069"/>
        <item x="2530"/>
        <item x="6987"/>
        <item x="258"/>
        <item x="2382"/>
        <item x="3277"/>
        <item x="2507"/>
        <item x="4308"/>
        <item x="5012"/>
        <item x="5907"/>
        <item x="3158"/>
        <item x="3038"/>
        <item x="386"/>
        <item x="2173"/>
        <item x="1838"/>
        <item x="4735"/>
        <item x="4027"/>
        <item x="5590"/>
        <item x="6944"/>
        <item x="1258"/>
        <item x="1367"/>
        <item x="3121"/>
        <item x="3245"/>
        <item x="6868"/>
        <item x="572"/>
        <item x="1775"/>
        <item x="102"/>
        <item x="2303"/>
        <item x="297"/>
        <item x="4268"/>
        <item x="2058"/>
        <item x="4338"/>
        <item x="3960"/>
        <item x="3207"/>
        <item x="3578"/>
        <item x="1785"/>
        <item x="4864"/>
        <item x="5418"/>
        <item x="146"/>
        <item x="3405"/>
        <item x="432"/>
        <item x="2979"/>
        <item x="5951"/>
        <item x="2237"/>
        <item x="6293"/>
        <item x="5908"/>
        <item x="1320"/>
        <item x="5353"/>
        <item x="6674"/>
        <item x="5170"/>
        <item x="164"/>
        <item x="4512"/>
        <item x="1821"/>
        <item x="3924"/>
        <item x="5543"/>
        <item x="2337"/>
        <item x="1319"/>
        <item x="1201"/>
        <item x="4960"/>
        <item x="3034"/>
        <item x="4382"/>
        <item x="5312"/>
        <item x="4341"/>
        <item x="5203"/>
        <item x="2867"/>
        <item x="5902"/>
        <item x="2570"/>
        <item x="4432"/>
        <item x="6104"/>
        <item x="520"/>
        <item x="4062"/>
        <item x="2843"/>
        <item x="7118"/>
        <item x="6650"/>
        <item x="4360"/>
        <item x="5633"/>
        <item x="6158"/>
        <item x="6895"/>
        <item x="4057"/>
        <item x="2903"/>
        <item x="4832"/>
        <item x="6077"/>
        <item x="4639"/>
        <item x="6947"/>
        <item x="1188"/>
        <item x="1848"/>
        <item x="6026"/>
        <item x="6958"/>
        <item x="3764"/>
        <item x="698"/>
        <item x="3283"/>
        <item x="4725"/>
        <item x="1487"/>
        <item x="5956"/>
        <item x="3468"/>
        <item x="1956"/>
        <item x="1009"/>
        <item x="932"/>
        <item x="617"/>
        <item x="6265"/>
        <item x="198"/>
        <item x="2608"/>
        <item x="384"/>
        <item x="6618"/>
        <item x="23"/>
        <item x="4746"/>
        <item x="4848"/>
        <item x="715"/>
        <item x="6777"/>
        <item x="5308"/>
        <item x="5065"/>
        <item x="6857"/>
        <item x="3967"/>
        <item x="784"/>
        <item x="5785"/>
        <item x="1482"/>
        <item x="717"/>
        <item x="4388"/>
        <item x="6765"/>
        <item x="6782"/>
        <item x="2317"/>
        <item x="2667"/>
        <item x="3647"/>
        <item x="1239"/>
        <item x="4366"/>
        <item x="5776"/>
        <item x="4196"/>
        <item x="34"/>
        <item x="359"/>
        <item x="3005"/>
        <item x="2256"/>
        <item x="1275"/>
        <item x="1344"/>
        <item x="996"/>
        <item x="6676"/>
        <item x="1837"/>
        <item x="3153"/>
        <item x="3931"/>
        <item x="5276"/>
        <item x="2658"/>
        <item x="1107"/>
        <item x="31"/>
        <item x="3015"/>
        <item x="3498"/>
        <item x="6014"/>
        <item x="337"/>
        <item x="710"/>
        <item x="4193"/>
        <item x="2413"/>
        <item x="3029"/>
        <item x="6195"/>
        <item x="3150"/>
        <item x="3052"/>
        <item x="2387"/>
        <item x="3141"/>
        <item x="816"/>
        <item x="6060"/>
        <item x="2942"/>
        <item x="3249"/>
        <item x="4932"/>
        <item x="2432"/>
        <item x="5698"/>
        <item x="3323"/>
        <item x="5387"/>
        <item x="406"/>
        <item x="1349"/>
        <item x="6230"/>
        <item x="1457"/>
        <item x="6428"/>
        <item x="2786"/>
        <item x="6420"/>
        <item x="5634"/>
        <item x="4467"/>
        <item x="4685"/>
        <item x="5786"/>
        <item x="6300"/>
        <item x="376"/>
        <item x="3722"/>
        <item x="1605"/>
        <item x="2445"/>
        <item x="6417"/>
        <item x="3318"/>
        <item x="1970"/>
        <item x="1823"/>
        <item x="6963"/>
        <item x="1203"/>
        <item x="6375"/>
        <item x="2520"/>
        <item x="3765"/>
        <item x="3717"/>
        <item x="3288"/>
        <item x="6840"/>
        <item x="3139"/>
        <item x="4397"/>
        <item x="4697"/>
        <item x="4109"/>
        <item x="776"/>
        <item x="4157"/>
        <item x="5358"/>
        <item x="5214"/>
        <item x="4573"/>
        <item x="1684"/>
        <item x="4892"/>
        <item x="1232"/>
        <item x="7077"/>
        <item x="5296"/>
        <item x="654"/>
        <item x="820"/>
        <item x="2546"/>
        <item x="4545"/>
        <item x="1541"/>
        <item x="2496"/>
        <item x="5036"/>
        <item x="4968"/>
        <item x="752"/>
        <item x="532"/>
        <item x="7079"/>
        <item x="2771"/>
        <item x="724"/>
        <item x="1654"/>
        <item x="240"/>
        <item x="4371"/>
        <item x="2077"/>
        <item x="4953"/>
        <item x="2000"/>
        <item x="6698"/>
        <item x="284"/>
        <item x="2152"/>
        <item x="3695"/>
        <item x="6601"/>
        <item x="948"/>
        <item x="4270"/>
        <item x="4786"/>
        <item x="1"/>
        <item x="2477"/>
        <item x="2950"/>
        <item x="4517"/>
        <item x="6691"/>
        <item x="3030"/>
        <item x="3970"/>
        <item x="2275"/>
        <item x="2955"/>
        <item x="778"/>
        <item x="5370"/>
        <item x="7064"/>
        <item x="5742"/>
        <item x="3335"/>
        <item x="4426"/>
        <item x="4050"/>
        <item x="1997"/>
        <item x="5474"/>
        <item x="5495"/>
        <item x="554"/>
        <item x="1066"/>
        <item x="3835"/>
        <item x="3968"/>
        <item x="229"/>
        <item x="3105"/>
        <item x="3376"/>
        <item x="2754"/>
        <item x="6687"/>
        <item x="6686"/>
        <item x="3395"/>
        <item x="3946"/>
        <item x="6471"/>
        <item x="145"/>
        <item x="1334"/>
        <item x="7084"/>
        <item x="3156"/>
        <item x="267"/>
        <item x="2730"/>
        <item x="1999"/>
        <item x="3501"/>
        <item x="5150"/>
        <item x="1379"/>
        <item x="3453"/>
        <item x="5128"/>
        <item x="6279"/>
        <item x="1649"/>
        <item x="1111"/>
        <item x="5287"/>
        <item x="4689"/>
        <item x="3621"/>
        <item x="2961"/>
        <item x="740"/>
        <item x="6211"/>
        <item x="3934"/>
        <item x="2818"/>
        <item x="380"/>
        <item x="5342"/>
        <item x="2461"/>
        <item x="1756"/>
        <item x="5606"/>
        <item x="1591"/>
        <item x="2433"/>
        <item x="3943"/>
        <item x="6667"/>
        <item x="7004"/>
        <item x="6842"/>
        <item x="2594"/>
        <item x="2769"/>
        <item x="6024"/>
        <item x="5653"/>
        <item x="4022"/>
        <item x="3691"/>
        <item x="395"/>
        <item x="2208"/>
        <item x="2728"/>
        <item x="2072"/>
        <item x="5758"/>
        <item x="1545"/>
        <item x="5997"/>
        <item x="4167"/>
        <item x="4510"/>
        <item x="1180"/>
        <item x="1259"/>
        <item x="6084"/>
        <item x="1890"/>
        <item x="966"/>
        <item x="4613"/>
        <item x="5702"/>
        <item x="4453"/>
        <item x="1462"/>
        <item x="6037"/>
        <item x="7058"/>
        <item x="5962"/>
        <item x="5398"/>
        <item x="3929"/>
        <item x="6852"/>
        <item x="3113"/>
        <item x="2473"/>
        <item x="793"/>
        <item x="7012"/>
        <item x="3028"/>
        <item x="6297"/>
        <item x="30"/>
        <item x="1936"/>
        <item x="1622"/>
        <item x="1907"/>
        <item x="609"/>
        <item x="1200"/>
        <item x="5185"/>
        <item x="3996"/>
        <item x="5221"/>
        <item x="1755"/>
        <item x="4052"/>
        <item x="1776"/>
        <item x="7032"/>
        <item x="3436"/>
        <item x="4091"/>
        <item x="971"/>
        <item x="538"/>
        <item x="5142"/>
        <item x="5723"/>
        <item x="2125"/>
        <item x="5382"/>
        <item x="4362"/>
        <item x="1414"/>
        <item x="2966"/>
        <item x="557"/>
        <item x="3676"/>
        <item x="6306"/>
        <item x="6714"/>
        <item x="2766"/>
        <item x="937"/>
        <item x="721"/>
        <item x="2255"/>
        <item x="2099"/>
        <item x="75"/>
        <item x="1299"/>
        <item x="2067"/>
        <item x="5934"/>
        <item x="1381"/>
        <item x="1269"/>
        <item x="6537"/>
        <item x="2407"/>
        <item x="1451"/>
        <item x="4651"/>
        <item x="1054"/>
        <item x="4074"/>
        <item x="5497"/>
        <item x="531"/>
        <item x="6982"/>
        <item x="3332"/>
        <item x="484"/>
        <item x="3002"/>
        <item x="4214"/>
        <item x="5791"/>
        <item x="2011"/>
        <item x="2492"/>
        <item x="5573"/>
        <item x="7137"/>
        <item x="5098"/>
        <item x="1074"/>
        <item x="3106"/>
        <item x="5625"/>
        <item x="5745"/>
        <item x="387"/>
        <item x="1929"/>
        <item x="6369"/>
        <item x="1522"/>
        <item x="6281"/>
        <item x="2090"/>
        <item x="4726"/>
        <item x="1491"/>
        <item x="5518"/>
        <item x="6936"/>
        <item x="2167"/>
        <item x="1686"/>
        <item x="2590"/>
        <item x="2726"/>
        <item x="3852"/>
        <item x="3095"/>
        <item x="4645"/>
        <item x="5265"/>
        <item x="2158"/>
        <item x="761"/>
        <item x="7034"/>
        <item x="4602"/>
        <item x="4819"/>
        <item x="4893"/>
        <item x="7130"/>
        <item x="3799"/>
        <item x="4630"/>
        <item x="2813"/>
        <item x="6740"/>
        <item x="2891"/>
        <item x="5414"/>
        <item x="24"/>
        <item x="3700"/>
        <item x="1567"/>
        <item x="3593"/>
        <item x="6450"/>
        <item x="6879"/>
        <item x="1518"/>
        <item x="1880"/>
        <item x="2240"/>
        <item x="1543"/>
        <item x="6412"/>
        <item x="6877"/>
        <item x="4086"/>
        <item x="2200"/>
        <item x="5550"/>
        <item x="2162"/>
        <item x="3522"/>
        <item x="3050"/>
        <item x="5234"/>
        <item x="265"/>
        <item x="1700"/>
        <item x="5540"/>
        <item x="3584"/>
        <item x="677"/>
        <item x="291"/>
        <item x="1903"/>
        <item x="2354"/>
        <item x="5822"/>
        <item x="5591"/>
        <item x="3912"/>
        <item x="2106"/>
        <item x="3055"/>
        <item x="4469"/>
        <item x="1610"/>
        <item x="4160"/>
        <item x="4676"/>
        <item x="2436"/>
        <item x="1521"/>
        <item x="1793"/>
        <item x="6443"/>
        <item x="612"/>
        <item x="4449"/>
        <item x="6390"/>
        <item x="3768"/>
        <item x="1628"/>
        <item x="1988"/>
        <item x="2888"/>
        <item x="1868"/>
        <item x="6784"/>
        <item x="2842"/>
        <item x="1146"/>
        <item x="2882"/>
        <item x="1469"/>
        <item x="187"/>
        <item x="3510"/>
        <item x="6677"/>
        <item x="4349"/>
        <item x="5074"/>
        <item x="2049"/>
        <item x="649"/>
        <item x="4390"/>
        <item x="5790"/>
        <item x="6314"/>
        <item x="930"/>
        <item x="3286"/>
        <item x="2586"/>
        <item x="4970"/>
        <item x="312"/>
        <item x="4130"/>
        <item x="4950"/>
        <item x="2621"/>
        <item x="4227"/>
        <item x="6700"/>
        <item x="3585"/>
        <item x="7108"/>
        <item x="1187"/>
        <item x="5510"/>
        <item x="3191"/>
        <item x="2082"/>
        <item x="5989"/>
        <item x="1950"/>
        <item x="5802"/>
        <item x="5102"/>
        <item x="4963"/>
        <item x="3254"/>
        <item x="4066"/>
        <item x="4222"/>
        <item x="1921"/>
        <item x="2622"/>
        <item x="6710"/>
        <item x="6891"/>
        <item x="1604"/>
        <item x="6336"/>
        <item x="5915"/>
        <item x="1216"/>
        <item x="6510"/>
        <item x="315"/>
        <item x="4134"/>
        <item x="5689"/>
        <item x="4468"/>
        <item x="6188"/>
        <item x="2659"/>
        <item x="5803"/>
        <item x="6988"/>
        <item x="5536"/>
        <item x="4416"/>
        <item x="3167"/>
        <item x="4997"/>
        <item x="7013"/>
        <item x="1768"/>
        <item x="1121"/>
        <item x="4335"/>
        <item x="605"/>
        <item x="2416"/>
        <item x="6140"/>
        <item x="2189"/>
        <item x="3568"/>
        <item x="6095"/>
        <item x="5829"/>
        <item x="2184"/>
        <item x="6773"/>
        <item x="1645"/>
        <item x="1532"/>
        <item x="1483"/>
        <item x="6255"/>
        <item x="3400"/>
        <item x="3448"/>
        <item x="5096"/>
        <item x="4454"/>
        <item x="497"/>
        <item x="4535"/>
        <item x="1713"/>
        <item x="4068"/>
        <item x="3888"/>
        <item x="344"/>
        <item x="5721"/>
        <item x="5658"/>
        <item x="6799"/>
        <item x="4276"/>
        <item x="6886"/>
        <item x="6262"/>
        <item x="4999"/>
        <item x="2054"/>
        <item x="2482"/>
        <item x="2005"/>
        <item x="2328"/>
        <item x="6303"/>
        <item x="37"/>
        <item x="6053"/>
        <item x="1659"/>
        <item x="711"/>
        <item x="134"/>
        <item x="7073"/>
        <item x="1163"/>
        <item x="2020"/>
        <item x="6970"/>
        <item x="6961"/>
        <item x="976"/>
        <item x="5977"/>
        <item x="6706"/>
        <item x="5059"/>
        <item x="4574"/>
        <item x="38"/>
        <item x="2441"/>
        <item x="1843"/>
        <item x="2447"/>
        <item x="3079"/>
        <item x="546"/>
        <item x="2466"/>
        <item x="4288"/>
        <item x="6"/>
        <item x="1750"/>
        <item x="420"/>
        <item x="5219"/>
        <item x="6273"/>
        <item x="43"/>
        <item x="4983"/>
        <item x="2398"/>
        <item x="3044"/>
        <item x="4971"/>
        <item x="6967"/>
        <item x="5303"/>
        <item x="1178"/>
        <item x="4277"/>
        <item x="3950"/>
        <item x="433"/>
        <item x="4701"/>
        <item x="6040"/>
        <item x="2458"/>
        <item x="3555"/>
        <item x="2995"/>
        <item x="1875"/>
        <item x="1183"/>
        <item x="1819"/>
        <item x="149"/>
        <item x="519"/>
        <item x="6397"/>
        <item x="2091"/>
        <item x="3178"/>
        <item x="5421"/>
        <item x="2883"/>
        <item x="3212"/>
        <item x="3792"/>
        <item x="5192"/>
        <item x="1415"/>
        <item x="2971"/>
        <item x="4353"/>
        <item x="931"/>
        <item x="5974"/>
        <item x="4943"/>
        <item x="466"/>
        <item x="7124"/>
        <item x="2897"/>
        <item x="1034"/>
        <item x="2175"/>
        <item x="726"/>
        <item x="3186"/>
        <item x="6294"/>
        <item x="62"/>
        <item x="5481"/>
        <item x="2591"/>
        <item x="2048"/>
        <item x="2896"/>
        <item x="4286"/>
        <item x="768"/>
        <item x="3760"/>
        <item x="4071"/>
        <item x="2679"/>
        <item x="4750"/>
        <item x="5549"/>
        <item x="6820"/>
        <item x="1951"/>
        <item x="3111"/>
        <item x="3010"/>
        <item x="5687"/>
        <item x="6141"/>
        <item x="151"/>
        <item x="1033"/>
        <item x="4732"/>
        <item x="4198"/>
        <item x="3716"/>
        <item x="6653"/>
        <item x="1429"/>
        <item x="4107"/>
        <item x="3791"/>
        <item x="754"/>
        <item x="5502"/>
        <item x="234"/>
        <item x="4105"/>
        <item x="5373"/>
        <item x="28"/>
        <item x="6122"/>
        <item x="6181"/>
        <item x="6910"/>
        <item x="1327"/>
        <item x="3552"/>
        <item x="991"/>
        <item x="235"/>
        <item x="6719"/>
        <item x="3794"/>
        <item x="1849"/>
        <item x="6454"/>
        <item x="6759"/>
        <item x="4774"/>
        <item x="4838"/>
        <item x="5579"/>
        <item x="3885"/>
        <item x="5638"/>
        <item x="3302"/>
        <item x="4440"/>
        <item x="3054"/>
        <item x="4496"/>
        <item x="6818"/>
        <item x="3686"/>
        <item x="3166"/>
        <item x="4429"/>
        <item x="819"/>
        <item x="5840"/>
        <item x="3497"/>
        <item x="6564"/>
        <item x="1752"/>
        <item x="1905"/>
        <item x="6738"/>
        <item x="1525"/>
        <item x="5623"/>
        <item x="3699"/>
        <item x="2131"/>
        <item x="5627"/>
        <item x="6837"/>
        <item x="7127"/>
        <item x="5728"/>
        <item x="5085"/>
        <item x="899"/>
        <item x="3520"/>
        <item x="5181"/>
        <item x="438"/>
        <item x="3187"/>
        <item x="6009"/>
        <item x="1706"/>
        <item x="1712"/>
        <item x="4901"/>
        <item x="7116"/>
        <item x="744"/>
        <item x="1667"/>
        <item x="5129"/>
        <item x="3099"/>
        <item x="2587"/>
        <item x="1117"/>
        <item x="2160"/>
        <item x="1426"/>
        <item x="4515"/>
        <item x="1157"/>
        <item x="6125"/>
        <item x="5585"/>
        <item x="1703"/>
        <item x="803"/>
        <item x="1653"/>
        <item x="723"/>
        <item x="811"/>
        <item x="447"/>
        <item x="3170"/>
        <item x="616"/>
        <item x="3487"/>
        <item x="6969"/>
        <item x="2224"/>
        <item x="5719"/>
        <item x="2777"/>
        <item x="1683"/>
        <item x="3196"/>
        <item x="3060"/>
        <item x="985"/>
        <item x="4524"/>
        <item x="970"/>
        <item x="3107"/>
        <item x="5528"/>
        <item x="5168"/>
        <item x="574"/>
        <item x="2495"/>
        <item x="6463"/>
        <item x="2589"/>
        <item x="1447"/>
        <item x="1767"/>
        <item x="941"/>
        <item x="650"/>
        <item x="1103"/>
        <item x="1711"/>
        <item x="81"/>
        <item x="1701"/>
        <item x="324"/>
        <item x="2116"/>
        <item x="6162"/>
        <item x="2363"/>
        <item x="3909"/>
        <item x="4611"/>
        <item x="5375"/>
        <item x="4530"/>
        <item x="3115"/>
        <item x="4907"/>
        <item x="22"/>
        <item x="6340"/>
        <item x="921"/>
        <item x="4063"/>
        <item x="979"/>
        <item x="4298"/>
        <item x="1710"/>
        <item x="1348"/>
        <item x="3447"/>
        <item x="4988"/>
        <item x="6550"/>
        <item x="919"/>
        <item x="2155"/>
        <item x="5496"/>
        <item x="3046"/>
        <item x="5361"/>
        <item x="1360"/>
        <item x="6485"/>
        <item x="6859"/>
        <item x="3078"/>
        <item x="5116"/>
        <item x="4608"/>
        <item x="363"/>
        <item x="5828"/>
        <item x="3955"/>
        <item x="3534"/>
        <item x="5149"/>
        <item x="5180"/>
        <item x="5919"/>
        <item x="1862"/>
        <item x="5577"/>
        <item x="2365"/>
        <item x="4577"/>
        <item x="2815"/>
        <item x="1885"/>
        <item x="3959"/>
        <item x="4322"/>
        <item x="3906"/>
        <item x="6372"/>
        <item x="3173"/>
        <item x="884"/>
        <item x="4168"/>
        <item x="465"/>
        <item x="3526"/>
        <item x="697"/>
        <item x="5377"/>
        <item x="5842"/>
        <item x="3685"/>
        <item x="3904"/>
        <item x="2941"/>
        <item x="1453"/>
        <item x="4295"/>
        <item x="664"/>
        <item x="5818"/>
        <item x="4203"/>
        <item x="1974"/>
        <item x="1109"/>
        <item x="3533"/>
        <item x="3393"/>
        <item x="4890"/>
        <item x="410"/>
        <item x="2647"/>
        <item x="2368"/>
        <item x="1526"/>
        <item x="5213"/>
        <item x="6898"/>
        <item x="4987"/>
        <item x="5486"/>
        <item x="4691"/>
        <item x="3493"/>
        <item x="2812"/>
        <item x="2483"/>
        <item x="3818"/>
        <item x="2318"/>
        <item x="3544"/>
        <item x="2739"/>
        <item x="1727"/>
        <item x="874"/>
        <item x="1042"/>
        <item x="2108"/>
        <item x="3482"/>
        <item x="2366"/>
        <item x="2673"/>
        <item x="6897"/>
        <item x="865"/>
        <item x="1870"/>
        <item x="4627"/>
        <item x="6645"/>
        <item x="4478"/>
        <item x="1981"/>
        <item x="4616"/>
        <item x="6237"/>
        <item x="1160"/>
        <item x="5068"/>
        <item x="370"/>
        <item x="4539"/>
        <item x="5341"/>
        <item x="4866"/>
        <item x="4631"/>
        <item x="4182"/>
        <item x="3474"/>
        <item x="5643"/>
        <item x="3484"/>
        <item x="4878"/>
        <item x="4761"/>
        <item x="2619"/>
        <item x="5556"/>
        <item x="839"/>
        <item x="2853"/>
        <item x="5834"/>
        <item t="default"/>
      </items>
    </pivotField>
    <pivotField numFmtId="22" showAll="0"/>
    <pivotField showAll="0"/>
    <pivotField showAll="0"/>
    <pivotField axis="axisRow" showAll="0">
      <items count="10">
        <item x="3"/>
        <item x="7"/>
        <item x="8"/>
        <item x="6"/>
        <item x="1"/>
        <item x="4"/>
        <item x="5"/>
        <item x="2"/>
        <item x="0"/>
        <item t="default"/>
      </items>
    </pivotField>
    <pivotField showAll="0"/>
    <pivotField dataField="1" showAll="0"/>
    <pivotField showAll="0"/>
  </pivotFields>
  <rowFields count="1">
    <field x="4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Average of Offered Salary" fld="6" subtotal="average" baseField="4" baseItem="0"/>
  </dataFields>
  <formats count="16">
    <format dxfId="112">
      <pivotArea type="all" dataOnly="0" outline="0" fieldPosition="0"/>
    </format>
    <format dxfId="111">
      <pivotArea outline="0" collapsedLevelsAreSubtotals="1" fieldPosition="0"/>
    </format>
    <format dxfId="110">
      <pivotArea field="4" type="button" dataOnly="0" labelOnly="1" outline="0" axis="axisRow" fieldPosition="0"/>
    </format>
    <format dxfId="109">
      <pivotArea dataOnly="0" labelOnly="1" fieldPosition="0">
        <references count="1">
          <reference field="4" count="0"/>
        </references>
      </pivotArea>
    </format>
    <format dxfId="108">
      <pivotArea dataOnly="0" labelOnly="1" grandRow="1" outline="0" fieldPosition="0"/>
    </format>
    <format dxfId="107">
      <pivotArea dataOnly="0" labelOnly="1" outline="0" axis="axisValues" fieldPosition="0"/>
    </format>
    <format dxfId="106">
      <pivotArea type="all" dataOnly="0" outline="0" fieldPosition="0"/>
    </format>
    <format dxfId="105">
      <pivotArea outline="0" collapsedLevelsAreSubtotals="1" fieldPosition="0"/>
    </format>
    <format dxfId="104">
      <pivotArea field="4" type="button" dataOnly="0" labelOnly="1" outline="0" axis="axisRow" fieldPosition="0"/>
    </format>
    <format dxfId="103">
      <pivotArea dataOnly="0" labelOnly="1" fieldPosition="0">
        <references count="1">
          <reference field="4" count="0"/>
        </references>
      </pivotArea>
    </format>
    <format dxfId="102">
      <pivotArea dataOnly="0" labelOnly="1" grandRow="1" outline="0" fieldPosition="0"/>
    </format>
    <format dxfId="101">
      <pivotArea dataOnly="0" labelOnly="1" outline="0" axis="axisValues" fieldPosition="0"/>
    </format>
    <format dxfId="100">
      <pivotArea field="4" type="button" dataOnly="0" labelOnly="1" outline="0" axis="axisRow" fieldPosition="0"/>
    </format>
    <format dxfId="99">
      <pivotArea dataOnly="0" labelOnly="1" outline="0" axis="axisValues" fieldPosition="0"/>
    </format>
    <format dxfId="98">
      <pivotArea field="4" type="button" dataOnly="0" labelOnly="1" outline="0" axis="axisRow" fieldPosition="0"/>
    </format>
    <format dxfId="97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B8A446-F411-438D-B6CD-F64EDC0FE2A2}" name="PivotTable6" cacheId="2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1">
  <location ref="B15:L17" firstHeaderRow="1" firstDataRow="2" firstDataCol="1" rowPageCount="1" colPageCount="1"/>
  <pivotFields count="8">
    <pivotField showAll="0"/>
    <pivotField numFmtId="22" showAll="0"/>
    <pivotField axis="axisPage" showAll="0">
      <items count="3">
        <item x="0"/>
        <item x="1"/>
        <item t="default"/>
      </items>
    </pivotField>
    <pivotField showAll="0"/>
    <pivotField axis="axisCol" showAll="0">
      <items count="10">
        <item x="3"/>
        <item x="7"/>
        <item x="8"/>
        <item x="6"/>
        <item x="1"/>
        <item x="4"/>
        <item x="5"/>
        <item x="2"/>
        <item x="0"/>
        <item t="default"/>
      </items>
    </pivotField>
    <pivotField showAll="0"/>
    <pivotField dataField="1" showAll="0"/>
    <pivotField showAll="0"/>
  </pivotFields>
  <rowItems count="1">
    <i/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2" hier="-1"/>
  </pageFields>
  <dataFields count="1">
    <dataField name="Average of Offered Salary" fld="6" subtotal="average" baseField="4" baseItem="0"/>
  </dataFields>
  <formats count="12">
    <format dxfId="42">
      <pivotArea type="all" dataOnly="0" outline="0" fieldPosition="0"/>
    </format>
    <format dxfId="41">
      <pivotArea outline="0" collapsedLevelsAreSubtotals="1" fieldPosition="0"/>
    </format>
    <format dxfId="40">
      <pivotArea type="origin" dataOnly="0" labelOnly="1" outline="0" fieldPosition="0"/>
    </format>
    <format dxfId="39">
      <pivotArea dataOnly="0" labelOnly="1" outline="0" axis="axisValues" fieldPosition="0"/>
    </format>
    <format dxfId="38">
      <pivotArea field="4" type="button" dataOnly="0" labelOnly="1" outline="0" axis="axisCol" fieldPosition="0"/>
    </format>
    <format dxfId="37">
      <pivotArea type="topRight" dataOnly="0" labelOnly="1" outline="0" fieldPosition="0"/>
    </format>
    <format dxfId="36">
      <pivotArea type="all" dataOnly="0" outline="0" fieldPosition="0"/>
    </format>
    <format dxfId="35">
      <pivotArea outline="0" collapsedLevelsAreSubtotals="1" fieldPosition="0"/>
    </format>
    <format dxfId="34">
      <pivotArea type="origin" dataOnly="0" labelOnly="1" outline="0" fieldPosition="0"/>
    </format>
    <format dxfId="33">
      <pivotArea dataOnly="0" labelOnly="1" outline="0" axis="axisValues" fieldPosition="0"/>
    </format>
    <format dxfId="32">
      <pivotArea field="4" type="button" dataOnly="0" labelOnly="1" outline="0" axis="axisCol" fieldPosition="0"/>
    </format>
    <format dxfId="31">
      <pivotArea type="topRight" dataOnly="0" labelOnly="1" outline="0" fieldPosition="0"/>
    </format>
  </formats>
  <chartFormats count="27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8"/>
          </reference>
        </references>
      </pivotArea>
    </chartFormat>
    <chartFormat chart="9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1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9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9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9" format="1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5"/>
          </reference>
        </references>
      </pivotArea>
    </chartFormat>
    <chartFormat chart="9" format="1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9" format="1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7"/>
          </reference>
        </references>
      </pivotArea>
    </chartFormat>
    <chartFormat chart="9" format="1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8"/>
          </reference>
        </references>
      </pivotArea>
    </chartFormat>
    <chartFormat chart="10" format="1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0" format="1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0" format="2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10" format="2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10" format="2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10" format="2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5"/>
          </reference>
        </references>
      </pivotArea>
    </chartFormat>
    <chartFormat chart="10" format="2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10" format="2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7"/>
          </reference>
        </references>
      </pivotArea>
    </chartFormat>
    <chartFormat chart="10" format="2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9381A8-73C1-4346-BDA4-4B99CCB74C76}" name="PivotTable5" cacheId="2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24">
  <location ref="B21:C132" firstHeaderRow="1" firstDataRow="1" firstDataCol="1"/>
  <pivotFields count="8">
    <pivotField showAll="0"/>
    <pivotField numFmtId="22" showAll="0"/>
    <pivotField showAll="0"/>
    <pivotField showAll="0"/>
    <pivotField axis="axisRow" dataField="1" showAll="0">
      <items count="10">
        <item x="3"/>
        <item x="7"/>
        <item x="8"/>
        <item x="6"/>
        <item x="1"/>
        <item x="4"/>
        <item x="5"/>
        <item x="2"/>
        <item x="0"/>
        <item t="default"/>
      </items>
    </pivotField>
    <pivotField axis="axisRow" showAll="0">
      <items count="16">
        <item x="6"/>
        <item x="12"/>
        <item x="1"/>
        <item x="0"/>
        <item x="3"/>
        <item x="8"/>
        <item x="2"/>
        <item x="7"/>
        <item x="9"/>
        <item x="4"/>
        <item x="10"/>
        <item x="11"/>
        <item x="5"/>
        <item x="14"/>
        <item x="13"/>
        <item t="default"/>
      </items>
    </pivotField>
    <pivotField showAll="0"/>
    <pivotField showAll="0"/>
  </pivotFields>
  <rowFields count="2">
    <field x="5"/>
    <field x="4"/>
  </rowFields>
  <rowItems count="111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6"/>
    </i>
    <i r="1"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0"/>
    </i>
    <i r="1">
      <x v="4"/>
    </i>
    <i r="1">
      <x v="8"/>
    </i>
    <i>
      <x v="11"/>
    </i>
    <i r="1">
      <x v="8"/>
    </i>
    <i>
      <x v="12"/>
    </i>
    <i r="1">
      <x v="8"/>
    </i>
    <i>
      <x v="13"/>
    </i>
    <i r="1">
      <x v="6"/>
    </i>
    <i>
      <x v="14"/>
    </i>
    <i r="1">
      <x v="6"/>
    </i>
    <i t="grand">
      <x/>
    </i>
  </rowItems>
  <colItems count="1">
    <i/>
  </colItems>
  <dataFields count="1">
    <dataField name="Count of Department" fld="4" subtotal="count" baseField="0" baseItem="0"/>
  </dataFields>
  <formats count="29">
    <format dxfId="71">
      <pivotArea type="all" dataOnly="0" outline="0" fieldPosition="0"/>
    </format>
    <format dxfId="70">
      <pivotArea outline="0" collapsedLevelsAreSubtotals="1" fieldPosition="0"/>
    </format>
    <format dxfId="69">
      <pivotArea field="5" type="button" dataOnly="0" labelOnly="1" outline="0" axis="axisRow" fieldPosition="0"/>
    </format>
    <format dxfId="68">
      <pivotArea dataOnly="0" labelOnly="1" fieldPosition="0">
        <references count="1">
          <reference field="5" count="0"/>
        </references>
      </pivotArea>
    </format>
    <format dxfId="67">
      <pivotArea dataOnly="0" labelOnly="1" grandRow="1" outline="0" fieldPosition="0"/>
    </format>
    <format dxfId="66">
      <pivotArea dataOnly="0" labelOnly="1" fieldPosition="0">
        <references count="2">
          <reference field="4" count="0"/>
          <reference field="5" count="1" selected="0">
            <x v="0"/>
          </reference>
        </references>
      </pivotArea>
    </format>
    <format dxfId="65">
      <pivotArea dataOnly="0" labelOnly="1" fieldPosition="0">
        <references count="2">
          <reference field="4" count="0"/>
          <reference field="5" count="1" selected="0">
            <x v="1"/>
          </reference>
        </references>
      </pivotArea>
    </format>
    <format dxfId="64">
      <pivotArea dataOnly="0" labelOnly="1" fieldPosition="0">
        <references count="2">
          <reference field="4" count="0"/>
          <reference field="5" count="1" selected="0">
            <x v="2"/>
          </reference>
        </references>
      </pivotArea>
    </format>
    <format dxfId="63">
      <pivotArea dataOnly="0" labelOnly="1" fieldPosition="0">
        <references count="2">
          <reference field="4" count="0"/>
          <reference field="5" count="1" selected="0">
            <x v="3"/>
          </reference>
        </references>
      </pivotArea>
    </format>
    <format dxfId="62">
      <pivotArea dataOnly="0" labelOnly="1" fieldPosition="0">
        <references count="2">
          <reference field="4" count="0"/>
          <reference field="5" count="1" selected="0">
            <x v="4"/>
          </reference>
        </references>
      </pivotArea>
    </format>
    <format dxfId="61">
      <pivotArea dataOnly="0" labelOnly="1" fieldPosition="0">
        <references count="2">
          <reference field="4" count="0"/>
          <reference field="5" count="1" selected="0">
            <x v="5"/>
          </reference>
        </references>
      </pivotArea>
    </format>
    <format dxfId="60">
      <pivotArea dataOnly="0" labelOnly="1" fieldPosition="0">
        <references count="2">
          <reference field="4" count="8">
            <x v="0"/>
            <x v="1"/>
            <x v="3"/>
            <x v="4"/>
            <x v="5"/>
            <x v="6"/>
            <x v="7"/>
            <x v="8"/>
          </reference>
          <reference field="5" count="1" selected="0">
            <x v="6"/>
          </reference>
        </references>
      </pivotArea>
    </format>
    <format dxfId="59">
      <pivotArea dataOnly="0" labelOnly="1" fieldPosition="0">
        <references count="2">
          <reference field="4" count="0"/>
          <reference field="5" count="1" selected="0">
            <x v="7"/>
          </reference>
        </references>
      </pivotArea>
    </format>
    <format dxfId="58">
      <pivotArea dataOnly="0" labelOnly="1" fieldPosition="0">
        <references count="2">
          <reference field="4" count="0"/>
          <reference field="5" count="1" selected="0">
            <x v="8"/>
          </reference>
        </references>
      </pivotArea>
    </format>
    <format dxfId="57">
      <pivotArea dataOnly="0" labelOnly="1" fieldPosition="0">
        <references count="2">
          <reference field="4" count="0"/>
          <reference field="5" count="1" selected="0">
            <x v="9"/>
          </reference>
        </references>
      </pivotArea>
    </format>
    <format dxfId="56">
      <pivotArea dataOnly="0" labelOnly="1" fieldPosition="0">
        <references count="2">
          <reference field="4" count="2">
            <x v="4"/>
            <x v="8"/>
          </reference>
          <reference field="5" count="1" selected="0">
            <x v="10"/>
          </reference>
        </references>
      </pivotArea>
    </format>
    <format dxfId="55">
      <pivotArea dataOnly="0" labelOnly="1" fieldPosition="0">
        <references count="2">
          <reference field="4" count="1">
            <x v="8"/>
          </reference>
          <reference field="5" count="1" selected="0">
            <x v="11"/>
          </reference>
        </references>
      </pivotArea>
    </format>
    <format dxfId="54">
      <pivotArea dataOnly="0" labelOnly="1" fieldPosition="0">
        <references count="2">
          <reference field="4" count="1">
            <x v="8"/>
          </reference>
          <reference field="5" count="1" selected="0">
            <x v="12"/>
          </reference>
        </references>
      </pivotArea>
    </format>
    <format dxfId="53">
      <pivotArea dataOnly="0" labelOnly="1" fieldPosition="0">
        <references count="2">
          <reference field="4" count="1">
            <x v="6"/>
          </reference>
          <reference field="5" count="1" selected="0">
            <x v="13"/>
          </reference>
        </references>
      </pivotArea>
    </format>
    <format dxfId="52">
      <pivotArea dataOnly="0" labelOnly="1" fieldPosition="0">
        <references count="2">
          <reference field="4" count="1">
            <x v="6"/>
          </reference>
          <reference field="5" count="1" selected="0">
            <x v="14"/>
          </reference>
        </references>
      </pivotArea>
    </format>
    <format dxfId="51">
      <pivotArea dataOnly="0" labelOnly="1" outline="0" axis="axisValues" fieldPosition="0"/>
    </format>
    <format dxfId="50">
      <pivotArea field="5" type="button" dataOnly="0" labelOnly="1" outline="0" axis="axisRow" fieldPosition="0"/>
    </format>
    <format dxfId="49">
      <pivotArea dataOnly="0" labelOnly="1" outline="0" axis="axisValues" fieldPosition="0"/>
    </format>
    <format dxfId="48">
      <pivotArea field="5" type="button" dataOnly="0" labelOnly="1" outline="0" axis="axisRow" fieldPosition="0"/>
    </format>
    <format dxfId="47">
      <pivotArea dataOnly="0" labelOnly="1" outline="0" axis="axisValues" fieldPosition="0"/>
    </format>
    <format dxfId="46">
      <pivotArea field="5" type="button" dataOnly="0" labelOnly="1" outline="0" axis="axisRow" fieldPosition="0"/>
    </format>
    <format dxfId="45">
      <pivotArea dataOnly="0" labelOnly="1" outline="0" axis="axisValues" fieldPosition="0"/>
    </format>
    <format dxfId="44">
      <pivotArea outline="0" collapsedLevelsAreSubtotals="1" fieldPosition="0"/>
    </format>
    <format dxfId="43">
      <pivotArea outline="0" collapsedLevelsAreSubtotals="1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DCC170-0F63-43BF-885C-FDED4CA1F22C}" name="PivotTable3" cacheId="2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6">
  <location ref="B2:C18" firstHeaderRow="1" firstDataRow="1" firstDataCol="1"/>
  <pivotFields count="8">
    <pivotField showAll="0"/>
    <pivotField numFmtId="22" showAll="0"/>
    <pivotField showAll="0"/>
    <pivotField showAll="0"/>
    <pivotField dataField="1" showAll="0"/>
    <pivotField axis="axisRow" showAll="0">
      <items count="16">
        <item x="6"/>
        <item x="12"/>
        <item x="1"/>
        <item x="0"/>
        <item x="3"/>
        <item x="8"/>
        <item x="2"/>
        <item x="7"/>
        <item x="9"/>
        <item x="4"/>
        <item x="10"/>
        <item x="11"/>
        <item x="5"/>
        <item x="14"/>
        <item x="13"/>
        <item t="default"/>
      </items>
    </pivotField>
    <pivotField showAll="0"/>
    <pivotField showAll="0"/>
  </pivotFields>
  <rowFields count="1">
    <field x="5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dataFields count="1">
    <dataField name="Count of Department" fld="4" subtotal="count" baseField="0" baseItem="0"/>
  </dataFields>
  <formats count="20">
    <format dxfId="91">
      <pivotArea type="all" dataOnly="0" outline="0" fieldPosition="0"/>
    </format>
    <format dxfId="90">
      <pivotArea outline="0" collapsedLevelsAreSubtotals="1" fieldPosition="0"/>
    </format>
    <format dxfId="89">
      <pivotArea field="5" type="button" dataOnly="0" labelOnly="1" outline="0" axis="axisRow" fieldPosition="0"/>
    </format>
    <format dxfId="88">
      <pivotArea dataOnly="0" labelOnly="1" fieldPosition="0">
        <references count="1">
          <reference field="5" count="0"/>
        </references>
      </pivotArea>
    </format>
    <format dxfId="87">
      <pivotArea dataOnly="0" labelOnly="1" grandRow="1" outline="0" fieldPosition="0"/>
    </format>
    <format dxfId="86">
      <pivotArea dataOnly="0" labelOnly="1" outline="0" axis="axisValues" fieldPosition="0"/>
    </format>
    <format dxfId="85">
      <pivotArea type="all" dataOnly="0" outline="0" fieldPosition="0"/>
    </format>
    <format dxfId="84">
      <pivotArea outline="0" collapsedLevelsAreSubtotals="1" fieldPosition="0"/>
    </format>
    <format dxfId="83">
      <pivotArea field="5" type="button" dataOnly="0" labelOnly="1" outline="0" axis="axisRow" fieldPosition="0"/>
    </format>
    <format dxfId="82">
      <pivotArea dataOnly="0" labelOnly="1" fieldPosition="0">
        <references count="1">
          <reference field="5" count="0"/>
        </references>
      </pivotArea>
    </format>
    <format dxfId="81">
      <pivotArea dataOnly="0" labelOnly="1" grandRow="1" outline="0" fieldPosition="0"/>
    </format>
    <format dxfId="80">
      <pivotArea dataOnly="0" labelOnly="1" outline="0" axis="axisValues" fieldPosition="0"/>
    </format>
    <format dxfId="79">
      <pivotArea type="all" dataOnly="0" outline="0" fieldPosition="0"/>
    </format>
    <format dxfId="78">
      <pivotArea outline="0" collapsedLevelsAreSubtotals="1" fieldPosition="0"/>
    </format>
    <format dxfId="77">
      <pivotArea field="5" type="button" dataOnly="0" labelOnly="1" outline="0" axis="axisRow" fieldPosition="0"/>
    </format>
    <format dxfId="76">
      <pivotArea dataOnly="0" labelOnly="1" fieldPosition="0">
        <references count="1">
          <reference field="5" count="0"/>
        </references>
      </pivotArea>
    </format>
    <format dxfId="75">
      <pivotArea dataOnly="0" labelOnly="1" grandRow="1" outline="0" fieldPosition="0"/>
    </format>
    <format dxfId="74">
      <pivotArea dataOnly="0" labelOnly="1" outline="0" axis="axisValues" fieldPosition="0"/>
    </format>
    <format dxfId="73">
      <pivotArea field="5" type="button" dataOnly="0" labelOnly="1" outline="0" axis="axisRow" fieldPosition="0"/>
    </format>
    <format dxfId="72">
      <pivotArea dataOnly="0" labelOnly="1" outline="0" axis="axisValues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9A4F08-8DA3-4AE1-AA6A-1B43112F43BB}" name="PivotTable10" cacheId="2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2:B12" firstHeaderRow="1" firstDataRow="1" firstDataCol="1"/>
  <pivotFields count="8">
    <pivotField showAll="0"/>
    <pivotField numFmtId="22" showAll="0"/>
    <pivotField showAll="0"/>
    <pivotField showAll="0"/>
    <pivotField axis="axisRow" dataField="1" showAll="0">
      <items count="10">
        <item x="3"/>
        <item x="7"/>
        <item x="8"/>
        <item x="6"/>
        <item x="1"/>
        <item x="4"/>
        <item x="5"/>
        <item x="2"/>
        <item x="0"/>
        <item t="default"/>
      </items>
    </pivotField>
    <pivotField showAll="0"/>
    <pivotField showAll="0"/>
    <pivotField showAll="0"/>
  </pivotFields>
  <rowFields count="1">
    <field x="4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Count of Department" fld="4" subtotal="count" baseField="0" baseItem="0"/>
  </dataFields>
  <formats count="12">
    <format dxfId="11">
      <pivotArea type="all" dataOnly="0" outline="0" fieldPosition="0"/>
    </format>
    <format dxfId="12">
      <pivotArea outline="0" collapsedLevelsAreSubtotals="1" fieldPosition="0"/>
    </format>
    <format dxfId="13">
      <pivotArea field="4" type="button" dataOnly="0" labelOnly="1" outline="0" axis="axisRow" fieldPosition="0"/>
    </format>
    <format dxfId="14">
      <pivotArea dataOnly="0" labelOnly="1" fieldPosition="0">
        <references count="1">
          <reference field="4" count="0"/>
        </references>
      </pivotArea>
    </format>
    <format dxfId="15">
      <pivotArea dataOnly="0" labelOnly="1" grandRow="1" outline="0" fieldPosition="0"/>
    </format>
    <format dxfId="16">
      <pivotArea dataOnly="0" labelOnly="1" outline="0" axis="axisValues" fieldPosition="0"/>
    </format>
    <format dxfId="17">
      <pivotArea type="all" dataOnly="0" outline="0" fieldPosition="0"/>
    </format>
    <format dxfId="18">
      <pivotArea outline="0" collapsedLevelsAreSubtotals="1" fieldPosition="0"/>
    </format>
    <format dxfId="19">
      <pivotArea field="4" type="button" dataOnly="0" labelOnly="1" outline="0" axis="axisRow" fieldPosition="0"/>
    </format>
    <format dxfId="20">
      <pivotArea dataOnly="0" labelOnly="1" fieldPosition="0">
        <references count="1">
          <reference field="4" count="0"/>
        </references>
      </pivotArea>
    </format>
    <format dxfId="21">
      <pivotArea dataOnly="0" labelOnly="1" grandRow="1" outline="0" fieldPosition="0"/>
    </format>
    <format dxfId="2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DF6FA673-1CC5-4D77-8F62-B17DA985D481}" autoFormatId="16" applyNumberFormats="0" applyBorderFormats="0" applyFontFormats="0" applyPatternFormats="0" applyAlignmentFormats="0" applyWidthHeightFormats="0">
  <queryTableRefresh nextId="11" unboundColumnsRight="2">
    <queryTableFields count="9">
      <queryTableField id="1" name="application_id" tableColumnId="1"/>
      <queryTableField id="2" name="Interview Taken on" tableColumnId="2"/>
      <queryTableField id="3" name="Status" tableColumnId="3"/>
      <queryTableField id="4" name="event_name" tableColumnId="4"/>
      <queryTableField id="5" name="Department" tableColumnId="5"/>
      <queryTableField id="6" name="Post Name" tableColumnId="6"/>
      <queryTableField id="7" name="Offered Salary" tableColumnId="7"/>
      <queryTableField id="9" dataBound="0" tableColumnId="11"/>
      <queryTableField id="10" dataBound="0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2A95B02-4DA1-48D0-B0E0-8FE6CEF04D6A}" name="Sheet1" displayName="Sheet1" ref="A1:I7141" tableType="queryTable" totalsRowShown="0" headerRowDxfId="10" dataDxfId="9">
  <autoFilter ref="A1:I7141" xr:uid="{72A95B02-4DA1-48D0-B0E0-8FE6CEF04D6A}"/>
  <tableColumns count="9">
    <tableColumn id="1" xr3:uid="{D98F68A6-298F-4F16-A304-F57CDC0E3BA2}" uniqueName="1" name="application_id" queryTableFieldId="1" dataDxfId="8"/>
    <tableColumn id="2" xr3:uid="{2859C349-B0EA-4DC2-A7F0-17C3BC9957D7}" uniqueName="2" name="Interview Taken on" queryTableFieldId="2" dataDxfId="7"/>
    <tableColumn id="3" xr3:uid="{6F6EE171-CCBF-4FFE-85CA-CD987C27563E}" uniqueName="3" name="Status" queryTableFieldId="3" dataDxfId="6"/>
    <tableColumn id="4" xr3:uid="{EF5AFAF4-3728-4847-B886-7CC000D456FC}" uniqueName="4" name="Gender" queryTableFieldId="4" dataDxfId="5"/>
    <tableColumn id="5" xr3:uid="{A2508F5B-C4D8-495D-9B42-BC809F5583E4}" uniqueName="5" name="Department" queryTableFieldId="5" dataDxfId="4"/>
    <tableColumn id="6" xr3:uid="{65A77820-77FB-4E7F-9AED-E45CA539BBFB}" uniqueName="6" name="Post Name" queryTableFieldId="6" dataDxfId="3"/>
    <tableColumn id="7" xr3:uid="{7E8E2B3D-95FA-40D3-B6D1-98CA6C37E461}" uniqueName="7" name="Offered Salary" queryTableFieldId="7" dataDxfId="2"/>
    <tableColumn id="11" xr3:uid="{8C557795-AA09-4943-92C5-F0B0FA4C74F0}" uniqueName="11" name="Offered Salary2" queryTableFieldId="9" dataDxfId="1"/>
    <tableColumn id="8" xr3:uid="{99B09A6F-49B9-4D31-8476-88CAE3134DFC}" uniqueName="8" name="Offered Salary3" queryTableFieldId="10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F828BDF-8003-42A4-A293-A171E1FD4B2D}" name="Table2" displayName="Table2" ref="B22:C31" totalsRowShown="0" headerRowDxfId="94">
  <autoFilter ref="B22:C31" xr:uid="{EF828BDF-8003-42A4-A293-A171E1FD4B2D}"/>
  <tableColumns count="2">
    <tableColumn id="1" xr3:uid="{1D9B88DB-9456-49A9-BE51-4B87CFB52920}" name="DEPARTMENT" dataDxfId="96"/>
    <tableColumn id="2" xr3:uid="{3F69FCED-2BC7-449A-8631-75552466973E}" name="RESULT" dataDxfId="95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5573D05-DBFD-444C-9E1F-2573EABFBB12}" name="Table5" displayName="Table5" ref="D2:G13" totalsRowCount="1" headerRowDxfId="92" dataDxfId="93">
  <autoFilter ref="D2:G12" xr:uid="{25573D05-DBFD-444C-9E1F-2573EABFBB12}"/>
  <tableColumns count="4">
    <tableColumn id="1" xr3:uid="{0802E868-B76F-4050-8FA5-BDE91C2611D4}" name="Sr. No." dataDxfId="30" totalsRowDxfId="29"/>
    <tableColumn id="2" xr3:uid="{8A04D50A-3BA5-4392-978F-4612305BE179}" name="Intervals" dataDxfId="28" totalsRowDxfId="27"/>
    <tableColumn id="3" xr3:uid="{1E4D67C3-7AD3-4A58-9845-893016AB30A3}" name="Frequency of Offered Salary" totalsRowFunction="custom" dataDxfId="26" totalsRowDxfId="25">
      <totalsRowFormula>SUM(Table5[Frequency of Offered Salary])</totalsRowFormula>
    </tableColumn>
    <tableColumn id="4" xr3:uid="{38D7CEC6-6E44-49FB-8BE3-30F496BB4336}" name="Frequency of Hired Salary" totalsRowFunction="custom" dataDxfId="24" totalsRowDxfId="23">
      <totalsRowFormula>SUM(Table5[Frequency of Hired Salary])</totalsRow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Relationship Id="rId4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Relationship Id="rId4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B9034-709B-413F-97A0-D2CA22B68010}">
  <dimension ref="A1:I7169"/>
  <sheetViews>
    <sheetView workbookViewId="0">
      <selection activeCell="H13" sqref="H13"/>
    </sheetView>
  </sheetViews>
  <sheetFormatPr defaultColWidth="26.28515625" defaultRowHeight="24" customHeight="1" x14ac:dyDescent="0.25"/>
  <cols>
    <col min="8" max="8" width="16.140625" bestFit="1" customWidth="1"/>
    <col min="9" max="9" width="20.5703125" bestFit="1" customWidth="1"/>
  </cols>
  <sheetData>
    <row r="1" spans="1:9" ht="24" customHeight="1" x14ac:dyDescent="0.25">
      <c r="A1" s="4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6" t="s">
        <v>6</v>
      </c>
      <c r="H1" s="15" t="s">
        <v>2</v>
      </c>
      <c r="I1" t="s">
        <v>7</v>
      </c>
    </row>
    <row r="2" spans="1:9" ht="24" customHeight="1" x14ac:dyDescent="0.25">
      <c r="A2" s="7">
        <v>383422</v>
      </c>
      <c r="B2" s="8">
        <v>41760.486678240741</v>
      </c>
      <c r="C2" s="9" t="s">
        <v>7</v>
      </c>
      <c r="D2" s="9" t="s">
        <v>8</v>
      </c>
      <c r="E2" s="9" t="s">
        <v>9</v>
      </c>
      <c r="F2" s="9" t="s">
        <v>10</v>
      </c>
      <c r="G2" s="10">
        <v>56553</v>
      </c>
    </row>
    <row r="3" spans="1:9" ht="24" customHeight="1" x14ac:dyDescent="0.25">
      <c r="A3" s="11">
        <v>907518</v>
      </c>
      <c r="B3" s="12">
        <v>41765.339259259257</v>
      </c>
      <c r="C3" s="13" t="s">
        <v>7</v>
      </c>
      <c r="D3" s="13" t="s">
        <v>11</v>
      </c>
      <c r="E3" s="13" t="s">
        <v>9</v>
      </c>
      <c r="F3" s="13" t="s">
        <v>12</v>
      </c>
      <c r="G3" s="14">
        <v>22075</v>
      </c>
      <c r="H3" s="15" t="s">
        <v>36</v>
      </c>
      <c r="I3" t="s">
        <v>40</v>
      </c>
    </row>
    <row r="4" spans="1:9" ht="24" customHeight="1" x14ac:dyDescent="0.25">
      <c r="A4" s="7">
        <v>176719</v>
      </c>
      <c r="B4" s="8">
        <v>41765.339513888888</v>
      </c>
      <c r="C4" s="9" t="s">
        <v>13</v>
      </c>
      <c r="D4" s="9" t="s">
        <v>8</v>
      </c>
      <c r="E4" s="9" t="s">
        <v>9</v>
      </c>
      <c r="F4" s="9" t="s">
        <v>12</v>
      </c>
      <c r="G4" s="10">
        <v>70069</v>
      </c>
      <c r="H4" s="16" t="s">
        <v>23</v>
      </c>
      <c r="I4">
        <v>277</v>
      </c>
    </row>
    <row r="5" spans="1:9" ht="24" customHeight="1" x14ac:dyDescent="0.25">
      <c r="A5" s="11">
        <v>429799</v>
      </c>
      <c r="B5" s="12">
        <v>41761.686793981484</v>
      </c>
      <c r="C5" s="13" t="s">
        <v>13</v>
      </c>
      <c r="D5" s="13" t="s">
        <v>11</v>
      </c>
      <c r="E5" s="13" t="s">
        <v>14</v>
      </c>
      <c r="F5" s="13" t="s">
        <v>15</v>
      </c>
      <c r="G5" s="14">
        <v>3207</v>
      </c>
      <c r="H5" s="16" t="s">
        <v>11</v>
      </c>
      <c r="I5">
        <v>1850</v>
      </c>
    </row>
    <row r="6" spans="1:9" ht="24" customHeight="1" x14ac:dyDescent="0.25">
      <c r="A6" s="7">
        <v>253651</v>
      </c>
      <c r="B6" s="8">
        <v>41761.689189814817</v>
      </c>
      <c r="C6" s="9" t="s">
        <v>7</v>
      </c>
      <c r="D6" s="9" t="s">
        <v>8</v>
      </c>
      <c r="E6" s="9" t="s">
        <v>14</v>
      </c>
      <c r="F6" s="9" t="s">
        <v>15</v>
      </c>
      <c r="G6" s="10">
        <v>29668</v>
      </c>
      <c r="H6" s="16" t="s">
        <v>8</v>
      </c>
      <c r="I6">
        <v>2552</v>
      </c>
    </row>
    <row r="7" spans="1:9" ht="24" customHeight="1" x14ac:dyDescent="0.25">
      <c r="A7" s="11">
        <v>289907</v>
      </c>
      <c r="B7" s="12">
        <v>41760.322430555556</v>
      </c>
      <c r="C7" s="13" t="s">
        <v>7</v>
      </c>
      <c r="D7" s="13" t="s">
        <v>8</v>
      </c>
      <c r="E7" s="13" t="s">
        <v>16</v>
      </c>
      <c r="F7" s="13"/>
      <c r="G7" s="14">
        <v>85914</v>
      </c>
      <c r="H7" s="16" t="s">
        <v>37</v>
      </c>
      <c r="I7">
        <v>4679</v>
      </c>
    </row>
    <row r="8" spans="1:9" ht="24" customHeight="1" x14ac:dyDescent="0.25">
      <c r="A8" s="7">
        <v>959124</v>
      </c>
      <c r="B8" s="8">
        <v>41765.686053240737</v>
      </c>
      <c r="C8" s="9" t="s">
        <v>13</v>
      </c>
      <c r="D8" s="9" t="s">
        <v>8</v>
      </c>
      <c r="E8" s="9" t="s">
        <v>16</v>
      </c>
      <c r="F8" s="9" t="s">
        <v>17</v>
      </c>
      <c r="G8" s="10">
        <v>69904</v>
      </c>
    </row>
    <row r="9" spans="1:9" ht="24" customHeight="1" x14ac:dyDescent="0.25">
      <c r="A9" s="11">
        <v>86642</v>
      </c>
      <c r="B9" s="12">
        <v>41768.553888888891</v>
      </c>
      <c r="C9" s="13" t="s">
        <v>13</v>
      </c>
      <c r="D9" s="13" t="s">
        <v>8</v>
      </c>
      <c r="E9" s="13" t="s">
        <v>16</v>
      </c>
      <c r="F9" s="13" t="s">
        <v>17</v>
      </c>
      <c r="G9" s="14">
        <v>11758</v>
      </c>
    </row>
    <row r="10" spans="1:9" ht="24" customHeight="1" x14ac:dyDescent="0.25">
      <c r="A10" s="7">
        <v>751029</v>
      </c>
      <c r="B10" s="8">
        <v>41761.548576388886</v>
      </c>
      <c r="C10" s="9" t="s">
        <v>7</v>
      </c>
      <c r="D10" s="9" t="s">
        <v>11</v>
      </c>
      <c r="E10" s="9" t="s">
        <v>9</v>
      </c>
      <c r="F10" s="9" t="s">
        <v>15</v>
      </c>
      <c r="G10" s="10">
        <v>15156</v>
      </c>
    </row>
    <row r="11" spans="1:9" ht="24" customHeight="1" x14ac:dyDescent="0.25">
      <c r="A11" s="11">
        <v>434547</v>
      </c>
      <c r="B11" s="12">
        <v>41761.549432870372</v>
      </c>
      <c r="C11" s="13" t="s">
        <v>13</v>
      </c>
      <c r="D11" s="13" t="s">
        <v>11</v>
      </c>
      <c r="E11" s="13" t="s">
        <v>9</v>
      </c>
      <c r="F11" s="13" t="s">
        <v>15</v>
      </c>
      <c r="G11" s="14">
        <v>49515</v>
      </c>
      <c r="H11">
        <f>COUNTIFS(D:D,"Male",C:C,"Hired")</f>
        <v>2552</v>
      </c>
    </row>
    <row r="12" spans="1:9" ht="24" customHeight="1" x14ac:dyDescent="0.25">
      <c r="A12" s="7">
        <v>518854</v>
      </c>
      <c r="B12" s="8">
        <v>41760.375625000001</v>
      </c>
      <c r="C12" s="9" t="s">
        <v>13</v>
      </c>
      <c r="D12" s="9" t="s">
        <v>8</v>
      </c>
      <c r="E12" s="9" t="s">
        <v>9</v>
      </c>
      <c r="F12" s="9" t="s">
        <v>18</v>
      </c>
      <c r="G12" s="10">
        <v>26990</v>
      </c>
      <c r="H12">
        <f>COUNTIFS(D:D,"Female", C:C, "Hired")</f>
        <v>1850</v>
      </c>
    </row>
    <row r="13" spans="1:9" ht="24" customHeight="1" x14ac:dyDescent="0.25">
      <c r="A13" s="11">
        <v>649039</v>
      </c>
      <c r="B13" s="12">
        <v>41766.450289351851</v>
      </c>
      <c r="C13" s="13" t="s">
        <v>7</v>
      </c>
      <c r="D13" s="13" t="s">
        <v>11</v>
      </c>
      <c r="E13" s="13" t="s">
        <v>9</v>
      </c>
      <c r="F13" s="13" t="s">
        <v>19</v>
      </c>
      <c r="G13" s="14">
        <v>200000</v>
      </c>
    </row>
    <row r="14" spans="1:9" ht="24" customHeight="1" x14ac:dyDescent="0.25">
      <c r="A14" s="7">
        <v>199526</v>
      </c>
      <c r="B14" s="8">
        <v>41766.45144675926</v>
      </c>
      <c r="C14" s="9" t="s">
        <v>7</v>
      </c>
      <c r="D14" s="9" t="s">
        <v>8</v>
      </c>
      <c r="E14" s="9" t="s">
        <v>9</v>
      </c>
      <c r="F14" s="9" t="s">
        <v>19</v>
      </c>
      <c r="G14" s="10">
        <v>86787</v>
      </c>
    </row>
    <row r="15" spans="1:9" ht="24" customHeight="1" x14ac:dyDescent="0.25">
      <c r="A15" s="11">
        <v>539803</v>
      </c>
      <c r="B15" s="12">
        <v>41774.396874999999</v>
      </c>
      <c r="C15" s="13" t="s">
        <v>7</v>
      </c>
      <c r="D15" s="13" t="s">
        <v>8</v>
      </c>
      <c r="E15" s="13" t="s">
        <v>20</v>
      </c>
      <c r="F15" s="13" t="s">
        <v>19</v>
      </c>
      <c r="G15" s="14">
        <v>2308</v>
      </c>
    </row>
    <row r="16" spans="1:9" ht="24" customHeight="1" x14ac:dyDescent="0.25">
      <c r="A16" s="7">
        <v>191009</v>
      </c>
      <c r="B16" s="8">
        <v>41768.53398148148</v>
      </c>
      <c r="C16" s="9" t="s">
        <v>7</v>
      </c>
      <c r="D16" s="9" t="s">
        <v>11</v>
      </c>
      <c r="E16" s="9" t="s">
        <v>9</v>
      </c>
      <c r="F16" s="9" t="s">
        <v>17</v>
      </c>
      <c r="G16" s="10">
        <v>56688</v>
      </c>
    </row>
    <row r="17" spans="1:7" ht="24" customHeight="1" x14ac:dyDescent="0.25">
      <c r="A17" s="11">
        <v>195323</v>
      </c>
      <c r="B17" s="12">
        <v>41768.533726851849</v>
      </c>
      <c r="C17" s="13" t="s">
        <v>7</v>
      </c>
      <c r="D17" s="13" t="s">
        <v>23</v>
      </c>
      <c r="E17" s="13" t="s">
        <v>9</v>
      </c>
      <c r="F17" s="13" t="s">
        <v>17</v>
      </c>
      <c r="G17" s="14">
        <v>81757</v>
      </c>
    </row>
    <row r="18" spans="1:7" ht="24" customHeight="1" x14ac:dyDescent="0.25">
      <c r="A18" s="7">
        <v>51318</v>
      </c>
      <c r="B18" s="8">
        <v>41761.338287037041</v>
      </c>
      <c r="C18" s="9" t="s">
        <v>7</v>
      </c>
      <c r="D18" s="9" t="s">
        <v>8</v>
      </c>
      <c r="E18" s="9" t="s">
        <v>9</v>
      </c>
      <c r="F18" s="9" t="s">
        <v>21</v>
      </c>
      <c r="G18" s="10">
        <v>15134</v>
      </c>
    </row>
    <row r="19" spans="1:7" ht="24" customHeight="1" x14ac:dyDescent="0.25">
      <c r="A19" s="11">
        <v>742283</v>
      </c>
      <c r="B19" s="12">
        <v>41761.341053240743</v>
      </c>
      <c r="C19" s="13" t="s">
        <v>13</v>
      </c>
      <c r="D19" s="13" t="s">
        <v>23</v>
      </c>
      <c r="E19" s="13" t="s">
        <v>9</v>
      </c>
      <c r="F19" s="13" t="s">
        <v>21</v>
      </c>
      <c r="G19" s="14">
        <v>100</v>
      </c>
    </row>
    <row r="20" spans="1:7" ht="24" customHeight="1" x14ac:dyDescent="0.25">
      <c r="A20" s="7">
        <v>513166</v>
      </c>
      <c r="B20" s="8">
        <v>41760.953842592593</v>
      </c>
      <c r="C20" s="9" t="s">
        <v>7</v>
      </c>
      <c r="D20" s="9" t="s">
        <v>11</v>
      </c>
      <c r="E20" s="9" t="s">
        <v>14</v>
      </c>
      <c r="F20" s="9" t="s">
        <v>22</v>
      </c>
      <c r="G20" s="10">
        <v>73579</v>
      </c>
    </row>
    <row r="21" spans="1:7" ht="24" customHeight="1" x14ac:dyDescent="0.25">
      <c r="A21" s="11">
        <v>791372</v>
      </c>
      <c r="B21" s="12">
        <v>41760.95449074074</v>
      </c>
      <c r="C21" s="13" t="s">
        <v>13</v>
      </c>
      <c r="D21" s="13" t="s">
        <v>8</v>
      </c>
      <c r="E21" s="13" t="s">
        <v>14</v>
      </c>
      <c r="F21" s="13" t="s">
        <v>22</v>
      </c>
      <c r="G21" s="14">
        <v>50351</v>
      </c>
    </row>
    <row r="22" spans="1:7" ht="24" customHeight="1" x14ac:dyDescent="0.25">
      <c r="A22" s="7">
        <v>47857</v>
      </c>
      <c r="B22" s="8">
        <v>41760.955196759256</v>
      </c>
      <c r="C22" s="9" t="s">
        <v>13</v>
      </c>
      <c r="D22" s="9" t="s">
        <v>11</v>
      </c>
      <c r="E22" s="9" t="s">
        <v>14</v>
      </c>
      <c r="F22" s="9" t="s">
        <v>22</v>
      </c>
      <c r="G22" s="10">
        <v>38462</v>
      </c>
    </row>
    <row r="23" spans="1:7" ht="24" customHeight="1" x14ac:dyDescent="0.25">
      <c r="A23" s="11">
        <v>834101</v>
      </c>
      <c r="B23" s="12">
        <v>41760.953611111108</v>
      </c>
      <c r="C23" s="13" t="s">
        <v>13</v>
      </c>
      <c r="D23" s="13" t="s">
        <v>23</v>
      </c>
      <c r="E23" s="13" t="s">
        <v>14</v>
      </c>
      <c r="F23" s="13" t="s">
        <v>22</v>
      </c>
      <c r="G23" s="14">
        <v>82510</v>
      </c>
    </row>
    <row r="24" spans="1:7" ht="24" customHeight="1" x14ac:dyDescent="0.25">
      <c r="A24" s="7">
        <v>985008</v>
      </c>
      <c r="B24" s="8">
        <v>41760.403993055559</v>
      </c>
      <c r="C24" s="9" t="s">
        <v>13</v>
      </c>
      <c r="D24" s="9" t="s">
        <v>8</v>
      </c>
      <c r="E24" s="9" t="s">
        <v>9</v>
      </c>
      <c r="F24" s="9" t="s">
        <v>24</v>
      </c>
      <c r="G24" s="10">
        <v>52554</v>
      </c>
    </row>
    <row r="25" spans="1:7" ht="24" customHeight="1" x14ac:dyDescent="0.25">
      <c r="A25" s="11">
        <v>891568</v>
      </c>
      <c r="B25" s="12">
        <v>41760.686400462961</v>
      </c>
      <c r="C25" s="13" t="s">
        <v>7</v>
      </c>
      <c r="D25" s="13" t="s">
        <v>11</v>
      </c>
      <c r="E25" s="13" t="s">
        <v>14</v>
      </c>
      <c r="F25" s="13" t="s">
        <v>17</v>
      </c>
      <c r="G25" s="14">
        <v>3423</v>
      </c>
    </row>
    <row r="26" spans="1:7" ht="24" customHeight="1" x14ac:dyDescent="0.25">
      <c r="A26" s="7">
        <v>935899</v>
      </c>
      <c r="B26" s="8">
        <v>41769.595775462964</v>
      </c>
      <c r="C26" s="9" t="s">
        <v>13</v>
      </c>
      <c r="D26" s="9" t="s">
        <v>8</v>
      </c>
      <c r="E26" s="9" t="s">
        <v>9</v>
      </c>
      <c r="F26" s="9" t="s">
        <v>22</v>
      </c>
      <c r="G26" s="10">
        <v>88744</v>
      </c>
    </row>
    <row r="27" spans="1:7" ht="24" customHeight="1" x14ac:dyDescent="0.25">
      <c r="A27" s="11">
        <v>780839</v>
      </c>
      <c r="B27" s="12">
        <v>41769.596041666664</v>
      </c>
      <c r="C27" s="13" t="s">
        <v>7</v>
      </c>
      <c r="D27" s="13" t="s">
        <v>11</v>
      </c>
      <c r="E27" s="13" t="s">
        <v>9</v>
      </c>
      <c r="F27" s="13" t="s">
        <v>22</v>
      </c>
      <c r="G27" s="14">
        <v>70979</v>
      </c>
    </row>
    <row r="28" spans="1:7" ht="24" customHeight="1" x14ac:dyDescent="0.25">
      <c r="A28" s="7">
        <v>851764</v>
      </c>
      <c r="B28" s="8">
        <v>41760.667581018519</v>
      </c>
      <c r="C28" s="9" t="s">
        <v>13</v>
      </c>
      <c r="D28" s="9" t="s">
        <v>8</v>
      </c>
      <c r="E28" s="9" t="s">
        <v>14</v>
      </c>
      <c r="F28" s="9" t="s">
        <v>24</v>
      </c>
      <c r="G28" s="10">
        <v>99574</v>
      </c>
    </row>
    <row r="29" spans="1:7" ht="24" customHeight="1" x14ac:dyDescent="0.25">
      <c r="A29" s="11">
        <v>202821</v>
      </c>
      <c r="B29" s="12">
        <v>41760.667928240742</v>
      </c>
      <c r="C29" s="13" t="s">
        <v>7</v>
      </c>
      <c r="D29" s="13" t="s">
        <v>8</v>
      </c>
      <c r="E29" s="13" t="s">
        <v>14</v>
      </c>
      <c r="F29" s="13" t="s">
        <v>24</v>
      </c>
      <c r="G29" s="14">
        <v>52176</v>
      </c>
    </row>
    <row r="30" spans="1:7" ht="24" customHeight="1" x14ac:dyDescent="0.25">
      <c r="A30" s="7">
        <v>969924</v>
      </c>
      <c r="B30" s="8">
        <v>41760.491539351853</v>
      </c>
      <c r="C30" s="9" t="s">
        <v>13</v>
      </c>
      <c r="D30" s="9" t="s">
        <v>8</v>
      </c>
      <c r="E30" s="9" t="s">
        <v>20</v>
      </c>
      <c r="F30" s="9" t="s">
        <v>22</v>
      </c>
      <c r="G30" s="10">
        <v>61432</v>
      </c>
    </row>
    <row r="31" spans="1:7" ht="24" customHeight="1" x14ac:dyDescent="0.25">
      <c r="A31" s="11">
        <v>765579</v>
      </c>
      <c r="B31" s="12">
        <v>41760.393321759257</v>
      </c>
      <c r="C31" s="13" t="s">
        <v>13</v>
      </c>
      <c r="D31" s="13" t="s">
        <v>8</v>
      </c>
      <c r="E31" s="13" t="s">
        <v>16</v>
      </c>
      <c r="F31" s="13" t="s">
        <v>15</v>
      </c>
      <c r="G31" s="14">
        <v>87884</v>
      </c>
    </row>
    <row r="32" spans="1:7" ht="24" customHeight="1" x14ac:dyDescent="0.25">
      <c r="A32" s="7">
        <v>924976</v>
      </c>
      <c r="B32" s="8">
        <v>41760.39366898148</v>
      </c>
      <c r="C32" s="9" t="s">
        <v>13</v>
      </c>
      <c r="D32" s="9" t="s">
        <v>8</v>
      </c>
      <c r="E32" s="9" t="s">
        <v>16</v>
      </c>
      <c r="F32" s="9" t="s">
        <v>15</v>
      </c>
      <c r="G32" s="10">
        <v>56229</v>
      </c>
    </row>
    <row r="33" spans="1:7" ht="24" customHeight="1" x14ac:dyDescent="0.25">
      <c r="A33" s="11">
        <v>896164</v>
      </c>
      <c r="B33" s="12">
        <v>41760.723252314812</v>
      </c>
      <c r="C33" s="13" t="s">
        <v>7</v>
      </c>
      <c r="D33" s="13" t="s">
        <v>23</v>
      </c>
      <c r="E33" s="13" t="s">
        <v>25</v>
      </c>
      <c r="F33" s="13" t="s">
        <v>17</v>
      </c>
      <c r="G33" s="14">
        <v>37947</v>
      </c>
    </row>
    <row r="34" spans="1:7" ht="24" customHeight="1" x14ac:dyDescent="0.25">
      <c r="A34" s="7">
        <v>600625</v>
      </c>
      <c r="B34" s="8">
        <v>41761.765081018515</v>
      </c>
      <c r="C34" s="9" t="s">
        <v>13</v>
      </c>
      <c r="D34" s="9" t="s">
        <v>8</v>
      </c>
      <c r="E34" s="9" t="s">
        <v>9</v>
      </c>
      <c r="F34" s="9" t="s">
        <v>12</v>
      </c>
      <c r="G34" s="10">
        <v>88057</v>
      </c>
    </row>
    <row r="35" spans="1:7" ht="24" customHeight="1" x14ac:dyDescent="0.25">
      <c r="A35" s="11">
        <v>692533</v>
      </c>
      <c r="B35" s="12">
        <v>41761.766585648147</v>
      </c>
      <c r="C35" s="13" t="s">
        <v>7</v>
      </c>
      <c r="D35" s="13" t="s">
        <v>8</v>
      </c>
      <c r="E35" s="13" t="s">
        <v>9</v>
      </c>
      <c r="F35" s="13" t="s">
        <v>12</v>
      </c>
      <c r="G35" s="14">
        <v>72843</v>
      </c>
    </row>
    <row r="36" spans="1:7" ht="24" customHeight="1" x14ac:dyDescent="0.25">
      <c r="A36" s="7">
        <v>894276</v>
      </c>
      <c r="B36" s="8">
        <v>41761.491643518515</v>
      </c>
      <c r="C36" s="9" t="s">
        <v>13</v>
      </c>
      <c r="D36" s="9" t="s">
        <v>8</v>
      </c>
      <c r="E36" s="9" t="s">
        <v>14</v>
      </c>
      <c r="F36" s="9" t="s">
        <v>15</v>
      </c>
      <c r="G36" s="10">
        <v>84513</v>
      </c>
    </row>
    <row r="37" spans="1:7" ht="24" customHeight="1" x14ac:dyDescent="0.25">
      <c r="A37" s="11">
        <v>121909</v>
      </c>
      <c r="B37" s="12">
        <v>41761.514733796299</v>
      </c>
      <c r="C37" s="13" t="s">
        <v>13</v>
      </c>
      <c r="D37" s="13" t="s">
        <v>8</v>
      </c>
      <c r="E37" s="13" t="s">
        <v>14</v>
      </c>
      <c r="F37" s="13" t="s">
        <v>15</v>
      </c>
      <c r="G37" s="14">
        <v>23129</v>
      </c>
    </row>
    <row r="38" spans="1:7" ht="24" customHeight="1" x14ac:dyDescent="0.25">
      <c r="A38" s="7">
        <v>176467</v>
      </c>
      <c r="B38" s="8">
        <v>41761.515127314815</v>
      </c>
      <c r="C38" s="9" t="s">
        <v>13</v>
      </c>
      <c r="D38" s="9" t="s">
        <v>8</v>
      </c>
      <c r="E38" s="9" t="s">
        <v>14</v>
      </c>
      <c r="F38" s="9" t="s">
        <v>15</v>
      </c>
      <c r="G38" s="10">
        <v>73304</v>
      </c>
    </row>
    <row r="39" spans="1:7" ht="24" customHeight="1" x14ac:dyDescent="0.25">
      <c r="A39" s="11">
        <v>955372</v>
      </c>
      <c r="B39" s="12">
        <v>41761.386689814812</v>
      </c>
      <c r="C39" s="13" t="s">
        <v>13</v>
      </c>
      <c r="D39" s="13" t="s">
        <v>11</v>
      </c>
      <c r="E39" s="13" t="s">
        <v>16</v>
      </c>
      <c r="F39" s="13" t="s">
        <v>19</v>
      </c>
      <c r="G39" s="14">
        <v>85176</v>
      </c>
    </row>
    <row r="40" spans="1:7" ht="24" customHeight="1" x14ac:dyDescent="0.25">
      <c r="A40" s="7">
        <v>958058</v>
      </c>
      <c r="B40" s="8">
        <v>41761.544861111113</v>
      </c>
      <c r="C40" s="9" t="s">
        <v>13</v>
      </c>
      <c r="D40" s="9" t="s">
        <v>8</v>
      </c>
      <c r="E40" s="9" t="s">
        <v>9</v>
      </c>
      <c r="F40" s="9" t="s">
        <v>19</v>
      </c>
      <c r="G40" s="10">
        <v>31854</v>
      </c>
    </row>
    <row r="41" spans="1:7" ht="24" customHeight="1" x14ac:dyDescent="0.25">
      <c r="A41" s="11">
        <v>15712</v>
      </c>
      <c r="B41" s="12">
        <v>41762.025578703702</v>
      </c>
      <c r="C41" s="13" t="s">
        <v>13</v>
      </c>
      <c r="D41" s="13" t="s">
        <v>8</v>
      </c>
      <c r="E41" s="13" t="s">
        <v>16</v>
      </c>
      <c r="F41" s="13" t="s">
        <v>24</v>
      </c>
      <c r="G41" s="14">
        <v>11970</v>
      </c>
    </row>
    <row r="42" spans="1:7" ht="24" customHeight="1" x14ac:dyDescent="0.25">
      <c r="A42" s="7">
        <v>443525</v>
      </c>
      <c r="B42" s="8">
        <v>41768.653356481482</v>
      </c>
      <c r="C42" s="9" t="s">
        <v>13</v>
      </c>
      <c r="D42" s="9" t="s">
        <v>8</v>
      </c>
      <c r="E42" s="9" t="s">
        <v>9</v>
      </c>
      <c r="F42" s="9" t="s">
        <v>21</v>
      </c>
      <c r="G42" s="10">
        <v>2085</v>
      </c>
    </row>
    <row r="43" spans="1:7" ht="24" customHeight="1" x14ac:dyDescent="0.25">
      <c r="A43" s="11">
        <v>847880</v>
      </c>
      <c r="B43" s="12">
        <v>41768.654895833337</v>
      </c>
      <c r="C43" s="13" t="s">
        <v>7</v>
      </c>
      <c r="D43" s="13" t="s">
        <v>11</v>
      </c>
      <c r="E43" s="13" t="s">
        <v>9</v>
      </c>
      <c r="F43" s="13" t="s">
        <v>26</v>
      </c>
      <c r="G43" s="14">
        <v>800</v>
      </c>
    </row>
    <row r="44" spans="1:7" ht="24" customHeight="1" x14ac:dyDescent="0.25">
      <c r="A44" s="7">
        <v>577498</v>
      </c>
      <c r="B44" s="8">
        <v>41763.403692129628</v>
      </c>
      <c r="C44" s="9" t="s">
        <v>13</v>
      </c>
      <c r="D44" s="9" t="s">
        <v>8</v>
      </c>
      <c r="E44" s="9" t="s">
        <v>9</v>
      </c>
      <c r="F44" s="9" t="s">
        <v>27</v>
      </c>
      <c r="G44" s="10">
        <v>41402</v>
      </c>
    </row>
    <row r="45" spans="1:7" ht="24" customHeight="1" x14ac:dyDescent="0.25">
      <c r="A45" s="11">
        <v>959638</v>
      </c>
      <c r="B45" s="12">
        <v>41763.405787037038</v>
      </c>
      <c r="C45" s="13" t="s">
        <v>13</v>
      </c>
      <c r="D45" s="13" t="s">
        <v>8</v>
      </c>
      <c r="E45" s="13" t="s">
        <v>9</v>
      </c>
      <c r="F45" s="13" t="s">
        <v>17</v>
      </c>
      <c r="G45" s="14">
        <v>48028</v>
      </c>
    </row>
    <row r="46" spans="1:7" ht="24" customHeight="1" x14ac:dyDescent="0.25">
      <c r="A46" s="7">
        <v>442311</v>
      </c>
      <c r="B46" s="8">
        <v>41763.730949074074</v>
      </c>
      <c r="C46" s="9" t="s">
        <v>13</v>
      </c>
      <c r="D46" s="9" t="s">
        <v>8</v>
      </c>
      <c r="E46" s="9" t="s">
        <v>9</v>
      </c>
      <c r="F46" s="9" t="s">
        <v>21</v>
      </c>
      <c r="G46" s="10">
        <v>22832</v>
      </c>
    </row>
    <row r="47" spans="1:7" ht="24" customHeight="1" x14ac:dyDescent="0.25">
      <c r="A47" s="11">
        <v>300293</v>
      </c>
      <c r="B47" s="12">
        <v>41764.559293981481</v>
      </c>
      <c r="C47" s="13" t="s">
        <v>13</v>
      </c>
      <c r="D47" s="13" t="s">
        <v>8</v>
      </c>
      <c r="E47" s="13" t="s">
        <v>14</v>
      </c>
      <c r="F47" s="13" t="s">
        <v>17</v>
      </c>
      <c r="G47" s="14">
        <v>5664</v>
      </c>
    </row>
    <row r="48" spans="1:7" ht="24" customHeight="1" x14ac:dyDescent="0.25">
      <c r="A48" s="7">
        <v>290946</v>
      </c>
      <c r="B48" s="8">
        <v>41764.816458333335</v>
      </c>
      <c r="C48" s="9" t="s">
        <v>13</v>
      </c>
      <c r="D48" s="9" t="s">
        <v>8</v>
      </c>
      <c r="E48" s="9" t="s">
        <v>28</v>
      </c>
      <c r="F48" s="9" t="s">
        <v>17</v>
      </c>
      <c r="G48" s="10">
        <v>89786</v>
      </c>
    </row>
    <row r="49" spans="1:7" ht="24" customHeight="1" x14ac:dyDescent="0.25">
      <c r="A49" s="11">
        <v>37073</v>
      </c>
      <c r="B49" s="12">
        <v>41764.817650462966</v>
      </c>
      <c r="C49" s="13" t="s">
        <v>7</v>
      </c>
      <c r="D49" s="13" t="s">
        <v>11</v>
      </c>
      <c r="E49" s="13" t="s">
        <v>28</v>
      </c>
      <c r="F49" s="13" t="s">
        <v>17</v>
      </c>
      <c r="G49" s="14">
        <v>51645</v>
      </c>
    </row>
    <row r="50" spans="1:7" ht="24" customHeight="1" x14ac:dyDescent="0.25">
      <c r="A50" s="7">
        <v>622677</v>
      </c>
      <c r="B50" s="8">
        <v>41764.653738425928</v>
      </c>
      <c r="C50" s="9" t="s">
        <v>13</v>
      </c>
      <c r="D50" s="9" t="s">
        <v>8</v>
      </c>
      <c r="E50" s="9" t="s">
        <v>20</v>
      </c>
      <c r="F50" s="9" t="s">
        <v>12</v>
      </c>
      <c r="G50" s="10">
        <v>60294</v>
      </c>
    </row>
    <row r="51" spans="1:7" ht="24" customHeight="1" x14ac:dyDescent="0.25">
      <c r="A51" s="11">
        <v>580633</v>
      </c>
      <c r="B51" s="12">
        <v>41764.654374999998</v>
      </c>
      <c r="C51" s="13" t="s">
        <v>13</v>
      </c>
      <c r="D51" s="13" t="s">
        <v>8</v>
      </c>
      <c r="E51" s="13" t="s">
        <v>20</v>
      </c>
      <c r="F51" s="13" t="s">
        <v>12</v>
      </c>
      <c r="G51" s="14">
        <v>53465</v>
      </c>
    </row>
    <row r="52" spans="1:7" ht="24" customHeight="1" x14ac:dyDescent="0.25">
      <c r="A52" s="7">
        <v>116456</v>
      </c>
      <c r="B52" s="8">
        <v>41764.6559375</v>
      </c>
      <c r="C52" s="9" t="s">
        <v>7</v>
      </c>
      <c r="D52" s="9" t="s">
        <v>11</v>
      </c>
      <c r="E52" s="9" t="s">
        <v>20</v>
      </c>
      <c r="F52" s="9" t="s">
        <v>12</v>
      </c>
      <c r="G52" s="10">
        <v>52285</v>
      </c>
    </row>
    <row r="53" spans="1:7" ht="24" customHeight="1" x14ac:dyDescent="0.25">
      <c r="A53" s="11">
        <v>798741</v>
      </c>
      <c r="B53" s="12">
        <v>41764.656435185185</v>
      </c>
      <c r="C53" s="13" t="s">
        <v>13</v>
      </c>
      <c r="D53" s="13" t="s">
        <v>11</v>
      </c>
      <c r="E53" s="13" t="s">
        <v>20</v>
      </c>
      <c r="F53" s="13" t="s">
        <v>12</v>
      </c>
      <c r="G53" s="14">
        <v>2013</v>
      </c>
    </row>
    <row r="54" spans="1:7" ht="24" customHeight="1" x14ac:dyDescent="0.25">
      <c r="A54" s="7">
        <v>39036</v>
      </c>
      <c r="B54" s="8">
        <v>41764.486967592595</v>
      </c>
      <c r="C54" s="9" t="s">
        <v>13</v>
      </c>
      <c r="D54" s="9" t="s">
        <v>8</v>
      </c>
      <c r="E54" s="9" t="s">
        <v>14</v>
      </c>
      <c r="F54" s="9" t="s">
        <v>15</v>
      </c>
      <c r="G54" s="10">
        <v>98622</v>
      </c>
    </row>
    <row r="55" spans="1:7" ht="24" customHeight="1" x14ac:dyDescent="0.25">
      <c r="A55" s="11">
        <v>349039</v>
      </c>
      <c r="B55" s="12">
        <v>41765.670173611114</v>
      </c>
      <c r="C55" s="13" t="s">
        <v>13</v>
      </c>
      <c r="D55" s="13" t="s">
        <v>8</v>
      </c>
      <c r="E55" s="13" t="s">
        <v>14</v>
      </c>
      <c r="F55" s="13" t="s">
        <v>12</v>
      </c>
      <c r="G55" s="14">
        <v>68666</v>
      </c>
    </row>
    <row r="56" spans="1:7" ht="24" customHeight="1" x14ac:dyDescent="0.25">
      <c r="A56" s="7">
        <v>94068</v>
      </c>
      <c r="B56" s="8">
        <v>41769.732118055559</v>
      </c>
      <c r="C56" s="9" t="s">
        <v>7</v>
      </c>
      <c r="D56" s="9" t="s">
        <v>8</v>
      </c>
      <c r="E56" s="9" t="s">
        <v>14</v>
      </c>
      <c r="F56" s="9" t="s">
        <v>15</v>
      </c>
      <c r="G56" s="10">
        <v>67434</v>
      </c>
    </row>
    <row r="57" spans="1:7" ht="24" customHeight="1" x14ac:dyDescent="0.25">
      <c r="A57" s="11">
        <v>487441</v>
      </c>
      <c r="B57" s="12">
        <v>41769.732546296298</v>
      </c>
      <c r="C57" s="13" t="s">
        <v>7</v>
      </c>
      <c r="D57" s="13" t="s">
        <v>11</v>
      </c>
      <c r="E57" s="13" t="s">
        <v>14</v>
      </c>
      <c r="F57" s="13" t="s">
        <v>15</v>
      </c>
      <c r="G57" s="14">
        <v>12624</v>
      </c>
    </row>
    <row r="58" spans="1:7" ht="24" customHeight="1" x14ac:dyDescent="0.25">
      <c r="A58" s="7">
        <v>235574</v>
      </c>
      <c r="B58" s="8">
        <v>41765.902997685182</v>
      </c>
      <c r="C58" s="9" t="s">
        <v>13</v>
      </c>
      <c r="D58" s="9" t="s">
        <v>8</v>
      </c>
      <c r="E58" s="9" t="s">
        <v>9</v>
      </c>
      <c r="F58" s="9" t="s">
        <v>26</v>
      </c>
      <c r="G58" s="10">
        <v>68466</v>
      </c>
    </row>
    <row r="59" spans="1:7" ht="24" customHeight="1" x14ac:dyDescent="0.25">
      <c r="A59" s="11">
        <v>180166</v>
      </c>
      <c r="B59" s="12">
        <v>41765.16920138889</v>
      </c>
      <c r="C59" s="13" t="s">
        <v>13</v>
      </c>
      <c r="D59" s="13" t="s">
        <v>8</v>
      </c>
      <c r="E59" s="13" t="s">
        <v>14</v>
      </c>
      <c r="F59" s="13" t="s">
        <v>19</v>
      </c>
      <c r="G59" s="14">
        <v>27418</v>
      </c>
    </row>
    <row r="60" spans="1:7" ht="24" customHeight="1" x14ac:dyDescent="0.25">
      <c r="A60" s="7">
        <v>249045</v>
      </c>
      <c r="B60" s="8">
        <v>41765.560381944444</v>
      </c>
      <c r="C60" s="9" t="s">
        <v>13</v>
      </c>
      <c r="D60" s="9" t="s">
        <v>11</v>
      </c>
      <c r="E60" s="9" t="s">
        <v>20</v>
      </c>
      <c r="F60" s="9" t="s">
        <v>12</v>
      </c>
      <c r="G60" s="10">
        <v>9009</v>
      </c>
    </row>
    <row r="61" spans="1:7" ht="24" customHeight="1" x14ac:dyDescent="0.25">
      <c r="A61" s="11">
        <v>563405</v>
      </c>
      <c r="B61" s="12">
        <v>41765.561354166668</v>
      </c>
      <c r="C61" s="13" t="s">
        <v>13</v>
      </c>
      <c r="D61" s="13" t="s">
        <v>11</v>
      </c>
      <c r="E61" s="13" t="s">
        <v>20</v>
      </c>
      <c r="F61" s="13" t="s">
        <v>12</v>
      </c>
      <c r="G61" s="14">
        <v>40831</v>
      </c>
    </row>
    <row r="62" spans="1:7" ht="24" customHeight="1" x14ac:dyDescent="0.25">
      <c r="A62" s="7">
        <v>810490</v>
      </c>
      <c r="B62" s="8">
        <v>41765.56287037037</v>
      </c>
      <c r="C62" s="9" t="s">
        <v>13</v>
      </c>
      <c r="D62" s="9" t="s">
        <v>11</v>
      </c>
      <c r="E62" s="9" t="s">
        <v>20</v>
      </c>
      <c r="F62" s="9" t="s">
        <v>12</v>
      </c>
      <c r="G62" s="10">
        <v>85140</v>
      </c>
    </row>
    <row r="63" spans="1:7" ht="24" customHeight="1" x14ac:dyDescent="0.25">
      <c r="A63" s="11">
        <v>296052</v>
      </c>
      <c r="B63" s="12">
        <v>41788.613599537035</v>
      </c>
      <c r="C63" s="13" t="s">
        <v>7</v>
      </c>
      <c r="D63" s="13" t="s">
        <v>11</v>
      </c>
      <c r="E63" s="13" t="s">
        <v>20</v>
      </c>
      <c r="F63" s="13" t="s">
        <v>12</v>
      </c>
      <c r="G63" s="14">
        <v>1141</v>
      </c>
    </row>
    <row r="64" spans="1:7" ht="24" customHeight="1" x14ac:dyDescent="0.25">
      <c r="A64" s="7">
        <v>964704</v>
      </c>
      <c r="B64" s="8">
        <v>41788.614282407405</v>
      </c>
      <c r="C64" s="9" t="s">
        <v>7</v>
      </c>
      <c r="D64" s="9" t="s">
        <v>11</v>
      </c>
      <c r="E64" s="9" t="s">
        <v>20</v>
      </c>
      <c r="F64" s="9" t="s">
        <v>12</v>
      </c>
      <c r="G64" s="10">
        <v>39485</v>
      </c>
    </row>
    <row r="65" spans="1:7" ht="24" customHeight="1" x14ac:dyDescent="0.25">
      <c r="A65" s="11">
        <v>565183</v>
      </c>
      <c r="B65" s="12">
        <v>41765.361226851855</v>
      </c>
      <c r="C65" s="13" t="s">
        <v>13</v>
      </c>
      <c r="D65" s="13" t="s">
        <v>8</v>
      </c>
      <c r="E65" s="13" t="s">
        <v>29</v>
      </c>
      <c r="F65" s="13" t="s">
        <v>19</v>
      </c>
      <c r="G65" s="14">
        <v>84675</v>
      </c>
    </row>
    <row r="66" spans="1:7" ht="24" customHeight="1" x14ac:dyDescent="0.25">
      <c r="A66" s="7">
        <v>288171</v>
      </c>
      <c r="B66" s="8">
        <v>41765.650949074072</v>
      </c>
      <c r="C66" s="9" t="s">
        <v>7</v>
      </c>
      <c r="D66" s="9" t="s">
        <v>11</v>
      </c>
      <c r="E66" s="9" t="s">
        <v>29</v>
      </c>
      <c r="F66" s="9" t="s">
        <v>15</v>
      </c>
      <c r="G66" s="10">
        <v>33631</v>
      </c>
    </row>
    <row r="67" spans="1:7" ht="24" customHeight="1" x14ac:dyDescent="0.25">
      <c r="A67" s="11">
        <v>499643</v>
      </c>
      <c r="B67" s="12">
        <v>41765.393726851849</v>
      </c>
      <c r="C67" s="13" t="s">
        <v>13</v>
      </c>
      <c r="D67" s="13" t="s">
        <v>11</v>
      </c>
      <c r="E67" s="13" t="s">
        <v>9</v>
      </c>
      <c r="F67" s="13" t="s">
        <v>15</v>
      </c>
      <c r="G67" s="14">
        <v>45288</v>
      </c>
    </row>
    <row r="68" spans="1:7" ht="24" customHeight="1" x14ac:dyDescent="0.25">
      <c r="A68" s="7">
        <v>610176</v>
      </c>
      <c r="B68" s="8">
        <v>41766.587824074071</v>
      </c>
      <c r="C68" s="9" t="s">
        <v>13</v>
      </c>
      <c r="D68" s="9" t="s">
        <v>8</v>
      </c>
      <c r="E68" s="9" t="s">
        <v>9</v>
      </c>
      <c r="F68" s="9" t="s">
        <v>15</v>
      </c>
      <c r="G68" s="10">
        <v>46980</v>
      </c>
    </row>
    <row r="69" spans="1:7" ht="24" customHeight="1" x14ac:dyDescent="0.25">
      <c r="A69" s="11">
        <v>346219</v>
      </c>
      <c r="B69" s="12">
        <v>41781.43167824074</v>
      </c>
      <c r="C69" s="13" t="s">
        <v>13</v>
      </c>
      <c r="D69" s="13" t="s">
        <v>11</v>
      </c>
      <c r="E69" s="13" t="s">
        <v>14</v>
      </c>
      <c r="F69" s="13" t="s">
        <v>21</v>
      </c>
      <c r="G69" s="14">
        <v>25621</v>
      </c>
    </row>
    <row r="70" spans="1:7" ht="24" customHeight="1" x14ac:dyDescent="0.25">
      <c r="A70" s="7">
        <v>310984</v>
      </c>
      <c r="B70" s="8">
        <v>41766.092488425929</v>
      </c>
      <c r="C70" s="9" t="s">
        <v>13</v>
      </c>
      <c r="D70" s="9" t="s">
        <v>8</v>
      </c>
      <c r="E70" s="9" t="s">
        <v>9</v>
      </c>
      <c r="F70" s="9" t="s">
        <v>17</v>
      </c>
      <c r="G70" s="10">
        <v>6472</v>
      </c>
    </row>
    <row r="71" spans="1:7" ht="24" customHeight="1" x14ac:dyDescent="0.25">
      <c r="A71" s="11">
        <v>357945</v>
      </c>
      <c r="B71" s="12">
        <v>41766.092905092592</v>
      </c>
      <c r="C71" s="13" t="s">
        <v>13</v>
      </c>
      <c r="D71" s="13" t="s">
        <v>8</v>
      </c>
      <c r="E71" s="13" t="s">
        <v>9</v>
      </c>
      <c r="F71" s="13" t="s">
        <v>17</v>
      </c>
      <c r="G71" s="14">
        <v>25239</v>
      </c>
    </row>
    <row r="72" spans="1:7" ht="24" customHeight="1" x14ac:dyDescent="0.25">
      <c r="A72" s="7">
        <v>188820</v>
      </c>
      <c r="B72" s="8">
        <v>41766.748761574076</v>
      </c>
      <c r="C72" s="9" t="s">
        <v>13</v>
      </c>
      <c r="D72" s="9" t="s">
        <v>8</v>
      </c>
      <c r="E72" s="9" t="s">
        <v>16</v>
      </c>
      <c r="F72" s="9" t="s">
        <v>15</v>
      </c>
      <c r="G72" s="10">
        <v>94869</v>
      </c>
    </row>
    <row r="73" spans="1:7" ht="24" customHeight="1" x14ac:dyDescent="0.25">
      <c r="A73" s="11">
        <v>193244</v>
      </c>
      <c r="B73" s="12">
        <v>41766.453831018516</v>
      </c>
      <c r="C73" s="13" t="s">
        <v>13</v>
      </c>
      <c r="D73" s="13" t="s">
        <v>8</v>
      </c>
      <c r="E73" s="13" t="s">
        <v>14</v>
      </c>
      <c r="F73" s="13" t="s">
        <v>24</v>
      </c>
      <c r="G73" s="14">
        <v>77157</v>
      </c>
    </row>
    <row r="74" spans="1:7" ht="24" customHeight="1" x14ac:dyDescent="0.25">
      <c r="A74" s="7">
        <v>781620</v>
      </c>
      <c r="B74" s="8">
        <v>41766.648796296293</v>
      </c>
      <c r="C74" s="9" t="s">
        <v>13</v>
      </c>
      <c r="D74" s="9" t="s">
        <v>8</v>
      </c>
      <c r="E74" s="9" t="s">
        <v>25</v>
      </c>
      <c r="F74" s="9" t="s">
        <v>15</v>
      </c>
      <c r="G74" s="10">
        <v>62894</v>
      </c>
    </row>
    <row r="75" spans="1:7" ht="24" customHeight="1" x14ac:dyDescent="0.25">
      <c r="A75" s="11">
        <v>379557</v>
      </c>
      <c r="B75" s="12">
        <v>41766.64916666667</v>
      </c>
      <c r="C75" s="13" t="s">
        <v>7</v>
      </c>
      <c r="D75" s="13" t="s">
        <v>11</v>
      </c>
      <c r="E75" s="13" t="s">
        <v>25</v>
      </c>
      <c r="F75" s="13" t="s">
        <v>15</v>
      </c>
      <c r="G75" s="14">
        <v>61532</v>
      </c>
    </row>
    <row r="76" spans="1:7" ht="24" customHeight="1" x14ac:dyDescent="0.25">
      <c r="A76" s="7">
        <v>674051</v>
      </c>
      <c r="B76" s="8">
        <v>41766.649583333332</v>
      </c>
      <c r="C76" s="9" t="s">
        <v>13</v>
      </c>
      <c r="D76" s="9" t="s">
        <v>11</v>
      </c>
      <c r="E76" s="9" t="s">
        <v>25</v>
      </c>
      <c r="F76" s="9" t="s">
        <v>15</v>
      </c>
      <c r="G76" s="10">
        <v>81261</v>
      </c>
    </row>
    <row r="77" spans="1:7" ht="24" customHeight="1" x14ac:dyDescent="0.25">
      <c r="A77" s="11">
        <v>928902</v>
      </c>
      <c r="B77" s="12">
        <v>41766.685185185182</v>
      </c>
      <c r="C77" s="13" t="s">
        <v>13</v>
      </c>
      <c r="D77" s="13" t="s">
        <v>11</v>
      </c>
      <c r="E77" s="13" t="s">
        <v>20</v>
      </c>
      <c r="F77" s="13" t="s">
        <v>19</v>
      </c>
      <c r="G77" s="14">
        <v>59644</v>
      </c>
    </row>
    <row r="78" spans="1:7" ht="24" customHeight="1" x14ac:dyDescent="0.25">
      <c r="A78" s="7">
        <v>22155</v>
      </c>
      <c r="B78" s="8">
        <v>41766.685185185182</v>
      </c>
      <c r="C78" s="9" t="s">
        <v>13</v>
      </c>
      <c r="D78" s="9" t="s">
        <v>11</v>
      </c>
      <c r="E78" s="9" t="s">
        <v>20</v>
      </c>
      <c r="F78" s="9" t="s">
        <v>19</v>
      </c>
      <c r="G78" s="10">
        <v>46852</v>
      </c>
    </row>
    <row r="79" spans="1:7" ht="24" customHeight="1" x14ac:dyDescent="0.25">
      <c r="A79" s="11">
        <v>572422</v>
      </c>
      <c r="B79" s="12">
        <v>41766.338587962964</v>
      </c>
      <c r="C79" s="13" t="s">
        <v>13</v>
      </c>
      <c r="D79" s="13" t="s">
        <v>8</v>
      </c>
      <c r="E79" s="13" t="s">
        <v>16</v>
      </c>
      <c r="F79" s="13" t="s">
        <v>17</v>
      </c>
      <c r="G79" s="14">
        <v>61488</v>
      </c>
    </row>
    <row r="80" spans="1:7" ht="24" customHeight="1" x14ac:dyDescent="0.25">
      <c r="A80" s="7">
        <v>114584</v>
      </c>
      <c r="B80" s="8">
        <v>41766.338958333334</v>
      </c>
      <c r="C80" s="9" t="s">
        <v>13</v>
      </c>
      <c r="D80" s="9" t="s">
        <v>8</v>
      </c>
      <c r="E80" s="9" t="s">
        <v>16</v>
      </c>
      <c r="F80" s="9" t="s">
        <v>17</v>
      </c>
      <c r="G80" s="10">
        <v>0</v>
      </c>
    </row>
    <row r="81" spans="1:7" ht="24" customHeight="1" x14ac:dyDescent="0.25">
      <c r="A81" s="11">
        <v>794226</v>
      </c>
      <c r="B81" s="12">
        <v>41766.667511574073</v>
      </c>
      <c r="C81" s="13" t="s">
        <v>13</v>
      </c>
      <c r="D81" s="13" t="s">
        <v>8</v>
      </c>
      <c r="E81" s="13" t="s">
        <v>9</v>
      </c>
      <c r="F81" s="13" t="s">
        <v>17</v>
      </c>
      <c r="G81" s="14">
        <v>16090</v>
      </c>
    </row>
    <row r="82" spans="1:7" ht="24" customHeight="1" x14ac:dyDescent="0.25">
      <c r="A82" s="7">
        <v>496573</v>
      </c>
      <c r="B82" s="8">
        <v>41766.667847222219</v>
      </c>
      <c r="C82" s="9" t="s">
        <v>13</v>
      </c>
      <c r="D82" s="9" t="s">
        <v>8</v>
      </c>
      <c r="E82" s="9" t="s">
        <v>9</v>
      </c>
      <c r="F82" s="9" t="s">
        <v>17</v>
      </c>
      <c r="G82" s="10">
        <v>83364</v>
      </c>
    </row>
    <row r="83" spans="1:7" ht="24" customHeight="1" x14ac:dyDescent="0.25">
      <c r="A83" s="11">
        <v>437695</v>
      </c>
      <c r="B83" s="12">
        <v>41772.640289351853</v>
      </c>
      <c r="C83" s="13" t="s">
        <v>13</v>
      </c>
      <c r="D83" s="13" t="s">
        <v>8</v>
      </c>
      <c r="E83" s="13" t="s">
        <v>9</v>
      </c>
      <c r="F83" s="13" t="s">
        <v>17</v>
      </c>
      <c r="G83" s="14">
        <v>77517</v>
      </c>
    </row>
    <row r="84" spans="1:7" ht="24" customHeight="1" x14ac:dyDescent="0.25">
      <c r="A84" s="7">
        <v>983577</v>
      </c>
      <c r="B84" s="8">
        <v>41767.30096064815</v>
      </c>
      <c r="C84" s="9" t="s">
        <v>13</v>
      </c>
      <c r="D84" s="9" t="s">
        <v>8</v>
      </c>
      <c r="E84" s="9" t="s">
        <v>9</v>
      </c>
      <c r="F84" s="9" t="s">
        <v>19</v>
      </c>
      <c r="G84" s="10">
        <v>84746</v>
      </c>
    </row>
    <row r="85" spans="1:7" ht="24" customHeight="1" x14ac:dyDescent="0.25">
      <c r="A85" s="11">
        <v>720850</v>
      </c>
      <c r="B85" s="12">
        <v>41767.923981481479</v>
      </c>
      <c r="C85" s="13" t="s">
        <v>13</v>
      </c>
      <c r="D85" s="13" t="s">
        <v>8</v>
      </c>
      <c r="E85" s="13" t="s">
        <v>16</v>
      </c>
      <c r="F85" s="13" t="s">
        <v>24</v>
      </c>
      <c r="G85" s="14">
        <v>80600</v>
      </c>
    </row>
    <row r="86" spans="1:7" ht="24" customHeight="1" x14ac:dyDescent="0.25">
      <c r="A86" s="7">
        <v>453498</v>
      </c>
      <c r="B86" s="8">
        <v>41767.133634259262</v>
      </c>
      <c r="C86" s="9" t="s">
        <v>7</v>
      </c>
      <c r="D86" s="9" t="s">
        <v>8</v>
      </c>
      <c r="E86" s="9" t="s">
        <v>16</v>
      </c>
      <c r="F86" s="9" t="s">
        <v>15</v>
      </c>
      <c r="G86" s="10">
        <v>62937</v>
      </c>
    </row>
    <row r="87" spans="1:7" ht="24" customHeight="1" x14ac:dyDescent="0.25">
      <c r="A87" s="11">
        <v>550914</v>
      </c>
      <c r="B87" s="12">
        <v>41767.135578703703</v>
      </c>
      <c r="C87" s="13" t="s">
        <v>13</v>
      </c>
      <c r="D87" s="13" t="s">
        <v>11</v>
      </c>
      <c r="E87" s="13" t="s">
        <v>16</v>
      </c>
      <c r="F87" s="13" t="s">
        <v>15</v>
      </c>
      <c r="G87" s="14">
        <v>18921</v>
      </c>
    </row>
    <row r="88" spans="1:7" ht="24" customHeight="1" x14ac:dyDescent="0.25">
      <c r="A88" s="7">
        <v>37906</v>
      </c>
      <c r="B88" s="8">
        <v>41767.136122685188</v>
      </c>
      <c r="C88" s="9" t="s">
        <v>7</v>
      </c>
      <c r="D88" s="9" t="s">
        <v>11</v>
      </c>
      <c r="E88" s="9" t="s">
        <v>16</v>
      </c>
      <c r="F88" s="9" t="s">
        <v>15</v>
      </c>
      <c r="G88" s="10">
        <v>95603</v>
      </c>
    </row>
    <row r="89" spans="1:7" ht="24" customHeight="1" x14ac:dyDescent="0.25">
      <c r="A89" s="11">
        <v>692080</v>
      </c>
      <c r="B89" s="12">
        <v>41767.136307870373</v>
      </c>
      <c r="C89" s="13" t="s">
        <v>7</v>
      </c>
      <c r="D89" s="13" t="s">
        <v>8</v>
      </c>
      <c r="E89" s="13" t="s">
        <v>16</v>
      </c>
      <c r="F89" s="13" t="s">
        <v>15</v>
      </c>
      <c r="G89" s="14">
        <v>79230</v>
      </c>
    </row>
    <row r="90" spans="1:7" ht="24" customHeight="1" x14ac:dyDescent="0.25">
      <c r="A90" s="7">
        <v>735087</v>
      </c>
      <c r="B90" s="8">
        <v>41767.136643518519</v>
      </c>
      <c r="C90" s="9" t="s">
        <v>13</v>
      </c>
      <c r="D90" s="9" t="s">
        <v>8</v>
      </c>
      <c r="E90" s="9" t="s">
        <v>16</v>
      </c>
      <c r="F90" s="9" t="s">
        <v>15</v>
      </c>
      <c r="G90" s="10">
        <v>56650</v>
      </c>
    </row>
    <row r="91" spans="1:7" ht="24" customHeight="1" x14ac:dyDescent="0.25">
      <c r="A91" s="11">
        <v>855558</v>
      </c>
      <c r="B91" s="12">
        <v>41767.494525462964</v>
      </c>
      <c r="C91" s="13" t="s">
        <v>13</v>
      </c>
      <c r="D91" s="13" t="s">
        <v>11</v>
      </c>
      <c r="E91" s="13" t="s">
        <v>25</v>
      </c>
      <c r="F91" s="13" t="s">
        <v>12</v>
      </c>
      <c r="G91" s="14">
        <v>75158</v>
      </c>
    </row>
    <row r="92" spans="1:7" ht="24" customHeight="1" x14ac:dyDescent="0.25">
      <c r="A92" s="7">
        <v>480514</v>
      </c>
      <c r="B92" s="8">
        <v>41767.800821759258</v>
      </c>
      <c r="C92" s="9" t="s">
        <v>13</v>
      </c>
      <c r="D92" s="9" t="s">
        <v>11</v>
      </c>
      <c r="E92" s="9" t="s">
        <v>14</v>
      </c>
      <c r="F92" s="9" t="s">
        <v>22</v>
      </c>
      <c r="G92" s="10">
        <v>50125</v>
      </c>
    </row>
    <row r="93" spans="1:7" ht="24" customHeight="1" x14ac:dyDescent="0.25">
      <c r="A93" s="11">
        <v>111017</v>
      </c>
      <c r="B93" s="12">
        <v>41767.803888888891</v>
      </c>
      <c r="C93" s="13" t="s">
        <v>13</v>
      </c>
      <c r="D93" s="13" t="s">
        <v>11</v>
      </c>
      <c r="E93" s="13" t="s">
        <v>14</v>
      </c>
      <c r="F93" s="13" t="s">
        <v>22</v>
      </c>
      <c r="G93" s="14">
        <v>11072</v>
      </c>
    </row>
    <row r="94" spans="1:7" ht="24" customHeight="1" x14ac:dyDescent="0.25">
      <c r="A94" s="7">
        <v>860311</v>
      </c>
      <c r="B94" s="8">
        <v>41767.333310185182</v>
      </c>
      <c r="C94" s="9" t="s">
        <v>7</v>
      </c>
      <c r="D94" s="9" t="s">
        <v>8</v>
      </c>
      <c r="E94" s="9" t="s">
        <v>28</v>
      </c>
      <c r="F94" s="9" t="s">
        <v>21</v>
      </c>
      <c r="G94" s="10">
        <v>14781</v>
      </c>
    </row>
    <row r="95" spans="1:7" ht="24" customHeight="1" x14ac:dyDescent="0.25">
      <c r="A95" s="11">
        <v>269204</v>
      </c>
      <c r="B95" s="12">
        <v>41767.331817129627</v>
      </c>
      <c r="C95" s="13" t="s">
        <v>7</v>
      </c>
      <c r="D95" s="13" t="s">
        <v>23</v>
      </c>
      <c r="E95" s="13" t="s">
        <v>28</v>
      </c>
      <c r="F95" s="13" t="s">
        <v>21</v>
      </c>
      <c r="G95" s="14">
        <v>43093</v>
      </c>
    </row>
    <row r="96" spans="1:7" ht="24" customHeight="1" x14ac:dyDescent="0.25">
      <c r="A96" s="7">
        <v>566403</v>
      </c>
      <c r="B96" s="8">
        <v>41768.628611111111</v>
      </c>
      <c r="C96" s="9" t="s">
        <v>7</v>
      </c>
      <c r="D96" s="9" t="s">
        <v>11</v>
      </c>
      <c r="E96" s="9" t="s">
        <v>14</v>
      </c>
      <c r="F96" s="9" t="s">
        <v>12</v>
      </c>
      <c r="G96" s="10">
        <v>85201</v>
      </c>
    </row>
    <row r="97" spans="1:7" ht="24" customHeight="1" x14ac:dyDescent="0.25">
      <c r="A97" s="11">
        <v>63871</v>
      </c>
      <c r="B97" s="12">
        <v>41768.415798611109</v>
      </c>
      <c r="C97" s="13" t="s">
        <v>13</v>
      </c>
      <c r="D97" s="13" t="s">
        <v>11</v>
      </c>
      <c r="E97" s="13" t="s">
        <v>30</v>
      </c>
      <c r="F97" s="13" t="s">
        <v>12</v>
      </c>
      <c r="G97" s="14">
        <v>16236</v>
      </c>
    </row>
    <row r="98" spans="1:7" ht="24" customHeight="1" x14ac:dyDescent="0.25">
      <c r="A98" s="7">
        <v>269231</v>
      </c>
      <c r="B98" s="8">
        <v>41768.519791666666</v>
      </c>
      <c r="C98" s="9" t="s">
        <v>13</v>
      </c>
      <c r="D98" s="9" t="s">
        <v>11</v>
      </c>
      <c r="E98" s="9" t="s">
        <v>30</v>
      </c>
      <c r="F98" s="9" t="s">
        <v>21</v>
      </c>
      <c r="G98" s="10">
        <v>67557</v>
      </c>
    </row>
    <row r="99" spans="1:7" ht="24" customHeight="1" x14ac:dyDescent="0.25">
      <c r="A99" s="11">
        <v>45301</v>
      </c>
      <c r="B99" s="12">
        <v>41768.521122685182</v>
      </c>
      <c r="C99" s="13" t="s">
        <v>13</v>
      </c>
      <c r="D99" s="13" t="s">
        <v>11</v>
      </c>
      <c r="E99" s="13" t="s">
        <v>30</v>
      </c>
      <c r="F99" s="13" t="s">
        <v>21</v>
      </c>
      <c r="G99" s="14">
        <v>74863</v>
      </c>
    </row>
    <row r="100" spans="1:7" ht="24" customHeight="1" x14ac:dyDescent="0.25">
      <c r="A100" s="7">
        <v>455073</v>
      </c>
      <c r="B100" s="8">
        <v>41768.57885416667</v>
      </c>
      <c r="C100" s="9" t="s">
        <v>7</v>
      </c>
      <c r="D100" s="9" t="s">
        <v>11</v>
      </c>
      <c r="E100" s="9" t="s">
        <v>9</v>
      </c>
      <c r="F100" s="9" t="s">
        <v>15</v>
      </c>
      <c r="G100" s="10">
        <v>60370</v>
      </c>
    </row>
    <row r="101" spans="1:7" ht="24" customHeight="1" x14ac:dyDescent="0.25">
      <c r="A101" s="11">
        <v>499649</v>
      </c>
      <c r="B101" s="12">
        <v>41768.727719907409</v>
      </c>
      <c r="C101" s="13" t="s">
        <v>13</v>
      </c>
      <c r="D101" s="13" t="s">
        <v>11</v>
      </c>
      <c r="E101" s="13" t="s">
        <v>14</v>
      </c>
      <c r="F101" s="13" t="s">
        <v>15</v>
      </c>
      <c r="G101" s="14">
        <v>33331</v>
      </c>
    </row>
    <row r="102" spans="1:7" ht="24" customHeight="1" x14ac:dyDescent="0.25">
      <c r="A102" s="7">
        <v>611809</v>
      </c>
      <c r="B102" s="8">
        <v>41768.730254629627</v>
      </c>
      <c r="C102" s="9" t="s">
        <v>7</v>
      </c>
      <c r="D102" s="9" t="s">
        <v>11</v>
      </c>
      <c r="E102" s="9" t="s">
        <v>14</v>
      </c>
      <c r="F102" s="9" t="s">
        <v>15</v>
      </c>
      <c r="G102" s="10">
        <v>28473</v>
      </c>
    </row>
    <row r="103" spans="1:7" ht="24" customHeight="1" x14ac:dyDescent="0.25">
      <c r="A103" s="11">
        <v>475118</v>
      </c>
      <c r="B103" s="12">
        <v>41768.590856481482</v>
      </c>
      <c r="C103" s="13" t="s">
        <v>13</v>
      </c>
      <c r="D103" s="13" t="s">
        <v>11</v>
      </c>
      <c r="E103" s="13" t="s">
        <v>14</v>
      </c>
      <c r="F103" s="13" t="s">
        <v>15</v>
      </c>
      <c r="G103" s="14">
        <v>6911</v>
      </c>
    </row>
    <row r="104" spans="1:7" ht="24" customHeight="1" x14ac:dyDescent="0.25">
      <c r="A104" s="7">
        <v>556899</v>
      </c>
      <c r="B104" s="8">
        <v>41768.591608796298</v>
      </c>
      <c r="C104" s="9" t="s">
        <v>13</v>
      </c>
      <c r="D104" s="9" t="s">
        <v>11</v>
      </c>
      <c r="E104" s="9" t="s">
        <v>14</v>
      </c>
      <c r="F104" s="9" t="s">
        <v>15</v>
      </c>
      <c r="G104" s="10">
        <v>9397</v>
      </c>
    </row>
    <row r="105" spans="1:7" ht="24" customHeight="1" x14ac:dyDescent="0.25">
      <c r="A105" s="11">
        <v>879830</v>
      </c>
      <c r="B105" s="12">
        <v>41769.835844907408</v>
      </c>
      <c r="C105" s="13" t="s">
        <v>13</v>
      </c>
      <c r="D105" s="13" t="s">
        <v>8</v>
      </c>
      <c r="E105" s="13" t="s">
        <v>16</v>
      </c>
      <c r="F105" s="13" t="s">
        <v>15</v>
      </c>
      <c r="G105" s="14">
        <v>25582</v>
      </c>
    </row>
    <row r="106" spans="1:7" ht="24" customHeight="1" x14ac:dyDescent="0.25">
      <c r="A106" s="7">
        <v>773816</v>
      </c>
      <c r="B106" s="8">
        <v>41769.840254629627</v>
      </c>
      <c r="C106" s="9" t="s">
        <v>13</v>
      </c>
      <c r="D106" s="9" t="s">
        <v>11</v>
      </c>
      <c r="E106" s="9" t="s">
        <v>16</v>
      </c>
      <c r="F106" s="9" t="s">
        <v>15</v>
      </c>
      <c r="G106" s="10">
        <v>31548</v>
      </c>
    </row>
    <row r="107" spans="1:7" ht="24" customHeight="1" x14ac:dyDescent="0.25">
      <c r="A107" s="11">
        <v>316208</v>
      </c>
      <c r="B107" s="12">
        <v>41769.729317129626</v>
      </c>
      <c r="C107" s="13" t="s">
        <v>13</v>
      </c>
      <c r="D107" s="13" t="s">
        <v>8</v>
      </c>
      <c r="E107" s="13" t="s">
        <v>9</v>
      </c>
      <c r="F107" s="13" t="s">
        <v>21</v>
      </c>
      <c r="G107" s="14">
        <v>19218</v>
      </c>
    </row>
    <row r="108" spans="1:7" ht="24" customHeight="1" x14ac:dyDescent="0.25">
      <c r="A108" s="7">
        <v>244695</v>
      </c>
      <c r="B108" s="8">
        <v>41769.13652777778</v>
      </c>
      <c r="C108" s="9" t="s">
        <v>13</v>
      </c>
      <c r="D108" s="9" t="s">
        <v>8</v>
      </c>
      <c r="E108" s="9" t="s">
        <v>9</v>
      </c>
      <c r="F108" s="9" t="s">
        <v>15</v>
      </c>
      <c r="G108" s="10">
        <v>20095</v>
      </c>
    </row>
    <row r="109" spans="1:7" ht="24" customHeight="1" x14ac:dyDescent="0.25">
      <c r="A109" s="11">
        <v>458216</v>
      </c>
      <c r="B109" s="12">
        <v>41771.352673611109</v>
      </c>
      <c r="C109" s="13" t="s">
        <v>7</v>
      </c>
      <c r="D109" s="13" t="s">
        <v>11</v>
      </c>
      <c r="E109" s="13" t="s">
        <v>14</v>
      </c>
      <c r="F109" s="13" t="s">
        <v>24</v>
      </c>
      <c r="G109" s="14">
        <v>67976</v>
      </c>
    </row>
    <row r="110" spans="1:7" ht="24" customHeight="1" x14ac:dyDescent="0.25">
      <c r="A110" s="7">
        <v>702304</v>
      </c>
      <c r="B110" s="8">
        <v>41771.35056712963</v>
      </c>
      <c r="C110" s="9" t="s">
        <v>13</v>
      </c>
      <c r="D110" s="9" t="s">
        <v>23</v>
      </c>
      <c r="E110" s="9" t="s">
        <v>14</v>
      </c>
      <c r="F110" s="9" t="s">
        <v>24</v>
      </c>
      <c r="G110" s="10">
        <v>45539</v>
      </c>
    </row>
    <row r="111" spans="1:7" ht="24" customHeight="1" x14ac:dyDescent="0.25">
      <c r="A111" s="11">
        <v>788145</v>
      </c>
      <c r="B111" s="12">
        <v>41771.768159722225</v>
      </c>
      <c r="C111" s="13" t="s">
        <v>13</v>
      </c>
      <c r="D111" s="13" t="s">
        <v>8</v>
      </c>
      <c r="E111" s="13" t="s">
        <v>9</v>
      </c>
      <c r="F111" s="13" t="s">
        <v>12</v>
      </c>
      <c r="G111" s="14">
        <v>80465</v>
      </c>
    </row>
    <row r="112" spans="1:7" ht="24" customHeight="1" x14ac:dyDescent="0.25">
      <c r="A112" s="7">
        <v>841217</v>
      </c>
      <c r="B112" s="8">
        <v>41771.768692129626</v>
      </c>
      <c r="C112" s="9" t="s">
        <v>13</v>
      </c>
      <c r="D112" s="9" t="s">
        <v>8</v>
      </c>
      <c r="E112" s="9" t="s">
        <v>9</v>
      </c>
      <c r="F112" s="9" t="s">
        <v>12</v>
      </c>
      <c r="G112" s="10">
        <v>85634</v>
      </c>
    </row>
    <row r="113" spans="1:7" ht="24" customHeight="1" x14ac:dyDescent="0.25">
      <c r="A113" s="11">
        <v>599654</v>
      </c>
      <c r="B113" s="12">
        <v>41772.778067129628</v>
      </c>
      <c r="C113" s="13" t="s">
        <v>13</v>
      </c>
      <c r="D113" s="13" t="s">
        <v>8</v>
      </c>
      <c r="E113" s="13" t="s">
        <v>29</v>
      </c>
      <c r="F113" s="13" t="s">
        <v>22</v>
      </c>
      <c r="G113" s="14">
        <v>97081</v>
      </c>
    </row>
    <row r="114" spans="1:7" ht="24" customHeight="1" x14ac:dyDescent="0.25">
      <c r="A114" s="7">
        <v>272804</v>
      </c>
      <c r="B114" s="8">
        <v>41772.778773148151</v>
      </c>
      <c r="C114" s="9" t="s">
        <v>7</v>
      </c>
      <c r="D114" s="9" t="s">
        <v>8</v>
      </c>
      <c r="E114" s="9" t="s">
        <v>29</v>
      </c>
      <c r="F114" s="9" t="s">
        <v>22</v>
      </c>
      <c r="G114" s="10">
        <v>28445</v>
      </c>
    </row>
    <row r="115" spans="1:7" ht="24" customHeight="1" x14ac:dyDescent="0.25">
      <c r="A115" s="11">
        <v>114169</v>
      </c>
      <c r="B115" s="12">
        <v>41772.779108796298</v>
      </c>
      <c r="C115" s="13" t="s">
        <v>7</v>
      </c>
      <c r="D115" s="13" t="s">
        <v>11</v>
      </c>
      <c r="E115" s="13" t="s">
        <v>29</v>
      </c>
      <c r="F115" s="13" t="s">
        <v>22</v>
      </c>
      <c r="G115" s="14">
        <v>42946</v>
      </c>
    </row>
    <row r="116" spans="1:7" ht="24" customHeight="1" x14ac:dyDescent="0.25">
      <c r="A116" s="7">
        <v>644226</v>
      </c>
      <c r="B116" s="8">
        <v>41772.779606481483</v>
      </c>
      <c r="C116" s="9" t="s">
        <v>13</v>
      </c>
      <c r="D116" s="9" t="s">
        <v>11</v>
      </c>
      <c r="E116" s="9" t="s">
        <v>29</v>
      </c>
      <c r="F116" s="9" t="s">
        <v>22</v>
      </c>
      <c r="G116" s="10">
        <v>73532</v>
      </c>
    </row>
    <row r="117" spans="1:7" ht="24" customHeight="1" x14ac:dyDescent="0.25">
      <c r="A117" s="11">
        <v>576340</v>
      </c>
      <c r="B117" s="12">
        <v>41772.387662037036</v>
      </c>
      <c r="C117" s="13" t="s">
        <v>7</v>
      </c>
      <c r="D117" s="13" t="s">
        <v>11</v>
      </c>
      <c r="E117" s="13" t="s">
        <v>14</v>
      </c>
      <c r="F117" s="13" t="s">
        <v>17</v>
      </c>
      <c r="G117" s="14">
        <v>55469</v>
      </c>
    </row>
    <row r="118" spans="1:7" ht="24" customHeight="1" x14ac:dyDescent="0.25">
      <c r="A118" s="7">
        <v>368184</v>
      </c>
      <c r="B118" s="8">
        <v>41772.387986111113</v>
      </c>
      <c r="C118" s="9" t="s">
        <v>13</v>
      </c>
      <c r="D118" s="9" t="s">
        <v>11</v>
      </c>
      <c r="E118" s="9" t="s">
        <v>14</v>
      </c>
      <c r="F118" s="9" t="s">
        <v>17</v>
      </c>
      <c r="G118" s="10">
        <v>19130</v>
      </c>
    </row>
    <row r="119" spans="1:7" ht="24" customHeight="1" x14ac:dyDescent="0.25">
      <c r="A119" s="11">
        <v>305032</v>
      </c>
      <c r="B119" s="12">
        <v>41772.388298611113</v>
      </c>
      <c r="C119" s="13" t="s">
        <v>7</v>
      </c>
      <c r="D119" s="13" t="s">
        <v>11</v>
      </c>
      <c r="E119" s="13" t="s">
        <v>14</v>
      </c>
      <c r="F119" s="13" t="s">
        <v>17</v>
      </c>
      <c r="G119" s="14">
        <v>90807</v>
      </c>
    </row>
    <row r="120" spans="1:7" ht="24" customHeight="1" x14ac:dyDescent="0.25">
      <c r="A120" s="7">
        <v>814453</v>
      </c>
      <c r="B120" s="8">
        <v>41772.388703703706</v>
      </c>
      <c r="C120" s="9" t="s">
        <v>7</v>
      </c>
      <c r="D120" s="9" t="s">
        <v>23</v>
      </c>
      <c r="E120" s="9" t="s">
        <v>14</v>
      </c>
      <c r="F120" s="9" t="s">
        <v>17</v>
      </c>
      <c r="G120" s="10">
        <v>68515</v>
      </c>
    </row>
    <row r="121" spans="1:7" ht="24" customHeight="1" x14ac:dyDescent="0.25">
      <c r="A121" s="11">
        <v>658727</v>
      </c>
      <c r="B121" s="12">
        <v>41772.739421296297</v>
      </c>
      <c r="C121" s="13" t="s">
        <v>13</v>
      </c>
      <c r="D121" s="13" t="s">
        <v>11</v>
      </c>
      <c r="E121" s="13" t="s">
        <v>14</v>
      </c>
      <c r="F121" s="13" t="s">
        <v>12</v>
      </c>
      <c r="G121" s="14">
        <v>41577</v>
      </c>
    </row>
    <row r="122" spans="1:7" ht="24" customHeight="1" x14ac:dyDescent="0.25">
      <c r="A122" s="7">
        <v>244207</v>
      </c>
      <c r="B122" s="8">
        <v>41772.740682870368</v>
      </c>
      <c r="C122" s="9" t="s">
        <v>13</v>
      </c>
      <c r="D122" s="9" t="s">
        <v>11</v>
      </c>
      <c r="E122" s="9" t="s">
        <v>14</v>
      </c>
      <c r="F122" s="9" t="s">
        <v>12</v>
      </c>
      <c r="G122" s="10">
        <v>9681</v>
      </c>
    </row>
    <row r="123" spans="1:7" ht="24" customHeight="1" x14ac:dyDescent="0.25">
      <c r="A123" s="11">
        <v>26472</v>
      </c>
      <c r="B123" s="12">
        <v>41772.831608796296</v>
      </c>
      <c r="C123" s="13" t="s">
        <v>7</v>
      </c>
      <c r="D123" s="13" t="s">
        <v>8</v>
      </c>
      <c r="E123" s="13" t="s">
        <v>28</v>
      </c>
      <c r="F123" s="13" t="s">
        <v>24</v>
      </c>
      <c r="G123" s="14">
        <v>43261</v>
      </c>
    </row>
    <row r="124" spans="1:7" ht="24" customHeight="1" x14ac:dyDescent="0.25">
      <c r="A124" s="7">
        <v>468867</v>
      </c>
      <c r="B124" s="8">
        <v>41772.789305555554</v>
      </c>
      <c r="C124" s="9" t="s">
        <v>13</v>
      </c>
      <c r="D124" s="9" t="s">
        <v>11</v>
      </c>
      <c r="E124" s="9" t="s">
        <v>30</v>
      </c>
      <c r="F124" s="9" t="s">
        <v>12</v>
      </c>
      <c r="G124" s="10">
        <v>23446</v>
      </c>
    </row>
    <row r="125" spans="1:7" ht="24" customHeight="1" x14ac:dyDescent="0.25">
      <c r="A125" s="11">
        <v>495899</v>
      </c>
      <c r="B125" s="12">
        <v>41772.789571759262</v>
      </c>
      <c r="C125" s="13" t="s">
        <v>13</v>
      </c>
      <c r="D125" s="13" t="s">
        <v>11</v>
      </c>
      <c r="E125" s="13" t="s">
        <v>30</v>
      </c>
      <c r="F125" s="13" t="s">
        <v>12</v>
      </c>
      <c r="G125" s="14">
        <v>17748</v>
      </c>
    </row>
    <row r="126" spans="1:7" ht="24" customHeight="1" x14ac:dyDescent="0.25">
      <c r="A126" s="7">
        <v>217101</v>
      </c>
      <c r="B126" s="8">
        <v>41772.459004629629</v>
      </c>
      <c r="C126" s="9" t="s">
        <v>13</v>
      </c>
      <c r="D126" s="9" t="s">
        <v>11</v>
      </c>
      <c r="E126" s="9" t="s">
        <v>14</v>
      </c>
      <c r="F126" s="9" t="s">
        <v>15</v>
      </c>
      <c r="G126" s="10">
        <v>19261</v>
      </c>
    </row>
    <row r="127" spans="1:7" ht="24" customHeight="1" x14ac:dyDescent="0.25">
      <c r="A127" s="11">
        <v>521234</v>
      </c>
      <c r="B127" s="12">
        <v>41772.461053240739</v>
      </c>
      <c r="C127" s="13" t="s">
        <v>7</v>
      </c>
      <c r="D127" s="13" t="s">
        <v>23</v>
      </c>
      <c r="E127" s="13" t="s">
        <v>14</v>
      </c>
      <c r="F127" s="13" t="s">
        <v>15</v>
      </c>
      <c r="G127" s="14">
        <v>44582</v>
      </c>
    </row>
    <row r="128" spans="1:7" ht="24" customHeight="1" x14ac:dyDescent="0.25">
      <c r="A128" s="7">
        <v>377976</v>
      </c>
      <c r="B128" s="8">
        <v>41780.612013888887</v>
      </c>
      <c r="C128" s="9" t="s">
        <v>13</v>
      </c>
      <c r="D128" s="9" t="s">
        <v>11</v>
      </c>
      <c r="E128" s="9" t="s">
        <v>14</v>
      </c>
      <c r="F128" s="9" t="s">
        <v>15</v>
      </c>
      <c r="G128" s="10">
        <v>19035</v>
      </c>
    </row>
    <row r="129" spans="1:7" ht="24" customHeight="1" x14ac:dyDescent="0.25">
      <c r="A129" s="11">
        <v>796234</v>
      </c>
      <c r="B129" s="12">
        <v>41773.561689814815</v>
      </c>
      <c r="C129" s="13" t="s">
        <v>13</v>
      </c>
      <c r="D129" s="13" t="s">
        <v>8</v>
      </c>
      <c r="E129" s="13" t="s">
        <v>9</v>
      </c>
      <c r="F129" s="13" t="s">
        <v>10</v>
      </c>
      <c r="G129" s="14">
        <v>55777</v>
      </c>
    </row>
    <row r="130" spans="1:7" ht="24" customHeight="1" x14ac:dyDescent="0.25">
      <c r="A130" s="7">
        <v>736087</v>
      </c>
      <c r="B130" s="8">
        <v>41773.563136574077</v>
      </c>
      <c r="C130" s="9" t="s">
        <v>13</v>
      </c>
      <c r="D130" s="9" t="s">
        <v>8</v>
      </c>
      <c r="E130" s="9" t="s">
        <v>9</v>
      </c>
      <c r="F130" s="9" t="s">
        <v>10</v>
      </c>
      <c r="G130" s="10">
        <v>91475</v>
      </c>
    </row>
    <row r="131" spans="1:7" ht="24" customHeight="1" x14ac:dyDescent="0.25">
      <c r="A131" s="11">
        <v>17030</v>
      </c>
      <c r="B131" s="12">
        <v>41773.564155092594</v>
      </c>
      <c r="C131" s="13" t="s">
        <v>13</v>
      </c>
      <c r="D131" s="13" t="s">
        <v>11</v>
      </c>
      <c r="E131" s="13" t="s">
        <v>9</v>
      </c>
      <c r="F131" s="13" t="s">
        <v>10</v>
      </c>
      <c r="G131" s="14">
        <v>21244</v>
      </c>
    </row>
    <row r="132" spans="1:7" ht="24" customHeight="1" x14ac:dyDescent="0.25">
      <c r="A132" s="7">
        <v>677063</v>
      </c>
      <c r="B132" s="8">
        <v>41773.754942129628</v>
      </c>
      <c r="C132" s="9" t="s">
        <v>13</v>
      </c>
      <c r="D132" s="9" t="s">
        <v>8</v>
      </c>
      <c r="E132" s="9" t="s">
        <v>29</v>
      </c>
      <c r="F132" s="9" t="s">
        <v>12</v>
      </c>
      <c r="G132" s="10">
        <v>6564</v>
      </c>
    </row>
    <row r="133" spans="1:7" ht="24" customHeight="1" x14ac:dyDescent="0.25">
      <c r="A133" s="11">
        <v>656629</v>
      </c>
      <c r="B133" s="12">
        <v>41773.627187500002</v>
      </c>
      <c r="C133" s="13" t="s">
        <v>13</v>
      </c>
      <c r="D133" s="13" t="s">
        <v>11</v>
      </c>
      <c r="E133" s="13" t="s">
        <v>20</v>
      </c>
      <c r="F133" s="13" t="s">
        <v>15</v>
      </c>
      <c r="G133" s="14">
        <v>79762</v>
      </c>
    </row>
    <row r="134" spans="1:7" ht="24" customHeight="1" x14ac:dyDescent="0.25">
      <c r="A134" s="7">
        <v>831439</v>
      </c>
      <c r="B134" s="8">
        <v>41773.629282407404</v>
      </c>
      <c r="C134" s="9" t="s">
        <v>13</v>
      </c>
      <c r="D134" s="9" t="s">
        <v>11</v>
      </c>
      <c r="E134" s="9" t="s">
        <v>20</v>
      </c>
      <c r="F134" s="9" t="s">
        <v>15</v>
      </c>
      <c r="G134" s="10">
        <v>69765</v>
      </c>
    </row>
    <row r="135" spans="1:7" ht="24" customHeight="1" x14ac:dyDescent="0.25">
      <c r="A135" s="11">
        <v>243961</v>
      </c>
      <c r="B135" s="12">
        <v>41773.659918981481</v>
      </c>
      <c r="C135" s="13" t="s">
        <v>13</v>
      </c>
      <c r="D135" s="13" t="s">
        <v>8</v>
      </c>
      <c r="E135" s="13" t="s">
        <v>28</v>
      </c>
      <c r="F135" s="13" t="s">
        <v>12</v>
      </c>
      <c r="G135" s="14">
        <v>30809</v>
      </c>
    </row>
    <row r="136" spans="1:7" ht="24" customHeight="1" x14ac:dyDescent="0.25">
      <c r="A136" s="7">
        <v>385418</v>
      </c>
      <c r="B136" s="8">
        <v>41775.499293981484</v>
      </c>
      <c r="C136" s="9" t="s">
        <v>13</v>
      </c>
      <c r="D136" s="9" t="s">
        <v>23</v>
      </c>
      <c r="E136" s="9" t="s">
        <v>9</v>
      </c>
      <c r="F136" s="9" t="s">
        <v>19</v>
      </c>
      <c r="G136" s="10">
        <v>3527</v>
      </c>
    </row>
    <row r="137" spans="1:7" ht="24" customHeight="1" x14ac:dyDescent="0.25">
      <c r="A137" s="11">
        <v>956145</v>
      </c>
      <c r="B137" s="12">
        <v>41774.352106481485</v>
      </c>
      <c r="C137" s="13" t="s">
        <v>13</v>
      </c>
      <c r="D137" s="13" t="s">
        <v>8</v>
      </c>
      <c r="E137" s="13" t="s">
        <v>16</v>
      </c>
      <c r="F137" s="13" t="s">
        <v>12</v>
      </c>
      <c r="G137" s="14">
        <v>78988</v>
      </c>
    </row>
    <row r="138" spans="1:7" ht="24" customHeight="1" x14ac:dyDescent="0.25">
      <c r="A138" s="7">
        <v>730676</v>
      </c>
      <c r="B138" s="8">
        <v>41774.352349537039</v>
      </c>
      <c r="C138" s="9" t="s">
        <v>13</v>
      </c>
      <c r="D138" s="9" t="s">
        <v>8</v>
      </c>
      <c r="E138" s="9" t="s">
        <v>16</v>
      </c>
      <c r="F138" s="9" t="s">
        <v>12</v>
      </c>
      <c r="G138" s="10">
        <v>34674</v>
      </c>
    </row>
    <row r="139" spans="1:7" ht="24" customHeight="1" x14ac:dyDescent="0.25">
      <c r="A139" s="11">
        <v>255026</v>
      </c>
      <c r="B139" s="12">
        <v>41774.352662037039</v>
      </c>
      <c r="C139" s="13" t="s">
        <v>13</v>
      </c>
      <c r="D139" s="13" t="s">
        <v>8</v>
      </c>
      <c r="E139" s="13" t="s">
        <v>16</v>
      </c>
      <c r="F139" s="13" t="s">
        <v>12</v>
      </c>
      <c r="G139" s="14">
        <v>56938</v>
      </c>
    </row>
    <row r="140" spans="1:7" ht="24" customHeight="1" x14ac:dyDescent="0.25">
      <c r="A140" s="7">
        <v>404918</v>
      </c>
      <c r="B140" s="8">
        <v>41774.352662037039</v>
      </c>
      <c r="C140" s="9" t="s">
        <v>13</v>
      </c>
      <c r="D140" s="9" t="s">
        <v>8</v>
      </c>
      <c r="E140" s="9" t="s">
        <v>16</v>
      </c>
      <c r="F140" s="9" t="s">
        <v>12</v>
      </c>
      <c r="G140" s="10">
        <v>21848</v>
      </c>
    </row>
    <row r="141" spans="1:7" ht="24" customHeight="1" x14ac:dyDescent="0.25">
      <c r="A141" s="11">
        <v>809992</v>
      </c>
      <c r="B141" s="12">
        <v>41774.678564814814</v>
      </c>
      <c r="C141" s="13" t="s">
        <v>13</v>
      </c>
      <c r="D141" s="13" t="s">
        <v>8</v>
      </c>
      <c r="E141" s="13" t="s">
        <v>29</v>
      </c>
      <c r="F141" s="13" t="s">
        <v>12</v>
      </c>
      <c r="G141" s="14">
        <v>55595</v>
      </c>
    </row>
    <row r="142" spans="1:7" ht="24" customHeight="1" x14ac:dyDescent="0.25">
      <c r="A142" s="7">
        <v>361096</v>
      </c>
      <c r="B142" s="8">
        <v>41774.414293981485</v>
      </c>
      <c r="C142" s="9" t="s">
        <v>13</v>
      </c>
      <c r="D142" s="9" t="s">
        <v>8</v>
      </c>
      <c r="E142" s="9" t="s">
        <v>9</v>
      </c>
      <c r="F142" s="9" t="s">
        <v>35</v>
      </c>
      <c r="G142" s="10">
        <v>9390</v>
      </c>
    </row>
    <row r="143" spans="1:7" ht="24" customHeight="1" x14ac:dyDescent="0.25">
      <c r="A143" s="11">
        <v>691216</v>
      </c>
      <c r="B143" s="12">
        <v>41774.414537037039</v>
      </c>
      <c r="C143" s="13" t="s">
        <v>13</v>
      </c>
      <c r="D143" s="13" t="s">
        <v>8</v>
      </c>
      <c r="E143" s="13" t="s">
        <v>9</v>
      </c>
      <c r="F143" s="13" t="s">
        <v>35</v>
      </c>
      <c r="G143" s="14">
        <v>67066</v>
      </c>
    </row>
    <row r="144" spans="1:7" ht="24" customHeight="1" x14ac:dyDescent="0.25">
      <c r="A144" s="7">
        <v>567661</v>
      </c>
      <c r="B144" s="8">
        <v>41774.414872685185</v>
      </c>
      <c r="C144" s="9" t="s">
        <v>13</v>
      </c>
      <c r="D144" s="9" t="s">
        <v>8</v>
      </c>
      <c r="E144" s="9" t="s">
        <v>9</v>
      </c>
      <c r="F144" s="9" t="s">
        <v>35</v>
      </c>
      <c r="G144" s="10">
        <v>8723</v>
      </c>
    </row>
    <row r="145" spans="1:7" ht="24" customHeight="1" x14ac:dyDescent="0.25">
      <c r="A145" s="11">
        <v>382645</v>
      </c>
      <c r="B145" s="12">
        <v>41774.41511574074</v>
      </c>
      <c r="C145" s="13" t="s">
        <v>7</v>
      </c>
      <c r="D145" s="13" t="s">
        <v>8</v>
      </c>
      <c r="E145" s="13" t="s">
        <v>9</v>
      </c>
      <c r="F145" s="13" t="s">
        <v>35</v>
      </c>
      <c r="G145" s="14">
        <v>65587</v>
      </c>
    </row>
    <row r="146" spans="1:7" ht="24" customHeight="1" x14ac:dyDescent="0.25">
      <c r="A146" s="7">
        <v>767003</v>
      </c>
      <c r="B146" s="8">
        <v>41774.417442129627</v>
      </c>
      <c r="C146" s="9" t="s">
        <v>7</v>
      </c>
      <c r="D146" s="9" t="s">
        <v>8</v>
      </c>
      <c r="E146" s="9" t="s">
        <v>9</v>
      </c>
      <c r="F146" s="9" t="s">
        <v>35</v>
      </c>
      <c r="G146" s="10">
        <v>73396</v>
      </c>
    </row>
    <row r="147" spans="1:7" ht="24" customHeight="1" x14ac:dyDescent="0.25">
      <c r="A147" s="11">
        <v>412827</v>
      </c>
      <c r="B147" s="12">
        <v>41774.665023148147</v>
      </c>
      <c r="C147" s="13" t="s">
        <v>13</v>
      </c>
      <c r="D147" s="13" t="s">
        <v>8</v>
      </c>
      <c r="E147" s="13" t="s">
        <v>9</v>
      </c>
      <c r="F147" s="13" t="s">
        <v>35</v>
      </c>
      <c r="G147" s="14">
        <v>76789</v>
      </c>
    </row>
    <row r="148" spans="1:7" ht="24" customHeight="1" x14ac:dyDescent="0.25">
      <c r="A148" s="7">
        <v>912261</v>
      </c>
      <c r="B148" s="8">
        <v>41774.575462962966</v>
      </c>
      <c r="C148" s="9" t="s">
        <v>13</v>
      </c>
      <c r="D148" s="9" t="s">
        <v>8</v>
      </c>
      <c r="E148" s="9" t="s">
        <v>16</v>
      </c>
      <c r="F148" s="9" t="s">
        <v>21</v>
      </c>
      <c r="G148" s="10">
        <v>59625</v>
      </c>
    </row>
    <row r="149" spans="1:7" ht="24" customHeight="1" x14ac:dyDescent="0.25">
      <c r="A149" s="11">
        <v>881891</v>
      </c>
      <c r="B149" s="12">
        <v>41774.577291666668</v>
      </c>
      <c r="C149" s="13" t="s">
        <v>7</v>
      </c>
      <c r="D149" s="13" t="s">
        <v>11</v>
      </c>
      <c r="E149" s="13" t="s">
        <v>16</v>
      </c>
      <c r="F149" s="13" t="s">
        <v>21</v>
      </c>
      <c r="G149" s="14">
        <v>41895</v>
      </c>
    </row>
    <row r="150" spans="1:7" ht="24" customHeight="1" x14ac:dyDescent="0.25">
      <c r="A150" s="7">
        <v>574621</v>
      </c>
      <c r="B150" s="8">
        <v>41774.478668981479</v>
      </c>
      <c r="C150" s="9" t="s">
        <v>13</v>
      </c>
      <c r="D150" s="9" t="s">
        <v>11</v>
      </c>
      <c r="E150" s="9" t="s">
        <v>14</v>
      </c>
      <c r="F150" s="9" t="s">
        <v>17</v>
      </c>
      <c r="G150" s="10">
        <v>31546</v>
      </c>
    </row>
    <row r="151" spans="1:7" ht="24" customHeight="1" x14ac:dyDescent="0.25">
      <c r="A151" s="11">
        <v>105729</v>
      </c>
      <c r="B151" s="12">
        <v>41774.675983796296</v>
      </c>
      <c r="C151" s="13" t="s">
        <v>13</v>
      </c>
      <c r="D151" s="13" t="s">
        <v>8</v>
      </c>
      <c r="E151" s="13" t="s">
        <v>9</v>
      </c>
      <c r="F151" s="13" t="s">
        <v>35</v>
      </c>
      <c r="G151" s="14">
        <v>80817</v>
      </c>
    </row>
    <row r="152" spans="1:7" ht="24" customHeight="1" x14ac:dyDescent="0.25">
      <c r="A152" s="7">
        <v>961551</v>
      </c>
      <c r="B152" s="8">
        <v>41774.86215277778</v>
      </c>
      <c r="C152" s="9" t="s">
        <v>13</v>
      </c>
      <c r="D152" s="9" t="s">
        <v>8</v>
      </c>
      <c r="E152" s="9" t="s">
        <v>14</v>
      </c>
      <c r="F152" s="9" t="s">
        <v>24</v>
      </c>
      <c r="G152" s="10">
        <v>31050</v>
      </c>
    </row>
    <row r="153" spans="1:7" ht="24" customHeight="1" x14ac:dyDescent="0.25">
      <c r="A153" s="11">
        <v>824221</v>
      </c>
      <c r="B153" s="12">
        <v>41775.413321759261</v>
      </c>
      <c r="C153" s="13" t="s">
        <v>7</v>
      </c>
      <c r="D153" s="13" t="s">
        <v>8</v>
      </c>
      <c r="E153" s="13" t="s">
        <v>9</v>
      </c>
      <c r="F153" s="13" t="s">
        <v>15</v>
      </c>
      <c r="G153" s="14">
        <v>17815</v>
      </c>
    </row>
    <row r="154" spans="1:7" ht="24" customHeight="1" x14ac:dyDescent="0.25">
      <c r="A154" s="7">
        <v>966786</v>
      </c>
      <c r="B154" s="8">
        <v>41775.413715277777</v>
      </c>
      <c r="C154" s="9" t="s">
        <v>7</v>
      </c>
      <c r="D154" s="9" t="s">
        <v>11</v>
      </c>
      <c r="E154" s="9" t="s">
        <v>9</v>
      </c>
      <c r="F154" s="9" t="s">
        <v>15</v>
      </c>
      <c r="G154" s="10">
        <v>13718</v>
      </c>
    </row>
    <row r="155" spans="1:7" ht="24" customHeight="1" x14ac:dyDescent="0.25">
      <c r="A155" s="11">
        <v>19370</v>
      </c>
      <c r="B155" s="12">
        <v>41775.415034722224</v>
      </c>
      <c r="C155" s="13" t="s">
        <v>13</v>
      </c>
      <c r="D155" s="13" t="s">
        <v>11</v>
      </c>
      <c r="E155" s="13" t="s">
        <v>9</v>
      </c>
      <c r="F155" s="13" t="s">
        <v>15</v>
      </c>
      <c r="G155" s="14">
        <v>62082</v>
      </c>
    </row>
    <row r="156" spans="1:7" ht="24" customHeight="1" x14ac:dyDescent="0.25">
      <c r="A156" s="7">
        <v>462721</v>
      </c>
      <c r="B156" s="8">
        <v>41775.701168981483</v>
      </c>
      <c r="C156" s="9" t="s">
        <v>13</v>
      </c>
      <c r="D156" s="9" t="s">
        <v>8</v>
      </c>
      <c r="E156" s="9" t="s">
        <v>14</v>
      </c>
      <c r="F156" s="9" t="s">
        <v>15</v>
      </c>
      <c r="G156" s="10">
        <v>26530</v>
      </c>
    </row>
    <row r="157" spans="1:7" ht="24" customHeight="1" x14ac:dyDescent="0.25">
      <c r="A157" s="11">
        <v>381072</v>
      </c>
      <c r="B157" s="12">
        <v>41775.701747685183</v>
      </c>
      <c r="C157" s="13" t="s">
        <v>7</v>
      </c>
      <c r="D157" s="13" t="s">
        <v>8</v>
      </c>
      <c r="E157" s="13" t="s">
        <v>14</v>
      </c>
      <c r="F157" s="13" t="s">
        <v>15</v>
      </c>
      <c r="G157" s="14">
        <v>67685</v>
      </c>
    </row>
    <row r="158" spans="1:7" ht="24" customHeight="1" x14ac:dyDescent="0.25">
      <c r="A158" s="7">
        <v>664109</v>
      </c>
      <c r="B158" s="8">
        <v>41775.704212962963</v>
      </c>
      <c r="C158" s="9" t="s">
        <v>7</v>
      </c>
      <c r="D158" s="9" t="s">
        <v>8</v>
      </c>
      <c r="E158" s="9" t="s">
        <v>14</v>
      </c>
      <c r="F158" s="9" t="s">
        <v>15</v>
      </c>
      <c r="G158" s="10">
        <v>42782</v>
      </c>
    </row>
    <row r="159" spans="1:7" ht="24" customHeight="1" x14ac:dyDescent="0.25">
      <c r="A159" s="11">
        <v>505365</v>
      </c>
      <c r="B159" s="12">
        <v>41775.75445601852</v>
      </c>
      <c r="C159" s="13" t="s">
        <v>7</v>
      </c>
      <c r="D159" s="13" t="s">
        <v>23</v>
      </c>
      <c r="E159" s="13" t="s">
        <v>31</v>
      </c>
      <c r="F159" s="13" t="s">
        <v>21</v>
      </c>
      <c r="G159" s="14">
        <v>79702</v>
      </c>
    </row>
    <row r="160" spans="1:7" ht="24" customHeight="1" x14ac:dyDescent="0.25">
      <c r="A160" s="7">
        <v>132154</v>
      </c>
      <c r="B160" s="8">
        <v>41775.755486111113</v>
      </c>
      <c r="C160" s="9" t="s">
        <v>13</v>
      </c>
      <c r="D160" s="9" t="s">
        <v>23</v>
      </c>
      <c r="E160" s="9" t="s">
        <v>31</v>
      </c>
      <c r="F160" s="9" t="s">
        <v>21</v>
      </c>
      <c r="G160" s="10">
        <v>82599</v>
      </c>
    </row>
    <row r="161" spans="1:7" ht="24" customHeight="1" x14ac:dyDescent="0.25">
      <c r="A161" s="11">
        <v>482656</v>
      </c>
      <c r="B161" s="12">
        <v>41788.388715277775</v>
      </c>
      <c r="C161" s="13" t="s">
        <v>7</v>
      </c>
      <c r="D161" s="13" t="s">
        <v>11</v>
      </c>
      <c r="E161" s="13" t="s">
        <v>25</v>
      </c>
      <c r="F161" s="13" t="s">
        <v>17</v>
      </c>
      <c r="G161" s="14">
        <v>97814</v>
      </c>
    </row>
    <row r="162" spans="1:7" ht="24" customHeight="1" x14ac:dyDescent="0.25">
      <c r="A162" s="7">
        <v>735179</v>
      </c>
      <c r="B162" s="8">
        <v>41788.388993055552</v>
      </c>
      <c r="C162" s="9" t="s">
        <v>13</v>
      </c>
      <c r="D162" s="9" t="s">
        <v>8</v>
      </c>
      <c r="E162" s="9" t="s">
        <v>25</v>
      </c>
      <c r="F162" s="9" t="s">
        <v>17</v>
      </c>
      <c r="G162" s="10">
        <v>25931</v>
      </c>
    </row>
    <row r="163" spans="1:7" ht="24" customHeight="1" x14ac:dyDescent="0.25">
      <c r="A163" s="11">
        <v>813519</v>
      </c>
      <c r="B163" s="12">
        <v>41788.388298611113</v>
      </c>
      <c r="C163" s="13" t="s">
        <v>13</v>
      </c>
      <c r="D163" s="13" t="s">
        <v>23</v>
      </c>
      <c r="E163" s="13" t="s">
        <v>25</v>
      </c>
      <c r="F163" s="13" t="s">
        <v>17</v>
      </c>
      <c r="G163" s="14">
        <v>83585</v>
      </c>
    </row>
    <row r="164" spans="1:7" ht="24" customHeight="1" x14ac:dyDescent="0.25">
      <c r="A164" s="7">
        <v>225116</v>
      </c>
      <c r="B164" s="8">
        <v>41775.736909722225</v>
      </c>
      <c r="C164" s="9" t="s">
        <v>7</v>
      </c>
      <c r="D164" s="9" t="s">
        <v>8</v>
      </c>
      <c r="E164" s="9" t="s">
        <v>14</v>
      </c>
      <c r="F164" s="9" t="s">
        <v>22</v>
      </c>
      <c r="G164" s="10">
        <v>25711</v>
      </c>
    </row>
    <row r="165" spans="1:7" ht="24" customHeight="1" x14ac:dyDescent="0.25">
      <c r="A165" s="11">
        <v>830139</v>
      </c>
      <c r="B165" s="12">
        <v>41778.003472222219</v>
      </c>
      <c r="C165" s="13" t="s">
        <v>13</v>
      </c>
      <c r="D165" s="13" t="s">
        <v>23</v>
      </c>
      <c r="E165" s="13" t="s">
        <v>14</v>
      </c>
      <c r="F165" s="13" t="s">
        <v>15</v>
      </c>
      <c r="G165" s="14">
        <v>2103</v>
      </c>
    </row>
    <row r="166" spans="1:7" ht="24" customHeight="1" x14ac:dyDescent="0.25">
      <c r="A166" s="7">
        <v>45162</v>
      </c>
      <c r="B166" s="8">
        <v>41778.003680555557</v>
      </c>
      <c r="C166" s="9" t="s">
        <v>7</v>
      </c>
      <c r="D166" s="9" t="s">
        <v>23</v>
      </c>
      <c r="E166" s="9" t="s">
        <v>14</v>
      </c>
      <c r="F166" s="9" t="s">
        <v>15</v>
      </c>
      <c r="G166" s="10">
        <v>1212</v>
      </c>
    </row>
    <row r="167" spans="1:7" ht="24" customHeight="1" x14ac:dyDescent="0.25">
      <c r="A167" s="11">
        <v>883717</v>
      </c>
      <c r="B167" s="12">
        <v>41777.681701388887</v>
      </c>
      <c r="C167" s="13" t="s">
        <v>13</v>
      </c>
      <c r="D167" s="13" t="s">
        <v>8</v>
      </c>
      <c r="E167" s="13" t="s">
        <v>14</v>
      </c>
      <c r="F167" s="13" t="s">
        <v>15</v>
      </c>
      <c r="G167" s="14">
        <v>3947</v>
      </c>
    </row>
    <row r="168" spans="1:7" ht="24" customHeight="1" x14ac:dyDescent="0.25">
      <c r="A168" s="7">
        <v>583818</v>
      </c>
      <c r="B168" s="8">
        <v>41777.742997685185</v>
      </c>
      <c r="C168" s="9" t="s">
        <v>13</v>
      </c>
      <c r="D168" s="9" t="s">
        <v>8</v>
      </c>
      <c r="E168" s="9" t="s">
        <v>9</v>
      </c>
      <c r="F168" s="9" t="s">
        <v>17</v>
      </c>
      <c r="G168" s="10">
        <v>95633</v>
      </c>
    </row>
    <row r="169" spans="1:7" ht="24" customHeight="1" x14ac:dyDescent="0.25">
      <c r="A169" s="11">
        <v>192500</v>
      </c>
      <c r="B169" s="12">
        <v>41777.745358796295</v>
      </c>
      <c r="C169" s="13" t="s">
        <v>13</v>
      </c>
      <c r="D169" s="13" t="s">
        <v>8</v>
      </c>
      <c r="E169" s="13" t="s">
        <v>14</v>
      </c>
      <c r="F169" s="13" t="s">
        <v>24</v>
      </c>
      <c r="G169" s="14">
        <v>78192</v>
      </c>
    </row>
    <row r="170" spans="1:7" ht="24" customHeight="1" x14ac:dyDescent="0.25">
      <c r="A170" s="7">
        <v>641336</v>
      </c>
      <c r="B170" s="8">
        <v>41777.745821759258</v>
      </c>
      <c r="C170" s="9" t="s">
        <v>7</v>
      </c>
      <c r="D170" s="9" t="s">
        <v>11</v>
      </c>
      <c r="E170" s="9" t="s">
        <v>14</v>
      </c>
      <c r="F170" s="9" t="s">
        <v>24</v>
      </c>
      <c r="G170" s="10">
        <v>22267</v>
      </c>
    </row>
    <row r="171" spans="1:7" ht="24" customHeight="1" x14ac:dyDescent="0.25">
      <c r="A171" s="11">
        <v>466709</v>
      </c>
      <c r="B171" s="12">
        <v>41778.557060185187</v>
      </c>
      <c r="C171" s="13" t="s">
        <v>7</v>
      </c>
      <c r="D171" s="13" t="s">
        <v>11</v>
      </c>
      <c r="E171" s="13" t="s">
        <v>25</v>
      </c>
      <c r="F171" s="13" t="s">
        <v>17</v>
      </c>
      <c r="G171" s="14">
        <v>49631</v>
      </c>
    </row>
    <row r="172" spans="1:7" ht="24" customHeight="1" x14ac:dyDescent="0.25">
      <c r="A172" s="7">
        <v>318812</v>
      </c>
      <c r="B172" s="8">
        <v>41778.540671296294</v>
      </c>
      <c r="C172" s="9" t="s">
        <v>7</v>
      </c>
      <c r="D172" s="9" t="s">
        <v>11</v>
      </c>
      <c r="E172" s="9" t="s">
        <v>16</v>
      </c>
      <c r="F172" s="9" t="s">
        <v>12</v>
      </c>
      <c r="G172" s="10">
        <v>84858</v>
      </c>
    </row>
    <row r="173" spans="1:7" ht="24" customHeight="1" x14ac:dyDescent="0.25">
      <c r="A173" s="11">
        <v>303466</v>
      </c>
      <c r="B173" s="12">
        <v>41778.553749999999</v>
      </c>
      <c r="C173" s="13" t="s">
        <v>13</v>
      </c>
      <c r="D173" s="13" t="s">
        <v>8</v>
      </c>
      <c r="E173" s="13" t="s">
        <v>25</v>
      </c>
      <c r="F173" s="13" t="s">
        <v>35</v>
      </c>
      <c r="G173" s="14">
        <v>81257</v>
      </c>
    </row>
    <row r="174" spans="1:7" ht="24" customHeight="1" x14ac:dyDescent="0.25">
      <c r="A174" s="7">
        <v>549934</v>
      </c>
      <c r="B174" s="8">
        <v>41778.554479166669</v>
      </c>
      <c r="C174" s="9" t="s">
        <v>13</v>
      </c>
      <c r="D174" s="9" t="s">
        <v>8</v>
      </c>
      <c r="E174" s="9" t="s">
        <v>25</v>
      </c>
      <c r="F174" s="9" t="s">
        <v>35</v>
      </c>
      <c r="G174" s="10">
        <v>59735</v>
      </c>
    </row>
    <row r="175" spans="1:7" ht="24" customHeight="1" x14ac:dyDescent="0.25">
      <c r="A175" s="11">
        <v>40385</v>
      </c>
      <c r="B175" s="12">
        <v>41778.60292824074</v>
      </c>
      <c r="C175" s="13" t="s">
        <v>7</v>
      </c>
      <c r="D175" s="13" t="s">
        <v>8</v>
      </c>
      <c r="E175" s="13" t="s">
        <v>14</v>
      </c>
      <c r="F175" s="13" t="s">
        <v>15</v>
      </c>
      <c r="G175" s="14">
        <v>1986</v>
      </c>
    </row>
    <row r="176" spans="1:7" ht="24" customHeight="1" x14ac:dyDescent="0.25">
      <c r="A176" s="7">
        <v>730191</v>
      </c>
      <c r="B176" s="8">
        <v>41778.64298611111</v>
      </c>
      <c r="C176" s="9" t="s">
        <v>13</v>
      </c>
      <c r="D176" s="9" t="s">
        <v>11</v>
      </c>
      <c r="E176" s="9" t="s">
        <v>30</v>
      </c>
      <c r="F176" s="9" t="s">
        <v>21</v>
      </c>
      <c r="G176" s="10">
        <v>13753</v>
      </c>
    </row>
    <row r="177" spans="1:7" ht="24" customHeight="1" x14ac:dyDescent="0.25">
      <c r="A177" s="11">
        <v>151361</v>
      </c>
      <c r="B177" s="12">
        <v>41779.789317129631</v>
      </c>
      <c r="C177" s="13" t="s">
        <v>13</v>
      </c>
      <c r="D177" s="13" t="s">
        <v>11</v>
      </c>
      <c r="E177" s="13" t="s">
        <v>9</v>
      </c>
      <c r="F177" s="13" t="s">
        <v>10</v>
      </c>
      <c r="G177" s="14">
        <v>87397</v>
      </c>
    </row>
    <row r="178" spans="1:7" ht="24" customHeight="1" x14ac:dyDescent="0.25">
      <c r="A178" s="7">
        <v>299540</v>
      </c>
      <c r="B178" s="8">
        <v>41779.710520833331</v>
      </c>
      <c r="C178" s="9" t="s">
        <v>13</v>
      </c>
      <c r="D178" s="9" t="s">
        <v>11</v>
      </c>
      <c r="E178" s="9" t="s">
        <v>30</v>
      </c>
      <c r="F178" s="9" t="s">
        <v>35</v>
      </c>
      <c r="G178" s="10">
        <v>98404</v>
      </c>
    </row>
    <row r="179" spans="1:7" ht="24" customHeight="1" x14ac:dyDescent="0.25">
      <c r="A179" s="11">
        <v>66952</v>
      </c>
      <c r="B179" s="12">
        <v>41779.711678240739</v>
      </c>
      <c r="C179" s="13" t="s">
        <v>13</v>
      </c>
      <c r="D179" s="13" t="s">
        <v>8</v>
      </c>
      <c r="E179" s="13" t="s">
        <v>30</v>
      </c>
      <c r="F179" s="13" t="s">
        <v>35</v>
      </c>
      <c r="G179" s="14">
        <v>58443</v>
      </c>
    </row>
    <row r="180" spans="1:7" ht="24" customHeight="1" x14ac:dyDescent="0.25">
      <c r="A180" s="7">
        <v>372707</v>
      </c>
      <c r="B180" s="8">
        <v>41779.712083333332</v>
      </c>
      <c r="C180" s="9" t="s">
        <v>13</v>
      </c>
      <c r="D180" s="9" t="s">
        <v>11</v>
      </c>
      <c r="E180" s="9" t="s">
        <v>30</v>
      </c>
      <c r="F180" s="9" t="s">
        <v>35</v>
      </c>
      <c r="G180" s="10">
        <v>92123</v>
      </c>
    </row>
    <row r="181" spans="1:7" ht="24" customHeight="1" x14ac:dyDescent="0.25">
      <c r="A181" s="11">
        <v>703540</v>
      </c>
      <c r="B181" s="12">
        <v>41779.713148148148</v>
      </c>
      <c r="C181" s="13" t="s">
        <v>7</v>
      </c>
      <c r="D181" s="13" t="s">
        <v>11</v>
      </c>
      <c r="E181" s="13" t="s">
        <v>30</v>
      </c>
      <c r="F181" s="13" t="s">
        <v>35</v>
      </c>
      <c r="G181" s="14">
        <v>77027</v>
      </c>
    </row>
    <row r="182" spans="1:7" ht="24" customHeight="1" x14ac:dyDescent="0.25">
      <c r="A182" s="7">
        <v>838911</v>
      </c>
      <c r="B182" s="8">
        <v>41779.710543981484</v>
      </c>
      <c r="C182" s="9" t="s">
        <v>7</v>
      </c>
      <c r="D182" s="9" t="s">
        <v>8</v>
      </c>
      <c r="E182" s="9" t="s">
        <v>30</v>
      </c>
      <c r="F182" s="9" t="s">
        <v>35</v>
      </c>
      <c r="G182" s="10">
        <v>98822</v>
      </c>
    </row>
    <row r="183" spans="1:7" ht="24" customHeight="1" x14ac:dyDescent="0.25">
      <c r="A183" s="11">
        <v>51314</v>
      </c>
      <c r="B183" s="12">
        <v>41779.711921296293</v>
      </c>
      <c r="C183" s="13" t="s">
        <v>7</v>
      </c>
      <c r="D183" s="13" t="s">
        <v>11</v>
      </c>
      <c r="E183" s="13" t="s">
        <v>30</v>
      </c>
      <c r="F183" s="13" t="s">
        <v>35</v>
      </c>
      <c r="G183" s="14">
        <v>18661</v>
      </c>
    </row>
    <row r="184" spans="1:7" ht="24" customHeight="1" x14ac:dyDescent="0.25">
      <c r="A184" s="7">
        <v>716333</v>
      </c>
      <c r="B184" s="8">
        <v>41779.710543981484</v>
      </c>
      <c r="C184" s="9" t="s">
        <v>7</v>
      </c>
      <c r="D184" s="9" t="s">
        <v>23</v>
      </c>
      <c r="E184" s="9" t="s">
        <v>30</v>
      </c>
      <c r="F184" s="9" t="s">
        <v>35</v>
      </c>
      <c r="G184" s="10">
        <v>71461</v>
      </c>
    </row>
    <row r="185" spans="1:7" ht="24" customHeight="1" x14ac:dyDescent="0.25">
      <c r="A185" s="11">
        <v>350612</v>
      </c>
      <c r="B185" s="12">
        <v>41779.82304398148</v>
      </c>
      <c r="C185" s="13" t="s">
        <v>7</v>
      </c>
      <c r="D185" s="13" t="s">
        <v>8</v>
      </c>
      <c r="E185" s="13" t="s">
        <v>9</v>
      </c>
      <c r="F185" s="13" t="s">
        <v>19</v>
      </c>
      <c r="G185" s="14">
        <v>56549</v>
      </c>
    </row>
    <row r="186" spans="1:7" ht="24" customHeight="1" x14ac:dyDescent="0.25">
      <c r="A186" s="7">
        <v>101674</v>
      </c>
      <c r="B186" s="8">
        <v>41779.409155092595</v>
      </c>
      <c r="C186" s="9" t="s">
        <v>13</v>
      </c>
      <c r="D186" s="9" t="s">
        <v>8</v>
      </c>
      <c r="E186" s="9" t="s">
        <v>25</v>
      </c>
      <c r="F186" s="9" t="s">
        <v>12</v>
      </c>
      <c r="G186" s="10">
        <v>78365</v>
      </c>
    </row>
    <row r="187" spans="1:7" ht="24" customHeight="1" x14ac:dyDescent="0.25">
      <c r="A187" s="11">
        <v>542532</v>
      </c>
      <c r="B187" s="12">
        <v>41779.41064814815</v>
      </c>
      <c r="C187" s="13" t="s">
        <v>13</v>
      </c>
      <c r="D187" s="13" t="s">
        <v>11</v>
      </c>
      <c r="E187" s="13" t="s">
        <v>25</v>
      </c>
      <c r="F187" s="13" t="s">
        <v>12</v>
      </c>
      <c r="G187" s="14">
        <v>43729</v>
      </c>
    </row>
    <row r="188" spans="1:7" ht="24" customHeight="1" x14ac:dyDescent="0.25">
      <c r="A188" s="7">
        <v>626271</v>
      </c>
      <c r="B188" s="8">
        <v>41779.409490740742</v>
      </c>
      <c r="C188" s="9" t="s">
        <v>13</v>
      </c>
      <c r="D188" s="9" t="s">
        <v>23</v>
      </c>
      <c r="E188" s="9" t="s">
        <v>25</v>
      </c>
      <c r="F188" s="9" t="s">
        <v>12</v>
      </c>
      <c r="G188" s="10">
        <v>84745</v>
      </c>
    </row>
    <row r="189" spans="1:7" ht="24" customHeight="1" x14ac:dyDescent="0.25">
      <c r="A189" s="11">
        <v>272182</v>
      </c>
      <c r="B189" s="12">
        <v>41779.519930555558</v>
      </c>
      <c r="C189" s="13" t="s">
        <v>7</v>
      </c>
      <c r="D189" s="13" t="s">
        <v>11</v>
      </c>
      <c r="E189" s="13" t="s">
        <v>9</v>
      </c>
      <c r="F189" s="13" t="s">
        <v>24</v>
      </c>
      <c r="G189" s="14">
        <v>56534</v>
      </c>
    </row>
    <row r="190" spans="1:7" ht="24" customHeight="1" x14ac:dyDescent="0.25">
      <c r="A190" s="7">
        <v>942393</v>
      </c>
      <c r="B190" s="8">
        <v>41779.668437499997</v>
      </c>
      <c r="C190" s="9" t="s">
        <v>13</v>
      </c>
      <c r="D190" s="9" t="s">
        <v>8</v>
      </c>
      <c r="E190" s="9" t="s">
        <v>28</v>
      </c>
      <c r="F190" s="9" t="s">
        <v>15</v>
      </c>
      <c r="G190" s="10">
        <v>71981</v>
      </c>
    </row>
    <row r="191" spans="1:7" ht="24" customHeight="1" x14ac:dyDescent="0.25">
      <c r="A191" s="11">
        <v>118533</v>
      </c>
      <c r="B191" s="12">
        <v>41779.670729166668</v>
      </c>
      <c r="C191" s="13" t="s">
        <v>7</v>
      </c>
      <c r="D191" s="13" t="s">
        <v>8</v>
      </c>
      <c r="E191" s="13" t="s">
        <v>28</v>
      </c>
      <c r="F191" s="13" t="s">
        <v>15</v>
      </c>
      <c r="G191" s="14">
        <v>68969</v>
      </c>
    </row>
    <row r="192" spans="1:7" ht="24" customHeight="1" x14ac:dyDescent="0.25">
      <c r="A192" s="7">
        <v>646468</v>
      </c>
      <c r="B192" s="8">
        <v>41780.372743055559</v>
      </c>
      <c r="C192" s="9" t="s">
        <v>13</v>
      </c>
      <c r="D192" s="9" t="s">
        <v>8</v>
      </c>
      <c r="E192" s="9" t="s">
        <v>9</v>
      </c>
      <c r="F192" s="9" t="s">
        <v>15</v>
      </c>
      <c r="G192" s="10">
        <v>47396</v>
      </c>
    </row>
    <row r="193" spans="1:7" ht="24" customHeight="1" x14ac:dyDescent="0.25">
      <c r="A193" s="11">
        <v>29796</v>
      </c>
      <c r="B193" s="12">
        <v>41780.37295138889</v>
      </c>
      <c r="C193" s="13" t="s">
        <v>13</v>
      </c>
      <c r="D193" s="13" t="s">
        <v>8</v>
      </c>
      <c r="E193" s="13" t="s">
        <v>9</v>
      </c>
      <c r="F193" s="13" t="s">
        <v>15</v>
      </c>
      <c r="G193" s="14">
        <v>31993</v>
      </c>
    </row>
    <row r="194" spans="1:7" ht="24" customHeight="1" x14ac:dyDescent="0.25">
      <c r="A194" s="7">
        <v>484007</v>
      </c>
      <c r="B194" s="8">
        <v>41780.374594907407</v>
      </c>
      <c r="C194" s="9" t="s">
        <v>13</v>
      </c>
      <c r="D194" s="9" t="s">
        <v>8</v>
      </c>
      <c r="E194" s="9" t="s">
        <v>9</v>
      </c>
      <c r="F194" s="9" t="s">
        <v>15</v>
      </c>
      <c r="G194" s="10">
        <v>38842</v>
      </c>
    </row>
    <row r="195" spans="1:7" ht="24" customHeight="1" x14ac:dyDescent="0.25">
      <c r="A195" s="11">
        <v>485806</v>
      </c>
      <c r="B195" s="12">
        <v>41780.37395833333</v>
      </c>
      <c r="C195" s="13" t="s">
        <v>13</v>
      </c>
      <c r="D195" s="13" t="s">
        <v>11</v>
      </c>
      <c r="E195" s="13" t="s">
        <v>9</v>
      </c>
      <c r="F195" s="13" t="s">
        <v>15</v>
      </c>
      <c r="G195" s="14">
        <v>98316</v>
      </c>
    </row>
    <row r="196" spans="1:7" ht="24" customHeight="1" x14ac:dyDescent="0.25">
      <c r="A196" s="7">
        <v>34378</v>
      </c>
      <c r="B196" s="8">
        <v>41780.598298611112</v>
      </c>
      <c r="C196" s="9" t="s">
        <v>13</v>
      </c>
      <c r="D196" s="9" t="s">
        <v>11</v>
      </c>
      <c r="E196" s="9" t="s">
        <v>9</v>
      </c>
      <c r="F196" s="9" t="s">
        <v>17</v>
      </c>
      <c r="G196" s="10">
        <v>80894</v>
      </c>
    </row>
    <row r="197" spans="1:7" ht="24" customHeight="1" x14ac:dyDescent="0.25">
      <c r="A197" s="11">
        <v>745574</v>
      </c>
      <c r="B197" s="12">
        <v>41780.598599537036</v>
      </c>
      <c r="C197" s="13" t="s">
        <v>13</v>
      </c>
      <c r="D197" s="13" t="s">
        <v>8</v>
      </c>
      <c r="E197" s="13" t="s">
        <v>9</v>
      </c>
      <c r="F197" s="13" t="s">
        <v>17</v>
      </c>
      <c r="G197" s="14">
        <v>84147</v>
      </c>
    </row>
    <row r="198" spans="1:7" ht="24" customHeight="1" x14ac:dyDescent="0.25">
      <c r="A198" s="7">
        <v>508134</v>
      </c>
      <c r="B198" s="8">
        <v>41780.600405092591</v>
      </c>
      <c r="C198" s="9" t="s">
        <v>13</v>
      </c>
      <c r="D198" s="9" t="s">
        <v>8</v>
      </c>
      <c r="E198" s="9" t="s">
        <v>9</v>
      </c>
      <c r="F198" s="9" t="s">
        <v>17</v>
      </c>
      <c r="G198" s="10">
        <v>65393</v>
      </c>
    </row>
    <row r="199" spans="1:7" ht="24" customHeight="1" x14ac:dyDescent="0.25">
      <c r="A199" s="11">
        <v>826902</v>
      </c>
      <c r="B199" s="12">
        <v>41780.524918981479</v>
      </c>
      <c r="C199" s="13" t="s">
        <v>13</v>
      </c>
      <c r="D199" s="13" t="s">
        <v>11</v>
      </c>
      <c r="E199" s="13" t="s">
        <v>20</v>
      </c>
      <c r="F199" s="13" t="s">
        <v>35</v>
      </c>
      <c r="G199" s="14">
        <v>23823</v>
      </c>
    </row>
    <row r="200" spans="1:7" ht="24" customHeight="1" x14ac:dyDescent="0.25">
      <c r="A200" s="7">
        <v>25028</v>
      </c>
      <c r="B200" s="8">
        <v>41780.781423611108</v>
      </c>
      <c r="C200" s="9" t="s">
        <v>13</v>
      </c>
      <c r="D200" s="9" t="s">
        <v>8</v>
      </c>
      <c r="E200" s="9" t="s">
        <v>9</v>
      </c>
      <c r="F200" s="9" t="s">
        <v>12</v>
      </c>
      <c r="G200" s="10">
        <v>35787</v>
      </c>
    </row>
    <row r="201" spans="1:7" ht="24" customHeight="1" x14ac:dyDescent="0.25">
      <c r="A201" s="11">
        <v>891404</v>
      </c>
      <c r="B201" s="12">
        <v>41780.752268518518</v>
      </c>
      <c r="C201" s="13" t="s">
        <v>13</v>
      </c>
      <c r="D201" s="13" t="s">
        <v>8</v>
      </c>
      <c r="E201" s="13" t="s">
        <v>9</v>
      </c>
      <c r="F201" s="13" t="s">
        <v>15</v>
      </c>
      <c r="G201" s="14">
        <v>51426</v>
      </c>
    </row>
    <row r="202" spans="1:7" ht="24" customHeight="1" x14ac:dyDescent="0.25">
      <c r="A202" s="7">
        <v>456232</v>
      </c>
      <c r="B202" s="8">
        <v>41780.732916666668</v>
      </c>
      <c r="C202" s="9" t="s">
        <v>13</v>
      </c>
      <c r="D202" s="9" t="s">
        <v>8</v>
      </c>
      <c r="E202" s="9" t="s">
        <v>9</v>
      </c>
      <c r="F202" s="9" t="s">
        <v>15</v>
      </c>
      <c r="G202" s="10">
        <v>23558</v>
      </c>
    </row>
    <row r="203" spans="1:7" ht="24" customHeight="1" x14ac:dyDescent="0.25">
      <c r="A203" s="11">
        <v>488788</v>
      </c>
      <c r="B203" s="12">
        <v>41780.629479166666</v>
      </c>
      <c r="C203" s="13" t="s">
        <v>13</v>
      </c>
      <c r="D203" s="13" t="s">
        <v>8</v>
      </c>
      <c r="E203" s="13" t="s">
        <v>16</v>
      </c>
      <c r="F203" s="13" t="s">
        <v>12</v>
      </c>
      <c r="G203" s="14">
        <v>65543</v>
      </c>
    </row>
    <row r="204" spans="1:7" ht="24" customHeight="1" x14ac:dyDescent="0.25">
      <c r="A204" s="7">
        <v>757514</v>
      </c>
      <c r="B204" s="8">
        <v>41780.168078703704</v>
      </c>
      <c r="C204" s="9" t="s">
        <v>7</v>
      </c>
      <c r="D204" s="9" t="s">
        <v>11</v>
      </c>
      <c r="E204" s="9" t="s">
        <v>14</v>
      </c>
      <c r="F204" s="9" t="s">
        <v>12</v>
      </c>
      <c r="G204" s="10">
        <v>76575</v>
      </c>
    </row>
    <row r="205" spans="1:7" ht="24" customHeight="1" x14ac:dyDescent="0.25">
      <c r="A205" s="11">
        <v>337880</v>
      </c>
      <c r="B205" s="12">
        <v>41780.168865740743</v>
      </c>
      <c r="C205" s="13" t="s">
        <v>7</v>
      </c>
      <c r="D205" s="13" t="s">
        <v>8</v>
      </c>
      <c r="E205" s="13" t="s">
        <v>14</v>
      </c>
      <c r="F205" s="13" t="s">
        <v>12</v>
      </c>
      <c r="G205" s="14">
        <v>50520</v>
      </c>
    </row>
    <row r="206" spans="1:7" ht="24" customHeight="1" x14ac:dyDescent="0.25">
      <c r="A206" s="7">
        <v>806305</v>
      </c>
      <c r="B206" s="8">
        <v>41780.532384259262</v>
      </c>
      <c r="C206" s="9" t="s">
        <v>7</v>
      </c>
      <c r="D206" s="9" t="s">
        <v>8</v>
      </c>
      <c r="E206" s="9" t="s">
        <v>14</v>
      </c>
      <c r="F206" s="9" t="s">
        <v>17</v>
      </c>
      <c r="G206" s="10">
        <v>97253</v>
      </c>
    </row>
    <row r="207" spans="1:7" ht="24" customHeight="1" x14ac:dyDescent="0.25">
      <c r="A207" s="11">
        <v>304630</v>
      </c>
      <c r="B207" s="12">
        <v>41780.670405092591</v>
      </c>
      <c r="C207" s="13" t="s">
        <v>13</v>
      </c>
      <c r="D207" s="13" t="s">
        <v>8</v>
      </c>
      <c r="E207" s="13" t="s">
        <v>9</v>
      </c>
      <c r="F207" s="13" t="s">
        <v>10</v>
      </c>
      <c r="G207" s="14">
        <v>2686</v>
      </c>
    </row>
    <row r="208" spans="1:7" ht="24" customHeight="1" x14ac:dyDescent="0.25">
      <c r="A208" s="7">
        <v>382693</v>
      </c>
      <c r="B208" s="8">
        <v>41780.671053240738</v>
      </c>
      <c r="C208" s="9" t="s">
        <v>13</v>
      </c>
      <c r="D208" s="9" t="s">
        <v>11</v>
      </c>
      <c r="E208" s="9" t="s">
        <v>9</v>
      </c>
      <c r="F208" s="9" t="s">
        <v>10</v>
      </c>
      <c r="G208" s="10">
        <v>87084</v>
      </c>
    </row>
    <row r="209" spans="1:7" ht="24" customHeight="1" x14ac:dyDescent="0.25">
      <c r="A209" s="11">
        <v>150277</v>
      </c>
      <c r="B209" s="12">
        <v>41781.9297337963</v>
      </c>
      <c r="C209" s="13" t="s">
        <v>13</v>
      </c>
      <c r="D209" s="13" t="s">
        <v>8</v>
      </c>
      <c r="E209" s="13" t="s">
        <v>16</v>
      </c>
      <c r="F209" s="13" t="s">
        <v>35</v>
      </c>
      <c r="G209" s="14">
        <v>91928</v>
      </c>
    </row>
    <row r="210" spans="1:7" ht="24" customHeight="1" x14ac:dyDescent="0.25">
      <c r="A210" s="7">
        <v>827372</v>
      </c>
      <c r="B210" s="8">
        <v>41781.381354166668</v>
      </c>
      <c r="C210" s="9" t="s">
        <v>13</v>
      </c>
      <c r="D210" s="9" t="s">
        <v>8</v>
      </c>
      <c r="E210" s="9" t="s">
        <v>9</v>
      </c>
      <c r="F210" s="9" t="s">
        <v>17</v>
      </c>
      <c r="G210" s="10">
        <v>28224</v>
      </c>
    </row>
    <row r="211" spans="1:7" ht="24" customHeight="1" x14ac:dyDescent="0.25">
      <c r="A211" s="11">
        <v>761496</v>
      </c>
      <c r="B211" s="12">
        <v>41781.493842592594</v>
      </c>
      <c r="C211" s="13" t="s">
        <v>13</v>
      </c>
      <c r="D211" s="13" t="s">
        <v>11</v>
      </c>
      <c r="E211" s="13" t="s">
        <v>20</v>
      </c>
      <c r="F211" s="13" t="s">
        <v>15</v>
      </c>
      <c r="G211" s="14">
        <v>11052</v>
      </c>
    </row>
    <row r="212" spans="1:7" ht="24" customHeight="1" x14ac:dyDescent="0.25">
      <c r="A212" s="7">
        <v>321721</v>
      </c>
      <c r="B212" s="8">
        <v>41781.584270833337</v>
      </c>
      <c r="C212" s="9" t="s">
        <v>7</v>
      </c>
      <c r="D212" s="9" t="s">
        <v>11</v>
      </c>
      <c r="E212" s="9" t="s">
        <v>25</v>
      </c>
      <c r="F212" s="9" t="s">
        <v>17</v>
      </c>
      <c r="G212" s="10">
        <v>86922</v>
      </c>
    </row>
    <row r="213" spans="1:7" ht="24" customHeight="1" x14ac:dyDescent="0.25">
      <c r="A213" s="11">
        <v>406013</v>
      </c>
      <c r="B213" s="12">
        <v>41781.585428240738</v>
      </c>
      <c r="C213" s="13" t="s">
        <v>13</v>
      </c>
      <c r="D213" s="13" t="s">
        <v>8</v>
      </c>
      <c r="E213" s="13" t="s">
        <v>25</v>
      </c>
      <c r="F213" s="13" t="s">
        <v>17</v>
      </c>
      <c r="G213" s="14">
        <v>39389</v>
      </c>
    </row>
    <row r="214" spans="1:7" ht="24" customHeight="1" x14ac:dyDescent="0.25">
      <c r="A214" s="7">
        <v>515475</v>
      </c>
      <c r="B214" s="8">
        <v>41781.756319444445</v>
      </c>
      <c r="C214" s="9" t="s">
        <v>13</v>
      </c>
      <c r="D214" s="9" t="s">
        <v>8</v>
      </c>
      <c r="E214" s="9" t="s">
        <v>16</v>
      </c>
      <c r="F214" s="9" t="s">
        <v>21</v>
      </c>
      <c r="G214" s="10">
        <v>79905</v>
      </c>
    </row>
    <row r="215" spans="1:7" ht="24" customHeight="1" x14ac:dyDescent="0.25">
      <c r="A215" s="11">
        <v>29574</v>
      </c>
      <c r="B215" s="12">
        <v>41781.757060185184</v>
      </c>
      <c r="C215" s="13" t="s">
        <v>13</v>
      </c>
      <c r="D215" s="13" t="s">
        <v>11</v>
      </c>
      <c r="E215" s="13" t="s">
        <v>16</v>
      </c>
      <c r="F215" s="13" t="s">
        <v>21</v>
      </c>
      <c r="G215" s="14">
        <v>45265</v>
      </c>
    </row>
    <row r="216" spans="1:7" ht="24" customHeight="1" x14ac:dyDescent="0.25">
      <c r="A216" s="7">
        <v>797115</v>
      </c>
      <c r="B216" s="8">
        <v>41781.760833333334</v>
      </c>
      <c r="C216" s="9" t="s">
        <v>7</v>
      </c>
      <c r="D216" s="9" t="s">
        <v>8</v>
      </c>
      <c r="E216" s="9" t="s">
        <v>16</v>
      </c>
      <c r="F216" s="9" t="s">
        <v>21</v>
      </c>
      <c r="G216" s="10">
        <v>21768</v>
      </c>
    </row>
    <row r="217" spans="1:7" ht="24" customHeight="1" x14ac:dyDescent="0.25">
      <c r="A217" s="11">
        <v>183456</v>
      </c>
      <c r="B217" s="12">
        <v>41781.998379629629</v>
      </c>
      <c r="C217" s="13" t="s">
        <v>13</v>
      </c>
      <c r="D217" s="13" t="s">
        <v>8</v>
      </c>
      <c r="E217" s="13" t="s">
        <v>9</v>
      </c>
      <c r="F217" s="13" t="s">
        <v>15</v>
      </c>
      <c r="G217" s="14">
        <v>68579</v>
      </c>
    </row>
    <row r="218" spans="1:7" ht="24" customHeight="1" x14ac:dyDescent="0.25">
      <c r="A218" s="7">
        <v>812987</v>
      </c>
      <c r="B218" s="8">
        <v>41781.383645833332</v>
      </c>
      <c r="C218" s="9" t="s">
        <v>7</v>
      </c>
      <c r="D218" s="9" t="s">
        <v>11</v>
      </c>
      <c r="E218" s="9" t="s">
        <v>28</v>
      </c>
      <c r="F218" s="9" t="s">
        <v>17</v>
      </c>
      <c r="G218" s="10">
        <v>82746</v>
      </c>
    </row>
    <row r="219" spans="1:7" ht="24" customHeight="1" x14ac:dyDescent="0.25">
      <c r="A219" s="11">
        <v>463120</v>
      </c>
      <c r="B219" s="12">
        <v>41781.384791666664</v>
      </c>
      <c r="C219" s="13" t="s">
        <v>7</v>
      </c>
      <c r="D219" s="13" t="s">
        <v>11</v>
      </c>
      <c r="E219" s="13" t="s">
        <v>28</v>
      </c>
      <c r="F219" s="13" t="s">
        <v>17</v>
      </c>
      <c r="G219" s="14">
        <v>87381</v>
      </c>
    </row>
    <row r="220" spans="1:7" ht="24" customHeight="1" x14ac:dyDescent="0.25">
      <c r="A220" s="7">
        <v>461901</v>
      </c>
      <c r="B220" s="8">
        <v>41789.821562500001</v>
      </c>
      <c r="C220" s="9" t="s">
        <v>7</v>
      </c>
      <c r="D220" s="9" t="s">
        <v>11</v>
      </c>
      <c r="E220" s="9" t="s">
        <v>28</v>
      </c>
      <c r="F220" s="9" t="s">
        <v>17</v>
      </c>
      <c r="G220" s="10">
        <v>17864</v>
      </c>
    </row>
    <row r="221" spans="1:7" ht="24" customHeight="1" x14ac:dyDescent="0.25">
      <c r="A221" s="11">
        <v>256912</v>
      </c>
      <c r="B221" s="12">
        <v>41781.699097222219</v>
      </c>
      <c r="C221" s="13" t="s">
        <v>7</v>
      </c>
      <c r="D221" s="13" t="s">
        <v>8</v>
      </c>
      <c r="E221" s="13" t="s">
        <v>14</v>
      </c>
      <c r="F221" s="13" t="s">
        <v>21</v>
      </c>
      <c r="G221" s="14">
        <v>95863</v>
      </c>
    </row>
    <row r="222" spans="1:7" ht="24" customHeight="1" x14ac:dyDescent="0.25">
      <c r="A222" s="7">
        <v>524606</v>
      </c>
      <c r="B222" s="8">
        <v>41781.701157407406</v>
      </c>
      <c r="C222" s="9" t="s">
        <v>13</v>
      </c>
      <c r="D222" s="9" t="s">
        <v>8</v>
      </c>
      <c r="E222" s="9" t="s">
        <v>14</v>
      </c>
      <c r="F222" s="9" t="s">
        <v>21</v>
      </c>
      <c r="G222" s="10">
        <v>29743</v>
      </c>
    </row>
    <row r="223" spans="1:7" ht="24" customHeight="1" x14ac:dyDescent="0.25">
      <c r="A223" s="11">
        <v>206017</v>
      </c>
      <c r="B223" s="12">
        <v>41781.437627314815</v>
      </c>
      <c r="C223" s="13" t="s">
        <v>13</v>
      </c>
      <c r="D223" s="13" t="s">
        <v>8</v>
      </c>
      <c r="E223" s="13" t="s">
        <v>9</v>
      </c>
      <c r="F223" s="13" t="s">
        <v>15</v>
      </c>
      <c r="G223" s="14">
        <v>48490</v>
      </c>
    </row>
    <row r="224" spans="1:7" ht="24" customHeight="1" x14ac:dyDescent="0.25">
      <c r="A224" s="7">
        <v>855219</v>
      </c>
      <c r="B224" s="8">
        <v>41782.683518518519</v>
      </c>
      <c r="C224" s="9" t="s">
        <v>13</v>
      </c>
      <c r="D224" s="9" t="s">
        <v>8</v>
      </c>
      <c r="E224" s="9" t="s">
        <v>9</v>
      </c>
      <c r="F224" s="9" t="s">
        <v>10</v>
      </c>
      <c r="G224" s="10">
        <v>96918</v>
      </c>
    </row>
    <row r="225" spans="1:7" ht="24" customHeight="1" x14ac:dyDescent="0.25">
      <c r="A225" s="11">
        <v>556830</v>
      </c>
      <c r="B225" s="12">
        <v>41782.684236111112</v>
      </c>
      <c r="C225" s="13" t="s">
        <v>7</v>
      </c>
      <c r="D225" s="13" t="s">
        <v>11</v>
      </c>
      <c r="E225" s="13" t="s">
        <v>9</v>
      </c>
      <c r="F225" s="13" t="s">
        <v>10</v>
      </c>
      <c r="G225" s="14">
        <v>8812</v>
      </c>
    </row>
    <row r="226" spans="1:7" ht="24" customHeight="1" x14ac:dyDescent="0.25">
      <c r="A226" s="7">
        <v>725295</v>
      </c>
      <c r="B226" s="8">
        <v>41786.685023148151</v>
      </c>
      <c r="C226" s="9" t="s">
        <v>13</v>
      </c>
      <c r="D226" s="9" t="s">
        <v>8</v>
      </c>
      <c r="E226" s="9" t="s">
        <v>14</v>
      </c>
      <c r="F226" s="9" t="s">
        <v>35</v>
      </c>
      <c r="G226" s="10">
        <v>45985</v>
      </c>
    </row>
    <row r="227" spans="1:7" ht="24" customHeight="1" x14ac:dyDescent="0.25">
      <c r="A227" s="11">
        <v>278581</v>
      </c>
      <c r="B227" s="12">
        <v>41785.404189814813</v>
      </c>
      <c r="C227" s="13" t="s">
        <v>7</v>
      </c>
      <c r="D227" s="13" t="s">
        <v>8</v>
      </c>
      <c r="E227" s="13" t="s">
        <v>14</v>
      </c>
      <c r="F227" s="13" t="s">
        <v>19</v>
      </c>
      <c r="G227" s="14">
        <v>15137</v>
      </c>
    </row>
    <row r="228" spans="1:7" ht="24" customHeight="1" x14ac:dyDescent="0.25">
      <c r="A228" s="7">
        <v>328190</v>
      </c>
      <c r="B228" s="8">
        <v>41785.619421296295</v>
      </c>
      <c r="C228" s="9" t="s">
        <v>13</v>
      </c>
      <c r="D228" s="9" t="s">
        <v>8</v>
      </c>
      <c r="E228" s="9" t="s">
        <v>28</v>
      </c>
      <c r="F228" s="9" t="s">
        <v>35</v>
      </c>
      <c r="G228" s="10">
        <v>58037</v>
      </c>
    </row>
    <row r="229" spans="1:7" ht="24" customHeight="1" x14ac:dyDescent="0.25">
      <c r="A229" s="11">
        <v>634463</v>
      </c>
      <c r="B229" s="12">
        <v>41785.558472222219</v>
      </c>
      <c r="C229" s="13" t="s">
        <v>13</v>
      </c>
      <c r="D229" s="13" t="s">
        <v>8</v>
      </c>
      <c r="E229" s="13" t="s">
        <v>29</v>
      </c>
      <c r="F229" s="13" t="s">
        <v>17</v>
      </c>
      <c r="G229" s="14">
        <v>21913</v>
      </c>
    </row>
    <row r="230" spans="1:7" ht="24" customHeight="1" x14ac:dyDescent="0.25">
      <c r="A230" s="7">
        <v>721691</v>
      </c>
      <c r="B230" s="8">
        <v>41785.072071759256</v>
      </c>
      <c r="C230" s="9" t="s">
        <v>13</v>
      </c>
      <c r="D230" s="9" t="s">
        <v>11</v>
      </c>
      <c r="E230" s="9" t="s">
        <v>20</v>
      </c>
      <c r="F230" s="9" t="s">
        <v>10</v>
      </c>
      <c r="G230" s="10">
        <v>48957</v>
      </c>
    </row>
    <row r="231" spans="1:7" ht="24" customHeight="1" x14ac:dyDescent="0.25">
      <c r="A231" s="11">
        <v>872878</v>
      </c>
      <c r="B231" s="12">
        <v>41785.630127314813</v>
      </c>
      <c r="C231" s="13" t="s">
        <v>13</v>
      </c>
      <c r="D231" s="13" t="s">
        <v>8</v>
      </c>
      <c r="E231" s="13" t="s">
        <v>25</v>
      </c>
      <c r="F231" s="13" t="s">
        <v>21</v>
      </c>
      <c r="G231" s="14">
        <v>22549</v>
      </c>
    </row>
    <row r="232" spans="1:7" ht="24" customHeight="1" x14ac:dyDescent="0.25">
      <c r="A232" s="7">
        <v>910501</v>
      </c>
      <c r="B232" s="8">
        <v>41785.630740740744</v>
      </c>
      <c r="C232" s="9" t="s">
        <v>13</v>
      </c>
      <c r="D232" s="9" t="s">
        <v>8</v>
      </c>
      <c r="E232" s="9" t="s">
        <v>25</v>
      </c>
      <c r="F232" s="9" t="s">
        <v>21</v>
      </c>
      <c r="G232" s="10">
        <v>13490</v>
      </c>
    </row>
    <row r="233" spans="1:7" ht="24" customHeight="1" x14ac:dyDescent="0.25">
      <c r="A233" s="11">
        <v>437082</v>
      </c>
      <c r="B233" s="12">
        <v>41785.12672453704</v>
      </c>
      <c r="C233" s="13" t="s">
        <v>13</v>
      </c>
      <c r="D233" s="13" t="s">
        <v>8</v>
      </c>
      <c r="E233" s="13" t="s">
        <v>14</v>
      </c>
      <c r="F233" s="13" t="s">
        <v>15</v>
      </c>
      <c r="G233" s="14">
        <v>88483</v>
      </c>
    </row>
    <row r="234" spans="1:7" ht="24" customHeight="1" x14ac:dyDescent="0.25">
      <c r="A234" s="7">
        <v>693950</v>
      </c>
      <c r="B234" s="8">
        <v>41785.572245370371</v>
      </c>
      <c r="C234" s="9" t="s">
        <v>13</v>
      </c>
      <c r="D234" s="9" t="s">
        <v>8</v>
      </c>
      <c r="E234" s="9" t="s">
        <v>9</v>
      </c>
      <c r="F234" s="9" t="s">
        <v>10</v>
      </c>
      <c r="G234" s="10">
        <v>20489</v>
      </c>
    </row>
    <row r="235" spans="1:7" ht="24" customHeight="1" x14ac:dyDescent="0.25">
      <c r="A235" s="11">
        <v>213968</v>
      </c>
      <c r="B235" s="12">
        <v>41785.613761574074</v>
      </c>
      <c r="C235" s="13" t="s">
        <v>13</v>
      </c>
      <c r="D235" s="13" t="s">
        <v>8</v>
      </c>
      <c r="E235" s="13" t="s">
        <v>14</v>
      </c>
      <c r="F235" s="13" t="s">
        <v>15</v>
      </c>
      <c r="G235" s="14">
        <v>33603</v>
      </c>
    </row>
    <row r="236" spans="1:7" ht="24" customHeight="1" x14ac:dyDescent="0.25">
      <c r="A236" s="7">
        <v>207860</v>
      </c>
      <c r="B236" s="8">
        <v>41785.614756944444</v>
      </c>
      <c r="C236" s="9" t="s">
        <v>7</v>
      </c>
      <c r="D236" s="9" t="s">
        <v>8</v>
      </c>
      <c r="E236" s="9" t="s">
        <v>14</v>
      </c>
      <c r="F236" s="9" t="s">
        <v>15</v>
      </c>
      <c r="G236" s="10">
        <v>9864</v>
      </c>
    </row>
    <row r="237" spans="1:7" ht="24" customHeight="1" x14ac:dyDescent="0.25">
      <c r="A237" s="11">
        <v>968918</v>
      </c>
      <c r="B237" s="12">
        <v>41786.41375</v>
      </c>
      <c r="C237" s="13" t="s">
        <v>13</v>
      </c>
      <c r="D237" s="13" t="s">
        <v>8</v>
      </c>
      <c r="E237" s="13" t="s">
        <v>14</v>
      </c>
      <c r="F237" s="13" t="s">
        <v>24</v>
      </c>
      <c r="G237" s="14">
        <v>86860</v>
      </c>
    </row>
    <row r="238" spans="1:7" ht="24" customHeight="1" x14ac:dyDescent="0.25">
      <c r="A238" s="7">
        <v>970445</v>
      </c>
      <c r="B238" s="8">
        <v>41786.414456018516</v>
      </c>
      <c r="C238" s="9" t="s">
        <v>7</v>
      </c>
      <c r="D238" s="9" t="s">
        <v>8</v>
      </c>
      <c r="E238" s="9" t="s">
        <v>14</v>
      </c>
      <c r="F238" s="9" t="s">
        <v>24</v>
      </c>
      <c r="G238" s="10">
        <v>6974</v>
      </c>
    </row>
    <row r="239" spans="1:7" ht="24" customHeight="1" x14ac:dyDescent="0.25">
      <c r="A239" s="11">
        <v>200462</v>
      </c>
      <c r="B239" s="12">
        <v>41786.414803240739</v>
      </c>
      <c r="C239" s="13" t="s">
        <v>7</v>
      </c>
      <c r="D239" s="13" t="s">
        <v>8</v>
      </c>
      <c r="E239" s="13" t="s">
        <v>14</v>
      </c>
      <c r="F239" s="13" t="s">
        <v>24</v>
      </c>
      <c r="G239" s="14">
        <v>42285</v>
      </c>
    </row>
    <row r="240" spans="1:7" ht="24" customHeight="1" x14ac:dyDescent="0.25">
      <c r="A240" s="7">
        <v>417540</v>
      </c>
      <c r="B240" s="8">
        <v>41786.821689814817</v>
      </c>
      <c r="C240" s="9" t="s">
        <v>13</v>
      </c>
      <c r="D240" s="9" t="s">
        <v>8</v>
      </c>
      <c r="E240" s="9" t="s">
        <v>29</v>
      </c>
      <c r="F240" s="9" t="s">
        <v>35</v>
      </c>
      <c r="G240" s="10">
        <v>2121</v>
      </c>
    </row>
    <row r="241" spans="1:7" ht="24" customHeight="1" x14ac:dyDescent="0.25">
      <c r="A241" s="11">
        <v>180642</v>
      </c>
      <c r="B241" s="12">
        <v>41786.822638888887</v>
      </c>
      <c r="C241" s="13" t="s">
        <v>13</v>
      </c>
      <c r="D241" s="13" t="s">
        <v>8</v>
      </c>
      <c r="E241" s="13" t="s">
        <v>29</v>
      </c>
      <c r="F241" s="13" t="s">
        <v>35</v>
      </c>
      <c r="G241" s="14">
        <v>69642</v>
      </c>
    </row>
    <row r="242" spans="1:7" ht="24" customHeight="1" x14ac:dyDescent="0.25">
      <c r="A242" s="7">
        <v>231975</v>
      </c>
      <c r="B242" s="8">
        <v>41786.59337962963</v>
      </c>
      <c r="C242" s="9" t="s">
        <v>13</v>
      </c>
      <c r="D242" s="9" t="s">
        <v>11</v>
      </c>
      <c r="E242" s="9" t="s">
        <v>14</v>
      </c>
      <c r="F242" s="9" t="s">
        <v>15</v>
      </c>
      <c r="G242" s="10">
        <v>31465</v>
      </c>
    </row>
    <row r="243" spans="1:7" ht="24" customHeight="1" x14ac:dyDescent="0.25">
      <c r="A243" s="11">
        <v>905452</v>
      </c>
      <c r="B243" s="12">
        <v>41786.595775462964</v>
      </c>
      <c r="C243" s="13" t="s">
        <v>7</v>
      </c>
      <c r="D243" s="13" t="s">
        <v>11</v>
      </c>
      <c r="E243" s="13" t="s">
        <v>14</v>
      </c>
      <c r="F243" s="13" t="s">
        <v>15</v>
      </c>
      <c r="G243" s="14">
        <v>55812</v>
      </c>
    </row>
    <row r="244" spans="1:7" ht="24" customHeight="1" x14ac:dyDescent="0.25">
      <c r="A244" s="7">
        <v>550693</v>
      </c>
      <c r="B244" s="8">
        <v>41786.596168981479</v>
      </c>
      <c r="C244" s="9" t="s">
        <v>13</v>
      </c>
      <c r="D244" s="9" t="s">
        <v>8</v>
      </c>
      <c r="E244" s="9" t="s">
        <v>14</v>
      </c>
      <c r="F244" s="9" t="s">
        <v>15</v>
      </c>
      <c r="G244" s="10">
        <v>79788</v>
      </c>
    </row>
    <row r="245" spans="1:7" ht="24" customHeight="1" x14ac:dyDescent="0.25">
      <c r="A245" s="11">
        <v>495892</v>
      </c>
      <c r="B245" s="12">
        <v>41786.593761574077</v>
      </c>
      <c r="C245" s="13" t="s">
        <v>7</v>
      </c>
      <c r="D245" s="13" t="s">
        <v>23</v>
      </c>
      <c r="E245" s="13" t="s">
        <v>14</v>
      </c>
      <c r="F245" s="13" t="s">
        <v>15</v>
      </c>
      <c r="G245" s="14">
        <v>39922</v>
      </c>
    </row>
    <row r="246" spans="1:7" ht="24" customHeight="1" x14ac:dyDescent="0.25">
      <c r="A246" s="7">
        <v>359390</v>
      </c>
      <c r="B246" s="8">
        <v>41786.720763888887</v>
      </c>
      <c r="C246" s="9" t="s">
        <v>13</v>
      </c>
      <c r="D246" s="9" t="s">
        <v>8</v>
      </c>
      <c r="E246" s="9" t="s">
        <v>14</v>
      </c>
      <c r="F246" s="9" t="s">
        <v>17</v>
      </c>
      <c r="G246" s="10">
        <v>87516</v>
      </c>
    </row>
    <row r="247" spans="1:7" ht="24" customHeight="1" x14ac:dyDescent="0.25">
      <c r="A247" s="11">
        <v>167998</v>
      </c>
      <c r="B247" s="12">
        <v>41786.721018518518</v>
      </c>
      <c r="C247" s="13" t="s">
        <v>7</v>
      </c>
      <c r="D247" s="13" t="s">
        <v>11</v>
      </c>
      <c r="E247" s="13" t="s">
        <v>14</v>
      </c>
      <c r="F247" s="13" t="s">
        <v>17</v>
      </c>
      <c r="G247" s="14">
        <v>49768</v>
      </c>
    </row>
    <row r="248" spans="1:7" ht="24" customHeight="1" x14ac:dyDescent="0.25">
      <c r="A248" s="7">
        <v>456321</v>
      </c>
      <c r="B248" s="8">
        <v>41786.72246527778</v>
      </c>
      <c r="C248" s="9" t="s">
        <v>13</v>
      </c>
      <c r="D248" s="9" t="s">
        <v>8</v>
      </c>
      <c r="E248" s="9" t="s">
        <v>14</v>
      </c>
      <c r="F248" s="9" t="s">
        <v>17</v>
      </c>
      <c r="G248" s="10">
        <v>18830</v>
      </c>
    </row>
    <row r="249" spans="1:7" ht="24" customHeight="1" x14ac:dyDescent="0.25">
      <c r="A249" s="11">
        <v>481220</v>
      </c>
      <c r="B249" s="12">
        <v>41786.457337962966</v>
      </c>
      <c r="C249" s="13" t="s">
        <v>13</v>
      </c>
      <c r="D249" s="13" t="s">
        <v>8</v>
      </c>
      <c r="E249" s="13" t="s">
        <v>9</v>
      </c>
      <c r="F249" s="13" t="s">
        <v>17</v>
      </c>
      <c r="G249" s="14">
        <v>58968</v>
      </c>
    </row>
    <row r="250" spans="1:7" ht="24" customHeight="1" x14ac:dyDescent="0.25">
      <c r="A250" s="7">
        <v>387131</v>
      </c>
      <c r="B250" s="8">
        <v>41786.457719907405</v>
      </c>
      <c r="C250" s="9" t="s">
        <v>13</v>
      </c>
      <c r="D250" s="9" t="s">
        <v>8</v>
      </c>
      <c r="E250" s="9" t="s">
        <v>9</v>
      </c>
      <c r="F250" s="9" t="s">
        <v>17</v>
      </c>
      <c r="G250" s="10">
        <v>95697</v>
      </c>
    </row>
    <row r="251" spans="1:7" ht="24" customHeight="1" x14ac:dyDescent="0.25">
      <c r="A251" s="11">
        <v>723507</v>
      </c>
      <c r="B251" s="12">
        <v>41786.518692129626</v>
      </c>
      <c r="C251" s="13" t="s">
        <v>13</v>
      </c>
      <c r="D251" s="13" t="s">
        <v>11</v>
      </c>
      <c r="E251" s="13" t="s">
        <v>30</v>
      </c>
      <c r="F251" s="13" t="s">
        <v>12</v>
      </c>
      <c r="G251" s="14">
        <v>55511</v>
      </c>
    </row>
    <row r="252" spans="1:7" ht="24" customHeight="1" x14ac:dyDescent="0.25">
      <c r="A252" s="7">
        <v>874807</v>
      </c>
      <c r="B252" s="8">
        <v>41786.519131944442</v>
      </c>
      <c r="C252" s="9" t="s">
        <v>13</v>
      </c>
      <c r="D252" s="9" t="s">
        <v>11</v>
      </c>
      <c r="E252" s="9" t="s">
        <v>30</v>
      </c>
      <c r="F252" s="9" t="s">
        <v>12</v>
      </c>
      <c r="G252" s="10">
        <v>81603</v>
      </c>
    </row>
    <row r="253" spans="1:7" ht="24" customHeight="1" x14ac:dyDescent="0.25">
      <c r="A253" s="11">
        <v>501620</v>
      </c>
      <c r="B253" s="12">
        <v>41786.519571759258</v>
      </c>
      <c r="C253" s="13" t="s">
        <v>13</v>
      </c>
      <c r="D253" s="13" t="s">
        <v>11</v>
      </c>
      <c r="E253" s="13" t="s">
        <v>30</v>
      </c>
      <c r="F253" s="13" t="s">
        <v>12</v>
      </c>
      <c r="G253" s="14">
        <v>58559</v>
      </c>
    </row>
    <row r="254" spans="1:7" ht="24" customHeight="1" x14ac:dyDescent="0.25">
      <c r="A254" s="7">
        <v>109266</v>
      </c>
      <c r="B254" s="8">
        <v>41786.762280092589</v>
      </c>
      <c r="C254" s="9" t="s">
        <v>7</v>
      </c>
      <c r="D254" s="9" t="s">
        <v>11</v>
      </c>
      <c r="E254" s="9" t="s">
        <v>20</v>
      </c>
      <c r="F254" s="9" t="s">
        <v>17</v>
      </c>
      <c r="G254" s="10">
        <v>68952</v>
      </c>
    </row>
    <row r="255" spans="1:7" ht="24" customHeight="1" x14ac:dyDescent="0.25">
      <c r="A255" s="11">
        <v>516967</v>
      </c>
      <c r="B255" s="12">
        <v>41786.762175925927</v>
      </c>
      <c r="C255" s="13" t="s">
        <v>7</v>
      </c>
      <c r="D255" s="13" t="s">
        <v>23</v>
      </c>
      <c r="E255" s="13" t="s">
        <v>20</v>
      </c>
      <c r="F255" s="13" t="s">
        <v>17</v>
      </c>
      <c r="G255" s="14">
        <v>48308</v>
      </c>
    </row>
    <row r="256" spans="1:7" ht="24" customHeight="1" x14ac:dyDescent="0.25">
      <c r="A256" s="7">
        <v>265784</v>
      </c>
      <c r="B256" s="8">
        <v>41787.501956018517</v>
      </c>
      <c r="C256" s="9" t="s">
        <v>13</v>
      </c>
      <c r="D256" s="9" t="s">
        <v>11</v>
      </c>
      <c r="E256" s="9" t="s">
        <v>20</v>
      </c>
      <c r="F256" s="9" t="s">
        <v>21</v>
      </c>
      <c r="G256" s="10">
        <v>59628</v>
      </c>
    </row>
    <row r="257" spans="1:7" ht="24" customHeight="1" x14ac:dyDescent="0.25">
      <c r="A257" s="11">
        <v>216582</v>
      </c>
      <c r="B257" s="12">
        <v>41787.347118055557</v>
      </c>
      <c r="C257" s="13" t="s">
        <v>7</v>
      </c>
      <c r="D257" s="13" t="s">
        <v>8</v>
      </c>
      <c r="E257" s="13" t="s">
        <v>14</v>
      </c>
      <c r="F257" s="13" t="s">
        <v>15</v>
      </c>
      <c r="G257" s="14">
        <v>36542</v>
      </c>
    </row>
    <row r="258" spans="1:7" ht="24" customHeight="1" x14ac:dyDescent="0.25">
      <c r="A258" s="7">
        <v>846310</v>
      </c>
      <c r="B258" s="8">
        <v>41787.347442129627</v>
      </c>
      <c r="C258" s="9" t="s">
        <v>7</v>
      </c>
      <c r="D258" s="9" t="s">
        <v>11</v>
      </c>
      <c r="E258" s="9" t="s">
        <v>14</v>
      </c>
      <c r="F258" s="9" t="s">
        <v>15</v>
      </c>
      <c r="G258" s="10">
        <v>74691</v>
      </c>
    </row>
    <row r="259" spans="1:7" ht="24" customHeight="1" x14ac:dyDescent="0.25">
      <c r="A259" s="11">
        <v>13742</v>
      </c>
      <c r="B259" s="12">
        <v>41787.070925925924</v>
      </c>
      <c r="C259" s="13" t="s">
        <v>7</v>
      </c>
      <c r="D259" s="13" t="s">
        <v>8</v>
      </c>
      <c r="E259" s="13" t="s">
        <v>25</v>
      </c>
      <c r="F259" s="13" t="s">
        <v>35</v>
      </c>
      <c r="G259" s="14">
        <v>40601</v>
      </c>
    </row>
    <row r="260" spans="1:7" ht="24" customHeight="1" x14ac:dyDescent="0.25">
      <c r="A260" s="7">
        <v>773059</v>
      </c>
      <c r="B260" s="8">
        <v>41787.474583333336</v>
      </c>
      <c r="C260" s="9" t="s">
        <v>13</v>
      </c>
      <c r="D260" s="9" t="s">
        <v>8</v>
      </c>
      <c r="E260" s="9" t="s">
        <v>14</v>
      </c>
      <c r="F260" s="9" t="s">
        <v>15</v>
      </c>
      <c r="G260" s="10">
        <v>25881</v>
      </c>
    </row>
    <row r="261" spans="1:7" ht="24" customHeight="1" x14ac:dyDescent="0.25">
      <c r="A261" s="11">
        <v>876247</v>
      </c>
      <c r="B261" s="12">
        <v>41787.022361111114</v>
      </c>
      <c r="C261" s="13" t="s">
        <v>13</v>
      </c>
      <c r="D261" s="13" t="s">
        <v>8</v>
      </c>
      <c r="E261" s="13" t="s">
        <v>14</v>
      </c>
      <c r="F261" s="13" t="s">
        <v>17</v>
      </c>
      <c r="G261" s="14">
        <v>25873</v>
      </c>
    </row>
    <row r="262" spans="1:7" ht="24" customHeight="1" x14ac:dyDescent="0.25">
      <c r="A262" s="7">
        <v>714683</v>
      </c>
      <c r="B262" s="8">
        <v>41787.023043981484</v>
      </c>
      <c r="C262" s="9" t="s">
        <v>7</v>
      </c>
      <c r="D262" s="9" t="s">
        <v>8</v>
      </c>
      <c r="E262" s="9" t="s">
        <v>14</v>
      </c>
      <c r="F262" s="9" t="s">
        <v>17</v>
      </c>
      <c r="G262" s="10">
        <v>33839</v>
      </c>
    </row>
    <row r="263" spans="1:7" ht="24" customHeight="1" x14ac:dyDescent="0.25">
      <c r="A263" s="11">
        <v>630224</v>
      </c>
      <c r="B263" s="12">
        <v>41787.023854166669</v>
      </c>
      <c r="C263" s="13" t="s">
        <v>7</v>
      </c>
      <c r="D263" s="13" t="s">
        <v>8</v>
      </c>
      <c r="E263" s="13" t="s">
        <v>14</v>
      </c>
      <c r="F263" s="13" t="s">
        <v>17</v>
      </c>
      <c r="G263" s="14">
        <v>29298</v>
      </c>
    </row>
    <row r="264" spans="1:7" ht="24" customHeight="1" x14ac:dyDescent="0.25">
      <c r="A264" s="7">
        <v>370968</v>
      </c>
      <c r="B264" s="8">
        <v>41787.024513888886</v>
      </c>
      <c r="C264" s="9" t="s">
        <v>7</v>
      </c>
      <c r="D264" s="9" t="s">
        <v>11</v>
      </c>
      <c r="E264" s="9" t="s">
        <v>14</v>
      </c>
      <c r="F264" s="9" t="s">
        <v>17</v>
      </c>
      <c r="G264" s="10">
        <v>16072</v>
      </c>
    </row>
    <row r="265" spans="1:7" ht="24" customHeight="1" x14ac:dyDescent="0.25">
      <c r="A265" s="11">
        <v>445539</v>
      </c>
      <c r="B265" s="12">
        <v>41803.604768518519</v>
      </c>
      <c r="C265" s="13" t="s">
        <v>7</v>
      </c>
      <c r="D265" s="13" t="s">
        <v>8</v>
      </c>
      <c r="E265" s="13" t="s">
        <v>14</v>
      </c>
      <c r="F265" s="13" t="s">
        <v>17</v>
      </c>
      <c r="G265" s="14">
        <v>52199</v>
      </c>
    </row>
    <row r="266" spans="1:7" ht="24" customHeight="1" x14ac:dyDescent="0.25">
      <c r="A266" s="7">
        <v>65835</v>
      </c>
      <c r="B266" s="8">
        <v>41803.605023148149</v>
      </c>
      <c r="C266" s="9" t="s">
        <v>13</v>
      </c>
      <c r="D266" s="9" t="s">
        <v>11</v>
      </c>
      <c r="E266" s="9" t="s">
        <v>14</v>
      </c>
      <c r="F266" s="9" t="s">
        <v>17</v>
      </c>
      <c r="G266" s="10">
        <v>30886</v>
      </c>
    </row>
    <row r="267" spans="1:7" ht="24" customHeight="1" x14ac:dyDescent="0.25">
      <c r="A267" s="11">
        <v>402829</v>
      </c>
      <c r="B267" s="12">
        <v>41803.605844907404</v>
      </c>
      <c r="C267" s="13" t="s">
        <v>7</v>
      </c>
      <c r="D267" s="13" t="s">
        <v>8</v>
      </c>
      <c r="E267" s="13" t="s">
        <v>14</v>
      </c>
      <c r="F267" s="13" t="s">
        <v>17</v>
      </c>
      <c r="G267" s="14">
        <v>22524</v>
      </c>
    </row>
    <row r="268" spans="1:7" ht="24" customHeight="1" x14ac:dyDescent="0.25">
      <c r="A268" s="7">
        <v>937743</v>
      </c>
      <c r="B268" s="8">
        <v>41787.470069444447</v>
      </c>
      <c r="C268" s="9" t="s">
        <v>13</v>
      </c>
      <c r="D268" s="9" t="s">
        <v>8</v>
      </c>
      <c r="E268" s="9" t="s">
        <v>29</v>
      </c>
      <c r="F268" s="9" t="s">
        <v>12</v>
      </c>
      <c r="G268" s="10">
        <v>52971</v>
      </c>
    </row>
    <row r="269" spans="1:7" ht="24" customHeight="1" x14ac:dyDescent="0.25">
      <c r="A269" s="11">
        <v>865692</v>
      </c>
      <c r="B269" s="12">
        <v>41787.444768518515</v>
      </c>
      <c r="C269" s="13" t="s">
        <v>13</v>
      </c>
      <c r="D269" s="13" t="s">
        <v>8</v>
      </c>
      <c r="E269" s="13" t="s">
        <v>14</v>
      </c>
      <c r="F269" s="13" t="s">
        <v>35</v>
      </c>
      <c r="G269" s="14">
        <v>77581</v>
      </c>
    </row>
    <row r="270" spans="1:7" ht="24" customHeight="1" x14ac:dyDescent="0.25">
      <c r="A270" s="7">
        <v>913308</v>
      </c>
      <c r="B270" s="8">
        <v>41787.205868055556</v>
      </c>
      <c r="C270" s="9" t="s">
        <v>13</v>
      </c>
      <c r="D270" s="9" t="s">
        <v>8</v>
      </c>
      <c r="E270" s="9" t="s">
        <v>25</v>
      </c>
      <c r="F270" s="9" t="s">
        <v>24</v>
      </c>
      <c r="G270" s="10">
        <v>65249</v>
      </c>
    </row>
    <row r="271" spans="1:7" ht="24" customHeight="1" x14ac:dyDescent="0.25">
      <c r="A271" s="11">
        <v>753595</v>
      </c>
      <c r="B271" s="12">
        <v>41791.932986111111</v>
      </c>
      <c r="C271" s="13" t="s">
        <v>7</v>
      </c>
      <c r="D271" s="13" t="s">
        <v>8</v>
      </c>
      <c r="E271" s="13" t="s">
        <v>25</v>
      </c>
      <c r="F271" s="13" t="s">
        <v>24</v>
      </c>
      <c r="G271" s="14">
        <v>15784</v>
      </c>
    </row>
    <row r="272" spans="1:7" ht="24" customHeight="1" x14ac:dyDescent="0.25">
      <c r="A272" s="7">
        <v>231901</v>
      </c>
      <c r="B272" s="8">
        <v>41791.93408564815</v>
      </c>
      <c r="C272" s="9" t="s">
        <v>7</v>
      </c>
      <c r="D272" s="9" t="s">
        <v>8</v>
      </c>
      <c r="E272" s="9" t="s">
        <v>25</v>
      </c>
      <c r="F272" s="9" t="s">
        <v>24</v>
      </c>
      <c r="G272" s="10">
        <v>7691</v>
      </c>
    </row>
    <row r="273" spans="1:7" ht="24" customHeight="1" x14ac:dyDescent="0.25">
      <c r="A273" s="11">
        <v>439628</v>
      </c>
      <c r="B273" s="12">
        <v>41788.657939814817</v>
      </c>
      <c r="C273" s="13" t="s">
        <v>13</v>
      </c>
      <c r="D273" s="13" t="s">
        <v>8</v>
      </c>
      <c r="E273" s="13" t="s">
        <v>14</v>
      </c>
      <c r="F273" s="13" t="s">
        <v>17</v>
      </c>
      <c r="G273" s="14">
        <v>5510</v>
      </c>
    </row>
    <row r="274" spans="1:7" ht="24" customHeight="1" x14ac:dyDescent="0.25">
      <c r="A274" s="7">
        <v>67222</v>
      </c>
      <c r="B274" s="8">
        <v>41788.782037037039</v>
      </c>
      <c r="C274" s="9" t="s">
        <v>7</v>
      </c>
      <c r="D274" s="9" t="s">
        <v>8</v>
      </c>
      <c r="E274" s="9" t="s">
        <v>14</v>
      </c>
      <c r="F274" s="9" t="s">
        <v>35</v>
      </c>
      <c r="G274" s="10">
        <v>72545</v>
      </c>
    </row>
    <row r="275" spans="1:7" ht="24" customHeight="1" x14ac:dyDescent="0.25">
      <c r="A275" s="11">
        <v>280350</v>
      </c>
      <c r="B275" s="12">
        <v>41788.782939814817</v>
      </c>
      <c r="C275" s="13" t="s">
        <v>7</v>
      </c>
      <c r="D275" s="13" t="s">
        <v>11</v>
      </c>
      <c r="E275" s="13" t="s">
        <v>14</v>
      </c>
      <c r="F275" s="13" t="s">
        <v>35</v>
      </c>
      <c r="G275" s="14">
        <v>44767</v>
      </c>
    </row>
    <row r="276" spans="1:7" ht="24" customHeight="1" x14ac:dyDescent="0.25">
      <c r="A276" s="7">
        <v>587939</v>
      </c>
      <c r="B276" s="8">
        <v>41788.51085648148</v>
      </c>
      <c r="C276" s="9" t="s">
        <v>13</v>
      </c>
      <c r="D276" s="9" t="s">
        <v>8</v>
      </c>
      <c r="E276" s="9" t="s">
        <v>14</v>
      </c>
      <c r="F276" s="9" t="s">
        <v>24</v>
      </c>
      <c r="G276" s="10">
        <v>28753</v>
      </c>
    </row>
    <row r="277" spans="1:7" ht="24" customHeight="1" x14ac:dyDescent="0.25">
      <c r="A277" s="11">
        <v>493551</v>
      </c>
      <c r="B277" s="12">
        <v>41788.511828703704</v>
      </c>
      <c r="C277" s="13" t="s">
        <v>7</v>
      </c>
      <c r="D277" s="13" t="s">
        <v>8</v>
      </c>
      <c r="E277" s="13" t="s">
        <v>14</v>
      </c>
      <c r="F277" s="13" t="s">
        <v>24</v>
      </c>
      <c r="G277" s="14">
        <v>54524</v>
      </c>
    </row>
    <row r="278" spans="1:7" ht="24" customHeight="1" x14ac:dyDescent="0.25">
      <c r="A278" s="7">
        <v>792362</v>
      </c>
      <c r="B278" s="8">
        <v>41788.280613425923</v>
      </c>
      <c r="C278" s="9" t="s">
        <v>7</v>
      </c>
      <c r="D278" s="9" t="s">
        <v>8</v>
      </c>
      <c r="E278" s="9" t="s">
        <v>9</v>
      </c>
      <c r="F278" s="9" t="s">
        <v>12</v>
      </c>
      <c r="G278" s="10">
        <v>95011</v>
      </c>
    </row>
    <row r="279" spans="1:7" ht="24" customHeight="1" x14ac:dyDescent="0.25">
      <c r="A279" s="11">
        <v>614502</v>
      </c>
      <c r="B279" s="12">
        <v>41788.28</v>
      </c>
      <c r="C279" s="13" t="s">
        <v>7</v>
      </c>
      <c r="D279" s="13" t="s">
        <v>11</v>
      </c>
      <c r="E279" s="13" t="s">
        <v>9</v>
      </c>
      <c r="F279" s="13" t="s">
        <v>12</v>
      </c>
      <c r="G279" s="14">
        <v>90897</v>
      </c>
    </row>
    <row r="280" spans="1:7" ht="24" customHeight="1" x14ac:dyDescent="0.25">
      <c r="A280" s="7">
        <v>363830</v>
      </c>
      <c r="B280" s="8">
        <v>41788.370972222219</v>
      </c>
      <c r="C280" s="9" t="s">
        <v>13</v>
      </c>
      <c r="D280" s="9" t="s">
        <v>8</v>
      </c>
      <c r="E280" s="9" t="s">
        <v>28</v>
      </c>
      <c r="F280" s="9" t="s">
        <v>12</v>
      </c>
      <c r="G280" s="10">
        <v>41908</v>
      </c>
    </row>
    <row r="281" spans="1:7" ht="24" customHeight="1" x14ac:dyDescent="0.25">
      <c r="A281" s="11">
        <v>212493</v>
      </c>
      <c r="B281" s="12">
        <v>41788.370972222219</v>
      </c>
      <c r="C281" s="13" t="s">
        <v>7</v>
      </c>
      <c r="D281" s="13" t="s">
        <v>8</v>
      </c>
      <c r="E281" s="13" t="s">
        <v>28</v>
      </c>
      <c r="F281" s="13" t="s">
        <v>12</v>
      </c>
      <c r="G281" s="14">
        <v>30114</v>
      </c>
    </row>
    <row r="282" spans="1:7" ht="24" customHeight="1" x14ac:dyDescent="0.25">
      <c r="A282" s="7">
        <v>524904</v>
      </c>
      <c r="B282" s="8">
        <v>41788.37263888889</v>
      </c>
      <c r="C282" s="9" t="s">
        <v>13</v>
      </c>
      <c r="D282" s="9" t="s">
        <v>11</v>
      </c>
      <c r="E282" s="9" t="s">
        <v>28</v>
      </c>
      <c r="F282" s="9" t="s">
        <v>12</v>
      </c>
      <c r="G282" s="10">
        <v>66608</v>
      </c>
    </row>
    <row r="283" spans="1:7" ht="24" customHeight="1" x14ac:dyDescent="0.25">
      <c r="A283" s="11">
        <v>359609</v>
      </c>
      <c r="B283" s="12">
        <v>41791.294502314813</v>
      </c>
      <c r="C283" s="13" t="s">
        <v>7</v>
      </c>
      <c r="D283" s="13" t="s">
        <v>8</v>
      </c>
      <c r="E283" s="13" t="s">
        <v>28</v>
      </c>
      <c r="F283" s="13" t="s">
        <v>12</v>
      </c>
      <c r="G283" s="14">
        <v>65247</v>
      </c>
    </row>
    <row r="284" spans="1:7" ht="24" customHeight="1" x14ac:dyDescent="0.25">
      <c r="A284" s="7">
        <v>821717</v>
      </c>
      <c r="B284" s="8">
        <v>41788.713599537034</v>
      </c>
      <c r="C284" s="9" t="s">
        <v>13</v>
      </c>
      <c r="D284" s="9" t="s">
        <v>8</v>
      </c>
      <c r="E284" s="9" t="s">
        <v>9</v>
      </c>
      <c r="F284" s="9" t="s">
        <v>12</v>
      </c>
      <c r="G284" s="10">
        <v>5900</v>
      </c>
    </row>
    <row r="285" spans="1:7" ht="24" customHeight="1" x14ac:dyDescent="0.25">
      <c r="A285" s="11">
        <v>24310</v>
      </c>
      <c r="B285" s="12">
        <v>41788.51734953704</v>
      </c>
      <c r="C285" s="13" t="s">
        <v>13</v>
      </c>
      <c r="D285" s="13" t="s">
        <v>8</v>
      </c>
      <c r="E285" s="13" t="s">
        <v>9</v>
      </c>
      <c r="F285" s="13" t="s">
        <v>15</v>
      </c>
      <c r="G285" s="14">
        <v>63559</v>
      </c>
    </row>
    <row r="286" spans="1:7" ht="24" customHeight="1" x14ac:dyDescent="0.25">
      <c r="A286" s="7">
        <v>795330</v>
      </c>
      <c r="B286" s="8">
        <v>41805.406608796293</v>
      </c>
      <c r="C286" s="9" t="s">
        <v>7</v>
      </c>
      <c r="D286" s="9" t="s">
        <v>11</v>
      </c>
      <c r="E286" s="9" t="s">
        <v>30</v>
      </c>
      <c r="F286" s="9" t="s">
        <v>15</v>
      </c>
      <c r="G286" s="10">
        <v>400000</v>
      </c>
    </row>
    <row r="287" spans="1:7" ht="24" customHeight="1" x14ac:dyDescent="0.25">
      <c r="A287" s="11">
        <v>906700</v>
      </c>
      <c r="B287" s="12">
        <v>41789.782523148147</v>
      </c>
      <c r="C287" s="13" t="s">
        <v>13</v>
      </c>
      <c r="D287" s="13" t="s">
        <v>8</v>
      </c>
      <c r="E287" s="13" t="s">
        <v>14</v>
      </c>
      <c r="F287" s="13" t="s">
        <v>19</v>
      </c>
      <c r="G287" s="14">
        <v>55465</v>
      </c>
    </row>
    <row r="288" spans="1:7" ht="24" customHeight="1" x14ac:dyDescent="0.25">
      <c r="A288" s="7">
        <v>772644</v>
      </c>
      <c r="B288" s="8">
        <v>41789.338530092595</v>
      </c>
      <c r="C288" s="9" t="s">
        <v>13</v>
      </c>
      <c r="D288" s="9" t="s">
        <v>8</v>
      </c>
      <c r="E288" s="9" t="s">
        <v>9</v>
      </c>
      <c r="F288" s="9" t="s">
        <v>35</v>
      </c>
      <c r="G288" s="10">
        <v>56488</v>
      </c>
    </row>
    <row r="289" spans="1:7" ht="24" customHeight="1" x14ac:dyDescent="0.25">
      <c r="A289" s="11">
        <v>79758</v>
      </c>
      <c r="B289" s="12">
        <v>41789.339745370373</v>
      </c>
      <c r="C289" s="13" t="s">
        <v>13</v>
      </c>
      <c r="D289" s="13" t="s">
        <v>8</v>
      </c>
      <c r="E289" s="13" t="s">
        <v>9</v>
      </c>
      <c r="F289" s="13" t="s">
        <v>35</v>
      </c>
      <c r="G289" s="14">
        <v>55553</v>
      </c>
    </row>
    <row r="290" spans="1:7" ht="24" customHeight="1" x14ac:dyDescent="0.25">
      <c r="A290" s="7">
        <v>181028</v>
      </c>
      <c r="B290" s="8">
        <v>41794.306064814817</v>
      </c>
      <c r="C290" s="9" t="s">
        <v>13</v>
      </c>
      <c r="D290" s="9" t="s">
        <v>11</v>
      </c>
      <c r="E290" s="9" t="s">
        <v>14</v>
      </c>
      <c r="F290" s="9" t="s">
        <v>10</v>
      </c>
      <c r="G290" s="10">
        <v>2747</v>
      </c>
    </row>
    <row r="291" spans="1:7" ht="24" customHeight="1" x14ac:dyDescent="0.25">
      <c r="A291" s="11">
        <v>582449</v>
      </c>
      <c r="B291" s="12">
        <v>41794.306817129633</v>
      </c>
      <c r="C291" s="13" t="s">
        <v>13</v>
      </c>
      <c r="D291" s="13" t="s">
        <v>8</v>
      </c>
      <c r="E291" s="13" t="s">
        <v>14</v>
      </c>
      <c r="F291" s="13" t="s">
        <v>10</v>
      </c>
      <c r="G291" s="14">
        <v>50000</v>
      </c>
    </row>
    <row r="292" spans="1:7" ht="24" customHeight="1" x14ac:dyDescent="0.25">
      <c r="A292" s="7">
        <v>462254</v>
      </c>
      <c r="B292" s="8">
        <v>41789.38517361111</v>
      </c>
      <c r="C292" s="9" t="s">
        <v>7</v>
      </c>
      <c r="D292" s="9" t="s">
        <v>11</v>
      </c>
      <c r="E292" s="9" t="s">
        <v>14</v>
      </c>
      <c r="F292" s="9" t="s">
        <v>15</v>
      </c>
      <c r="G292" s="10">
        <v>7210</v>
      </c>
    </row>
    <row r="293" spans="1:7" ht="24" customHeight="1" x14ac:dyDescent="0.25">
      <c r="A293" s="11">
        <v>413388</v>
      </c>
      <c r="B293" s="12">
        <v>41789.385138888887</v>
      </c>
      <c r="C293" s="13" t="s">
        <v>13</v>
      </c>
      <c r="D293" s="13" t="s">
        <v>23</v>
      </c>
      <c r="E293" s="13" t="s">
        <v>14</v>
      </c>
      <c r="F293" s="13" t="s">
        <v>15</v>
      </c>
      <c r="G293" s="14">
        <v>77422</v>
      </c>
    </row>
    <row r="294" spans="1:7" ht="24" customHeight="1" x14ac:dyDescent="0.25">
      <c r="A294" s="7">
        <v>938274</v>
      </c>
      <c r="B294" s="8">
        <v>41802.657442129632</v>
      </c>
      <c r="C294" s="9" t="s">
        <v>7</v>
      </c>
      <c r="D294" s="9" t="s">
        <v>11</v>
      </c>
      <c r="E294" s="9" t="s">
        <v>14</v>
      </c>
      <c r="F294" s="9" t="s">
        <v>12</v>
      </c>
      <c r="G294" s="10">
        <v>67823</v>
      </c>
    </row>
    <row r="295" spans="1:7" ht="24" customHeight="1" x14ac:dyDescent="0.25">
      <c r="A295" s="11">
        <v>517354</v>
      </c>
      <c r="B295" s="12">
        <v>41790.547118055554</v>
      </c>
      <c r="C295" s="13" t="s">
        <v>13</v>
      </c>
      <c r="D295" s="13" t="s">
        <v>8</v>
      </c>
      <c r="E295" s="13" t="s">
        <v>28</v>
      </c>
      <c r="F295" s="13" t="s">
        <v>15</v>
      </c>
      <c r="G295" s="14">
        <v>2988</v>
      </c>
    </row>
    <row r="296" spans="1:7" ht="24" customHeight="1" x14ac:dyDescent="0.25">
      <c r="A296" s="7">
        <v>842308</v>
      </c>
      <c r="B296" s="8">
        <v>41791.566944444443</v>
      </c>
      <c r="C296" s="9" t="s">
        <v>13</v>
      </c>
      <c r="D296" s="9" t="s">
        <v>8</v>
      </c>
      <c r="E296" s="9" t="s">
        <v>9</v>
      </c>
      <c r="F296" s="9" t="s">
        <v>17</v>
      </c>
      <c r="G296" s="10">
        <v>4426</v>
      </c>
    </row>
    <row r="297" spans="1:7" ht="24" customHeight="1" x14ac:dyDescent="0.25">
      <c r="A297" s="11">
        <v>657117</v>
      </c>
      <c r="B297" s="12">
        <v>41792.937962962962</v>
      </c>
      <c r="C297" s="13" t="s">
        <v>13</v>
      </c>
      <c r="D297" s="13" t="s">
        <v>8</v>
      </c>
      <c r="E297" s="13" t="s">
        <v>14</v>
      </c>
      <c r="F297" s="13" t="s">
        <v>15</v>
      </c>
      <c r="G297" s="14">
        <v>56255</v>
      </c>
    </row>
    <row r="298" spans="1:7" ht="24" customHeight="1" x14ac:dyDescent="0.25">
      <c r="A298" s="7">
        <v>22963</v>
      </c>
      <c r="B298" s="8">
        <v>41792.939849537041</v>
      </c>
      <c r="C298" s="9" t="s">
        <v>13</v>
      </c>
      <c r="D298" s="9" t="s">
        <v>11</v>
      </c>
      <c r="E298" s="9" t="s">
        <v>14</v>
      </c>
      <c r="F298" s="9" t="s">
        <v>15</v>
      </c>
      <c r="G298" s="10">
        <v>53806</v>
      </c>
    </row>
    <row r="299" spans="1:7" ht="24" customHeight="1" x14ac:dyDescent="0.25">
      <c r="A299" s="11">
        <v>201095</v>
      </c>
      <c r="B299" s="12">
        <v>41792.941099537034</v>
      </c>
      <c r="C299" s="13" t="s">
        <v>13</v>
      </c>
      <c r="D299" s="13" t="s">
        <v>8</v>
      </c>
      <c r="E299" s="13" t="s">
        <v>14</v>
      </c>
      <c r="F299" s="13" t="s">
        <v>15</v>
      </c>
      <c r="G299" s="14">
        <v>7775</v>
      </c>
    </row>
    <row r="300" spans="1:7" ht="24" customHeight="1" x14ac:dyDescent="0.25">
      <c r="A300" s="7">
        <v>880451</v>
      </c>
      <c r="B300" s="8">
        <v>41792.301041666666</v>
      </c>
      <c r="C300" s="9" t="s">
        <v>13</v>
      </c>
      <c r="D300" s="9" t="s">
        <v>8</v>
      </c>
      <c r="E300" s="9" t="s">
        <v>14</v>
      </c>
      <c r="F300" s="9" t="s">
        <v>19</v>
      </c>
      <c r="G300" s="10">
        <v>90362</v>
      </c>
    </row>
    <row r="301" spans="1:7" ht="24" customHeight="1" x14ac:dyDescent="0.25">
      <c r="A301" s="11">
        <v>187096</v>
      </c>
      <c r="B301" s="12">
        <v>41792.718136574076</v>
      </c>
      <c r="C301" s="13" t="s">
        <v>7</v>
      </c>
      <c r="D301" s="13" t="s">
        <v>11</v>
      </c>
      <c r="E301" s="13" t="s">
        <v>25</v>
      </c>
      <c r="F301" s="13" t="s">
        <v>12</v>
      </c>
      <c r="G301" s="14">
        <v>26954</v>
      </c>
    </row>
    <row r="302" spans="1:7" ht="24" customHeight="1" x14ac:dyDescent="0.25">
      <c r="A302" s="7">
        <v>333678</v>
      </c>
      <c r="B302" s="8">
        <v>41792.472939814812</v>
      </c>
      <c r="C302" s="9" t="s">
        <v>13</v>
      </c>
      <c r="D302" s="9" t="s">
        <v>8</v>
      </c>
      <c r="E302" s="9" t="s">
        <v>14</v>
      </c>
      <c r="F302" s="9" t="s">
        <v>19</v>
      </c>
      <c r="G302" s="10">
        <v>59001</v>
      </c>
    </row>
    <row r="303" spans="1:7" ht="24" customHeight="1" x14ac:dyDescent="0.25">
      <c r="A303" s="11">
        <v>579048</v>
      </c>
      <c r="B303" s="12">
        <v>41792.472939814812</v>
      </c>
      <c r="C303" s="13" t="s">
        <v>7</v>
      </c>
      <c r="D303" s="13" t="s">
        <v>8</v>
      </c>
      <c r="E303" s="13" t="s">
        <v>14</v>
      </c>
      <c r="F303" s="13" t="s">
        <v>19</v>
      </c>
      <c r="G303" s="14">
        <v>33534</v>
      </c>
    </row>
    <row r="304" spans="1:7" ht="24" customHeight="1" x14ac:dyDescent="0.25">
      <c r="A304" s="7">
        <v>133347</v>
      </c>
      <c r="B304" s="8">
        <v>41792.473275462966</v>
      </c>
      <c r="C304" s="9" t="s">
        <v>7</v>
      </c>
      <c r="D304" s="9" t="s">
        <v>8</v>
      </c>
      <c r="E304" s="9" t="s">
        <v>14</v>
      </c>
      <c r="F304" s="9" t="s">
        <v>19</v>
      </c>
      <c r="G304" s="10">
        <v>47686</v>
      </c>
    </row>
    <row r="305" spans="1:7" ht="24" customHeight="1" x14ac:dyDescent="0.25">
      <c r="A305" s="11">
        <v>20595</v>
      </c>
      <c r="B305" s="12">
        <v>41792.547476851854</v>
      </c>
      <c r="C305" s="13" t="s">
        <v>13</v>
      </c>
      <c r="D305" s="13" t="s">
        <v>8</v>
      </c>
      <c r="E305" s="13" t="s">
        <v>25</v>
      </c>
      <c r="F305" s="13" t="s">
        <v>10</v>
      </c>
      <c r="G305" s="14">
        <v>57407</v>
      </c>
    </row>
    <row r="306" spans="1:7" ht="24" customHeight="1" x14ac:dyDescent="0.25">
      <c r="A306" s="7">
        <v>12320</v>
      </c>
      <c r="B306" s="8">
        <v>41792.548611111109</v>
      </c>
      <c r="C306" s="9" t="s">
        <v>13</v>
      </c>
      <c r="D306" s="9" t="s">
        <v>8</v>
      </c>
      <c r="E306" s="9" t="s">
        <v>25</v>
      </c>
      <c r="F306" s="9" t="s">
        <v>10</v>
      </c>
      <c r="G306" s="10">
        <v>56727</v>
      </c>
    </row>
    <row r="307" spans="1:7" ht="24" customHeight="1" x14ac:dyDescent="0.25">
      <c r="A307" s="11">
        <v>68151</v>
      </c>
      <c r="B307" s="12">
        <v>41793.531087962961</v>
      </c>
      <c r="C307" s="13" t="s">
        <v>13</v>
      </c>
      <c r="D307" s="13" t="s">
        <v>8</v>
      </c>
      <c r="E307" s="13" t="s">
        <v>9</v>
      </c>
      <c r="F307" s="13" t="s">
        <v>35</v>
      </c>
      <c r="G307" s="14">
        <v>86486</v>
      </c>
    </row>
    <row r="308" spans="1:7" ht="24" customHeight="1" x14ac:dyDescent="0.25">
      <c r="A308" s="7">
        <v>567549</v>
      </c>
      <c r="B308" s="8">
        <v>41793.533043981479</v>
      </c>
      <c r="C308" s="9" t="s">
        <v>7</v>
      </c>
      <c r="D308" s="9" t="s">
        <v>8</v>
      </c>
      <c r="E308" s="9" t="s">
        <v>9</v>
      </c>
      <c r="F308" s="9" t="s">
        <v>35</v>
      </c>
      <c r="G308" s="10">
        <v>34243</v>
      </c>
    </row>
    <row r="309" spans="1:7" ht="24" customHeight="1" x14ac:dyDescent="0.25">
      <c r="A309" s="11">
        <v>379251</v>
      </c>
      <c r="B309" s="12">
        <v>41793.510509259257</v>
      </c>
      <c r="C309" s="13" t="s">
        <v>13</v>
      </c>
      <c r="D309" s="13" t="s">
        <v>8</v>
      </c>
      <c r="E309" s="13" t="s">
        <v>16</v>
      </c>
      <c r="F309" s="13" t="s">
        <v>21</v>
      </c>
      <c r="G309" s="14">
        <v>25492</v>
      </c>
    </row>
    <row r="310" spans="1:7" ht="24" customHeight="1" x14ac:dyDescent="0.25">
      <c r="A310" s="7">
        <v>540849</v>
      </c>
      <c r="B310" s="8">
        <v>41793.510509259257</v>
      </c>
      <c r="C310" s="9" t="s">
        <v>13</v>
      </c>
      <c r="D310" s="9" t="s">
        <v>8</v>
      </c>
      <c r="E310" s="9" t="s">
        <v>16</v>
      </c>
      <c r="F310" s="9" t="s">
        <v>21</v>
      </c>
      <c r="G310" s="10">
        <v>38787</v>
      </c>
    </row>
    <row r="311" spans="1:7" ht="24" customHeight="1" x14ac:dyDescent="0.25">
      <c r="A311" s="11">
        <v>270850</v>
      </c>
      <c r="B311" s="12">
        <v>41804.451157407406</v>
      </c>
      <c r="C311" s="13" t="s">
        <v>7</v>
      </c>
      <c r="D311" s="13" t="s">
        <v>11</v>
      </c>
      <c r="E311" s="13" t="s">
        <v>9</v>
      </c>
      <c r="F311" s="13" t="s">
        <v>15</v>
      </c>
      <c r="G311" s="14">
        <v>56501</v>
      </c>
    </row>
    <row r="312" spans="1:7" ht="24" customHeight="1" x14ac:dyDescent="0.25">
      <c r="A312" s="7">
        <v>754298</v>
      </c>
      <c r="B312" s="8">
        <v>41804.452002314814</v>
      </c>
      <c r="C312" s="9" t="s">
        <v>7</v>
      </c>
      <c r="D312" s="9" t="s">
        <v>11</v>
      </c>
      <c r="E312" s="9" t="s">
        <v>9</v>
      </c>
      <c r="F312" s="9" t="s">
        <v>15</v>
      </c>
      <c r="G312" s="10">
        <v>57362</v>
      </c>
    </row>
    <row r="313" spans="1:7" ht="24" customHeight="1" x14ac:dyDescent="0.25">
      <c r="A313" s="11">
        <v>238948</v>
      </c>
      <c r="B313" s="12">
        <v>41793.736701388887</v>
      </c>
      <c r="C313" s="13" t="s">
        <v>13</v>
      </c>
      <c r="D313" s="13" t="s">
        <v>8</v>
      </c>
      <c r="E313" s="13" t="s">
        <v>25</v>
      </c>
      <c r="F313" s="13" t="s">
        <v>19</v>
      </c>
      <c r="G313" s="14">
        <v>7104</v>
      </c>
    </row>
    <row r="314" spans="1:7" ht="24" customHeight="1" x14ac:dyDescent="0.25">
      <c r="A314" s="7">
        <v>840739</v>
      </c>
      <c r="B314" s="8">
        <v>41793.96875</v>
      </c>
      <c r="C314" s="9" t="s">
        <v>13</v>
      </c>
      <c r="D314" s="9" t="s">
        <v>11</v>
      </c>
      <c r="E314" s="9" t="s">
        <v>28</v>
      </c>
      <c r="F314" s="9" t="s">
        <v>35</v>
      </c>
      <c r="G314" s="10">
        <v>42449</v>
      </c>
    </row>
    <row r="315" spans="1:7" ht="24" customHeight="1" x14ac:dyDescent="0.25">
      <c r="A315" s="11">
        <v>944802</v>
      </c>
      <c r="B315" s="12">
        <v>41793.456724537034</v>
      </c>
      <c r="C315" s="13" t="s">
        <v>13</v>
      </c>
      <c r="D315" s="13" t="s">
        <v>8</v>
      </c>
      <c r="E315" s="13" t="s">
        <v>9</v>
      </c>
      <c r="F315" s="13" t="s">
        <v>12</v>
      </c>
      <c r="G315" s="14">
        <v>91116</v>
      </c>
    </row>
    <row r="316" spans="1:7" ht="24" customHeight="1" x14ac:dyDescent="0.25">
      <c r="A316" s="7">
        <v>528415</v>
      </c>
      <c r="B316" s="8">
        <v>41793.456724537034</v>
      </c>
      <c r="C316" s="9" t="s">
        <v>7</v>
      </c>
      <c r="D316" s="9" t="s">
        <v>8</v>
      </c>
      <c r="E316" s="9" t="s">
        <v>9</v>
      </c>
      <c r="F316" s="9" t="s">
        <v>12</v>
      </c>
      <c r="G316" s="10">
        <v>51584</v>
      </c>
    </row>
    <row r="317" spans="1:7" ht="24" customHeight="1" x14ac:dyDescent="0.25">
      <c r="A317" s="11">
        <v>598089</v>
      </c>
      <c r="B317" s="12">
        <v>41793.554907407408</v>
      </c>
      <c r="C317" s="13" t="s">
        <v>13</v>
      </c>
      <c r="D317" s="13" t="s">
        <v>11</v>
      </c>
      <c r="E317" s="13" t="s">
        <v>9</v>
      </c>
      <c r="F317" s="13" t="s">
        <v>15</v>
      </c>
      <c r="G317" s="14">
        <v>15689</v>
      </c>
    </row>
    <row r="318" spans="1:7" ht="24" customHeight="1" x14ac:dyDescent="0.25">
      <c r="A318" s="7">
        <v>947903</v>
      </c>
      <c r="B318" s="8">
        <v>41793.350266203706</v>
      </c>
      <c r="C318" s="9" t="s">
        <v>13</v>
      </c>
      <c r="D318" s="9" t="s">
        <v>8</v>
      </c>
      <c r="E318" s="9" t="s">
        <v>9</v>
      </c>
      <c r="F318" s="9" t="s">
        <v>15</v>
      </c>
      <c r="G318" s="10">
        <v>13459</v>
      </c>
    </row>
    <row r="319" spans="1:7" ht="24" customHeight="1" x14ac:dyDescent="0.25">
      <c r="A319" s="11">
        <v>831750</v>
      </c>
      <c r="B319" s="12">
        <v>41793.351203703707</v>
      </c>
      <c r="C319" s="13" t="s">
        <v>7</v>
      </c>
      <c r="D319" s="13" t="s">
        <v>8</v>
      </c>
      <c r="E319" s="13" t="s">
        <v>9</v>
      </c>
      <c r="F319" s="13" t="s">
        <v>15</v>
      </c>
      <c r="G319" s="14">
        <v>60967</v>
      </c>
    </row>
    <row r="320" spans="1:7" ht="24" customHeight="1" x14ac:dyDescent="0.25">
      <c r="A320" s="7">
        <v>578768</v>
      </c>
      <c r="B320" s="8">
        <v>41793.864768518521</v>
      </c>
      <c r="C320" s="9" t="s">
        <v>13</v>
      </c>
      <c r="D320" s="9" t="s">
        <v>8</v>
      </c>
      <c r="E320" s="9" t="s">
        <v>9</v>
      </c>
      <c r="F320" s="9" t="s">
        <v>10</v>
      </c>
      <c r="G320" s="10">
        <v>18013</v>
      </c>
    </row>
    <row r="321" spans="1:7" ht="24" customHeight="1" x14ac:dyDescent="0.25">
      <c r="A321" s="11">
        <v>366864</v>
      </c>
      <c r="B321" s="12">
        <v>41793.865798611114</v>
      </c>
      <c r="C321" s="13" t="s">
        <v>7</v>
      </c>
      <c r="D321" s="13" t="s">
        <v>8</v>
      </c>
      <c r="E321" s="13" t="s">
        <v>9</v>
      </c>
      <c r="F321" s="13" t="s">
        <v>10</v>
      </c>
      <c r="G321" s="14">
        <v>55146</v>
      </c>
    </row>
    <row r="322" spans="1:7" ht="24" customHeight="1" x14ac:dyDescent="0.25">
      <c r="A322" s="7">
        <v>787584</v>
      </c>
      <c r="B322" s="8">
        <v>41794.518888888888</v>
      </c>
      <c r="C322" s="9" t="s">
        <v>13</v>
      </c>
      <c r="D322" s="9" t="s">
        <v>8</v>
      </c>
      <c r="E322" s="9" t="s">
        <v>31</v>
      </c>
      <c r="F322" s="9" t="s">
        <v>21</v>
      </c>
      <c r="G322" s="10">
        <v>80309</v>
      </c>
    </row>
    <row r="323" spans="1:7" ht="24" customHeight="1" x14ac:dyDescent="0.25">
      <c r="A323" s="11">
        <v>506061</v>
      </c>
      <c r="B323" s="12">
        <v>41794.901967592596</v>
      </c>
      <c r="C323" s="13" t="s">
        <v>13</v>
      </c>
      <c r="D323" s="13" t="s">
        <v>8</v>
      </c>
      <c r="E323" s="13" t="s">
        <v>14</v>
      </c>
      <c r="F323" s="13" t="s">
        <v>12</v>
      </c>
      <c r="G323" s="14">
        <v>52054</v>
      </c>
    </row>
    <row r="324" spans="1:7" ht="24" customHeight="1" x14ac:dyDescent="0.25">
      <c r="A324" s="7">
        <v>832162</v>
      </c>
      <c r="B324" s="8">
        <v>41794.903043981481</v>
      </c>
      <c r="C324" s="9" t="s">
        <v>13</v>
      </c>
      <c r="D324" s="9" t="s">
        <v>8</v>
      </c>
      <c r="E324" s="9" t="s">
        <v>14</v>
      </c>
      <c r="F324" s="9" t="s">
        <v>12</v>
      </c>
      <c r="G324" s="10">
        <v>72134</v>
      </c>
    </row>
    <row r="325" spans="1:7" ht="24" customHeight="1" x14ac:dyDescent="0.25">
      <c r="A325" s="11">
        <v>71829</v>
      </c>
      <c r="B325" s="12">
        <v>41794.041145833333</v>
      </c>
      <c r="C325" s="13" t="s">
        <v>7</v>
      </c>
      <c r="D325" s="13" t="s">
        <v>11</v>
      </c>
      <c r="E325" s="13" t="s">
        <v>9</v>
      </c>
      <c r="F325" s="13" t="s">
        <v>22</v>
      </c>
      <c r="G325" s="14">
        <v>47003</v>
      </c>
    </row>
    <row r="326" spans="1:7" ht="24" customHeight="1" x14ac:dyDescent="0.25">
      <c r="A326" s="7">
        <v>240857</v>
      </c>
      <c r="B326" s="8">
        <v>41794.445115740738</v>
      </c>
      <c r="C326" s="9" t="s">
        <v>7</v>
      </c>
      <c r="D326" s="9" t="s">
        <v>8</v>
      </c>
      <c r="E326" s="9" t="s">
        <v>9</v>
      </c>
      <c r="F326" s="9" t="s">
        <v>19</v>
      </c>
      <c r="G326" s="10">
        <v>59017</v>
      </c>
    </row>
    <row r="327" spans="1:7" ht="24" customHeight="1" x14ac:dyDescent="0.25">
      <c r="A327" s="11">
        <v>983968</v>
      </c>
      <c r="B327" s="12">
        <v>41803.655046296299</v>
      </c>
      <c r="C327" s="13" t="s">
        <v>7</v>
      </c>
      <c r="D327" s="13" t="s">
        <v>11</v>
      </c>
      <c r="E327" s="13" t="s">
        <v>9</v>
      </c>
      <c r="F327" s="13" t="s">
        <v>35</v>
      </c>
      <c r="G327" s="14">
        <v>78320</v>
      </c>
    </row>
    <row r="328" spans="1:7" ht="24" customHeight="1" x14ac:dyDescent="0.25">
      <c r="A328" s="7">
        <v>717149</v>
      </c>
      <c r="B328" s="8">
        <v>41794.330659722225</v>
      </c>
      <c r="C328" s="9" t="s">
        <v>13</v>
      </c>
      <c r="D328" s="9" t="s">
        <v>8</v>
      </c>
      <c r="E328" s="9" t="s">
        <v>14</v>
      </c>
      <c r="F328" s="9" t="s">
        <v>19</v>
      </c>
      <c r="G328" s="10">
        <v>60135</v>
      </c>
    </row>
    <row r="329" spans="1:7" ht="24" customHeight="1" x14ac:dyDescent="0.25">
      <c r="A329" s="11">
        <v>33558</v>
      </c>
      <c r="B329" s="12">
        <v>41794.331400462965</v>
      </c>
      <c r="C329" s="13" t="s">
        <v>13</v>
      </c>
      <c r="D329" s="13" t="s">
        <v>8</v>
      </c>
      <c r="E329" s="13" t="s">
        <v>14</v>
      </c>
      <c r="F329" s="13" t="s">
        <v>19</v>
      </c>
      <c r="G329" s="14">
        <v>99019</v>
      </c>
    </row>
    <row r="330" spans="1:7" ht="24" customHeight="1" x14ac:dyDescent="0.25">
      <c r="A330" s="7">
        <v>806798</v>
      </c>
      <c r="B330" s="8">
        <v>41794.55400462963</v>
      </c>
      <c r="C330" s="9" t="s">
        <v>13</v>
      </c>
      <c r="D330" s="9" t="s">
        <v>11</v>
      </c>
      <c r="E330" s="9" t="s">
        <v>14</v>
      </c>
      <c r="F330" s="9" t="s">
        <v>17</v>
      </c>
      <c r="G330" s="10">
        <v>8399</v>
      </c>
    </row>
    <row r="331" spans="1:7" ht="24" customHeight="1" x14ac:dyDescent="0.25">
      <c r="A331" s="11">
        <v>817082</v>
      </c>
      <c r="B331" s="12">
        <v>41794.555289351854</v>
      </c>
      <c r="C331" s="13" t="s">
        <v>13</v>
      </c>
      <c r="D331" s="13" t="s">
        <v>11</v>
      </c>
      <c r="E331" s="13" t="s">
        <v>14</v>
      </c>
      <c r="F331" s="13" t="s">
        <v>17</v>
      </c>
      <c r="G331" s="14">
        <v>47617</v>
      </c>
    </row>
    <row r="332" spans="1:7" ht="24" customHeight="1" x14ac:dyDescent="0.25">
      <c r="A332" s="7">
        <v>372328</v>
      </c>
      <c r="B332" s="8">
        <v>41794.759814814817</v>
      </c>
      <c r="C332" s="9" t="s">
        <v>7</v>
      </c>
      <c r="D332" s="9" t="s">
        <v>8</v>
      </c>
      <c r="E332" s="9" t="s">
        <v>9</v>
      </c>
      <c r="F332" s="9" t="s">
        <v>15</v>
      </c>
      <c r="G332" s="10">
        <v>99389</v>
      </c>
    </row>
    <row r="333" spans="1:7" ht="24" customHeight="1" x14ac:dyDescent="0.25">
      <c r="A333" s="11">
        <v>290105</v>
      </c>
      <c r="B333" s="12">
        <v>41794.761273148149</v>
      </c>
      <c r="C333" s="13" t="s">
        <v>7</v>
      </c>
      <c r="D333" s="13" t="s">
        <v>11</v>
      </c>
      <c r="E333" s="13" t="s">
        <v>9</v>
      </c>
      <c r="F333" s="13" t="s">
        <v>15</v>
      </c>
      <c r="G333" s="14">
        <v>86123</v>
      </c>
    </row>
    <row r="334" spans="1:7" ht="24" customHeight="1" x14ac:dyDescent="0.25">
      <c r="A334" s="7">
        <v>524956</v>
      </c>
      <c r="B334" s="8">
        <v>41795.444456018522</v>
      </c>
      <c r="C334" s="9" t="s">
        <v>13</v>
      </c>
      <c r="D334" s="9" t="s">
        <v>8</v>
      </c>
      <c r="E334" s="9" t="s">
        <v>9</v>
      </c>
      <c r="F334" s="9" t="s">
        <v>21</v>
      </c>
      <c r="G334" s="10">
        <v>20944</v>
      </c>
    </row>
    <row r="335" spans="1:7" ht="24" customHeight="1" x14ac:dyDescent="0.25">
      <c r="A335" s="11">
        <v>525261</v>
      </c>
      <c r="B335" s="12">
        <v>41795.445347222223</v>
      </c>
      <c r="C335" s="13" t="s">
        <v>7</v>
      </c>
      <c r="D335" s="13" t="s">
        <v>8</v>
      </c>
      <c r="E335" s="13" t="s">
        <v>9</v>
      </c>
      <c r="F335" s="13" t="s">
        <v>21</v>
      </c>
      <c r="G335" s="14">
        <v>67992</v>
      </c>
    </row>
    <row r="336" spans="1:7" ht="24" customHeight="1" x14ac:dyDescent="0.25">
      <c r="A336" s="7">
        <v>865282</v>
      </c>
      <c r="B336" s="8">
        <v>41795.735775462963</v>
      </c>
      <c r="C336" s="9" t="s">
        <v>7</v>
      </c>
      <c r="D336" s="9" t="s">
        <v>8</v>
      </c>
      <c r="E336" s="9" t="s">
        <v>29</v>
      </c>
      <c r="F336" s="9" t="s">
        <v>21</v>
      </c>
      <c r="G336" s="10">
        <v>19550</v>
      </c>
    </row>
    <row r="337" spans="1:7" ht="24" customHeight="1" x14ac:dyDescent="0.25">
      <c r="A337" s="11">
        <v>422877</v>
      </c>
      <c r="B337" s="12">
        <v>41795.651666666665</v>
      </c>
      <c r="C337" s="13" t="s">
        <v>13</v>
      </c>
      <c r="D337" s="13" t="s">
        <v>8</v>
      </c>
      <c r="E337" s="13" t="s">
        <v>28</v>
      </c>
      <c r="F337" s="13" t="s">
        <v>21</v>
      </c>
      <c r="G337" s="14">
        <v>47241</v>
      </c>
    </row>
    <row r="338" spans="1:7" ht="24" customHeight="1" x14ac:dyDescent="0.25">
      <c r="A338" s="7">
        <v>140614</v>
      </c>
      <c r="B338" s="8">
        <v>41795.073125000003</v>
      </c>
      <c r="C338" s="9" t="s">
        <v>13</v>
      </c>
      <c r="D338" s="9" t="s">
        <v>8</v>
      </c>
      <c r="E338" s="9" t="s">
        <v>14</v>
      </c>
      <c r="F338" s="9" t="s">
        <v>24</v>
      </c>
      <c r="G338" s="10">
        <v>46314</v>
      </c>
    </row>
    <row r="339" spans="1:7" ht="24" customHeight="1" x14ac:dyDescent="0.25">
      <c r="A339" s="11">
        <v>508051</v>
      </c>
      <c r="B339" s="12">
        <v>41795.17765046296</v>
      </c>
      <c r="C339" s="13" t="s">
        <v>13</v>
      </c>
      <c r="D339" s="13" t="s">
        <v>8</v>
      </c>
      <c r="E339" s="13" t="s">
        <v>14</v>
      </c>
      <c r="F339" s="13" t="s">
        <v>10</v>
      </c>
      <c r="G339" s="14">
        <v>68865</v>
      </c>
    </row>
    <row r="340" spans="1:7" ht="24" customHeight="1" x14ac:dyDescent="0.25">
      <c r="A340" s="7">
        <v>896420</v>
      </c>
      <c r="B340" s="8">
        <v>41795.18005787037</v>
      </c>
      <c r="C340" s="9" t="s">
        <v>7</v>
      </c>
      <c r="D340" s="9" t="s">
        <v>8</v>
      </c>
      <c r="E340" s="9" t="s">
        <v>14</v>
      </c>
      <c r="F340" s="9" t="s">
        <v>10</v>
      </c>
      <c r="G340" s="10">
        <v>64751</v>
      </c>
    </row>
    <row r="341" spans="1:7" ht="24" customHeight="1" x14ac:dyDescent="0.25">
      <c r="A341" s="11">
        <v>868204</v>
      </c>
      <c r="B341" s="12">
        <v>41795.568842592591</v>
      </c>
      <c r="C341" s="13" t="s">
        <v>13</v>
      </c>
      <c r="D341" s="13" t="s">
        <v>8</v>
      </c>
      <c r="E341" s="13" t="s">
        <v>14</v>
      </c>
      <c r="F341" s="13" t="s">
        <v>15</v>
      </c>
      <c r="G341" s="14">
        <v>57536</v>
      </c>
    </row>
    <row r="342" spans="1:7" ht="24" customHeight="1" x14ac:dyDescent="0.25">
      <c r="A342" s="7">
        <v>462656</v>
      </c>
      <c r="B342" s="8">
        <v>41844.388761574075</v>
      </c>
      <c r="C342" s="9" t="s">
        <v>7</v>
      </c>
      <c r="D342" s="9" t="s">
        <v>23</v>
      </c>
      <c r="E342" s="9" t="s">
        <v>14</v>
      </c>
      <c r="F342" s="9" t="s">
        <v>21</v>
      </c>
      <c r="G342" s="10">
        <v>52411</v>
      </c>
    </row>
    <row r="343" spans="1:7" ht="24" customHeight="1" x14ac:dyDescent="0.25">
      <c r="A343" s="11">
        <v>516379</v>
      </c>
      <c r="B343" s="12">
        <v>41795.725914351853</v>
      </c>
      <c r="C343" s="13" t="s">
        <v>13</v>
      </c>
      <c r="D343" s="13" t="s">
        <v>11</v>
      </c>
      <c r="E343" s="13" t="s">
        <v>9</v>
      </c>
      <c r="F343" s="13" t="s">
        <v>15</v>
      </c>
      <c r="G343" s="14">
        <v>29273</v>
      </c>
    </row>
    <row r="344" spans="1:7" ht="24" customHeight="1" x14ac:dyDescent="0.25">
      <c r="A344" s="7">
        <v>831633</v>
      </c>
      <c r="B344" s="8">
        <v>41795.711828703701</v>
      </c>
      <c r="C344" s="9" t="s">
        <v>13</v>
      </c>
      <c r="D344" s="9" t="s">
        <v>8</v>
      </c>
      <c r="E344" s="9" t="s">
        <v>9</v>
      </c>
      <c r="F344" s="9" t="s">
        <v>10</v>
      </c>
      <c r="G344" s="10">
        <v>3046</v>
      </c>
    </row>
    <row r="345" spans="1:7" ht="24" customHeight="1" x14ac:dyDescent="0.25">
      <c r="A345" s="11">
        <v>623164</v>
      </c>
      <c r="B345" s="12">
        <v>41795.632696759261</v>
      </c>
      <c r="C345" s="13" t="s">
        <v>13</v>
      </c>
      <c r="D345" s="13" t="s">
        <v>8</v>
      </c>
      <c r="E345" s="13" t="s">
        <v>9</v>
      </c>
      <c r="F345" s="13" t="s">
        <v>15</v>
      </c>
      <c r="G345" s="14">
        <v>12775</v>
      </c>
    </row>
    <row r="346" spans="1:7" ht="24" customHeight="1" x14ac:dyDescent="0.25">
      <c r="A346" s="7">
        <v>504281</v>
      </c>
      <c r="B346" s="8">
        <v>41795.676793981482</v>
      </c>
      <c r="C346" s="9" t="s">
        <v>13</v>
      </c>
      <c r="D346" s="9" t="s">
        <v>8</v>
      </c>
      <c r="E346" s="9" t="s">
        <v>14</v>
      </c>
      <c r="F346" s="9" t="s">
        <v>22</v>
      </c>
      <c r="G346" s="10">
        <v>10296</v>
      </c>
    </row>
    <row r="347" spans="1:7" ht="24" customHeight="1" x14ac:dyDescent="0.25">
      <c r="A347" s="11">
        <v>951881</v>
      </c>
      <c r="B347" s="12">
        <v>41795.6721412037</v>
      </c>
      <c r="C347" s="13" t="s">
        <v>13</v>
      </c>
      <c r="D347" s="13" t="s">
        <v>8</v>
      </c>
      <c r="E347" s="13" t="s">
        <v>9</v>
      </c>
      <c r="F347" s="13" t="s">
        <v>15</v>
      </c>
      <c r="G347" s="14">
        <v>72083</v>
      </c>
    </row>
    <row r="348" spans="1:7" ht="24" customHeight="1" x14ac:dyDescent="0.25">
      <c r="A348" s="7">
        <v>528775</v>
      </c>
      <c r="B348" s="8">
        <v>41795.672858796293</v>
      </c>
      <c r="C348" s="9" t="s">
        <v>7</v>
      </c>
      <c r="D348" s="9" t="s">
        <v>8</v>
      </c>
      <c r="E348" s="9" t="s">
        <v>9</v>
      </c>
      <c r="F348" s="9" t="s">
        <v>15</v>
      </c>
      <c r="G348" s="10">
        <v>5372</v>
      </c>
    </row>
    <row r="349" spans="1:7" ht="24" customHeight="1" x14ac:dyDescent="0.25">
      <c r="A349" s="11">
        <v>147127</v>
      </c>
      <c r="B349" s="12">
        <v>41795.345567129632</v>
      </c>
      <c r="C349" s="13" t="s">
        <v>13</v>
      </c>
      <c r="D349" s="13" t="s">
        <v>8</v>
      </c>
      <c r="E349" s="13" t="s">
        <v>14</v>
      </c>
      <c r="F349" s="13" t="s">
        <v>22</v>
      </c>
      <c r="G349" s="14">
        <v>83490</v>
      </c>
    </row>
    <row r="350" spans="1:7" ht="24" customHeight="1" x14ac:dyDescent="0.25">
      <c r="A350" s="7">
        <v>730892</v>
      </c>
      <c r="B350" s="8">
        <v>41796.751377314817</v>
      </c>
      <c r="C350" s="9" t="s">
        <v>7</v>
      </c>
      <c r="D350" s="9" t="s">
        <v>8</v>
      </c>
      <c r="E350" s="9" t="s">
        <v>16</v>
      </c>
      <c r="F350" s="9" t="s">
        <v>10</v>
      </c>
      <c r="G350" s="10">
        <v>80788</v>
      </c>
    </row>
    <row r="351" spans="1:7" ht="24" customHeight="1" x14ac:dyDescent="0.25">
      <c r="A351" s="11">
        <v>294893</v>
      </c>
      <c r="B351" s="12">
        <v>41796.360914351855</v>
      </c>
      <c r="C351" s="13" t="s">
        <v>13</v>
      </c>
      <c r="D351" s="13" t="s">
        <v>8</v>
      </c>
      <c r="E351" s="13" t="s">
        <v>16</v>
      </c>
      <c r="F351" s="13" t="s">
        <v>21</v>
      </c>
      <c r="G351" s="14">
        <v>8571</v>
      </c>
    </row>
    <row r="352" spans="1:7" ht="24" customHeight="1" x14ac:dyDescent="0.25">
      <c r="A352" s="7">
        <v>341409</v>
      </c>
      <c r="B352" s="8">
        <v>41796.362754629627</v>
      </c>
      <c r="C352" s="9" t="s">
        <v>7</v>
      </c>
      <c r="D352" s="9" t="s">
        <v>11</v>
      </c>
      <c r="E352" s="9" t="s">
        <v>16</v>
      </c>
      <c r="F352" s="9" t="s">
        <v>21</v>
      </c>
      <c r="G352" s="10">
        <v>8366</v>
      </c>
    </row>
    <row r="353" spans="1:7" ht="24" customHeight="1" x14ac:dyDescent="0.25">
      <c r="A353" s="11">
        <v>206532</v>
      </c>
      <c r="B353" s="12">
        <v>41796.363171296296</v>
      </c>
      <c r="C353" s="13" t="s">
        <v>13</v>
      </c>
      <c r="D353" s="13" t="s">
        <v>11</v>
      </c>
      <c r="E353" s="13" t="s">
        <v>16</v>
      </c>
      <c r="F353" s="13" t="s">
        <v>21</v>
      </c>
      <c r="G353" s="14">
        <v>72786</v>
      </c>
    </row>
    <row r="354" spans="1:7" ht="24" customHeight="1" x14ac:dyDescent="0.25">
      <c r="A354" s="7">
        <v>481356</v>
      </c>
      <c r="B354" s="8">
        <v>41804.182245370372</v>
      </c>
      <c r="C354" s="9" t="s">
        <v>13</v>
      </c>
      <c r="D354" s="9" t="s">
        <v>11</v>
      </c>
      <c r="E354" s="9" t="s">
        <v>25</v>
      </c>
      <c r="F354" s="9" t="s">
        <v>32</v>
      </c>
      <c r="G354" s="10">
        <v>34472</v>
      </c>
    </row>
    <row r="355" spans="1:7" ht="24" customHeight="1" x14ac:dyDescent="0.25">
      <c r="A355" s="11">
        <v>39266</v>
      </c>
      <c r="B355" s="12">
        <v>41796.728182870371</v>
      </c>
      <c r="C355" s="13" t="s">
        <v>13</v>
      </c>
      <c r="D355" s="13" t="s">
        <v>8</v>
      </c>
      <c r="E355" s="13" t="s">
        <v>9</v>
      </c>
      <c r="F355" s="13" t="s">
        <v>12</v>
      </c>
      <c r="G355" s="14">
        <v>22817</v>
      </c>
    </row>
    <row r="356" spans="1:7" ht="24" customHeight="1" x14ac:dyDescent="0.25">
      <c r="A356" s="7">
        <v>104660</v>
      </c>
      <c r="B356" s="8">
        <v>41796.751273148147</v>
      </c>
      <c r="C356" s="9" t="s">
        <v>13</v>
      </c>
      <c r="D356" s="9" t="s">
        <v>8</v>
      </c>
      <c r="E356" s="9" t="s">
        <v>14</v>
      </c>
      <c r="F356" s="9" t="s">
        <v>17</v>
      </c>
      <c r="G356" s="10">
        <v>19495</v>
      </c>
    </row>
    <row r="357" spans="1:7" ht="24" customHeight="1" x14ac:dyDescent="0.25">
      <c r="A357" s="11">
        <v>284817</v>
      </c>
      <c r="B357" s="12">
        <v>41797.11928240741</v>
      </c>
      <c r="C357" s="13" t="s">
        <v>13</v>
      </c>
      <c r="D357" s="13" t="s">
        <v>11</v>
      </c>
      <c r="E357" s="13" t="s">
        <v>20</v>
      </c>
      <c r="F357" s="13" t="s">
        <v>32</v>
      </c>
      <c r="G357" s="14">
        <v>29015</v>
      </c>
    </row>
    <row r="358" spans="1:7" ht="24" customHeight="1" x14ac:dyDescent="0.25">
      <c r="A358" s="7">
        <v>635035</v>
      </c>
      <c r="B358" s="8">
        <v>41797.119513888887</v>
      </c>
      <c r="C358" s="9" t="s">
        <v>13</v>
      </c>
      <c r="D358" s="9" t="s">
        <v>11</v>
      </c>
      <c r="E358" s="9" t="s">
        <v>20</v>
      </c>
      <c r="F358" s="9" t="s">
        <v>32</v>
      </c>
      <c r="G358" s="10">
        <v>95642</v>
      </c>
    </row>
    <row r="359" spans="1:7" ht="24" customHeight="1" x14ac:dyDescent="0.25">
      <c r="A359" s="11">
        <v>480056</v>
      </c>
      <c r="B359" s="12">
        <v>41798.594363425924</v>
      </c>
      <c r="C359" s="13" t="s">
        <v>13</v>
      </c>
      <c r="D359" s="13" t="s">
        <v>8</v>
      </c>
      <c r="E359" s="13" t="s">
        <v>29</v>
      </c>
      <c r="F359" s="13" t="s">
        <v>19</v>
      </c>
      <c r="G359" s="14">
        <v>44936</v>
      </c>
    </row>
    <row r="360" spans="1:7" ht="24" customHeight="1" x14ac:dyDescent="0.25">
      <c r="A360" s="7">
        <v>679609</v>
      </c>
      <c r="B360" s="8">
        <v>41798.595208333332</v>
      </c>
      <c r="C360" s="9" t="s">
        <v>13</v>
      </c>
      <c r="D360" s="9" t="s">
        <v>8</v>
      </c>
      <c r="E360" s="9" t="s">
        <v>29</v>
      </c>
      <c r="F360" s="9" t="s">
        <v>19</v>
      </c>
      <c r="G360" s="10">
        <v>15545</v>
      </c>
    </row>
    <row r="361" spans="1:7" ht="24" customHeight="1" x14ac:dyDescent="0.25">
      <c r="A361" s="11">
        <v>427013</v>
      </c>
      <c r="B361" s="12">
        <v>41798.789259259262</v>
      </c>
      <c r="C361" s="13" t="s">
        <v>13</v>
      </c>
      <c r="D361" s="13" t="s">
        <v>8</v>
      </c>
      <c r="E361" s="13" t="s">
        <v>14</v>
      </c>
      <c r="F361" s="13" t="s">
        <v>19</v>
      </c>
      <c r="G361" s="14">
        <v>91976</v>
      </c>
    </row>
    <row r="362" spans="1:7" ht="24" customHeight="1" x14ac:dyDescent="0.25">
      <c r="A362" s="7">
        <v>894420</v>
      </c>
      <c r="B362" s="8">
        <v>41798.729085648149</v>
      </c>
      <c r="C362" s="9" t="s">
        <v>13</v>
      </c>
      <c r="D362" s="9" t="s">
        <v>8</v>
      </c>
      <c r="E362" s="9" t="s">
        <v>16</v>
      </c>
      <c r="F362" s="9" t="s">
        <v>32</v>
      </c>
      <c r="G362" s="10">
        <v>86412</v>
      </c>
    </row>
    <row r="363" spans="1:7" ht="24" customHeight="1" x14ac:dyDescent="0.25">
      <c r="A363" s="11">
        <v>246137</v>
      </c>
      <c r="B363" s="12">
        <v>41798.445810185185</v>
      </c>
      <c r="C363" s="13" t="s">
        <v>7</v>
      </c>
      <c r="D363" s="13" t="s">
        <v>8</v>
      </c>
      <c r="E363" s="13" t="s">
        <v>29</v>
      </c>
      <c r="F363" s="13" t="s">
        <v>10</v>
      </c>
      <c r="G363" s="14">
        <v>54866</v>
      </c>
    </row>
    <row r="364" spans="1:7" ht="24" customHeight="1" x14ac:dyDescent="0.25">
      <c r="A364" s="7">
        <v>858212</v>
      </c>
      <c r="B364" s="8">
        <v>41822.724652777775</v>
      </c>
      <c r="C364" s="9" t="s">
        <v>13</v>
      </c>
      <c r="D364" s="9" t="s">
        <v>8</v>
      </c>
      <c r="E364" s="9" t="s">
        <v>14</v>
      </c>
      <c r="F364" s="9" t="s">
        <v>12</v>
      </c>
      <c r="G364" s="10">
        <v>58078</v>
      </c>
    </row>
    <row r="365" spans="1:7" ht="24" customHeight="1" x14ac:dyDescent="0.25">
      <c r="A365" s="11">
        <v>818753</v>
      </c>
      <c r="B365" s="12">
        <v>41799.139502314814</v>
      </c>
      <c r="C365" s="13" t="s">
        <v>13</v>
      </c>
      <c r="D365" s="13" t="s">
        <v>8</v>
      </c>
      <c r="E365" s="13" t="s">
        <v>29</v>
      </c>
      <c r="F365" s="13" t="s">
        <v>32</v>
      </c>
      <c r="G365" s="14">
        <v>33587</v>
      </c>
    </row>
    <row r="366" spans="1:7" ht="24" customHeight="1" x14ac:dyDescent="0.25">
      <c r="A366" s="7">
        <v>987341</v>
      </c>
      <c r="B366" s="8">
        <v>41799.557905092595</v>
      </c>
      <c r="C366" s="9" t="s">
        <v>13</v>
      </c>
      <c r="D366" s="9" t="s">
        <v>8</v>
      </c>
      <c r="E366" s="9" t="s">
        <v>16</v>
      </c>
      <c r="F366" s="9" t="s">
        <v>12</v>
      </c>
      <c r="G366" s="10">
        <v>15334</v>
      </c>
    </row>
    <row r="367" spans="1:7" ht="24" customHeight="1" x14ac:dyDescent="0.25">
      <c r="A367" s="11">
        <v>594873</v>
      </c>
      <c r="B367" s="12">
        <v>41799.558518518519</v>
      </c>
      <c r="C367" s="13" t="s">
        <v>13</v>
      </c>
      <c r="D367" s="13" t="s">
        <v>8</v>
      </c>
      <c r="E367" s="13" t="s">
        <v>16</v>
      </c>
      <c r="F367" s="13" t="s">
        <v>12</v>
      </c>
      <c r="G367" s="14">
        <v>39688</v>
      </c>
    </row>
    <row r="368" spans="1:7" ht="24" customHeight="1" x14ac:dyDescent="0.25">
      <c r="A368" s="7">
        <v>139046</v>
      </c>
      <c r="B368" s="8">
        <v>41799.559432870374</v>
      </c>
      <c r="C368" s="9" t="s">
        <v>13</v>
      </c>
      <c r="D368" s="9" t="s">
        <v>8</v>
      </c>
      <c r="E368" s="9" t="s">
        <v>16</v>
      </c>
      <c r="F368" s="9" t="s">
        <v>12</v>
      </c>
      <c r="G368" s="10">
        <v>60263</v>
      </c>
    </row>
    <row r="369" spans="1:7" ht="24" customHeight="1" x14ac:dyDescent="0.25">
      <c r="A369" s="11">
        <v>359285</v>
      </c>
      <c r="B369" s="12">
        <v>41799.56212962963</v>
      </c>
      <c r="C369" s="13" t="s">
        <v>13</v>
      </c>
      <c r="D369" s="13" t="s">
        <v>8</v>
      </c>
      <c r="E369" s="13" t="s">
        <v>16</v>
      </c>
      <c r="F369" s="13" t="s">
        <v>32</v>
      </c>
      <c r="G369" s="14">
        <v>22123</v>
      </c>
    </row>
    <row r="370" spans="1:7" ht="24" customHeight="1" x14ac:dyDescent="0.25">
      <c r="A370" s="7">
        <v>619825</v>
      </c>
      <c r="B370" s="8">
        <v>41799.998437499999</v>
      </c>
      <c r="C370" s="9" t="s">
        <v>7</v>
      </c>
      <c r="D370" s="9" t="s">
        <v>8</v>
      </c>
      <c r="E370" s="9" t="s">
        <v>9</v>
      </c>
      <c r="F370" s="9" t="s">
        <v>21</v>
      </c>
      <c r="G370" s="10">
        <v>44020</v>
      </c>
    </row>
    <row r="371" spans="1:7" ht="24" customHeight="1" x14ac:dyDescent="0.25">
      <c r="A371" s="11">
        <v>651596</v>
      </c>
      <c r="B371" s="12">
        <v>41799.998831018522</v>
      </c>
      <c r="C371" s="13" t="s">
        <v>13</v>
      </c>
      <c r="D371" s="13" t="s">
        <v>11</v>
      </c>
      <c r="E371" s="13" t="s">
        <v>9</v>
      </c>
      <c r="F371" s="13" t="s">
        <v>21</v>
      </c>
      <c r="G371" s="14">
        <v>12750</v>
      </c>
    </row>
    <row r="372" spans="1:7" ht="24" customHeight="1" x14ac:dyDescent="0.25">
      <c r="A372" s="7">
        <v>220653</v>
      </c>
      <c r="B372" s="8">
        <v>41799.405972222223</v>
      </c>
      <c r="C372" s="9" t="s">
        <v>7</v>
      </c>
      <c r="D372" s="9" t="s">
        <v>8</v>
      </c>
      <c r="E372" s="9" t="s">
        <v>25</v>
      </c>
      <c r="F372" s="9" t="s">
        <v>19</v>
      </c>
      <c r="G372" s="10">
        <v>70753</v>
      </c>
    </row>
    <row r="373" spans="1:7" ht="24" customHeight="1" x14ac:dyDescent="0.25">
      <c r="A373" s="11">
        <v>997908</v>
      </c>
      <c r="B373" s="12">
        <v>41799.408055555556</v>
      </c>
      <c r="C373" s="13" t="s">
        <v>7</v>
      </c>
      <c r="D373" s="13" t="s">
        <v>11</v>
      </c>
      <c r="E373" s="13" t="s">
        <v>25</v>
      </c>
      <c r="F373" s="13" t="s">
        <v>19</v>
      </c>
      <c r="G373" s="14">
        <v>9041</v>
      </c>
    </row>
    <row r="374" spans="1:7" ht="24" customHeight="1" x14ac:dyDescent="0.25">
      <c r="A374" s="7">
        <v>687198</v>
      </c>
      <c r="B374" s="8">
        <v>41799.026226851849</v>
      </c>
      <c r="C374" s="9" t="s">
        <v>13</v>
      </c>
      <c r="D374" s="9" t="s">
        <v>8</v>
      </c>
      <c r="E374" s="9" t="s">
        <v>9</v>
      </c>
      <c r="F374" s="9" t="s">
        <v>12</v>
      </c>
      <c r="G374" s="10">
        <v>64093</v>
      </c>
    </row>
    <row r="375" spans="1:7" ht="24" customHeight="1" x14ac:dyDescent="0.25">
      <c r="A375" s="11">
        <v>808956</v>
      </c>
      <c r="B375" s="12">
        <v>41799.809988425928</v>
      </c>
      <c r="C375" s="13" t="s">
        <v>13</v>
      </c>
      <c r="D375" s="13" t="s">
        <v>8</v>
      </c>
      <c r="E375" s="13" t="s">
        <v>9</v>
      </c>
      <c r="F375" s="13" t="s">
        <v>10</v>
      </c>
      <c r="G375" s="14">
        <v>1659</v>
      </c>
    </row>
    <row r="376" spans="1:7" ht="24" customHeight="1" x14ac:dyDescent="0.25">
      <c r="A376" s="7">
        <v>643354</v>
      </c>
      <c r="B376" s="8">
        <v>41799.788101851853</v>
      </c>
      <c r="C376" s="9" t="s">
        <v>13</v>
      </c>
      <c r="D376" s="9" t="s">
        <v>8</v>
      </c>
      <c r="E376" s="9" t="s">
        <v>9</v>
      </c>
      <c r="F376" s="9" t="s">
        <v>10</v>
      </c>
      <c r="G376" s="10">
        <v>51235</v>
      </c>
    </row>
    <row r="377" spans="1:7" ht="24" customHeight="1" x14ac:dyDescent="0.25">
      <c r="A377" s="11">
        <v>797497</v>
      </c>
      <c r="B377" s="12">
        <v>41799.976064814815</v>
      </c>
      <c r="C377" s="13" t="s">
        <v>13</v>
      </c>
      <c r="D377" s="13" t="s">
        <v>8</v>
      </c>
      <c r="E377" s="13" t="s">
        <v>9</v>
      </c>
      <c r="F377" s="13" t="s">
        <v>32</v>
      </c>
      <c r="G377" s="14">
        <v>76959</v>
      </c>
    </row>
    <row r="378" spans="1:7" ht="24" customHeight="1" x14ac:dyDescent="0.25">
      <c r="A378" s="7">
        <v>214058</v>
      </c>
      <c r="B378" s="8">
        <v>41799.977847222224</v>
      </c>
      <c r="C378" s="9" t="s">
        <v>13</v>
      </c>
      <c r="D378" s="9" t="s">
        <v>8</v>
      </c>
      <c r="E378" s="9" t="s">
        <v>9</v>
      </c>
      <c r="F378" s="9" t="s">
        <v>32</v>
      </c>
      <c r="G378" s="10">
        <v>53154</v>
      </c>
    </row>
    <row r="379" spans="1:7" ht="24" customHeight="1" x14ac:dyDescent="0.25">
      <c r="A379" s="11">
        <v>899341</v>
      </c>
      <c r="B379" s="12">
        <v>41800.455474537041</v>
      </c>
      <c r="C379" s="13" t="s">
        <v>13</v>
      </c>
      <c r="D379" s="13" t="s">
        <v>8</v>
      </c>
      <c r="E379" s="13" t="s">
        <v>14</v>
      </c>
      <c r="F379" s="13" t="s">
        <v>17</v>
      </c>
      <c r="G379" s="14">
        <v>77767</v>
      </c>
    </row>
    <row r="380" spans="1:7" ht="24" customHeight="1" x14ac:dyDescent="0.25">
      <c r="A380" s="7">
        <v>220067</v>
      </c>
      <c r="B380" s="8">
        <v>41800.503483796296</v>
      </c>
      <c r="C380" s="9" t="s">
        <v>13</v>
      </c>
      <c r="D380" s="9" t="s">
        <v>8</v>
      </c>
      <c r="E380" s="9" t="s">
        <v>14</v>
      </c>
      <c r="F380" s="9" t="s">
        <v>24</v>
      </c>
      <c r="G380" s="10">
        <v>15266</v>
      </c>
    </row>
    <row r="381" spans="1:7" ht="24" customHeight="1" x14ac:dyDescent="0.25">
      <c r="A381" s="11">
        <v>251517</v>
      </c>
      <c r="B381" s="12">
        <v>41800.503912037035</v>
      </c>
      <c r="C381" s="13" t="s">
        <v>13</v>
      </c>
      <c r="D381" s="13" t="s">
        <v>8</v>
      </c>
      <c r="E381" s="13" t="s">
        <v>14</v>
      </c>
      <c r="F381" s="13" t="s">
        <v>24</v>
      </c>
      <c r="G381" s="14">
        <v>87908</v>
      </c>
    </row>
    <row r="382" spans="1:7" ht="24" customHeight="1" x14ac:dyDescent="0.25">
      <c r="A382" s="7">
        <v>202279</v>
      </c>
      <c r="B382" s="8">
        <v>41800.505104166667</v>
      </c>
      <c r="C382" s="9" t="s">
        <v>7</v>
      </c>
      <c r="D382" s="9" t="s">
        <v>23</v>
      </c>
      <c r="E382" s="9" t="s">
        <v>14</v>
      </c>
      <c r="F382" s="9" t="s">
        <v>24</v>
      </c>
      <c r="G382" s="10">
        <v>17691</v>
      </c>
    </row>
    <row r="383" spans="1:7" ht="24" customHeight="1" x14ac:dyDescent="0.25">
      <c r="A383" s="11">
        <v>915603</v>
      </c>
      <c r="B383" s="12">
        <v>41800.741875</v>
      </c>
      <c r="C383" s="13" t="s">
        <v>13</v>
      </c>
      <c r="D383" s="13" t="s">
        <v>8</v>
      </c>
      <c r="E383" s="13" t="s">
        <v>14</v>
      </c>
      <c r="F383" s="13" t="s">
        <v>19</v>
      </c>
      <c r="G383" s="14">
        <v>44588</v>
      </c>
    </row>
    <row r="384" spans="1:7" ht="24" customHeight="1" x14ac:dyDescent="0.25">
      <c r="A384" s="7">
        <v>117676</v>
      </c>
      <c r="B384" s="8">
        <v>41800.008287037039</v>
      </c>
      <c r="C384" s="9" t="s">
        <v>13</v>
      </c>
      <c r="D384" s="9" t="s">
        <v>8</v>
      </c>
      <c r="E384" s="9" t="s">
        <v>9</v>
      </c>
      <c r="F384" s="9" t="s">
        <v>10</v>
      </c>
      <c r="G384" s="10">
        <v>83450</v>
      </c>
    </row>
    <row r="385" spans="1:7" ht="24" customHeight="1" x14ac:dyDescent="0.25">
      <c r="A385" s="11">
        <v>106504</v>
      </c>
      <c r="B385" s="12">
        <v>41800.008287037039</v>
      </c>
      <c r="C385" s="13" t="s">
        <v>13</v>
      </c>
      <c r="D385" s="13" t="s">
        <v>8</v>
      </c>
      <c r="E385" s="13" t="s">
        <v>9</v>
      </c>
      <c r="F385" s="13" t="s">
        <v>10</v>
      </c>
      <c r="G385" s="14">
        <v>61895</v>
      </c>
    </row>
    <row r="386" spans="1:7" ht="24" customHeight="1" x14ac:dyDescent="0.25">
      <c r="A386" s="7">
        <v>495662</v>
      </c>
      <c r="B386" s="8">
        <v>41801.564085648148</v>
      </c>
      <c r="C386" s="9" t="s">
        <v>13</v>
      </c>
      <c r="D386" s="9" t="s">
        <v>8</v>
      </c>
      <c r="E386" s="9" t="s">
        <v>25</v>
      </c>
      <c r="F386" s="9" t="s">
        <v>32</v>
      </c>
      <c r="G386" s="10">
        <v>77165</v>
      </c>
    </row>
    <row r="387" spans="1:7" ht="24" customHeight="1" x14ac:dyDescent="0.25">
      <c r="A387" s="11">
        <v>891509</v>
      </c>
      <c r="B387" s="12">
        <v>41801.746041666665</v>
      </c>
      <c r="C387" s="13" t="s">
        <v>7</v>
      </c>
      <c r="D387" s="13" t="s">
        <v>8</v>
      </c>
      <c r="E387" s="13" t="s">
        <v>14</v>
      </c>
      <c r="F387" s="13" t="s">
        <v>35</v>
      </c>
      <c r="G387" s="14">
        <v>59501</v>
      </c>
    </row>
    <row r="388" spans="1:7" ht="24" customHeight="1" x14ac:dyDescent="0.25">
      <c r="A388" s="7">
        <v>821506</v>
      </c>
      <c r="B388" s="8">
        <v>41801.746805555558</v>
      </c>
      <c r="C388" s="9" t="s">
        <v>13</v>
      </c>
      <c r="D388" s="9" t="s">
        <v>8</v>
      </c>
      <c r="E388" s="9" t="s">
        <v>14</v>
      </c>
      <c r="F388" s="9" t="s">
        <v>35</v>
      </c>
      <c r="G388" s="10">
        <v>35386</v>
      </c>
    </row>
    <row r="389" spans="1:7" ht="24" customHeight="1" x14ac:dyDescent="0.25">
      <c r="A389" s="11">
        <v>877797</v>
      </c>
      <c r="B389" s="12">
        <v>41801.751122685186</v>
      </c>
      <c r="C389" s="13" t="s">
        <v>7</v>
      </c>
      <c r="D389" s="13" t="s">
        <v>11</v>
      </c>
      <c r="E389" s="13" t="s">
        <v>14</v>
      </c>
      <c r="F389" s="13" t="s">
        <v>35</v>
      </c>
      <c r="G389" s="14">
        <v>5359</v>
      </c>
    </row>
    <row r="390" spans="1:7" ht="24" customHeight="1" x14ac:dyDescent="0.25">
      <c r="A390" s="7">
        <v>933454</v>
      </c>
      <c r="B390" s="8">
        <v>41801.341979166667</v>
      </c>
      <c r="C390" s="9" t="s">
        <v>7</v>
      </c>
      <c r="D390" s="9" t="s">
        <v>8</v>
      </c>
      <c r="E390" s="9" t="s">
        <v>14</v>
      </c>
      <c r="F390" s="9" t="s">
        <v>12</v>
      </c>
      <c r="G390" s="10">
        <v>92060</v>
      </c>
    </row>
    <row r="391" spans="1:7" ht="24" customHeight="1" x14ac:dyDescent="0.25">
      <c r="A391" s="11">
        <v>145895</v>
      </c>
      <c r="B391" s="12">
        <v>41801.521458333336</v>
      </c>
      <c r="C391" s="13" t="s">
        <v>13</v>
      </c>
      <c r="D391" s="13" t="s">
        <v>8</v>
      </c>
      <c r="E391" s="13" t="s">
        <v>16</v>
      </c>
      <c r="F391" s="13" t="s">
        <v>21</v>
      </c>
      <c r="G391" s="14">
        <v>18209</v>
      </c>
    </row>
    <row r="392" spans="1:7" ht="24" customHeight="1" x14ac:dyDescent="0.25">
      <c r="A392" s="7">
        <v>867135</v>
      </c>
      <c r="B392" s="8">
        <v>41801.52171296296</v>
      </c>
      <c r="C392" s="9" t="s">
        <v>13</v>
      </c>
      <c r="D392" s="9" t="s">
        <v>8</v>
      </c>
      <c r="E392" s="9" t="s">
        <v>16</v>
      </c>
      <c r="F392" s="9" t="s">
        <v>21</v>
      </c>
      <c r="G392" s="10">
        <v>78364</v>
      </c>
    </row>
    <row r="393" spans="1:7" ht="24" customHeight="1" x14ac:dyDescent="0.25">
      <c r="A393" s="11">
        <v>228826</v>
      </c>
      <c r="B393" s="12">
        <v>41801.263842592591</v>
      </c>
      <c r="C393" s="13" t="s">
        <v>13</v>
      </c>
      <c r="D393" s="13" t="s">
        <v>11</v>
      </c>
      <c r="E393" s="13" t="s">
        <v>30</v>
      </c>
      <c r="F393" s="13" t="s">
        <v>32</v>
      </c>
      <c r="G393" s="14">
        <v>73850</v>
      </c>
    </row>
    <row r="394" spans="1:7" ht="24" customHeight="1" x14ac:dyDescent="0.25">
      <c r="A394" s="7">
        <v>812681</v>
      </c>
      <c r="B394" s="8">
        <v>41801.029687499999</v>
      </c>
      <c r="C394" s="9" t="s">
        <v>13</v>
      </c>
      <c r="D394" s="9" t="s">
        <v>8</v>
      </c>
      <c r="E394" s="9" t="s">
        <v>9</v>
      </c>
      <c r="F394" s="9" t="s">
        <v>10</v>
      </c>
      <c r="G394" s="10">
        <v>22913</v>
      </c>
    </row>
    <row r="395" spans="1:7" ht="24" customHeight="1" x14ac:dyDescent="0.25">
      <c r="A395" s="11">
        <v>280565</v>
      </c>
      <c r="B395" s="12">
        <v>41801.443449074075</v>
      </c>
      <c r="C395" s="13" t="s">
        <v>7</v>
      </c>
      <c r="D395" s="13" t="s">
        <v>8</v>
      </c>
      <c r="E395" s="13" t="s">
        <v>28</v>
      </c>
      <c r="F395" s="13" t="s">
        <v>12</v>
      </c>
      <c r="G395" s="14">
        <v>60262</v>
      </c>
    </row>
    <row r="396" spans="1:7" ht="24" customHeight="1" x14ac:dyDescent="0.25">
      <c r="A396" s="7">
        <v>272553</v>
      </c>
      <c r="B396" s="8">
        <v>41802.354178240741</v>
      </c>
      <c r="C396" s="9" t="s">
        <v>13</v>
      </c>
      <c r="D396" s="9" t="s">
        <v>11</v>
      </c>
      <c r="E396" s="9" t="s">
        <v>30</v>
      </c>
      <c r="F396" s="9" t="s">
        <v>24</v>
      </c>
      <c r="G396" s="10">
        <v>69011</v>
      </c>
    </row>
    <row r="397" spans="1:7" ht="24" customHeight="1" x14ac:dyDescent="0.25">
      <c r="A397" s="11">
        <v>781537</v>
      </c>
      <c r="B397" s="12">
        <v>41802.540821759256</v>
      </c>
      <c r="C397" s="13" t="s">
        <v>13</v>
      </c>
      <c r="D397" s="13" t="s">
        <v>8</v>
      </c>
      <c r="E397" s="13" t="s">
        <v>9</v>
      </c>
      <c r="F397" s="13" t="s">
        <v>32</v>
      </c>
      <c r="G397" s="14">
        <v>49388</v>
      </c>
    </row>
    <row r="398" spans="1:7" ht="24" customHeight="1" x14ac:dyDescent="0.25">
      <c r="A398" s="7">
        <v>919066</v>
      </c>
      <c r="B398" s="8">
        <v>41802.538854166669</v>
      </c>
      <c r="C398" s="9" t="s">
        <v>13</v>
      </c>
      <c r="D398" s="9" t="s">
        <v>8</v>
      </c>
      <c r="E398" s="9" t="s">
        <v>16</v>
      </c>
      <c r="F398" s="9" t="s">
        <v>24</v>
      </c>
      <c r="G398" s="10">
        <v>26296</v>
      </c>
    </row>
    <row r="399" spans="1:7" ht="24" customHeight="1" x14ac:dyDescent="0.25">
      <c r="A399" s="11">
        <v>295087</v>
      </c>
      <c r="B399" s="12">
        <v>41802.494722222225</v>
      </c>
      <c r="C399" s="13" t="s">
        <v>13</v>
      </c>
      <c r="D399" s="13" t="s">
        <v>8</v>
      </c>
      <c r="E399" s="13" t="s">
        <v>9</v>
      </c>
      <c r="F399" s="13" t="s">
        <v>12</v>
      </c>
      <c r="G399" s="14">
        <v>63091</v>
      </c>
    </row>
    <row r="400" spans="1:7" ht="24" customHeight="1" x14ac:dyDescent="0.25">
      <c r="A400" s="7">
        <v>448658</v>
      </c>
      <c r="B400" s="8">
        <v>41802.495381944442</v>
      </c>
      <c r="C400" s="9" t="s">
        <v>13</v>
      </c>
      <c r="D400" s="9" t="s">
        <v>8</v>
      </c>
      <c r="E400" s="9" t="s">
        <v>9</v>
      </c>
      <c r="F400" s="9" t="s">
        <v>12</v>
      </c>
      <c r="G400" s="10">
        <v>75179</v>
      </c>
    </row>
    <row r="401" spans="1:7" ht="24" customHeight="1" x14ac:dyDescent="0.25">
      <c r="A401" s="11">
        <v>134620</v>
      </c>
      <c r="B401" s="12">
        <v>41802.497418981482</v>
      </c>
      <c r="C401" s="13" t="s">
        <v>7</v>
      </c>
      <c r="D401" s="13" t="s">
        <v>8</v>
      </c>
      <c r="E401" s="13" t="s">
        <v>9</v>
      </c>
      <c r="F401" s="13" t="s">
        <v>12</v>
      </c>
      <c r="G401" s="14">
        <v>29047</v>
      </c>
    </row>
    <row r="402" spans="1:7" ht="24" customHeight="1" x14ac:dyDescent="0.25">
      <c r="A402" s="7">
        <v>98630</v>
      </c>
      <c r="B402" s="8">
        <v>41802.142893518518</v>
      </c>
      <c r="C402" s="9" t="s">
        <v>13</v>
      </c>
      <c r="D402" s="9" t="s">
        <v>11</v>
      </c>
      <c r="E402" s="9" t="s">
        <v>14</v>
      </c>
      <c r="F402" s="9" t="s">
        <v>12</v>
      </c>
      <c r="G402" s="10">
        <v>57640</v>
      </c>
    </row>
    <row r="403" spans="1:7" ht="24" customHeight="1" x14ac:dyDescent="0.25">
      <c r="A403" s="11">
        <v>743668</v>
      </c>
      <c r="B403" s="12">
        <v>41802.14466435185</v>
      </c>
      <c r="C403" s="13" t="s">
        <v>7</v>
      </c>
      <c r="D403" s="13" t="s">
        <v>11</v>
      </c>
      <c r="E403" s="13" t="s">
        <v>14</v>
      </c>
      <c r="F403" s="13" t="s">
        <v>12</v>
      </c>
      <c r="G403" s="14">
        <v>51576</v>
      </c>
    </row>
    <row r="404" spans="1:7" ht="24" customHeight="1" x14ac:dyDescent="0.25">
      <c r="A404" s="7">
        <v>112172</v>
      </c>
      <c r="B404" s="8">
        <v>41802.448969907404</v>
      </c>
      <c r="C404" s="9" t="s">
        <v>7</v>
      </c>
      <c r="D404" s="9" t="s">
        <v>8</v>
      </c>
      <c r="E404" s="9" t="s">
        <v>16</v>
      </c>
      <c r="F404" s="9" t="s">
        <v>21</v>
      </c>
      <c r="G404" s="10">
        <v>22976</v>
      </c>
    </row>
    <row r="405" spans="1:7" ht="24" customHeight="1" x14ac:dyDescent="0.25">
      <c r="A405" s="11">
        <v>284546</v>
      </c>
      <c r="B405" s="12">
        <v>41802.449386574073</v>
      </c>
      <c r="C405" s="13" t="s">
        <v>7</v>
      </c>
      <c r="D405" s="13" t="s">
        <v>23</v>
      </c>
      <c r="E405" s="13" t="s">
        <v>16</v>
      </c>
      <c r="F405" s="13" t="s">
        <v>21</v>
      </c>
      <c r="G405" s="14">
        <v>21763</v>
      </c>
    </row>
    <row r="406" spans="1:7" ht="24" customHeight="1" x14ac:dyDescent="0.25">
      <c r="A406" s="7">
        <v>589650</v>
      </c>
      <c r="B406" s="8">
        <v>41802.660370370373</v>
      </c>
      <c r="C406" s="9" t="s">
        <v>13</v>
      </c>
      <c r="D406" s="9" t="s">
        <v>8</v>
      </c>
      <c r="E406" s="9" t="s">
        <v>29</v>
      </c>
      <c r="F406" s="9" t="s">
        <v>24</v>
      </c>
      <c r="G406" s="10">
        <v>70774</v>
      </c>
    </row>
    <row r="407" spans="1:7" ht="24" customHeight="1" x14ac:dyDescent="0.25">
      <c r="A407" s="11">
        <v>385568</v>
      </c>
      <c r="B407" s="12">
        <v>41803.295983796299</v>
      </c>
      <c r="C407" s="13" t="s">
        <v>13</v>
      </c>
      <c r="D407" s="13" t="s">
        <v>8</v>
      </c>
      <c r="E407" s="13" t="s">
        <v>16</v>
      </c>
      <c r="F407" s="13" t="s">
        <v>17</v>
      </c>
      <c r="G407" s="14">
        <v>46995</v>
      </c>
    </row>
    <row r="408" spans="1:7" ht="24" customHeight="1" x14ac:dyDescent="0.25">
      <c r="A408" s="7">
        <v>784187</v>
      </c>
      <c r="B408" s="8">
        <v>41803.296990740739</v>
      </c>
      <c r="C408" s="9" t="s">
        <v>7</v>
      </c>
      <c r="D408" s="9" t="s">
        <v>11</v>
      </c>
      <c r="E408" s="9" t="s">
        <v>16</v>
      </c>
      <c r="F408" s="9" t="s">
        <v>17</v>
      </c>
      <c r="G408" s="10">
        <v>16215</v>
      </c>
    </row>
    <row r="409" spans="1:7" ht="24" customHeight="1" x14ac:dyDescent="0.25">
      <c r="A409" s="11">
        <v>897981</v>
      </c>
      <c r="B409" s="12">
        <v>41803.297743055555</v>
      </c>
      <c r="C409" s="13" t="s">
        <v>7</v>
      </c>
      <c r="D409" s="13" t="s">
        <v>11</v>
      </c>
      <c r="E409" s="13" t="s">
        <v>16</v>
      </c>
      <c r="F409" s="13" t="s">
        <v>17</v>
      </c>
      <c r="G409" s="14">
        <v>13899</v>
      </c>
    </row>
    <row r="410" spans="1:7" ht="24" customHeight="1" x14ac:dyDescent="0.25">
      <c r="A410" s="7">
        <v>422447</v>
      </c>
      <c r="B410" s="8">
        <v>41803.298032407409</v>
      </c>
      <c r="C410" s="9" t="s">
        <v>13</v>
      </c>
      <c r="D410" s="9" t="s">
        <v>11</v>
      </c>
      <c r="E410" s="9" t="s">
        <v>16</v>
      </c>
      <c r="F410" s="9" t="s">
        <v>17</v>
      </c>
      <c r="G410" s="10">
        <v>88883</v>
      </c>
    </row>
    <row r="411" spans="1:7" ht="24" customHeight="1" x14ac:dyDescent="0.25">
      <c r="A411" s="11">
        <v>803693</v>
      </c>
      <c r="B411" s="12">
        <v>41803.296585648146</v>
      </c>
      <c r="C411" s="13" t="s">
        <v>7</v>
      </c>
      <c r="D411" s="13" t="s">
        <v>23</v>
      </c>
      <c r="E411" s="13" t="s">
        <v>16</v>
      </c>
      <c r="F411" s="13" t="s">
        <v>17</v>
      </c>
      <c r="G411" s="14">
        <v>46351</v>
      </c>
    </row>
    <row r="412" spans="1:7" ht="24" customHeight="1" x14ac:dyDescent="0.25">
      <c r="A412" s="7">
        <v>605070</v>
      </c>
      <c r="B412" s="8">
        <v>41803.841296296298</v>
      </c>
      <c r="C412" s="9" t="s">
        <v>7</v>
      </c>
      <c r="D412" s="9" t="s">
        <v>8</v>
      </c>
      <c r="E412" s="9" t="s">
        <v>14</v>
      </c>
      <c r="F412" s="9" t="s">
        <v>32</v>
      </c>
      <c r="G412" s="10">
        <v>53264</v>
      </c>
    </row>
    <row r="413" spans="1:7" ht="24" customHeight="1" x14ac:dyDescent="0.25">
      <c r="A413" s="11">
        <v>993627</v>
      </c>
      <c r="B413" s="12">
        <v>41804.620439814818</v>
      </c>
      <c r="C413" s="13" t="s">
        <v>7</v>
      </c>
      <c r="D413" s="13" t="s">
        <v>8</v>
      </c>
      <c r="E413" s="13" t="s">
        <v>9</v>
      </c>
      <c r="F413" s="13" t="s">
        <v>17</v>
      </c>
      <c r="G413" s="14">
        <v>17062</v>
      </c>
    </row>
    <row r="414" spans="1:7" ht="24" customHeight="1" x14ac:dyDescent="0.25">
      <c r="A414" s="7">
        <v>692274</v>
      </c>
      <c r="B414" s="8">
        <v>41804.621527777781</v>
      </c>
      <c r="C414" s="9" t="s">
        <v>7</v>
      </c>
      <c r="D414" s="9" t="s">
        <v>8</v>
      </c>
      <c r="E414" s="9" t="s">
        <v>9</v>
      </c>
      <c r="F414" s="9" t="s">
        <v>17</v>
      </c>
      <c r="G414" s="10">
        <v>45379</v>
      </c>
    </row>
    <row r="415" spans="1:7" ht="24" customHeight="1" x14ac:dyDescent="0.25">
      <c r="A415" s="11">
        <v>140135</v>
      </c>
      <c r="B415" s="12">
        <v>41804.478425925925</v>
      </c>
      <c r="C415" s="13" t="s">
        <v>13</v>
      </c>
      <c r="D415" s="13" t="s">
        <v>8</v>
      </c>
      <c r="E415" s="13" t="s">
        <v>16</v>
      </c>
      <c r="F415" s="13" t="s">
        <v>10</v>
      </c>
      <c r="G415" s="14">
        <v>52605</v>
      </c>
    </row>
    <row r="416" spans="1:7" ht="24" customHeight="1" x14ac:dyDescent="0.25">
      <c r="A416" s="7">
        <v>278058</v>
      </c>
      <c r="B416" s="8">
        <v>41804.663865740738</v>
      </c>
      <c r="C416" s="9" t="s">
        <v>13</v>
      </c>
      <c r="D416" s="9" t="s">
        <v>8</v>
      </c>
      <c r="E416" s="9" t="s">
        <v>9</v>
      </c>
      <c r="F416" s="9" t="s">
        <v>12</v>
      </c>
      <c r="G416" s="10">
        <v>24232</v>
      </c>
    </row>
    <row r="417" spans="1:7" ht="24" customHeight="1" x14ac:dyDescent="0.25">
      <c r="A417" s="11">
        <v>155879</v>
      </c>
      <c r="B417" s="12">
        <v>41805.505694444444</v>
      </c>
      <c r="C417" s="13" t="s">
        <v>13</v>
      </c>
      <c r="D417" s="13" t="s">
        <v>8</v>
      </c>
      <c r="E417" s="13" t="s">
        <v>14</v>
      </c>
      <c r="F417" s="13" t="s">
        <v>12</v>
      </c>
      <c r="G417" s="14">
        <v>87290</v>
      </c>
    </row>
    <row r="418" spans="1:7" ht="24" customHeight="1" x14ac:dyDescent="0.25">
      <c r="A418" s="7">
        <v>690984</v>
      </c>
      <c r="B418" s="8">
        <v>41805.679837962962</v>
      </c>
      <c r="C418" s="9" t="s">
        <v>13</v>
      </c>
      <c r="D418" s="9" t="s">
        <v>8</v>
      </c>
      <c r="E418" s="9" t="s">
        <v>9</v>
      </c>
      <c r="F418" s="9" t="s">
        <v>12</v>
      </c>
      <c r="G418" s="10">
        <v>80410</v>
      </c>
    </row>
    <row r="419" spans="1:7" ht="24" customHeight="1" x14ac:dyDescent="0.25">
      <c r="A419" s="11">
        <v>860350</v>
      </c>
      <c r="B419" s="12">
        <v>41805.680439814816</v>
      </c>
      <c r="C419" s="13" t="s">
        <v>13</v>
      </c>
      <c r="D419" s="13" t="s">
        <v>8</v>
      </c>
      <c r="E419" s="13" t="s">
        <v>9</v>
      </c>
      <c r="F419" s="13" t="s">
        <v>12</v>
      </c>
      <c r="G419" s="14">
        <v>76864</v>
      </c>
    </row>
    <row r="420" spans="1:7" ht="24" customHeight="1" x14ac:dyDescent="0.25">
      <c r="A420" s="7">
        <v>129706</v>
      </c>
      <c r="B420" s="8">
        <v>41806.476412037038</v>
      </c>
      <c r="C420" s="9" t="s">
        <v>13</v>
      </c>
      <c r="D420" s="9" t="s">
        <v>8</v>
      </c>
      <c r="E420" s="9" t="s">
        <v>29</v>
      </c>
      <c r="F420" s="9" t="s">
        <v>21</v>
      </c>
      <c r="G420" s="10">
        <v>91589</v>
      </c>
    </row>
    <row r="421" spans="1:7" ht="24" customHeight="1" x14ac:dyDescent="0.25">
      <c r="A421" s="11">
        <v>232317</v>
      </c>
      <c r="B421" s="12">
        <v>41806.514131944445</v>
      </c>
      <c r="C421" s="13" t="s">
        <v>7</v>
      </c>
      <c r="D421" s="13" t="s">
        <v>11</v>
      </c>
      <c r="E421" s="13" t="s">
        <v>31</v>
      </c>
      <c r="F421" s="13" t="s">
        <v>32</v>
      </c>
      <c r="G421" s="14">
        <v>55923</v>
      </c>
    </row>
    <row r="422" spans="1:7" ht="24" customHeight="1" x14ac:dyDescent="0.25">
      <c r="A422" s="7">
        <v>450279</v>
      </c>
      <c r="B422" s="8">
        <v>41806.632002314815</v>
      </c>
      <c r="C422" s="9" t="s">
        <v>13</v>
      </c>
      <c r="D422" s="9" t="s">
        <v>11</v>
      </c>
      <c r="E422" s="9" t="s">
        <v>30</v>
      </c>
      <c r="F422" s="9" t="s">
        <v>21</v>
      </c>
      <c r="G422" s="10">
        <v>80347</v>
      </c>
    </row>
    <row r="423" spans="1:7" ht="24" customHeight="1" x14ac:dyDescent="0.25">
      <c r="A423" s="11">
        <v>959439</v>
      </c>
      <c r="B423" s="12">
        <v>41806.632002314815</v>
      </c>
      <c r="C423" s="13" t="s">
        <v>7</v>
      </c>
      <c r="D423" s="13" t="s">
        <v>11</v>
      </c>
      <c r="E423" s="13" t="s">
        <v>30</v>
      </c>
      <c r="F423" s="13" t="s">
        <v>21</v>
      </c>
      <c r="G423" s="14">
        <v>38516</v>
      </c>
    </row>
    <row r="424" spans="1:7" ht="24" customHeight="1" x14ac:dyDescent="0.25">
      <c r="A424" s="7">
        <v>281797</v>
      </c>
      <c r="B424" s="8">
        <v>41806.632418981484</v>
      </c>
      <c r="C424" s="9" t="s">
        <v>7</v>
      </c>
      <c r="D424" s="9" t="s">
        <v>23</v>
      </c>
      <c r="E424" s="9" t="s">
        <v>30</v>
      </c>
      <c r="F424" s="9" t="s">
        <v>21</v>
      </c>
      <c r="G424" s="10">
        <v>44331</v>
      </c>
    </row>
    <row r="425" spans="1:7" ht="24" customHeight="1" x14ac:dyDescent="0.25">
      <c r="A425" s="11">
        <v>184057</v>
      </c>
      <c r="B425" s="12">
        <v>41806.116331018522</v>
      </c>
      <c r="C425" s="13" t="s">
        <v>13</v>
      </c>
      <c r="D425" s="13" t="s">
        <v>8</v>
      </c>
      <c r="E425" s="13" t="s">
        <v>29</v>
      </c>
      <c r="F425" s="13" t="s">
        <v>17</v>
      </c>
      <c r="G425" s="14">
        <v>2360</v>
      </c>
    </row>
    <row r="426" spans="1:7" ht="24" customHeight="1" x14ac:dyDescent="0.25">
      <c r="A426" s="7">
        <v>595958</v>
      </c>
      <c r="B426" s="8">
        <v>41806.116597222222</v>
      </c>
      <c r="C426" s="9" t="s">
        <v>13</v>
      </c>
      <c r="D426" s="9" t="s">
        <v>8</v>
      </c>
      <c r="E426" s="9" t="s">
        <v>29</v>
      </c>
      <c r="F426" s="9" t="s">
        <v>17</v>
      </c>
      <c r="G426" s="10">
        <v>84718</v>
      </c>
    </row>
    <row r="427" spans="1:7" ht="24" customHeight="1" x14ac:dyDescent="0.25">
      <c r="A427" s="11">
        <v>321811</v>
      </c>
      <c r="B427" s="12">
        <v>41817.66300925926</v>
      </c>
      <c r="C427" s="13" t="s">
        <v>13</v>
      </c>
      <c r="D427" s="13" t="s">
        <v>8</v>
      </c>
      <c r="E427" s="13" t="s">
        <v>29</v>
      </c>
      <c r="F427" s="13" t="s">
        <v>17</v>
      </c>
      <c r="G427" s="14">
        <v>5024</v>
      </c>
    </row>
    <row r="428" spans="1:7" ht="24" customHeight="1" x14ac:dyDescent="0.25">
      <c r="A428" s="7">
        <v>717204</v>
      </c>
      <c r="B428" s="8">
        <v>41806.651689814818</v>
      </c>
      <c r="C428" s="9" t="s">
        <v>7</v>
      </c>
      <c r="D428" s="9" t="s">
        <v>8</v>
      </c>
      <c r="E428" s="9" t="s">
        <v>14</v>
      </c>
      <c r="F428" s="9" t="s">
        <v>17</v>
      </c>
      <c r="G428" s="10">
        <v>61734</v>
      </c>
    </row>
    <row r="429" spans="1:7" ht="24" customHeight="1" x14ac:dyDescent="0.25">
      <c r="A429" s="11">
        <v>865820</v>
      </c>
      <c r="B429" s="12">
        <v>41806.653148148151</v>
      </c>
      <c r="C429" s="13" t="s">
        <v>7</v>
      </c>
      <c r="D429" s="13" t="s">
        <v>8</v>
      </c>
      <c r="E429" s="13" t="s">
        <v>14</v>
      </c>
      <c r="F429" s="13" t="s">
        <v>17</v>
      </c>
      <c r="G429" s="14">
        <v>41177</v>
      </c>
    </row>
    <row r="430" spans="1:7" ht="24" customHeight="1" x14ac:dyDescent="0.25">
      <c r="A430" s="7">
        <v>211845</v>
      </c>
      <c r="B430" s="8">
        <v>41806.655497685184</v>
      </c>
      <c r="C430" s="9" t="s">
        <v>7</v>
      </c>
      <c r="D430" s="9" t="s">
        <v>8</v>
      </c>
      <c r="E430" s="9" t="s">
        <v>14</v>
      </c>
      <c r="F430" s="9" t="s">
        <v>17</v>
      </c>
      <c r="G430" s="10">
        <v>40367</v>
      </c>
    </row>
    <row r="431" spans="1:7" ht="24" customHeight="1" x14ac:dyDescent="0.25">
      <c r="A431" s="11">
        <v>728259</v>
      </c>
      <c r="B431" s="12">
        <v>41824.650902777779</v>
      </c>
      <c r="C431" s="13" t="s">
        <v>13</v>
      </c>
      <c r="D431" s="13" t="s">
        <v>8</v>
      </c>
      <c r="E431" s="13" t="s">
        <v>14</v>
      </c>
      <c r="F431" s="13" t="s">
        <v>24</v>
      </c>
      <c r="G431" s="14">
        <v>96553</v>
      </c>
    </row>
    <row r="432" spans="1:7" ht="24" customHeight="1" x14ac:dyDescent="0.25">
      <c r="A432" s="7">
        <v>378829</v>
      </c>
      <c r="B432" s="8">
        <v>41824.652314814812</v>
      </c>
      <c r="C432" s="9" t="s">
        <v>13</v>
      </c>
      <c r="D432" s="9" t="s">
        <v>8</v>
      </c>
      <c r="E432" s="9" t="s">
        <v>14</v>
      </c>
      <c r="F432" s="9" t="s">
        <v>24</v>
      </c>
      <c r="G432" s="10">
        <v>68165</v>
      </c>
    </row>
    <row r="433" spans="1:7" ht="24" customHeight="1" x14ac:dyDescent="0.25">
      <c r="A433" s="11">
        <v>782971</v>
      </c>
      <c r="B433" s="12">
        <v>41827.571458333332</v>
      </c>
      <c r="C433" s="13" t="s">
        <v>7</v>
      </c>
      <c r="D433" s="13" t="s">
        <v>11</v>
      </c>
      <c r="E433" s="13" t="s">
        <v>14</v>
      </c>
      <c r="F433" s="13" t="s">
        <v>24</v>
      </c>
      <c r="G433" s="14">
        <v>47196</v>
      </c>
    </row>
    <row r="434" spans="1:7" ht="24" customHeight="1" x14ac:dyDescent="0.25">
      <c r="A434" s="7">
        <v>746982</v>
      </c>
      <c r="B434" s="8">
        <v>41827.569664351853</v>
      </c>
      <c r="C434" s="9" t="s">
        <v>7</v>
      </c>
      <c r="D434" s="9" t="s">
        <v>23</v>
      </c>
      <c r="E434" s="9" t="s">
        <v>14</v>
      </c>
      <c r="F434" s="9" t="s">
        <v>24</v>
      </c>
      <c r="G434" s="10">
        <v>78657</v>
      </c>
    </row>
    <row r="435" spans="1:7" ht="24" customHeight="1" x14ac:dyDescent="0.25">
      <c r="A435" s="11">
        <v>882121</v>
      </c>
      <c r="B435" s="12">
        <v>41806.71056712963</v>
      </c>
      <c r="C435" s="13" t="s">
        <v>13</v>
      </c>
      <c r="D435" s="13" t="s">
        <v>8</v>
      </c>
      <c r="E435" s="13" t="s">
        <v>14</v>
      </c>
      <c r="F435" s="13" t="s">
        <v>17</v>
      </c>
      <c r="G435" s="14">
        <v>69497</v>
      </c>
    </row>
    <row r="436" spans="1:7" ht="24" customHeight="1" x14ac:dyDescent="0.25">
      <c r="A436" s="7">
        <v>960400</v>
      </c>
      <c r="B436" s="8">
        <v>41806.313807870371</v>
      </c>
      <c r="C436" s="9" t="s">
        <v>13</v>
      </c>
      <c r="D436" s="9" t="s">
        <v>8</v>
      </c>
      <c r="E436" s="9" t="s">
        <v>16</v>
      </c>
      <c r="F436" s="9" t="s">
        <v>17</v>
      </c>
      <c r="G436" s="10">
        <v>44449</v>
      </c>
    </row>
    <row r="437" spans="1:7" ht="24" customHeight="1" x14ac:dyDescent="0.25">
      <c r="A437" s="11">
        <v>292179</v>
      </c>
      <c r="B437" s="12">
        <v>41806.43072916667</v>
      </c>
      <c r="C437" s="13" t="s">
        <v>13</v>
      </c>
      <c r="D437" s="13" t="s">
        <v>8</v>
      </c>
      <c r="E437" s="13" t="s">
        <v>14</v>
      </c>
      <c r="F437" s="13" t="s">
        <v>32</v>
      </c>
      <c r="G437" s="14">
        <v>64722</v>
      </c>
    </row>
    <row r="438" spans="1:7" ht="24" customHeight="1" x14ac:dyDescent="0.25">
      <c r="A438" s="7">
        <v>675024</v>
      </c>
      <c r="B438" s="8">
        <v>41806.419907407406</v>
      </c>
      <c r="C438" s="9" t="s">
        <v>13</v>
      </c>
      <c r="D438" s="9" t="s">
        <v>8</v>
      </c>
      <c r="E438" s="9" t="s">
        <v>14</v>
      </c>
      <c r="F438" s="9" t="s">
        <v>21</v>
      </c>
      <c r="G438" s="10">
        <v>1516</v>
      </c>
    </row>
    <row r="439" spans="1:7" ht="24" customHeight="1" x14ac:dyDescent="0.25">
      <c r="A439" s="11">
        <v>112074</v>
      </c>
      <c r="B439" s="12">
        <v>41806.46303240741</v>
      </c>
      <c r="C439" s="13" t="s">
        <v>7</v>
      </c>
      <c r="D439" s="13" t="s">
        <v>8</v>
      </c>
      <c r="E439" s="13" t="s">
        <v>25</v>
      </c>
      <c r="F439" s="13" t="s">
        <v>24</v>
      </c>
      <c r="G439" s="14">
        <v>95519</v>
      </c>
    </row>
    <row r="440" spans="1:7" ht="24" customHeight="1" x14ac:dyDescent="0.25">
      <c r="A440" s="7">
        <v>660727</v>
      </c>
      <c r="B440" s="8">
        <v>41827.682719907411</v>
      </c>
      <c r="C440" s="9" t="s">
        <v>13</v>
      </c>
      <c r="D440" s="9" t="s">
        <v>8</v>
      </c>
      <c r="E440" s="9" t="s">
        <v>25</v>
      </c>
      <c r="F440" s="9" t="s">
        <v>24</v>
      </c>
      <c r="G440" s="10">
        <v>5408</v>
      </c>
    </row>
    <row r="441" spans="1:7" ht="24" customHeight="1" x14ac:dyDescent="0.25">
      <c r="A441" s="11">
        <v>976582</v>
      </c>
      <c r="B441" s="12">
        <v>41827.683391203704</v>
      </c>
      <c r="C441" s="13" t="s">
        <v>7</v>
      </c>
      <c r="D441" s="13" t="s">
        <v>8</v>
      </c>
      <c r="E441" s="13" t="s">
        <v>25</v>
      </c>
      <c r="F441" s="13" t="s">
        <v>24</v>
      </c>
      <c r="G441" s="14">
        <v>45087</v>
      </c>
    </row>
    <row r="442" spans="1:7" ht="24" customHeight="1" x14ac:dyDescent="0.25">
      <c r="A442" s="7">
        <v>833229</v>
      </c>
      <c r="B442" s="8">
        <v>41827.683738425927</v>
      </c>
      <c r="C442" s="9" t="s">
        <v>13</v>
      </c>
      <c r="D442" s="9" t="s">
        <v>8</v>
      </c>
      <c r="E442" s="9" t="s">
        <v>25</v>
      </c>
      <c r="F442" s="9" t="s">
        <v>24</v>
      </c>
      <c r="G442" s="10">
        <v>91891</v>
      </c>
    </row>
    <row r="443" spans="1:7" ht="24" customHeight="1" x14ac:dyDescent="0.25">
      <c r="A443" s="11">
        <v>703438</v>
      </c>
      <c r="B443" s="12">
        <v>41807.826458333337</v>
      </c>
      <c r="C443" s="13" t="s">
        <v>13</v>
      </c>
      <c r="D443" s="13" t="s">
        <v>8</v>
      </c>
      <c r="E443" s="13" t="s">
        <v>16</v>
      </c>
      <c r="F443" s="13" t="s">
        <v>21</v>
      </c>
      <c r="G443" s="14">
        <v>68761</v>
      </c>
    </row>
    <row r="444" spans="1:7" ht="24" customHeight="1" x14ac:dyDescent="0.25">
      <c r="A444" s="7">
        <v>306707</v>
      </c>
      <c r="B444" s="8">
        <v>41807.539571759262</v>
      </c>
      <c r="C444" s="9" t="s">
        <v>13</v>
      </c>
      <c r="D444" s="9" t="s">
        <v>8</v>
      </c>
      <c r="E444" s="9" t="s">
        <v>14</v>
      </c>
      <c r="F444" s="9" t="s">
        <v>35</v>
      </c>
      <c r="G444" s="10">
        <v>68773</v>
      </c>
    </row>
    <row r="445" spans="1:7" ht="24" customHeight="1" x14ac:dyDescent="0.25">
      <c r="A445" s="11">
        <v>174113</v>
      </c>
      <c r="B445" s="12">
        <v>41807.466122685182</v>
      </c>
      <c r="C445" s="13" t="s">
        <v>13</v>
      </c>
      <c r="D445" s="13" t="s">
        <v>8</v>
      </c>
      <c r="E445" s="13" t="s">
        <v>9</v>
      </c>
      <c r="F445" s="13" t="s">
        <v>21</v>
      </c>
      <c r="G445" s="14">
        <v>80424</v>
      </c>
    </row>
    <row r="446" spans="1:7" ht="24" customHeight="1" x14ac:dyDescent="0.25">
      <c r="A446" s="7">
        <v>793265</v>
      </c>
      <c r="B446" s="8">
        <v>41807.563750000001</v>
      </c>
      <c r="C446" s="9" t="s">
        <v>13</v>
      </c>
      <c r="D446" s="9" t="s">
        <v>8</v>
      </c>
      <c r="E446" s="9" t="s">
        <v>9</v>
      </c>
      <c r="F446" s="9" t="s">
        <v>32</v>
      </c>
      <c r="G446" s="10">
        <v>22786</v>
      </c>
    </row>
    <row r="447" spans="1:7" ht="24" customHeight="1" x14ac:dyDescent="0.25">
      <c r="A447" s="11">
        <v>71650</v>
      </c>
      <c r="B447" s="12">
        <v>41807.405219907407</v>
      </c>
      <c r="C447" s="13" t="s">
        <v>13</v>
      </c>
      <c r="D447" s="13" t="s">
        <v>8</v>
      </c>
      <c r="E447" s="13" t="s">
        <v>9</v>
      </c>
      <c r="F447" s="13" t="s">
        <v>24</v>
      </c>
      <c r="G447" s="14">
        <v>13682</v>
      </c>
    </row>
    <row r="448" spans="1:7" ht="24" customHeight="1" x14ac:dyDescent="0.25">
      <c r="A448" s="7">
        <v>598035</v>
      </c>
      <c r="B448" s="8">
        <v>41807.40552083333</v>
      </c>
      <c r="C448" s="9" t="s">
        <v>7</v>
      </c>
      <c r="D448" s="9" t="s">
        <v>8</v>
      </c>
      <c r="E448" s="9" t="s">
        <v>9</v>
      </c>
      <c r="F448" s="9" t="s">
        <v>24</v>
      </c>
      <c r="G448" s="10">
        <v>21448</v>
      </c>
    </row>
    <row r="449" spans="1:7" ht="24" customHeight="1" x14ac:dyDescent="0.25">
      <c r="A449" s="11">
        <v>693363</v>
      </c>
      <c r="B449" s="12">
        <v>41807.406585648147</v>
      </c>
      <c r="C449" s="13" t="s">
        <v>7</v>
      </c>
      <c r="D449" s="13" t="s">
        <v>11</v>
      </c>
      <c r="E449" s="13" t="s">
        <v>9</v>
      </c>
      <c r="F449" s="13" t="s">
        <v>24</v>
      </c>
      <c r="G449" s="14">
        <v>98086</v>
      </c>
    </row>
    <row r="450" spans="1:7" ht="24" customHeight="1" x14ac:dyDescent="0.25">
      <c r="A450" s="7">
        <v>978878</v>
      </c>
      <c r="B450" s="8">
        <v>41807.40347222222</v>
      </c>
      <c r="C450" s="9" t="s">
        <v>13</v>
      </c>
      <c r="D450" s="9" t="s">
        <v>23</v>
      </c>
      <c r="E450" s="9" t="s">
        <v>9</v>
      </c>
      <c r="F450" s="9" t="s">
        <v>24</v>
      </c>
      <c r="G450" s="10">
        <v>23580</v>
      </c>
    </row>
    <row r="451" spans="1:7" ht="24" customHeight="1" x14ac:dyDescent="0.25">
      <c r="A451" s="11">
        <v>741707</v>
      </c>
      <c r="B451" s="12">
        <v>41807.663576388892</v>
      </c>
      <c r="C451" s="13" t="s">
        <v>7</v>
      </c>
      <c r="D451" s="13" t="s">
        <v>11</v>
      </c>
      <c r="E451" s="13" t="s">
        <v>16</v>
      </c>
      <c r="F451" s="13" t="s">
        <v>35</v>
      </c>
      <c r="G451" s="14">
        <v>54390</v>
      </c>
    </row>
    <row r="452" spans="1:7" ht="24" customHeight="1" x14ac:dyDescent="0.25">
      <c r="A452" s="7">
        <v>124924</v>
      </c>
      <c r="B452" s="8">
        <v>41807.372465277775</v>
      </c>
      <c r="C452" s="9" t="s">
        <v>13</v>
      </c>
      <c r="D452" s="9" t="s">
        <v>8</v>
      </c>
      <c r="E452" s="9" t="s">
        <v>14</v>
      </c>
      <c r="F452" s="9" t="s">
        <v>17</v>
      </c>
      <c r="G452" s="10">
        <v>62508</v>
      </c>
    </row>
    <row r="453" spans="1:7" ht="24" customHeight="1" x14ac:dyDescent="0.25">
      <c r="A453" s="11">
        <v>570987</v>
      </c>
      <c r="B453" s="12">
        <v>41810.046469907407</v>
      </c>
      <c r="C453" s="13" t="s">
        <v>13</v>
      </c>
      <c r="D453" s="13" t="s">
        <v>11</v>
      </c>
      <c r="E453" s="13" t="s">
        <v>14</v>
      </c>
      <c r="F453" s="13" t="s">
        <v>22</v>
      </c>
      <c r="G453" s="14">
        <v>55211</v>
      </c>
    </row>
    <row r="454" spans="1:7" ht="24" customHeight="1" x14ac:dyDescent="0.25">
      <c r="A454" s="7">
        <v>821427</v>
      </c>
      <c r="B454" s="8">
        <v>41808.688055555554</v>
      </c>
      <c r="C454" s="9" t="s">
        <v>7</v>
      </c>
      <c r="D454" s="9" t="s">
        <v>8</v>
      </c>
      <c r="E454" s="9" t="s">
        <v>9</v>
      </c>
      <c r="F454" s="9" t="s">
        <v>10</v>
      </c>
      <c r="G454" s="10">
        <v>87189</v>
      </c>
    </row>
    <row r="455" spans="1:7" ht="24" customHeight="1" x14ac:dyDescent="0.25">
      <c r="A455" s="11">
        <v>159009</v>
      </c>
      <c r="B455" s="12">
        <v>41808.689166666663</v>
      </c>
      <c r="C455" s="13" t="s">
        <v>13</v>
      </c>
      <c r="D455" s="13" t="s">
        <v>23</v>
      </c>
      <c r="E455" s="13" t="s">
        <v>9</v>
      </c>
      <c r="F455" s="13" t="s">
        <v>10</v>
      </c>
      <c r="G455" s="14">
        <v>6337</v>
      </c>
    </row>
    <row r="456" spans="1:7" ht="24" customHeight="1" x14ac:dyDescent="0.25">
      <c r="A456" s="7">
        <v>431469</v>
      </c>
      <c r="B456" s="8">
        <v>41808.995787037034</v>
      </c>
      <c r="C456" s="9" t="s">
        <v>13</v>
      </c>
      <c r="D456" s="9" t="s">
        <v>8</v>
      </c>
      <c r="E456" s="9" t="s">
        <v>9</v>
      </c>
      <c r="F456" s="9" t="s">
        <v>32</v>
      </c>
      <c r="G456" s="10">
        <v>42782</v>
      </c>
    </row>
    <row r="457" spans="1:7" ht="24" customHeight="1" x14ac:dyDescent="0.25">
      <c r="A457" s="11">
        <v>87527</v>
      </c>
      <c r="B457" s="12">
        <v>41808.637430555558</v>
      </c>
      <c r="C457" s="13" t="s">
        <v>13</v>
      </c>
      <c r="D457" s="13" t="s">
        <v>8</v>
      </c>
      <c r="E457" s="13" t="s">
        <v>9</v>
      </c>
      <c r="F457" s="13" t="s">
        <v>21</v>
      </c>
      <c r="G457" s="14">
        <v>68759</v>
      </c>
    </row>
    <row r="458" spans="1:7" ht="24" customHeight="1" x14ac:dyDescent="0.25">
      <c r="A458" s="7">
        <v>749355</v>
      </c>
      <c r="B458" s="8">
        <v>41808.499745370369</v>
      </c>
      <c r="C458" s="9" t="s">
        <v>13</v>
      </c>
      <c r="D458" s="9" t="s">
        <v>8</v>
      </c>
      <c r="E458" s="9" t="s">
        <v>29</v>
      </c>
      <c r="F458" s="9" t="s">
        <v>35</v>
      </c>
      <c r="G458" s="10">
        <v>93633</v>
      </c>
    </row>
    <row r="459" spans="1:7" ht="24" customHeight="1" x14ac:dyDescent="0.25">
      <c r="A459" s="11">
        <v>450487</v>
      </c>
      <c r="B459" s="12">
        <v>41808.500277777777</v>
      </c>
      <c r="C459" s="13" t="s">
        <v>7</v>
      </c>
      <c r="D459" s="13" t="s">
        <v>11</v>
      </c>
      <c r="E459" s="13" t="s">
        <v>29</v>
      </c>
      <c r="F459" s="13" t="s">
        <v>35</v>
      </c>
      <c r="G459" s="14">
        <v>94599</v>
      </c>
    </row>
    <row r="460" spans="1:7" ht="24" customHeight="1" x14ac:dyDescent="0.25">
      <c r="A460" s="7">
        <v>427831</v>
      </c>
      <c r="B460" s="8">
        <v>41808.507650462961</v>
      </c>
      <c r="C460" s="9" t="s">
        <v>13</v>
      </c>
      <c r="D460" s="9" t="s">
        <v>8</v>
      </c>
      <c r="E460" s="9" t="s">
        <v>14</v>
      </c>
      <c r="F460" s="9" t="s">
        <v>32</v>
      </c>
      <c r="G460" s="10">
        <v>66048</v>
      </c>
    </row>
    <row r="461" spans="1:7" ht="24" customHeight="1" x14ac:dyDescent="0.25">
      <c r="A461" s="11">
        <v>17608</v>
      </c>
      <c r="B461" s="12">
        <v>41808.508622685185</v>
      </c>
      <c r="C461" s="13" t="s">
        <v>13</v>
      </c>
      <c r="D461" s="13" t="s">
        <v>8</v>
      </c>
      <c r="E461" s="13" t="s">
        <v>14</v>
      </c>
      <c r="F461" s="13" t="s">
        <v>32</v>
      </c>
      <c r="G461" s="14">
        <v>22580</v>
      </c>
    </row>
    <row r="462" spans="1:7" ht="24" customHeight="1" x14ac:dyDescent="0.25">
      <c r="A462" s="7">
        <v>14313</v>
      </c>
      <c r="B462" s="8">
        <v>41808.438101851854</v>
      </c>
      <c r="C462" s="9" t="s">
        <v>13</v>
      </c>
      <c r="D462" s="9" t="s">
        <v>8</v>
      </c>
      <c r="E462" s="9" t="s">
        <v>14</v>
      </c>
      <c r="F462" s="9" t="s">
        <v>21</v>
      </c>
      <c r="G462" s="10">
        <v>9609</v>
      </c>
    </row>
    <row r="463" spans="1:7" ht="24" customHeight="1" x14ac:dyDescent="0.25">
      <c r="A463" s="11">
        <v>777059</v>
      </c>
      <c r="B463" s="12">
        <v>41808.526875000003</v>
      </c>
      <c r="C463" s="13" t="s">
        <v>13</v>
      </c>
      <c r="D463" s="13" t="s">
        <v>8</v>
      </c>
      <c r="E463" s="13" t="s">
        <v>9</v>
      </c>
      <c r="F463" s="13" t="s">
        <v>12</v>
      </c>
      <c r="G463" s="14">
        <v>30344</v>
      </c>
    </row>
    <row r="464" spans="1:7" ht="24" customHeight="1" x14ac:dyDescent="0.25">
      <c r="A464" s="7">
        <v>249616</v>
      </c>
      <c r="B464" s="8">
        <v>41808.527881944443</v>
      </c>
      <c r="C464" s="9" t="s">
        <v>13</v>
      </c>
      <c r="D464" s="9" t="s">
        <v>8</v>
      </c>
      <c r="E464" s="9" t="s">
        <v>9</v>
      </c>
      <c r="F464" s="9" t="s">
        <v>12</v>
      </c>
      <c r="G464" s="10">
        <v>35271</v>
      </c>
    </row>
    <row r="465" spans="1:7" ht="24" customHeight="1" x14ac:dyDescent="0.25">
      <c r="A465" s="11">
        <v>583928</v>
      </c>
      <c r="B465" s="12">
        <v>41808.530532407407</v>
      </c>
      <c r="C465" s="13" t="s">
        <v>7</v>
      </c>
      <c r="D465" s="13" t="s">
        <v>8</v>
      </c>
      <c r="E465" s="13" t="s">
        <v>9</v>
      </c>
      <c r="F465" s="13" t="s">
        <v>12</v>
      </c>
      <c r="G465" s="14">
        <v>50946</v>
      </c>
    </row>
    <row r="466" spans="1:7" ht="24" customHeight="1" x14ac:dyDescent="0.25">
      <c r="A466" s="7">
        <v>75888</v>
      </c>
      <c r="B466" s="8">
        <v>41808.229953703703</v>
      </c>
      <c r="C466" s="9" t="s">
        <v>7</v>
      </c>
      <c r="D466" s="9" t="s">
        <v>23</v>
      </c>
      <c r="E466" s="9" t="s">
        <v>29</v>
      </c>
      <c r="F466" s="9" t="s">
        <v>32</v>
      </c>
      <c r="G466" s="10">
        <v>83771</v>
      </c>
    </row>
    <row r="467" spans="1:7" ht="24" customHeight="1" x14ac:dyDescent="0.25">
      <c r="A467" s="11">
        <v>655469</v>
      </c>
      <c r="B467" s="12">
        <v>41808.722696759258</v>
      </c>
      <c r="C467" s="13" t="s">
        <v>13</v>
      </c>
      <c r="D467" s="13" t="s">
        <v>8</v>
      </c>
      <c r="E467" s="13" t="s">
        <v>9</v>
      </c>
      <c r="F467" s="13" t="s">
        <v>32</v>
      </c>
      <c r="G467" s="14">
        <v>12642</v>
      </c>
    </row>
    <row r="468" spans="1:7" ht="24" customHeight="1" x14ac:dyDescent="0.25">
      <c r="A468" s="7">
        <v>990771</v>
      </c>
      <c r="B468" s="8">
        <v>41808.723078703704</v>
      </c>
      <c r="C468" s="9" t="s">
        <v>13</v>
      </c>
      <c r="D468" s="9" t="s">
        <v>8</v>
      </c>
      <c r="E468" s="9" t="s">
        <v>9</v>
      </c>
      <c r="F468" s="9" t="s">
        <v>32</v>
      </c>
      <c r="G468" s="10">
        <v>54606</v>
      </c>
    </row>
    <row r="469" spans="1:7" ht="24" customHeight="1" x14ac:dyDescent="0.25">
      <c r="A469" s="11">
        <v>963868</v>
      </c>
      <c r="B469" s="12">
        <v>41808.723368055558</v>
      </c>
      <c r="C469" s="13" t="s">
        <v>13</v>
      </c>
      <c r="D469" s="13" t="s">
        <v>8</v>
      </c>
      <c r="E469" s="13" t="s">
        <v>9</v>
      </c>
      <c r="F469" s="13" t="s">
        <v>32</v>
      </c>
      <c r="G469" s="14">
        <v>73842</v>
      </c>
    </row>
    <row r="470" spans="1:7" ht="24" customHeight="1" x14ac:dyDescent="0.25">
      <c r="A470" s="7">
        <v>228644</v>
      </c>
      <c r="B470" s="8">
        <v>41808.601689814815</v>
      </c>
      <c r="C470" s="9" t="s">
        <v>13</v>
      </c>
      <c r="D470" s="9" t="s">
        <v>8</v>
      </c>
      <c r="E470" s="9" t="s">
        <v>9</v>
      </c>
      <c r="F470" s="9" t="s">
        <v>12</v>
      </c>
      <c r="G470" s="10">
        <v>82625</v>
      </c>
    </row>
    <row r="471" spans="1:7" ht="24" customHeight="1" x14ac:dyDescent="0.25">
      <c r="A471" s="11">
        <v>840497</v>
      </c>
      <c r="B471" s="12">
        <v>41809.533125000002</v>
      </c>
      <c r="C471" s="13" t="s">
        <v>13</v>
      </c>
      <c r="D471" s="13" t="s">
        <v>11</v>
      </c>
      <c r="E471" s="13" t="s">
        <v>20</v>
      </c>
      <c r="F471" s="13" t="s">
        <v>12</v>
      </c>
      <c r="G471" s="14">
        <v>72452</v>
      </c>
    </row>
    <row r="472" spans="1:7" ht="24" customHeight="1" x14ac:dyDescent="0.25">
      <c r="A472" s="7">
        <v>612764</v>
      </c>
      <c r="B472" s="8">
        <v>41809.660995370374</v>
      </c>
      <c r="C472" s="9" t="s">
        <v>13</v>
      </c>
      <c r="D472" s="9" t="s">
        <v>11</v>
      </c>
      <c r="E472" s="9" t="s">
        <v>25</v>
      </c>
      <c r="F472" s="9" t="s">
        <v>12</v>
      </c>
      <c r="G472" s="10">
        <v>65012</v>
      </c>
    </row>
    <row r="473" spans="1:7" ht="24" customHeight="1" x14ac:dyDescent="0.25">
      <c r="A473" s="11">
        <v>140937</v>
      </c>
      <c r="B473" s="12">
        <v>41809.617638888885</v>
      </c>
      <c r="C473" s="13" t="s">
        <v>13</v>
      </c>
      <c r="D473" s="13" t="s">
        <v>8</v>
      </c>
      <c r="E473" s="13" t="s">
        <v>29</v>
      </c>
      <c r="F473" s="13" t="s">
        <v>17</v>
      </c>
      <c r="G473" s="14">
        <v>27197</v>
      </c>
    </row>
    <row r="474" spans="1:7" ht="24" customHeight="1" x14ac:dyDescent="0.25">
      <c r="A474" s="7">
        <v>157059</v>
      </c>
      <c r="B474" s="8">
        <v>41809.700173611112</v>
      </c>
      <c r="C474" s="9" t="s">
        <v>13</v>
      </c>
      <c r="D474" s="9" t="s">
        <v>8</v>
      </c>
      <c r="E474" s="9" t="s">
        <v>25</v>
      </c>
      <c r="F474" s="9" t="s">
        <v>32</v>
      </c>
      <c r="G474" s="10">
        <v>25222</v>
      </c>
    </row>
    <row r="475" spans="1:7" ht="24" customHeight="1" x14ac:dyDescent="0.25">
      <c r="A475" s="11">
        <v>18776</v>
      </c>
      <c r="B475" s="12">
        <v>41809.739398148151</v>
      </c>
      <c r="C475" s="13" t="s">
        <v>13</v>
      </c>
      <c r="D475" s="13" t="s">
        <v>8</v>
      </c>
      <c r="E475" s="13" t="s">
        <v>28</v>
      </c>
      <c r="F475" s="13" t="s">
        <v>22</v>
      </c>
      <c r="G475" s="14">
        <v>62050</v>
      </c>
    </row>
    <row r="476" spans="1:7" ht="24" customHeight="1" x14ac:dyDescent="0.25">
      <c r="A476" s="7">
        <v>316797</v>
      </c>
      <c r="B476" s="8">
        <v>41810.414479166669</v>
      </c>
      <c r="C476" s="9" t="s">
        <v>13</v>
      </c>
      <c r="D476" s="9" t="s">
        <v>8</v>
      </c>
      <c r="E476" s="9" t="s">
        <v>14</v>
      </c>
      <c r="F476" s="9" t="s">
        <v>35</v>
      </c>
      <c r="G476" s="10">
        <v>38779</v>
      </c>
    </row>
    <row r="477" spans="1:7" ht="24" customHeight="1" x14ac:dyDescent="0.25">
      <c r="A477" s="11">
        <v>831922</v>
      </c>
      <c r="B477" s="12">
        <v>41810.202881944446</v>
      </c>
      <c r="C477" s="13" t="s">
        <v>7</v>
      </c>
      <c r="D477" s="13" t="s">
        <v>8</v>
      </c>
      <c r="E477" s="13" t="s">
        <v>28</v>
      </c>
      <c r="F477" s="13" t="s">
        <v>32</v>
      </c>
      <c r="G477" s="14">
        <v>98409</v>
      </c>
    </row>
    <row r="478" spans="1:7" ht="24" customHeight="1" x14ac:dyDescent="0.25">
      <c r="A478" s="7">
        <v>339313</v>
      </c>
      <c r="B478" s="8">
        <v>41810.643472222226</v>
      </c>
      <c r="C478" s="9" t="s">
        <v>13</v>
      </c>
      <c r="D478" s="9" t="s">
        <v>11</v>
      </c>
      <c r="E478" s="9" t="s">
        <v>30</v>
      </c>
      <c r="F478" s="9" t="s">
        <v>32</v>
      </c>
      <c r="G478" s="10">
        <v>21220</v>
      </c>
    </row>
    <row r="479" spans="1:7" ht="24" customHeight="1" x14ac:dyDescent="0.25">
      <c r="A479" s="11">
        <v>58885</v>
      </c>
      <c r="B479" s="12">
        <v>41810.64671296296</v>
      </c>
      <c r="C479" s="13" t="s">
        <v>13</v>
      </c>
      <c r="D479" s="13" t="s">
        <v>11</v>
      </c>
      <c r="E479" s="13" t="s">
        <v>30</v>
      </c>
      <c r="F479" s="13" t="s">
        <v>32</v>
      </c>
      <c r="G479" s="14">
        <v>73385</v>
      </c>
    </row>
    <row r="480" spans="1:7" ht="24" customHeight="1" x14ac:dyDescent="0.25">
      <c r="A480" s="7">
        <v>469633</v>
      </c>
      <c r="B480" s="8">
        <v>41810.406851851854</v>
      </c>
      <c r="C480" s="9" t="s">
        <v>13</v>
      </c>
      <c r="D480" s="9" t="s">
        <v>8</v>
      </c>
      <c r="E480" s="9" t="s">
        <v>16</v>
      </c>
      <c r="F480" s="9" t="s">
        <v>24</v>
      </c>
      <c r="G480" s="10">
        <v>62700</v>
      </c>
    </row>
    <row r="481" spans="1:7" ht="24" customHeight="1" x14ac:dyDescent="0.25">
      <c r="A481" s="11">
        <v>604341</v>
      </c>
      <c r="B481" s="12">
        <v>41810.407141203701</v>
      </c>
      <c r="C481" s="13" t="s">
        <v>13</v>
      </c>
      <c r="D481" s="13" t="s">
        <v>8</v>
      </c>
      <c r="E481" s="13" t="s">
        <v>16</v>
      </c>
      <c r="F481" s="13" t="s">
        <v>24</v>
      </c>
      <c r="G481" s="14">
        <v>30898</v>
      </c>
    </row>
    <row r="482" spans="1:7" ht="24" customHeight="1" x14ac:dyDescent="0.25">
      <c r="A482" s="7">
        <v>252378</v>
      </c>
      <c r="B482" s="8">
        <v>41810.72210648148</v>
      </c>
      <c r="C482" s="9" t="s">
        <v>13</v>
      </c>
      <c r="D482" s="9" t="s">
        <v>8</v>
      </c>
      <c r="E482" s="9" t="s">
        <v>14</v>
      </c>
      <c r="F482" s="9" t="s">
        <v>35</v>
      </c>
      <c r="G482" s="10">
        <v>13370</v>
      </c>
    </row>
    <row r="483" spans="1:7" ht="24" customHeight="1" x14ac:dyDescent="0.25">
      <c r="A483" s="11">
        <v>870897</v>
      </c>
      <c r="B483" s="12">
        <v>41810.631180555552</v>
      </c>
      <c r="C483" s="13" t="s">
        <v>13</v>
      </c>
      <c r="D483" s="13" t="s">
        <v>8</v>
      </c>
      <c r="E483" s="13" t="s">
        <v>9</v>
      </c>
      <c r="F483" s="13" t="s">
        <v>21</v>
      </c>
      <c r="G483" s="14">
        <v>12608</v>
      </c>
    </row>
    <row r="484" spans="1:7" ht="24" customHeight="1" x14ac:dyDescent="0.25">
      <c r="A484" s="7">
        <v>445431</v>
      </c>
      <c r="B484" s="8">
        <v>41810.631863425922</v>
      </c>
      <c r="C484" s="9" t="s">
        <v>13</v>
      </c>
      <c r="D484" s="9" t="s">
        <v>8</v>
      </c>
      <c r="E484" s="9" t="s">
        <v>9</v>
      </c>
      <c r="F484" s="9" t="s">
        <v>21</v>
      </c>
      <c r="G484" s="10">
        <v>44717</v>
      </c>
    </row>
    <row r="485" spans="1:7" ht="24" customHeight="1" x14ac:dyDescent="0.25">
      <c r="A485" s="11">
        <v>529856</v>
      </c>
      <c r="B485" s="12">
        <v>41810.632557870369</v>
      </c>
      <c r="C485" s="13" t="s">
        <v>7</v>
      </c>
      <c r="D485" s="13" t="s">
        <v>8</v>
      </c>
      <c r="E485" s="13" t="s">
        <v>9</v>
      </c>
      <c r="F485" s="13" t="s">
        <v>21</v>
      </c>
      <c r="G485" s="14">
        <v>52346</v>
      </c>
    </row>
    <row r="486" spans="1:7" ht="24" customHeight="1" x14ac:dyDescent="0.25">
      <c r="A486" s="7">
        <v>617345</v>
      </c>
      <c r="B486" s="8">
        <v>41810.632881944446</v>
      </c>
      <c r="C486" s="9" t="s">
        <v>7</v>
      </c>
      <c r="D486" s="9" t="s">
        <v>23</v>
      </c>
      <c r="E486" s="9" t="s">
        <v>9</v>
      </c>
      <c r="F486" s="9" t="s">
        <v>21</v>
      </c>
      <c r="G486" s="10">
        <v>63678</v>
      </c>
    </row>
    <row r="487" spans="1:7" ht="24" customHeight="1" x14ac:dyDescent="0.25">
      <c r="A487" s="11">
        <v>931047</v>
      </c>
      <c r="B487" s="12">
        <v>41810.63318287037</v>
      </c>
      <c r="C487" s="13" t="s">
        <v>13</v>
      </c>
      <c r="D487" s="13" t="s">
        <v>23</v>
      </c>
      <c r="E487" s="13" t="s">
        <v>9</v>
      </c>
      <c r="F487" s="13" t="s">
        <v>21</v>
      </c>
      <c r="G487" s="14">
        <v>47860</v>
      </c>
    </row>
    <row r="488" spans="1:7" ht="24" customHeight="1" x14ac:dyDescent="0.25">
      <c r="A488" s="7">
        <v>212844</v>
      </c>
      <c r="B488" s="8">
        <v>41810.693865740737</v>
      </c>
      <c r="C488" s="9" t="s">
        <v>7</v>
      </c>
      <c r="D488" s="9" t="s">
        <v>11</v>
      </c>
      <c r="E488" s="9" t="s">
        <v>20</v>
      </c>
      <c r="F488" s="9" t="s">
        <v>32</v>
      </c>
      <c r="G488" s="10">
        <v>59213</v>
      </c>
    </row>
    <row r="489" spans="1:7" ht="24" customHeight="1" x14ac:dyDescent="0.25">
      <c r="A489" s="11">
        <v>496033</v>
      </c>
      <c r="B489" s="12">
        <v>41810.694722222222</v>
      </c>
      <c r="C489" s="13" t="s">
        <v>13</v>
      </c>
      <c r="D489" s="13" t="s">
        <v>11</v>
      </c>
      <c r="E489" s="13" t="s">
        <v>20</v>
      </c>
      <c r="F489" s="13" t="s">
        <v>32</v>
      </c>
      <c r="G489" s="14">
        <v>38102</v>
      </c>
    </row>
    <row r="490" spans="1:7" ht="24" customHeight="1" x14ac:dyDescent="0.25">
      <c r="A490" s="7">
        <v>80259</v>
      </c>
      <c r="B490" s="8">
        <v>41810.347627314812</v>
      </c>
      <c r="C490" s="9" t="s">
        <v>7</v>
      </c>
      <c r="D490" s="9" t="s">
        <v>11</v>
      </c>
      <c r="E490" s="9" t="s">
        <v>16</v>
      </c>
      <c r="F490" s="9" t="s">
        <v>35</v>
      </c>
      <c r="G490" s="10">
        <v>55952</v>
      </c>
    </row>
    <row r="491" spans="1:7" ht="24" customHeight="1" x14ac:dyDescent="0.25">
      <c r="A491" s="11">
        <v>278631</v>
      </c>
      <c r="B491" s="12">
        <v>41810.566481481481</v>
      </c>
      <c r="C491" s="13" t="s">
        <v>13</v>
      </c>
      <c r="D491" s="13" t="s">
        <v>8</v>
      </c>
      <c r="E491" s="13" t="s">
        <v>14</v>
      </c>
      <c r="F491" s="13" t="s">
        <v>21</v>
      </c>
      <c r="G491" s="14">
        <v>71755</v>
      </c>
    </row>
    <row r="492" spans="1:7" ht="24" customHeight="1" x14ac:dyDescent="0.25">
      <c r="A492" s="7">
        <v>431577</v>
      </c>
      <c r="B492" s="8">
        <v>41810.567847222221</v>
      </c>
      <c r="C492" s="9" t="s">
        <v>7</v>
      </c>
      <c r="D492" s="9" t="s">
        <v>8</v>
      </c>
      <c r="E492" s="9" t="s">
        <v>14</v>
      </c>
      <c r="F492" s="9" t="s">
        <v>21</v>
      </c>
      <c r="G492" s="10">
        <v>61930</v>
      </c>
    </row>
    <row r="493" spans="1:7" ht="24" customHeight="1" x14ac:dyDescent="0.25">
      <c r="A493" s="11">
        <v>709095</v>
      </c>
      <c r="B493" s="12">
        <v>41810.569085648145</v>
      </c>
      <c r="C493" s="13" t="s">
        <v>7</v>
      </c>
      <c r="D493" s="13" t="s">
        <v>8</v>
      </c>
      <c r="E493" s="13" t="s">
        <v>14</v>
      </c>
      <c r="F493" s="13" t="s">
        <v>21</v>
      </c>
      <c r="G493" s="14">
        <v>40025</v>
      </c>
    </row>
    <row r="494" spans="1:7" ht="24" customHeight="1" x14ac:dyDescent="0.25">
      <c r="A494" s="7">
        <v>239190</v>
      </c>
      <c r="B494" s="8">
        <v>41810.541134259256</v>
      </c>
      <c r="C494" s="9" t="s">
        <v>13</v>
      </c>
      <c r="D494" s="9" t="s">
        <v>8</v>
      </c>
      <c r="E494" s="9" t="s">
        <v>14</v>
      </c>
      <c r="F494" s="9" t="s">
        <v>32</v>
      </c>
      <c r="G494" s="10">
        <v>1216</v>
      </c>
    </row>
    <row r="495" spans="1:7" ht="24" customHeight="1" x14ac:dyDescent="0.25">
      <c r="A495" s="11">
        <v>468968</v>
      </c>
      <c r="B495" s="12">
        <v>41810.486493055556</v>
      </c>
      <c r="C495" s="13" t="s">
        <v>13</v>
      </c>
      <c r="D495" s="13" t="s">
        <v>8</v>
      </c>
      <c r="E495" s="13" t="s">
        <v>9</v>
      </c>
      <c r="F495" s="13" t="s">
        <v>12</v>
      </c>
      <c r="G495" s="14">
        <v>44445</v>
      </c>
    </row>
    <row r="496" spans="1:7" ht="24" customHeight="1" x14ac:dyDescent="0.25">
      <c r="A496" s="7">
        <v>278514</v>
      </c>
      <c r="B496" s="8">
        <v>41810.244629629633</v>
      </c>
      <c r="C496" s="9" t="s">
        <v>7</v>
      </c>
      <c r="D496" s="9" t="s">
        <v>8</v>
      </c>
      <c r="E496" s="9" t="s">
        <v>16</v>
      </c>
      <c r="F496" s="9" t="s">
        <v>21</v>
      </c>
      <c r="G496" s="10">
        <v>57390</v>
      </c>
    </row>
    <row r="497" spans="1:7" ht="24" customHeight="1" x14ac:dyDescent="0.25">
      <c r="A497" s="11">
        <v>308552</v>
      </c>
      <c r="B497" s="12">
        <v>41810.395578703705</v>
      </c>
      <c r="C497" s="13" t="s">
        <v>7</v>
      </c>
      <c r="D497" s="13" t="s">
        <v>11</v>
      </c>
      <c r="E497" s="13" t="s">
        <v>9</v>
      </c>
      <c r="F497" s="13" t="s">
        <v>24</v>
      </c>
      <c r="G497" s="14">
        <v>19351</v>
      </c>
    </row>
    <row r="498" spans="1:7" ht="24" customHeight="1" x14ac:dyDescent="0.25">
      <c r="A498" s="7">
        <v>647156</v>
      </c>
      <c r="B498" s="8">
        <v>41811.690879629627</v>
      </c>
      <c r="C498" s="9" t="s">
        <v>13</v>
      </c>
      <c r="D498" s="9" t="s">
        <v>23</v>
      </c>
      <c r="E498" s="9" t="s">
        <v>14</v>
      </c>
      <c r="F498" s="9" t="s">
        <v>12</v>
      </c>
      <c r="G498" s="10">
        <v>90879</v>
      </c>
    </row>
    <row r="499" spans="1:7" ht="24" customHeight="1" x14ac:dyDescent="0.25">
      <c r="A499" s="11">
        <v>219236</v>
      </c>
      <c r="B499" s="12">
        <v>41811.6012962963</v>
      </c>
      <c r="C499" s="13" t="s">
        <v>13</v>
      </c>
      <c r="D499" s="13" t="s">
        <v>23</v>
      </c>
      <c r="E499" s="13" t="s">
        <v>29</v>
      </c>
      <c r="F499" s="13" t="s">
        <v>32</v>
      </c>
      <c r="G499" s="14">
        <v>28592</v>
      </c>
    </row>
    <row r="500" spans="1:7" ht="24" customHeight="1" x14ac:dyDescent="0.25">
      <c r="A500" s="7">
        <v>951001</v>
      </c>
      <c r="B500" s="8">
        <v>41812.380266203705</v>
      </c>
      <c r="C500" s="9" t="s">
        <v>7</v>
      </c>
      <c r="D500" s="9" t="s">
        <v>11</v>
      </c>
      <c r="E500" s="9" t="s">
        <v>9</v>
      </c>
      <c r="F500" s="9" t="s">
        <v>35</v>
      </c>
      <c r="G500" s="10">
        <v>85827</v>
      </c>
    </row>
    <row r="501" spans="1:7" ht="24" customHeight="1" x14ac:dyDescent="0.25">
      <c r="A501" s="11">
        <v>783405</v>
      </c>
      <c r="B501" s="12">
        <v>41812.667546296296</v>
      </c>
      <c r="C501" s="13" t="s">
        <v>13</v>
      </c>
      <c r="D501" s="13" t="s">
        <v>8</v>
      </c>
      <c r="E501" s="13" t="s">
        <v>9</v>
      </c>
      <c r="F501" s="13" t="s">
        <v>32</v>
      </c>
      <c r="G501" s="14">
        <v>7539</v>
      </c>
    </row>
    <row r="502" spans="1:7" ht="24" customHeight="1" x14ac:dyDescent="0.25">
      <c r="A502" s="7">
        <v>139588</v>
      </c>
      <c r="B502" s="8">
        <v>41812.528668981482</v>
      </c>
      <c r="C502" s="9" t="s">
        <v>13</v>
      </c>
      <c r="D502" s="9" t="s">
        <v>8</v>
      </c>
      <c r="E502" s="9" t="s">
        <v>9</v>
      </c>
      <c r="F502" s="9" t="s">
        <v>12</v>
      </c>
      <c r="G502" s="10">
        <v>86287</v>
      </c>
    </row>
    <row r="503" spans="1:7" ht="24" customHeight="1" x14ac:dyDescent="0.25">
      <c r="A503" s="11">
        <v>763361</v>
      </c>
      <c r="B503" s="12">
        <v>41812.110289351855</v>
      </c>
      <c r="C503" s="13" t="s">
        <v>7</v>
      </c>
      <c r="D503" s="13" t="s">
        <v>8</v>
      </c>
      <c r="E503" s="13" t="s">
        <v>14</v>
      </c>
      <c r="F503" s="13" t="s">
        <v>12</v>
      </c>
      <c r="G503" s="14">
        <v>37485</v>
      </c>
    </row>
    <row r="504" spans="1:7" ht="24" customHeight="1" x14ac:dyDescent="0.25">
      <c r="A504" s="7">
        <v>151914</v>
      </c>
      <c r="B504" s="8">
        <v>41812.110567129632</v>
      </c>
      <c r="C504" s="9" t="s">
        <v>13</v>
      </c>
      <c r="D504" s="9" t="s">
        <v>23</v>
      </c>
      <c r="E504" s="9" t="s">
        <v>14</v>
      </c>
      <c r="F504" s="9" t="s">
        <v>12</v>
      </c>
      <c r="G504" s="10">
        <v>71079</v>
      </c>
    </row>
    <row r="505" spans="1:7" ht="24" customHeight="1" x14ac:dyDescent="0.25">
      <c r="A505" s="11">
        <v>813774</v>
      </c>
      <c r="B505" s="12">
        <v>41812.11173611111</v>
      </c>
      <c r="C505" s="13" t="s">
        <v>13</v>
      </c>
      <c r="D505" s="13" t="s">
        <v>23</v>
      </c>
      <c r="E505" s="13" t="s">
        <v>14</v>
      </c>
      <c r="F505" s="13" t="s">
        <v>12</v>
      </c>
      <c r="G505" s="14">
        <v>89547</v>
      </c>
    </row>
    <row r="506" spans="1:7" ht="24" customHeight="1" x14ac:dyDescent="0.25">
      <c r="A506" s="7">
        <v>787490</v>
      </c>
      <c r="B506" s="8">
        <v>41812.622002314813</v>
      </c>
      <c r="C506" s="9" t="s">
        <v>13</v>
      </c>
      <c r="D506" s="9" t="s">
        <v>8</v>
      </c>
      <c r="E506" s="9" t="s">
        <v>14</v>
      </c>
      <c r="F506" s="9" t="s">
        <v>35</v>
      </c>
      <c r="G506" s="10">
        <v>42500</v>
      </c>
    </row>
    <row r="507" spans="1:7" ht="24" customHeight="1" x14ac:dyDescent="0.25">
      <c r="A507" s="11">
        <v>507412</v>
      </c>
      <c r="B507" s="12">
        <v>41812.62226851852</v>
      </c>
      <c r="C507" s="13" t="s">
        <v>13</v>
      </c>
      <c r="D507" s="13" t="s">
        <v>8</v>
      </c>
      <c r="E507" s="13" t="s">
        <v>14</v>
      </c>
      <c r="F507" s="13" t="s">
        <v>35</v>
      </c>
      <c r="G507" s="14">
        <v>81722</v>
      </c>
    </row>
    <row r="508" spans="1:7" ht="24" customHeight="1" x14ac:dyDescent="0.25">
      <c r="A508" s="7">
        <v>190392</v>
      </c>
      <c r="B508" s="8">
        <v>41812.624872685185</v>
      </c>
      <c r="C508" s="9" t="s">
        <v>7</v>
      </c>
      <c r="D508" s="9" t="s">
        <v>11</v>
      </c>
      <c r="E508" s="9" t="s">
        <v>14</v>
      </c>
      <c r="F508" s="9" t="s">
        <v>35</v>
      </c>
      <c r="G508" s="10">
        <v>40902</v>
      </c>
    </row>
    <row r="509" spans="1:7" ht="24" customHeight="1" x14ac:dyDescent="0.25">
      <c r="A509" s="11">
        <v>529792</v>
      </c>
      <c r="B509" s="12">
        <v>41812.625115740739</v>
      </c>
      <c r="C509" s="13" t="s">
        <v>13</v>
      </c>
      <c r="D509" s="13" t="s">
        <v>11</v>
      </c>
      <c r="E509" s="13" t="s">
        <v>14</v>
      </c>
      <c r="F509" s="13" t="s">
        <v>35</v>
      </c>
      <c r="G509" s="14">
        <v>89323</v>
      </c>
    </row>
    <row r="510" spans="1:7" ht="24" customHeight="1" x14ac:dyDescent="0.25">
      <c r="A510" s="7">
        <v>661229</v>
      </c>
      <c r="B510" s="8">
        <v>41830.714768518519</v>
      </c>
      <c r="C510" s="9" t="s">
        <v>7</v>
      </c>
      <c r="D510" s="9" t="s">
        <v>8</v>
      </c>
      <c r="E510" s="9" t="s">
        <v>14</v>
      </c>
      <c r="F510" s="9" t="s">
        <v>35</v>
      </c>
      <c r="G510" s="10">
        <v>27817</v>
      </c>
    </row>
    <row r="511" spans="1:7" ht="24" customHeight="1" x14ac:dyDescent="0.25">
      <c r="A511" s="11">
        <v>686696</v>
      </c>
      <c r="B511" s="12">
        <v>41830.715729166666</v>
      </c>
      <c r="C511" s="13" t="s">
        <v>7</v>
      </c>
      <c r="D511" s="13" t="s">
        <v>8</v>
      </c>
      <c r="E511" s="13" t="s">
        <v>14</v>
      </c>
      <c r="F511" s="13" t="s">
        <v>35</v>
      </c>
      <c r="G511" s="14">
        <v>7235</v>
      </c>
    </row>
    <row r="512" spans="1:7" ht="24" customHeight="1" x14ac:dyDescent="0.25">
      <c r="A512" s="7">
        <v>48507</v>
      </c>
      <c r="B512" s="8">
        <v>41812.382881944446</v>
      </c>
      <c r="C512" s="9" t="s">
        <v>13</v>
      </c>
      <c r="D512" s="9" t="s">
        <v>8</v>
      </c>
      <c r="E512" s="9" t="s">
        <v>9</v>
      </c>
      <c r="F512" s="9" t="s">
        <v>32</v>
      </c>
      <c r="G512" s="10">
        <v>93685</v>
      </c>
    </row>
    <row r="513" spans="1:7" ht="24" customHeight="1" x14ac:dyDescent="0.25">
      <c r="A513" s="11">
        <v>90943</v>
      </c>
      <c r="B513" s="12">
        <v>41813.882789351854</v>
      </c>
      <c r="C513" s="13" t="s">
        <v>7</v>
      </c>
      <c r="D513" s="13" t="s">
        <v>8</v>
      </c>
      <c r="E513" s="13" t="s">
        <v>14</v>
      </c>
      <c r="F513" s="13" t="s">
        <v>17</v>
      </c>
      <c r="G513" s="14">
        <v>24329</v>
      </c>
    </row>
    <row r="514" spans="1:7" ht="24" customHeight="1" x14ac:dyDescent="0.25">
      <c r="A514" s="7">
        <v>397684</v>
      </c>
      <c r="B514" s="8">
        <v>41813.695300925923</v>
      </c>
      <c r="C514" s="9" t="s">
        <v>13</v>
      </c>
      <c r="D514" s="9" t="s">
        <v>8</v>
      </c>
      <c r="E514" s="9" t="s">
        <v>14</v>
      </c>
      <c r="F514" s="9" t="s">
        <v>17</v>
      </c>
      <c r="G514" s="10">
        <v>98488</v>
      </c>
    </row>
    <row r="515" spans="1:7" ht="24" customHeight="1" x14ac:dyDescent="0.25">
      <c r="A515" s="11">
        <v>860109</v>
      </c>
      <c r="B515" s="12">
        <v>41813.682233796295</v>
      </c>
      <c r="C515" s="13" t="s">
        <v>13</v>
      </c>
      <c r="D515" s="13" t="s">
        <v>8</v>
      </c>
      <c r="E515" s="13" t="s">
        <v>9</v>
      </c>
      <c r="F515" s="13" t="s">
        <v>32</v>
      </c>
      <c r="G515" s="14">
        <v>80153</v>
      </c>
    </row>
    <row r="516" spans="1:7" ht="24" customHeight="1" x14ac:dyDescent="0.25">
      <c r="A516" s="7">
        <v>381855</v>
      </c>
      <c r="B516" s="8">
        <v>41813.682650462964</v>
      </c>
      <c r="C516" s="9" t="s">
        <v>13</v>
      </c>
      <c r="D516" s="9" t="s">
        <v>8</v>
      </c>
      <c r="E516" s="9" t="s">
        <v>9</v>
      </c>
      <c r="F516" s="9" t="s">
        <v>32</v>
      </c>
      <c r="G516" s="10">
        <v>18933</v>
      </c>
    </row>
    <row r="517" spans="1:7" ht="24" customHeight="1" x14ac:dyDescent="0.25">
      <c r="A517" s="11">
        <v>124098</v>
      </c>
      <c r="B517" s="12">
        <v>41813.682881944442</v>
      </c>
      <c r="C517" s="13" t="s">
        <v>7</v>
      </c>
      <c r="D517" s="13" t="s">
        <v>8</v>
      </c>
      <c r="E517" s="13" t="s">
        <v>9</v>
      </c>
      <c r="F517" s="13" t="s">
        <v>32</v>
      </c>
      <c r="G517" s="14">
        <v>99950</v>
      </c>
    </row>
    <row r="518" spans="1:7" ht="24" customHeight="1" x14ac:dyDescent="0.25">
      <c r="A518" s="7">
        <v>26091</v>
      </c>
      <c r="B518" s="8">
        <v>41813.73877314815</v>
      </c>
      <c r="C518" s="9" t="s">
        <v>13</v>
      </c>
      <c r="D518" s="9" t="s">
        <v>8</v>
      </c>
      <c r="E518" s="9" t="s">
        <v>16</v>
      </c>
      <c r="F518" s="9" t="s">
        <v>35</v>
      </c>
      <c r="G518" s="10">
        <v>58760</v>
      </c>
    </row>
    <row r="519" spans="1:7" ht="24" customHeight="1" x14ac:dyDescent="0.25">
      <c r="A519" s="11">
        <v>849322</v>
      </c>
      <c r="B519" s="12">
        <v>41813.373715277776</v>
      </c>
      <c r="C519" s="13" t="s">
        <v>13</v>
      </c>
      <c r="D519" s="13" t="s">
        <v>8</v>
      </c>
      <c r="E519" s="13" t="s">
        <v>14</v>
      </c>
      <c r="F519" s="13" t="s">
        <v>32</v>
      </c>
      <c r="G519" s="14">
        <v>92747</v>
      </c>
    </row>
    <row r="520" spans="1:7" ht="24" customHeight="1" x14ac:dyDescent="0.25">
      <c r="A520" s="7">
        <v>842644</v>
      </c>
      <c r="B520" s="8">
        <v>41813.664675925924</v>
      </c>
      <c r="C520" s="9" t="s">
        <v>13</v>
      </c>
      <c r="D520" s="9" t="s">
        <v>8</v>
      </c>
      <c r="E520" s="9" t="s">
        <v>25</v>
      </c>
      <c r="F520" s="9" t="s">
        <v>17</v>
      </c>
      <c r="G520" s="10">
        <v>45000</v>
      </c>
    </row>
    <row r="521" spans="1:7" ht="24" customHeight="1" x14ac:dyDescent="0.25">
      <c r="A521" s="11">
        <v>500389</v>
      </c>
      <c r="B521" s="12">
        <v>41813.451273148145</v>
      </c>
      <c r="C521" s="13" t="s">
        <v>13</v>
      </c>
      <c r="D521" s="13" t="s">
        <v>8</v>
      </c>
      <c r="E521" s="13" t="s">
        <v>14</v>
      </c>
      <c r="F521" s="13" t="s">
        <v>24</v>
      </c>
      <c r="G521" s="14">
        <v>21609</v>
      </c>
    </row>
    <row r="522" spans="1:7" ht="24" customHeight="1" x14ac:dyDescent="0.25">
      <c r="A522" s="7">
        <v>961630</v>
      </c>
      <c r="B522" s="8">
        <v>41813.452615740738</v>
      </c>
      <c r="C522" s="9" t="s">
        <v>7</v>
      </c>
      <c r="D522" s="9" t="s">
        <v>23</v>
      </c>
      <c r="E522" s="9" t="s">
        <v>14</v>
      </c>
      <c r="F522" s="9" t="s">
        <v>24</v>
      </c>
      <c r="G522" s="10">
        <v>1770</v>
      </c>
    </row>
    <row r="523" spans="1:7" ht="24" customHeight="1" x14ac:dyDescent="0.25">
      <c r="A523" s="11">
        <v>887205</v>
      </c>
      <c r="B523" s="12">
        <v>41813.426701388889</v>
      </c>
      <c r="C523" s="13" t="s">
        <v>13</v>
      </c>
      <c r="D523" s="13" t="s">
        <v>8</v>
      </c>
      <c r="E523" s="13" t="s">
        <v>16</v>
      </c>
      <c r="F523" s="13" t="s">
        <v>21</v>
      </c>
      <c r="G523" s="14">
        <v>69826</v>
      </c>
    </row>
    <row r="524" spans="1:7" ht="24" customHeight="1" x14ac:dyDescent="0.25">
      <c r="A524" s="7">
        <v>724771</v>
      </c>
      <c r="B524" s="8">
        <v>41813.427060185182</v>
      </c>
      <c r="C524" s="9" t="s">
        <v>13</v>
      </c>
      <c r="D524" s="9" t="s">
        <v>8</v>
      </c>
      <c r="E524" s="9" t="s">
        <v>16</v>
      </c>
      <c r="F524" s="9" t="s">
        <v>21</v>
      </c>
      <c r="G524" s="10">
        <v>66193</v>
      </c>
    </row>
    <row r="525" spans="1:7" ht="24" customHeight="1" x14ac:dyDescent="0.25">
      <c r="A525" s="11">
        <v>202953</v>
      </c>
      <c r="B525" s="12">
        <v>41814.891724537039</v>
      </c>
      <c r="C525" s="13" t="s">
        <v>7</v>
      </c>
      <c r="D525" s="13" t="s">
        <v>8</v>
      </c>
      <c r="E525" s="13" t="s">
        <v>9</v>
      </c>
      <c r="F525" s="13" t="s">
        <v>21</v>
      </c>
      <c r="G525" s="14">
        <v>56772</v>
      </c>
    </row>
    <row r="526" spans="1:7" ht="24" customHeight="1" x14ac:dyDescent="0.25">
      <c r="A526" s="7">
        <v>141903</v>
      </c>
      <c r="B526" s="8">
        <v>41814.840567129628</v>
      </c>
      <c r="C526" s="9" t="s">
        <v>13</v>
      </c>
      <c r="D526" s="9" t="s">
        <v>8</v>
      </c>
      <c r="E526" s="9" t="s">
        <v>9</v>
      </c>
      <c r="F526" s="9" t="s">
        <v>19</v>
      </c>
      <c r="G526" s="10">
        <v>4417</v>
      </c>
    </row>
    <row r="527" spans="1:7" ht="24" customHeight="1" x14ac:dyDescent="0.25">
      <c r="A527" s="11">
        <v>746731</v>
      </c>
      <c r="B527" s="12">
        <v>41814.753854166665</v>
      </c>
      <c r="C527" s="13" t="s">
        <v>13</v>
      </c>
      <c r="D527" s="13" t="s">
        <v>8</v>
      </c>
      <c r="E527" s="13" t="s">
        <v>14</v>
      </c>
      <c r="F527" s="13" t="s">
        <v>32</v>
      </c>
      <c r="G527" s="14">
        <v>28392</v>
      </c>
    </row>
    <row r="528" spans="1:7" ht="24" customHeight="1" x14ac:dyDescent="0.25">
      <c r="A528" s="7">
        <v>39116</v>
      </c>
      <c r="B528" s="8">
        <v>41814.023379629631</v>
      </c>
      <c r="C528" s="9" t="s">
        <v>13</v>
      </c>
      <c r="D528" s="9" t="s">
        <v>8</v>
      </c>
      <c r="E528" s="9" t="s">
        <v>14</v>
      </c>
      <c r="F528" s="9" t="s">
        <v>19</v>
      </c>
      <c r="G528" s="10">
        <v>58099</v>
      </c>
    </row>
    <row r="529" spans="1:7" ht="24" customHeight="1" x14ac:dyDescent="0.25">
      <c r="A529" s="11">
        <v>832026</v>
      </c>
      <c r="B529" s="12">
        <v>41814.304062499999</v>
      </c>
      <c r="C529" s="13" t="s">
        <v>13</v>
      </c>
      <c r="D529" s="13" t="s">
        <v>11</v>
      </c>
      <c r="E529" s="13" t="s">
        <v>20</v>
      </c>
      <c r="F529" s="13" t="s">
        <v>32</v>
      </c>
      <c r="G529" s="14">
        <v>64733</v>
      </c>
    </row>
    <row r="530" spans="1:7" ht="24" customHeight="1" x14ac:dyDescent="0.25">
      <c r="A530" s="7">
        <v>103409</v>
      </c>
      <c r="B530" s="8">
        <v>41814.800798611112</v>
      </c>
      <c r="C530" s="9" t="s">
        <v>13</v>
      </c>
      <c r="D530" s="9" t="s">
        <v>11</v>
      </c>
      <c r="E530" s="9" t="s">
        <v>9</v>
      </c>
      <c r="F530" s="9" t="s">
        <v>22</v>
      </c>
      <c r="G530" s="10">
        <v>84778</v>
      </c>
    </row>
    <row r="531" spans="1:7" ht="24" customHeight="1" x14ac:dyDescent="0.25">
      <c r="A531" s="11">
        <v>842023</v>
      </c>
      <c r="B531" s="12">
        <v>41815.476319444446</v>
      </c>
      <c r="C531" s="13" t="s">
        <v>13</v>
      </c>
      <c r="D531" s="13" t="s">
        <v>8</v>
      </c>
      <c r="E531" s="13" t="s">
        <v>9</v>
      </c>
      <c r="F531" s="13" t="s">
        <v>32</v>
      </c>
      <c r="G531" s="14">
        <v>57572</v>
      </c>
    </row>
    <row r="532" spans="1:7" ht="24" customHeight="1" x14ac:dyDescent="0.25">
      <c r="A532" s="7">
        <v>273935</v>
      </c>
      <c r="B532" s="8">
        <v>41815.477326388886</v>
      </c>
      <c r="C532" s="9" t="s">
        <v>7</v>
      </c>
      <c r="D532" s="9" t="s">
        <v>11</v>
      </c>
      <c r="E532" s="9" t="s">
        <v>9</v>
      </c>
      <c r="F532" s="9" t="s">
        <v>32</v>
      </c>
      <c r="G532" s="10">
        <v>71034</v>
      </c>
    </row>
    <row r="533" spans="1:7" ht="24" customHeight="1" x14ac:dyDescent="0.25">
      <c r="A533" s="11">
        <v>224305</v>
      </c>
      <c r="B533" s="12">
        <v>41815.743668981479</v>
      </c>
      <c r="C533" s="13" t="s">
        <v>13</v>
      </c>
      <c r="D533" s="13" t="s">
        <v>8</v>
      </c>
      <c r="E533" s="13" t="s">
        <v>9</v>
      </c>
      <c r="F533" s="13" t="s">
        <v>32</v>
      </c>
      <c r="G533" s="14">
        <v>9137</v>
      </c>
    </row>
    <row r="534" spans="1:7" ht="24" customHeight="1" x14ac:dyDescent="0.25">
      <c r="A534" s="7">
        <v>930428</v>
      </c>
      <c r="B534" s="8">
        <v>41815.496550925927</v>
      </c>
      <c r="C534" s="9" t="s">
        <v>13</v>
      </c>
      <c r="D534" s="9" t="s">
        <v>8</v>
      </c>
      <c r="E534" s="9" t="s">
        <v>9</v>
      </c>
      <c r="F534" s="9" t="s">
        <v>10</v>
      </c>
      <c r="G534" s="10">
        <v>79329</v>
      </c>
    </row>
    <row r="535" spans="1:7" ht="24" customHeight="1" x14ac:dyDescent="0.25">
      <c r="A535" s="11">
        <v>904609</v>
      </c>
      <c r="B535" s="12">
        <v>41815.498263888891</v>
      </c>
      <c r="C535" s="13" t="s">
        <v>13</v>
      </c>
      <c r="D535" s="13" t="s">
        <v>8</v>
      </c>
      <c r="E535" s="13" t="s">
        <v>9</v>
      </c>
      <c r="F535" s="13" t="s">
        <v>10</v>
      </c>
      <c r="G535" s="14">
        <v>7154</v>
      </c>
    </row>
    <row r="536" spans="1:7" ht="24" customHeight="1" x14ac:dyDescent="0.25">
      <c r="A536" s="7">
        <v>820245</v>
      </c>
      <c r="B536" s="8">
        <v>41815.514178240737</v>
      </c>
      <c r="C536" s="9" t="s">
        <v>7</v>
      </c>
      <c r="D536" s="9" t="s">
        <v>11</v>
      </c>
      <c r="E536" s="9" t="s">
        <v>30</v>
      </c>
      <c r="F536" s="9" t="s">
        <v>32</v>
      </c>
      <c r="G536" s="10">
        <v>36480</v>
      </c>
    </row>
    <row r="537" spans="1:7" ht="24" customHeight="1" x14ac:dyDescent="0.25">
      <c r="A537" s="11">
        <v>213385</v>
      </c>
      <c r="B537" s="12">
        <v>41815.51457175926</v>
      </c>
      <c r="C537" s="13" t="s">
        <v>13</v>
      </c>
      <c r="D537" s="13" t="s">
        <v>11</v>
      </c>
      <c r="E537" s="13" t="s">
        <v>30</v>
      </c>
      <c r="F537" s="13" t="s">
        <v>32</v>
      </c>
      <c r="G537" s="14">
        <v>77882</v>
      </c>
    </row>
    <row r="538" spans="1:7" ht="24" customHeight="1" x14ac:dyDescent="0.25">
      <c r="A538" s="7">
        <v>797233</v>
      </c>
      <c r="B538" s="8">
        <v>41838.7265625</v>
      </c>
      <c r="C538" s="9" t="s">
        <v>7</v>
      </c>
      <c r="D538" s="9" t="s">
        <v>23</v>
      </c>
      <c r="E538" s="9" t="s">
        <v>14</v>
      </c>
      <c r="F538" s="9" t="s">
        <v>12</v>
      </c>
      <c r="G538" s="10">
        <v>45473</v>
      </c>
    </row>
    <row r="539" spans="1:7" ht="24" customHeight="1" x14ac:dyDescent="0.25">
      <c r="A539" s="11">
        <v>52581</v>
      </c>
      <c r="B539" s="12">
        <v>41815.652268518519</v>
      </c>
      <c r="C539" s="13" t="s">
        <v>13</v>
      </c>
      <c r="D539" s="13" t="s">
        <v>11</v>
      </c>
      <c r="E539" s="13" t="s">
        <v>14</v>
      </c>
      <c r="F539" s="13" t="s">
        <v>21</v>
      </c>
      <c r="G539" s="14">
        <v>8361</v>
      </c>
    </row>
    <row r="540" spans="1:7" ht="24" customHeight="1" x14ac:dyDescent="0.25">
      <c r="A540" s="7">
        <v>205409</v>
      </c>
      <c r="B540" s="8">
        <v>41815.832453703704</v>
      </c>
      <c r="C540" s="9" t="s">
        <v>13</v>
      </c>
      <c r="D540" s="9" t="s">
        <v>11</v>
      </c>
      <c r="E540" s="9" t="s">
        <v>9</v>
      </c>
      <c r="F540" s="9" t="s">
        <v>17</v>
      </c>
      <c r="G540" s="10">
        <v>88469</v>
      </c>
    </row>
    <row r="541" spans="1:7" ht="24" customHeight="1" x14ac:dyDescent="0.25">
      <c r="A541" s="11">
        <v>926369</v>
      </c>
      <c r="B541" s="12">
        <v>41816.402326388888</v>
      </c>
      <c r="C541" s="13" t="s">
        <v>7</v>
      </c>
      <c r="D541" s="13" t="s">
        <v>11</v>
      </c>
      <c r="E541" s="13" t="s">
        <v>14</v>
      </c>
      <c r="F541" s="13" t="s">
        <v>17</v>
      </c>
      <c r="G541" s="14">
        <v>72641</v>
      </c>
    </row>
    <row r="542" spans="1:7" ht="24" customHeight="1" x14ac:dyDescent="0.25">
      <c r="A542" s="7">
        <v>409635</v>
      </c>
      <c r="B542" s="8">
        <v>41816.759571759256</v>
      </c>
      <c r="C542" s="9" t="s">
        <v>7</v>
      </c>
      <c r="D542" s="9" t="s">
        <v>8</v>
      </c>
      <c r="E542" s="9" t="s">
        <v>9</v>
      </c>
      <c r="F542" s="9" t="s">
        <v>19</v>
      </c>
      <c r="G542" s="10">
        <v>36612</v>
      </c>
    </row>
    <row r="543" spans="1:7" ht="24" customHeight="1" x14ac:dyDescent="0.25">
      <c r="A543" s="11">
        <v>669926</v>
      </c>
      <c r="B543" s="12">
        <v>41816.447384259256</v>
      </c>
      <c r="C543" s="13" t="s">
        <v>7</v>
      </c>
      <c r="D543" s="13" t="s">
        <v>11</v>
      </c>
      <c r="E543" s="13" t="s">
        <v>9</v>
      </c>
      <c r="F543" s="13" t="s">
        <v>19</v>
      </c>
      <c r="G543" s="14">
        <v>65268</v>
      </c>
    </row>
    <row r="544" spans="1:7" ht="24" customHeight="1" x14ac:dyDescent="0.25">
      <c r="A544" s="7">
        <v>99798</v>
      </c>
      <c r="B544" s="8">
        <v>41816.447488425925</v>
      </c>
      <c r="C544" s="9" t="s">
        <v>7</v>
      </c>
      <c r="D544" s="9" t="s">
        <v>11</v>
      </c>
      <c r="E544" s="9" t="s">
        <v>9</v>
      </c>
      <c r="F544" s="9" t="s">
        <v>19</v>
      </c>
      <c r="G544" s="10">
        <v>98297</v>
      </c>
    </row>
    <row r="545" spans="1:7" ht="24" customHeight="1" x14ac:dyDescent="0.25">
      <c r="A545" s="11">
        <v>465488</v>
      </c>
      <c r="B545" s="12">
        <v>41816.755011574074</v>
      </c>
      <c r="C545" s="13" t="s">
        <v>13</v>
      </c>
      <c r="D545" s="13" t="s">
        <v>8</v>
      </c>
      <c r="E545" s="13" t="s">
        <v>14</v>
      </c>
      <c r="F545" s="13" t="s">
        <v>32</v>
      </c>
      <c r="G545" s="14">
        <v>7807</v>
      </c>
    </row>
    <row r="546" spans="1:7" ht="24" customHeight="1" x14ac:dyDescent="0.25">
      <c r="A546" s="7">
        <v>377818</v>
      </c>
      <c r="B546" s="8">
        <v>41824.318032407406</v>
      </c>
      <c r="C546" s="9" t="s">
        <v>7</v>
      </c>
      <c r="D546" s="9" t="s">
        <v>11</v>
      </c>
      <c r="E546" s="9" t="s">
        <v>16</v>
      </c>
      <c r="F546" s="9" t="s">
        <v>19</v>
      </c>
      <c r="G546" s="10">
        <v>6821</v>
      </c>
    </row>
    <row r="547" spans="1:7" ht="24" customHeight="1" x14ac:dyDescent="0.25">
      <c r="A547" s="11">
        <v>218937</v>
      </c>
      <c r="B547" s="12">
        <v>41824.317928240744</v>
      </c>
      <c r="C547" s="13" t="s">
        <v>13</v>
      </c>
      <c r="D547" s="13" t="s">
        <v>23</v>
      </c>
      <c r="E547" s="13" t="s">
        <v>16</v>
      </c>
      <c r="F547" s="13" t="s">
        <v>19</v>
      </c>
      <c r="G547" s="14">
        <v>55512</v>
      </c>
    </row>
    <row r="548" spans="1:7" ht="24" customHeight="1" x14ac:dyDescent="0.25">
      <c r="A548" s="7">
        <v>692071</v>
      </c>
      <c r="B548" s="8">
        <v>41816.346932870372</v>
      </c>
      <c r="C548" s="9" t="s">
        <v>13</v>
      </c>
      <c r="D548" s="9" t="s">
        <v>8</v>
      </c>
      <c r="E548" s="9" t="s">
        <v>16</v>
      </c>
      <c r="F548" s="9" t="s">
        <v>35</v>
      </c>
      <c r="G548" s="10">
        <v>31271</v>
      </c>
    </row>
    <row r="549" spans="1:7" ht="24" customHeight="1" x14ac:dyDescent="0.25">
      <c r="A549" s="11">
        <v>958561</v>
      </c>
      <c r="B549" s="12">
        <v>41816.69939814815</v>
      </c>
      <c r="C549" s="13" t="s">
        <v>7</v>
      </c>
      <c r="D549" s="13" t="s">
        <v>8</v>
      </c>
      <c r="E549" s="13" t="s">
        <v>14</v>
      </c>
      <c r="F549" s="13" t="s">
        <v>24</v>
      </c>
      <c r="G549" s="14">
        <v>42656</v>
      </c>
    </row>
    <row r="550" spans="1:7" ht="24" customHeight="1" x14ac:dyDescent="0.25">
      <c r="A550" s="7">
        <v>796498</v>
      </c>
      <c r="B550" s="8">
        <v>41816.4997337963</v>
      </c>
      <c r="C550" s="9" t="s">
        <v>13</v>
      </c>
      <c r="D550" s="9" t="s">
        <v>8</v>
      </c>
      <c r="E550" s="9" t="s">
        <v>14</v>
      </c>
      <c r="F550" s="9" t="s">
        <v>22</v>
      </c>
      <c r="G550" s="10">
        <v>82745</v>
      </c>
    </row>
    <row r="551" spans="1:7" ht="24" customHeight="1" x14ac:dyDescent="0.25">
      <c r="A551" s="11">
        <v>167582</v>
      </c>
      <c r="B551" s="12">
        <v>41816.376597222225</v>
      </c>
      <c r="C551" s="13" t="s">
        <v>13</v>
      </c>
      <c r="D551" s="13" t="s">
        <v>8</v>
      </c>
      <c r="E551" s="13" t="s">
        <v>28</v>
      </c>
      <c r="F551" s="13" t="s">
        <v>17</v>
      </c>
      <c r="G551" s="14">
        <v>97823</v>
      </c>
    </row>
    <row r="552" spans="1:7" ht="24" customHeight="1" x14ac:dyDescent="0.25">
      <c r="A552" s="7">
        <v>170195</v>
      </c>
      <c r="B552" s="8">
        <v>41816.378101851849</v>
      </c>
      <c r="C552" s="9" t="s">
        <v>13</v>
      </c>
      <c r="D552" s="9" t="s">
        <v>8</v>
      </c>
      <c r="E552" s="9" t="s">
        <v>28</v>
      </c>
      <c r="F552" s="9" t="s">
        <v>17</v>
      </c>
      <c r="G552" s="10">
        <v>75871</v>
      </c>
    </row>
    <row r="553" spans="1:7" ht="24" customHeight="1" x14ac:dyDescent="0.25">
      <c r="A553" s="11">
        <v>245448</v>
      </c>
      <c r="B553" s="12">
        <v>41816.378854166665</v>
      </c>
      <c r="C553" s="13" t="s">
        <v>13</v>
      </c>
      <c r="D553" s="13" t="s">
        <v>11</v>
      </c>
      <c r="E553" s="13" t="s">
        <v>28</v>
      </c>
      <c r="F553" s="13" t="s">
        <v>17</v>
      </c>
      <c r="G553" s="14">
        <v>3381</v>
      </c>
    </row>
    <row r="554" spans="1:7" ht="24" customHeight="1" x14ac:dyDescent="0.25">
      <c r="A554" s="7">
        <v>106736</v>
      </c>
      <c r="B554" s="8">
        <v>41831.447743055556</v>
      </c>
      <c r="C554" s="9" t="s">
        <v>13</v>
      </c>
      <c r="D554" s="9" t="s">
        <v>11</v>
      </c>
      <c r="E554" s="9" t="s">
        <v>14</v>
      </c>
      <c r="F554" s="9" t="s">
        <v>17</v>
      </c>
      <c r="G554" s="10">
        <v>47122</v>
      </c>
    </row>
    <row r="555" spans="1:7" ht="24" customHeight="1" x14ac:dyDescent="0.25">
      <c r="A555" s="11">
        <v>347906</v>
      </c>
      <c r="B555" s="12">
        <v>41831.44809027778</v>
      </c>
      <c r="C555" s="13" t="s">
        <v>7</v>
      </c>
      <c r="D555" s="13" t="s">
        <v>8</v>
      </c>
      <c r="E555" s="13" t="s">
        <v>14</v>
      </c>
      <c r="F555" s="13" t="s">
        <v>17</v>
      </c>
      <c r="G555" s="14">
        <v>16873</v>
      </c>
    </row>
    <row r="556" spans="1:7" ht="24" customHeight="1" x14ac:dyDescent="0.25">
      <c r="A556" s="7">
        <v>575292</v>
      </c>
      <c r="B556" s="8">
        <v>41823.701851851853</v>
      </c>
      <c r="C556" s="9" t="s">
        <v>7</v>
      </c>
      <c r="D556" s="9" t="s">
        <v>11</v>
      </c>
      <c r="E556" s="9" t="s">
        <v>20</v>
      </c>
      <c r="F556" s="9" t="s">
        <v>32</v>
      </c>
      <c r="G556" s="10">
        <v>66536</v>
      </c>
    </row>
    <row r="557" spans="1:7" ht="24" customHeight="1" x14ac:dyDescent="0.25">
      <c r="A557" s="11">
        <v>910150</v>
      </c>
      <c r="B557" s="12">
        <v>41817.577604166669</v>
      </c>
      <c r="C557" s="13" t="s">
        <v>13</v>
      </c>
      <c r="D557" s="13" t="s">
        <v>8</v>
      </c>
      <c r="E557" s="13" t="s">
        <v>14</v>
      </c>
      <c r="F557" s="13" t="s">
        <v>12</v>
      </c>
      <c r="G557" s="14">
        <v>51779</v>
      </c>
    </row>
    <row r="558" spans="1:7" ht="24" customHeight="1" x14ac:dyDescent="0.25">
      <c r="A558" s="7">
        <v>499010</v>
      </c>
      <c r="B558" s="8">
        <v>41817.580497685187</v>
      </c>
      <c r="C558" s="9" t="s">
        <v>7</v>
      </c>
      <c r="D558" s="9" t="s">
        <v>8</v>
      </c>
      <c r="E558" s="9" t="s">
        <v>14</v>
      </c>
      <c r="F558" s="9" t="s">
        <v>12</v>
      </c>
      <c r="G558" s="10">
        <v>60429</v>
      </c>
    </row>
    <row r="559" spans="1:7" ht="24" customHeight="1" x14ac:dyDescent="0.25">
      <c r="A559" s="11">
        <v>777478</v>
      </c>
      <c r="B559" s="12">
        <v>41820.410682870373</v>
      </c>
      <c r="C559" s="13" t="s">
        <v>7</v>
      </c>
      <c r="D559" s="13" t="s">
        <v>11</v>
      </c>
      <c r="E559" s="13" t="s">
        <v>14</v>
      </c>
      <c r="F559" s="13" t="s">
        <v>12</v>
      </c>
      <c r="G559" s="14">
        <v>30070</v>
      </c>
    </row>
    <row r="560" spans="1:7" ht="24" customHeight="1" x14ac:dyDescent="0.25">
      <c r="A560" s="7">
        <v>926942</v>
      </c>
      <c r="B560" s="8">
        <v>41820.412592592591</v>
      </c>
      <c r="C560" s="9" t="s">
        <v>13</v>
      </c>
      <c r="D560" s="9" t="s">
        <v>8</v>
      </c>
      <c r="E560" s="9" t="s">
        <v>14</v>
      </c>
      <c r="F560" s="9" t="s">
        <v>12</v>
      </c>
      <c r="G560" s="10">
        <v>62255</v>
      </c>
    </row>
    <row r="561" spans="1:7" ht="24" customHeight="1" x14ac:dyDescent="0.25">
      <c r="A561" s="11">
        <v>728782</v>
      </c>
      <c r="B561" s="12">
        <v>41817.221886574072</v>
      </c>
      <c r="C561" s="13" t="s">
        <v>13</v>
      </c>
      <c r="D561" s="13" t="s">
        <v>8</v>
      </c>
      <c r="E561" s="13" t="s">
        <v>9</v>
      </c>
      <c r="F561" s="13" t="s">
        <v>35</v>
      </c>
      <c r="G561" s="14">
        <v>95458</v>
      </c>
    </row>
    <row r="562" spans="1:7" ht="24" customHeight="1" x14ac:dyDescent="0.25">
      <c r="A562" s="7">
        <v>605607</v>
      </c>
      <c r="B562" s="8">
        <v>41817.224039351851</v>
      </c>
      <c r="C562" s="9" t="s">
        <v>7</v>
      </c>
      <c r="D562" s="9" t="s">
        <v>8</v>
      </c>
      <c r="E562" s="9" t="s">
        <v>9</v>
      </c>
      <c r="F562" s="9" t="s">
        <v>35</v>
      </c>
      <c r="G562" s="10">
        <v>42248</v>
      </c>
    </row>
    <row r="563" spans="1:7" ht="24" customHeight="1" x14ac:dyDescent="0.25">
      <c r="A563" s="11">
        <v>524171</v>
      </c>
      <c r="B563" s="12">
        <v>41817.225636574076</v>
      </c>
      <c r="C563" s="13" t="s">
        <v>7</v>
      </c>
      <c r="D563" s="13" t="s">
        <v>11</v>
      </c>
      <c r="E563" s="13" t="s">
        <v>9</v>
      </c>
      <c r="F563" s="13" t="s">
        <v>35</v>
      </c>
      <c r="G563" s="14">
        <v>10154</v>
      </c>
    </row>
    <row r="564" spans="1:7" ht="24" customHeight="1" x14ac:dyDescent="0.25">
      <c r="A564" s="7">
        <v>118021</v>
      </c>
      <c r="B564" s="8">
        <v>41817.751504629632</v>
      </c>
      <c r="C564" s="9" t="s">
        <v>13</v>
      </c>
      <c r="D564" s="9" t="s">
        <v>8</v>
      </c>
      <c r="E564" s="9" t="s">
        <v>9</v>
      </c>
      <c r="F564" s="9" t="s">
        <v>19</v>
      </c>
      <c r="G564" s="10">
        <v>66336</v>
      </c>
    </row>
    <row r="565" spans="1:7" ht="24" customHeight="1" x14ac:dyDescent="0.25">
      <c r="A565" s="11">
        <v>865873</v>
      </c>
      <c r="B565" s="12">
        <v>41817.752905092595</v>
      </c>
      <c r="C565" s="13" t="s">
        <v>7</v>
      </c>
      <c r="D565" s="13" t="s">
        <v>11</v>
      </c>
      <c r="E565" s="13" t="s">
        <v>9</v>
      </c>
      <c r="F565" s="13" t="s">
        <v>19</v>
      </c>
      <c r="G565" s="14">
        <v>76666</v>
      </c>
    </row>
    <row r="566" spans="1:7" ht="24" customHeight="1" x14ac:dyDescent="0.25">
      <c r="A566" s="7">
        <v>459625</v>
      </c>
      <c r="B566" s="8">
        <v>41817.339432870373</v>
      </c>
      <c r="C566" s="9" t="s">
        <v>13</v>
      </c>
      <c r="D566" s="9" t="s">
        <v>8</v>
      </c>
      <c r="E566" s="9" t="s">
        <v>14</v>
      </c>
      <c r="F566" s="9" t="s">
        <v>35</v>
      </c>
      <c r="G566" s="10">
        <v>4887</v>
      </c>
    </row>
    <row r="567" spans="1:7" ht="24" customHeight="1" x14ac:dyDescent="0.25">
      <c r="A567" s="11">
        <v>95500</v>
      </c>
      <c r="B567" s="12">
        <v>41817.660752314812</v>
      </c>
      <c r="C567" s="13" t="s">
        <v>13</v>
      </c>
      <c r="D567" s="13" t="s">
        <v>8</v>
      </c>
      <c r="E567" s="13" t="s">
        <v>16</v>
      </c>
      <c r="F567" s="13" t="s">
        <v>32</v>
      </c>
      <c r="G567" s="14">
        <v>28931</v>
      </c>
    </row>
    <row r="568" spans="1:7" ht="24" customHeight="1" x14ac:dyDescent="0.25">
      <c r="A568" s="7">
        <v>405195</v>
      </c>
      <c r="B568" s="8">
        <v>41817.59175925926</v>
      </c>
      <c r="C568" s="9" t="s">
        <v>13</v>
      </c>
      <c r="D568" s="9" t="s">
        <v>8</v>
      </c>
      <c r="E568" s="9" t="s">
        <v>16</v>
      </c>
      <c r="F568" s="9" t="s">
        <v>35</v>
      </c>
      <c r="G568" s="10">
        <v>26238</v>
      </c>
    </row>
    <row r="569" spans="1:7" ht="24" customHeight="1" x14ac:dyDescent="0.25">
      <c r="A569" s="11">
        <v>86468</v>
      </c>
      <c r="B569" s="12">
        <v>41817.434212962966</v>
      </c>
      <c r="C569" s="13" t="s">
        <v>13</v>
      </c>
      <c r="D569" s="13" t="s">
        <v>8</v>
      </c>
      <c r="E569" s="13" t="s">
        <v>14</v>
      </c>
      <c r="F569" s="13" t="s">
        <v>35</v>
      </c>
      <c r="G569" s="14">
        <v>71021</v>
      </c>
    </row>
    <row r="570" spans="1:7" ht="24" customHeight="1" x14ac:dyDescent="0.25">
      <c r="A570" s="7">
        <v>369294</v>
      </c>
      <c r="B570" s="8">
        <v>41817.592129629629</v>
      </c>
      <c r="C570" s="9" t="s">
        <v>13</v>
      </c>
      <c r="D570" s="9" t="s">
        <v>8</v>
      </c>
      <c r="E570" s="9" t="s">
        <v>9</v>
      </c>
      <c r="F570" s="9" t="s">
        <v>12</v>
      </c>
      <c r="G570" s="10">
        <v>6008</v>
      </c>
    </row>
    <row r="571" spans="1:7" ht="24" customHeight="1" x14ac:dyDescent="0.25">
      <c r="A571" s="11">
        <v>758632</v>
      </c>
      <c r="B571" s="12">
        <v>41817.593240740738</v>
      </c>
      <c r="C571" s="13" t="s">
        <v>13</v>
      </c>
      <c r="D571" s="13" t="s">
        <v>8</v>
      </c>
      <c r="E571" s="13" t="s">
        <v>9</v>
      </c>
      <c r="F571" s="13" t="s">
        <v>12</v>
      </c>
      <c r="G571" s="14">
        <v>4748</v>
      </c>
    </row>
    <row r="572" spans="1:7" ht="24" customHeight="1" x14ac:dyDescent="0.25">
      <c r="A572" s="7">
        <v>58792</v>
      </c>
      <c r="B572" s="8">
        <v>41817.778969907406</v>
      </c>
      <c r="C572" s="9" t="s">
        <v>13</v>
      </c>
      <c r="D572" s="9" t="s">
        <v>8</v>
      </c>
      <c r="E572" s="9" t="s">
        <v>9</v>
      </c>
      <c r="F572" s="9" t="s">
        <v>12</v>
      </c>
      <c r="G572" s="10">
        <v>3265</v>
      </c>
    </row>
    <row r="573" spans="1:7" ht="24" customHeight="1" x14ac:dyDescent="0.25">
      <c r="A573" s="11">
        <v>185368</v>
      </c>
      <c r="B573" s="12">
        <v>41817.779247685183</v>
      </c>
      <c r="C573" s="13" t="s">
        <v>13</v>
      </c>
      <c r="D573" s="13" t="s">
        <v>8</v>
      </c>
      <c r="E573" s="13" t="s">
        <v>9</v>
      </c>
      <c r="F573" s="13" t="s">
        <v>12</v>
      </c>
      <c r="G573" s="14">
        <v>1079</v>
      </c>
    </row>
    <row r="574" spans="1:7" ht="24" customHeight="1" x14ac:dyDescent="0.25">
      <c r="A574" s="7">
        <v>760150</v>
      </c>
      <c r="B574" s="8">
        <v>41817.123252314814</v>
      </c>
      <c r="C574" s="9" t="s">
        <v>13</v>
      </c>
      <c r="D574" s="9" t="s">
        <v>8</v>
      </c>
      <c r="E574" s="9" t="s">
        <v>14</v>
      </c>
      <c r="F574" s="9" t="s">
        <v>21</v>
      </c>
      <c r="G574" s="10">
        <v>54810</v>
      </c>
    </row>
    <row r="575" spans="1:7" ht="24" customHeight="1" x14ac:dyDescent="0.25">
      <c r="A575" s="11">
        <v>879614</v>
      </c>
      <c r="B575" s="12">
        <v>41817.12427083333</v>
      </c>
      <c r="C575" s="13" t="s">
        <v>13</v>
      </c>
      <c r="D575" s="13" t="s">
        <v>11</v>
      </c>
      <c r="E575" s="13" t="s">
        <v>14</v>
      </c>
      <c r="F575" s="13" t="s">
        <v>21</v>
      </c>
      <c r="G575" s="14">
        <v>38722</v>
      </c>
    </row>
    <row r="576" spans="1:7" ht="24" customHeight="1" x14ac:dyDescent="0.25">
      <c r="A576" s="7">
        <v>388194</v>
      </c>
      <c r="B576" s="8">
        <v>41818.654166666667</v>
      </c>
      <c r="C576" s="9" t="s">
        <v>13</v>
      </c>
      <c r="D576" s="9" t="s">
        <v>8</v>
      </c>
      <c r="E576" s="9" t="s">
        <v>28</v>
      </c>
      <c r="F576" s="9" t="s">
        <v>21</v>
      </c>
      <c r="G576" s="10">
        <v>61652</v>
      </c>
    </row>
    <row r="577" spans="1:7" ht="24" customHeight="1" x14ac:dyDescent="0.25">
      <c r="A577" s="11">
        <v>981989</v>
      </c>
      <c r="B577" s="12">
        <v>41818.004513888889</v>
      </c>
      <c r="C577" s="13" t="s">
        <v>13</v>
      </c>
      <c r="D577" s="13" t="s">
        <v>8</v>
      </c>
      <c r="E577" s="13" t="s">
        <v>9</v>
      </c>
      <c r="F577" s="13" t="s">
        <v>21</v>
      </c>
      <c r="G577" s="14">
        <v>84733</v>
      </c>
    </row>
    <row r="578" spans="1:7" ht="24" customHeight="1" x14ac:dyDescent="0.25">
      <c r="A578" s="7">
        <v>224545</v>
      </c>
      <c r="B578" s="8">
        <v>41818.571770833332</v>
      </c>
      <c r="C578" s="9" t="s">
        <v>13</v>
      </c>
      <c r="D578" s="9" t="s">
        <v>11</v>
      </c>
      <c r="E578" s="9" t="s">
        <v>16</v>
      </c>
      <c r="F578" s="9" t="s">
        <v>21</v>
      </c>
      <c r="G578" s="10">
        <v>69498</v>
      </c>
    </row>
    <row r="579" spans="1:7" ht="24" customHeight="1" x14ac:dyDescent="0.25">
      <c r="A579" s="11">
        <v>79239</v>
      </c>
      <c r="B579" s="12">
        <v>41818.572430555556</v>
      </c>
      <c r="C579" s="13" t="s">
        <v>7</v>
      </c>
      <c r="D579" s="13" t="s">
        <v>8</v>
      </c>
      <c r="E579" s="13" t="s">
        <v>16</v>
      </c>
      <c r="F579" s="13" t="s">
        <v>21</v>
      </c>
      <c r="G579" s="14">
        <v>6389</v>
      </c>
    </row>
    <row r="580" spans="1:7" ht="24" customHeight="1" x14ac:dyDescent="0.25">
      <c r="A580" s="7">
        <v>94365</v>
      </c>
      <c r="B580" s="8">
        <v>41818.687557870369</v>
      </c>
      <c r="C580" s="9" t="s">
        <v>13</v>
      </c>
      <c r="D580" s="9" t="s">
        <v>8</v>
      </c>
      <c r="E580" s="9" t="s">
        <v>14</v>
      </c>
      <c r="F580" s="9" t="s">
        <v>10</v>
      </c>
      <c r="G580" s="10">
        <v>48728</v>
      </c>
    </row>
    <row r="581" spans="1:7" ht="24" customHeight="1" x14ac:dyDescent="0.25">
      <c r="A581" s="11">
        <v>165194</v>
      </c>
      <c r="B581" s="12">
        <v>41818.688634259262</v>
      </c>
      <c r="C581" s="13" t="s">
        <v>7</v>
      </c>
      <c r="D581" s="13" t="s">
        <v>8</v>
      </c>
      <c r="E581" s="13" t="s">
        <v>14</v>
      </c>
      <c r="F581" s="13" t="s">
        <v>10</v>
      </c>
      <c r="G581" s="14">
        <v>39800</v>
      </c>
    </row>
    <row r="582" spans="1:7" ht="24" customHeight="1" x14ac:dyDescent="0.25">
      <c r="A582" s="7">
        <v>102178</v>
      </c>
      <c r="B582" s="8">
        <v>41818.689004629632</v>
      </c>
      <c r="C582" s="9" t="s">
        <v>13</v>
      </c>
      <c r="D582" s="9" t="s">
        <v>8</v>
      </c>
      <c r="E582" s="9" t="s">
        <v>14</v>
      </c>
      <c r="F582" s="9" t="s">
        <v>10</v>
      </c>
      <c r="G582" s="10">
        <v>86589</v>
      </c>
    </row>
    <row r="583" spans="1:7" ht="24" customHeight="1" x14ac:dyDescent="0.25">
      <c r="A583" s="11">
        <v>790311</v>
      </c>
      <c r="B583" s="12">
        <v>41818.300266203703</v>
      </c>
      <c r="C583" s="13" t="s">
        <v>13</v>
      </c>
      <c r="D583" s="13" t="s">
        <v>8</v>
      </c>
      <c r="E583" s="13" t="s">
        <v>16</v>
      </c>
      <c r="F583" s="13" t="s">
        <v>32</v>
      </c>
      <c r="G583" s="14">
        <v>21392</v>
      </c>
    </row>
    <row r="584" spans="1:7" ht="24" customHeight="1" x14ac:dyDescent="0.25">
      <c r="A584" s="7">
        <v>12887</v>
      </c>
      <c r="B584" s="8">
        <v>41819.74113425926</v>
      </c>
      <c r="C584" s="9" t="s">
        <v>7</v>
      </c>
      <c r="D584" s="9" t="s">
        <v>8</v>
      </c>
      <c r="E584" s="9" t="s">
        <v>31</v>
      </c>
      <c r="F584" s="9" t="s">
        <v>24</v>
      </c>
      <c r="G584" s="10">
        <v>13201</v>
      </c>
    </row>
    <row r="585" spans="1:7" ht="24" customHeight="1" x14ac:dyDescent="0.25">
      <c r="A585" s="11">
        <v>572590</v>
      </c>
      <c r="B585" s="12">
        <v>41819.741585648146</v>
      </c>
      <c r="C585" s="13" t="s">
        <v>7</v>
      </c>
      <c r="D585" s="13" t="s">
        <v>11</v>
      </c>
      <c r="E585" s="13" t="s">
        <v>31</v>
      </c>
      <c r="F585" s="13" t="s">
        <v>24</v>
      </c>
      <c r="G585" s="14">
        <v>5612</v>
      </c>
    </row>
    <row r="586" spans="1:7" ht="24" customHeight="1" x14ac:dyDescent="0.25">
      <c r="A586" s="7">
        <v>147125</v>
      </c>
      <c r="B586" s="8">
        <v>41819.025601851848</v>
      </c>
      <c r="C586" s="9" t="s">
        <v>13</v>
      </c>
      <c r="D586" s="9" t="s">
        <v>8</v>
      </c>
      <c r="E586" s="9" t="s">
        <v>14</v>
      </c>
      <c r="F586" s="9" t="s">
        <v>12</v>
      </c>
      <c r="G586" s="10">
        <v>53789</v>
      </c>
    </row>
    <row r="587" spans="1:7" ht="24" customHeight="1" x14ac:dyDescent="0.25">
      <c r="A587" s="11">
        <v>819071</v>
      </c>
      <c r="B587" s="12">
        <v>41819.025949074072</v>
      </c>
      <c r="C587" s="13" t="s">
        <v>13</v>
      </c>
      <c r="D587" s="13" t="s">
        <v>8</v>
      </c>
      <c r="E587" s="13" t="s">
        <v>14</v>
      </c>
      <c r="F587" s="13" t="s">
        <v>12</v>
      </c>
      <c r="G587" s="14">
        <v>93280</v>
      </c>
    </row>
    <row r="588" spans="1:7" ht="24" customHeight="1" x14ac:dyDescent="0.25">
      <c r="A588" s="7">
        <v>754821</v>
      </c>
      <c r="B588" s="8">
        <v>41819.009930555556</v>
      </c>
      <c r="C588" s="9" t="s">
        <v>7</v>
      </c>
      <c r="D588" s="9" t="s">
        <v>8</v>
      </c>
      <c r="E588" s="9" t="s">
        <v>28</v>
      </c>
      <c r="F588" s="9" t="s">
        <v>17</v>
      </c>
      <c r="G588" s="10">
        <v>17687</v>
      </c>
    </row>
    <row r="589" spans="1:7" ht="24" customHeight="1" x14ac:dyDescent="0.25">
      <c r="A589" s="11">
        <v>524867</v>
      </c>
      <c r="B589" s="12">
        <v>41819.526643518519</v>
      </c>
      <c r="C589" s="13" t="s">
        <v>13</v>
      </c>
      <c r="D589" s="13" t="s">
        <v>8</v>
      </c>
      <c r="E589" s="13" t="s">
        <v>9</v>
      </c>
      <c r="F589" s="13" t="s">
        <v>17</v>
      </c>
      <c r="G589" s="14">
        <v>83659</v>
      </c>
    </row>
    <row r="590" spans="1:7" ht="24" customHeight="1" x14ac:dyDescent="0.25">
      <c r="A590" s="7">
        <v>326373</v>
      </c>
      <c r="B590" s="8">
        <v>41819.527696759258</v>
      </c>
      <c r="C590" s="9" t="s">
        <v>7</v>
      </c>
      <c r="D590" s="9" t="s">
        <v>8</v>
      </c>
      <c r="E590" s="9" t="s">
        <v>9</v>
      </c>
      <c r="F590" s="9" t="s">
        <v>17</v>
      </c>
      <c r="G590" s="10">
        <v>72303</v>
      </c>
    </row>
    <row r="591" spans="1:7" ht="24" customHeight="1" x14ac:dyDescent="0.25">
      <c r="A591" s="11">
        <v>253780</v>
      </c>
      <c r="B591" s="12">
        <v>41820.675335648149</v>
      </c>
      <c r="C591" s="13" t="s">
        <v>13</v>
      </c>
      <c r="D591" s="13" t="s">
        <v>8</v>
      </c>
      <c r="E591" s="13" t="s">
        <v>9</v>
      </c>
      <c r="F591" s="13" t="s">
        <v>21</v>
      </c>
      <c r="G591" s="14">
        <v>9436</v>
      </c>
    </row>
    <row r="592" spans="1:7" ht="24" customHeight="1" x14ac:dyDescent="0.25">
      <c r="A592" s="7">
        <v>405282</v>
      </c>
      <c r="B592" s="8">
        <v>41828.335868055554</v>
      </c>
      <c r="C592" s="9" t="s">
        <v>7</v>
      </c>
      <c r="D592" s="9" t="s">
        <v>11</v>
      </c>
      <c r="E592" s="9" t="s">
        <v>30</v>
      </c>
      <c r="F592" s="9" t="s">
        <v>17</v>
      </c>
      <c r="G592" s="10">
        <v>40537</v>
      </c>
    </row>
    <row r="593" spans="1:7" ht="24" customHeight="1" x14ac:dyDescent="0.25">
      <c r="A593" s="11">
        <v>780674</v>
      </c>
      <c r="B593" s="12">
        <v>41820.439212962963</v>
      </c>
      <c r="C593" s="13" t="s">
        <v>13</v>
      </c>
      <c r="D593" s="13" t="s">
        <v>8</v>
      </c>
      <c r="E593" s="13" t="s">
        <v>29</v>
      </c>
      <c r="F593" s="13" t="s">
        <v>17</v>
      </c>
      <c r="G593" s="14">
        <v>4760</v>
      </c>
    </row>
    <row r="594" spans="1:7" ht="24" customHeight="1" x14ac:dyDescent="0.25">
      <c r="A594" s="7">
        <v>686874</v>
      </c>
      <c r="B594" s="8">
        <v>41820.693541666667</v>
      </c>
      <c r="C594" s="9" t="s">
        <v>13</v>
      </c>
      <c r="D594" s="9" t="s">
        <v>8</v>
      </c>
      <c r="E594" s="9" t="s">
        <v>9</v>
      </c>
      <c r="F594" s="9" t="s">
        <v>21</v>
      </c>
      <c r="G594" s="10">
        <v>76824</v>
      </c>
    </row>
    <row r="595" spans="1:7" ht="24" customHeight="1" x14ac:dyDescent="0.25">
      <c r="A595" s="11">
        <v>568925</v>
      </c>
      <c r="B595" s="12">
        <v>41820.78738425926</v>
      </c>
      <c r="C595" s="13" t="s">
        <v>13</v>
      </c>
      <c r="D595" s="13" t="s">
        <v>8</v>
      </c>
      <c r="E595" s="13" t="s">
        <v>29</v>
      </c>
      <c r="F595" s="13" t="s">
        <v>24</v>
      </c>
      <c r="G595" s="14">
        <v>38429</v>
      </c>
    </row>
    <row r="596" spans="1:7" ht="24" customHeight="1" x14ac:dyDescent="0.25">
      <c r="A596" s="7">
        <v>293063</v>
      </c>
      <c r="B596" s="8">
        <v>41820.611527777779</v>
      </c>
      <c r="C596" s="9" t="s">
        <v>13</v>
      </c>
      <c r="D596" s="9" t="s">
        <v>11</v>
      </c>
      <c r="E596" s="9" t="s">
        <v>16</v>
      </c>
      <c r="F596" s="9" t="s">
        <v>21</v>
      </c>
      <c r="G596" s="10">
        <v>72632</v>
      </c>
    </row>
    <row r="597" spans="1:7" ht="24" customHeight="1" x14ac:dyDescent="0.25">
      <c r="A597" s="11">
        <v>260348</v>
      </c>
      <c r="B597" s="12">
        <v>41820.615057870367</v>
      </c>
      <c r="C597" s="13" t="s">
        <v>7</v>
      </c>
      <c r="D597" s="13" t="s">
        <v>11</v>
      </c>
      <c r="E597" s="13" t="s">
        <v>16</v>
      </c>
      <c r="F597" s="13" t="s">
        <v>21</v>
      </c>
      <c r="G597" s="14">
        <v>2634</v>
      </c>
    </row>
    <row r="598" spans="1:7" ht="24" customHeight="1" x14ac:dyDescent="0.25">
      <c r="A598" s="7">
        <v>113826</v>
      </c>
      <c r="B598" s="8">
        <v>41820.61546296296</v>
      </c>
      <c r="C598" s="9" t="s">
        <v>7</v>
      </c>
      <c r="D598" s="9" t="s">
        <v>8</v>
      </c>
      <c r="E598" s="9" t="s">
        <v>16</v>
      </c>
      <c r="F598" s="9" t="s">
        <v>21</v>
      </c>
      <c r="G598" s="10">
        <v>53852</v>
      </c>
    </row>
    <row r="599" spans="1:7" ht="24" customHeight="1" x14ac:dyDescent="0.25">
      <c r="A599" s="11">
        <v>196727</v>
      </c>
      <c r="B599" s="12">
        <v>41820.301712962966</v>
      </c>
      <c r="C599" s="13" t="s">
        <v>7</v>
      </c>
      <c r="D599" s="13" t="s">
        <v>11</v>
      </c>
      <c r="E599" s="13" t="s">
        <v>28</v>
      </c>
      <c r="F599" s="13" t="s">
        <v>24</v>
      </c>
      <c r="G599" s="14">
        <v>70369</v>
      </c>
    </row>
    <row r="600" spans="1:7" ht="24" customHeight="1" x14ac:dyDescent="0.25">
      <c r="A600" s="7">
        <v>818735</v>
      </c>
      <c r="B600" s="8">
        <v>41820.303425925929</v>
      </c>
      <c r="C600" s="9" t="s">
        <v>13</v>
      </c>
      <c r="D600" s="9" t="s">
        <v>8</v>
      </c>
      <c r="E600" s="9" t="s">
        <v>28</v>
      </c>
      <c r="F600" s="9" t="s">
        <v>24</v>
      </c>
      <c r="G600" s="10">
        <v>74961</v>
      </c>
    </row>
    <row r="601" spans="1:7" ht="24" customHeight="1" x14ac:dyDescent="0.25">
      <c r="A601" s="11">
        <v>612260</v>
      </c>
      <c r="B601" s="12">
        <v>41821.604502314818</v>
      </c>
      <c r="C601" s="13" t="s">
        <v>13</v>
      </c>
      <c r="D601" s="13" t="s">
        <v>11</v>
      </c>
      <c r="E601" s="13" t="s">
        <v>25</v>
      </c>
      <c r="F601" s="13" t="s">
        <v>12</v>
      </c>
      <c r="G601" s="14">
        <v>33821</v>
      </c>
    </row>
    <row r="602" spans="1:7" ht="24" customHeight="1" x14ac:dyDescent="0.25">
      <c r="A602" s="7">
        <v>330494</v>
      </c>
      <c r="B602" s="8">
        <v>41821.532476851855</v>
      </c>
      <c r="C602" s="9" t="s">
        <v>13</v>
      </c>
      <c r="D602" s="9" t="s">
        <v>8</v>
      </c>
      <c r="E602" s="9" t="s">
        <v>14</v>
      </c>
      <c r="F602" s="9" t="s">
        <v>12</v>
      </c>
      <c r="G602" s="10">
        <v>52362</v>
      </c>
    </row>
    <row r="603" spans="1:7" ht="24" customHeight="1" x14ac:dyDescent="0.25">
      <c r="A603" s="11">
        <v>126343</v>
      </c>
      <c r="B603" s="12">
        <v>41821.63140046296</v>
      </c>
      <c r="C603" s="13" t="s">
        <v>13</v>
      </c>
      <c r="D603" s="13" t="s">
        <v>8</v>
      </c>
      <c r="E603" s="13" t="s">
        <v>9</v>
      </c>
      <c r="F603" s="13" t="s">
        <v>35</v>
      </c>
      <c r="G603" s="14">
        <v>47976</v>
      </c>
    </row>
    <row r="604" spans="1:7" ht="24" customHeight="1" x14ac:dyDescent="0.25">
      <c r="A604" s="7">
        <v>23469</v>
      </c>
      <c r="B604" s="8">
        <v>41834.775254629632</v>
      </c>
      <c r="C604" s="9" t="s">
        <v>13</v>
      </c>
      <c r="D604" s="9" t="s">
        <v>8</v>
      </c>
      <c r="E604" s="9" t="s">
        <v>16</v>
      </c>
      <c r="F604" s="9" t="s">
        <v>32</v>
      </c>
      <c r="G604" s="10">
        <v>31246</v>
      </c>
    </row>
    <row r="605" spans="1:7" ht="24" customHeight="1" x14ac:dyDescent="0.25">
      <c r="A605" s="11">
        <v>497220</v>
      </c>
      <c r="B605" s="12">
        <v>41821.781770833331</v>
      </c>
      <c r="C605" s="13" t="s">
        <v>7</v>
      </c>
      <c r="D605" s="13" t="s">
        <v>8</v>
      </c>
      <c r="E605" s="13" t="s">
        <v>14</v>
      </c>
      <c r="F605" s="13" t="s">
        <v>22</v>
      </c>
      <c r="G605" s="14">
        <v>53229</v>
      </c>
    </row>
    <row r="606" spans="1:7" ht="24" customHeight="1" x14ac:dyDescent="0.25">
      <c r="A606" s="7">
        <v>138200</v>
      </c>
      <c r="B606" s="8">
        <v>41821.685937499999</v>
      </c>
      <c r="C606" s="9" t="s">
        <v>13</v>
      </c>
      <c r="D606" s="9" t="s">
        <v>8</v>
      </c>
      <c r="E606" s="9" t="s">
        <v>16</v>
      </c>
      <c r="F606" s="9" t="s">
        <v>24</v>
      </c>
      <c r="G606" s="10">
        <v>59446</v>
      </c>
    </row>
    <row r="607" spans="1:7" ht="24" customHeight="1" x14ac:dyDescent="0.25">
      <c r="A607" s="11">
        <v>489004</v>
      </c>
      <c r="B607" s="12">
        <v>41821.688009259262</v>
      </c>
      <c r="C607" s="13" t="s">
        <v>7</v>
      </c>
      <c r="D607" s="13" t="s">
        <v>11</v>
      </c>
      <c r="E607" s="13" t="s">
        <v>16</v>
      </c>
      <c r="F607" s="13" t="s">
        <v>24</v>
      </c>
      <c r="G607" s="14">
        <v>40641</v>
      </c>
    </row>
    <row r="608" spans="1:7" ht="24" customHeight="1" x14ac:dyDescent="0.25">
      <c r="A608" s="7">
        <v>949475</v>
      </c>
      <c r="B608" s="8">
        <v>41821.688692129632</v>
      </c>
      <c r="C608" s="9" t="s">
        <v>7</v>
      </c>
      <c r="D608" s="9" t="s">
        <v>11</v>
      </c>
      <c r="E608" s="9" t="s">
        <v>16</v>
      </c>
      <c r="F608" s="9" t="s">
        <v>24</v>
      </c>
      <c r="G608" s="10">
        <v>17388</v>
      </c>
    </row>
    <row r="609" spans="1:7" ht="24" customHeight="1" x14ac:dyDescent="0.25">
      <c r="A609" s="11">
        <v>474738</v>
      </c>
      <c r="B609" s="12">
        <v>41821.68986111111</v>
      </c>
      <c r="C609" s="13" t="s">
        <v>7</v>
      </c>
      <c r="D609" s="13" t="s">
        <v>8</v>
      </c>
      <c r="E609" s="13" t="s">
        <v>16</v>
      </c>
      <c r="F609" s="13" t="s">
        <v>24</v>
      </c>
      <c r="G609" s="14">
        <v>59726</v>
      </c>
    </row>
    <row r="610" spans="1:7" ht="24" customHeight="1" x14ac:dyDescent="0.25">
      <c r="A610" s="7">
        <v>767146</v>
      </c>
      <c r="B610" s="8">
        <v>41821.068877314814</v>
      </c>
      <c r="C610" s="9" t="s">
        <v>13</v>
      </c>
      <c r="D610" s="9" t="s">
        <v>11</v>
      </c>
      <c r="E610" s="9" t="s">
        <v>9</v>
      </c>
      <c r="F610" s="9" t="s">
        <v>22</v>
      </c>
      <c r="G610" s="10">
        <v>95355</v>
      </c>
    </row>
    <row r="611" spans="1:7" ht="24" customHeight="1" x14ac:dyDescent="0.25">
      <c r="A611" s="11">
        <v>778898</v>
      </c>
      <c r="B611" s="12">
        <v>41821.40761574074</v>
      </c>
      <c r="C611" s="13" t="s">
        <v>13</v>
      </c>
      <c r="D611" s="13" t="s">
        <v>8</v>
      </c>
      <c r="E611" s="13" t="s">
        <v>9</v>
      </c>
      <c r="F611" s="13" t="s">
        <v>32</v>
      </c>
      <c r="G611" s="14">
        <v>29566</v>
      </c>
    </row>
    <row r="612" spans="1:7" ht="24" customHeight="1" x14ac:dyDescent="0.25">
      <c r="A612" s="7">
        <v>925339</v>
      </c>
      <c r="B612" s="8">
        <v>41821.407893518517</v>
      </c>
      <c r="C612" s="9" t="s">
        <v>13</v>
      </c>
      <c r="D612" s="9" t="s">
        <v>8</v>
      </c>
      <c r="E612" s="9" t="s">
        <v>9</v>
      </c>
      <c r="F612" s="9" t="s">
        <v>32</v>
      </c>
      <c r="G612" s="10">
        <v>8573</v>
      </c>
    </row>
    <row r="613" spans="1:7" ht="24" customHeight="1" x14ac:dyDescent="0.25">
      <c r="A613" s="11">
        <v>408232</v>
      </c>
      <c r="B613" s="12">
        <v>41821.771481481483</v>
      </c>
      <c r="C613" s="13" t="s">
        <v>13</v>
      </c>
      <c r="D613" s="13" t="s">
        <v>8</v>
      </c>
      <c r="E613" s="13" t="s">
        <v>9</v>
      </c>
      <c r="F613" s="13" t="s">
        <v>21</v>
      </c>
      <c r="G613" s="14">
        <v>21305</v>
      </c>
    </row>
    <row r="614" spans="1:7" ht="24" customHeight="1" x14ac:dyDescent="0.25">
      <c r="A614" s="7">
        <v>820647</v>
      </c>
      <c r="B614" s="8">
        <v>41824.652569444443</v>
      </c>
      <c r="C614" s="9" t="s">
        <v>7</v>
      </c>
      <c r="D614" s="9" t="s">
        <v>8</v>
      </c>
      <c r="E614" s="9" t="s">
        <v>9</v>
      </c>
      <c r="F614" s="9" t="s">
        <v>35</v>
      </c>
      <c r="G614" s="10">
        <v>91084</v>
      </c>
    </row>
    <row r="615" spans="1:7" ht="24" customHeight="1" x14ac:dyDescent="0.25">
      <c r="A615" s="11">
        <v>940730</v>
      </c>
      <c r="B615" s="12">
        <v>41824.652870370373</v>
      </c>
      <c r="C615" s="13" t="s">
        <v>13</v>
      </c>
      <c r="D615" s="13" t="s">
        <v>8</v>
      </c>
      <c r="E615" s="13" t="s">
        <v>9</v>
      </c>
      <c r="F615" s="13" t="s">
        <v>35</v>
      </c>
      <c r="G615" s="14">
        <v>93487</v>
      </c>
    </row>
    <row r="616" spans="1:7" ht="24" customHeight="1" x14ac:dyDescent="0.25">
      <c r="A616" s="7">
        <v>661566</v>
      </c>
      <c r="B616" s="8">
        <v>41824.655034722222</v>
      </c>
      <c r="C616" s="9" t="s">
        <v>7</v>
      </c>
      <c r="D616" s="9" t="s">
        <v>11</v>
      </c>
      <c r="E616" s="9" t="s">
        <v>9</v>
      </c>
      <c r="F616" s="9" t="s">
        <v>35</v>
      </c>
      <c r="G616" s="10">
        <v>40463</v>
      </c>
    </row>
    <row r="617" spans="1:7" ht="24" customHeight="1" x14ac:dyDescent="0.25">
      <c r="A617" s="11">
        <v>777656</v>
      </c>
      <c r="B617" s="12">
        <v>41821.617974537039</v>
      </c>
      <c r="C617" s="13" t="s">
        <v>13</v>
      </c>
      <c r="D617" s="13" t="s">
        <v>8</v>
      </c>
      <c r="E617" s="13" t="s">
        <v>14</v>
      </c>
      <c r="F617" s="13" t="s">
        <v>22</v>
      </c>
      <c r="G617" s="14">
        <v>90379</v>
      </c>
    </row>
    <row r="618" spans="1:7" ht="24" customHeight="1" x14ac:dyDescent="0.25">
      <c r="A618" s="7">
        <v>639198</v>
      </c>
      <c r="B618" s="8">
        <v>41843.66678240741</v>
      </c>
      <c r="C618" s="9" t="s">
        <v>7</v>
      </c>
      <c r="D618" s="9" t="s">
        <v>11</v>
      </c>
      <c r="E618" s="9" t="s">
        <v>14</v>
      </c>
      <c r="F618" s="9" t="s">
        <v>12</v>
      </c>
      <c r="G618" s="10">
        <v>97563</v>
      </c>
    </row>
    <row r="619" spans="1:7" ht="24" customHeight="1" x14ac:dyDescent="0.25">
      <c r="A619" s="11">
        <v>979135</v>
      </c>
      <c r="B619" s="12">
        <v>41822.340787037036</v>
      </c>
      <c r="C619" s="13" t="s">
        <v>7</v>
      </c>
      <c r="D619" s="13" t="s">
        <v>8</v>
      </c>
      <c r="E619" s="13" t="s">
        <v>9</v>
      </c>
      <c r="F619" s="13" t="s">
        <v>12</v>
      </c>
      <c r="G619" s="14">
        <v>6335</v>
      </c>
    </row>
    <row r="620" spans="1:7" ht="24" customHeight="1" x14ac:dyDescent="0.25">
      <c r="A620" s="7">
        <v>891161</v>
      </c>
      <c r="B620" s="8">
        <v>41822.958564814813</v>
      </c>
      <c r="C620" s="9" t="s">
        <v>7</v>
      </c>
      <c r="D620" s="9" t="s">
        <v>8</v>
      </c>
      <c r="E620" s="9" t="s">
        <v>14</v>
      </c>
      <c r="F620" s="9" t="s">
        <v>32</v>
      </c>
      <c r="G620" s="10">
        <v>94163</v>
      </c>
    </row>
    <row r="621" spans="1:7" ht="24" customHeight="1" x14ac:dyDescent="0.25">
      <c r="A621" s="11">
        <v>171540</v>
      </c>
      <c r="B621" s="12">
        <v>41822.419687499998</v>
      </c>
      <c r="C621" s="13" t="s">
        <v>7</v>
      </c>
      <c r="D621" s="13" t="s">
        <v>11</v>
      </c>
      <c r="E621" s="13" t="s">
        <v>14</v>
      </c>
      <c r="F621" s="13" t="s">
        <v>10</v>
      </c>
      <c r="G621" s="14">
        <v>5077</v>
      </c>
    </row>
    <row r="622" spans="1:7" ht="24" customHeight="1" x14ac:dyDescent="0.25">
      <c r="A622" s="7">
        <v>67082</v>
      </c>
      <c r="B622" s="8">
        <v>41822.507476851853</v>
      </c>
      <c r="C622" s="9" t="s">
        <v>13</v>
      </c>
      <c r="D622" s="9" t="s">
        <v>8</v>
      </c>
      <c r="E622" s="9" t="s">
        <v>14</v>
      </c>
      <c r="F622" s="9" t="s">
        <v>21</v>
      </c>
      <c r="G622" s="10">
        <v>18221</v>
      </c>
    </row>
    <row r="623" spans="1:7" ht="24" customHeight="1" x14ac:dyDescent="0.25">
      <c r="A623" s="11">
        <v>401929</v>
      </c>
      <c r="B623" s="12">
        <v>41822.456747685188</v>
      </c>
      <c r="C623" s="13" t="s">
        <v>7</v>
      </c>
      <c r="D623" s="13" t="s">
        <v>11</v>
      </c>
      <c r="E623" s="13" t="s">
        <v>14</v>
      </c>
      <c r="F623" s="13" t="s">
        <v>32</v>
      </c>
      <c r="G623" s="14">
        <v>57358</v>
      </c>
    </row>
    <row r="624" spans="1:7" ht="24" customHeight="1" x14ac:dyDescent="0.25">
      <c r="A624" s="7">
        <v>518050</v>
      </c>
      <c r="B624" s="8">
        <v>41822.090983796297</v>
      </c>
      <c r="C624" s="9" t="s">
        <v>13</v>
      </c>
      <c r="D624" s="9" t="s">
        <v>8</v>
      </c>
      <c r="E624" s="9" t="s">
        <v>16</v>
      </c>
      <c r="F624" s="9" t="s">
        <v>12</v>
      </c>
      <c r="G624" s="10">
        <v>47754</v>
      </c>
    </row>
    <row r="625" spans="1:7" ht="24" customHeight="1" x14ac:dyDescent="0.25">
      <c r="A625" s="11">
        <v>257932</v>
      </c>
      <c r="B625" s="12">
        <v>41822.258831018517</v>
      </c>
      <c r="C625" s="13" t="s">
        <v>7</v>
      </c>
      <c r="D625" s="13" t="s">
        <v>11</v>
      </c>
      <c r="E625" s="13" t="s">
        <v>16</v>
      </c>
      <c r="F625" s="13" t="s">
        <v>19</v>
      </c>
      <c r="G625" s="14">
        <v>22978</v>
      </c>
    </row>
    <row r="626" spans="1:7" ht="24" customHeight="1" x14ac:dyDescent="0.25">
      <c r="A626" s="7">
        <v>532479</v>
      </c>
      <c r="B626" s="8">
        <v>41822.713113425925</v>
      </c>
      <c r="C626" s="9" t="s">
        <v>13</v>
      </c>
      <c r="D626" s="9" t="s">
        <v>8</v>
      </c>
      <c r="E626" s="9" t="s">
        <v>28</v>
      </c>
      <c r="F626" s="9" t="s">
        <v>21</v>
      </c>
      <c r="G626" s="10">
        <v>1917</v>
      </c>
    </row>
    <row r="627" spans="1:7" ht="24" customHeight="1" x14ac:dyDescent="0.25">
      <c r="A627" s="11">
        <v>312444</v>
      </c>
      <c r="B627" s="12">
        <v>41822.503344907411</v>
      </c>
      <c r="C627" s="13" t="s">
        <v>13</v>
      </c>
      <c r="D627" s="13" t="s">
        <v>11</v>
      </c>
      <c r="E627" s="13" t="s">
        <v>20</v>
      </c>
      <c r="F627" s="13" t="s">
        <v>12</v>
      </c>
      <c r="G627" s="14">
        <v>2365</v>
      </c>
    </row>
    <row r="628" spans="1:7" ht="24" customHeight="1" x14ac:dyDescent="0.25">
      <c r="A628" s="7">
        <v>123836</v>
      </c>
      <c r="B628" s="8">
        <v>41822.50372685185</v>
      </c>
      <c r="C628" s="9" t="s">
        <v>13</v>
      </c>
      <c r="D628" s="9" t="s">
        <v>11</v>
      </c>
      <c r="E628" s="9" t="s">
        <v>20</v>
      </c>
      <c r="F628" s="9" t="s">
        <v>12</v>
      </c>
      <c r="G628" s="10">
        <v>77828</v>
      </c>
    </row>
    <row r="629" spans="1:7" ht="24" customHeight="1" x14ac:dyDescent="0.25">
      <c r="A629" s="11">
        <v>736754</v>
      </c>
      <c r="B629" s="12">
        <v>41823.750740740739</v>
      </c>
      <c r="C629" s="13" t="s">
        <v>7</v>
      </c>
      <c r="D629" s="13" t="s">
        <v>8</v>
      </c>
      <c r="E629" s="13" t="s">
        <v>28</v>
      </c>
      <c r="F629" s="13" t="s">
        <v>17</v>
      </c>
      <c r="G629" s="14">
        <v>71443</v>
      </c>
    </row>
    <row r="630" spans="1:7" ht="24" customHeight="1" x14ac:dyDescent="0.25">
      <c r="A630" s="7">
        <v>870269</v>
      </c>
      <c r="B630" s="8">
        <v>41823.383483796293</v>
      </c>
      <c r="C630" s="9" t="s">
        <v>13</v>
      </c>
      <c r="D630" s="9" t="s">
        <v>8</v>
      </c>
      <c r="E630" s="9" t="s">
        <v>14</v>
      </c>
      <c r="F630" s="9" t="s">
        <v>21</v>
      </c>
      <c r="G630" s="10">
        <v>21542</v>
      </c>
    </row>
    <row r="631" spans="1:7" ht="24" customHeight="1" x14ac:dyDescent="0.25">
      <c r="A631" s="11">
        <v>593675</v>
      </c>
      <c r="B631" s="12">
        <v>41823.383819444447</v>
      </c>
      <c r="C631" s="13" t="s">
        <v>7</v>
      </c>
      <c r="D631" s="13" t="s">
        <v>8</v>
      </c>
      <c r="E631" s="13" t="s">
        <v>14</v>
      </c>
      <c r="F631" s="13" t="s">
        <v>21</v>
      </c>
      <c r="G631" s="14">
        <v>30565</v>
      </c>
    </row>
    <row r="632" spans="1:7" ht="24" customHeight="1" x14ac:dyDescent="0.25">
      <c r="A632" s="7">
        <v>59370</v>
      </c>
      <c r="B632" s="8">
        <v>41823.384155092594</v>
      </c>
      <c r="C632" s="9" t="s">
        <v>13</v>
      </c>
      <c r="D632" s="9" t="s">
        <v>11</v>
      </c>
      <c r="E632" s="9" t="s">
        <v>14</v>
      </c>
      <c r="F632" s="9" t="s">
        <v>21</v>
      </c>
      <c r="G632" s="10">
        <v>7651</v>
      </c>
    </row>
    <row r="633" spans="1:7" ht="24" customHeight="1" x14ac:dyDescent="0.25">
      <c r="A633" s="11">
        <v>257346</v>
      </c>
      <c r="B633" s="12">
        <v>41823.778240740743</v>
      </c>
      <c r="C633" s="13" t="s">
        <v>13</v>
      </c>
      <c r="D633" s="13" t="s">
        <v>8</v>
      </c>
      <c r="E633" s="13" t="s">
        <v>14</v>
      </c>
      <c r="F633" s="13" t="s">
        <v>32</v>
      </c>
      <c r="G633" s="14">
        <v>51074</v>
      </c>
    </row>
    <row r="634" spans="1:7" ht="24" customHeight="1" x14ac:dyDescent="0.25">
      <c r="A634" s="7">
        <v>767725</v>
      </c>
      <c r="B634" s="8">
        <v>41823.780057870368</v>
      </c>
      <c r="C634" s="9" t="s">
        <v>7</v>
      </c>
      <c r="D634" s="9" t="s">
        <v>11</v>
      </c>
      <c r="E634" s="9" t="s">
        <v>14</v>
      </c>
      <c r="F634" s="9" t="s">
        <v>32</v>
      </c>
      <c r="G634" s="10">
        <v>69889</v>
      </c>
    </row>
    <row r="635" spans="1:7" ht="24" customHeight="1" x14ac:dyDescent="0.25">
      <c r="A635" s="11">
        <v>449755</v>
      </c>
      <c r="B635" s="12">
        <v>41836.520231481481</v>
      </c>
      <c r="C635" s="13" t="s">
        <v>13</v>
      </c>
      <c r="D635" s="13" t="s">
        <v>11</v>
      </c>
      <c r="E635" s="13" t="s">
        <v>14</v>
      </c>
      <c r="F635" s="13" t="s">
        <v>32</v>
      </c>
      <c r="G635" s="14">
        <v>65247</v>
      </c>
    </row>
    <row r="636" spans="1:7" ht="24" customHeight="1" x14ac:dyDescent="0.25">
      <c r="A636" s="7">
        <v>322174</v>
      </c>
      <c r="B636" s="8">
        <v>41836.520439814813</v>
      </c>
      <c r="C636" s="9" t="s">
        <v>7</v>
      </c>
      <c r="D636" s="9" t="s">
        <v>8</v>
      </c>
      <c r="E636" s="9" t="s">
        <v>14</v>
      </c>
      <c r="F636" s="9" t="s">
        <v>32</v>
      </c>
      <c r="G636" s="10">
        <v>67722</v>
      </c>
    </row>
    <row r="637" spans="1:7" ht="24" customHeight="1" x14ac:dyDescent="0.25">
      <c r="A637" s="11">
        <v>292713</v>
      </c>
      <c r="B637" s="12">
        <v>41823.665636574071</v>
      </c>
      <c r="C637" s="13" t="s">
        <v>7</v>
      </c>
      <c r="D637" s="13" t="s">
        <v>11</v>
      </c>
      <c r="E637" s="13" t="s">
        <v>9</v>
      </c>
      <c r="F637" s="13" t="s">
        <v>17</v>
      </c>
      <c r="G637" s="14">
        <v>5941</v>
      </c>
    </row>
    <row r="638" spans="1:7" ht="24" customHeight="1" x14ac:dyDescent="0.25">
      <c r="A638" s="7">
        <v>622008</v>
      </c>
      <c r="B638" s="8">
        <v>41830.335821759261</v>
      </c>
      <c r="C638" s="9" t="s">
        <v>13</v>
      </c>
      <c r="D638" s="9" t="s">
        <v>8</v>
      </c>
      <c r="E638" s="9" t="s">
        <v>14</v>
      </c>
      <c r="F638" s="9" t="s">
        <v>32</v>
      </c>
      <c r="G638" s="10">
        <v>68417</v>
      </c>
    </row>
    <row r="639" spans="1:7" ht="24" customHeight="1" x14ac:dyDescent="0.25">
      <c r="A639" s="11">
        <v>644076</v>
      </c>
      <c r="B639" s="12">
        <v>41830.338321759256</v>
      </c>
      <c r="C639" s="13" t="s">
        <v>7</v>
      </c>
      <c r="D639" s="13" t="s">
        <v>8</v>
      </c>
      <c r="E639" s="13" t="s">
        <v>14</v>
      </c>
      <c r="F639" s="13" t="s">
        <v>32</v>
      </c>
      <c r="G639" s="14">
        <v>41975</v>
      </c>
    </row>
    <row r="640" spans="1:7" ht="24" customHeight="1" x14ac:dyDescent="0.25">
      <c r="A640" s="7">
        <v>846754</v>
      </c>
      <c r="B640" s="8">
        <v>41830.337789351855</v>
      </c>
      <c r="C640" s="9" t="s">
        <v>7</v>
      </c>
      <c r="D640" s="9" t="s">
        <v>11</v>
      </c>
      <c r="E640" s="9" t="s">
        <v>14</v>
      </c>
      <c r="F640" s="9" t="s">
        <v>32</v>
      </c>
      <c r="G640" s="10">
        <v>3100</v>
      </c>
    </row>
    <row r="641" spans="1:7" ht="24" customHeight="1" x14ac:dyDescent="0.25">
      <c r="A641" s="11">
        <v>612651</v>
      </c>
      <c r="B641" s="12">
        <v>41823.30773148148</v>
      </c>
      <c r="C641" s="13" t="s">
        <v>13</v>
      </c>
      <c r="D641" s="13" t="s">
        <v>8</v>
      </c>
      <c r="E641" s="13" t="s">
        <v>9</v>
      </c>
      <c r="F641" s="13" t="s">
        <v>10</v>
      </c>
      <c r="G641" s="14">
        <v>42315</v>
      </c>
    </row>
    <row r="642" spans="1:7" ht="24" customHeight="1" x14ac:dyDescent="0.25">
      <c r="A642" s="7">
        <v>816780</v>
      </c>
      <c r="B642" s="8">
        <v>41823.308946759258</v>
      </c>
      <c r="C642" s="9" t="s">
        <v>13</v>
      </c>
      <c r="D642" s="9" t="s">
        <v>11</v>
      </c>
      <c r="E642" s="9" t="s">
        <v>9</v>
      </c>
      <c r="F642" s="9" t="s">
        <v>10</v>
      </c>
      <c r="G642" s="10">
        <v>15247</v>
      </c>
    </row>
    <row r="643" spans="1:7" ht="24" customHeight="1" x14ac:dyDescent="0.25">
      <c r="A643" s="11">
        <v>801096</v>
      </c>
      <c r="B643" s="12">
        <v>41823.666446759256</v>
      </c>
      <c r="C643" s="13" t="s">
        <v>7</v>
      </c>
      <c r="D643" s="13" t="s">
        <v>11</v>
      </c>
      <c r="E643" s="13" t="s">
        <v>20</v>
      </c>
      <c r="F643" s="13" t="s">
        <v>21</v>
      </c>
      <c r="G643" s="14">
        <v>95379</v>
      </c>
    </row>
    <row r="644" spans="1:7" ht="24" customHeight="1" x14ac:dyDescent="0.25">
      <c r="A644" s="7">
        <v>46893</v>
      </c>
      <c r="B644" s="8">
        <v>41824.387245370373</v>
      </c>
      <c r="C644" s="9" t="s">
        <v>13</v>
      </c>
      <c r="D644" s="9" t="s">
        <v>8</v>
      </c>
      <c r="E644" s="9" t="s">
        <v>16</v>
      </c>
      <c r="F644" s="9" t="s">
        <v>17</v>
      </c>
      <c r="G644" s="10">
        <v>92525</v>
      </c>
    </row>
    <row r="645" spans="1:7" ht="24" customHeight="1" x14ac:dyDescent="0.25">
      <c r="A645" s="11">
        <v>537285</v>
      </c>
      <c r="B645" s="12">
        <v>41824.388101851851</v>
      </c>
      <c r="C645" s="13" t="s">
        <v>13</v>
      </c>
      <c r="D645" s="13" t="s">
        <v>8</v>
      </c>
      <c r="E645" s="13" t="s">
        <v>16</v>
      </c>
      <c r="F645" s="13" t="s">
        <v>17</v>
      </c>
      <c r="G645" s="14">
        <v>19689</v>
      </c>
    </row>
    <row r="646" spans="1:7" ht="24" customHeight="1" x14ac:dyDescent="0.25">
      <c r="A646" s="7">
        <v>779410</v>
      </c>
      <c r="B646" s="8">
        <v>41824.164907407408</v>
      </c>
      <c r="C646" s="9" t="s">
        <v>13</v>
      </c>
      <c r="D646" s="9" t="s">
        <v>8</v>
      </c>
      <c r="E646" s="9" t="s">
        <v>16</v>
      </c>
      <c r="F646" s="9" t="s">
        <v>12</v>
      </c>
      <c r="G646" s="10">
        <v>94544</v>
      </c>
    </row>
    <row r="647" spans="1:7" ht="24" customHeight="1" x14ac:dyDescent="0.25">
      <c r="A647" s="11">
        <v>754754</v>
      </c>
      <c r="B647" s="12">
        <v>41824.166817129626</v>
      </c>
      <c r="C647" s="13" t="s">
        <v>7</v>
      </c>
      <c r="D647" s="13" t="s">
        <v>8</v>
      </c>
      <c r="E647" s="13" t="s">
        <v>16</v>
      </c>
      <c r="F647" s="13" t="s">
        <v>12</v>
      </c>
      <c r="G647" s="14">
        <v>48838</v>
      </c>
    </row>
    <row r="648" spans="1:7" ht="24" customHeight="1" x14ac:dyDescent="0.25">
      <c r="A648" s="7">
        <v>251737</v>
      </c>
      <c r="B648" s="8">
        <v>41824.762488425928</v>
      </c>
      <c r="C648" s="9" t="s">
        <v>13</v>
      </c>
      <c r="D648" s="9" t="s">
        <v>8</v>
      </c>
      <c r="E648" s="9" t="s">
        <v>14</v>
      </c>
      <c r="F648" s="9" t="s">
        <v>12</v>
      </c>
      <c r="G648" s="10">
        <v>94390</v>
      </c>
    </row>
    <row r="649" spans="1:7" ht="24" customHeight="1" x14ac:dyDescent="0.25">
      <c r="A649" s="11">
        <v>413637</v>
      </c>
      <c r="B649" s="12">
        <v>41824.762824074074</v>
      </c>
      <c r="C649" s="13" t="s">
        <v>13</v>
      </c>
      <c r="D649" s="13" t="s">
        <v>8</v>
      </c>
      <c r="E649" s="13" t="s">
        <v>14</v>
      </c>
      <c r="F649" s="13" t="s">
        <v>12</v>
      </c>
      <c r="G649" s="14">
        <v>36198</v>
      </c>
    </row>
    <row r="650" spans="1:7" ht="24" customHeight="1" x14ac:dyDescent="0.25">
      <c r="A650" s="7">
        <v>642052</v>
      </c>
      <c r="B650" s="8">
        <v>41824.767442129632</v>
      </c>
      <c r="C650" s="9" t="s">
        <v>7</v>
      </c>
      <c r="D650" s="9" t="s">
        <v>11</v>
      </c>
      <c r="E650" s="9" t="s">
        <v>14</v>
      </c>
      <c r="F650" s="9" t="s">
        <v>12</v>
      </c>
      <c r="G650" s="10">
        <v>84258</v>
      </c>
    </row>
    <row r="651" spans="1:7" ht="24" customHeight="1" x14ac:dyDescent="0.25">
      <c r="A651" s="11">
        <v>48899</v>
      </c>
      <c r="B651" s="12">
        <v>41824.768807870372</v>
      </c>
      <c r="C651" s="13" t="s">
        <v>13</v>
      </c>
      <c r="D651" s="13" t="s">
        <v>8</v>
      </c>
      <c r="E651" s="13" t="s">
        <v>14</v>
      </c>
      <c r="F651" s="13" t="s">
        <v>12</v>
      </c>
      <c r="G651" s="14">
        <v>80594</v>
      </c>
    </row>
    <row r="652" spans="1:7" ht="24" customHeight="1" x14ac:dyDescent="0.25">
      <c r="A652" s="7">
        <v>943501</v>
      </c>
      <c r="B652" s="8">
        <v>41824.691967592589</v>
      </c>
      <c r="C652" s="9" t="s">
        <v>13</v>
      </c>
      <c r="D652" s="9" t="s">
        <v>8</v>
      </c>
      <c r="E652" s="9" t="s">
        <v>25</v>
      </c>
      <c r="F652" s="9" t="s">
        <v>32</v>
      </c>
      <c r="G652" s="10">
        <v>88876</v>
      </c>
    </row>
    <row r="653" spans="1:7" ht="24" customHeight="1" x14ac:dyDescent="0.25">
      <c r="A653" s="11">
        <v>983194</v>
      </c>
      <c r="B653" s="12">
        <v>41824.692858796298</v>
      </c>
      <c r="C653" s="13" t="s">
        <v>7</v>
      </c>
      <c r="D653" s="13" t="s">
        <v>8</v>
      </c>
      <c r="E653" s="13" t="s">
        <v>25</v>
      </c>
      <c r="F653" s="13" t="s">
        <v>32</v>
      </c>
      <c r="G653" s="14">
        <v>37268</v>
      </c>
    </row>
    <row r="654" spans="1:7" ht="24" customHeight="1" x14ac:dyDescent="0.25">
      <c r="A654" s="7">
        <v>515701</v>
      </c>
      <c r="B654" s="8">
        <v>41824.693136574075</v>
      </c>
      <c r="C654" s="9" t="s">
        <v>13</v>
      </c>
      <c r="D654" s="9" t="s">
        <v>8</v>
      </c>
      <c r="E654" s="9" t="s">
        <v>25</v>
      </c>
      <c r="F654" s="9" t="s">
        <v>32</v>
      </c>
      <c r="G654" s="10">
        <v>31190</v>
      </c>
    </row>
    <row r="655" spans="1:7" ht="24" customHeight="1" x14ac:dyDescent="0.25">
      <c r="A655" s="11">
        <v>59145</v>
      </c>
      <c r="B655" s="12">
        <v>41824.394016203703</v>
      </c>
      <c r="C655" s="13" t="s">
        <v>13</v>
      </c>
      <c r="D655" s="13" t="s">
        <v>11</v>
      </c>
      <c r="E655" s="13" t="s">
        <v>20</v>
      </c>
      <c r="F655" s="13" t="s">
        <v>19</v>
      </c>
      <c r="G655" s="14">
        <v>2538</v>
      </c>
    </row>
    <row r="656" spans="1:7" ht="24" customHeight="1" x14ac:dyDescent="0.25">
      <c r="A656" s="7">
        <v>530199</v>
      </c>
      <c r="B656" s="8">
        <v>41824.395972222221</v>
      </c>
      <c r="C656" s="9" t="s">
        <v>13</v>
      </c>
      <c r="D656" s="9" t="s">
        <v>11</v>
      </c>
      <c r="E656" s="9" t="s">
        <v>20</v>
      </c>
      <c r="F656" s="9" t="s">
        <v>19</v>
      </c>
      <c r="G656" s="10">
        <v>17383</v>
      </c>
    </row>
    <row r="657" spans="1:7" ht="24" customHeight="1" x14ac:dyDescent="0.25">
      <c r="A657" s="11">
        <v>903278</v>
      </c>
      <c r="B657" s="12">
        <v>41824.366539351853</v>
      </c>
      <c r="C657" s="13" t="s">
        <v>13</v>
      </c>
      <c r="D657" s="13" t="s">
        <v>11</v>
      </c>
      <c r="E657" s="13" t="s">
        <v>9</v>
      </c>
      <c r="F657" s="13" t="s">
        <v>21</v>
      </c>
      <c r="G657" s="14">
        <v>77813</v>
      </c>
    </row>
    <row r="658" spans="1:7" ht="24" customHeight="1" x14ac:dyDescent="0.25">
      <c r="A658" s="7">
        <v>333940</v>
      </c>
      <c r="B658" s="8">
        <v>41824.366643518515</v>
      </c>
      <c r="C658" s="9" t="s">
        <v>7</v>
      </c>
      <c r="D658" s="9" t="s">
        <v>23</v>
      </c>
      <c r="E658" s="9" t="s">
        <v>9</v>
      </c>
      <c r="F658" s="9" t="s">
        <v>21</v>
      </c>
      <c r="G658" s="10">
        <v>83932</v>
      </c>
    </row>
    <row r="659" spans="1:7" ht="24" customHeight="1" x14ac:dyDescent="0.25">
      <c r="A659" s="11">
        <v>417031</v>
      </c>
      <c r="B659" s="12">
        <v>41824.752604166664</v>
      </c>
      <c r="C659" s="13" t="s">
        <v>13</v>
      </c>
      <c r="D659" s="13" t="s">
        <v>11</v>
      </c>
      <c r="E659" s="13" t="s">
        <v>9</v>
      </c>
      <c r="F659" s="13" t="s">
        <v>24</v>
      </c>
      <c r="G659" s="14">
        <v>34639</v>
      </c>
    </row>
    <row r="660" spans="1:7" ht="24" customHeight="1" x14ac:dyDescent="0.25">
      <c r="A660" s="7">
        <v>93833</v>
      </c>
      <c r="B660" s="8">
        <v>41824.753460648149</v>
      </c>
      <c r="C660" s="9" t="s">
        <v>7</v>
      </c>
      <c r="D660" s="9" t="s">
        <v>23</v>
      </c>
      <c r="E660" s="9" t="s">
        <v>9</v>
      </c>
      <c r="F660" s="9" t="s">
        <v>24</v>
      </c>
      <c r="G660" s="10">
        <v>40933</v>
      </c>
    </row>
    <row r="661" spans="1:7" ht="24" customHeight="1" x14ac:dyDescent="0.25">
      <c r="A661" s="11">
        <v>676366</v>
      </c>
      <c r="B661" s="12">
        <v>41825.362245370372</v>
      </c>
      <c r="C661" s="13" t="s">
        <v>13</v>
      </c>
      <c r="D661" s="13" t="s">
        <v>8</v>
      </c>
      <c r="E661" s="13" t="s">
        <v>14</v>
      </c>
      <c r="F661" s="13" t="s">
        <v>21</v>
      </c>
      <c r="G661" s="14">
        <v>21508</v>
      </c>
    </row>
    <row r="662" spans="1:7" ht="24" customHeight="1" x14ac:dyDescent="0.25">
      <c r="A662" s="7">
        <v>433088</v>
      </c>
      <c r="B662" s="8">
        <v>41825.364594907405</v>
      </c>
      <c r="C662" s="9" t="s">
        <v>7</v>
      </c>
      <c r="D662" s="9" t="s">
        <v>8</v>
      </c>
      <c r="E662" s="9" t="s">
        <v>14</v>
      </c>
      <c r="F662" s="9" t="s">
        <v>21</v>
      </c>
      <c r="G662" s="10">
        <v>67181</v>
      </c>
    </row>
    <row r="663" spans="1:7" ht="24" customHeight="1" x14ac:dyDescent="0.25">
      <c r="A663" s="11">
        <v>440851</v>
      </c>
      <c r="B663" s="12">
        <v>41826.232928240737</v>
      </c>
      <c r="C663" s="13" t="s">
        <v>13</v>
      </c>
      <c r="D663" s="13" t="s">
        <v>8</v>
      </c>
      <c r="E663" s="13" t="s">
        <v>14</v>
      </c>
      <c r="F663" s="13" t="s">
        <v>17</v>
      </c>
      <c r="G663" s="14">
        <v>48518</v>
      </c>
    </row>
    <row r="664" spans="1:7" ht="24" customHeight="1" x14ac:dyDescent="0.25">
      <c r="A664" s="7">
        <v>351047</v>
      </c>
      <c r="B664" s="8">
        <v>41863.940069444441</v>
      </c>
      <c r="C664" s="9" t="s">
        <v>13</v>
      </c>
      <c r="D664" s="9" t="s">
        <v>8</v>
      </c>
      <c r="E664" s="9" t="s">
        <v>14</v>
      </c>
      <c r="F664" s="9" t="s">
        <v>10</v>
      </c>
      <c r="G664" s="10">
        <v>80717</v>
      </c>
    </row>
    <row r="665" spans="1:7" ht="24" customHeight="1" x14ac:dyDescent="0.25">
      <c r="A665" s="11">
        <v>605824</v>
      </c>
      <c r="B665" s="12">
        <v>41826.785150462965</v>
      </c>
      <c r="C665" s="13" t="s">
        <v>13</v>
      </c>
      <c r="D665" s="13" t="s">
        <v>8</v>
      </c>
      <c r="E665" s="13" t="s">
        <v>9</v>
      </c>
      <c r="F665" s="13" t="s">
        <v>19</v>
      </c>
      <c r="G665" s="14">
        <v>64125</v>
      </c>
    </row>
    <row r="666" spans="1:7" ht="24" customHeight="1" x14ac:dyDescent="0.25">
      <c r="A666" s="7">
        <v>556389</v>
      </c>
      <c r="B666" s="8">
        <v>41827.953506944446</v>
      </c>
      <c r="C666" s="9" t="s">
        <v>13</v>
      </c>
      <c r="D666" s="9" t="s">
        <v>8</v>
      </c>
      <c r="E666" s="9" t="s">
        <v>14</v>
      </c>
      <c r="F666" s="9" t="s">
        <v>24</v>
      </c>
      <c r="G666" s="10">
        <v>26122</v>
      </c>
    </row>
    <row r="667" spans="1:7" ht="24" customHeight="1" x14ac:dyDescent="0.25">
      <c r="A667" s="11">
        <v>991784</v>
      </c>
      <c r="B667" s="12">
        <v>41827.595925925925</v>
      </c>
      <c r="C667" s="13" t="s">
        <v>13</v>
      </c>
      <c r="D667" s="13" t="s">
        <v>8</v>
      </c>
      <c r="E667" s="13" t="s">
        <v>14</v>
      </c>
      <c r="F667" s="13" t="s">
        <v>21</v>
      </c>
      <c r="G667" s="14">
        <v>48322</v>
      </c>
    </row>
    <row r="668" spans="1:7" ht="24" customHeight="1" x14ac:dyDescent="0.25">
      <c r="A668" s="7">
        <v>715088</v>
      </c>
      <c r="B668" s="8">
        <v>41827.084328703706</v>
      </c>
      <c r="C668" s="9" t="s">
        <v>7</v>
      </c>
      <c r="D668" s="9" t="s">
        <v>11</v>
      </c>
      <c r="E668" s="9" t="s">
        <v>20</v>
      </c>
      <c r="F668" s="9" t="s">
        <v>19</v>
      </c>
      <c r="G668" s="10">
        <v>38478</v>
      </c>
    </row>
    <row r="669" spans="1:7" ht="24" customHeight="1" x14ac:dyDescent="0.25">
      <c r="A669" s="11">
        <v>342655</v>
      </c>
      <c r="B669" s="12">
        <v>41827.084652777776</v>
      </c>
      <c r="C669" s="13" t="s">
        <v>7</v>
      </c>
      <c r="D669" s="13" t="s">
        <v>11</v>
      </c>
      <c r="E669" s="13" t="s">
        <v>20</v>
      </c>
      <c r="F669" s="13" t="s">
        <v>19</v>
      </c>
      <c r="G669" s="14">
        <v>63538</v>
      </c>
    </row>
    <row r="670" spans="1:7" ht="24" customHeight="1" x14ac:dyDescent="0.25">
      <c r="A670" s="7">
        <v>138814</v>
      </c>
      <c r="B670" s="8">
        <v>41827.313171296293</v>
      </c>
      <c r="C670" s="9" t="s">
        <v>7</v>
      </c>
      <c r="D670" s="9" t="s">
        <v>8</v>
      </c>
      <c r="E670" s="9" t="s">
        <v>14</v>
      </c>
      <c r="F670" s="9" t="s">
        <v>32</v>
      </c>
      <c r="G670" s="10">
        <v>89383</v>
      </c>
    </row>
    <row r="671" spans="1:7" ht="24" customHeight="1" x14ac:dyDescent="0.25">
      <c r="A671" s="11">
        <v>529405</v>
      </c>
      <c r="B671" s="12">
        <v>41827.571909722225</v>
      </c>
      <c r="C671" s="13" t="s">
        <v>13</v>
      </c>
      <c r="D671" s="13" t="s">
        <v>8</v>
      </c>
      <c r="E671" s="13" t="s">
        <v>16</v>
      </c>
      <c r="F671" s="13" t="s">
        <v>32</v>
      </c>
      <c r="G671" s="14">
        <v>39401</v>
      </c>
    </row>
    <row r="672" spans="1:7" ht="24" customHeight="1" x14ac:dyDescent="0.25">
      <c r="A672" s="7">
        <v>648961</v>
      </c>
      <c r="B672" s="8">
        <v>41827.636041666665</v>
      </c>
      <c r="C672" s="9" t="s">
        <v>13</v>
      </c>
      <c r="D672" s="9" t="s">
        <v>8</v>
      </c>
      <c r="E672" s="9" t="s">
        <v>14</v>
      </c>
      <c r="F672" s="9" t="s">
        <v>35</v>
      </c>
      <c r="G672" s="10">
        <v>44749</v>
      </c>
    </row>
    <row r="673" spans="1:7" ht="24" customHeight="1" x14ac:dyDescent="0.25">
      <c r="A673" s="11">
        <v>134062</v>
      </c>
      <c r="B673" s="12">
        <v>41827.638657407406</v>
      </c>
      <c r="C673" s="13" t="s">
        <v>13</v>
      </c>
      <c r="D673" s="13" t="s">
        <v>11</v>
      </c>
      <c r="E673" s="13" t="s">
        <v>14</v>
      </c>
      <c r="F673" s="13" t="s">
        <v>35</v>
      </c>
      <c r="G673" s="14">
        <v>85011</v>
      </c>
    </row>
    <row r="674" spans="1:7" ht="24" customHeight="1" x14ac:dyDescent="0.25">
      <c r="A674" s="7">
        <v>262036</v>
      </c>
      <c r="B674" s="8">
        <v>41827.639398148145</v>
      </c>
      <c r="C674" s="9" t="s">
        <v>13</v>
      </c>
      <c r="D674" s="9" t="s">
        <v>11</v>
      </c>
      <c r="E674" s="9" t="s">
        <v>14</v>
      </c>
      <c r="F674" s="9" t="s">
        <v>35</v>
      </c>
      <c r="G674" s="10">
        <v>26029</v>
      </c>
    </row>
    <row r="675" spans="1:7" ht="24" customHeight="1" x14ac:dyDescent="0.25">
      <c r="A675" s="11">
        <v>609084</v>
      </c>
      <c r="B675" s="12">
        <v>41828.376817129632</v>
      </c>
      <c r="C675" s="13" t="s">
        <v>13</v>
      </c>
      <c r="D675" s="13" t="s">
        <v>8</v>
      </c>
      <c r="E675" s="13" t="s">
        <v>14</v>
      </c>
      <c r="F675" s="13" t="s">
        <v>32</v>
      </c>
      <c r="G675" s="14">
        <v>74420</v>
      </c>
    </row>
    <row r="676" spans="1:7" ht="24" customHeight="1" x14ac:dyDescent="0.25">
      <c r="A676" s="7">
        <v>130175</v>
      </c>
      <c r="B676" s="8">
        <v>41828.594270833331</v>
      </c>
      <c r="C676" s="9" t="s">
        <v>13</v>
      </c>
      <c r="D676" s="9" t="s">
        <v>8</v>
      </c>
      <c r="E676" s="9" t="s">
        <v>16</v>
      </c>
      <c r="F676" s="9" t="s">
        <v>12</v>
      </c>
      <c r="G676" s="10">
        <v>58107</v>
      </c>
    </row>
    <row r="677" spans="1:7" ht="24" customHeight="1" x14ac:dyDescent="0.25">
      <c r="A677" s="11">
        <v>584172</v>
      </c>
      <c r="B677" s="12">
        <v>41828.594618055555</v>
      </c>
      <c r="C677" s="13" t="s">
        <v>13</v>
      </c>
      <c r="D677" s="13" t="s">
        <v>8</v>
      </c>
      <c r="E677" s="13" t="s">
        <v>16</v>
      </c>
      <c r="F677" s="13" t="s">
        <v>12</v>
      </c>
      <c r="G677" s="14">
        <v>45147</v>
      </c>
    </row>
    <row r="678" spans="1:7" ht="24" customHeight="1" x14ac:dyDescent="0.25">
      <c r="A678" s="7">
        <v>510776</v>
      </c>
      <c r="B678" s="8">
        <v>41828.594965277778</v>
      </c>
      <c r="C678" s="9" t="s">
        <v>7</v>
      </c>
      <c r="D678" s="9" t="s">
        <v>8</v>
      </c>
      <c r="E678" s="9" t="s">
        <v>16</v>
      </c>
      <c r="F678" s="9" t="s">
        <v>12</v>
      </c>
      <c r="G678" s="10">
        <v>12052</v>
      </c>
    </row>
    <row r="679" spans="1:7" ht="24" customHeight="1" x14ac:dyDescent="0.25">
      <c r="A679" s="11">
        <v>144246</v>
      </c>
      <c r="B679" s="12">
        <v>41828.595266203702</v>
      </c>
      <c r="C679" s="13" t="s">
        <v>7</v>
      </c>
      <c r="D679" s="13" t="s">
        <v>8</v>
      </c>
      <c r="E679" s="13" t="s">
        <v>16</v>
      </c>
      <c r="F679" s="13" t="s">
        <v>12</v>
      </c>
      <c r="G679" s="14">
        <v>64474</v>
      </c>
    </row>
    <row r="680" spans="1:7" ht="24" customHeight="1" x14ac:dyDescent="0.25">
      <c r="A680" s="7">
        <v>938043</v>
      </c>
      <c r="B680" s="8">
        <v>41828.597488425927</v>
      </c>
      <c r="C680" s="9" t="s">
        <v>13</v>
      </c>
      <c r="D680" s="9" t="s">
        <v>8</v>
      </c>
      <c r="E680" s="9" t="s">
        <v>16</v>
      </c>
      <c r="F680" s="9" t="s">
        <v>12</v>
      </c>
      <c r="G680" s="10">
        <v>57156</v>
      </c>
    </row>
    <row r="681" spans="1:7" ht="24" customHeight="1" x14ac:dyDescent="0.25">
      <c r="A681" s="11">
        <v>780341</v>
      </c>
      <c r="B681" s="12">
        <v>41828.661770833336</v>
      </c>
      <c r="C681" s="13" t="s">
        <v>13</v>
      </c>
      <c r="D681" s="13" t="s">
        <v>8</v>
      </c>
      <c r="E681" s="13" t="s">
        <v>28</v>
      </c>
      <c r="F681" s="13" t="s">
        <v>19</v>
      </c>
      <c r="G681" s="14">
        <v>74883</v>
      </c>
    </row>
    <row r="682" spans="1:7" ht="24" customHeight="1" x14ac:dyDescent="0.25">
      <c r="A682" s="7">
        <v>858680</v>
      </c>
      <c r="B682" s="8">
        <v>41828.662175925929</v>
      </c>
      <c r="C682" s="9" t="s">
        <v>7</v>
      </c>
      <c r="D682" s="9" t="s">
        <v>8</v>
      </c>
      <c r="E682" s="9" t="s">
        <v>28</v>
      </c>
      <c r="F682" s="9" t="s">
        <v>19</v>
      </c>
      <c r="G682" s="10">
        <v>68010</v>
      </c>
    </row>
    <row r="683" spans="1:7" ht="24" customHeight="1" x14ac:dyDescent="0.25">
      <c r="A683" s="11">
        <v>283658</v>
      </c>
      <c r="B683" s="12">
        <v>41828.557847222219</v>
      </c>
      <c r="C683" s="13" t="s">
        <v>13</v>
      </c>
      <c r="D683" s="13" t="s">
        <v>11</v>
      </c>
      <c r="E683" s="13" t="s">
        <v>20</v>
      </c>
      <c r="F683" s="13" t="s">
        <v>21</v>
      </c>
      <c r="G683" s="14">
        <v>54286</v>
      </c>
    </row>
    <row r="684" spans="1:7" ht="24" customHeight="1" x14ac:dyDescent="0.25">
      <c r="A684" s="7">
        <v>55307</v>
      </c>
      <c r="B684" s="8">
        <v>41828.559479166666</v>
      </c>
      <c r="C684" s="9" t="s">
        <v>13</v>
      </c>
      <c r="D684" s="9" t="s">
        <v>11</v>
      </c>
      <c r="E684" s="9" t="s">
        <v>20</v>
      </c>
      <c r="F684" s="9" t="s">
        <v>21</v>
      </c>
      <c r="G684" s="10">
        <v>65095</v>
      </c>
    </row>
    <row r="685" spans="1:7" ht="24" customHeight="1" x14ac:dyDescent="0.25">
      <c r="A685" s="11">
        <v>838936</v>
      </c>
      <c r="B685" s="12">
        <v>41828.560428240744</v>
      </c>
      <c r="C685" s="13" t="s">
        <v>7</v>
      </c>
      <c r="D685" s="13" t="s">
        <v>11</v>
      </c>
      <c r="E685" s="13" t="s">
        <v>20</v>
      </c>
      <c r="F685" s="13" t="s">
        <v>21</v>
      </c>
      <c r="G685" s="14">
        <v>69499</v>
      </c>
    </row>
    <row r="686" spans="1:7" ht="24" customHeight="1" x14ac:dyDescent="0.25">
      <c r="A686" s="7">
        <v>730650</v>
      </c>
      <c r="B686" s="8">
        <v>41828.56077546296</v>
      </c>
      <c r="C686" s="9" t="s">
        <v>13</v>
      </c>
      <c r="D686" s="9" t="s">
        <v>11</v>
      </c>
      <c r="E686" s="9" t="s">
        <v>20</v>
      </c>
      <c r="F686" s="9" t="s">
        <v>21</v>
      </c>
      <c r="G686" s="10">
        <v>43130</v>
      </c>
    </row>
    <row r="687" spans="1:7" ht="24" customHeight="1" x14ac:dyDescent="0.25">
      <c r="A687" s="11">
        <v>824627</v>
      </c>
      <c r="B687" s="12">
        <v>41838.621053240742</v>
      </c>
      <c r="C687" s="13" t="s">
        <v>7</v>
      </c>
      <c r="D687" s="13" t="s">
        <v>11</v>
      </c>
      <c r="E687" s="13" t="s">
        <v>20</v>
      </c>
      <c r="F687" s="13" t="s">
        <v>21</v>
      </c>
      <c r="G687" s="14">
        <v>90370</v>
      </c>
    </row>
    <row r="688" spans="1:7" ht="24" customHeight="1" x14ac:dyDescent="0.25">
      <c r="A688" s="7">
        <v>304128</v>
      </c>
      <c r="B688" s="8">
        <v>41838.621377314812</v>
      </c>
      <c r="C688" s="9" t="s">
        <v>7</v>
      </c>
      <c r="D688" s="9" t="s">
        <v>11</v>
      </c>
      <c r="E688" s="9" t="s">
        <v>20</v>
      </c>
      <c r="F688" s="9" t="s">
        <v>21</v>
      </c>
      <c r="G688" s="10">
        <v>98926</v>
      </c>
    </row>
    <row r="689" spans="1:7" ht="24" customHeight="1" x14ac:dyDescent="0.25">
      <c r="A689" s="11">
        <v>629045</v>
      </c>
      <c r="B689" s="12">
        <v>41828.311122685183</v>
      </c>
      <c r="C689" s="13" t="s">
        <v>13</v>
      </c>
      <c r="D689" s="13" t="s">
        <v>8</v>
      </c>
      <c r="E689" s="13" t="s">
        <v>9</v>
      </c>
      <c r="F689" s="13" t="s">
        <v>32</v>
      </c>
      <c r="G689" s="14">
        <v>37807</v>
      </c>
    </row>
    <row r="690" spans="1:7" ht="24" customHeight="1" x14ac:dyDescent="0.25">
      <c r="A690" s="7">
        <v>286384</v>
      </c>
      <c r="B690" s="8">
        <v>41828.313518518517</v>
      </c>
      <c r="C690" s="9" t="s">
        <v>13</v>
      </c>
      <c r="D690" s="9" t="s">
        <v>11</v>
      </c>
      <c r="E690" s="9" t="s">
        <v>9</v>
      </c>
      <c r="F690" s="9" t="s">
        <v>32</v>
      </c>
      <c r="G690" s="10">
        <v>87684</v>
      </c>
    </row>
    <row r="691" spans="1:7" ht="24" customHeight="1" x14ac:dyDescent="0.25">
      <c r="A691" s="11">
        <v>220619</v>
      </c>
      <c r="B691" s="12">
        <v>41832.570416666669</v>
      </c>
      <c r="C691" s="13" t="s">
        <v>13</v>
      </c>
      <c r="D691" s="13" t="s">
        <v>11</v>
      </c>
      <c r="E691" s="13" t="s">
        <v>9</v>
      </c>
      <c r="F691" s="13" t="s">
        <v>24</v>
      </c>
      <c r="G691" s="14">
        <v>68181</v>
      </c>
    </row>
    <row r="692" spans="1:7" ht="24" customHeight="1" x14ac:dyDescent="0.25">
      <c r="A692" s="7">
        <v>764883</v>
      </c>
      <c r="B692" s="8">
        <v>41832.570717592593</v>
      </c>
      <c r="C692" s="9" t="s">
        <v>13</v>
      </c>
      <c r="D692" s="9" t="s">
        <v>8</v>
      </c>
      <c r="E692" s="9" t="s">
        <v>9</v>
      </c>
      <c r="F692" s="9" t="s">
        <v>24</v>
      </c>
      <c r="G692" s="10">
        <v>13220</v>
      </c>
    </row>
    <row r="693" spans="1:7" ht="24" customHeight="1" x14ac:dyDescent="0.25">
      <c r="A693" s="11">
        <v>426255</v>
      </c>
      <c r="B693" s="12">
        <v>41832.57167824074</v>
      </c>
      <c r="C693" s="13" t="s">
        <v>7</v>
      </c>
      <c r="D693" s="13" t="s">
        <v>11</v>
      </c>
      <c r="E693" s="13" t="s">
        <v>9</v>
      </c>
      <c r="F693" s="13" t="s">
        <v>24</v>
      </c>
      <c r="G693" s="14">
        <v>95184</v>
      </c>
    </row>
    <row r="694" spans="1:7" ht="24" customHeight="1" x14ac:dyDescent="0.25">
      <c r="A694" s="7">
        <v>14220</v>
      </c>
      <c r="B694" s="8">
        <v>41834.696666666663</v>
      </c>
      <c r="C694" s="9" t="s">
        <v>7</v>
      </c>
      <c r="D694" s="9" t="s">
        <v>8</v>
      </c>
      <c r="E694" s="9" t="s">
        <v>9</v>
      </c>
      <c r="F694" s="9" t="s">
        <v>24</v>
      </c>
      <c r="G694" s="10">
        <v>77286</v>
      </c>
    </row>
    <row r="695" spans="1:7" ht="24" customHeight="1" x14ac:dyDescent="0.25">
      <c r="A695" s="11">
        <v>548492</v>
      </c>
      <c r="B695" s="12">
        <v>41828.951203703706</v>
      </c>
      <c r="C695" s="13" t="s">
        <v>13</v>
      </c>
      <c r="D695" s="13" t="s">
        <v>8</v>
      </c>
      <c r="E695" s="13" t="s">
        <v>9</v>
      </c>
      <c r="F695" s="13" t="s">
        <v>21</v>
      </c>
      <c r="G695" s="14">
        <v>92717</v>
      </c>
    </row>
    <row r="696" spans="1:7" ht="24" customHeight="1" x14ac:dyDescent="0.25">
      <c r="A696" s="7">
        <v>42449</v>
      </c>
      <c r="B696" s="8">
        <v>41828.492384259262</v>
      </c>
      <c r="C696" s="9" t="s">
        <v>13</v>
      </c>
      <c r="D696" s="9" t="s">
        <v>8</v>
      </c>
      <c r="E696" s="9" t="s">
        <v>9</v>
      </c>
      <c r="F696" s="9" t="s">
        <v>19</v>
      </c>
      <c r="G696" s="10">
        <v>80398</v>
      </c>
    </row>
    <row r="697" spans="1:7" ht="24" customHeight="1" x14ac:dyDescent="0.25">
      <c r="A697" s="11">
        <v>213478</v>
      </c>
      <c r="B697" s="12">
        <v>41828.613078703704</v>
      </c>
      <c r="C697" s="13" t="s">
        <v>13</v>
      </c>
      <c r="D697" s="13" t="s">
        <v>8</v>
      </c>
      <c r="E697" s="13" t="s">
        <v>16</v>
      </c>
      <c r="F697" s="13" t="s">
        <v>35</v>
      </c>
      <c r="G697" s="14">
        <v>4382</v>
      </c>
    </row>
    <row r="698" spans="1:7" ht="24" customHeight="1" x14ac:dyDescent="0.25">
      <c r="A698" s="7">
        <v>74289</v>
      </c>
      <c r="B698" s="8">
        <v>41828.613935185182</v>
      </c>
      <c r="C698" s="9" t="s">
        <v>13</v>
      </c>
      <c r="D698" s="9" t="s">
        <v>8</v>
      </c>
      <c r="E698" s="9" t="s">
        <v>16</v>
      </c>
      <c r="F698" s="9" t="s">
        <v>35</v>
      </c>
      <c r="G698" s="10">
        <v>29961</v>
      </c>
    </row>
    <row r="699" spans="1:7" ht="24" customHeight="1" x14ac:dyDescent="0.25">
      <c r="A699" s="11">
        <v>131853</v>
      </c>
      <c r="B699" s="12">
        <v>41828.615219907406</v>
      </c>
      <c r="C699" s="13" t="s">
        <v>7</v>
      </c>
      <c r="D699" s="13" t="s">
        <v>8</v>
      </c>
      <c r="E699" s="13" t="s">
        <v>16</v>
      </c>
      <c r="F699" s="13" t="s">
        <v>35</v>
      </c>
      <c r="G699" s="14">
        <v>75766</v>
      </c>
    </row>
    <row r="700" spans="1:7" ht="24" customHeight="1" x14ac:dyDescent="0.25">
      <c r="A700" s="7">
        <v>991235</v>
      </c>
      <c r="B700" s="8">
        <v>41828.615439814814</v>
      </c>
      <c r="C700" s="9" t="s">
        <v>7</v>
      </c>
      <c r="D700" s="9" t="s">
        <v>11</v>
      </c>
      <c r="E700" s="9" t="s">
        <v>16</v>
      </c>
      <c r="F700" s="9" t="s">
        <v>35</v>
      </c>
      <c r="G700" s="10">
        <v>65964</v>
      </c>
    </row>
    <row r="701" spans="1:7" ht="24" customHeight="1" x14ac:dyDescent="0.25">
      <c r="A701" s="11">
        <v>890158</v>
      </c>
      <c r="B701" s="12">
        <v>41828.615729166668</v>
      </c>
      <c r="C701" s="13" t="s">
        <v>7</v>
      </c>
      <c r="D701" s="13" t="s">
        <v>8</v>
      </c>
      <c r="E701" s="13" t="s">
        <v>16</v>
      </c>
      <c r="F701" s="13" t="s">
        <v>35</v>
      </c>
      <c r="G701" s="14">
        <v>16447</v>
      </c>
    </row>
    <row r="702" spans="1:7" ht="24" customHeight="1" x14ac:dyDescent="0.25">
      <c r="A702" s="7">
        <v>554834</v>
      </c>
      <c r="B702" s="8">
        <v>41838.141458333332</v>
      </c>
      <c r="C702" s="9" t="s">
        <v>7</v>
      </c>
      <c r="D702" s="9" t="s">
        <v>8</v>
      </c>
      <c r="E702" s="9" t="s">
        <v>16</v>
      </c>
      <c r="F702" s="9" t="s">
        <v>35</v>
      </c>
      <c r="G702" s="10">
        <v>23381</v>
      </c>
    </row>
    <row r="703" spans="1:7" ht="24" customHeight="1" x14ac:dyDescent="0.25">
      <c r="A703" s="11">
        <v>36675</v>
      </c>
      <c r="B703" s="12">
        <v>41829.795115740744</v>
      </c>
      <c r="C703" s="13" t="s">
        <v>7</v>
      </c>
      <c r="D703" s="13" t="s">
        <v>8</v>
      </c>
      <c r="E703" s="13" t="s">
        <v>9</v>
      </c>
      <c r="F703" s="13" t="s">
        <v>35</v>
      </c>
      <c r="G703" s="14">
        <v>8866</v>
      </c>
    </row>
    <row r="704" spans="1:7" ht="24" customHeight="1" x14ac:dyDescent="0.25">
      <c r="A704" s="7">
        <v>756087</v>
      </c>
      <c r="B704" s="8">
        <v>41829.355011574073</v>
      </c>
      <c r="C704" s="9" t="s">
        <v>7</v>
      </c>
      <c r="D704" s="9" t="s">
        <v>8</v>
      </c>
      <c r="E704" s="9" t="s">
        <v>9</v>
      </c>
      <c r="F704" s="9" t="s">
        <v>12</v>
      </c>
      <c r="G704" s="10">
        <v>29887</v>
      </c>
    </row>
    <row r="705" spans="1:7" ht="24" customHeight="1" x14ac:dyDescent="0.25">
      <c r="A705" s="11">
        <v>630342</v>
      </c>
      <c r="B705" s="12">
        <v>41829.356793981482</v>
      </c>
      <c r="C705" s="13" t="s">
        <v>13</v>
      </c>
      <c r="D705" s="13" t="s">
        <v>11</v>
      </c>
      <c r="E705" s="13" t="s">
        <v>9</v>
      </c>
      <c r="F705" s="13" t="s">
        <v>12</v>
      </c>
      <c r="G705" s="14">
        <v>40574</v>
      </c>
    </row>
    <row r="706" spans="1:7" ht="24" customHeight="1" x14ac:dyDescent="0.25">
      <c r="A706" s="7">
        <v>245583</v>
      </c>
      <c r="B706" s="8">
        <v>41830.584907407407</v>
      </c>
      <c r="C706" s="9" t="s">
        <v>13</v>
      </c>
      <c r="D706" s="9" t="s">
        <v>11</v>
      </c>
      <c r="E706" s="9" t="s">
        <v>14</v>
      </c>
      <c r="F706" s="9" t="s">
        <v>24</v>
      </c>
      <c r="G706" s="10">
        <v>13852</v>
      </c>
    </row>
    <row r="707" spans="1:7" ht="24" customHeight="1" x14ac:dyDescent="0.25">
      <c r="A707" s="11">
        <v>317175</v>
      </c>
      <c r="B707" s="12">
        <v>41830.586296296293</v>
      </c>
      <c r="C707" s="13" t="s">
        <v>7</v>
      </c>
      <c r="D707" s="13" t="s">
        <v>11</v>
      </c>
      <c r="E707" s="13" t="s">
        <v>14</v>
      </c>
      <c r="F707" s="13" t="s">
        <v>24</v>
      </c>
      <c r="G707" s="14">
        <v>24948</v>
      </c>
    </row>
    <row r="708" spans="1:7" ht="24" customHeight="1" x14ac:dyDescent="0.25">
      <c r="A708" s="7">
        <v>874702</v>
      </c>
      <c r="B708" s="8">
        <v>41834.757881944446</v>
      </c>
      <c r="C708" s="9" t="s">
        <v>7</v>
      </c>
      <c r="D708" s="9" t="s">
        <v>8</v>
      </c>
      <c r="E708" s="9" t="s">
        <v>14</v>
      </c>
      <c r="F708" s="9" t="s">
        <v>24</v>
      </c>
      <c r="G708" s="10">
        <v>51911</v>
      </c>
    </row>
    <row r="709" spans="1:7" ht="24" customHeight="1" x14ac:dyDescent="0.25">
      <c r="A709" s="11">
        <v>358167</v>
      </c>
      <c r="B709" s="12">
        <v>41829.721516203703</v>
      </c>
      <c r="C709" s="13" t="s">
        <v>13</v>
      </c>
      <c r="D709" s="13" t="s">
        <v>8</v>
      </c>
      <c r="E709" s="13" t="s">
        <v>14</v>
      </c>
      <c r="F709" s="13" t="s">
        <v>17</v>
      </c>
      <c r="G709" s="14">
        <v>24761</v>
      </c>
    </row>
    <row r="710" spans="1:7" ht="24" customHeight="1" x14ac:dyDescent="0.25">
      <c r="A710" s="7">
        <v>68810</v>
      </c>
      <c r="B710" s="8">
        <v>41829.57172453704</v>
      </c>
      <c r="C710" s="9" t="s">
        <v>7</v>
      </c>
      <c r="D710" s="9" t="s">
        <v>11</v>
      </c>
      <c r="E710" s="9" t="s">
        <v>14</v>
      </c>
      <c r="F710" s="9" t="s">
        <v>35</v>
      </c>
      <c r="G710" s="10">
        <v>35013</v>
      </c>
    </row>
    <row r="711" spans="1:7" ht="24" customHeight="1" x14ac:dyDescent="0.25">
      <c r="A711" s="11">
        <v>687917</v>
      </c>
      <c r="B711" s="12">
        <v>41829.57236111111</v>
      </c>
      <c r="C711" s="13" t="s">
        <v>13</v>
      </c>
      <c r="D711" s="13" t="s">
        <v>8</v>
      </c>
      <c r="E711" s="13" t="s">
        <v>14</v>
      </c>
      <c r="F711" s="13" t="s">
        <v>35</v>
      </c>
      <c r="G711" s="14">
        <v>64003</v>
      </c>
    </row>
    <row r="712" spans="1:7" ht="24" customHeight="1" x14ac:dyDescent="0.25">
      <c r="A712" s="7">
        <v>837553</v>
      </c>
      <c r="B712" s="8">
        <v>41829.572766203702</v>
      </c>
      <c r="C712" s="9" t="s">
        <v>13</v>
      </c>
      <c r="D712" s="9" t="s">
        <v>11</v>
      </c>
      <c r="E712" s="9" t="s">
        <v>14</v>
      </c>
      <c r="F712" s="9" t="s">
        <v>35</v>
      </c>
      <c r="G712" s="10">
        <v>36712</v>
      </c>
    </row>
    <row r="713" spans="1:7" ht="24" customHeight="1" x14ac:dyDescent="0.25">
      <c r="A713" s="11">
        <v>896428</v>
      </c>
      <c r="B713" s="12">
        <v>41829.356608796297</v>
      </c>
      <c r="C713" s="13" t="s">
        <v>13</v>
      </c>
      <c r="D713" s="13" t="s">
        <v>8</v>
      </c>
      <c r="E713" s="13" t="s">
        <v>14</v>
      </c>
      <c r="F713" s="13" t="s">
        <v>24</v>
      </c>
      <c r="G713" s="14">
        <v>32711</v>
      </c>
    </row>
    <row r="714" spans="1:7" ht="24" customHeight="1" x14ac:dyDescent="0.25">
      <c r="A714" s="7">
        <v>955711</v>
      </c>
      <c r="B714" s="8">
        <v>41829.01153935185</v>
      </c>
      <c r="C714" s="9" t="s">
        <v>7</v>
      </c>
      <c r="D714" s="9" t="s">
        <v>11</v>
      </c>
      <c r="E714" s="9" t="s">
        <v>14</v>
      </c>
      <c r="F714" s="9" t="s">
        <v>19</v>
      </c>
      <c r="G714" s="10">
        <v>45758</v>
      </c>
    </row>
    <row r="715" spans="1:7" ht="24" customHeight="1" x14ac:dyDescent="0.25">
      <c r="A715" s="11">
        <v>830372</v>
      </c>
      <c r="B715" s="12">
        <v>41829.012291666666</v>
      </c>
      <c r="C715" s="13" t="s">
        <v>7</v>
      </c>
      <c r="D715" s="13" t="s">
        <v>8</v>
      </c>
      <c r="E715" s="13" t="s">
        <v>14</v>
      </c>
      <c r="F715" s="13" t="s">
        <v>19</v>
      </c>
      <c r="G715" s="14">
        <v>31132</v>
      </c>
    </row>
    <row r="716" spans="1:7" ht="24" customHeight="1" x14ac:dyDescent="0.25">
      <c r="A716" s="7">
        <v>586207</v>
      </c>
      <c r="B716" s="8">
        <v>41830.185543981483</v>
      </c>
      <c r="C716" s="9" t="s">
        <v>7</v>
      </c>
      <c r="D716" s="9" t="s">
        <v>8</v>
      </c>
      <c r="E716" s="9" t="s">
        <v>14</v>
      </c>
      <c r="F716" s="9" t="s">
        <v>17</v>
      </c>
      <c r="G716" s="10">
        <v>46627</v>
      </c>
    </row>
    <row r="717" spans="1:7" ht="24" customHeight="1" x14ac:dyDescent="0.25">
      <c r="A717" s="11">
        <v>21454</v>
      </c>
      <c r="B717" s="12">
        <v>41830.184837962966</v>
      </c>
      <c r="C717" s="13" t="s">
        <v>13</v>
      </c>
      <c r="D717" s="13" t="s">
        <v>11</v>
      </c>
      <c r="E717" s="13" t="s">
        <v>14</v>
      </c>
      <c r="F717" s="13" t="s">
        <v>17</v>
      </c>
      <c r="G717" s="14">
        <v>73315</v>
      </c>
    </row>
    <row r="718" spans="1:7" ht="24" customHeight="1" x14ac:dyDescent="0.25">
      <c r="A718" s="7">
        <v>892394</v>
      </c>
      <c r="B718" s="8">
        <v>41830.538946759261</v>
      </c>
      <c r="C718" s="9" t="s">
        <v>13</v>
      </c>
      <c r="D718" s="9" t="s">
        <v>11</v>
      </c>
      <c r="E718" s="9" t="s">
        <v>20</v>
      </c>
      <c r="F718" s="9" t="s">
        <v>24</v>
      </c>
      <c r="G718" s="10">
        <v>56805</v>
      </c>
    </row>
    <row r="719" spans="1:7" ht="24" customHeight="1" x14ac:dyDescent="0.25">
      <c r="A719" s="11">
        <v>255391</v>
      </c>
      <c r="B719" s="12">
        <v>41830.48778935185</v>
      </c>
      <c r="C719" s="13" t="s">
        <v>13</v>
      </c>
      <c r="D719" s="13" t="s">
        <v>8</v>
      </c>
      <c r="E719" s="13" t="s">
        <v>29</v>
      </c>
      <c r="F719" s="13" t="s">
        <v>10</v>
      </c>
      <c r="G719" s="14">
        <v>45662</v>
      </c>
    </row>
    <row r="720" spans="1:7" ht="24" customHeight="1" x14ac:dyDescent="0.25">
      <c r="A720" s="7">
        <v>893087</v>
      </c>
      <c r="B720" s="8">
        <v>41830.616828703707</v>
      </c>
      <c r="C720" s="9" t="s">
        <v>7</v>
      </c>
      <c r="D720" s="9" t="s">
        <v>11</v>
      </c>
      <c r="E720" s="9" t="s">
        <v>14</v>
      </c>
      <c r="F720" s="9" t="s">
        <v>12</v>
      </c>
      <c r="G720" s="10">
        <v>1740</v>
      </c>
    </row>
    <row r="721" spans="1:7" ht="24" customHeight="1" x14ac:dyDescent="0.25">
      <c r="A721" s="11">
        <v>703441</v>
      </c>
      <c r="B721" s="12">
        <v>41830.738159722219</v>
      </c>
      <c r="C721" s="13" t="s">
        <v>7</v>
      </c>
      <c r="D721" s="13" t="s">
        <v>8</v>
      </c>
      <c r="E721" s="13" t="s">
        <v>9</v>
      </c>
      <c r="F721" s="13" t="s">
        <v>19</v>
      </c>
      <c r="G721" s="14">
        <v>95033</v>
      </c>
    </row>
    <row r="722" spans="1:7" ht="24" customHeight="1" x14ac:dyDescent="0.25">
      <c r="A722" s="7">
        <v>65852</v>
      </c>
      <c r="B722" s="8">
        <v>41830.712106481478</v>
      </c>
      <c r="C722" s="9" t="s">
        <v>13</v>
      </c>
      <c r="D722" s="9" t="s">
        <v>8</v>
      </c>
      <c r="E722" s="9" t="s">
        <v>14</v>
      </c>
      <c r="F722" s="9" t="s">
        <v>32</v>
      </c>
      <c r="G722" s="10">
        <v>79285</v>
      </c>
    </row>
    <row r="723" spans="1:7" ht="24" customHeight="1" x14ac:dyDescent="0.25">
      <c r="A723" s="11">
        <v>433482</v>
      </c>
      <c r="B723" s="12">
        <v>41842.348171296297</v>
      </c>
      <c r="C723" s="13" t="s">
        <v>7</v>
      </c>
      <c r="D723" s="13" t="s">
        <v>8</v>
      </c>
      <c r="E723" s="13" t="s">
        <v>9</v>
      </c>
      <c r="F723" s="13" t="s">
        <v>17</v>
      </c>
      <c r="G723" s="14">
        <v>3336</v>
      </c>
    </row>
    <row r="724" spans="1:7" ht="24" customHeight="1" x14ac:dyDescent="0.25">
      <c r="A724" s="7">
        <v>927997</v>
      </c>
      <c r="B724" s="8">
        <v>41842.349282407406</v>
      </c>
      <c r="C724" s="9" t="s">
        <v>7</v>
      </c>
      <c r="D724" s="9" t="s">
        <v>11</v>
      </c>
      <c r="E724" s="9" t="s">
        <v>9</v>
      </c>
      <c r="F724" s="9" t="s">
        <v>17</v>
      </c>
      <c r="G724" s="10">
        <v>22962</v>
      </c>
    </row>
    <row r="725" spans="1:7" ht="24" customHeight="1" x14ac:dyDescent="0.25">
      <c r="A725" s="11">
        <v>327346</v>
      </c>
      <c r="B725" s="12">
        <v>41831.483124999999</v>
      </c>
      <c r="C725" s="13" t="s">
        <v>7</v>
      </c>
      <c r="D725" s="13" t="s">
        <v>11</v>
      </c>
      <c r="E725" s="13" t="s">
        <v>14</v>
      </c>
      <c r="F725" s="13" t="s">
        <v>12</v>
      </c>
      <c r="G725" s="14">
        <v>45686</v>
      </c>
    </row>
    <row r="726" spans="1:7" ht="24" customHeight="1" x14ac:dyDescent="0.25">
      <c r="A726" s="7">
        <v>978658</v>
      </c>
      <c r="B726" s="8">
        <v>41831.519826388889</v>
      </c>
      <c r="C726" s="9" t="s">
        <v>13</v>
      </c>
      <c r="D726" s="9" t="s">
        <v>8</v>
      </c>
      <c r="E726" s="9" t="s">
        <v>9</v>
      </c>
      <c r="F726" s="9" t="s">
        <v>32</v>
      </c>
      <c r="G726" s="10">
        <v>39438</v>
      </c>
    </row>
    <row r="727" spans="1:7" ht="24" customHeight="1" x14ac:dyDescent="0.25">
      <c r="A727" s="11">
        <v>905126</v>
      </c>
      <c r="B727" s="12">
        <v>41831.517638888887</v>
      </c>
      <c r="C727" s="13" t="s">
        <v>13</v>
      </c>
      <c r="D727" s="13" t="s">
        <v>8</v>
      </c>
      <c r="E727" s="13" t="s">
        <v>9</v>
      </c>
      <c r="F727" s="13" t="s">
        <v>24</v>
      </c>
      <c r="G727" s="14">
        <v>30878</v>
      </c>
    </row>
    <row r="728" spans="1:7" ht="24" customHeight="1" x14ac:dyDescent="0.25">
      <c r="A728" s="7">
        <v>80431</v>
      </c>
      <c r="B728" s="8">
        <v>41831.518692129626</v>
      </c>
      <c r="C728" s="9" t="s">
        <v>13</v>
      </c>
      <c r="D728" s="9" t="s">
        <v>11</v>
      </c>
      <c r="E728" s="9" t="s">
        <v>9</v>
      </c>
      <c r="F728" s="9" t="s">
        <v>24</v>
      </c>
      <c r="G728" s="10">
        <v>81586</v>
      </c>
    </row>
    <row r="729" spans="1:7" ht="24" customHeight="1" x14ac:dyDescent="0.25">
      <c r="A729" s="11">
        <v>964456</v>
      </c>
      <c r="B729" s="12">
        <v>41831.541979166665</v>
      </c>
      <c r="C729" s="13" t="s">
        <v>13</v>
      </c>
      <c r="D729" s="13" t="s">
        <v>11</v>
      </c>
      <c r="E729" s="13" t="s">
        <v>30</v>
      </c>
      <c r="F729" s="13" t="s">
        <v>24</v>
      </c>
      <c r="G729" s="14">
        <v>75800</v>
      </c>
    </row>
    <row r="730" spans="1:7" ht="24" customHeight="1" x14ac:dyDescent="0.25">
      <c r="A730" s="7">
        <v>433227</v>
      </c>
      <c r="B730" s="8">
        <v>41831.303182870368</v>
      </c>
      <c r="C730" s="9" t="s">
        <v>7</v>
      </c>
      <c r="D730" s="9" t="s">
        <v>8</v>
      </c>
      <c r="E730" s="9" t="s">
        <v>14</v>
      </c>
      <c r="F730" s="9" t="s">
        <v>32</v>
      </c>
      <c r="G730" s="10">
        <v>4714</v>
      </c>
    </row>
    <row r="731" spans="1:7" ht="24" customHeight="1" x14ac:dyDescent="0.25">
      <c r="A731" s="11">
        <v>416101</v>
      </c>
      <c r="B731" s="12">
        <v>41832.726863425924</v>
      </c>
      <c r="C731" s="13" t="s">
        <v>13</v>
      </c>
      <c r="D731" s="13" t="s">
        <v>8</v>
      </c>
      <c r="E731" s="13" t="s">
        <v>14</v>
      </c>
      <c r="F731" s="13" t="s">
        <v>17</v>
      </c>
      <c r="G731" s="14">
        <v>38130</v>
      </c>
    </row>
    <row r="732" spans="1:7" ht="24" customHeight="1" x14ac:dyDescent="0.25">
      <c r="A732" s="7">
        <v>831852</v>
      </c>
      <c r="B732" s="8">
        <v>41832.727222222224</v>
      </c>
      <c r="C732" s="9" t="s">
        <v>13</v>
      </c>
      <c r="D732" s="9" t="s">
        <v>8</v>
      </c>
      <c r="E732" s="9" t="s">
        <v>14</v>
      </c>
      <c r="F732" s="9" t="s">
        <v>17</v>
      </c>
      <c r="G732" s="10">
        <v>4283</v>
      </c>
    </row>
    <row r="733" spans="1:7" ht="24" customHeight="1" x14ac:dyDescent="0.25">
      <c r="A733" s="11">
        <v>635720</v>
      </c>
      <c r="B733" s="12">
        <v>41832.727812500001</v>
      </c>
      <c r="C733" s="13" t="s">
        <v>13</v>
      </c>
      <c r="D733" s="13" t="s">
        <v>8</v>
      </c>
      <c r="E733" s="13" t="s">
        <v>14</v>
      </c>
      <c r="F733" s="13" t="s">
        <v>17</v>
      </c>
      <c r="G733" s="14">
        <v>1456</v>
      </c>
    </row>
    <row r="734" spans="1:7" ht="24" customHeight="1" x14ac:dyDescent="0.25">
      <c r="A734" s="7">
        <v>503834</v>
      </c>
      <c r="B734" s="8">
        <v>41832.470335648148</v>
      </c>
      <c r="C734" s="9" t="s">
        <v>7</v>
      </c>
      <c r="D734" s="9" t="s">
        <v>8</v>
      </c>
      <c r="E734" s="9" t="s">
        <v>14</v>
      </c>
      <c r="F734" s="9" t="s">
        <v>32</v>
      </c>
      <c r="G734" s="10">
        <v>24170</v>
      </c>
    </row>
    <row r="735" spans="1:7" ht="24" customHeight="1" x14ac:dyDescent="0.25">
      <c r="A735" s="11">
        <v>204766</v>
      </c>
      <c r="B735" s="12">
        <v>41832.542719907404</v>
      </c>
      <c r="C735" s="13" t="s">
        <v>13</v>
      </c>
      <c r="D735" s="13" t="s">
        <v>8</v>
      </c>
      <c r="E735" s="13" t="s">
        <v>9</v>
      </c>
      <c r="F735" s="13" t="s">
        <v>21</v>
      </c>
      <c r="G735" s="14">
        <v>48215</v>
      </c>
    </row>
    <row r="736" spans="1:7" ht="24" customHeight="1" x14ac:dyDescent="0.25">
      <c r="A736" s="7">
        <v>817052</v>
      </c>
      <c r="B736" s="8">
        <v>41832.397280092591</v>
      </c>
      <c r="C736" s="9" t="s">
        <v>13</v>
      </c>
      <c r="D736" s="9" t="s">
        <v>8</v>
      </c>
      <c r="E736" s="9" t="s">
        <v>14</v>
      </c>
      <c r="F736" s="9" t="s">
        <v>24</v>
      </c>
      <c r="G736" s="10">
        <v>13400</v>
      </c>
    </row>
    <row r="737" spans="1:7" ht="24" customHeight="1" x14ac:dyDescent="0.25">
      <c r="A737" s="11">
        <v>622415</v>
      </c>
      <c r="B737" s="12">
        <v>41833.895127314812</v>
      </c>
      <c r="C737" s="13" t="s">
        <v>7</v>
      </c>
      <c r="D737" s="13" t="s">
        <v>8</v>
      </c>
      <c r="E737" s="13" t="s">
        <v>9</v>
      </c>
      <c r="F737" s="13" t="s">
        <v>32</v>
      </c>
      <c r="G737" s="14">
        <v>43799</v>
      </c>
    </row>
    <row r="738" spans="1:7" ht="24" customHeight="1" x14ac:dyDescent="0.25">
      <c r="A738" s="7">
        <v>569877</v>
      </c>
      <c r="B738" s="8">
        <v>41836.405706018515</v>
      </c>
      <c r="C738" s="9" t="s">
        <v>13</v>
      </c>
      <c r="D738" s="9" t="s">
        <v>8</v>
      </c>
      <c r="E738" s="9" t="s">
        <v>9</v>
      </c>
      <c r="F738" s="9" t="s">
        <v>32</v>
      </c>
      <c r="G738" s="10">
        <v>2274</v>
      </c>
    </row>
    <row r="739" spans="1:7" ht="24" customHeight="1" x14ac:dyDescent="0.25">
      <c r="A739" s="11">
        <v>339815</v>
      </c>
      <c r="B739" s="12">
        <v>41833.733634259261</v>
      </c>
      <c r="C739" s="13" t="s">
        <v>13</v>
      </c>
      <c r="D739" s="13" t="s">
        <v>8</v>
      </c>
      <c r="E739" s="13" t="s">
        <v>9</v>
      </c>
      <c r="F739" s="13" t="s">
        <v>12</v>
      </c>
      <c r="G739" s="14">
        <v>30063</v>
      </c>
    </row>
    <row r="740" spans="1:7" ht="24" customHeight="1" x14ac:dyDescent="0.25">
      <c r="A740" s="7">
        <v>729349</v>
      </c>
      <c r="B740" s="8">
        <v>41833.733993055554</v>
      </c>
      <c r="C740" s="9" t="s">
        <v>13</v>
      </c>
      <c r="D740" s="9" t="s">
        <v>8</v>
      </c>
      <c r="E740" s="9" t="s">
        <v>9</v>
      </c>
      <c r="F740" s="9" t="s">
        <v>12</v>
      </c>
      <c r="G740" s="10">
        <v>55388</v>
      </c>
    </row>
    <row r="741" spans="1:7" ht="24" customHeight="1" x14ac:dyDescent="0.25">
      <c r="A741" s="11">
        <v>434358</v>
      </c>
      <c r="B741" s="12">
        <v>41833.675011574072</v>
      </c>
      <c r="C741" s="13" t="s">
        <v>13</v>
      </c>
      <c r="D741" s="13" t="s">
        <v>8</v>
      </c>
      <c r="E741" s="13" t="s">
        <v>29</v>
      </c>
      <c r="F741" s="13" t="s">
        <v>32</v>
      </c>
      <c r="G741" s="14">
        <v>28540</v>
      </c>
    </row>
    <row r="742" spans="1:7" ht="24" customHeight="1" x14ac:dyDescent="0.25">
      <c r="A742" s="7">
        <v>641740</v>
      </c>
      <c r="B742" s="8">
        <v>41834.833391203705</v>
      </c>
      <c r="C742" s="9" t="s">
        <v>13</v>
      </c>
      <c r="D742" s="9" t="s">
        <v>8</v>
      </c>
      <c r="E742" s="9" t="s">
        <v>14</v>
      </c>
      <c r="F742" s="9" t="s">
        <v>32</v>
      </c>
      <c r="G742" s="10">
        <v>78860</v>
      </c>
    </row>
    <row r="743" spans="1:7" ht="24" customHeight="1" x14ac:dyDescent="0.25">
      <c r="A743" s="11">
        <v>915321</v>
      </c>
      <c r="B743" s="12">
        <v>41834.8356712963</v>
      </c>
      <c r="C743" s="13" t="s">
        <v>13</v>
      </c>
      <c r="D743" s="13" t="s">
        <v>11</v>
      </c>
      <c r="E743" s="13" t="s">
        <v>14</v>
      </c>
      <c r="F743" s="13" t="s">
        <v>32</v>
      </c>
      <c r="G743" s="14">
        <v>15652</v>
      </c>
    </row>
    <row r="744" spans="1:7" ht="24" customHeight="1" x14ac:dyDescent="0.25">
      <c r="A744" s="7">
        <v>439149</v>
      </c>
      <c r="B744" s="8">
        <v>41834.766423611109</v>
      </c>
      <c r="C744" s="9" t="s">
        <v>13</v>
      </c>
      <c r="D744" s="9" t="s">
        <v>11</v>
      </c>
      <c r="E744" s="9" t="s">
        <v>14</v>
      </c>
      <c r="F744" s="9" t="s">
        <v>32</v>
      </c>
      <c r="G744" s="10">
        <v>50995</v>
      </c>
    </row>
    <row r="745" spans="1:7" ht="24" customHeight="1" x14ac:dyDescent="0.25">
      <c r="A745" s="11">
        <v>545838</v>
      </c>
      <c r="B745" s="12">
        <v>41834.767118055555</v>
      </c>
      <c r="C745" s="13" t="s">
        <v>7</v>
      </c>
      <c r="D745" s="13" t="s">
        <v>11</v>
      </c>
      <c r="E745" s="13" t="s">
        <v>14</v>
      </c>
      <c r="F745" s="13" t="s">
        <v>32</v>
      </c>
      <c r="G745" s="14">
        <v>87960</v>
      </c>
    </row>
    <row r="746" spans="1:7" ht="24" customHeight="1" x14ac:dyDescent="0.25">
      <c r="A746" s="7">
        <v>276379</v>
      </c>
      <c r="B746" s="8">
        <v>41834.839282407411</v>
      </c>
      <c r="C746" s="9" t="s">
        <v>13</v>
      </c>
      <c r="D746" s="9" t="s">
        <v>8</v>
      </c>
      <c r="E746" s="9" t="s">
        <v>9</v>
      </c>
      <c r="F746" s="9" t="s">
        <v>35</v>
      </c>
      <c r="G746" s="10">
        <v>49625</v>
      </c>
    </row>
    <row r="747" spans="1:7" ht="24" customHeight="1" x14ac:dyDescent="0.25">
      <c r="A747" s="11">
        <v>977339</v>
      </c>
      <c r="B747" s="12">
        <v>41834.285266203704</v>
      </c>
      <c r="C747" s="13" t="s">
        <v>7</v>
      </c>
      <c r="D747" s="13" t="s">
        <v>11</v>
      </c>
      <c r="E747" s="13" t="s">
        <v>9</v>
      </c>
      <c r="F747" s="13" t="s">
        <v>32</v>
      </c>
      <c r="G747" s="14">
        <v>86329</v>
      </c>
    </row>
    <row r="748" spans="1:7" ht="24" customHeight="1" x14ac:dyDescent="0.25">
      <c r="A748" s="7">
        <v>828999</v>
      </c>
      <c r="B748" s="8">
        <v>41834.28601851852</v>
      </c>
      <c r="C748" s="9" t="s">
        <v>13</v>
      </c>
      <c r="D748" s="9" t="s">
        <v>8</v>
      </c>
      <c r="E748" s="9" t="s">
        <v>9</v>
      </c>
      <c r="F748" s="9" t="s">
        <v>32</v>
      </c>
      <c r="G748" s="10">
        <v>3372</v>
      </c>
    </row>
    <row r="749" spans="1:7" ht="24" customHeight="1" x14ac:dyDescent="0.25">
      <c r="A749" s="11">
        <v>549839</v>
      </c>
      <c r="B749" s="12">
        <v>41834.288263888891</v>
      </c>
      <c r="C749" s="13" t="s">
        <v>7</v>
      </c>
      <c r="D749" s="13" t="s">
        <v>8</v>
      </c>
      <c r="E749" s="13" t="s">
        <v>9</v>
      </c>
      <c r="F749" s="13" t="s">
        <v>32</v>
      </c>
      <c r="G749" s="14">
        <v>94873</v>
      </c>
    </row>
    <row r="750" spans="1:7" ht="24" customHeight="1" x14ac:dyDescent="0.25">
      <c r="A750" s="7">
        <v>776820</v>
      </c>
      <c r="B750" s="8">
        <v>41834.470208333332</v>
      </c>
      <c r="C750" s="9" t="s">
        <v>7</v>
      </c>
      <c r="D750" s="9" t="s">
        <v>8</v>
      </c>
      <c r="E750" s="9" t="s">
        <v>14</v>
      </c>
      <c r="F750" s="9" t="s">
        <v>32</v>
      </c>
      <c r="G750" s="10">
        <v>36363</v>
      </c>
    </row>
    <row r="751" spans="1:7" ht="24" customHeight="1" x14ac:dyDescent="0.25">
      <c r="A751" s="11">
        <v>758701</v>
      </c>
      <c r="B751" s="12">
        <v>41834.471377314818</v>
      </c>
      <c r="C751" s="13" t="s">
        <v>13</v>
      </c>
      <c r="D751" s="13" t="s">
        <v>8</v>
      </c>
      <c r="E751" s="13" t="s">
        <v>14</v>
      </c>
      <c r="F751" s="13" t="s">
        <v>32</v>
      </c>
      <c r="G751" s="14">
        <v>5406</v>
      </c>
    </row>
    <row r="752" spans="1:7" ht="24" customHeight="1" x14ac:dyDescent="0.25">
      <c r="A752" s="7">
        <v>383202</v>
      </c>
      <c r="B752" s="8">
        <v>41834.471805555557</v>
      </c>
      <c r="C752" s="9" t="s">
        <v>7</v>
      </c>
      <c r="D752" s="9" t="s">
        <v>11</v>
      </c>
      <c r="E752" s="9" t="s">
        <v>14</v>
      </c>
      <c r="F752" s="9" t="s">
        <v>32</v>
      </c>
      <c r="G752" s="10">
        <v>7875</v>
      </c>
    </row>
    <row r="753" spans="1:7" ht="24" customHeight="1" x14ac:dyDescent="0.25">
      <c r="A753" s="11">
        <v>167846</v>
      </c>
      <c r="B753" s="12">
        <v>41834.470486111109</v>
      </c>
      <c r="C753" s="13" t="s">
        <v>7</v>
      </c>
      <c r="D753" s="13" t="s">
        <v>11</v>
      </c>
      <c r="E753" s="13" t="s">
        <v>14</v>
      </c>
      <c r="F753" s="13" t="s">
        <v>32</v>
      </c>
      <c r="G753" s="14">
        <v>12153</v>
      </c>
    </row>
    <row r="754" spans="1:7" ht="24" customHeight="1" x14ac:dyDescent="0.25">
      <c r="A754" s="7">
        <v>543747</v>
      </c>
      <c r="B754" s="8">
        <v>41834.431666666664</v>
      </c>
      <c r="C754" s="9" t="s">
        <v>13</v>
      </c>
      <c r="D754" s="9" t="s">
        <v>8</v>
      </c>
      <c r="E754" s="9" t="s">
        <v>14</v>
      </c>
      <c r="F754" s="9" t="s">
        <v>32</v>
      </c>
      <c r="G754" s="10">
        <v>21262</v>
      </c>
    </row>
    <row r="755" spans="1:7" ht="24" customHeight="1" x14ac:dyDescent="0.25">
      <c r="A755" s="11">
        <v>904605</v>
      </c>
      <c r="B755" s="12">
        <v>41834.170706018522</v>
      </c>
      <c r="C755" s="13" t="s">
        <v>13</v>
      </c>
      <c r="D755" s="13" t="s">
        <v>8</v>
      </c>
      <c r="E755" s="13" t="s">
        <v>14</v>
      </c>
      <c r="F755" s="13" t="s">
        <v>32</v>
      </c>
      <c r="G755" s="14">
        <v>25711</v>
      </c>
    </row>
    <row r="756" spans="1:7" ht="24" customHeight="1" x14ac:dyDescent="0.25">
      <c r="A756" s="7">
        <v>233602</v>
      </c>
      <c r="B756" s="8">
        <v>41834.62122685185</v>
      </c>
      <c r="C756" s="9" t="s">
        <v>13</v>
      </c>
      <c r="D756" s="9" t="s">
        <v>8</v>
      </c>
      <c r="E756" s="9" t="s">
        <v>14</v>
      </c>
      <c r="F756" s="9" t="s">
        <v>19</v>
      </c>
      <c r="G756" s="10">
        <v>74935</v>
      </c>
    </row>
    <row r="757" spans="1:7" ht="24" customHeight="1" x14ac:dyDescent="0.25">
      <c r="A757" s="11">
        <v>968462</v>
      </c>
      <c r="B757" s="12">
        <v>41835.48337962963</v>
      </c>
      <c r="C757" s="13" t="s">
        <v>13</v>
      </c>
      <c r="D757" s="13" t="s">
        <v>8</v>
      </c>
      <c r="E757" s="13" t="s">
        <v>25</v>
      </c>
      <c r="F757" s="13" t="s">
        <v>32</v>
      </c>
      <c r="G757" s="14">
        <v>13023</v>
      </c>
    </row>
    <row r="758" spans="1:7" ht="24" customHeight="1" x14ac:dyDescent="0.25">
      <c r="A758" s="7">
        <v>321567</v>
      </c>
      <c r="B758" s="8">
        <v>41835.733587962961</v>
      </c>
      <c r="C758" s="9" t="s">
        <v>7</v>
      </c>
      <c r="D758" s="9" t="s">
        <v>8</v>
      </c>
      <c r="E758" s="9" t="s">
        <v>28</v>
      </c>
      <c r="F758" s="9" t="s">
        <v>35</v>
      </c>
      <c r="G758" s="10">
        <v>24135</v>
      </c>
    </row>
    <row r="759" spans="1:7" ht="24" customHeight="1" x14ac:dyDescent="0.25">
      <c r="A759" s="11">
        <v>699493</v>
      </c>
      <c r="B759" s="12">
        <v>41835.482418981483</v>
      </c>
      <c r="C759" s="13" t="s">
        <v>13</v>
      </c>
      <c r="D759" s="13" t="s">
        <v>8</v>
      </c>
      <c r="E759" s="13" t="s">
        <v>9</v>
      </c>
      <c r="F759" s="13" t="s">
        <v>10</v>
      </c>
      <c r="G759" s="14">
        <v>1035</v>
      </c>
    </row>
    <row r="760" spans="1:7" ht="24" customHeight="1" x14ac:dyDescent="0.25">
      <c r="A760" s="7">
        <v>511167</v>
      </c>
      <c r="B760" s="8">
        <v>41835.639976851853</v>
      </c>
      <c r="C760" s="9" t="s">
        <v>13</v>
      </c>
      <c r="D760" s="9" t="s">
        <v>8</v>
      </c>
      <c r="E760" s="9" t="s">
        <v>14</v>
      </c>
      <c r="F760" s="9" t="s">
        <v>32</v>
      </c>
      <c r="G760" s="10">
        <v>75650</v>
      </c>
    </row>
    <row r="761" spans="1:7" ht="24" customHeight="1" x14ac:dyDescent="0.25">
      <c r="A761" s="11">
        <v>661288</v>
      </c>
      <c r="B761" s="12">
        <v>41835.300023148149</v>
      </c>
      <c r="C761" s="13" t="s">
        <v>13</v>
      </c>
      <c r="D761" s="13" t="s">
        <v>8</v>
      </c>
      <c r="E761" s="13" t="s">
        <v>16</v>
      </c>
      <c r="F761" s="13" t="s">
        <v>17</v>
      </c>
      <c r="G761" s="14">
        <v>59757</v>
      </c>
    </row>
    <row r="762" spans="1:7" ht="24" customHeight="1" x14ac:dyDescent="0.25">
      <c r="A762" s="7">
        <v>336100</v>
      </c>
      <c r="B762" s="8">
        <v>41835.490046296298</v>
      </c>
      <c r="C762" s="9" t="s">
        <v>13</v>
      </c>
      <c r="D762" s="9" t="s">
        <v>8</v>
      </c>
      <c r="E762" s="9" t="s">
        <v>14</v>
      </c>
      <c r="F762" s="9" t="s">
        <v>12</v>
      </c>
      <c r="G762" s="10">
        <v>18423</v>
      </c>
    </row>
    <row r="763" spans="1:7" ht="24" customHeight="1" x14ac:dyDescent="0.25">
      <c r="A763" s="11">
        <v>359450</v>
      </c>
      <c r="B763" s="12">
        <v>41840.5390625</v>
      </c>
      <c r="C763" s="13" t="s">
        <v>13</v>
      </c>
      <c r="D763" s="13" t="s">
        <v>8</v>
      </c>
      <c r="E763" s="13" t="s">
        <v>14</v>
      </c>
      <c r="F763" s="13" t="s">
        <v>12</v>
      </c>
      <c r="G763" s="14">
        <v>16341</v>
      </c>
    </row>
    <row r="764" spans="1:7" ht="24" customHeight="1" x14ac:dyDescent="0.25">
      <c r="A764" s="7">
        <v>934807</v>
      </c>
      <c r="B764" s="8">
        <v>41835.716041666667</v>
      </c>
      <c r="C764" s="9" t="s">
        <v>13</v>
      </c>
      <c r="D764" s="9" t="s">
        <v>11</v>
      </c>
      <c r="E764" s="9" t="s">
        <v>9</v>
      </c>
      <c r="F764" s="9" t="s">
        <v>21</v>
      </c>
      <c r="G764" s="10">
        <v>98706</v>
      </c>
    </row>
    <row r="765" spans="1:7" ht="24" customHeight="1" x14ac:dyDescent="0.25">
      <c r="A765" s="11">
        <v>49980</v>
      </c>
      <c r="B765" s="12">
        <v>41835.086168981485</v>
      </c>
      <c r="C765" s="13" t="s">
        <v>13</v>
      </c>
      <c r="D765" s="13" t="s">
        <v>8</v>
      </c>
      <c r="E765" s="13" t="s">
        <v>14</v>
      </c>
      <c r="F765" s="13" t="s">
        <v>32</v>
      </c>
      <c r="G765" s="14">
        <v>92530</v>
      </c>
    </row>
    <row r="766" spans="1:7" ht="24" customHeight="1" x14ac:dyDescent="0.25">
      <c r="A766" s="7">
        <v>560870</v>
      </c>
      <c r="B766" s="8">
        <v>41836.436550925922</v>
      </c>
      <c r="C766" s="9" t="s">
        <v>7</v>
      </c>
      <c r="D766" s="9" t="s">
        <v>8</v>
      </c>
      <c r="E766" s="9" t="s">
        <v>31</v>
      </c>
      <c r="F766" s="9" t="s">
        <v>21</v>
      </c>
      <c r="G766" s="10">
        <v>98195</v>
      </c>
    </row>
    <row r="767" spans="1:7" ht="24" customHeight="1" x14ac:dyDescent="0.25">
      <c r="A767" s="11">
        <v>128021</v>
      </c>
      <c r="B767" s="12">
        <v>41836.732106481482</v>
      </c>
      <c r="C767" s="13" t="s">
        <v>13</v>
      </c>
      <c r="D767" s="13" t="s">
        <v>11</v>
      </c>
      <c r="E767" s="13" t="s">
        <v>14</v>
      </c>
      <c r="F767" s="13" t="s">
        <v>35</v>
      </c>
      <c r="G767" s="14">
        <v>94482</v>
      </c>
    </row>
    <row r="768" spans="1:7" ht="24" customHeight="1" x14ac:dyDescent="0.25">
      <c r="A768" s="7">
        <v>678497</v>
      </c>
      <c r="B768" s="8">
        <v>41836.679293981484</v>
      </c>
      <c r="C768" s="9" t="s">
        <v>13</v>
      </c>
      <c r="D768" s="9" t="s">
        <v>11</v>
      </c>
      <c r="E768" s="9" t="s">
        <v>20</v>
      </c>
      <c r="F768" s="9" t="s">
        <v>32</v>
      </c>
      <c r="G768" s="10">
        <v>27497</v>
      </c>
    </row>
    <row r="769" spans="1:7" ht="24" customHeight="1" x14ac:dyDescent="0.25">
      <c r="A769" s="11">
        <v>568508</v>
      </c>
      <c r="B769" s="12">
        <v>41836.680509259262</v>
      </c>
      <c r="C769" s="13" t="s">
        <v>7</v>
      </c>
      <c r="D769" s="13" t="s">
        <v>11</v>
      </c>
      <c r="E769" s="13" t="s">
        <v>20</v>
      </c>
      <c r="F769" s="13" t="s">
        <v>32</v>
      </c>
      <c r="G769" s="14">
        <v>23885</v>
      </c>
    </row>
    <row r="770" spans="1:7" ht="24" customHeight="1" x14ac:dyDescent="0.25">
      <c r="A770" s="7">
        <v>18213</v>
      </c>
      <c r="B770" s="8">
        <v>41836.680949074071</v>
      </c>
      <c r="C770" s="9" t="s">
        <v>7</v>
      </c>
      <c r="D770" s="9" t="s">
        <v>11</v>
      </c>
      <c r="E770" s="9" t="s">
        <v>20</v>
      </c>
      <c r="F770" s="9" t="s">
        <v>32</v>
      </c>
      <c r="G770" s="10">
        <v>51426</v>
      </c>
    </row>
    <row r="771" spans="1:7" ht="24" customHeight="1" x14ac:dyDescent="0.25">
      <c r="A771" s="11">
        <v>965502</v>
      </c>
      <c r="B771" s="12">
        <v>41836.287418981483</v>
      </c>
      <c r="C771" s="13" t="s">
        <v>13</v>
      </c>
      <c r="D771" s="13" t="s">
        <v>8</v>
      </c>
      <c r="E771" s="13" t="s">
        <v>14</v>
      </c>
      <c r="F771" s="13" t="s">
        <v>35</v>
      </c>
      <c r="G771" s="14">
        <v>54903</v>
      </c>
    </row>
    <row r="772" spans="1:7" ht="24" customHeight="1" x14ac:dyDescent="0.25">
      <c r="A772" s="7">
        <v>706970</v>
      </c>
      <c r="B772" s="8">
        <v>41836.808449074073</v>
      </c>
      <c r="C772" s="9" t="s">
        <v>13</v>
      </c>
      <c r="D772" s="9" t="s">
        <v>8</v>
      </c>
      <c r="E772" s="9" t="s">
        <v>16</v>
      </c>
      <c r="F772" s="9" t="s">
        <v>35</v>
      </c>
      <c r="G772" s="10">
        <v>6975</v>
      </c>
    </row>
    <row r="773" spans="1:7" ht="24" customHeight="1" x14ac:dyDescent="0.25">
      <c r="A773" s="11">
        <v>53766</v>
      </c>
      <c r="B773" s="12">
        <v>41836.808761574073</v>
      </c>
      <c r="C773" s="13" t="s">
        <v>13</v>
      </c>
      <c r="D773" s="13" t="s">
        <v>8</v>
      </c>
      <c r="E773" s="13" t="s">
        <v>16</v>
      </c>
      <c r="F773" s="13" t="s">
        <v>35</v>
      </c>
      <c r="G773" s="14">
        <v>16826</v>
      </c>
    </row>
    <row r="774" spans="1:7" ht="24" customHeight="1" x14ac:dyDescent="0.25">
      <c r="A774" s="7">
        <v>819022</v>
      </c>
      <c r="B774" s="8">
        <v>41836.520578703705</v>
      </c>
      <c r="C774" s="9" t="s">
        <v>7</v>
      </c>
      <c r="D774" s="9" t="s">
        <v>11</v>
      </c>
      <c r="E774" s="9" t="s">
        <v>14</v>
      </c>
      <c r="F774" s="9" t="s">
        <v>17</v>
      </c>
      <c r="G774" s="10">
        <v>5210</v>
      </c>
    </row>
    <row r="775" spans="1:7" ht="24" customHeight="1" x14ac:dyDescent="0.25">
      <c r="A775" s="11">
        <v>552802</v>
      </c>
      <c r="B775" s="12">
        <v>41836.487233796295</v>
      </c>
      <c r="C775" s="13" t="s">
        <v>13</v>
      </c>
      <c r="D775" s="13" t="s">
        <v>8</v>
      </c>
      <c r="E775" s="13" t="s">
        <v>9</v>
      </c>
      <c r="F775" s="13" t="s">
        <v>12</v>
      </c>
      <c r="G775" s="14">
        <v>3285</v>
      </c>
    </row>
    <row r="776" spans="1:7" ht="24" customHeight="1" x14ac:dyDescent="0.25">
      <c r="A776" s="7">
        <v>542141</v>
      </c>
      <c r="B776" s="8">
        <v>41842.879108796296</v>
      </c>
      <c r="C776" s="9" t="s">
        <v>7</v>
      </c>
      <c r="D776" s="9" t="s">
        <v>8</v>
      </c>
      <c r="E776" s="9" t="s">
        <v>9</v>
      </c>
      <c r="F776" s="9" t="s">
        <v>17</v>
      </c>
      <c r="G776" s="10">
        <v>90267</v>
      </c>
    </row>
    <row r="777" spans="1:7" ht="24" customHeight="1" x14ac:dyDescent="0.25">
      <c r="A777" s="11">
        <v>620985</v>
      </c>
      <c r="B777" s="12">
        <v>41836.504803240743</v>
      </c>
      <c r="C777" s="13" t="s">
        <v>13</v>
      </c>
      <c r="D777" s="13" t="s">
        <v>8</v>
      </c>
      <c r="E777" s="13" t="s">
        <v>14</v>
      </c>
      <c r="F777" s="13" t="s">
        <v>17</v>
      </c>
      <c r="G777" s="14">
        <v>28135</v>
      </c>
    </row>
    <row r="778" spans="1:7" ht="24" customHeight="1" x14ac:dyDescent="0.25">
      <c r="A778" s="7">
        <v>686841</v>
      </c>
      <c r="B778" s="8">
        <v>41846.53869212963</v>
      </c>
      <c r="C778" s="9" t="s">
        <v>7</v>
      </c>
      <c r="D778" s="9" t="s">
        <v>11</v>
      </c>
      <c r="E778" s="9" t="s">
        <v>14</v>
      </c>
      <c r="F778" s="9" t="s">
        <v>12</v>
      </c>
      <c r="G778" s="10">
        <v>12822</v>
      </c>
    </row>
    <row r="779" spans="1:7" ht="24" customHeight="1" x14ac:dyDescent="0.25">
      <c r="A779" s="11">
        <v>902523</v>
      </c>
      <c r="B779" s="12">
        <v>41837.161238425928</v>
      </c>
      <c r="C779" s="13" t="s">
        <v>13</v>
      </c>
      <c r="D779" s="13" t="s">
        <v>8</v>
      </c>
      <c r="E779" s="13" t="s">
        <v>9</v>
      </c>
      <c r="F779" s="13" t="s">
        <v>12</v>
      </c>
      <c r="G779" s="14">
        <v>78567</v>
      </c>
    </row>
    <row r="780" spans="1:7" ht="24" customHeight="1" x14ac:dyDescent="0.25">
      <c r="A780" s="7">
        <v>414795</v>
      </c>
      <c r="B780" s="8">
        <v>41837.567164351851</v>
      </c>
      <c r="C780" s="9" t="s">
        <v>13</v>
      </c>
      <c r="D780" s="9" t="s">
        <v>8</v>
      </c>
      <c r="E780" s="9" t="s">
        <v>16</v>
      </c>
      <c r="F780" s="9" t="s">
        <v>12</v>
      </c>
      <c r="G780" s="10">
        <v>32517</v>
      </c>
    </row>
    <row r="781" spans="1:7" ht="24" customHeight="1" x14ac:dyDescent="0.25">
      <c r="A781" s="11">
        <v>908749</v>
      </c>
      <c r="B781" s="12">
        <v>41837.56759259259</v>
      </c>
      <c r="C781" s="13" t="s">
        <v>13</v>
      </c>
      <c r="D781" s="13" t="s">
        <v>8</v>
      </c>
      <c r="E781" s="13" t="s">
        <v>16</v>
      </c>
      <c r="F781" s="13" t="s">
        <v>12</v>
      </c>
      <c r="G781" s="14">
        <v>60926</v>
      </c>
    </row>
    <row r="782" spans="1:7" ht="24" customHeight="1" x14ac:dyDescent="0.25">
      <c r="A782" s="7">
        <v>219096</v>
      </c>
      <c r="B782" s="8">
        <v>41837.568206018521</v>
      </c>
      <c r="C782" s="9" t="s">
        <v>13</v>
      </c>
      <c r="D782" s="9" t="s">
        <v>8</v>
      </c>
      <c r="E782" s="9" t="s">
        <v>16</v>
      </c>
      <c r="F782" s="9" t="s">
        <v>12</v>
      </c>
      <c r="G782" s="10">
        <v>17641</v>
      </c>
    </row>
    <row r="783" spans="1:7" ht="24" customHeight="1" x14ac:dyDescent="0.25">
      <c r="A783" s="11">
        <v>78350</v>
      </c>
      <c r="B783" s="12">
        <v>41837.782175925924</v>
      </c>
      <c r="C783" s="13" t="s">
        <v>13</v>
      </c>
      <c r="D783" s="13" t="s">
        <v>8</v>
      </c>
      <c r="E783" s="13" t="s">
        <v>25</v>
      </c>
      <c r="F783" s="13" t="s">
        <v>32</v>
      </c>
      <c r="G783" s="14">
        <v>97083</v>
      </c>
    </row>
    <row r="784" spans="1:7" ht="24" customHeight="1" x14ac:dyDescent="0.25">
      <c r="A784" s="7">
        <v>412418</v>
      </c>
      <c r="B784" s="8">
        <v>41837.782638888886</v>
      </c>
      <c r="C784" s="9" t="s">
        <v>13</v>
      </c>
      <c r="D784" s="9" t="s">
        <v>8</v>
      </c>
      <c r="E784" s="9" t="s">
        <v>25</v>
      </c>
      <c r="F784" s="9" t="s">
        <v>32</v>
      </c>
      <c r="G784" s="10">
        <v>48169</v>
      </c>
    </row>
    <row r="785" spans="1:7" ht="24" customHeight="1" x14ac:dyDescent="0.25">
      <c r="A785" s="11">
        <v>857879</v>
      </c>
      <c r="B785" s="12">
        <v>41837.783773148149</v>
      </c>
      <c r="C785" s="13" t="s">
        <v>7</v>
      </c>
      <c r="D785" s="13" t="s">
        <v>8</v>
      </c>
      <c r="E785" s="13" t="s">
        <v>25</v>
      </c>
      <c r="F785" s="13" t="s">
        <v>32</v>
      </c>
      <c r="G785" s="14">
        <v>25144</v>
      </c>
    </row>
    <row r="786" spans="1:7" ht="24" customHeight="1" x14ac:dyDescent="0.25">
      <c r="A786" s="7">
        <v>866111</v>
      </c>
      <c r="B786" s="8">
        <v>41837.747615740744</v>
      </c>
      <c r="C786" s="9" t="s">
        <v>13</v>
      </c>
      <c r="D786" s="9" t="s">
        <v>8</v>
      </c>
      <c r="E786" s="9" t="s">
        <v>14</v>
      </c>
      <c r="F786" s="9" t="s">
        <v>24</v>
      </c>
      <c r="G786" s="10">
        <v>10960</v>
      </c>
    </row>
    <row r="787" spans="1:7" ht="24" customHeight="1" x14ac:dyDescent="0.25">
      <c r="A787" s="11">
        <v>892761</v>
      </c>
      <c r="B787" s="12">
        <v>41837.720405092594</v>
      </c>
      <c r="C787" s="13" t="s">
        <v>13</v>
      </c>
      <c r="D787" s="13" t="s">
        <v>8</v>
      </c>
      <c r="E787" s="13" t="s">
        <v>9</v>
      </c>
      <c r="F787" s="13" t="s">
        <v>12</v>
      </c>
      <c r="G787" s="14">
        <v>25686</v>
      </c>
    </row>
    <row r="788" spans="1:7" ht="24" customHeight="1" x14ac:dyDescent="0.25">
      <c r="A788" s="7">
        <v>176980</v>
      </c>
      <c r="B788" s="8">
        <v>41837.720682870371</v>
      </c>
      <c r="C788" s="9" t="s">
        <v>13</v>
      </c>
      <c r="D788" s="9" t="s">
        <v>8</v>
      </c>
      <c r="E788" s="9" t="s">
        <v>9</v>
      </c>
      <c r="F788" s="9" t="s">
        <v>12</v>
      </c>
      <c r="G788" s="10">
        <v>7099</v>
      </c>
    </row>
    <row r="789" spans="1:7" ht="24" customHeight="1" x14ac:dyDescent="0.25">
      <c r="A789" s="11">
        <v>735436</v>
      </c>
      <c r="B789" s="12">
        <v>41837.770138888889</v>
      </c>
      <c r="C789" s="13" t="s">
        <v>7</v>
      </c>
      <c r="D789" s="13" t="s">
        <v>11</v>
      </c>
      <c r="E789" s="13" t="s">
        <v>9</v>
      </c>
      <c r="F789" s="13" t="s">
        <v>24</v>
      </c>
      <c r="G789" s="14">
        <v>52130</v>
      </c>
    </row>
    <row r="790" spans="1:7" ht="24" customHeight="1" x14ac:dyDescent="0.25">
      <c r="A790" s="7">
        <v>866300</v>
      </c>
      <c r="B790" s="8">
        <v>41837.639062499999</v>
      </c>
      <c r="C790" s="9" t="s">
        <v>13</v>
      </c>
      <c r="D790" s="9" t="s">
        <v>8</v>
      </c>
      <c r="E790" s="9" t="s">
        <v>29</v>
      </c>
      <c r="F790" s="9" t="s">
        <v>17</v>
      </c>
      <c r="G790" s="10">
        <v>42009</v>
      </c>
    </row>
    <row r="791" spans="1:7" ht="24" customHeight="1" x14ac:dyDescent="0.25">
      <c r="A791" s="11">
        <v>438195</v>
      </c>
      <c r="B791" s="12">
        <v>41842.795497685183</v>
      </c>
      <c r="C791" s="13" t="s">
        <v>13</v>
      </c>
      <c r="D791" s="13" t="s">
        <v>11</v>
      </c>
      <c r="E791" s="13" t="s">
        <v>16</v>
      </c>
      <c r="F791" s="13" t="s">
        <v>19</v>
      </c>
      <c r="G791" s="14">
        <v>57891</v>
      </c>
    </row>
    <row r="792" spans="1:7" ht="24" customHeight="1" x14ac:dyDescent="0.25">
      <c r="A792" s="7">
        <v>88234</v>
      </c>
      <c r="B792" s="8">
        <v>41838.600243055553</v>
      </c>
      <c r="C792" s="9" t="s">
        <v>13</v>
      </c>
      <c r="D792" s="9" t="s">
        <v>8</v>
      </c>
      <c r="E792" s="9" t="s">
        <v>29</v>
      </c>
      <c r="F792" s="9" t="s">
        <v>17</v>
      </c>
      <c r="G792" s="10">
        <v>51578</v>
      </c>
    </row>
    <row r="793" spans="1:7" ht="24" customHeight="1" x14ac:dyDescent="0.25">
      <c r="A793" s="11">
        <v>385051</v>
      </c>
      <c r="B793" s="12">
        <v>41838.532685185186</v>
      </c>
      <c r="C793" s="13" t="s">
        <v>13</v>
      </c>
      <c r="D793" s="13" t="s">
        <v>8</v>
      </c>
      <c r="E793" s="13" t="s">
        <v>14</v>
      </c>
      <c r="F793" s="13" t="s">
        <v>17</v>
      </c>
      <c r="G793" s="14">
        <v>42741</v>
      </c>
    </row>
    <row r="794" spans="1:7" ht="24" customHeight="1" x14ac:dyDescent="0.25">
      <c r="A794" s="7">
        <v>322530</v>
      </c>
      <c r="B794" s="8">
        <v>41838.533043981479</v>
      </c>
      <c r="C794" s="9" t="s">
        <v>7</v>
      </c>
      <c r="D794" s="9" t="s">
        <v>8</v>
      </c>
      <c r="E794" s="9" t="s">
        <v>14</v>
      </c>
      <c r="F794" s="9" t="s">
        <v>17</v>
      </c>
      <c r="G794" s="10">
        <v>66589</v>
      </c>
    </row>
    <row r="795" spans="1:7" ht="24" customHeight="1" x14ac:dyDescent="0.25">
      <c r="A795" s="11">
        <v>631387</v>
      </c>
      <c r="B795" s="12">
        <v>41838.535451388889</v>
      </c>
      <c r="C795" s="13" t="s">
        <v>7</v>
      </c>
      <c r="D795" s="13" t="s">
        <v>8</v>
      </c>
      <c r="E795" s="13" t="s">
        <v>14</v>
      </c>
      <c r="F795" s="13" t="s">
        <v>17</v>
      </c>
      <c r="G795" s="14">
        <v>81960</v>
      </c>
    </row>
    <row r="796" spans="1:7" ht="24" customHeight="1" x14ac:dyDescent="0.25">
      <c r="A796" s="7">
        <v>924631</v>
      </c>
      <c r="B796" s="8">
        <v>41842.402280092596</v>
      </c>
      <c r="C796" s="9" t="s">
        <v>7</v>
      </c>
      <c r="D796" s="9" t="s">
        <v>8</v>
      </c>
      <c r="E796" s="9" t="s">
        <v>29</v>
      </c>
      <c r="F796" s="9" t="s">
        <v>32</v>
      </c>
      <c r="G796" s="10">
        <v>43214</v>
      </c>
    </row>
    <row r="797" spans="1:7" ht="24" customHeight="1" x14ac:dyDescent="0.25">
      <c r="A797" s="11">
        <v>823234</v>
      </c>
      <c r="B797" s="12">
        <v>41842.404432870368</v>
      </c>
      <c r="C797" s="13" t="s">
        <v>13</v>
      </c>
      <c r="D797" s="13" t="s">
        <v>8</v>
      </c>
      <c r="E797" s="13" t="s">
        <v>29</v>
      </c>
      <c r="F797" s="13" t="s">
        <v>32</v>
      </c>
      <c r="G797" s="14">
        <v>32078</v>
      </c>
    </row>
    <row r="798" spans="1:7" ht="24" customHeight="1" x14ac:dyDescent="0.25">
      <c r="A798" s="7">
        <v>515022</v>
      </c>
      <c r="B798" s="8">
        <v>41838.59511574074</v>
      </c>
      <c r="C798" s="9" t="s">
        <v>7</v>
      </c>
      <c r="D798" s="9" t="s">
        <v>8</v>
      </c>
      <c r="E798" s="9" t="s">
        <v>9</v>
      </c>
      <c r="F798" s="9" t="s">
        <v>21</v>
      </c>
      <c r="G798" s="10">
        <v>42114</v>
      </c>
    </row>
    <row r="799" spans="1:7" ht="24" customHeight="1" x14ac:dyDescent="0.25">
      <c r="A799" s="11">
        <v>873591</v>
      </c>
      <c r="B799" s="12">
        <v>41838.596192129633</v>
      </c>
      <c r="C799" s="13" t="s">
        <v>13</v>
      </c>
      <c r="D799" s="13" t="s">
        <v>8</v>
      </c>
      <c r="E799" s="13" t="s">
        <v>9</v>
      </c>
      <c r="F799" s="13" t="s">
        <v>21</v>
      </c>
      <c r="G799" s="14">
        <v>19440</v>
      </c>
    </row>
    <row r="800" spans="1:7" ht="24" customHeight="1" x14ac:dyDescent="0.25">
      <c r="A800" s="7">
        <v>868701</v>
      </c>
      <c r="B800" s="8">
        <v>41838.597013888888</v>
      </c>
      <c r="C800" s="9" t="s">
        <v>13</v>
      </c>
      <c r="D800" s="9" t="s">
        <v>11</v>
      </c>
      <c r="E800" s="9" t="s">
        <v>9</v>
      </c>
      <c r="F800" s="9" t="s">
        <v>21</v>
      </c>
      <c r="G800" s="10">
        <v>66602</v>
      </c>
    </row>
    <row r="801" spans="1:7" ht="24" customHeight="1" x14ac:dyDescent="0.25">
      <c r="A801" s="11">
        <v>322926</v>
      </c>
      <c r="B801" s="12">
        <v>41838.467743055553</v>
      </c>
      <c r="C801" s="13" t="s">
        <v>7</v>
      </c>
      <c r="D801" s="13" t="s">
        <v>8</v>
      </c>
      <c r="E801" s="13" t="s">
        <v>29</v>
      </c>
      <c r="F801" s="13" t="s">
        <v>35</v>
      </c>
      <c r="G801" s="14">
        <v>91208</v>
      </c>
    </row>
    <row r="802" spans="1:7" ht="24" customHeight="1" x14ac:dyDescent="0.25">
      <c r="A802" s="7">
        <v>232998</v>
      </c>
      <c r="B802" s="8">
        <v>41838.467986111114</v>
      </c>
      <c r="C802" s="9" t="s">
        <v>13</v>
      </c>
      <c r="D802" s="9" t="s">
        <v>8</v>
      </c>
      <c r="E802" s="9" t="s">
        <v>29</v>
      </c>
      <c r="F802" s="9" t="s">
        <v>35</v>
      </c>
      <c r="G802" s="10">
        <v>51895</v>
      </c>
    </row>
    <row r="803" spans="1:7" ht="24" customHeight="1" x14ac:dyDescent="0.25">
      <c r="A803" s="11">
        <v>67001</v>
      </c>
      <c r="B803" s="12">
        <v>41838.627650462964</v>
      </c>
      <c r="C803" s="13" t="s">
        <v>13</v>
      </c>
      <c r="D803" s="13" t="s">
        <v>8</v>
      </c>
      <c r="E803" s="13" t="s">
        <v>14</v>
      </c>
      <c r="F803" s="13" t="s">
        <v>32</v>
      </c>
      <c r="G803" s="14">
        <v>8175</v>
      </c>
    </row>
    <row r="804" spans="1:7" ht="24" customHeight="1" x14ac:dyDescent="0.25">
      <c r="A804" s="7">
        <v>325045</v>
      </c>
      <c r="B804" s="8">
        <v>41838.628009259257</v>
      </c>
      <c r="C804" s="9" t="s">
        <v>13</v>
      </c>
      <c r="D804" s="9" t="s">
        <v>8</v>
      </c>
      <c r="E804" s="9" t="s">
        <v>14</v>
      </c>
      <c r="F804" s="9" t="s">
        <v>32</v>
      </c>
      <c r="G804" s="10">
        <v>12363</v>
      </c>
    </row>
    <row r="805" spans="1:7" ht="24" customHeight="1" x14ac:dyDescent="0.25">
      <c r="A805" s="11">
        <v>364042</v>
      </c>
      <c r="B805" s="12">
        <v>41838.628368055557</v>
      </c>
      <c r="C805" s="13" t="s">
        <v>13</v>
      </c>
      <c r="D805" s="13" t="s">
        <v>8</v>
      </c>
      <c r="E805" s="13" t="s">
        <v>14</v>
      </c>
      <c r="F805" s="13" t="s">
        <v>32</v>
      </c>
      <c r="G805" s="14">
        <v>65858</v>
      </c>
    </row>
    <row r="806" spans="1:7" ht="24" customHeight="1" x14ac:dyDescent="0.25">
      <c r="A806" s="7">
        <v>978447</v>
      </c>
      <c r="B806" s="8">
        <v>41838.629050925927</v>
      </c>
      <c r="C806" s="9" t="s">
        <v>7</v>
      </c>
      <c r="D806" s="9" t="s">
        <v>11</v>
      </c>
      <c r="E806" s="9" t="s">
        <v>14</v>
      </c>
      <c r="F806" s="9" t="s">
        <v>32</v>
      </c>
      <c r="G806" s="10">
        <v>84508</v>
      </c>
    </row>
    <row r="807" spans="1:7" ht="24" customHeight="1" x14ac:dyDescent="0.25">
      <c r="A807" s="11">
        <v>708890</v>
      </c>
      <c r="B807" s="12">
        <v>41838.559560185182</v>
      </c>
      <c r="C807" s="13" t="s">
        <v>13</v>
      </c>
      <c r="D807" s="13" t="s">
        <v>8</v>
      </c>
      <c r="E807" s="13" t="s">
        <v>16</v>
      </c>
      <c r="F807" s="13" t="s">
        <v>12</v>
      </c>
      <c r="G807" s="14">
        <v>76907</v>
      </c>
    </row>
    <row r="808" spans="1:7" ht="24" customHeight="1" x14ac:dyDescent="0.25">
      <c r="A808" s="7">
        <v>142086</v>
      </c>
      <c r="B808" s="8">
        <v>41838.561643518522</v>
      </c>
      <c r="C808" s="9" t="s">
        <v>7</v>
      </c>
      <c r="D808" s="9" t="s">
        <v>8</v>
      </c>
      <c r="E808" s="9" t="s">
        <v>16</v>
      </c>
      <c r="F808" s="9" t="s">
        <v>12</v>
      </c>
      <c r="G808" s="10">
        <v>39033</v>
      </c>
    </row>
    <row r="809" spans="1:7" ht="24" customHeight="1" x14ac:dyDescent="0.25">
      <c r="A809" s="11">
        <v>55751</v>
      </c>
      <c r="B809" s="12">
        <v>41838.561956018515</v>
      </c>
      <c r="C809" s="13" t="s">
        <v>7</v>
      </c>
      <c r="D809" s="13" t="s">
        <v>11</v>
      </c>
      <c r="E809" s="13" t="s">
        <v>16</v>
      </c>
      <c r="F809" s="13" t="s">
        <v>12</v>
      </c>
      <c r="G809" s="14">
        <v>30743</v>
      </c>
    </row>
    <row r="810" spans="1:7" ht="24" customHeight="1" x14ac:dyDescent="0.25">
      <c r="A810" s="7">
        <v>612997</v>
      </c>
      <c r="B810" s="8">
        <v>41839.493437500001</v>
      </c>
      <c r="C810" s="9" t="s">
        <v>13</v>
      </c>
      <c r="D810" s="9" t="s">
        <v>8</v>
      </c>
      <c r="E810" s="9" t="s">
        <v>9</v>
      </c>
      <c r="F810" s="9" t="s">
        <v>32</v>
      </c>
      <c r="G810" s="10">
        <v>60051</v>
      </c>
    </row>
    <row r="811" spans="1:7" ht="24" customHeight="1" x14ac:dyDescent="0.25">
      <c r="A811" s="11">
        <v>22091</v>
      </c>
      <c r="B811" s="12">
        <v>41840.388483796298</v>
      </c>
      <c r="C811" s="13" t="s">
        <v>13</v>
      </c>
      <c r="D811" s="13" t="s">
        <v>11</v>
      </c>
      <c r="E811" s="13" t="s">
        <v>16</v>
      </c>
      <c r="F811" s="13" t="s">
        <v>35</v>
      </c>
      <c r="G811" s="14">
        <v>8843</v>
      </c>
    </row>
    <row r="812" spans="1:7" ht="24" customHeight="1" x14ac:dyDescent="0.25">
      <c r="A812" s="7">
        <v>721792</v>
      </c>
      <c r="B812" s="8">
        <v>41844.540856481479</v>
      </c>
      <c r="C812" s="9" t="s">
        <v>7</v>
      </c>
      <c r="D812" s="9" t="s">
        <v>8</v>
      </c>
      <c r="E812" s="9" t="s">
        <v>16</v>
      </c>
      <c r="F812" s="9" t="s">
        <v>12</v>
      </c>
      <c r="G812" s="10">
        <v>33822</v>
      </c>
    </row>
    <row r="813" spans="1:7" ht="24" customHeight="1" x14ac:dyDescent="0.25">
      <c r="A813" s="11">
        <v>682173</v>
      </c>
      <c r="B813" s="12">
        <v>41844.541481481479</v>
      </c>
      <c r="C813" s="13" t="s">
        <v>7</v>
      </c>
      <c r="D813" s="13" t="s">
        <v>8</v>
      </c>
      <c r="E813" s="13" t="s">
        <v>16</v>
      </c>
      <c r="F813" s="13" t="s">
        <v>12</v>
      </c>
      <c r="G813" s="14">
        <v>47388</v>
      </c>
    </row>
    <row r="814" spans="1:7" ht="24" customHeight="1" x14ac:dyDescent="0.25">
      <c r="A814" s="7">
        <v>978831</v>
      </c>
      <c r="B814" s="8">
        <v>41841.710173611114</v>
      </c>
      <c r="C814" s="9" t="s">
        <v>13</v>
      </c>
      <c r="D814" s="9" t="s">
        <v>8</v>
      </c>
      <c r="E814" s="9" t="s">
        <v>14</v>
      </c>
      <c r="F814" s="9" t="s">
        <v>17</v>
      </c>
      <c r="G814" s="10">
        <v>85868</v>
      </c>
    </row>
    <row r="815" spans="1:7" ht="24" customHeight="1" x14ac:dyDescent="0.25">
      <c r="A815" s="11">
        <v>253384</v>
      </c>
      <c r="B815" s="12">
        <v>41841.710613425923</v>
      </c>
      <c r="C815" s="13" t="s">
        <v>13</v>
      </c>
      <c r="D815" s="13" t="s">
        <v>8</v>
      </c>
      <c r="E815" s="13" t="s">
        <v>14</v>
      </c>
      <c r="F815" s="13" t="s">
        <v>17</v>
      </c>
      <c r="G815" s="14">
        <v>3577</v>
      </c>
    </row>
    <row r="816" spans="1:7" ht="24" customHeight="1" x14ac:dyDescent="0.25">
      <c r="A816" s="7">
        <v>817265</v>
      </c>
      <c r="B816" s="8">
        <v>41841.760162037041</v>
      </c>
      <c r="C816" s="9" t="s">
        <v>13</v>
      </c>
      <c r="D816" s="9" t="s">
        <v>8</v>
      </c>
      <c r="E816" s="9" t="s">
        <v>29</v>
      </c>
      <c r="F816" s="9" t="s">
        <v>21</v>
      </c>
      <c r="G816" s="10">
        <v>43678</v>
      </c>
    </row>
    <row r="817" spans="1:7" ht="24" customHeight="1" x14ac:dyDescent="0.25">
      <c r="A817" s="11">
        <v>734018</v>
      </c>
      <c r="B817" s="12">
        <v>41841.761979166666</v>
      </c>
      <c r="C817" s="13" t="s">
        <v>7</v>
      </c>
      <c r="D817" s="13" t="s">
        <v>8</v>
      </c>
      <c r="E817" s="13" t="s">
        <v>29</v>
      </c>
      <c r="F817" s="13" t="s">
        <v>21</v>
      </c>
      <c r="G817" s="14">
        <v>39935</v>
      </c>
    </row>
    <row r="818" spans="1:7" ht="24" customHeight="1" x14ac:dyDescent="0.25">
      <c r="A818" s="7">
        <v>527009</v>
      </c>
      <c r="B818" s="8">
        <v>41852.7499537037</v>
      </c>
      <c r="C818" s="9" t="s">
        <v>13</v>
      </c>
      <c r="D818" s="9" t="s">
        <v>8</v>
      </c>
      <c r="E818" s="9" t="s">
        <v>29</v>
      </c>
      <c r="F818" s="9" t="s">
        <v>21</v>
      </c>
      <c r="G818" s="10">
        <v>14256</v>
      </c>
    </row>
    <row r="819" spans="1:7" ht="24" customHeight="1" x14ac:dyDescent="0.25">
      <c r="A819" s="11">
        <v>897407</v>
      </c>
      <c r="B819" s="12">
        <v>41864.722199074073</v>
      </c>
      <c r="C819" s="13" t="s">
        <v>7</v>
      </c>
      <c r="D819" s="13" t="s">
        <v>8</v>
      </c>
      <c r="E819" s="13" t="s">
        <v>29</v>
      </c>
      <c r="F819" s="13" t="s">
        <v>35</v>
      </c>
      <c r="G819" s="14">
        <v>15601</v>
      </c>
    </row>
    <row r="820" spans="1:7" ht="24" customHeight="1" x14ac:dyDescent="0.25">
      <c r="A820" s="7">
        <v>515923</v>
      </c>
      <c r="B820" s="8">
        <v>41864.722395833334</v>
      </c>
      <c r="C820" s="9" t="s">
        <v>13</v>
      </c>
      <c r="D820" s="9" t="s">
        <v>11</v>
      </c>
      <c r="E820" s="9" t="s">
        <v>29</v>
      </c>
      <c r="F820" s="9" t="s">
        <v>35</v>
      </c>
      <c r="G820" s="10">
        <v>37241</v>
      </c>
    </row>
    <row r="821" spans="1:7" ht="24" customHeight="1" x14ac:dyDescent="0.25">
      <c r="A821" s="11">
        <v>138577</v>
      </c>
      <c r="B821" s="12">
        <v>41841.550949074073</v>
      </c>
      <c r="C821" s="13" t="s">
        <v>13</v>
      </c>
      <c r="D821" s="13" t="s">
        <v>8</v>
      </c>
      <c r="E821" s="13" t="s">
        <v>14</v>
      </c>
      <c r="F821" s="13" t="s">
        <v>19</v>
      </c>
      <c r="G821" s="14">
        <v>96271</v>
      </c>
    </row>
    <row r="822" spans="1:7" ht="24" customHeight="1" x14ac:dyDescent="0.25">
      <c r="A822" s="7">
        <v>972571</v>
      </c>
      <c r="B822" s="8">
        <v>41841.552314814813</v>
      </c>
      <c r="C822" s="9" t="s">
        <v>7</v>
      </c>
      <c r="D822" s="9" t="s">
        <v>8</v>
      </c>
      <c r="E822" s="9" t="s">
        <v>14</v>
      </c>
      <c r="F822" s="9" t="s">
        <v>19</v>
      </c>
      <c r="G822" s="10">
        <v>4485</v>
      </c>
    </row>
    <row r="823" spans="1:7" ht="24" customHeight="1" x14ac:dyDescent="0.25">
      <c r="A823" s="11">
        <v>903288</v>
      </c>
      <c r="B823" s="12">
        <v>41841.747187499997</v>
      </c>
      <c r="C823" s="13" t="s">
        <v>13</v>
      </c>
      <c r="D823" s="13" t="s">
        <v>8</v>
      </c>
      <c r="E823" s="13" t="s">
        <v>25</v>
      </c>
      <c r="F823" s="13" t="s">
        <v>19</v>
      </c>
      <c r="G823" s="14">
        <v>7028</v>
      </c>
    </row>
    <row r="824" spans="1:7" ht="24" customHeight="1" x14ac:dyDescent="0.25">
      <c r="A824" s="7">
        <v>45861</v>
      </c>
      <c r="B824" s="8">
        <v>41841.790590277778</v>
      </c>
      <c r="C824" s="9" t="s">
        <v>13</v>
      </c>
      <c r="D824" s="9" t="s">
        <v>8</v>
      </c>
      <c r="E824" s="9" t="s">
        <v>14</v>
      </c>
      <c r="F824" s="9" t="s">
        <v>35</v>
      </c>
      <c r="G824" s="10">
        <v>26063</v>
      </c>
    </row>
    <row r="825" spans="1:7" ht="24" customHeight="1" x14ac:dyDescent="0.25">
      <c r="A825" s="11">
        <v>767327</v>
      </c>
      <c r="B825" s="12">
        <v>41841.496238425927</v>
      </c>
      <c r="C825" s="13" t="s">
        <v>7</v>
      </c>
      <c r="D825" s="13" t="s">
        <v>8</v>
      </c>
      <c r="E825" s="13" t="s">
        <v>28</v>
      </c>
      <c r="F825" s="13" t="s">
        <v>10</v>
      </c>
      <c r="G825" s="14">
        <v>95591</v>
      </c>
    </row>
    <row r="826" spans="1:7" ht="24" customHeight="1" x14ac:dyDescent="0.25">
      <c r="A826" s="7">
        <v>816124</v>
      </c>
      <c r="B826" s="8">
        <v>41841.496608796297</v>
      </c>
      <c r="C826" s="9" t="s">
        <v>7</v>
      </c>
      <c r="D826" s="9" t="s">
        <v>8</v>
      </c>
      <c r="E826" s="9" t="s">
        <v>28</v>
      </c>
      <c r="F826" s="9" t="s">
        <v>10</v>
      </c>
      <c r="G826" s="10">
        <v>47611</v>
      </c>
    </row>
    <row r="827" spans="1:7" ht="24" customHeight="1" x14ac:dyDescent="0.25">
      <c r="A827" s="11">
        <v>718500</v>
      </c>
      <c r="B827" s="12">
        <v>41844.360509259262</v>
      </c>
      <c r="C827" s="13" t="s">
        <v>7</v>
      </c>
      <c r="D827" s="13" t="s">
        <v>8</v>
      </c>
      <c r="E827" s="13" t="s">
        <v>9</v>
      </c>
      <c r="F827" s="13" t="s">
        <v>32</v>
      </c>
      <c r="G827" s="14">
        <v>48142</v>
      </c>
    </row>
    <row r="828" spans="1:7" ht="24" customHeight="1" x14ac:dyDescent="0.25">
      <c r="A828" s="7">
        <v>357434</v>
      </c>
      <c r="B828" s="8">
        <v>41844.361273148148</v>
      </c>
      <c r="C828" s="9" t="s">
        <v>13</v>
      </c>
      <c r="D828" s="9" t="s">
        <v>11</v>
      </c>
      <c r="E828" s="9" t="s">
        <v>9</v>
      </c>
      <c r="F828" s="9" t="s">
        <v>32</v>
      </c>
      <c r="G828" s="10">
        <v>39113</v>
      </c>
    </row>
    <row r="829" spans="1:7" ht="24" customHeight="1" x14ac:dyDescent="0.25">
      <c r="A829" s="11">
        <v>195576</v>
      </c>
      <c r="B829" s="12">
        <v>41842.689768518518</v>
      </c>
      <c r="C829" s="13" t="s">
        <v>13</v>
      </c>
      <c r="D829" s="13" t="s">
        <v>8</v>
      </c>
      <c r="E829" s="13" t="s">
        <v>9</v>
      </c>
      <c r="F829" s="13" t="s">
        <v>21</v>
      </c>
      <c r="G829" s="14">
        <v>14732</v>
      </c>
    </row>
    <row r="830" spans="1:7" ht="24" customHeight="1" x14ac:dyDescent="0.25">
      <c r="A830" s="7">
        <v>83781</v>
      </c>
      <c r="B830" s="8">
        <v>41842.989282407405</v>
      </c>
      <c r="C830" s="9" t="s">
        <v>7</v>
      </c>
      <c r="D830" s="9" t="s">
        <v>8</v>
      </c>
      <c r="E830" s="9" t="s">
        <v>9</v>
      </c>
      <c r="F830" s="9" t="s">
        <v>24</v>
      </c>
      <c r="G830" s="10">
        <v>8655</v>
      </c>
    </row>
    <row r="831" spans="1:7" ht="24" customHeight="1" x14ac:dyDescent="0.25">
      <c r="A831" s="11">
        <v>194285</v>
      </c>
      <c r="B831" s="12">
        <v>41842.687581018516</v>
      </c>
      <c r="C831" s="13" t="s">
        <v>13</v>
      </c>
      <c r="D831" s="13" t="s">
        <v>8</v>
      </c>
      <c r="E831" s="13" t="s">
        <v>9</v>
      </c>
      <c r="F831" s="13" t="s">
        <v>32</v>
      </c>
      <c r="G831" s="14">
        <v>55851</v>
      </c>
    </row>
    <row r="832" spans="1:7" ht="24" customHeight="1" x14ac:dyDescent="0.25">
      <c r="A832" s="7">
        <v>486811</v>
      </c>
      <c r="B832" s="8">
        <v>41842.418958333335</v>
      </c>
      <c r="C832" s="9" t="s">
        <v>13</v>
      </c>
      <c r="D832" s="9" t="s">
        <v>8</v>
      </c>
      <c r="E832" s="9" t="s">
        <v>14</v>
      </c>
      <c r="F832" s="9" t="s">
        <v>24</v>
      </c>
      <c r="G832" s="10">
        <v>45682</v>
      </c>
    </row>
    <row r="833" spans="1:7" ht="24" customHeight="1" x14ac:dyDescent="0.25">
      <c r="A833" s="11">
        <v>863832</v>
      </c>
      <c r="B833" s="12">
        <v>41842.740613425929</v>
      </c>
      <c r="C833" s="13" t="s">
        <v>13</v>
      </c>
      <c r="D833" s="13" t="s">
        <v>8</v>
      </c>
      <c r="E833" s="13" t="s">
        <v>28</v>
      </c>
      <c r="F833" s="13" t="s">
        <v>17</v>
      </c>
      <c r="G833" s="14">
        <v>78026</v>
      </c>
    </row>
    <row r="834" spans="1:7" ht="24" customHeight="1" x14ac:dyDescent="0.25">
      <c r="A834" s="7">
        <v>458519</v>
      </c>
      <c r="B834" s="8">
        <v>41842.741342592592</v>
      </c>
      <c r="C834" s="9" t="s">
        <v>13</v>
      </c>
      <c r="D834" s="9" t="s">
        <v>8</v>
      </c>
      <c r="E834" s="9" t="s">
        <v>28</v>
      </c>
      <c r="F834" s="9" t="s">
        <v>17</v>
      </c>
      <c r="G834" s="10">
        <v>18384</v>
      </c>
    </row>
    <row r="835" spans="1:7" ht="24" customHeight="1" x14ac:dyDescent="0.25">
      <c r="A835" s="11">
        <v>669162</v>
      </c>
      <c r="B835" s="12">
        <v>41842.742037037038</v>
      </c>
      <c r="C835" s="13" t="s">
        <v>7</v>
      </c>
      <c r="D835" s="13" t="s">
        <v>8</v>
      </c>
      <c r="E835" s="13" t="s">
        <v>28</v>
      </c>
      <c r="F835" s="13" t="s">
        <v>17</v>
      </c>
      <c r="G835" s="14">
        <v>81983</v>
      </c>
    </row>
    <row r="836" spans="1:7" ht="24" customHeight="1" x14ac:dyDescent="0.25">
      <c r="A836" s="7">
        <v>707384</v>
      </c>
      <c r="B836" s="8">
        <v>41842.557939814818</v>
      </c>
      <c r="C836" s="9" t="s">
        <v>13</v>
      </c>
      <c r="D836" s="9" t="s">
        <v>8</v>
      </c>
      <c r="E836" s="9" t="s">
        <v>9</v>
      </c>
      <c r="F836" s="9" t="s">
        <v>35</v>
      </c>
      <c r="G836" s="10">
        <v>53640</v>
      </c>
    </row>
    <row r="837" spans="1:7" ht="24" customHeight="1" x14ac:dyDescent="0.25">
      <c r="A837" s="11">
        <v>704619</v>
      </c>
      <c r="B837" s="12">
        <v>41842.558252314811</v>
      </c>
      <c r="C837" s="13" t="s">
        <v>13</v>
      </c>
      <c r="D837" s="13" t="s">
        <v>8</v>
      </c>
      <c r="E837" s="13" t="s">
        <v>9</v>
      </c>
      <c r="F837" s="13" t="s">
        <v>35</v>
      </c>
      <c r="G837" s="14">
        <v>97057</v>
      </c>
    </row>
    <row r="838" spans="1:7" ht="24" customHeight="1" x14ac:dyDescent="0.25">
      <c r="A838" s="7">
        <v>28310</v>
      </c>
      <c r="B838" s="8">
        <v>41842.986064814817</v>
      </c>
      <c r="C838" s="9" t="s">
        <v>7</v>
      </c>
      <c r="D838" s="9" t="s">
        <v>8</v>
      </c>
      <c r="E838" s="9" t="s">
        <v>25</v>
      </c>
      <c r="F838" s="9" t="s">
        <v>32</v>
      </c>
      <c r="G838" s="10">
        <v>90932</v>
      </c>
    </row>
    <row r="839" spans="1:7" ht="24" customHeight="1" x14ac:dyDescent="0.25">
      <c r="A839" s="11">
        <v>498363</v>
      </c>
      <c r="B839" s="12">
        <v>41842.640648148146</v>
      </c>
      <c r="C839" s="13" t="s">
        <v>13</v>
      </c>
      <c r="D839" s="13" t="s">
        <v>8</v>
      </c>
      <c r="E839" s="13" t="s">
        <v>9</v>
      </c>
      <c r="F839" s="13" t="s">
        <v>32</v>
      </c>
      <c r="G839" s="14">
        <v>5178</v>
      </c>
    </row>
    <row r="840" spans="1:7" ht="24" customHeight="1" x14ac:dyDescent="0.25">
      <c r="A840" s="7">
        <v>188744</v>
      </c>
      <c r="B840" s="8">
        <v>41842.643020833333</v>
      </c>
      <c r="C840" s="9" t="s">
        <v>7</v>
      </c>
      <c r="D840" s="9" t="s">
        <v>8</v>
      </c>
      <c r="E840" s="9" t="s">
        <v>9</v>
      </c>
      <c r="F840" s="9" t="s">
        <v>32</v>
      </c>
      <c r="G840" s="10">
        <v>40182</v>
      </c>
    </row>
    <row r="841" spans="1:7" ht="24" customHeight="1" x14ac:dyDescent="0.25">
      <c r="A841" s="11">
        <v>264099</v>
      </c>
      <c r="B841" s="12">
        <v>41842.643657407411</v>
      </c>
      <c r="C841" s="13" t="s">
        <v>7</v>
      </c>
      <c r="D841" s="13" t="s">
        <v>8</v>
      </c>
      <c r="E841" s="13" t="s">
        <v>9</v>
      </c>
      <c r="F841" s="13" t="s">
        <v>32</v>
      </c>
      <c r="G841" s="14">
        <v>93471</v>
      </c>
    </row>
    <row r="842" spans="1:7" ht="24" customHeight="1" x14ac:dyDescent="0.25">
      <c r="A842" s="7">
        <v>999758</v>
      </c>
      <c r="B842" s="8">
        <v>41842.370532407411</v>
      </c>
      <c r="C842" s="9" t="s">
        <v>13</v>
      </c>
      <c r="D842" s="9" t="s">
        <v>11</v>
      </c>
      <c r="E842" s="9" t="s">
        <v>20</v>
      </c>
      <c r="F842" s="9" t="s">
        <v>35</v>
      </c>
      <c r="G842" s="10">
        <v>96801</v>
      </c>
    </row>
    <row r="843" spans="1:7" ht="24" customHeight="1" x14ac:dyDescent="0.25">
      <c r="A843" s="11">
        <v>451952</v>
      </c>
      <c r="B843" s="12">
        <v>41842.372187499997</v>
      </c>
      <c r="C843" s="13" t="s">
        <v>7</v>
      </c>
      <c r="D843" s="13" t="s">
        <v>11</v>
      </c>
      <c r="E843" s="13" t="s">
        <v>20</v>
      </c>
      <c r="F843" s="13" t="s">
        <v>35</v>
      </c>
      <c r="G843" s="14">
        <v>43963</v>
      </c>
    </row>
    <row r="844" spans="1:7" ht="24" customHeight="1" x14ac:dyDescent="0.25">
      <c r="A844" s="7">
        <v>158508</v>
      </c>
      <c r="B844" s="8">
        <v>41843.316724537035</v>
      </c>
      <c r="C844" s="9" t="s">
        <v>13</v>
      </c>
      <c r="D844" s="9" t="s">
        <v>8</v>
      </c>
      <c r="E844" s="9" t="s">
        <v>14</v>
      </c>
      <c r="F844" s="9" t="s">
        <v>24</v>
      </c>
      <c r="G844" s="10">
        <v>28087</v>
      </c>
    </row>
    <row r="845" spans="1:7" ht="24" customHeight="1" x14ac:dyDescent="0.25">
      <c r="A845" s="11">
        <v>456675</v>
      </c>
      <c r="B845" s="12">
        <v>41843.591423611113</v>
      </c>
      <c r="C845" s="13" t="s">
        <v>13</v>
      </c>
      <c r="D845" s="13" t="s">
        <v>8</v>
      </c>
      <c r="E845" s="13" t="s">
        <v>14</v>
      </c>
      <c r="F845" s="13" t="s">
        <v>21</v>
      </c>
      <c r="G845" s="14">
        <v>37484</v>
      </c>
    </row>
    <row r="846" spans="1:7" ht="24" customHeight="1" x14ac:dyDescent="0.25">
      <c r="A846" s="7">
        <v>123710</v>
      </c>
      <c r="B846" s="8">
        <v>41843.58216435185</v>
      </c>
      <c r="C846" s="9" t="s">
        <v>13</v>
      </c>
      <c r="D846" s="9" t="s">
        <v>8</v>
      </c>
      <c r="E846" s="9" t="s">
        <v>16</v>
      </c>
      <c r="F846" s="9" t="s">
        <v>19</v>
      </c>
      <c r="G846" s="10">
        <v>59240</v>
      </c>
    </row>
    <row r="847" spans="1:7" ht="24" customHeight="1" x14ac:dyDescent="0.25">
      <c r="A847" s="11">
        <v>273732</v>
      </c>
      <c r="B847" s="12">
        <v>41843.572268518517</v>
      </c>
      <c r="C847" s="13" t="s">
        <v>7</v>
      </c>
      <c r="D847" s="13" t="s">
        <v>11</v>
      </c>
      <c r="E847" s="13" t="s">
        <v>9</v>
      </c>
      <c r="F847" s="13" t="s">
        <v>17</v>
      </c>
      <c r="G847" s="14">
        <v>32293</v>
      </c>
    </row>
    <row r="848" spans="1:7" ht="24" customHeight="1" x14ac:dyDescent="0.25">
      <c r="A848" s="7">
        <v>760812</v>
      </c>
      <c r="B848" s="8">
        <v>41843.684004629627</v>
      </c>
      <c r="C848" s="9" t="s">
        <v>13</v>
      </c>
      <c r="D848" s="9" t="s">
        <v>8</v>
      </c>
      <c r="E848" s="9" t="s">
        <v>28</v>
      </c>
      <c r="F848" s="9" t="s">
        <v>32</v>
      </c>
      <c r="G848" s="10">
        <v>88619</v>
      </c>
    </row>
    <row r="849" spans="1:7" ht="24" customHeight="1" x14ac:dyDescent="0.25">
      <c r="A849" s="11">
        <v>310070</v>
      </c>
      <c r="B849" s="12">
        <v>41849.617384259262</v>
      </c>
      <c r="C849" s="13" t="s">
        <v>13</v>
      </c>
      <c r="D849" s="13" t="s">
        <v>8</v>
      </c>
      <c r="E849" s="13" t="s">
        <v>28</v>
      </c>
      <c r="F849" s="13" t="s">
        <v>32</v>
      </c>
      <c r="G849" s="14">
        <v>81369</v>
      </c>
    </row>
    <row r="850" spans="1:7" ht="24" customHeight="1" x14ac:dyDescent="0.25">
      <c r="A850" s="7">
        <v>861705</v>
      </c>
      <c r="B850" s="8">
        <v>41843.37222222222</v>
      </c>
      <c r="C850" s="9" t="s">
        <v>7</v>
      </c>
      <c r="D850" s="9" t="s">
        <v>8</v>
      </c>
      <c r="E850" s="9" t="s">
        <v>14</v>
      </c>
      <c r="F850" s="9" t="s">
        <v>24</v>
      </c>
      <c r="G850" s="10">
        <v>16116</v>
      </c>
    </row>
    <row r="851" spans="1:7" ht="24" customHeight="1" x14ac:dyDescent="0.25">
      <c r="A851" s="11">
        <v>789524</v>
      </c>
      <c r="B851" s="12">
        <v>41843.608587962961</v>
      </c>
      <c r="C851" s="13" t="s">
        <v>13</v>
      </c>
      <c r="D851" s="13" t="s">
        <v>8</v>
      </c>
      <c r="E851" s="13" t="s">
        <v>14</v>
      </c>
      <c r="F851" s="13" t="s">
        <v>32</v>
      </c>
      <c r="G851" s="14">
        <v>22359</v>
      </c>
    </row>
    <row r="852" spans="1:7" ht="24" customHeight="1" x14ac:dyDescent="0.25">
      <c r="A852" s="7">
        <v>634091</v>
      </c>
      <c r="B852" s="8">
        <v>41843.153391203705</v>
      </c>
      <c r="C852" s="9" t="s">
        <v>13</v>
      </c>
      <c r="D852" s="9" t="s">
        <v>8</v>
      </c>
      <c r="E852" s="9" t="s">
        <v>9</v>
      </c>
      <c r="F852" s="9" t="s">
        <v>32</v>
      </c>
      <c r="G852" s="10">
        <v>1536</v>
      </c>
    </row>
    <row r="853" spans="1:7" ht="24" customHeight="1" x14ac:dyDescent="0.25">
      <c r="A853" s="11">
        <v>811700</v>
      </c>
      <c r="B853" s="12">
        <v>41843.15662037037</v>
      </c>
      <c r="C853" s="13" t="s">
        <v>7</v>
      </c>
      <c r="D853" s="13" t="s">
        <v>8</v>
      </c>
      <c r="E853" s="13" t="s">
        <v>9</v>
      </c>
      <c r="F853" s="13" t="s">
        <v>32</v>
      </c>
      <c r="G853" s="14">
        <v>14346</v>
      </c>
    </row>
    <row r="854" spans="1:7" ht="24" customHeight="1" x14ac:dyDescent="0.25">
      <c r="A854" s="7">
        <v>629557</v>
      </c>
      <c r="B854" s="8">
        <v>41843.157453703701</v>
      </c>
      <c r="C854" s="9" t="s">
        <v>13</v>
      </c>
      <c r="D854" s="9" t="s">
        <v>8</v>
      </c>
      <c r="E854" s="9" t="s">
        <v>9</v>
      </c>
      <c r="F854" s="9" t="s">
        <v>32</v>
      </c>
      <c r="G854" s="10">
        <v>63211</v>
      </c>
    </row>
    <row r="855" spans="1:7" ht="24" customHeight="1" x14ac:dyDescent="0.25">
      <c r="A855" s="11">
        <v>437442</v>
      </c>
      <c r="B855" s="12">
        <v>41844.380532407406</v>
      </c>
      <c r="C855" s="13" t="s">
        <v>13</v>
      </c>
      <c r="D855" s="13" t="s">
        <v>8</v>
      </c>
      <c r="E855" s="13" t="s">
        <v>14</v>
      </c>
      <c r="F855" s="13" t="s">
        <v>24</v>
      </c>
      <c r="G855" s="14">
        <v>49942</v>
      </c>
    </row>
    <row r="856" spans="1:7" ht="24" customHeight="1" x14ac:dyDescent="0.25">
      <c r="A856" s="7">
        <v>751267</v>
      </c>
      <c r="B856" s="8">
        <v>41844.789525462962</v>
      </c>
      <c r="C856" s="9" t="s">
        <v>13</v>
      </c>
      <c r="D856" s="9" t="s">
        <v>8</v>
      </c>
      <c r="E856" s="9" t="s">
        <v>9</v>
      </c>
      <c r="F856" s="9" t="s">
        <v>32</v>
      </c>
      <c r="G856" s="10">
        <v>30467</v>
      </c>
    </row>
    <row r="857" spans="1:7" ht="24" customHeight="1" x14ac:dyDescent="0.25">
      <c r="A857" s="11">
        <v>500570</v>
      </c>
      <c r="B857" s="12">
        <v>41844.456666666665</v>
      </c>
      <c r="C857" s="13" t="s">
        <v>7</v>
      </c>
      <c r="D857" s="13" t="s">
        <v>11</v>
      </c>
      <c r="E857" s="13" t="s">
        <v>14</v>
      </c>
      <c r="F857" s="13" t="s">
        <v>12</v>
      </c>
      <c r="G857" s="14">
        <v>25717</v>
      </c>
    </row>
    <row r="858" spans="1:7" ht="24" customHeight="1" x14ac:dyDescent="0.25">
      <c r="A858" s="7">
        <v>52902</v>
      </c>
      <c r="B858" s="8">
        <v>41844.456944444442</v>
      </c>
      <c r="C858" s="9" t="s">
        <v>13</v>
      </c>
      <c r="D858" s="9" t="s">
        <v>8</v>
      </c>
      <c r="E858" s="9" t="s">
        <v>14</v>
      </c>
      <c r="F858" s="9" t="s">
        <v>12</v>
      </c>
      <c r="G858" s="10">
        <v>99229</v>
      </c>
    </row>
    <row r="859" spans="1:7" ht="24" customHeight="1" x14ac:dyDescent="0.25">
      <c r="A859" s="11">
        <v>666642</v>
      </c>
      <c r="B859" s="12">
        <v>41844.23773148148</v>
      </c>
      <c r="C859" s="13" t="s">
        <v>13</v>
      </c>
      <c r="D859" s="13" t="s">
        <v>8</v>
      </c>
      <c r="E859" s="13" t="s">
        <v>14</v>
      </c>
      <c r="F859" s="13" t="s">
        <v>17</v>
      </c>
      <c r="G859" s="14">
        <v>20584</v>
      </c>
    </row>
    <row r="860" spans="1:7" ht="24" customHeight="1" x14ac:dyDescent="0.25">
      <c r="A860" s="7">
        <v>222116</v>
      </c>
      <c r="B860" s="8">
        <v>41844.238726851851</v>
      </c>
      <c r="C860" s="9" t="s">
        <v>13</v>
      </c>
      <c r="D860" s="9" t="s">
        <v>8</v>
      </c>
      <c r="E860" s="9" t="s">
        <v>14</v>
      </c>
      <c r="F860" s="9" t="s">
        <v>17</v>
      </c>
      <c r="G860" s="10">
        <v>99929</v>
      </c>
    </row>
    <row r="861" spans="1:7" ht="24" customHeight="1" x14ac:dyDescent="0.25">
      <c r="A861" s="11">
        <v>31994</v>
      </c>
      <c r="B861" s="12">
        <v>41844.375625000001</v>
      </c>
      <c r="C861" s="13" t="s">
        <v>7</v>
      </c>
      <c r="D861" s="13" t="s">
        <v>11</v>
      </c>
      <c r="E861" s="13" t="s">
        <v>9</v>
      </c>
      <c r="F861" s="13" t="s">
        <v>21</v>
      </c>
      <c r="G861" s="14">
        <v>95933</v>
      </c>
    </row>
    <row r="862" spans="1:7" ht="24" customHeight="1" x14ac:dyDescent="0.25">
      <c r="A862" s="7">
        <v>190139</v>
      </c>
      <c r="B862" s="8">
        <v>41844.47079861111</v>
      </c>
      <c r="C862" s="9" t="s">
        <v>7</v>
      </c>
      <c r="D862" s="9" t="s">
        <v>11</v>
      </c>
      <c r="E862" s="9" t="s">
        <v>14</v>
      </c>
      <c r="F862" s="9" t="s">
        <v>21</v>
      </c>
      <c r="G862" s="10">
        <v>5046</v>
      </c>
    </row>
    <row r="863" spans="1:7" ht="24" customHeight="1" x14ac:dyDescent="0.25">
      <c r="A863" s="11">
        <v>568544</v>
      </c>
      <c r="B863" s="12">
        <v>41844.818124999998</v>
      </c>
      <c r="C863" s="13" t="s">
        <v>13</v>
      </c>
      <c r="D863" s="13" t="s">
        <v>11</v>
      </c>
      <c r="E863" s="13" t="s">
        <v>20</v>
      </c>
      <c r="F863" s="13" t="s">
        <v>24</v>
      </c>
      <c r="G863" s="14">
        <v>86839</v>
      </c>
    </row>
    <row r="864" spans="1:7" ht="24" customHeight="1" x14ac:dyDescent="0.25">
      <c r="A864" s="7">
        <v>59497</v>
      </c>
      <c r="B864" s="8">
        <v>41844.708657407406</v>
      </c>
      <c r="C864" s="9" t="s">
        <v>13</v>
      </c>
      <c r="D864" s="9" t="s">
        <v>8</v>
      </c>
      <c r="E864" s="9" t="s">
        <v>14</v>
      </c>
      <c r="F864" s="9" t="s">
        <v>21</v>
      </c>
      <c r="G864" s="10">
        <v>9154</v>
      </c>
    </row>
    <row r="865" spans="1:7" ht="24" customHeight="1" x14ac:dyDescent="0.25">
      <c r="A865" s="11">
        <v>219527</v>
      </c>
      <c r="B865" s="12">
        <v>41844.51394675926</v>
      </c>
      <c r="C865" s="13" t="s">
        <v>13</v>
      </c>
      <c r="D865" s="13" t="s">
        <v>8</v>
      </c>
      <c r="E865" s="13" t="s">
        <v>16</v>
      </c>
      <c r="F865" s="13" t="s">
        <v>35</v>
      </c>
      <c r="G865" s="14">
        <v>37732</v>
      </c>
    </row>
    <row r="866" spans="1:7" ht="24" customHeight="1" x14ac:dyDescent="0.25">
      <c r="A866" s="7">
        <v>74002</v>
      </c>
      <c r="B866" s="8">
        <v>41844.518321759257</v>
      </c>
      <c r="C866" s="9" t="s">
        <v>7</v>
      </c>
      <c r="D866" s="9" t="s">
        <v>8</v>
      </c>
      <c r="E866" s="9" t="s">
        <v>16</v>
      </c>
      <c r="F866" s="9" t="s">
        <v>35</v>
      </c>
      <c r="G866" s="10">
        <v>32321</v>
      </c>
    </row>
    <row r="867" spans="1:7" ht="24" customHeight="1" x14ac:dyDescent="0.25">
      <c r="A867" s="11">
        <v>711500</v>
      </c>
      <c r="B867" s="12">
        <v>41844.531122685185</v>
      </c>
      <c r="C867" s="13" t="s">
        <v>13</v>
      </c>
      <c r="D867" s="13" t="s">
        <v>8</v>
      </c>
      <c r="E867" s="13" t="s">
        <v>14</v>
      </c>
      <c r="F867" s="13" t="s">
        <v>12</v>
      </c>
      <c r="G867" s="14">
        <v>62370</v>
      </c>
    </row>
    <row r="868" spans="1:7" ht="24" customHeight="1" x14ac:dyDescent="0.25">
      <c r="A868" s="7">
        <v>996718</v>
      </c>
      <c r="B868" s="8">
        <v>41844.531122685185</v>
      </c>
      <c r="C868" s="9" t="s">
        <v>7</v>
      </c>
      <c r="D868" s="9" t="s">
        <v>8</v>
      </c>
      <c r="E868" s="9" t="s">
        <v>14</v>
      </c>
      <c r="F868" s="9" t="s">
        <v>12</v>
      </c>
      <c r="G868" s="10">
        <v>69959</v>
      </c>
    </row>
    <row r="869" spans="1:7" ht="24" customHeight="1" x14ac:dyDescent="0.25">
      <c r="A869" s="11">
        <v>469490</v>
      </c>
      <c r="B869" s="12">
        <v>41844.532337962963</v>
      </c>
      <c r="C869" s="13" t="s">
        <v>13</v>
      </c>
      <c r="D869" s="13" t="s">
        <v>11</v>
      </c>
      <c r="E869" s="13" t="s">
        <v>14</v>
      </c>
      <c r="F869" s="13" t="s">
        <v>12</v>
      </c>
      <c r="G869" s="14">
        <v>80230</v>
      </c>
    </row>
    <row r="870" spans="1:7" ht="24" customHeight="1" x14ac:dyDescent="0.25">
      <c r="A870" s="7">
        <v>453574</v>
      </c>
      <c r="B870" s="8">
        <v>41844.532604166663</v>
      </c>
      <c r="C870" s="9" t="s">
        <v>7</v>
      </c>
      <c r="D870" s="9" t="s">
        <v>8</v>
      </c>
      <c r="E870" s="9" t="s">
        <v>14</v>
      </c>
      <c r="F870" s="9" t="s">
        <v>12</v>
      </c>
      <c r="G870" s="10">
        <v>34797</v>
      </c>
    </row>
    <row r="871" spans="1:7" ht="24" customHeight="1" x14ac:dyDescent="0.25">
      <c r="A871" s="11">
        <v>723677</v>
      </c>
      <c r="B871" s="12">
        <v>41844.791238425925</v>
      </c>
      <c r="C871" s="13" t="s">
        <v>13</v>
      </c>
      <c r="D871" s="13" t="s">
        <v>8</v>
      </c>
      <c r="E871" s="13" t="s">
        <v>9</v>
      </c>
      <c r="F871" s="13" t="s">
        <v>10</v>
      </c>
      <c r="G871" s="14">
        <v>51789</v>
      </c>
    </row>
    <row r="872" spans="1:7" ht="24" customHeight="1" x14ac:dyDescent="0.25">
      <c r="A872" s="7">
        <v>457162</v>
      </c>
      <c r="B872" s="8">
        <v>41844.792916666665</v>
      </c>
      <c r="C872" s="9" t="s">
        <v>13</v>
      </c>
      <c r="D872" s="9" t="s">
        <v>11</v>
      </c>
      <c r="E872" s="9" t="s">
        <v>9</v>
      </c>
      <c r="F872" s="9" t="s">
        <v>10</v>
      </c>
      <c r="G872" s="10">
        <v>88354</v>
      </c>
    </row>
    <row r="873" spans="1:7" ht="24" customHeight="1" x14ac:dyDescent="0.25">
      <c r="A873" s="11">
        <v>197780</v>
      </c>
      <c r="B873" s="12">
        <v>41844.791620370372</v>
      </c>
      <c r="C873" s="13" t="s">
        <v>13</v>
      </c>
      <c r="D873" s="13" t="s">
        <v>23</v>
      </c>
      <c r="E873" s="13" t="s">
        <v>9</v>
      </c>
      <c r="F873" s="13" t="s">
        <v>10</v>
      </c>
      <c r="G873" s="14">
        <v>55654</v>
      </c>
    </row>
    <row r="874" spans="1:7" ht="24" customHeight="1" x14ac:dyDescent="0.25">
      <c r="A874" s="7">
        <v>692434</v>
      </c>
      <c r="B874" s="8">
        <v>41845.583796296298</v>
      </c>
      <c r="C874" s="9" t="s">
        <v>7</v>
      </c>
      <c r="D874" s="9" t="s">
        <v>8</v>
      </c>
      <c r="E874" s="9" t="s">
        <v>14</v>
      </c>
      <c r="F874" s="9" t="s">
        <v>32</v>
      </c>
      <c r="G874" s="10">
        <v>3470</v>
      </c>
    </row>
    <row r="875" spans="1:7" ht="24" customHeight="1" x14ac:dyDescent="0.25">
      <c r="A875" s="11">
        <v>112554</v>
      </c>
      <c r="B875" s="12">
        <v>41845.199745370373</v>
      </c>
      <c r="C875" s="13" t="s">
        <v>13</v>
      </c>
      <c r="D875" s="13" t="s">
        <v>8</v>
      </c>
      <c r="E875" s="13" t="s">
        <v>16</v>
      </c>
      <c r="F875" s="13" t="s">
        <v>12</v>
      </c>
      <c r="G875" s="14">
        <v>28869</v>
      </c>
    </row>
    <row r="876" spans="1:7" ht="24" customHeight="1" x14ac:dyDescent="0.25">
      <c r="A876" s="7">
        <v>467947</v>
      </c>
      <c r="B876" s="8">
        <v>41845.20045138889</v>
      </c>
      <c r="C876" s="9" t="s">
        <v>13</v>
      </c>
      <c r="D876" s="9" t="s">
        <v>8</v>
      </c>
      <c r="E876" s="9" t="s">
        <v>16</v>
      </c>
      <c r="F876" s="9" t="s">
        <v>12</v>
      </c>
      <c r="G876" s="10">
        <v>92438</v>
      </c>
    </row>
    <row r="877" spans="1:7" ht="24" customHeight="1" x14ac:dyDescent="0.25">
      <c r="A877" s="11">
        <v>995575</v>
      </c>
      <c r="B877" s="12">
        <v>41845.663506944446</v>
      </c>
      <c r="C877" s="13" t="s">
        <v>13</v>
      </c>
      <c r="D877" s="13" t="s">
        <v>11</v>
      </c>
      <c r="E877" s="13" t="s">
        <v>16</v>
      </c>
      <c r="F877" s="13" t="s">
        <v>12</v>
      </c>
      <c r="G877" s="14">
        <v>70048</v>
      </c>
    </row>
    <row r="878" spans="1:7" ht="24" customHeight="1" x14ac:dyDescent="0.25">
      <c r="A878" s="7">
        <v>237486</v>
      </c>
      <c r="B878" s="8">
        <v>41853.575416666667</v>
      </c>
      <c r="C878" s="9" t="s">
        <v>7</v>
      </c>
      <c r="D878" s="9" t="s">
        <v>8</v>
      </c>
      <c r="E878" s="9" t="s">
        <v>16</v>
      </c>
      <c r="F878" s="9" t="s">
        <v>12</v>
      </c>
      <c r="G878" s="10">
        <v>87032</v>
      </c>
    </row>
    <row r="879" spans="1:7" ht="24" customHeight="1" x14ac:dyDescent="0.25">
      <c r="A879" s="11">
        <v>59551</v>
      </c>
      <c r="B879" s="12">
        <v>41845.551064814812</v>
      </c>
      <c r="C879" s="13" t="s">
        <v>13</v>
      </c>
      <c r="D879" s="13" t="s">
        <v>11</v>
      </c>
      <c r="E879" s="13" t="s">
        <v>20</v>
      </c>
      <c r="F879" s="13" t="s">
        <v>12</v>
      </c>
      <c r="G879" s="14">
        <v>3632</v>
      </c>
    </row>
    <row r="880" spans="1:7" ht="24" customHeight="1" x14ac:dyDescent="0.25">
      <c r="A880" s="7">
        <v>52314</v>
      </c>
      <c r="B880" s="8">
        <v>41845.551747685182</v>
      </c>
      <c r="C880" s="9" t="s">
        <v>13</v>
      </c>
      <c r="D880" s="9" t="s">
        <v>11</v>
      </c>
      <c r="E880" s="9" t="s">
        <v>20</v>
      </c>
      <c r="F880" s="9" t="s">
        <v>12</v>
      </c>
      <c r="G880" s="10">
        <v>17731</v>
      </c>
    </row>
    <row r="881" spans="1:7" ht="24" customHeight="1" x14ac:dyDescent="0.25">
      <c r="A881" s="11">
        <v>391604</v>
      </c>
      <c r="B881" s="12">
        <v>41845.552557870367</v>
      </c>
      <c r="C881" s="13" t="s">
        <v>13</v>
      </c>
      <c r="D881" s="13" t="s">
        <v>11</v>
      </c>
      <c r="E881" s="13" t="s">
        <v>20</v>
      </c>
      <c r="F881" s="13" t="s">
        <v>12</v>
      </c>
      <c r="G881" s="14">
        <v>98075</v>
      </c>
    </row>
    <row r="882" spans="1:7" ht="24" customHeight="1" x14ac:dyDescent="0.25">
      <c r="A882" s="7">
        <v>34849</v>
      </c>
      <c r="B882" s="8">
        <v>41845.553368055553</v>
      </c>
      <c r="C882" s="9" t="s">
        <v>7</v>
      </c>
      <c r="D882" s="9" t="s">
        <v>11</v>
      </c>
      <c r="E882" s="9" t="s">
        <v>20</v>
      </c>
      <c r="F882" s="9" t="s">
        <v>12</v>
      </c>
      <c r="G882" s="10">
        <v>97421</v>
      </c>
    </row>
    <row r="883" spans="1:7" ht="24" customHeight="1" x14ac:dyDescent="0.25">
      <c r="A883" s="11">
        <v>154535</v>
      </c>
      <c r="B883" s="12">
        <v>41845.664606481485</v>
      </c>
      <c r="C883" s="13" t="s">
        <v>13</v>
      </c>
      <c r="D883" s="13" t="s">
        <v>23</v>
      </c>
      <c r="E883" s="13" t="s">
        <v>9</v>
      </c>
      <c r="F883" s="13" t="s">
        <v>32</v>
      </c>
      <c r="G883" s="14">
        <v>4768</v>
      </c>
    </row>
    <row r="884" spans="1:7" ht="24" customHeight="1" x14ac:dyDescent="0.25">
      <c r="A884" s="7">
        <v>792207</v>
      </c>
      <c r="B884" s="8">
        <v>41845.453067129631</v>
      </c>
      <c r="C884" s="9" t="s">
        <v>7</v>
      </c>
      <c r="D884" s="9" t="s">
        <v>11</v>
      </c>
      <c r="E884" s="9" t="s">
        <v>29</v>
      </c>
      <c r="F884" s="9" t="s">
        <v>17</v>
      </c>
      <c r="G884" s="10">
        <v>66439</v>
      </c>
    </row>
    <row r="885" spans="1:7" ht="24" customHeight="1" x14ac:dyDescent="0.25">
      <c r="A885" s="11">
        <v>168642</v>
      </c>
      <c r="B885" s="12">
        <v>41845.957349537035</v>
      </c>
      <c r="C885" s="13" t="s">
        <v>13</v>
      </c>
      <c r="D885" s="13" t="s">
        <v>8</v>
      </c>
      <c r="E885" s="13" t="s">
        <v>14</v>
      </c>
      <c r="F885" s="13" t="s">
        <v>19</v>
      </c>
      <c r="G885" s="14">
        <v>73619</v>
      </c>
    </row>
    <row r="886" spans="1:7" ht="24" customHeight="1" x14ac:dyDescent="0.25">
      <c r="A886" s="7">
        <v>189641</v>
      </c>
      <c r="B886" s="8">
        <v>41845.957060185188</v>
      </c>
      <c r="C886" s="9" t="s">
        <v>7</v>
      </c>
      <c r="D886" s="9" t="s">
        <v>11</v>
      </c>
      <c r="E886" s="9" t="s">
        <v>14</v>
      </c>
      <c r="F886" s="9" t="s">
        <v>19</v>
      </c>
      <c r="G886" s="10">
        <v>49636</v>
      </c>
    </row>
    <row r="887" spans="1:7" ht="24" customHeight="1" x14ac:dyDescent="0.25">
      <c r="A887" s="11">
        <v>990452</v>
      </c>
      <c r="B887" s="12">
        <v>41845.957511574074</v>
      </c>
      <c r="C887" s="13" t="s">
        <v>7</v>
      </c>
      <c r="D887" s="13" t="s">
        <v>11</v>
      </c>
      <c r="E887" s="13" t="s">
        <v>14</v>
      </c>
      <c r="F887" s="13" t="s">
        <v>19</v>
      </c>
      <c r="G887" s="14">
        <v>5566</v>
      </c>
    </row>
    <row r="888" spans="1:7" ht="24" customHeight="1" x14ac:dyDescent="0.25">
      <c r="A888" s="7">
        <v>228808</v>
      </c>
      <c r="B888" s="8">
        <v>41845.957905092589</v>
      </c>
      <c r="C888" s="9" t="s">
        <v>7</v>
      </c>
      <c r="D888" s="9" t="s">
        <v>11</v>
      </c>
      <c r="E888" s="9" t="s">
        <v>14</v>
      </c>
      <c r="F888" s="9" t="s">
        <v>19</v>
      </c>
      <c r="G888" s="10">
        <v>53354</v>
      </c>
    </row>
    <row r="889" spans="1:7" ht="24" customHeight="1" x14ac:dyDescent="0.25">
      <c r="A889" s="11">
        <v>168699</v>
      </c>
      <c r="B889" s="12">
        <v>41845.394629629627</v>
      </c>
      <c r="C889" s="13" t="s">
        <v>7</v>
      </c>
      <c r="D889" s="13" t="s">
        <v>11</v>
      </c>
      <c r="E889" s="13" t="s">
        <v>14</v>
      </c>
      <c r="F889" s="13" t="s">
        <v>24</v>
      </c>
      <c r="G889" s="14">
        <v>52923</v>
      </c>
    </row>
    <row r="890" spans="1:7" ht="24" customHeight="1" x14ac:dyDescent="0.25">
      <c r="A890" s="7">
        <v>855930</v>
      </c>
      <c r="B890" s="8">
        <v>41845.394618055558</v>
      </c>
      <c r="C890" s="9" t="s">
        <v>7</v>
      </c>
      <c r="D890" s="9" t="s">
        <v>23</v>
      </c>
      <c r="E890" s="9" t="s">
        <v>14</v>
      </c>
      <c r="F890" s="9" t="s">
        <v>24</v>
      </c>
      <c r="G890" s="10">
        <v>63667</v>
      </c>
    </row>
    <row r="891" spans="1:7" ht="24" customHeight="1" x14ac:dyDescent="0.25">
      <c r="A891" s="11">
        <v>130541</v>
      </c>
      <c r="B891" s="12">
        <v>41846.328796296293</v>
      </c>
      <c r="C891" s="13" t="s">
        <v>7</v>
      </c>
      <c r="D891" s="13" t="s">
        <v>8</v>
      </c>
      <c r="E891" s="13" t="s">
        <v>14</v>
      </c>
      <c r="F891" s="13" t="s">
        <v>24</v>
      </c>
      <c r="G891" s="14">
        <v>55168</v>
      </c>
    </row>
    <row r="892" spans="1:7" ht="24" customHeight="1" x14ac:dyDescent="0.25">
      <c r="A892" s="7">
        <v>547124</v>
      </c>
      <c r="B892" s="8">
        <v>41846.596620370372</v>
      </c>
      <c r="C892" s="9" t="s">
        <v>13</v>
      </c>
      <c r="D892" s="9" t="s">
        <v>8</v>
      </c>
      <c r="E892" s="9" t="s">
        <v>14</v>
      </c>
      <c r="F892" s="9" t="s">
        <v>17</v>
      </c>
      <c r="G892" s="10">
        <v>6861</v>
      </c>
    </row>
    <row r="893" spans="1:7" ht="24" customHeight="1" x14ac:dyDescent="0.25">
      <c r="A893" s="11">
        <v>775926</v>
      </c>
      <c r="B893" s="12">
        <v>41846.596979166665</v>
      </c>
      <c r="C893" s="13" t="s">
        <v>7</v>
      </c>
      <c r="D893" s="13" t="s">
        <v>8</v>
      </c>
      <c r="E893" s="13" t="s">
        <v>14</v>
      </c>
      <c r="F893" s="13" t="s">
        <v>17</v>
      </c>
      <c r="G893" s="14">
        <v>97112</v>
      </c>
    </row>
    <row r="894" spans="1:7" ht="24" customHeight="1" x14ac:dyDescent="0.25">
      <c r="A894" s="7">
        <v>331610</v>
      </c>
      <c r="B894" s="8">
        <v>41846.59778935185</v>
      </c>
      <c r="C894" s="9" t="s">
        <v>13</v>
      </c>
      <c r="D894" s="9" t="s">
        <v>11</v>
      </c>
      <c r="E894" s="9" t="s">
        <v>14</v>
      </c>
      <c r="F894" s="9" t="s">
        <v>17</v>
      </c>
      <c r="G894" s="10">
        <v>53574</v>
      </c>
    </row>
    <row r="895" spans="1:7" ht="24" customHeight="1" x14ac:dyDescent="0.25">
      <c r="A895" s="11">
        <v>868266</v>
      </c>
      <c r="B895" s="12">
        <v>41846.598090277781</v>
      </c>
      <c r="C895" s="13" t="s">
        <v>7</v>
      </c>
      <c r="D895" s="13" t="s">
        <v>8</v>
      </c>
      <c r="E895" s="13" t="s">
        <v>14</v>
      </c>
      <c r="F895" s="13" t="s">
        <v>17</v>
      </c>
      <c r="G895" s="14">
        <v>68050</v>
      </c>
    </row>
    <row r="896" spans="1:7" ht="24" customHeight="1" x14ac:dyDescent="0.25">
      <c r="A896" s="7">
        <v>532374</v>
      </c>
      <c r="B896" s="8">
        <v>41847.655462962961</v>
      </c>
      <c r="C896" s="9" t="s">
        <v>13</v>
      </c>
      <c r="D896" s="9" t="s">
        <v>8</v>
      </c>
      <c r="E896" s="9" t="s">
        <v>14</v>
      </c>
      <c r="F896" s="9" t="s">
        <v>17</v>
      </c>
      <c r="G896" s="10">
        <v>3802</v>
      </c>
    </row>
    <row r="897" spans="1:7" ht="24" customHeight="1" x14ac:dyDescent="0.25">
      <c r="A897" s="11">
        <v>273913</v>
      </c>
      <c r="B897" s="12">
        <v>41847.655787037038</v>
      </c>
      <c r="C897" s="13" t="s">
        <v>13</v>
      </c>
      <c r="D897" s="13" t="s">
        <v>8</v>
      </c>
      <c r="E897" s="13" t="s">
        <v>14</v>
      </c>
      <c r="F897" s="13" t="s">
        <v>17</v>
      </c>
      <c r="G897" s="14">
        <v>70234</v>
      </c>
    </row>
    <row r="898" spans="1:7" ht="24" customHeight="1" x14ac:dyDescent="0.25">
      <c r="A898" s="7">
        <v>729769</v>
      </c>
      <c r="B898" s="8">
        <v>41847.656180555554</v>
      </c>
      <c r="C898" s="9" t="s">
        <v>7</v>
      </c>
      <c r="D898" s="9" t="s">
        <v>8</v>
      </c>
      <c r="E898" s="9" t="s">
        <v>14</v>
      </c>
      <c r="F898" s="9" t="s">
        <v>17</v>
      </c>
      <c r="G898" s="10">
        <v>36805</v>
      </c>
    </row>
    <row r="899" spans="1:7" ht="24" customHeight="1" x14ac:dyDescent="0.25">
      <c r="A899" s="11">
        <v>843913</v>
      </c>
      <c r="B899" s="12">
        <v>41847.522766203707</v>
      </c>
      <c r="C899" s="13" t="s">
        <v>13</v>
      </c>
      <c r="D899" s="13" t="s">
        <v>8</v>
      </c>
      <c r="E899" s="13" t="s">
        <v>16</v>
      </c>
      <c r="F899" s="13" t="s">
        <v>17</v>
      </c>
      <c r="G899" s="14">
        <v>60206</v>
      </c>
    </row>
    <row r="900" spans="1:7" ht="24" customHeight="1" x14ac:dyDescent="0.25">
      <c r="A900" s="7">
        <v>94490</v>
      </c>
      <c r="B900" s="8">
        <v>41847.585694444446</v>
      </c>
      <c r="C900" s="9" t="s">
        <v>13</v>
      </c>
      <c r="D900" s="9" t="s">
        <v>8</v>
      </c>
      <c r="E900" s="9" t="s">
        <v>9</v>
      </c>
      <c r="F900" s="9" t="s">
        <v>32</v>
      </c>
      <c r="G900" s="10">
        <v>23536</v>
      </c>
    </row>
    <row r="901" spans="1:7" ht="24" customHeight="1" x14ac:dyDescent="0.25">
      <c r="A901" s="11">
        <v>844577</v>
      </c>
      <c r="B901" s="12">
        <v>41847.312835648147</v>
      </c>
      <c r="C901" s="13" t="s">
        <v>13</v>
      </c>
      <c r="D901" s="13" t="s">
        <v>8</v>
      </c>
      <c r="E901" s="13" t="s">
        <v>14</v>
      </c>
      <c r="F901" s="13" t="s">
        <v>21</v>
      </c>
      <c r="G901" s="14">
        <v>37530</v>
      </c>
    </row>
    <row r="902" spans="1:7" ht="24" customHeight="1" x14ac:dyDescent="0.25">
      <c r="A902" s="7">
        <v>975941</v>
      </c>
      <c r="B902" s="8">
        <v>41848.910011574073</v>
      </c>
      <c r="C902" s="9" t="s">
        <v>13</v>
      </c>
      <c r="D902" s="9" t="s">
        <v>8</v>
      </c>
      <c r="E902" s="9" t="s">
        <v>9</v>
      </c>
      <c r="F902" s="9" t="s">
        <v>17</v>
      </c>
      <c r="G902" s="10">
        <v>16565</v>
      </c>
    </row>
    <row r="903" spans="1:7" ht="24" customHeight="1" x14ac:dyDescent="0.25">
      <c r="A903" s="11">
        <v>807597</v>
      </c>
      <c r="B903" s="12">
        <v>41848.179456018515</v>
      </c>
      <c r="C903" s="13" t="s">
        <v>13</v>
      </c>
      <c r="D903" s="13" t="s">
        <v>8</v>
      </c>
      <c r="E903" s="13" t="s">
        <v>9</v>
      </c>
      <c r="F903" s="13" t="s">
        <v>32</v>
      </c>
      <c r="G903" s="14">
        <v>15621</v>
      </c>
    </row>
    <row r="904" spans="1:7" ht="24" customHeight="1" x14ac:dyDescent="0.25">
      <c r="A904" s="7">
        <v>726260</v>
      </c>
      <c r="B904" s="8">
        <v>41848.575833333336</v>
      </c>
      <c r="C904" s="9" t="s">
        <v>13</v>
      </c>
      <c r="D904" s="9" t="s">
        <v>8</v>
      </c>
      <c r="E904" s="9" t="s">
        <v>14</v>
      </c>
      <c r="F904" s="9" t="s">
        <v>22</v>
      </c>
      <c r="G904" s="10">
        <v>87425</v>
      </c>
    </row>
    <row r="905" spans="1:7" ht="24" customHeight="1" x14ac:dyDescent="0.25">
      <c r="A905" s="11">
        <v>565233</v>
      </c>
      <c r="B905" s="12">
        <v>41848.5471412037</v>
      </c>
      <c r="C905" s="13" t="s">
        <v>13</v>
      </c>
      <c r="D905" s="13" t="s">
        <v>8</v>
      </c>
      <c r="E905" s="13" t="s">
        <v>25</v>
      </c>
      <c r="F905" s="13" t="s">
        <v>21</v>
      </c>
      <c r="G905" s="14">
        <v>66989</v>
      </c>
    </row>
    <row r="906" spans="1:7" ht="24" customHeight="1" x14ac:dyDescent="0.25">
      <c r="A906" s="7">
        <v>596097</v>
      </c>
      <c r="B906" s="8">
        <v>41848.549004629633</v>
      </c>
      <c r="C906" s="9" t="s">
        <v>13</v>
      </c>
      <c r="D906" s="9" t="s">
        <v>8</v>
      </c>
      <c r="E906" s="9" t="s">
        <v>25</v>
      </c>
      <c r="F906" s="9" t="s">
        <v>21</v>
      </c>
      <c r="G906" s="10">
        <v>22265</v>
      </c>
    </row>
    <row r="907" spans="1:7" ht="24" customHeight="1" x14ac:dyDescent="0.25">
      <c r="A907" s="11">
        <v>323756</v>
      </c>
      <c r="B907" s="12">
        <v>41848.550057870372</v>
      </c>
      <c r="C907" s="13" t="s">
        <v>7</v>
      </c>
      <c r="D907" s="13" t="s">
        <v>11</v>
      </c>
      <c r="E907" s="13" t="s">
        <v>25</v>
      </c>
      <c r="F907" s="13" t="s">
        <v>21</v>
      </c>
      <c r="G907" s="14">
        <v>34378</v>
      </c>
    </row>
    <row r="908" spans="1:7" ht="24" customHeight="1" x14ac:dyDescent="0.25">
      <c r="A908" s="7">
        <v>788230</v>
      </c>
      <c r="B908" s="8">
        <v>41848.551446759258</v>
      </c>
      <c r="C908" s="9" t="s">
        <v>13</v>
      </c>
      <c r="D908" s="9" t="s">
        <v>11</v>
      </c>
      <c r="E908" s="9" t="s">
        <v>25</v>
      </c>
      <c r="F908" s="9" t="s">
        <v>21</v>
      </c>
      <c r="G908" s="10">
        <v>55649</v>
      </c>
    </row>
    <row r="909" spans="1:7" ht="24" customHeight="1" x14ac:dyDescent="0.25">
      <c r="A909" s="11">
        <v>646167</v>
      </c>
      <c r="B909" s="12">
        <v>41849.262060185189</v>
      </c>
      <c r="C909" s="13" t="s">
        <v>13</v>
      </c>
      <c r="D909" s="13" t="s">
        <v>8</v>
      </c>
      <c r="E909" s="13" t="s">
        <v>9</v>
      </c>
      <c r="F909" s="13" t="s">
        <v>21</v>
      </c>
      <c r="G909" s="14">
        <v>61305</v>
      </c>
    </row>
    <row r="910" spans="1:7" ht="24" customHeight="1" x14ac:dyDescent="0.25">
      <c r="A910" s="7">
        <v>155836</v>
      </c>
      <c r="B910" s="8">
        <v>41852.410983796297</v>
      </c>
      <c r="C910" s="9" t="s">
        <v>7</v>
      </c>
      <c r="D910" s="9" t="s">
        <v>8</v>
      </c>
      <c r="E910" s="9" t="s">
        <v>9</v>
      </c>
      <c r="F910" s="9" t="s">
        <v>21</v>
      </c>
      <c r="G910" s="10">
        <v>64603</v>
      </c>
    </row>
    <row r="911" spans="1:7" ht="24" customHeight="1" x14ac:dyDescent="0.25">
      <c r="A911" s="11">
        <v>441985</v>
      </c>
      <c r="B911" s="12">
        <v>41849.786851851852</v>
      </c>
      <c r="C911" s="13" t="s">
        <v>13</v>
      </c>
      <c r="D911" s="13" t="s">
        <v>8</v>
      </c>
      <c r="E911" s="13" t="s">
        <v>9</v>
      </c>
      <c r="F911" s="13" t="s">
        <v>12</v>
      </c>
      <c r="G911" s="14">
        <v>8302</v>
      </c>
    </row>
    <row r="912" spans="1:7" ht="24" customHeight="1" x14ac:dyDescent="0.25">
      <c r="A912" s="7">
        <v>44896</v>
      </c>
      <c r="B912" s="8">
        <v>41849.39880787037</v>
      </c>
      <c r="C912" s="9" t="s">
        <v>13</v>
      </c>
      <c r="D912" s="9" t="s">
        <v>8</v>
      </c>
      <c r="E912" s="9" t="s">
        <v>14</v>
      </c>
      <c r="F912" s="9" t="s">
        <v>17</v>
      </c>
      <c r="G912" s="10">
        <v>68297</v>
      </c>
    </row>
    <row r="913" spans="1:7" ht="24" customHeight="1" x14ac:dyDescent="0.25">
      <c r="A913" s="11">
        <v>620118</v>
      </c>
      <c r="B913" s="12">
        <v>41849.438530092593</v>
      </c>
      <c r="C913" s="13" t="s">
        <v>13</v>
      </c>
      <c r="D913" s="13" t="s">
        <v>8</v>
      </c>
      <c r="E913" s="13" t="s">
        <v>9</v>
      </c>
      <c r="F913" s="13" t="s">
        <v>32</v>
      </c>
      <c r="G913" s="14">
        <v>60356</v>
      </c>
    </row>
    <row r="914" spans="1:7" ht="24" customHeight="1" x14ac:dyDescent="0.25">
      <c r="A914" s="7">
        <v>249552</v>
      </c>
      <c r="B914" s="8">
        <v>41849.518576388888</v>
      </c>
      <c r="C914" s="9" t="s">
        <v>13</v>
      </c>
      <c r="D914" s="9" t="s">
        <v>8</v>
      </c>
      <c r="E914" s="9" t="s">
        <v>14</v>
      </c>
      <c r="F914" s="9" t="s">
        <v>32</v>
      </c>
      <c r="G914" s="10">
        <v>50384</v>
      </c>
    </row>
    <row r="915" spans="1:7" ht="24" customHeight="1" x14ac:dyDescent="0.25">
      <c r="A915" s="11">
        <v>83479</v>
      </c>
      <c r="B915" s="12">
        <v>41849.409016203703</v>
      </c>
      <c r="C915" s="13" t="s">
        <v>13</v>
      </c>
      <c r="D915" s="13" t="s">
        <v>8</v>
      </c>
      <c r="E915" s="13" t="s">
        <v>16</v>
      </c>
      <c r="F915" s="13" t="s">
        <v>35</v>
      </c>
      <c r="G915" s="14">
        <v>45105</v>
      </c>
    </row>
    <row r="916" spans="1:7" ht="24" customHeight="1" x14ac:dyDescent="0.25">
      <c r="A916" s="7">
        <v>859749</v>
      </c>
      <c r="B916" s="8">
        <v>41849.487002314818</v>
      </c>
      <c r="C916" s="9" t="s">
        <v>7</v>
      </c>
      <c r="D916" s="9" t="s">
        <v>8</v>
      </c>
      <c r="E916" s="9" t="s">
        <v>9</v>
      </c>
      <c r="F916" s="9" t="s">
        <v>12</v>
      </c>
      <c r="G916" s="10">
        <v>72937</v>
      </c>
    </row>
    <row r="917" spans="1:7" ht="24" customHeight="1" x14ac:dyDescent="0.25">
      <c r="A917" s="11">
        <v>842011</v>
      </c>
      <c r="B917" s="12">
        <v>41851.733935185184</v>
      </c>
      <c r="C917" s="13" t="s">
        <v>13</v>
      </c>
      <c r="D917" s="13" t="s">
        <v>11</v>
      </c>
      <c r="E917" s="13" t="s">
        <v>9</v>
      </c>
      <c r="F917" s="13" t="s">
        <v>12</v>
      </c>
      <c r="G917" s="14">
        <v>59487</v>
      </c>
    </row>
    <row r="918" spans="1:7" ht="24" customHeight="1" x14ac:dyDescent="0.25">
      <c r="A918" s="7">
        <v>264784</v>
      </c>
      <c r="B918" s="8">
        <v>41851.736550925925</v>
      </c>
      <c r="C918" s="9" t="s">
        <v>7</v>
      </c>
      <c r="D918" s="9" t="s">
        <v>11</v>
      </c>
      <c r="E918" s="9" t="s">
        <v>9</v>
      </c>
      <c r="F918" s="9" t="s">
        <v>12</v>
      </c>
      <c r="G918" s="10">
        <v>46626</v>
      </c>
    </row>
    <row r="919" spans="1:7" ht="24" customHeight="1" x14ac:dyDescent="0.25">
      <c r="A919" s="11">
        <v>854925</v>
      </c>
      <c r="B919" s="12">
        <v>41851.737141203703</v>
      </c>
      <c r="C919" s="13" t="s">
        <v>13</v>
      </c>
      <c r="D919" s="13" t="s">
        <v>11</v>
      </c>
      <c r="E919" s="13" t="s">
        <v>9</v>
      </c>
      <c r="F919" s="13" t="s">
        <v>12</v>
      </c>
      <c r="G919" s="14">
        <v>84884</v>
      </c>
    </row>
    <row r="920" spans="1:7" ht="24" customHeight="1" x14ac:dyDescent="0.25">
      <c r="A920" s="7">
        <v>607172</v>
      </c>
      <c r="B920" s="8">
        <v>41849.084733796299</v>
      </c>
      <c r="C920" s="9" t="s">
        <v>13</v>
      </c>
      <c r="D920" s="9" t="s">
        <v>8</v>
      </c>
      <c r="E920" s="9" t="s">
        <v>14</v>
      </c>
      <c r="F920" s="9" t="s">
        <v>35</v>
      </c>
      <c r="G920" s="10">
        <v>64781</v>
      </c>
    </row>
    <row r="921" spans="1:7" ht="24" customHeight="1" x14ac:dyDescent="0.25">
      <c r="A921" s="11">
        <v>460382</v>
      </c>
      <c r="B921" s="12">
        <v>41849.542604166665</v>
      </c>
      <c r="C921" s="13" t="s">
        <v>13</v>
      </c>
      <c r="D921" s="13" t="s">
        <v>8</v>
      </c>
      <c r="E921" s="13" t="s">
        <v>25</v>
      </c>
      <c r="F921" s="13" t="s">
        <v>12</v>
      </c>
      <c r="G921" s="14">
        <v>21457</v>
      </c>
    </row>
    <row r="922" spans="1:7" ht="24" customHeight="1" x14ac:dyDescent="0.25">
      <c r="A922" s="7">
        <v>986281</v>
      </c>
      <c r="B922" s="8">
        <v>41849.31050925926</v>
      </c>
      <c r="C922" s="9" t="s">
        <v>7</v>
      </c>
      <c r="D922" s="9" t="s">
        <v>11</v>
      </c>
      <c r="E922" s="9" t="s">
        <v>9</v>
      </c>
      <c r="F922" s="9" t="s">
        <v>17</v>
      </c>
      <c r="G922" s="10">
        <v>6702</v>
      </c>
    </row>
    <row r="923" spans="1:7" ht="24" customHeight="1" x14ac:dyDescent="0.25">
      <c r="A923" s="11">
        <v>293153</v>
      </c>
      <c r="B923" s="12">
        <v>41849.31046296296</v>
      </c>
      <c r="C923" s="13" t="s">
        <v>13</v>
      </c>
      <c r="D923" s="13" t="s">
        <v>11</v>
      </c>
      <c r="E923" s="13" t="s">
        <v>9</v>
      </c>
      <c r="F923" s="13" t="s">
        <v>17</v>
      </c>
      <c r="G923" s="14">
        <v>97943</v>
      </c>
    </row>
    <row r="924" spans="1:7" ht="24" customHeight="1" x14ac:dyDescent="0.25">
      <c r="A924" s="7">
        <v>985306</v>
      </c>
      <c r="B924" s="8">
        <v>41850.389386574076</v>
      </c>
      <c r="C924" s="9" t="s">
        <v>13</v>
      </c>
      <c r="D924" s="9" t="s">
        <v>8</v>
      </c>
      <c r="E924" s="9" t="s">
        <v>9</v>
      </c>
      <c r="F924" s="9" t="s">
        <v>17</v>
      </c>
      <c r="G924" s="10">
        <v>8066</v>
      </c>
    </row>
    <row r="925" spans="1:7" ht="24" customHeight="1" x14ac:dyDescent="0.25">
      <c r="A925" s="11">
        <v>223490</v>
      </c>
      <c r="B925" s="12">
        <v>41850.788842592592</v>
      </c>
      <c r="C925" s="13" t="s">
        <v>13</v>
      </c>
      <c r="D925" s="13" t="s">
        <v>8</v>
      </c>
      <c r="E925" s="13" t="s">
        <v>9</v>
      </c>
      <c r="F925" s="13" t="s">
        <v>17</v>
      </c>
      <c r="G925" s="14">
        <v>99384</v>
      </c>
    </row>
    <row r="926" spans="1:7" ht="24" customHeight="1" x14ac:dyDescent="0.25">
      <c r="A926" s="7">
        <v>869833</v>
      </c>
      <c r="B926" s="8">
        <v>41855.356944444444</v>
      </c>
      <c r="C926" s="9" t="s">
        <v>7</v>
      </c>
      <c r="D926" s="9" t="s">
        <v>8</v>
      </c>
      <c r="E926" s="9" t="s">
        <v>9</v>
      </c>
      <c r="F926" s="9" t="s">
        <v>17</v>
      </c>
      <c r="G926" s="10">
        <v>17521</v>
      </c>
    </row>
    <row r="927" spans="1:7" ht="24" customHeight="1" x14ac:dyDescent="0.25">
      <c r="A927" s="11">
        <v>111712</v>
      </c>
      <c r="B927" s="12">
        <v>41850.337326388886</v>
      </c>
      <c r="C927" s="13" t="s">
        <v>13</v>
      </c>
      <c r="D927" s="13" t="s">
        <v>8</v>
      </c>
      <c r="E927" s="13" t="s">
        <v>9</v>
      </c>
      <c r="F927" s="13" t="s">
        <v>17</v>
      </c>
      <c r="G927" s="14">
        <v>42653</v>
      </c>
    </row>
    <row r="928" spans="1:7" ht="24" customHeight="1" x14ac:dyDescent="0.25">
      <c r="A928" s="7">
        <v>503568</v>
      </c>
      <c r="B928" s="8">
        <v>41850.449733796297</v>
      </c>
      <c r="C928" s="9" t="s">
        <v>13</v>
      </c>
      <c r="D928" s="9" t="s">
        <v>8</v>
      </c>
      <c r="E928" s="9" t="s">
        <v>25</v>
      </c>
      <c r="F928" s="9" t="s">
        <v>24</v>
      </c>
      <c r="G928" s="10">
        <v>64085</v>
      </c>
    </row>
    <row r="929" spans="1:7" ht="24" customHeight="1" x14ac:dyDescent="0.25">
      <c r="A929" s="11">
        <v>566830</v>
      </c>
      <c r="B929" s="12">
        <v>41850.478379629632</v>
      </c>
      <c r="C929" s="13" t="s">
        <v>7</v>
      </c>
      <c r="D929" s="13" t="s">
        <v>8</v>
      </c>
      <c r="E929" s="13" t="s">
        <v>14</v>
      </c>
      <c r="F929" s="13" t="s">
        <v>21</v>
      </c>
      <c r="G929" s="14">
        <v>7649</v>
      </c>
    </row>
    <row r="930" spans="1:7" ht="24" customHeight="1" x14ac:dyDescent="0.25">
      <c r="A930" s="7">
        <v>94941</v>
      </c>
      <c r="B930" s="8">
        <v>41850.70684027778</v>
      </c>
      <c r="C930" s="9" t="s">
        <v>13</v>
      </c>
      <c r="D930" s="9" t="s">
        <v>8</v>
      </c>
      <c r="E930" s="9" t="s">
        <v>14</v>
      </c>
      <c r="F930" s="9" t="s">
        <v>21</v>
      </c>
      <c r="G930" s="10">
        <v>98651</v>
      </c>
    </row>
    <row r="931" spans="1:7" ht="24" customHeight="1" x14ac:dyDescent="0.25">
      <c r="A931" s="11">
        <v>51271</v>
      </c>
      <c r="B931" s="12">
        <v>41850.709085648145</v>
      </c>
      <c r="C931" s="13" t="s">
        <v>13</v>
      </c>
      <c r="D931" s="13" t="s">
        <v>8</v>
      </c>
      <c r="E931" s="13" t="s">
        <v>14</v>
      </c>
      <c r="F931" s="13" t="s">
        <v>21</v>
      </c>
      <c r="G931" s="14">
        <v>53754</v>
      </c>
    </row>
    <row r="932" spans="1:7" ht="24" customHeight="1" x14ac:dyDescent="0.25">
      <c r="A932" s="7">
        <v>360395</v>
      </c>
      <c r="B932" s="8">
        <v>41850.382511574076</v>
      </c>
      <c r="C932" s="9" t="s">
        <v>7</v>
      </c>
      <c r="D932" s="9" t="s">
        <v>8</v>
      </c>
      <c r="E932" s="9" t="s">
        <v>29</v>
      </c>
      <c r="F932" s="9" t="s">
        <v>12</v>
      </c>
      <c r="G932" s="10">
        <v>2001</v>
      </c>
    </row>
    <row r="933" spans="1:7" ht="24" customHeight="1" x14ac:dyDescent="0.25">
      <c r="A933" s="11">
        <v>943968</v>
      </c>
      <c r="B933" s="12">
        <v>41850.382719907408</v>
      </c>
      <c r="C933" s="13" t="s">
        <v>13</v>
      </c>
      <c r="D933" s="13" t="s">
        <v>11</v>
      </c>
      <c r="E933" s="13" t="s">
        <v>29</v>
      </c>
      <c r="F933" s="13" t="s">
        <v>12</v>
      </c>
      <c r="G933" s="14">
        <v>68138</v>
      </c>
    </row>
    <row r="934" spans="1:7" ht="24" customHeight="1" x14ac:dyDescent="0.25">
      <c r="A934" s="7">
        <v>963386</v>
      </c>
      <c r="B934" s="8">
        <v>41850.613368055558</v>
      </c>
      <c r="C934" s="9" t="s">
        <v>7</v>
      </c>
      <c r="D934" s="9" t="s">
        <v>11</v>
      </c>
      <c r="E934" s="9" t="s">
        <v>30</v>
      </c>
      <c r="F934" s="9" t="s">
        <v>32</v>
      </c>
      <c r="G934" s="10">
        <v>52952</v>
      </c>
    </row>
    <row r="935" spans="1:7" ht="24" customHeight="1" x14ac:dyDescent="0.25">
      <c r="A935" s="11">
        <v>891106</v>
      </c>
      <c r="B935" s="12">
        <v>41850.642766203702</v>
      </c>
      <c r="C935" s="13" t="s">
        <v>13</v>
      </c>
      <c r="D935" s="13" t="s">
        <v>8</v>
      </c>
      <c r="E935" s="13" t="s">
        <v>16</v>
      </c>
      <c r="F935" s="13" t="s">
        <v>12</v>
      </c>
      <c r="G935" s="14">
        <v>8986</v>
      </c>
    </row>
    <row r="936" spans="1:7" ht="24" customHeight="1" x14ac:dyDescent="0.25">
      <c r="A936" s="7">
        <v>248270</v>
      </c>
      <c r="B936" s="8">
        <v>41850.570532407408</v>
      </c>
      <c r="C936" s="9" t="s">
        <v>7</v>
      </c>
      <c r="D936" s="9" t="s">
        <v>8</v>
      </c>
      <c r="E936" s="9" t="s">
        <v>14</v>
      </c>
      <c r="F936" s="9" t="s">
        <v>12</v>
      </c>
      <c r="G936" s="10">
        <v>18896</v>
      </c>
    </row>
    <row r="937" spans="1:7" ht="24" customHeight="1" x14ac:dyDescent="0.25">
      <c r="A937" s="11">
        <v>48877</v>
      </c>
      <c r="B937" s="12">
        <v>41850.623333333337</v>
      </c>
      <c r="C937" s="13" t="s">
        <v>13</v>
      </c>
      <c r="D937" s="13" t="s">
        <v>8</v>
      </c>
      <c r="E937" s="13" t="s">
        <v>9</v>
      </c>
      <c r="F937" s="13" t="s">
        <v>17</v>
      </c>
      <c r="G937" s="14">
        <v>19444</v>
      </c>
    </row>
    <row r="938" spans="1:7" ht="24" customHeight="1" x14ac:dyDescent="0.25">
      <c r="A938" s="7">
        <v>828450</v>
      </c>
      <c r="B938" s="8">
        <v>41850.039189814815</v>
      </c>
      <c r="C938" s="9" t="s">
        <v>13</v>
      </c>
      <c r="D938" s="9" t="s">
        <v>8</v>
      </c>
      <c r="E938" s="9" t="s">
        <v>14</v>
      </c>
      <c r="F938" s="9" t="s">
        <v>32</v>
      </c>
      <c r="G938" s="10">
        <v>53033</v>
      </c>
    </row>
    <row r="939" spans="1:7" ht="24" customHeight="1" x14ac:dyDescent="0.25">
      <c r="A939" s="11">
        <v>312667</v>
      </c>
      <c r="B939" s="12">
        <v>41851.363356481481</v>
      </c>
      <c r="C939" s="13" t="s">
        <v>13</v>
      </c>
      <c r="D939" s="13" t="s">
        <v>8</v>
      </c>
      <c r="E939" s="13" t="s">
        <v>9</v>
      </c>
      <c r="F939" s="13" t="s">
        <v>21</v>
      </c>
      <c r="G939" s="14">
        <v>66909</v>
      </c>
    </row>
    <row r="940" spans="1:7" ht="24" customHeight="1" x14ac:dyDescent="0.25">
      <c r="A940" s="7">
        <v>927293</v>
      </c>
      <c r="B940" s="8">
        <v>41851.727141203701</v>
      </c>
      <c r="C940" s="9" t="s">
        <v>13</v>
      </c>
      <c r="D940" s="9" t="s">
        <v>8</v>
      </c>
      <c r="E940" s="9" t="s">
        <v>9</v>
      </c>
      <c r="F940" s="9" t="s">
        <v>12</v>
      </c>
      <c r="G940" s="10">
        <v>71419</v>
      </c>
    </row>
    <row r="941" spans="1:7" ht="24" customHeight="1" x14ac:dyDescent="0.25">
      <c r="A941" s="11">
        <v>495919</v>
      </c>
      <c r="B941" s="12">
        <v>41851.595671296294</v>
      </c>
      <c r="C941" s="13" t="s">
        <v>13</v>
      </c>
      <c r="D941" s="13" t="s">
        <v>8</v>
      </c>
      <c r="E941" s="13" t="s">
        <v>14</v>
      </c>
      <c r="F941" s="13" t="s">
        <v>21</v>
      </c>
      <c r="G941" s="14">
        <v>57264</v>
      </c>
    </row>
    <row r="942" spans="1:7" ht="24" customHeight="1" x14ac:dyDescent="0.25">
      <c r="A942" s="7">
        <v>593217</v>
      </c>
      <c r="B942" s="8">
        <v>41852.356099537035</v>
      </c>
      <c r="C942" s="9" t="s">
        <v>7</v>
      </c>
      <c r="D942" s="9" t="s">
        <v>8</v>
      </c>
      <c r="E942" s="9" t="s">
        <v>14</v>
      </c>
      <c r="F942" s="9" t="s">
        <v>17</v>
      </c>
      <c r="G942" s="10">
        <v>36576</v>
      </c>
    </row>
    <row r="943" spans="1:7" ht="24" customHeight="1" x14ac:dyDescent="0.25">
      <c r="A943" s="11">
        <v>163587</v>
      </c>
      <c r="B943" s="12">
        <v>41852.564375000002</v>
      </c>
      <c r="C943" s="13" t="s">
        <v>13</v>
      </c>
      <c r="D943" s="13" t="s">
        <v>8</v>
      </c>
      <c r="E943" s="13" t="s">
        <v>9</v>
      </c>
      <c r="F943" s="13" t="s">
        <v>17</v>
      </c>
      <c r="G943" s="14">
        <v>31550</v>
      </c>
    </row>
    <row r="944" spans="1:7" ht="24" customHeight="1" x14ac:dyDescent="0.25">
      <c r="A944" s="7">
        <v>983169</v>
      </c>
      <c r="B944" s="8">
        <v>41860.273761574077</v>
      </c>
      <c r="C944" s="9" t="s">
        <v>7</v>
      </c>
      <c r="D944" s="9" t="s">
        <v>8</v>
      </c>
      <c r="E944" s="9" t="s">
        <v>16</v>
      </c>
      <c r="F944" s="9" t="s">
        <v>12</v>
      </c>
      <c r="G944" s="10">
        <v>20660</v>
      </c>
    </row>
    <row r="945" spans="1:7" ht="24" customHeight="1" x14ac:dyDescent="0.25">
      <c r="A945" s="11">
        <v>67621</v>
      </c>
      <c r="B945" s="12">
        <v>41852.619687500002</v>
      </c>
      <c r="C945" s="13" t="s">
        <v>7</v>
      </c>
      <c r="D945" s="13" t="s">
        <v>8</v>
      </c>
      <c r="E945" s="13" t="s">
        <v>14</v>
      </c>
      <c r="F945" s="13" t="s">
        <v>19</v>
      </c>
      <c r="G945" s="14">
        <v>42987</v>
      </c>
    </row>
    <row r="946" spans="1:7" ht="24" customHeight="1" x14ac:dyDescent="0.25">
      <c r="A946" s="7">
        <v>588264</v>
      </c>
      <c r="B946" s="8">
        <v>41852.620000000003</v>
      </c>
      <c r="C946" s="9" t="s">
        <v>13</v>
      </c>
      <c r="D946" s="9" t="s">
        <v>8</v>
      </c>
      <c r="E946" s="9" t="s">
        <v>14</v>
      </c>
      <c r="F946" s="9" t="s">
        <v>19</v>
      </c>
      <c r="G946" s="10">
        <v>69321</v>
      </c>
    </row>
    <row r="947" spans="1:7" ht="24" customHeight="1" x14ac:dyDescent="0.25">
      <c r="A947" s="11">
        <v>115745</v>
      </c>
      <c r="B947" s="12">
        <v>41852.694328703707</v>
      </c>
      <c r="C947" s="13" t="s">
        <v>7</v>
      </c>
      <c r="D947" s="13" t="s">
        <v>11</v>
      </c>
      <c r="E947" s="13" t="s">
        <v>14</v>
      </c>
      <c r="F947" s="13" t="s">
        <v>17</v>
      </c>
      <c r="G947" s="14">
        <v>54756</v>
      </c>
    </row>
    <row r="948" spans="1:7" ht="24" customHeight="1" x14ac:dyDescent="0.25">
      <c r="A948" s="7">
        <v>316392</v>
      </c>
      <c r="B948" s="8">
        <v>41852.693773148145</v>
      </c>
      <c r="C948" s="9" t="s">
        <v>13</v>
      </c>
      <c r="D948" s="9" t="s">
        <v>11</v>
      </c>
      <c r="E948" s="9" t="s">
        <v>14</v>
      </c>
      <c r="F948" s="9" t="s">
        <v>17</v>
      </c>
      <c r="G948" s="10">
        <v>41703</v>
      </c>
    </row>
    <row r="949" spans="1:7" ht="24" customHeight="1" x14ac:dyDescent="0.25">
      <c r="A949" s="11">
        <v>694948</v>
      </c>
      <c r="B949" s="12">
        <v>41852.368449074071</v>
      </c>
      <c r="C949" s="13" t="s">
        <v>13</v>
      </c>
      <c r="D949" s="13" t="s">
        <v>8</v>
      </c>
      <c r="E949" s="13" t="s">
        <v>9</v>
      </c>
      <c r="F949" s="13" t="s">
        <v>12</v>
      </c>
      <c r="G949" s="14">
        <v>39452</v>
      </c>
    </row>
    <row r="950" spans="1:7" ht="24" customHeight="1" x14ac:dyDescent="0.25">
      <c r="A950" s="7">
        <v>110760</v>
      </c>
      <c r="B950" s="8">
        <v>41852.369085648148</v>
      </c>
      <c r="C950" s="9" t="s">
        <v>13</v>
      </c>
      <c r="D950" s="9" t="s">
        <v>8</v>
      </c>
      <c r="E950" s="9" t="s">
        <v>9</v>
      </c>
      <c r="F950" s="9" t="s">
        <v>12</v>
      </c>
      <c r="G950" s="10">
        <v>72837</v>
      </c>
    </row>
    <row r="951" spans="1:7" ht="24" customHeight="1" x14ac:dyDescent="0.25">
      <c r="A951" s="11">
        <v>907193</v>
      </c>
      <c r="B951" s="12">
        <v>41852.370335648149</v>
      </c>
      <c r="C951" s="13" t="s">
        <v>7</v>
      </c>
      <c r="D951" s="13" t="s">
        <v>8</v>
      </c>
      <c r="E951" s="13" t="s">
        <v>9</v>
      </c>
      <c r="F951" s="13" t="s">
        <v>12</v>
      </c>
      <c r="G951" s="14">
        <v>14362</v>
      </c>
    </row>
    <row r="952" spans="1:7" ht="24" customHeight="1" x14ac:dyDescent="0.25">
      <c r="A952" s="7">
        <v>693791</v>
      </c>
      <c r="B952" s="8">
        <v>41852.449259259258</v>
      </c>
      <c r="C952" s="9" t="s">
        <v>13</v>
      </c>
      <c r="D952" s="9" t="s">
        <v>8</v>
      </c>
      <c r="E952" s="9" t="s">
        <v>9</v>
      </c>
      <c r="F952" s="9" t="s">
        <v>21</v>
      </c>
      <c r="G952" s="10">
        <v>78815</v>
      </c>
    </row>
    <row r="953" spans="1:7" ht="24" customHeight="1" x14ac:dyDescent="0.25">
      <c r="A953" s="11">
        <v>464639</v>
      </c>
      <c r="B953" s="12">
        <v>41852.677048611113</v>
      </c>
      <c r="C953" s="13" t="s">
        <v>13</v>
      </c>
      <c r="D953" s="13" t="s">
        <v>8</v>
      </c>
      <c r="E953" s="13" t="s">
        <v>9</v>
      </c>
      <c r="F953" s="13" t="s">
        <v>12</v>
      </c>
      <c r="G953" s="14">
        <v>96553</v>
      </c>
    </row>
    <row r="954" spans="1:7" ht="24" customHeight="1" x14ac:dyDescent="0.25">
      <c r="A954" s="7">
        <v>199098</v>
      </c>
      <c r="B954" s="8">
        <v>41852.679525462961</v>
      </c>
      <c r="C954" s="9" t="s">
        <v>13</v>
      </c>
      <c r="D954" s="9" t="s">
        <v>11</v>
      </c>
      <c r="E954" s="9" t="s">
        <v>9</v>
      </c>
      <c r="F954" s="9" t="s">
        <v>12</v>
      </c>
      <c r="G954" s="10">
        <v>25731</v>
      </c>
    </row>
    <row r="955" spans="1:7" ht="24" customHeight="1" x14ac:dyDescent="0.25">
      <c r="A955" s="11">
        <v>863024</v>
      </c>
      <c r="B955" s="12">
        <v>41852.449386574073</v>
      </c>
      <c r="C955" s="13" t="s">
        <v>7</v>
      </c>
      <c r="D955" s="13" t="s">
        <v>8</v>
      </c>
      <c r="E955" s="13" t="s">
        <v>9</v>
      </c>
      <c r="F955" s="13" t="s">
        <v>10</v>
      </c>
      <c r="G955" s="14">
        <v>99967</v>
      </c>
    </row>
    <row r="956" spans="1:7" ht="24" customHeight="1" x14ac:dyDescent="0.25">
      <c r="A956" s="7">
        <v>71307</v>
      </c>
      <c r="B956" s="8">
        <v>41852.690960648149</v>
      </c>
      <c r="C956" s="9" t="s">
        <v>13</v>
      </c>
      <c r="D956" s="9" t="s">
        <v>8</v>
      </c>
      <c r="E956" s="9" t="s">
        <v>9</v>
      </c>
      <c r="F956" s="9" t="s">
        <v>22</v>
      </c>
      <c r="G956" s="10">
        <v>54180</v>
      </c>
    </row>
    <row r="957" spans="1:7" ht="24" customHeight="1" x14ac:dyDescent="0.25">
      <c r="A957" s="11">
        <v>83766</v>
      </c>
      <c r="B957" s="12">
        <v>41852.691284722219</v>
      </c>
      <c r="C957" s="13" t="s">
        <v>13</v>
      </c>
      <c r="D957" s="13" t="s">
        <v>8</v>
      </c>
      <c r="E957" s="13" t="s">
        <v>9</v>
      </c>
      <c r="F957" s="13" t="s">
        <v>22</v>
      </c>
      <c r="G957" s="14">
        <v>81796</v>
      </c>
    </row>
    <row r="958" spans="1:7" ht="24" customHeight="1" x14ac:dyDescent="0.25">
      <c r="A958" s="7">
        <v>635146</v>
      </c>
      <c r="B958" s="8">
        <v>41852.69159722222</v>
      </c>
      <c r="C958" s="9" t="s">
        <v>7</v>
      </c>
      <c r="D958" s="9" t="s">
        <v>8</v>
      </c>
      <c r="E958" s="9" t="s">
        <v>9</v>
      </c>
      <c r="F958" s="9" t="s">
        <v>22</v>
      </c>
      <c r="G958" s="10">
        <v>66408</v>
      </c>
    </row>
    <row r="959" spans="1:7" ht="24" customHeight="1" x14ac:dyDescent="0.25">
      <c r="A959" s="11">
        <v>751864</v>
      </c>
      <c r="B959" s="12">
        <v>41852.692604166667</v>
      </c>
      <c r="C959" s="13" t="s">
        <v>7</v>
      </c>
      <c r="D959" s="13" t="s">
        <v>8</v>
      </c>
      <c r="E959" s="13" t="s">
        <v>9</v>
      </c>
      <c r="F959" s="13" t="s">
        <v>22</v>
      </c>
      <c r="G959" s="14">
        <v>36477</v>
      </c>
    </row>
    <row r="960" spans="1:7" ht="24" customHeight="1" x14ac:dyDescent="0.25">
      <c r="A960" s="7">
        <v>737811</v>
      </c>
      <c r="B960" s="8">
        <v>41853.63003472222</v>
      </c>
      <c r="C960" s="9" t="s">
        <v>13</v>
      </c>
      <c r="D960" s="9" t="s">
        <v>8</v>
      </c>
      <c r="E960" s="9" t="s">
        <v>14</v>
      </c>
      <c r="F960" s="9" t="s">
        <v>12</v>
      </c>
      <c r="G960" s="10">
        <v>89806</v>
      </c>
    </row>
    <row r="961" spans="1:7" ht="24" customHeight="1" x14ac:dyDescent="0.25">
      <c r="A961" s="11">
        <v>428159</v>
      </c>
      <c r="B961" s="12">
        <v>41853.503819444442</v>
      </c>
      <c r="C961" s="13" t="s">
        <v>13</v>
      </c>
      <c r="D961" s="13" t="s">
        <v>8</v>
      </c>
      <c r="E961" s="13" t="s">
        <v>14</v>
      </c>
      <c r="F961" s="13" t="s">
        <v>12</v>
      </c>
      <c r="G961" s="14">
        <v>53038</v>
      </c>
    </row>
    <row r="962" spans="1:7" ht="24" customHeight="1" x14ac:dyDescent="0.25">
      <c r="A962" s="7">
        <v>222227</v>
      </c>
      <c r="B962" s="8">
        <v>41854.609780092593</v>
      </c>
      <c r="C962" s="9" t="s">
        <v>13</v>
      </c>
      <c r="D962" s="9" t="s">
        <v>8</v>
      </c>
      <c r="E962" s="9" t="s">
        <v>31</v>
      </c>
      <c r="F962" s="9" t="s">
        <v>21</v>
      </c>
      <c r="G962" s="10">
        <v>61246</v>
      </c>
    </row>
    <row r="963" spans="1:7" ht="24" customHeight="1" x14ac:dyDescent="0.25">
      <c r="A963" s="11">
        <v>859431</v>
      </c>
      <c r="B963" s="12">
        <v>41854.611319444448</v>
      </c>
      <c r="C963" s="13" t="s">
        <v>7</v>
      </c>
      <c r="D963" s="13" t="s">
        <v>8</v>
      </c>
      <c r="E963" s="13" t="s">
        <v>31</v>
      </c>
      <c r="F963" s="13" t="s">
        <v>21</v>
      </c>
      <c r="G963" s="14">
        <v>13010</v>
      </c>
    </row>
    <row r="964" spans="1:7" ht="24" customHeight="1" x14ac:dyDescent="0.25">
      <c r="A964" s="7">
        <v>355775</v>
      </c>
      <c r="B964" s="8">
        <v>41854.132800925923</v>
      </c>
      <c r="C964" s="9" t="s">
        <v>13</v>
      </c>
      <c r="D964" s="9" t="s">
        <v>8</v>
      </c>
      <c r="E964" s="9" t="s">
        <v>9</v>
      </c>
      <c r="F964" s="9" t="s">
        <v>24</v>
      </c>
      <c r="G964" s="10">
        <v>15117</v>
      </c>
    </row>
    <row r="965" spans="1:7" ht="24" customHeight="1" x14ac:dyDescent="0.25">
      <c r="A965" s="11">
        <v>643873</v>
      </c>
      <c r="B965" s="12">
        <v>41854.557303240741</v>
      </c>
      <c r="C965" s="13" t="s">
        <v>13</v>
      </c>
      <c r="D965" s="13" t="s">
        <v>8</v>
      </c>
      <c r="E965" s="13" t="s">
        <v>14</v>
      </c>
      <c r="F965" s="13" t="s">
        <v>22</v>
      </c>
      <c r="G965" s="14">
        <v>94751</v>
      </c>
    </row>
    <row r="966" spans="1:7" ht="24" customHeight="1" x14ac:dyDescent="0.25">
      <c r="A966" s="7">
        <v>74526</v>
      </c>
      <c r="B966" s="8">
        <v>41855.53229166667</v>
      </c>
      <c r="C966" s="9" t="s">
        <v>13</v>
      </c>
      <c r="D966" s="9" t="s">
        <v>8</v>
      </c>
      <c r="E966" s="9" t="s">
        <v>9</v>
      </c>
      <c r="F966" s="9" t="s">
        <v>12</v>
      </c>
      <c r="G966" s="10">
        <v>25052</v>
      </c>
    </row>
    <row r="967" spans="1:7" ht="24" customHeight="1" x14ac:dyDescent="0.25">
      <c r="A967" s="11">
        <v>502266</v>
      </c>
      <c r="B967" s="12">
        <v>41855.663622685184</v>
      </c>
      <c r="C967" s="13" t="s">
        <v>13</v>
      </c>
      <c r="D967" s="13" t="s">
        <v>8</v>
      </c>
      <c r="E967" s="13" t="s">
        <v>9</v>
      </c>
      <c r="F967" s="13" t="s">
        <v>12</v>
      </c>
      <c r="G967" s="14">
        <v>31353</v>
      </c>
    </row>
    <row r="968" spans="1:7" ht="24" customHeight="1" x14ac:dyDescent="0.25">
      <c r="A968" s="7">
        <v>113068</v>
      </c>
      <c r="B968" s="8">
        <v>41855.750347222223</v>
      </c>
      <c r="C968" s="9" t="s">
        <v>13</v>
      </c>
      <c r="D968" s="9" t="s">
        <v>8</v>
      </c>
      <c r="E968" s="9" t="s">
        <v>14</v>
      </c>
      <c r="F968" s="9" t="s">
        <v>32</v>
      </c>
      <c r="G968" s="10">
        <v>16187</v>
      </c>
    </row>
    <row r="969" spans="1:7" ht="24" customHeight="1" x14ac:dyDescent="0.25">
      <c r="A969" s="11">
        <v>920916</v>
      </c>
      <c r="B969" s="12">
        <v>41855.458483796298</v>
      </c>
      <c r="C969" s="13" t="s">
        <v>13</v>
      </c>
      <c r="D969" s="13" t="s">
        <v>8</v>
      </c>
      <c r="E969" s="13" t="s">
        <v>14</v>
      </c>
      <c r="F969" s="13" t="s">
        <v>21</v>
      </c>
      <c r="G969" s="14">
        <v>90469</v>
      </c>
    </row>
    <row r="970" spans="1:7" ht="24" customHeight="1" x14ac:dyDescent="0.25">
      <c r="A970" s="7">
        <v>662931</v>
      </c>
      <c r="B970" s="8">
        <v>41855.459120370368</v>
      </c>
      <c r="C970" s="9" t="s">
        <v>13</v>
      </c>
      <c r="D970" s="9" t="s">
        <v>8</v>
      </c>
      <c r="E970" s="9" t="s">
        <v>14</v>
      </c>
      <c r="F970" s="9" t="s">
        <v>21</v>
      </c>
      <c r="G970" s="10">
        <v>9896</v>
      </c>
    </row>
    <row r="971" spans="1:7" ht="24" customHeight="1" x14ac:dyDescent="0.25">
      <c r="A971" s="11">
        <v>196095</v>
      </c>
      <c r="B971" s="12">
        <v>41855.484768518516</v>
      </c>
      <c r="C971" s="13" t="s">
        <v>13</v>
      </c>
      <c r="D971" s="13" t="s">
        <v>8</v>
      </c>
      <c r="E971" s="13" t="s">
        <v>9</v>
      </c>
      <c r="F971" s="13" t="s">
        <v>21</v>
      </c>
      <c r="G971" s="14">
        <v>29673</v>
      </c>
    </row>
    <row r="972" spans="1:7" ht="24" customHeight="1" x14ac:dyDescent="0.25">
      <c r="A972" s="7">
        <v>265207</v>
      </c>
      <c r="B972" s="8">
        <v>41855.486087962963</v>
      </c>
      <c r="C972" s="9" t="s">
        <v>7</v>
      </c>
      <c r="D972" s="9" t="s">
        <v>8</v>
      </c>
      <c r="E972" s="9" t="s">
        <v>9</v>
      </c>
      <c r="F972" s="9" t="s">
        <v>21</v>
      </c>
      <c r="G972" s="10">
        <v>83745</v>
      </c>
    </row>
    <row r="973" spans="1:7" ht="24" customHeight="1" x14ac:dyDescent="0.25">
      <c r="A973" s="11">
        <v>981459</v>
      </c>
      <c r="B973" s="12">
        <v>41855.455763888887</v>
      </c>
      <c r="C973" s="13" t="s">
        <v>7</v>
      </c>
      <c r="D973" s="13" t="s">
        <v>11</v>
      </c>
      <c r="E973" s="13" t="s">
        <v>14</v>
      </c>
      <c r="F973" s="13" t="s">
        <v>32</v>
      </c>
      <c r="G973" s="14">
        <v>55709</v>
      </c>
    </row>
    <row r="974" spans="1:7" ht="24" customHeight="1" x14ac:dyDescent="0.25">
      <c r="A974" s="7">
        <v>926366</v>
      </c>
      <c r="B974" s="8">
        <v>41855.036469907405</v>
      </c>
      <c r="C974" s="9" t="s">
        <v>7</v>
      </c>
      <c r="D974" s="9" t="s">
        <v>23</v>
      </c>
      <c r="E974" s="9" t="s">
        <v>9</v>
      </c>
      <c r="F974" s="9" t="s">
        <v>19</v>
      </c>
      <c r="G974" s="10">
        <v>39407</v>
      </c>
    </row>
    <row r="975" spans="1:7" ht="24" customHeight="1" x14ac:dyDescent="0.25">
      <c r="A975" s="11">
        <v>376300</v>
      </c>
      <c r="B975" s="12">
        <v>41855.037557870368</v>
      </c>
      <c r="C975" s="13" t="s">
        <v>7</v>
      </c>
      <c r="D975" s="13" t="s">
        <v>23</v>
      </c>
      <c r="E975" s="13" t="s">
        <v>9</v>
      </c>
      <c r="F975" s="13" t="s">
        <v>19</v>
      </c>
      <c r="G975" s="14">
        <v>88307</v>
      </c>
    </row>
    <row r="976" spans="1:7" ht="24" customHeight="1" x14ac:dyDescent="0.25">
      <c r="A976" s="7">
        <v>61858</v>
      </c>
      <c r="B976" s="8">
        <v>41855.441261574073</v>
      </c>
      <c r="C976" s="9" t="s">
        <v>13</v>
      </c>
      <c r="D976" s="9" t="s">
        <v>8</v>
      </c>
      <c r="E976" s="9" t="s">
        <v>31</v>
      </c>
      <c r="F976" s="9" t="s">
        <v>35</v>
      </c>
      <c r="G976" s="10">
        <v>80645</v>
      </c>
    </row>
    <row r="977" spans="1:7" ht="24" customHeight="1" x14ac:dyDescent="0.25">
      <c r="A977" s="11">
        <v>387990</v>
      </c>
      <c r="B977" s="12">
        <v>41855.55746527778</v>
      </c>
      <c r="C977" s="13" t="s">
        <v>13</v>
      </c>
      <c r="D977" s="13" t="s">
        <v>8</v>
      </c>
      <c r="E977" s="13" t="s">
        <v>14</v>
      </c>
      <c r="F977" s="13" t="s">
        <v>21</v>
      </c>
      <c r="G977" s="14">
        <v>60514</v>
      </c>
    </row>
    <row r="978" spans="1:7" ht="24" customHeight="1" x14ac:dyDescent="0.25">
      <c r="A978" s="7">
        <v>848218</v>
      </c>
      <c r="B978" s="8">
        <v>41856.669918981483</v>
      </c>
      <c r="C978" s="9" t="s">
        <v>13</v>
      </c>
      <c r="D978" s="9" t="s">
        <v>8</v>
      </c>
      <c r="E978" s="9" t="s">
        <v>14</v>
      </c>
      <c r="F978" s="9" t="s">
        <v>12</v>
      </c>
      <c r="G978" s="10">
        <v>96594</v>
      </c>
    </row>
    <row r="979" spans="1:7" ht="24" customHeight="1" x14ac:dyDescent="0.25">
      <c r="A979" s="11">
        <v>957708</v>
      </c>
      <c r="B979" s="12">
        <v>41856.671157407407</v>
      </c>
      <c r="C979" s="13" t="s">
        <v>7</v>
      </c>
      <c r="D979" s="13" t="s">
        <v>8</v>
      </c>
      <c r="E979" s="13" t="s">
        <v>14</v>
      </c>
      <c r="F979" s="13" t="s">
        <v>12</v>
      </c>
      <c r="G979" s="14">
        <v>53249</v>
      </c>
    </row>
    <row r="980" spans="1:7" ht="24" customHeight="1" x14ac:dyDescent="0.25">
      <c r="A980" s="7">
        <v>473703</v>
      </c>
      <c r="B980" s="8">
        <v>41859.574745370373</v>
      </c>
      <c r="C980" s="9" t="s">
        <v>13</v>
      </c>
      <c r="D980" s="9" t="s">
        <v>11</v>
      </c>
      <c r="E980" s="9" t="s">
        <v>14</v>
      </c>
      <c r="F980" s="9" t="s">
        <v>12</v>
      </c>
      <c r="G980" s="10">
        <v>91386</v>
      </c>
    </row>
    <row r="981" spans="1:7" ht="24" customHeight="1" x14ac:dyDescent="0.25">
      <c r="A981" s="11">
        <v>334311</v>
      </c>
      <c r="B981" s="12">
        <v>41859.575416666667</v>
      </c>
      <c r="C981" s="13" t="s">
        <v>7</v>
      </c>
      <c r="D981" s="13" t="s">
        <v>11</v>
      </c>
      <c r="E981" s="13" t="s">
        <v>14</v>
      </c>
      <c r="F981" s="13" t="s">
        <v>12</v>
      </c>
      <c r="G981" s="14">
        <v>73643</v>
      </c>
    </row>
    <row r="982" spans="1:7" ht="24" customHeight="1" x14ac:dyDescent="0.25">
      <c r="A982" s="7">
        <v>985395</v>
      </c>
      <c r="B982" s="8">
        <v>41859.574988425928</v>
      </c>
      <c r="C982" s="9" t="s">
        <v>7</v>
      </c>
      <c r="D982" s="9" t="s">
        <v>11</v>
      </c>
      <c r="E982" s="9" t="s">
        <v>14</v>
      </c>
      <c r="F982" s="9" t="s">
        <v>12</v>
      </c>
      <c r="G982" s="10">
        <v>35164</v>
      </c>
    </row>
    <row r="983" spans="1:7" ht="24" customHeight="1" x14ac:dyDescent="0.25">
      <c r="A983" s="11">
        <v>852312</v>
      </c>
      <c r="B983" s="12">
        <v>41856.528067129628</v>
      </c>
      <c r="C983" s="13" t="s">
        <v>13</v>
      </c>
      <c r="D983" s="13" t="s">
        <v>11</v>
      </c>
      <c r="E983" s="13" t="s">
        <v>25</v>
      </c>
      <c r="F983" s="13" t="s">
        <v>22</v>
      </c>
      <c r="G983" s="14">
        <v>61898</v>
      </c>
    </row>
    <row r="984" spans="1:7" ht="24" customHeight="1" x14ac:dyDescent="0.25">
      <c r="A984" s="7">
        <v>648933</v>
      </c>
      <c r="B984" s="8">
        <v>41856.529039351852</v>
      </c>
      <c r="C984" s="9" t="s">
        <v>13</v>
      </c>
      <c r="D984" s="9" t="s">
        <v>8</v>
      </c>
      <c r="E984" s="9" t="s">
        <v>25</v>
      </c>
      <c r="F984" s="9" t="s">
        <v>22</v>
      </c>
      <c r="G984" s="10">
        <v>92872</v>
      </c>
    </row>
    <row r="985" spans="1:7" ht="24" customHeight="1" x14ac:dyDescent="0.25">
      <c r="A985" s="11">
        <v>806092</v>
      </c>
      <c r="B985" s="12">
        <v>41856.529849537037</v>
      </c>
      <c r="C985" s="13" t="s">
        <v>13</v>
      </c>
      <c r="D985" s="13" t="s">
        <v>8</v>
      </c>
      <c r="E985" s="13" t="s">
        <v>25</v>
      </c>
      <c r="F985" s="13" t="s">
        <v>22</v>
      </c>
      <c r="G985" s="14">
        <v>18182</v>
      </c>
    </row>
    <row r="986" spans="1:7" ht="24" customHeight="1" x14ac:dyDescent="0.25">
      <c r="A986" s="7">
        <v>323482</v>
      </c>
      <c r="B986" s="8">
        <v>41860.431238425925</v>
      </c>
      <c r="C986" s="9" t="s">
        <v>13</v>
      </c>
      <c r="D986" s="9" t="s">
        <v>11</v>
      </c>
      <c r="E986" s="9" t="s">
        <v>25</v>
      </c>
      <c r="F986" s="9" t="s">
        <v>22</v>
      </c>
      <c r="G986" s="10">
        <v>12498</v>
      </c>
    </row>
    <row r="987" spans="1:7" ht="24" customHeight="1" x14ac:dyDescent="0.25">
      <c r="A987" s="11">
        <v>36010</v>
      </c>
      <c r="B987" s="12">
        <v>41856.436145833337</v>
      </c>
      <c r="C987" s="13" t="s">
        <v>13</v>
      </c>
      <c r="D987" s="13" t="s">
        <v>8</v>
      </c>
      <c r="E987" s="13" t="s">
        <v>16</v>
      </c>
      <c r="F987" s="13" t="s">
        <v>32</v>
      </c>
      <c r="G987" s="14">
        <v>80523</v>
      </c>
    </row>
    <row r="988" spans="1:7" ht="24" customHeight="1" x14ac:dyDescent="0.25">
      <c r="A988" s="7">
        <v>980616</v>
      </c>
      <c r="B988" s="8">
        <v>41856.437858796293</v>
      </c>
      <c r="C988" s="9" t="s">
        <v>7</v>
      </c>
      <c r="D988" s="9" t="s">
        <v>11</v>
      </c>
      <c r="E988" s="9" t="s">
        <v>16</v>
      </c>
      <c r="F988" s="9" t="s">
        <v>32</v>
      </c>
      <c r="G988" s="10">
        <v>57025</v>
      </c>
    </row>
    <row r="989" spans="1:7" ht="24" customHeight="1" x14ac:dyDescent="0.25">
      <c r="A989" s="11">
        <v>415817</v>
      </c>
      <c r="B989" s="12">
        <v>41856.438263888886</v>
      </c>
      <c r="C989" s="13" t="s">
        <v>7</v>
      </c>
      <c r="D989" s="13" t="s">
        <v>8</v>
      </c>
      <c r="E989" s="13" t="s">
        <v>16</v>
      </c>
      <c r="F989" s="13" t="s">
        <v>32</v>
      </c>
      <c r="G989" s="14">
        <v>88298</v>
      </c>
    </row>
    <row r="990" spans="1:7" ht="24" customHeight="1" x14ac:dyDescent="0.25">
      <c r="A990" s="7">
        <v>544139</v>
      </c>
      <c r="B990" s="8">
        <v>41856.777696759258</v>
      </c>
      <c r="C990" s="9" t="s">
        <v>7</v>
      </c>
      <c r="D990" s="9" t="s">
        <v>8</v>
      </c>
      <c r="E990" s="9" t="s">
        <v>9</v>
      </c>
      <c r="F990" s="9" t="s">
        <v>35</v>
      </c>
      <c r="G990" s="10">
        <v>49339</v>
      </c>
    </row>
    <row r="991" spans="1:7" ht="24" customHeight="1" x14ac:dyDescent="0.25">
      <c r="A991" s="11">
        <v>291521</v>
      </c>
      <c r="B991" s="12">
        <v>41857.563240740739</v>
      </c>
      <c r="C991" s="13" t="s">
        <v>7</v>
      </c>
      <c r="D991" s="13" t="s">
        <v>11</v>
      </c>
      <c r="E991" s="13" t="s">
        <v>9</v>
      </c>
      <c r="F991" s="13" t="s">
        <v>12</v>
      </c>
      <c r="G991" s="14">
        <v>39017</v>
      </c>
    </row>
    <row r="992" spans="1:7" ht="24" customHeight="1" x14ac:dyDescent="0.25">
      <c r="A992" s="7">
        <v>502872</v>
      </c>
      <c r="B992" s="8">
        <v>41857.563969907409</v>
      </c>
      <c r="C992" s="9" t="s">
        <v>13</v>
      </c>
      <c r="D992" s="9" t="s">
        <v>11</v>
      </c>
      <c r="E992" s="9" t="s">
        <v>9</v>
      </c>
      <c r="F992" s="9" t="s">
        <v>12</v>
      </c>
      <c r="G992" s="10">
        <v>59539</v>
      </c>
    </row>
    <row r="993" spans="1:7" ht="24" customHeight="1" x14ac:dyDescent="0.25">
      <c r="A993" s="11">
        <v>137196</v>
      </c>
      <c r="B993" s="12">
        <v>41857.565057870372</v>
      </c>
      <c r="C993" s="13" t="s">
        <v>7</v>
      </c>
      <c r="D993" s="13" t="s">
        <v>8</v>
      </c>
      <c r="E993" s="13" t="s">
        <v>9</v>
      </c>
      <c r="F993" s="13" t="s">
        <v>12</v>
      </c>
      <c r="G993" s="14">
        <v>46567</v>
      </c>
    </row>
    <row r="994" spans="1:7" ht="24" customHeight="1" x14ac:dyDescent="0.25">
      <c r="A994" s="7">
        <v>970328</v>
      </c>
      <c r="B994" s="8">
        <v>41857.691435185188</v>
      </c>
      <c r="C994" s="9" t="s">
        <v>13</v>
      </c>
      <c r="D994" s="9" t="s">
        <v>8</v>
      </c>
      <c r="E994" s="9" t="s">
        <v>16</v>
      </c>
      <c r="F994" s="9" t="s">
        <v>19</v>
      </c>
      <c r="G994" s="10">
        <v>45042</v>
      </c>
    </row>
    <row r="995" spans="1:7" ht="24" customHeight="1" x14ac:dyDescent="0.25">
      <c r="A995" s="11">
        <v>827610</v>
      </c>
      <c r="B995" s="12">
        <v>41857.351030092592</v>
      </c>
      <c r="C995" s="13" t="s">
        <v>13</v>
      </c>
      <c r="D995" s="13" t="s">
        <v>8</v>
      </c>
      <c r="E995" s="13" t="s">
        <v>14</v>
      </c>
      <c r="F995" s="13" t="s">
        <v>17</v>
      </c>
      <c r="G995" s="14">
        <v>52857</v>
      </c>
    </row>
    <row r="996" spans="1:7" ht="24" customHeight="1" x14ac:dyDescent="0.25">
      <c r="A996" s="7">
        <v>22030</v>
      </c>
      <c r="B996" s="8">
        <v>41857.607835648145</v>
      </c>
      <c r="C996" s="9" t="s">
        <v>13</v>
      </c>
      <c r="D996" s="9" t="s">
        <v>8</v>
      </c>
      <c r="E996" s="9" t="s">
        <v>14</v>
      </c>
      <c r="F996" s="9" t="s">
        <v>35</v>
      </c>
      <c r="G996" s="10">
        <v>51589</v>
      </c>
    </row>
    <row r="997" spans="1:7" ht="24" customHeight="1" x14ac:dyDescent="0.25">
      <c r="A997" s="11">
        <v>525625</v>
      </c>
      <c r="B997" s="12">
        <v>41857.543379629627</v>
      </c>
      <c r="C997" s="13" t="s">
        <v>13</v>
      </c>
      <c r="D997" s="13" t="s">
        <v>8</v>
      </c>
      <c r="E997" s="13" t="s">
        <v>9</v>
      </c>
      <c r="F997" s="13" t="s">
        <v>21</v>
      </c>
      <c r="G997" s="14">
        <v>53807</v>
      </c>
    </row>
    <row r="998" spans="1:7" ht="24" customHeight="1" x14ac:dyDescent="0.25">
      <c r="A998" s="7">
        <v>418457</v>
      </c>
      <c r="B998" s="8">
        <v>41857.543935185182</v>
      </c>
      <c r="C998" s="9" t="s">
        <v>13</v>
      </c>
      <c r="D998" s="9" t="s">
        <v>8</v>
      </c>
      <c r="E998" s="9" t="s">
        <v>9</v>
      </c>
      <c r="F998" s="9" t="s">
        <v>21</v>
      </c>
      <c r="G998" s="10">
        <v>41363</v>
      </c>
    </row>
    <row r="999" spans="1:7" ht="24" customHeight="1" x14ac:dyDescent="0.25">
      <c r="A999" s="11">
        <v>894684</v>
      </c>
      <c r="B999" s="12">
        <v>41865.71334490741</v>
      </c>
      <c r="C999" s="13" t="s">
        <v>13</v>
      </c>
      <c r="D999" s="13" t="s">
        <v>8</v>
      </c>
      <c r="E999" s="13" t="s">
        <v>9</v>
      </c>
      <c r="F999" s="13" t="s">
        <v>17</v>
      </c>
      <c r="G999" s="14">
        <v>92254</v>
      </c>
    </row>
    <row r="1000" spans="1:7" ht="24" customHeight="1" x14ac:dyDescent="0.25">
      <c r="A1000" s="7">
        <v>606532</v>
      </c>
      <c r="B1000" s="8">
        <v>41865.715648148151</v>
      </c>
      <c r="C1000" s="9" t="s">
        <v>13</v>
      </c>
      <c r="D1000" s="9" t="s">
        <v>8</v>
      </c>
      <c r="E1000" s="9" t="s">
        <v>9</v>
      </c>
      <c r="F1000" s="9" t="s">
        <v>17</v>
      </c>
      <c r="G1000" s="10">
        <v>31521</v>
      </c>
    </row>
    <row r="1001" spans="1:7" ht="24" customHeight="1" x14ac:dyDescent="0.25">
      <c r="A1001" s="11">
        <v>350665</v>
      </c>
      <c r="B1001" s="12">
        <v>41857.684699074074</v>
      </c>
      <c r="C1001" s="13" t="s">
        <v>7</v>
      </c>
      <c r="D1001" s="13" t="s">
        <v>8</v>
      </c>
      <c r="E1001" s="13" t="s">
        <v>14</v>
      </c>
      <c r="F1001" s="13" t="s">
        <v>24</v>
      </c>
      <c r="G1001" s="14">
        <v>4349</v>
      </c>
    </row>
    <row r="1002" spans="1:7" ht="24" customHeight="1" x14ac:dyDescent="0.25">
      <c r="A1002" s="7">
        <v>498759</v>
      </c>
      <c r="B1002" s="8">
        <v>41857.685740740744</v>
      </c>
      <c r="C1002" s="9" t="s">
        <v>7</v>
      </c>
      <c r="D1002" s="9" t="s">
        <v>8</v>
      </c>
      <c r="E1002" s="9" t="s">
        <v>14</v>
      </c>
      <c r="F1002" s="9" t="s">
        <v>24</v>
      </c>
      <c r="G1002" s="10">
        <v>68692</v>
      </c>
    </row>
    <row r="1003" spans="1:7" ht="24" customHeight="1" x14ac:dyDescent="0.25">
      <c r="A1003" s="11">
        <v>530573</v>
      </c>
      <c r="B1003" s="12">
        <v>41857.686863425923</v>
      </c>
      <c r="C1003" s="13" t="s">
        <v>13</v>
      </c>
      <c r="D1003" s="13" t="s">
        <v>11</v>
      </c>
      <c r="E1003" s="13" t="s">
        <v>14</v>
      </c>
      <c r="F1003" s="13" t="s">
        <v>24</v>
      </c>
      <c r="G1003" s="14">
        <v>78475</v>
      </c>
    </row>
    <row r="1004" spans="1:7" ht="24" customHeight="1" x14ac:dyDescent="0.25">
      <c r="A1004" s="7">
        <v>214744</v>
      </c>
      <c r="B1004" s="8">
        <v>41857.687349537038</v>
      </c>
      <c r="C1004" s="9" t="s">
        <v>13</v>
      </c>
      <c r="D1004" s="9" t="s">
        <v>8</v>
      </c>
      <c r="E1004" s="9" t="s">
        <v>14</v>
      </c>
      <c r="F1004" s="9" t="s">
        <v>24</v>
      </c>
      <c r="G1004" s="10">
        <v>30104</v>
      </c>
    </row>
    <row r="1005" spans="1:7" ht="24" customHeight="1" x14ac:dyDescent="0.25">
      <c r="A1005" s="11">
        <v>803545</v>
      </c>
      <c r="B1005" s="12">
        <v>41857.687893518516</v>
      </c>
      <c r="C1005" s="13" t="s">
        <v>13</v>
      </c>
      <c r="D1005" s="13" t="s">
        <v>11</v>
      </c>
      <c r="E1005" s="13" t="s">
        <v>14</v>
      </c>
      <c r="F1005" s="13" t="s">
        <v>24</v>
      </c>
      <c r="G1005" s="14">
        <v>83539</v>
      </c>
    </row>
    <row r="1006" spans="1:7" ht="24" customHeight="1" x14ac:dyDescent="0.25">
      <c r="A1006" s="7">
        <v>859427</v>
      </c>
      <c r="B1006" s="8">
        <v>41858.447581018518</v>
      </c>
      <c r="C1006" s="9" t="s">
        <v>13</v>
      </c>
      <c r="D1006" s="9" t="s">
        <v>8</v>
      </c>
      <c r="E1006" s="9" t="s">
        <v>9</v>
      </c>
      <c r="F1006" s="9" t="s">
        <v>32</v>
      </c>
      <c r="G1006" s="10">
        <v>59109</v>
      </c>
    </row>
    <row r="1007" spans="1:7" ht="24" customHeight="1" x14ac:dyDescent="0.25">
      <c r="A1007" s="11">
        <v>253992</v>
      </c>
      <c r="B1007" s="12">
        <v>41858.687951388885</v>
      </c>
      <c r="C1007" s="13" t="s">
        <v>13</v>
      </c>
      <c r="D1007" s="13" t="s">
        <v>8</v>
      </c>
      <c r="E1007" s="13" t="s">
        <v>14</v>
      </c>
      <c r="F1007" s="13" t="s">
        <v>35</v>
      </c>
      <c r="G1007" s="14">
        <v>52685</v>
      </c>
    </row>
    <row r="1008" spans="1:7" ht="24" customHeight="1" x14ac:dyDescent="0.25">
      <c r="A1008" s="7">
        <v>861510</v>
      </c>
      <c r="B1008" s="8">
        <v>41858.720381944448</v>
      </c>
      <c r="C1008" s="9" t="s">
        <v>13</v>
      </c>
      <c r="D1008" s="9" t="s">
        <v>8</v>
      </c>
      <c r="E1008" s="9" t="s">
        <v>14</v>
      </c>
      <c r="F1008" s="9" t="s">
        <v>10</v>
      </c>
      <c r="G1008" s="10">
        <v>57434</v>
      </c>
    </row>
    <row r="1009" spans="1:7" ht="24" customHeight="1" x14ac:dyDescent="0.25">
      <c r="A1009" s="11">
        <v>508669</v>
      </c>
      <c r="B1009" s="12">
        <v>41858.628761574073</v>
      </c>
      <c r="C1009" s="13" t="s">
        <v>13</v>
      </c>
      <c r="D1009" s="13" t="s">
        <v>8</v>
      </c>
      <c r="E1009" s="13" t="s">
        <v>14</v>
      </c>
      <c r="F1009" s="13" t="s">
        <v>24</v>
      </c>
      <c r="G1009" s="14">
        <v>44421</v>
      </c>
    </row>
    <row r="1010" spans="1:7" ht="24" customHeight="1" x14ac:dyDescent="0.25">
      <c r="A1010" s="7">
        <v>331722</v>
      </c>
      <c r="B1010" s="8">
        <v>41858.629340277781</v>
      </c>
      <c r="C1010" s="9" t="s">
        <v>13</v>
      </c>
      <c r="D1010" s="9" t="s">
        <v>8</v>
      </c>
      <c r="E1010" s="9" t="s">
        <v>14</v>
      </c>
      <c r="F1010" s="9" t="s">
        <v>24</v>
      </c>
      <c r="G1010" s="10">
        <v>92203</v>
      </c>
    </row>
    <row r="1011" spans="1:7" ht="24" customHeight="1" x14ac:dyDescent="0.25">
      <c r="A1011" s="11">
        <v>656138</v>
      </c>
      <c r="B1011" s="12">
        <v>41858.632094907407</v>
      </c>
      <c r="C1011" s="13" t="s">
        <v>13</v>
      </c>
      <c r="D1011" s="13" t="s">
        <v>8</v>
      </c>
      <c r="E1011" s="13" t="s">
        <v>14</v>
      </c>
      <c r="F1011" s="13" t="s">
        <v>24</v>
      </c>
      <c r="G1011" s="14">
        <v>90311</v>
      </c>
    </row>
    <row r="1012" spans="1:7" ht="24" customHeight="1" x14ac:dyDescent="0.25">
      <c r="A1012" s="7">
        <v>891072</v>
      </c>
      <c r="B1012" s="8">
        <v>41858.633136574077</v>
      </c>
      <c r="C1012" s="9" t="s">
        <v>13</v>
      </c>
      <c r="D1012" s="9" t="s">
        <v>8</v>
      </c>
      <c r="E1012" s="9" t="s">
        <v>14</v>
      </c>
      <c r="F1012" s="9" t="s">
        <v>24</v>
      </c>
      <c r="G1012" s="10">
        <v>9512</v>
      </c>
    </row>
    <row r="1013" spans="1:7" ht="24" customHeight="1" x14ac:dyDescent="0.25">
      <c r="A1013" s="11">
        <v>758778</v>
      </c>
      <c r="B1013" s="12">
        <v>41858.63449074074</v>
      </c>
      <c r="C1013" s="13" t="s">
        <v>13</v>
      </c>
      <c r="D1013" s="13" t="s">
        <v>11</v>
      </c>
      <c r="E1013" s="13" t="s">
        <v>14</v>
      </c>
      <c r="F1013" s="13" t="s">
        <v>24</v>
      </c>
      <c r="G1013" s="14">
        <v>89780</v>
      </c>
    </row>
    <row r="1014" spans="1:7" ht="24" customHeight="1" x14ac:dyDescent="0.25">
      <c r="A1014" s="7">
        <v>452135</v>
      </c>
      <c r="B1014" s="8">
        <v>41858.722453703704</v>
      </c>
      <c r="C1014" s="9" t="s">
        <v>13</v>
      </c>
      <c r="D1014" s="9" t="s">
        <v>8</v>
      </c>
      <c r="E1014" s="9" t="s">
        <v>9</v>
      </c>
      <c r="F1014" s="9" t="s">
        <v>32</v>
      </c>
      <c r="G1014" s="10">
        <v>64015</v>
      </c>
    </row>
    <row r="1015" spans="1:7" ht="24" customHeight="1" x14ac:dyDescent="0.25">
      <c r="A1015" s="11">
        <v>447963</v>
      </c>
      <c r="B1015" s="12">
        <v>41858.723715277774</v>
      </c>
      <c r="C1015" s="13" t="s">
        <v>7</v>
      </c>
      <c r="D1015" s="13" t="s">
        <v>8</v>
      </c>
      <c r="E1015" s="13" t="s">
        <v>9</v>
      </c>
      <c r="F1015" s="13" t="s">
        <v>32</v>
      </c>
      <c r="G1015" s="14">
        <v>68802</v>
      </c>
    </row>
    <row r="1016" spans="1:7" ht="24" customHeight="1" x14ac:dyDescent="0.25">
      <c r="A1016" s="7">
        <v>650704</v>
      </c>
      <c r="B1016" s="8">
        <v>41862.388182870367</v>
      </c>
      <c r="C1016" s="9" t="s">
        <v>13</v>
      </c>
      <c r="D1016" s="9" t="s">
        <v>8</v>
      </c>
      <c r="E1016" s="9" t="s">
        <v>9</v>
      </c>
      <c r="F1016" s="9" t="s">
        <v>17</v>
      </c>
      <c r="G1016" s="10">
        <v>97112</v>
      </c>
    </row>
    <row r="1017" spans="1:7" ht="24" customHeight="1" x14ac:dyDescent="0.25">
      <c r="A1017" s="11">
        <v>657642</v>
      </c>
      <c r="B1017" s="12">
        <v>41862.389062499999</v>
      </c>
      <c r="C1017" s="13" t="s">
        <v>13</v>
      </c>
      <c r="D1017" s="13" t="s">
        <v>8</v>
      </c>
      <c r="E1017" s="13" t="s">
        <v>9</v>
      </c>
      <c r="F1017" s="13" t="s">
        <v>17</v>
      </c>
      <c r="G1017" s="14">
        <v>94298</v>
      </c>
    </row>
    <row r="1018" spans="1:7" ht="24" customHeight="1" x14ac:dyDescent="0.25">
      <c r="A1018" s="7">
        <v>212568</v>
      </c>
      <c r="B1018" s="8">
        <v>41858.453958333332</v>
      </c>
      <c r="C1018" s="9" t="s">
        <v>7</v>
      </c>
      <c r="D1018" s="9" t="s">
        <v>8</v>
      </c>
      <c r="E1018" s="9" t="s">
        <v>16</v>
      </c>
      <c r="F1018" s="9" t="s">
        <v>10</v>
      </c>
      <c r="G1018" s="10">
        <v>11665</v>
      </c>
    </row>
    <row r="1019" spans="1:7" ht="24" customHeight="1" x14ac:dyDescent="0.25">
      <c r="A1019" s="11">
        <v>317248</v>
      </c>
      <c r="B1019" s="12">
        <v>41858.901562500003</v>
      </c>
      <c r="C1019" s="13" t="s">
        <v>13</v>
      </c>
      <c r="D1019" s="13" t="s">
        <v>8</v>
      </c>
      <c r="E1019" s="13" t="s">
        <v>14</v>
      </c>
      <c r="F1019" s="13" t="s">
        <v>32</v>
      </c>
      <c r="G1019" s="14">
        <v>43226</v>
      </c>
    </row>
    <row r="1020" spans="1:7" ht="24" customHeight="1" x14ac:dyDescent="0.25">
      <c r="A1020" s="7">
        <v>620938</v>
      </c>
      <c r="B1020" s="8">
        <v>41858.558611111112</v>
      </c>
      <c r="C1020" s="9" t="s">
        <v>13</v>
      </c>
      <c r="D1020" s="9" t="s">
        <v>8</v>
      </c>
      <c r="E1020" s="9" t="s">
        <v>25</v>
      </c>
      <c r="F1020" s="9" t="s">
        <v>35</v>
      </c>
      <c r="G1020" s="10">
        <v>51666</v>
      </c>
    </row>
    <row r="1021" spans="1:7" ht="24" customHeight="1" x14ac:dyDescent="0.25">
      <c r="A1021" s="11">
        <v>302732</v>
      </c>
      <c r="B1021" s="12">
        <v>41858.559340277781</v>
      </c>
      <c r="C1021" s="13" t="s">
        <v>7</v>
      </c>
      <c r="D1021" s="13" t="s">
        <v>8</v>
      </c>
      <c r="E1021" s="13" t="s">
        <v>25</v>
      </c>
      <c r="F1021" s="13" t="s">
        <v>35</v>
      </c>
      <c r="G1021" s="14">
        <v>99891</v>
      </c>
    </row>
    <row r="1022" spans="1:7" ht="24" customHeight="1" x14ac:dyDescent="0.25">
      <c r="A1022" s="7">
        <v>868416</v>
      </c>
      <c r="B1022" s="8">
        <v>41867.508738425924</v>
      </c>
      <c r="C1022" s="9" t="s">
        <v>13</v>
      </c>
      <c r="D1022" s="9" t="s">
        <v>8</v>
      </c>
      <c r="E1022" s="9" t="s">
        <v>9</v>
      </c>
      <c r="F1022" s="9" t="s">
        <v>32</v>
      </c>
      <c r="G1022" s="10">
        <v>50352</v>
      </c>
    </row>
    <row r="1023" spans="1:7" ht="24" customHeight="1" x14ac:dyDescent="0.25">
      <c r="A1023" s="11">
        <v>528664</v>
      </c>
      <c r="B1023" s="12">
        <v>41867.509212962963</v>
      </c>
      <c r="C1023" s="13" t="s">
        <v>7</v>
      </c>
      <c r="D1023" s="13" t="s">
        <v>8</v>
      </c>
      <c r="E1023" s="13" t="s">
        <v>9</v>
      </c>
      <c r="F1023" s="13" t="s">
        <v>32</v>
      </c>
      <c r="G1023" s="14">
        <v>88378</v>
      </c>
    </row>
    <row r="1024" spans="1:7" ht="24" customHeight="1" x14ac:dyDescent="0.25">
      <c r="A1024" s="7">
        <v>448896</v>
      </c>
      <c r="B1024" s="8">
        <v>41859.432986111111</v>
      </c>
      <c r="C1024" s="9" t="s">
        <v>13</v>
      </c>
      <c r="D1024" s="9" t="s">
        <v>11</v>
      </c>
      <c r="E1024" s="9" t="s">
        <v>14</v>
      </c>
      <c r="F1024" s="9" t="s">
        <v>12</v>
      </c>
      <c r="G1024" s="10">
        <v>52084</v>
      </c>
    </row>
    <row r="1025" spans="1:7" ht="24" customHeight="1" x14ac:dyDescent="0.25">
      <c r="A1025" s="11">
        <v>31391</v>
      </c>
      <c r="B1025" s="12">
        <v>41859.9377662037</v>
      </c>
      <c r="C1025" s="13" t="s">
        <v>13</v>
      </c>
      <c r="D1025" s="13" t="s">
        <v>8</v>
      </c>
      <c r="E1025" s="13" t="s">
        <v>16</v>
      </c>
      <c r="F1025" s="13" t="s">
        <v>32</v>
      </c>
      <c r="G1025" s="14">
        <v>64676</v>
      </c>
    </row>
    <row r="1026" spans="1:7" ht="24" customHeight="1" x14ac:dyDescent="0.25">
      <c r="A1026" s="7">
        <v>223105</v>
      </c>
      <c r="B1026" s="8">
        <v>41859.938645833332</v>
      </c>
      <c r="C1026" s="9" t="s">
        <v>13</v>
      </c>
      <c r="D1026" s="9" t="s">
        <v>11</v>
      </c>
      <c r="E1026" s="9" t="s">
        <v>16</v>
      </c>
      <c r="F1026" s="9" t="s">
        <v>32</v>
      </c>
      <c r="G1026" s="10">
        <v>49412</v>
      </c>
    </row>
    <row r="1027" spans="1:7" ht="24" customHeight="1" x14ac:dyDescent="0.25">
      <c r="A1027" s="11">
        <v>464586</v>
      </c>
      <c r="B1027" s="12">
        <v>41859.54755787037</v>
      </c>
      <c r="C1027" s="13" t="s">
        <v>13</v>
      </c>
      <c r="D1027" s="13" t="s">
        <v>8</v>
      </c>
      <c r="E1027" s="13" t="s">
        <v>29</v>
      </c>
      <c r="F1027" s="13" t="s">
        <v>35</v>
      </c>
      <c r="G1027" s="14">
        <v>35089</v>
      </c>
    </row>
    <row r="1028" spans="1:7" ht="24" customHeight="1" x14ac:dyDescent="0.25">
      <c r="A1028" s="7">
        <v>218974</v>
      </c>
      <c r="B1028" s="8">
        <v>41859.658715277779</v>
      </c>
      <c r="C1028" s="9" t="s">
        <v>7</v>
      </c>
      <c r="D1028" s="9" t="s">
        <v>8</v>
      </c>
      <c r="E1028" s="9" t="s">
        <v>14</v>
      </c>
      <c r="F1028" s="9" t="s">
        <v>10</v>
      </c>
      <c r="G1028" s="10">
        <v>5192</v>
      </c>
    </row>
    <row r="1029" spans="1:7" ht="24" customHeight="1" x14ac:dyDescent="0.25">
      <c r="A1029" s="11">
        <v>182749</v>
      </c>
      <c r="B1029" s="12">
        <v>41859.48128472222</v>
      </c>
      <c r="C1029" s="13" t="s">
        <v>13</v>
      </c>
      <c r="D1029" s="13" t="s">
        <v>8</v>
      </c>
      <c r="E1029" s="13" t="s">
        <v>9</v>
      </c>
      <c r="F1029" s="13" t="s">
        <v>12</v>
      </c>
      <c r="G1029" s="14">
        <v>80508</v>
      </c>
    </row>
    <row r="1030" spans="1:7" ht="24" customHeight="1" x14ac:dyDescent="0.25">
      <c r="A1030" s="7">
        <v>778617</v>
      </c>
      <c r="B1030" s="8">
        <v>41859.482141203705</v>
      </c>
      <c r="C1030" s="9" t="s">
        <v>7</v>
      </c>
      <c r="D1030" s="9" t="s">
        <v>11</v>
      </c>
      <c r="E1030" s="9" t="s">
        <v>9</v>
      </c>
      <c r="F1030" s="9" t="s">
        <v>12</v>
      </c>
      <c r="G1030" s="10">
        <v>72198</v>
      </c>
    </row>
    <row r="1031" spans="1:7" ht="24" customHeight="1" x14ac:dyDescent="0.25">
      <c r="A1031" s="11">
        <v>283695</v>
      </c>
      <c r="B1031" s="12">
        <v>41859.913506944446</v>
      </c>
      <c r="C1031" s="13" t="s">
        <v>13</v>
      </c>
      <c r="D1031" s="13" t="s">
        <v>8</v>
      </c>
      <c r="E1031" s="13" t="s">
        <v>9</v>
      </c>
      <c r="F1031" s="13" t="s">
        <v>12</v>
      </c>
      <c r="G1031" s="14">
        <v>68715</v>
      </c>
    </row>
    <row r="1032" spans="1:7" ht="24" customHeight="1" x14ac:dyDescent="0.25">
      <c r="A1032" s="7">
        <v>657610</v>
      </c>
      <c r="B1032" s="8">
        <v>41859.32508101852</v>
      </c>
      <c r="C1032" s="9" t="s">
        <v>7</v>
      </c>
      <c r="D1032" s="9" t="s">
        <v>11</v>
      </c>
      <c r="E1032" s="9" t="s">
        <v>9</v>
      </c>
      <c r="F1032" s="9" t="s">
        <v>12</v>
      </c>
      <c r="G1032" s="10">
        <v>27938</v>
      </c>
    </row>
    <row r="1033" spans="1:7" ht="24" customHeight="1" x14ac:dyDescent="0.25">
      <c r="A1033" s="11">
        <v>785816</v>
      </c>
      <c r="B1033" s="12">
        <v>41859.643703703703</v>
      </c>
      <c r="C1033" s="13" t="s">
        <v>13</v>
      </c>
      <c r="D1033" s="13" t="s">
        <v>8</v>
      </c>
      <c r="E1033" s="13" t="s">
        <v>16</v>
      </c>
      <c r="F1033" s="13" t="s">
        <v>17</v>
      </c>
      <c r="G1033" s="14">
        <v>30623</v>
      </c>
    </row>
    <row r="1034" spans="1:7" ht="24" customHeight="1" x14ac:dyDescent="0.25">
      <c r="A1034" s="7">
        <v>814813</v>
      </c>
      <c r="B1034" s="8">
        <v>41859.645185185182</v>
      </c>
      <c r="C1034" s="9" t="s">
        <v>7</v>
      </c>
      <c r="D1034" s="9" t="s">
        <v>11</v>
      </c>
      <c r="E1034" s="9" t="s">
        <v>16</v>
      </c>
      <c r="F1034" s="9" t="s">
        <v>17</v>
      </c>
      <c r="G1034" s="10">
        <v>81715</v>
      </c>
    </row>
    <row r="1035" spans="1:7" ht="24" customHeight="1" x14ac:dyDescent="0.25">
      <c r="A1035" s="11">
        <v>624094</v>
      </c>
      <c r="B1035" s="12">
        <v>41860.484444444446</v>
      </c>
      <c r="C1035" s="13" t="s">
        <v>13</v>
      </c>
      <c r="D1035" s="13" t="s">
        <v>8</v>
      </c>
      <c r="E1035" s="13" t="s">
        <v>25</v>
      </c>
      <c r="F1035" s="13" t="s">
        <v>17</v>
      </c>
      <c r="G1035" s="14">
        <v>86818</v>
      </c>
    </row>
    <row r="1036" spans="1:7" ht="24" customHeight="1" x14ac:dyDescent="0.25">
      <c r="A1036" s="7">
        <v>967117</v>
      </c>
      <c r="B1036" s="8">
        <v>41860.485231481478</v>
      </c>
      <c r="C1036" s="9" t="s">
        <v>13</v>
      </c>
      <c r="D1036" s="9" t="s">
        <v>8</v>
      </c>
      <c r="E1036" s="9" t="s">
        <v>25</v>
      </c>
      <c r="F1036" s="9" t="s">
        <v>17</v>
      </c>
      <c r="G1036" s="10">
        <v>8577</v>
      </c>
    </row>
    <row r="1037" spans="1:7" ht="24" customHeight="1" x14ac:dyDescent="0.25">
      <c r="A1037" s="11">
        <v>964284</v>
      </c>
      <c r="B1037" s="12">
        <v>41861.240763888891</v>
      </c>
      <c r="C1037" s="13" t="s">
        <v>13</v>
      </c>
      <c r="D1037" s="13" t="s">
        <v>8</v>
      </c>
      <c r="E1037" s="13" t="s">
        <v>9</v>
      </c>
      <c r="F1037" s="13" t="s">
        <v>21</v>
      </c>
      <c r="G1037" s="14">
        <v>27359</v>
      </c>
    </row>
    <row r="1038" spans="1:7" ht="24" customHeight="1" x14ac:dyDescent="0.25">
      <c r="A1038" s="7">
        <v>575159</v>
      </c>
      <c r="B1038" s="8">
        <v>41861.376597222225</v>
      </c>
      <c r="C1038" s="9" t="s">
        <v>13</v>
      </c>
      <c r="D1038" s="9" t="s">
        <v>8</v>
      </c>
      <c r="E1038" s="9" t="s">
        <v>9</v>
      </c>
      <c r="F1038" s="9" t="s">
        <v>35</v>
      </c>
      <c r="G1038" s="10">
        <v>21853</v>
      </c>
    </row>
    <row r="1039" spans="1:7" ht="24" customHeight="1" x14ac:dyDescent="0.25">
      <c r="A1039" s="11">
        <v>305745</v>
      </c>
      <c r="B1039" s="12">
        <v>41861.377395833333</v>
      </c>
      <c r="C1039" s="13" t="s">
        <v>13</v>
      </c>
      <c r="D1039" s="13" t="s">
        <v>8</v>
      </c>
      <c r="E1039" s="13" t="s">
        <v>9</v>
      </c>
      <c r="F1039" s="13" t="s">
        <v>35</v>
      </c>
      <c r="G1039" s="14">
        <v>54013</v>
      </c>
    </row>
    <row r="1040" spans="1:7" ht="24" customHeight="1" x14ac:dyDescent="0.25">
      <c r="A1040" s="7">
        <v>362804</v>
      </c>
      <c r="B1040" s="8">
        <v>41862.926493055558</v>
      </c>
      <c r="C1040" s="9" t="s">
        <v>13</v>
      </c>
      <c r="D1040" s="9" t="s">
        <v>8</v>
      </c>
      <c r="E1040" s="9" t="s">
        <v>9</v>
      </c>
      <c r="F1040" s="9" t="s">
        <v>17</v>
      </c>
      <c r="G1040" s="10">
        <v>68484</v>
      </c>
    </row>
    <row r="1041" spans="1:7" ht="24" customHeight="1" x14ac:dyDescent="0.25">
      <c r="A1041" s="11">
        <v>720610</v>
      </c>
      <c r="B1041" s="12">
        <v>41862.927349537036</v>
      </c>
      <c r="C1041" s="13" t="s">
        <v>13</v>
      </c>
      <c r="D1041" s="13" t="s">
        <v>8</v>
      </c>
      <c r="E1041" s="13" t="s">
        <v>9</v>
      </c>
      <c r="F1041" s="13" t="s">
        <v>17</v>
      </c>
      <c r="G1041" s="14">
        <v>16816</v>
      </c>
    </row>
    <row r="1042" spans="1:7" ht="24" customHeight="1" x14ac:dyDescent="0.25">
      <c r="A1042" s="7">
        <v>510971</v>
      </c>
      <c r="B1042" s="8">
        <v>41862.867615740739</v>
      </c>
      <c r="C1042" s="9" t="s">
        <v>13</v>
      </c>
      <c r="D1042" s="9" t="s">
        <v>8</v>
      </c>
      <c r="E1042" s="9" t="s">
        <v>14</v>
      </c>
      <c r="F1042" s="9" t="s">
        <v>24</v>
      </c>
      <c r="G1042" s="10">
        <v>5546</v>
      </c>
    </row>
    <row r="1043" spans="1:7" ht="24" customHeight="1" x14ac:dyDescent="0.25">
      <c r="A1043" s="11">
        <v>559485</v>
      </c>
      <c r="B1043" s="12">
        <v>41862.868564814817</v>
      </c>
      <c r="C1043" s="13" t="s">
        <v>7</v>
      </c>
      <c r="D1043" s="13" t="s">
        <v>8</v>
      </c>
      <c r="E1043" s="13" t="s">
        <v>14</v>
      </c>
      <c r="F1043" s="13" t="s">
        <v>24</v>
      </c>
      <c r="G1043" s="14">
        <v>70096</v>
      </c>
    </row>
    <row r="1044" spans="1:7" ht="24" customHeight="1" x14ac:dyDescent="0.25">
      <c r="A1044" s="7">
        <v>238863</v>
      </c>
      <c r="B1044" s="8">
        <v>41862.735960648148</v>
      </c>
      <c r="C1044" s="9" t="s">
        <v>7</v>
      </c>
      <c r="D1044" s="9" t="s">
        <v>8</v>
      </c>
      <c r="E1044" s="9" t="s">
        <v>14</v>
      </c>
      <c r="F1044" s="9" t="s">
        <v>19</v>
      </c>
      <c r="G1044" s="10">
        <v>51276</v>
      </c>
    </row>
    <row r="1045" spans="1:7" ht="24" customHeight="1" x14ac:dyDescent="0.25">
      <c r="A1045" s="11">
        <v>995634</v>
      </c>
      <c r="B1045" s="12">
        <v>41862.736956018518</v>
      </c>
      <c r="C1045" s="13" t="s">
        <v>7</v>
      </c>
      <c r="D1045" s="13" t="s">
        <v>8</v>
      </c>
      <c r="E1045" s="13" t="s">
        <v>14</v>
      </c>
      <c r="F1045" s="13" t="s">
        <v>19</v>
      </c>
      <c r="G1045" s="14">
        <v>80034</v>
      </c>
    </row>
    <row r="1046" spans="1:7" ht="24" customHeight="1" x14ac:dyDescent="0.25">
      <c r="A1046" s="7">
        <v>598603</v>
      </c>
      <c r="B1046" s="8">
        <v>41862.89466435185</v>
      </c>
      <c r="C1046" s="9" t="s">
        <v>7</v>
      </c>
      <c r="D1046" s="9" t="s">
        <v>11</v>
      </c>
      <c r="E1046" s="9" t="s">
        <v>16</v>
      </c>
      <c r="F1046" s="9" t="s">
        <v>12</v>
      </c>
      <c r="G1046" s="10">
        <v>20297</v>
      </c>
    </row>
    <row r="1047" spans="1:7" ht="24" customHeight="1" x14ac:dyDescent="0.25">
      <c r="A1047" s="11">
        <v>337737</v>
      </c>
      <c r="B1047" s="12">
        <v>41862.568553240744</v>
      </c>
      <c r="C1047" s="13" t="s">
        <v>13</v>
      </c>
      <c r="D1047" s="13" t="s">
        <v>8</v>
      </c>
      <c r="E1047" s="13" t="s">
        <v>29</v>
      </c>
      <c r="F1047" s="13" t="s">
        <v>32</v>
      </c>
      <c r="G1047" s="14">
        <v>78857</v>
      </c>
    </row>
    <row r="1048" spans="1:7" ht="24" customHeight="1" x14ac:dyDescent="0.25">
      <c r="A1048" s="7">
        <v>323081</v>
      </c>
      <c r="B1048" s="8">
        <v>41862.729907407411</v>
      </c>
      <c r="C1048" s="9" t="s">
        <v>13</v>
      </c>
      <c r="D1048" s="9" t="s">
        <v>11</v>
      </c>
      <c r="E1048" s="9" t="s">
        <v>16</v>
      </c>
      <c r="F1048" s="9" t="s">
        <v>24</v>
      </c>
      <c r="G1048" s="10">
        <v>90519</v>
      </c>
    </row>
    <row r="1049" spans="1:7" ht="24" customHeight="1" x14ac:dyDescent="0.25">
      <c r="A1049" s="11">
        <v>486709</v>
      </c>
      <c r="B1049" s="12">
        <v>41862.730208333334</v>
      </c>
      <c r="C1049" s="13" t="s">
        <v>7</v>
      </c>
      <c r="D1049" s="13" t="s">
        <v>8</v>
      </c>
      <c r="E1049" s="13" t="s">
        <v>16</v>
      </c>
      <c r="F1049" s="13" t="s">
        <v>24</v>
      </c>
      <c r="G1049" s="14">
        <v>53991</v>
      </c>
    </row>
    <row r="1050" spans="1:7" ht="24" customHeight="1" x14ac:dyDescent="0.25">
      <c r="A1050" s="7">
        <v>483281</v>
      </c>
      <c r="B1050" s="8">
        <v>41862.730543981481</v>
      </c>
      <c r="C1050" s="9" t="s">
        <v>7</v>
      </c>
      <c r="D1050" s="9" t="s">
        <v>11</v>
      </c>
      <c r="E1050" s="9" t="s">
        <v>16</v>
      </c>
      <c r="F1050" s="9" t="s">
        <v>24</v>
      </c>
      <c r="G1050" s="10">
        <v>30932</v>
      </c>
    </row>
    <row r="1051" spans="1:7" ht="24" customHeight="1" x14ac:dyDescent="0.25">
      <c r="A1051" s="11">
        <v>351740</v>
      </c>
      <c r="B1051" s="12">
        <v>41862.730891203704</v>
      </c>
      <c r="C1051" s="13" t="s">
        <v>13</v>
      </c>
      <c r="D1051" s="13" t="s">
        <v>11</v>
      </c>
      <c r="E1051" s="13" t="s">
        <v>16</v>
      </c>
      <c r="F1051" s="13" t="s">
        <v>24</v>
      </c>
      <c r="G1051" s="14">
        <v>95852</v>
      </c>
    </row>
    <row r="1052" spans="1:7" ht="24" customHeight="1" x14ac:dyDescent="0.25">
      <c r="A1052" s="7">
        <v>354090</v>
      </c>
      <c r="B1052" s="8">
        <v>41862.336226851854</v>
      </c>
      <c r="C1052" s="9" t="s">
        <v>13</v>
      </c>
      <c r="D1052" s="9" t="s">
        <v>8</v>
      </c>
      <c r="E1052" s="9" t="s">
        <v>14</v>
      </c>
      <c r="F1052" s="9" t="s">
        <v>19</v>
      </c>
      <c r="G1052" s="10">
        <v>35303</v>
      </c>
    </row>
    <row r="1053" spans="1:7" ht="24" customHeight="1" x14ac:dyDescent="0.25">
      <c r="A1053" s="11">
        <v>408891</v>
      </c>
      <c r="B1053" s="12">
        <v>41873.429583333331</v>
      </c>
      <c r="C1053" s="13" t="s">
        <v>13</v>
      </c>
      <c r="D1053" s="13" t="s">
        <v>8</v>
      </c>
      <c r="E1053" s="13" t="s">
        <v>28</v>
      </c>
      <c r="F1053" s="13" t="s">
        <v>35</v>
      </c>
      <c r="G1053" s="14">
        <v>99522</v>
      </c>
    </row>
    <row r="1054" spans="1:7" ht="24" customHeight="1" x14ac:dyDescent="0.25">
      <c r="A1054" s="7">
        <v>564995</v>
      </c>
      <c r="B1054" s="8">
        <v>41873.429965277777</v>
      </c>
      <c r="C1054" s="9" t="s">
        <v>7</v>
      </c>
      <c r="D1054" s="9" t="s">
        <v>23</v>
      </c>
      <c r="E1054" s="9" t="s">
        <v>28</v>
      </c>
      <c r="F1054" s="9" t="s">
        <v>35</v>
      </c>
      <c r="G1054" s="10">
        <v>82431</v>
      </c>
    </row>
    <row r="1055" spans="1:7" ht="24" customHeight="1" x14ac:dyDescent="0.25">
      <c r="A1055" s="11">
        <v>59076</v>
      </c>
      <c r="B1055" s="12">
        <v>41862.359409722223</v>
      </c>
      <c r="C1055" s="13" t="s">
        <v>13</v>
      </c>
      <c r="D1055" s="13" t="s">
        <v>11</v>
      </c>
      <c r="E1055" s="13" t="s">
        <v>9</v>
      </c>
      <c r="F1055" s="13" t="s">
        <v>17</v>
      </c>
      <c r="G1055" s="14">
        <v>57004</v>
      </c>
    </row>
    <row r="1056" spans="1:7" ht="24" customHeight="1" x14ac:dyDescent="0.25">
      <c r="A1056" s="7">
        <v>640999</v>
      </c>
      <c r="B1056" s="8">
        <v>41862.448483796295</v>
      </c>
      <c r="C1056" s="9" t="s">
        <v>13</v>
      </c>
      <c r="D1056" s="9" t="s">
        <v>8</v>
      </c>
      <c r="E1056" s="9" t="s">
        <v>14</v>
      </c>
      <c r="F1056" s="9" t="s">
        <v>10</v>
      </c>
      <c r="G1056" s="10">
        <v>61773</v>
      </c>
    </row>
    <row r="1057" spans="1:7" ht="24" customHeight="1" x14ac:dyDescent="0.25">
      <c r="A1057" s="11">
        <v>929955</v>
      </c>
      <c r="B1057" s="12">
        <v>41862.809930555559</v>
      </c>
      <c r="C1057" s="13" t="s">
        <v>13</v>
      </c>
      <c r="D1057" s="13" t="s">
        <v>8</v>
      </c>
      <c r="E1057" s="13" t="s">
        <v>9</v>
      </c>
      <c r="F1057" s="13" t="s">
        <v>32</v>
      </c>
      <c r="G1057" s="14">
        <v>55603</v>
      </c>
    </row>
    <row r="1058" spans="1:7" ht="24" customHeight="1" x14ac:dyDescent="0.25">
      <c r="A1058" s="7">
        <v>771329</v>
      </c>
      <c r="B1058" s="8">
        <v>41862.605868055558</v>
      </c>
      <c r="C1058" s="9" t="s">
        <v>13</v>
      </c>
      <c r="D1058" s="9" t="s">
        <v>11</v>
      </c>
      <c r="E1058" s="9" t="s">
        <v>16</v>
      </c>
      <c r="F1058" s="9" t="s">
        <v>19</v>
      </c>
      <c r="G1058" s="10">
        <v>83212</v>
      </c>
    </row>
    <row r="1059" spans="1:7" ht="24" customHeight="1" x14ac:dyDescent="0.25">
      <c r="A1059" s="11">
        <v>723807</v>
      </c>
      <c r="B1059" s="12">
        <v>41862.60628472222</v>
      </c>
      <c r="C1059" s="13" t="s">
        <v>7</v>
      </c>
      <c r="D1059" s="13" t="s">
        <v>11</v>
      </c>
      <c r="E1059" s="13" t="s">
        <v>16</v>
      </c>
      <c r="F1059" s="13" t="s">
        <v>19</v>
      </c>
      <c r="G1059" s="14">
        <v>92366</v>
      </c>
    </row>
    <row r="1060" spans="1:7" ht="24" customHeight="1" x14ac:dyDescent="0.25">
      <c r="A1060" s="7">
        <v>366299</v>
      </c>
      <c r="B1060" s="8">
        <v>41862.123761574076</v>
      </c>
      <c r="C1060" s="9" t="s">
        <v>13</v>
      </c>
      <c r="D1060" s="9" t="s">
        <v>8</v>
      </c>
      <c r="E1060" s="9" t="s">
        <v>29</v>
      </c>
      <c r="F1060" s="9" t="s">
        <v>32</v>
      </c>
      <c r="G1060" s="10">
        <v>1007</v>
      </c>
    </row>
    <row r="1061" spans="1:7" ht="24" customHeight="1" x14ac:dyDescent="0.25">
      <c r="A1061" s="11">
        <v>543895</v>
      </c>
      <c r="B1061" s="12">
        <v>41862.124398148146</v>
      </c>
      <c r="C1061" s="13" t="s">
        <v>13</v>
      </c>
      <c r="D1061" s="13" t="s">
        <v>8</v>
      </c>
      <c r="E1061" s="13" t="s">
        <v>29</v>
      </c>
      <c r="F1061" s="13" t="s">
        <v>32</v>
      </c>
      <c r="G1061" s="14">
        <v>77040</v>
      </c>
    </row>
    <row r="1062" spans="1:7" ht="24" customHeight="1" x14ac:dyDescent="0.25">
      <c r="A1062" s="7">
        <v>83215</v>
      </c>
      <c r="B1062" s="8">
        <v>41863.781238425923</v>
      </c>
      <c r="C1062" s="9" t="s">
        <v>7</v>
      </c>
      <c r="D1062" s="9" t="s">
        <v>11</v>
      </c>
      <c r="E1062" s="9" t="s">
        <v>9</v>
      </c>
      <c r="F1062" s="9" t="s">
        <v>24</v>
      </c>
      <c r="G1062" s="10">
        <v>52783</v>
      </c>
    </row>
    <row r="1063" spans="1:7" ht="24" customHeight="1" x14ac:dyDescent="0.25">
      <c r="A1063" s="11">
        <v>105862</v>
      </c>
      <c r="B1063" s="12">
        <v>41863.781886574077</v>
      </c>
      <c r="C1063" s="13" t="s">
        <v>7</v>
      </c>
      <c r="D1063" s="13" t="s">
        <v>11</v>
      </c>
      <c r="E1063" s="13" t="s">
        <v>9</v>
      </c>
      <c r="F1063" s="13" t="s">
        <v>24</v>
      </c>
      <c r="G1063" s="14">
        <v>75430</v>
      </c>
    </row>
    <row r="1064" spans="1:7" ht="24" customHeight="1" x14ac:dyDescent="0.25">
      <c r="A1064" s="7">
        <v>647810</v>
      </c>
      <c r="B1064" s="8">
        <v>41863.461122685185</v>
      </c>
      <c r="C1064" s="9" t="s">
        <v>7</v>
      </c>
      <c r="D1064" s="9" t="s">
        <v>8</v>
      </c>
      <c r="E1064" s="9" t="s">
        <v>14</v>
      </c>
      <c r="F1064" s="9" t="s">
        <v>21</v>
      </c>
      <c r="G1064" s="10">
        <v>34018</v>
      </c>
    </row>
    <row r="1065" spans="1:7" ht="24" customHeight="1" x14ac:dyDescent="0.25">
      <c r="A1065" s="11">
        <v>728165</v>
      </c>
      <c r="B1065" s="12">
        <v>41863.462835648148</v>
      </c>
      <c r="C1065" s="13" t="s">
        <v>13</v>
      </c>
      <c r="D1065" s="13" t="s">
        <v>8</v>
      </c>
      <c r="E1065" s="13" t="s">
        <v>14</v>
      </c>
      <c r="F1065" s="13" t="s">
        <v>21</v>
      </c>
      <c r="G1065" s="14">
        <v>15261</v>
      </c>
    </row>
    <row r="1066" spans="1:7" ht="24" customHeight="1" x14ac:dyDescent="0.25">
      <c r="A1066" s="7">
        <v>637125</v>
      </c>
      <c r="B1066" s="8">
        <v>41863.457465277781</v>
      </c>
      <c r="C1066" s="9" t="s">
        <v>7</v>
      </c>
      <c r="D1066" s="9" t="s">
        <v>23</v>
      </c>
      <c r="E1066" s="9" t="s">
        <v>14</v>
      </c>
      <c r="F1066" s="9" t="s">
        <v>21</v>
      </c>
      <c r="G1066" s="10">
        <v>78158</v>
      </c>
    </row>
    <row r="1067" spans="1:7" ht="24" customHeight="1" x14ac:dyDescent="0.25">
      <c r="A1067" s="11">
        <v>580033</v>
      </c>
      <c r="B1067" s="12">
        <v>41863.829479166663</v>
      </c>
      <c r="C1067" s="13" t="s">
        <v>13</v>
      </c>
      <c r="D1067" s="13" t="s">
        <v>11</v>
      </c>
      <c r="E1067" s="13" t="s">
        <v>14</v>
      </c>
      <c r="F1067" s="13" t="s">
        <v>21</v>
      </c>
      <c r="G1067" s="14">
        <v>25268</v>
      </c>
    </row>
    <row r="1068" spans="1:7" ht="24" customHeight="1" x14ac:dyDescent="0.25">
      <c r="A1068" s="7">
        <v>548514</v>
      </c>
      <c r="B1068" s="8">
        <v>41863.576643518521</v>
      </c>
      <c r="C1068" s="9" t="s">
        <v>13</v>
      </c>
      <c r="D1068" s="9" t="s">
        <v>8</v>
      </c>
      <c r="E1068" s="9" t="s">
        <v>14</v>
      </c>
      <c r="F1068" s="9" t="s">
        <v>12</v>
      </c>
      <c r="G1068" s="10">
        <v>87884</v>
      </c>
    </row>
    <row r="1069" spans="1:7" ht="24" customHeight="1" x14ac:dyDescent="0.25">
      <c r="A1069" s="11">
        <v>910154</v>
      </c>
      <c r="B1069" s="12">
        <v>41863.578206018516</v>
      </c>
      <c r="C1069" s="13" t="s">
        <v>7</v>
      </c>
      <c r="D1069" s="13" t="s">
        <v>8</v>
      </c>
      <c r="E1069" s="13" t="s">
        <v>14</v>
      </c>
      <c r="F1069" s="13" t="s">
        <v>12</v>
      </c>
      <c r="G1069" s="14">
        <v>60943</v>
      </c>
    </row>
    <row r="1070" spans="1:7" ht="24" customHeight="1" x14ac:dyDescent="0.25">
      <c r="A1070" s="7">
        <v>543488</v>
      </c>
      <c r="B1070" s="8">
        <v>41869.378599537034</v>
      </c>
      <c r="C1070" s="9" t="s">
        <v>13</v>
      </c>
      <c r="D1070" s="9" t="s">
        <v>23</v>
      </c>
      <c r="E1070" s="9" t="s">
        <v>9</v>
      </c>
      <c r="F1070" s="9" t="s">
        <v>12</v>
      </c>
      <c r="G1070" s="10">
        <v>4011</v>
      </c>
    </row>
    <row r="1071" spans="1:7" ht="24" customHeight="1" x14ac:dyDescent="0.25">
      <c r="A1071" s="11">
        <v>685918</v>
      </c>
      <c r="B1071" s="12">
        <v>41863.541932870372</v>
      </c>
      <c r="C1071" s="13" t="s">
        <v>13</v>
      </c>
      <c r="D1071" s="13" t="s">
        <v>8</v>
      </c>
      <c r="E1071" s="13" t="s">
        <v>16</v>
      </c>
      <c r="F1071" s="13" t="s">
        <v>35</v>
      </c>
      <c r="G1071" s="14">
        <v>62436</v>
      </c>
    </row>
    <row r="1072" spans="1:7" ht="24" customHeight="1" x14ac:dyDescent="0.25">
      <c r="A1072" s="7">
        <v>511350</v>
      </c>
      <c r="B1072" s="8">
        <v>41863.545115740744</v>
      </c>
      <c r="C1072" s="9" t="s">
        <v>13</v>
      </c>
      <c r="D1072" s="9" t="s">
        <v>8</v>
      </c>
      <c r="E1072" s="9" t="s">
        <v>16</v>
      </c>
      <c r="F1072" s="9" t="s">
        <v>35</v>
      </c>
      <c r="G1072" s="10">
        <v>31126</v>
      </c>
    </row>
    <row r="1073" spans="1:7" ht="24" customHeight="1" x14ac:dyDescent="0.25">
      <c r="A1073" s="11">
        <v>696740</v>
      </c>
      <c r="B1073" s="12">
        <v>41863.350474537037</v>
      </c>
      <c r="C1073" s="13" t="s">
        <v>13</v>
      </c>
      <c r="D1073" s="13" t="s">
        <v>8</v>
      </c>
      <c r="E1073" s="13" t="s">
        <v>14</v>
      </c>
      <c r="F1073" s="13" t="s">
        <v>22</v>
      </c>
      <c r="G1073" s="14">
        <v>16473</v>
      </c>
    </row>
    <row r="1074" spans="1:7" ht="24" customHeight="1" x14ac:dyDescent="0.25">
      <c r="A1074" s="7">
        <v>28035</v>
      </c>
      <c r="B1074" s="8">
        <v>41863.351319444446</v>
      </c>
      <c r="C1074" s="9" t="s">
        <v>13</v>
      </c>
      <c r="D1074" s="9" t="s">
        <v>8</v>
      </c>
      <c r="E1074" s="9" t="s">
        <v>14</v>
      </c>
      <c r="F1074" s="9" t="s">
        <v>22</v>
      </c>
      <c r="G1074" s="10">
        <v>13179</v>
      </c>
    </row>
    <row r="1075" spans="1:7" ht="24" customHeight="1" x14ac:dyDescent="0.25">
      <c r="A1075" s="11">
        <v>327902</v>
      </c>
      <c r="B1075" s="12">
        <v>41863.351597222223</v>
      </c>
      <c r="C1075" s="13" t="s">
        <v>7</v>
      </c>
      <c r="D1075" s="13" t="s">
        <v>8</v>
      </c>
      <c r="E1075" s="13" t="s">
        <v>14</v>
      </c>
      <c r="F1075" s="13" t="s">
        <v>22</v>
      </c>
      <c r="G1075" s="14">
        <v>22662</v>
      </c>
    </row>
    <row r="1076" spans="1:7" ht="24" customHeight="1" x14ac:dyDescent="0.25">
      <c r="A1076" s="7">
        <v>828271</v>
      </c>
      <c r="B1076" s="8">
        <v>41863.462430555555</v>
      </c>
      <c r="C1076" s="9" t="s">
        <v>7</v>
      </c>
      <c r="D1076" s="9" t="s">
        <v>8</v>
      </c>
      <c r="E1076" s="9" t="s">
        <v>16</v>
      </c>
      <c r="F1076" s="9" t="s">
        <v>17</v>
      </c>
      <c r="G1076" s="10">
        <v>9644</v>
      </c>
    </row>
    <row r="1077" spans="1:7" ht="24" customHeight="1" x14ac:dyDescent="0.25">
      <c r="A1077" s="11">
        <v>932562</v>
      </c>
      <c r="B1077" s="12">
        <v>41864.391400462962</v>
      </c>
      <c r="C1077" s="13" t="s">
        <v>13</v>
      </c>
      <c r="D1077" s="13" t="s">
        <v>8</v>
      </c>
      <c r="E1077" s="13" t="s">
        <v>29</v>
      </c>
      <c r="F1077" s="13" t="s">
        <v>12</v>
      </c>
      <c r="G1077" s="14">
        <v>99828</v>
      </c>
    </row>
    <row r="1078" spans="1:7" ht="24" customHeight="1" x14ac:dyDescent="0.25">
      <c r="A1078" s="7">
        <v>352807</v>
      </c>
      <c r="B1078" s="8">
        <v>41864.393518518518</v>
      </c>
      <c r="C1078" s="9" t="s">
        <v>7</v>
      </c>
      <c r="D1078" s="9" t="s">
        <v>11</v>
      </c>
      <c r="E1078" s="9" t="s">
        <v>29</v>
      </c>
      <c r="F1078" s="9" t="s">
        <v>12</v>
      </c>
      <c r="G1078" s="10">
        <v>39513</v>
      </c>
    </row>
    <row r="1079" spans="1:7" ht="24" customHeight="1" x14ac:dyDescent="0.25">
      <c r="A1079" s="11">
        <v>844224</v>
      </c>
      <c r="B1079" s="12">
        <v>41864.394155092596</v>
      </c>
      <c r="C1079" s="13" t="s">
        <v>7</v>
      </c>
      <c r="D1079" s="13" t="s">
        <v>11</v>
      </c>
      <c r="E1079" s="13" t="s">
        <v>29</v>
      </c>
      <c r="F1079" s="13" t="s">
        <v>12</v>
      </c>
      <c r="G1079" s="14">
        <v>68826</v>
      </c>
    </row>
    <row r="1080" spans="1:7" ht="24" customHeight="1" x14ac:dyDescent="0.25">
      <c r="A1080" s="7">
        <v>703127</v>
      </c>
      <c r="B1080" s="8">
        <v>41864.660729166666</v>
      </c>
      <c r="C1080" s="9" t="s">
        <v>13</v>
      </c>
      <c r="D1080" s="9" t="s">
        <v>8</v>
      </c>
      <c r="E1080" s="9" t="s">
        <v>9</v>
      </c>
      <c r="F1080" s="9" t="s">
        <v>21</v>
      </c>
      <c r="G1080" s="10">
        <v>6839</v>
      </c>
    </row>
    <row r="1081" spans="1:7" ht="24" customHeight="1" x14ac:dyDescent="0.25">
      <c r="A1081" s="11">
        <v>636625</v>
      </c>
      <c r="B1081" s="12">
        <v>41864.424375000002</v>
      </c>
      <c r="C1081" s="13" t="s">
        <v>13</v>
      </c>
      <c r="D1081" s="13" t="s">
        <v>8</v>
      </c>
      <c r="E1081" s="13" t="s">
        <v>16</v>
      </c>
      <c r="F1081" s="13" t="s">
        <v>32</v>
      </c>
      <c r="G1081" s="14">
        <v>14269</v>
      </c>
    </row>
    <row r="1082" spans="1:7" ht="24" customHeight="1" x14ac:dyDescent="0.25">
      <c r="A1082" s="7">
        <v>827221</v>
      </c>
      <c r="B1082" s="8">
        <v>41864.663564814815</v>
      </c>
      <c r="C1082" s="9" t="s">
        <v>13</v>
      </c>
      <c r="D1082" s="9" t="s">
        <v>8</v>
      </c>
      <c r="E1082" s="9" t="s">
        <v>14</v>
      </c>
      <c r="F1082" s="9" t="s">
        <v>17</v>
      </c>
      <c r="G1082" s="10">
        <v>74391</v>
      </c>
    </row>
    <row r="1083" spans="1:7" ht="24" customHeight="1" x14ac:dyDescent="0.25">
      <c r="A1083" s="11">
        <v>426386</v>
      </c>
      <c r="B1083" s="12">
        <v>41864.664259259262</v>
      </c>
      <c r="C1083" s="13" t="s">
        <v>13</v>
      </c>
      <c r="D1083" s="13" t="s">
        <v>8</v>
      </c>
      <c r="E1083" s="13" t="s">
        <v>14</v>
      </c>
      <c r="F1083" s="13" t="s">
        <v>17</v>
      </c>
      <c r="G1083" s="14">
        <v>29286</v>
      </c>
    </row>
    <row r="1084" spans="1:7" ht="24" customHeight="1" x14ac:dyDescent="0.25">
      <c r="A1084" s="7">
        <v>742832</v>
      </c>
      <c r="B1084" s="8">
        <v>41864.144606481481</v>
      </c>
      <c r="C1084" s="9" t="s">
        <v>13</v>
      </c>
      <c r="D1084" s="9" t="s">
        <v>8</v>
      </c>
      <c r="E1084" s="9" t="s">
        <v>29</v>
      </c>
      <c r="F1084" s="9" t="s">
        <v>21</v>
      </c>
      <c r="G1084" s="10">
        <v>74653</v>
      </c>
    </row>
    <row r="1085" spans="1:7" ht="24" customHeight="1" x14ac:dyDescent="0.25">
      <c r="A1085" s="11">
        <v>43025</v>
      </c>
      <c r="B1085" s="12">
        <v>41864.361585648148</v>
      </c>
      <c r="C1085" s="13" t="s">
        <v>13</v>
      </c>
      <c r="D1085" s="13" t="s">
        <v>8</v>
      </c>
      <c r="E1085" s="13" t="s">
        <v>14</v>
      </c>
      <c r="F1085" s="13" t="s">
        <v>32</v>
      </c>
      <c r="G1085" s="14">
        <v>81934</v>
      </c>
    </row>
    <row r="1086" spans="1:7" ht="24" customHeight="1" x14ac:dyDescent="0.25">
      <c r="A1086" s="7">
        <v>780287</v>
      </c>
      <c r="B1086" s="8">
        <v>41864.364166666666</v>
      </c>
      <c r="C1086" s="9" t="s">
        <v>7</v>
      </c>
      <c r="D1086" s="9" t="s">
        <v>8</v>
      </c>
      <c r="E1086" s="9" t="s">
        <v>14</v>
      </c>
      <c r="F1086" s="9" t="s">
        <v>32</v>
      </c>
      <c r="G1086" s="10">
        <v>93038</v>
      </c>
    </row>
    <row r="1087" spans="1:7" ht="24" customHeight="1" x14ac:dyDescent="0.25">
      <c r="A1087" s="11">
        <v>834168</v>
      </c>
      <c r="B1087" s="12">
        <v>41864.760601851849</v>
      </c>
      <c r="C1087" s="13" t="s">
        <v>13</v>
      </c>
      <c r="D1087" s="13" t="s">
        <v>8</v>
      </c>
      <c r="E1087" s="13" t="s">
        <v>14</v>
      </c>
      <c r="F1087" s="13" t="s">
        <v>10</v>
      </c>
      <c r="G1087" s="14">
        <v>54164</v>
      </c>
    </row>
    <row r="1088" spans="1:7" ht="24" customHeight="1" x14ac:dyDescent="0.25">
      <c r="A1088" s="7">
        <v>104639</v>
      </c>
      <c r="B1088" s="8">
        <v>41864.760601851849</v>
      </c>
      <c r="C1088" s="9" t="s">
        <v>7</v>
      </c>
      <c r="D1088" s="9" t="s">
        <v>8</v>
      </c>
      <c r="E1088" s="9" t="s">
        <v>14</v>
      </c>
      <c r="F1088" s="9" t="s">
        <v>10</v>
      </c>
      <c r="G1088" s="10">
        <v>1469</v>
      </c>
    </row>
    <row r="1089" spans="1:7" ht="24" customHeight="1" x14ac:dyDescent="0.25">
      <c r="A1089" s="11">
        <v>652444</v>
      </c>
      <c r="B1089" s="12">
        <v>41864.760833333334</v>
      </c>
      <c r="C1089" s="13" t="s">
        <v>7</v>
      </c>
      <c r="D1089" s="13" t="s">
        <v>8</v>
      </c>
      <c r="E1089" s="13" t="s">
        <v>14</v>
      </c>
      <c r="F1089" s="13" t="s">
        <v>10</v>
      </c>
      <c r="G1089" s="14">
        <v>47232</v>
      </c>
    </row>
    <row r="1090" spans="1:7" ht="24" customHeight="1" x14ac:dyDescent="0.25">
      <c r="A1090" s="7">
        <v>843575</v>
      </c>
      <c r="B1090" s="8">
        <v>41864.997430555559</v>
      </c>
      <c r="C1090" s="9" t="s">
        <v>13</v>
      </c>
      <c r="D1090" s="9" t="s">
        <v>8</v>
      </c>
      <c r="E1090" s="9" t="s">
        <v>14</v>
      </c>
      <c r="F1090" s="9" t="s">
        <v>24</v>
      </c>
      <c r="G1090" s="10">
        <v>92521</v>
      </c>
    </row>
    <row r="1091" spans="1:7" ht="24" customHeight="1" x14ac:dyDescent="0.25">
      <c r="A1091" s="11">
        <v>603558</v>
      </c>
      <c r="B1091" s="12">
        <v>41864.998113425929</v>
      </c>
      <c r="C1091" s="13" t="s">
        <v>13</v>
      </c>
      <c r="D1091" s="13" t="s">
        <v>8</v>
      </c>
      <c r="E1091" s="13" t="s">
        <v>14</v>
      </c>
      <c r="F1091" s="13" t="s">
        <v>24</v>
      </c>
      <c r="G1091" s="14">
        <v>63314</v>
      </c>
    </row>
    <row r="1092" spans="1:7" ht="24" customHeight="1" x14ac:dyDescent="0.25">
      <c r="A1092" s="7">
        <v>248415</v>
      </c>
      <c r="B1092" s="8">
        <v>41865.673750000002</v>
      </c>
      <c r="C1092" s="9" t="s">
        <v>7</v>
      </c>
      <c r="D1092" s="9" t="s">
        <v>11</v>
      </c>
      <c r="E1092" s="9" t="s">
        <v>14</v>
      </c>
      <c r="F1092" s="9" t="s">
        <v>19</v>
      </c>
      <c r="G1092" s="10">
        <v>90984</v>
      </c>
    </row>
    <row r="1093" spans="1:7" ht="24" customHeight="1" x14ac:dyDescent="0.25">
      <c r="A1093" s="11">
        <v>529917</v>
      </c>
      <c r="B1093" s="12">
        <v>41865.671435185184</v>
      </c>
      <c r="C1093" s="13" t="s">
        <v>7</v>
      </c>
      <c r="D1093" s="13" t="s">
        <v>23</v>
      </c>
      <c r="E1093" s="13" t="s">
        <v>14</v>
      </c>
      <c r="F1093" s="13" t="s">
        <v>19</v>
      </c>
      <c r="G1093" s="14">
        <v>6456</v>
      </c>
    </row>
    <row r="1094" spans="1:7" ht="24" customHeight="1" x14ac:dyDescent="0.25">
      <c r="A1094" s="7">
        <v>502642</v>
      </c>
      <c r="B1094" s="8">
        <v>41865.605081018519</v>
      </c>
      <c r="C1094" s="9" t="s">
        <v>13</v>
      </c>
      <c r="D1094" s="9" t="s">
        <v>8</v>
      </c>
      <c r="E1094" s="9" t="s">
        <v>14</v>
      </c>
      <c r="F1094" s="9" t="s">
        <v>32</v>
      </c>
      <c r="G1094" s="10">
        <v>44666</v>
      </c>
    </row>
    <row r="1095" spans="1:7" ht="24" customHeight="1" x14ac:dyDescent="0.25">
      <c r="A1095" s="11">
        <v>257558</v>
      </c>
      <c r="B1095" s="12">
        <v>41865.668344907404</v>
      </c>
      <c r="C1095" s="13" t="s">
        <v>13</v>
      </c>
      <c r="D1095" s="13" t="s">
        <v>8</v>
      </c>
      <c r="E1095" s="13" t="s">
        <v>29</v>
      </c>
      <c r="F1095" s="13" t="s">
        <v>32</v>
      </c>
      <c r="G1095" s="14">
        <v>9880</v>
      </c>
    </row>
    <row r="1096" spans="1:7" ht="24" customHeight="1" x14ac:dyDescent="0.25">
      <c r="A1096" s="7">
        <v>534747</v>
      </c>
      <c r="B1096" s="8">
        <v>41865.669768518521</v>
      </c>
      <c r="C1096" s="9" t="s">
        <v>13</v>
      </c>
      <c r="D1096" s="9" t="s">
        <v>23</v>
      </c>
      <c r="E1096" s="9" t="s">
        <v>29</v>
      </c>
      <c r="F1096" s="9" t="s">
        <v>32</v>
      </c>
      <c r="G1096" s="10">
        <v>38655</v>
      </c>
    </row>
    <row r="1097" spans="1:7" ht="24" customHeight="1" x14ac:dyDescent="0.25">
      <c r="A1097" s="11">
        <v>162084</v>
      </c>
      <c r="B1097" s="12">
        <v>41865.633148148147</v>
      </c>
      <c r="C1097" s="13" t="s">
        <v>13</v>
      </c>
      <c r="D1097" s="13" t="s">
        <v>8</v>
      </c>
      <c r="E1097" s="13" t="s">
        <v>9</v>
      </c>
      <c r="F1097" s="13" t="s">
        <v>32</v>
      </c>
      <c r="G1097" s="14">
        <v>36030</v>
      </c>
    </row>
    <row r="1098" spans="1:7" ht="24" customHeight="1" x14ac:dyDescent="0.25">
      <c r="A1098" s="7">
        <v>708014</v>
      </c>
      <c r="B1098" s="8">
        <v>41865.603344907409</v>
      </c>
      <c r="C1098" s="9" t="s">
        <v>13</v>
      </c>
      <c r="D1098" s="9" t="s">
        <v>8</v>
      </c>
      <c r="E1098" s="9" t="s">
        <v>9</v>
      </c>
      <c r="F1098" s="9" t="s">
        <v>32</v>
      </c>
      <c r="G1098" s="10">
        <v>53182</v>
      </c>
    </row>
    <row r="1099" spans="1:7" ht="24" customHeight="1" x14ac:dyDescent="0.25">
      <c r="A1099" s="11">
        <v>146501</v>
      </c>
      <c r="B1099" s="12">
        <v>41865.431990740741</v>
      </c>
      <c r="C1099" s="13" t="s">
        <v>13</v>
      </c>
      <c r="D1099" s="13" t="s">
        <v>8</v>
      </c>
      <c r="E1099" s="13" t="s">
        <v>14</v>
      </c>
      <c r="F1099" s="13" t="s">
        <v>24</v>
      </c>
      <c r="G1099" s="14">
        <v>6281</v>
      </c>
    </row>
    <row r="1100" spans="1:7" ht="24" customHeight="1" x14ac:dyDescent="0.25">
      <c r="A1100" s="7">
        <v>850690</v>
      </c>
      <c r="B1100" s="8">
        <v>41865.405115740738</v>
      </c>
      <c r="C1100" s="9" t="s">
        <v>7</v>
      </c>
      <c r="D1100" s="9" t="s">
        <v>8</v>
      </c>
      <c r="E1100" s="9" t="s">
        <v>14</v>
      </c>
      <c r="F1100" s="9" t="s">
        <v>17</v>
      </c>
      <c r="G1100" s="10">
        <v>10355</v>
      </c>
    </row>
    <row r="1101" spans="1:7" ht="24" customHeight="1" x14ac:dyDescent="0.25">
      <c r="A1101" s="11">
        <v>336624</v>
      </c>
      <c r="B1101" s="12">
        <v>41866.57240740741</v>
      </c>
      <c r="C1101" s="13" t="s">
        <v>7</v>
      </c>
      <c r="D1101" s="13" t="s">
        <v>11</v>
      </c>
      <c r="E1101" s="13" t="s">
        <v>9</v>
      </c>
      <c r="F1101" s="13" t="s">
        <v>12</v>
      </c>
      <c r="G1101" s="14">
        <v>80440</v>
      </c>
    </row>
    <row r="1102" spans="1:7" ht="24" customHeight="1" x14ac:dyDescent="0.25">
      <c r="A1102" s="7">
        <v>743340</v>
      </c>
      <c r="B1102" s="8">
        <v>41866.888171296298</v>
      </c>
      <c r="C1102" s="9" t="s">
        <v>13</v>
      </c>
      <c r="D1102" s="9" t="s">
        <v>8</v>
      </c>
      <c r="E1102" s="9" t="s">
        <v>14</v>
      </c>
      <c r="F1102" s="9" t="s">
        <v>32</v>
      </c>
      <c r="G1102" s="10">
        <v>28723</v>
      </c>
    </row>
    <row r="1103" spans="1:7" ht="24" customHeight="1" x14ac:dyDescent="0.25">
      <c r="A1103" s="11">
        <v>55110</v>
      </c>
      <c r="B1103" s="12">
        <v>41866.439837962964</v>
      </c>
      <c r="C1103" s="13" t="s">
        <v>13</v>
      </c>
      <c r="D1103" s="13" t="s">
        <v>8</v>
      </c>
      <c r="E1103" s="13" t="s">
        <v>14</v>
      </c>
      <c r="F1103" s="13" t="s">
        <v>35</v>
      </c>
      <c r="G1103" s="14">
        <v>82929</v>
      </c>
    </row>
    <row r="1104" spans="1:7" ht="24" customHeight="1" x14ac:dyDescent="0.25">
      <c r="A1104" s="7">
        <v>182166</v>
      </c>
      <c r="B1104" s="8">
        <v>41866.441458333335</v>
      </c>
      <c r="C1104" s="9" t="s">
        <v>7</v>
      </c>
      <c r="D1104" s="9" t="s">
        <v>11</v>
      </c>
      <c r="E1104" s="9" t="s">
        <v>14</v>
      </c>
      <c r="F1104" s="9" t="s">
        <v>35</v>
      </c>
      <c r="G1104" s="10">
        <v>45378</v>
      </c>
    </row>
    <row r="1105" spans="1:7" ht="24" customHeight="1" x14ac:dyDescent="0.25">
      <c r="A1105" s="11">
        <v>793194</v>
      </c>
      <c r="B1105" s="12">
        <v>41866.442210648151</v>
      </c>
      <c r="C1105" s="13" t="s">
        <v>13</v>
      </c>
      <c r="D1105" s="13" t="s">
        <v>11</v>
      </c>
      <c r="E1105" s="13" t="s">
        <v>14</v>
      </c>
      <c r="F1105" s="13" t="s">
        <v>35</v>
      </c>
      <c r="G1105" s="14">
        <v>24938</v>
      </c>
    </row>
    <row r="1106" spans="1:7" ht="24" customHeight="1" x14ac:dyDescent="0.25">
      <c r="A1106" s="7">
        <v>983246</v>
      </c>
      <c r="B1106" s="8">
        <v>41867.962916666664</v>
      </c>
      <c r="C1106" s="9" t="s">
        <v>13</v>
      </c>
      <c r="D1106" s="9" t="s">
        <v>8</v>
      </c>
      <c r="E1106" s="9" t="s">
        <v>25</v>
      </c>
      <c r="F1106" s="9" t="s">
        <v>10</v>
      </c>
      <c r="G1106" s="10">
        <v>29194</v>
      </c>
    </row>
    <row r="1107" spans="1:7" ht="24" customHeight="1" x14ac:dyDescent="0.25">
      <c r="A1107" s="11">
        <v>696923</v>
      </c>
      <c r="B1107" s="12">
        <v>41867.287280092591</v>
      </c>
      <c r="C1107" s="13" t="s">
        <v>13</v>
      </c>
      <c r="D1107" s="13" t="s">
        <v>8</v>
      </c>
      <c r="E1107" s="13" t="s">
        <v>9</v>
      </c>
      <c r="F1107" s="13" t="s">
        <v>17</v>
      </c>
      <c r="G1107" s="14">
        <v>73767</v>
      </c>
    </row>
    <row r="1108" spans="1:7" ht="24" customHeight="1" x14ac:dyDescent="0.25">
      <c r="A1108" s="7">
        <v>64548</v>
      </c>
      <c r="B1108" s="8">
        <v>41867.28869212963</v>
      </c>
      <c r="C1108" s="9" t="s">
        <v>13</v>
      </c>
      <c r="D1108" s="9" t="s">
        <v>11</v>
      </c>
      <c r="E1108" s="9" t="s">
        <v>9</v>
      </c>
      <c r="F1108" s="9" t="s">
        <v>17</v>
      </c>
      <c r="G1108" s="10">
        <v>44750</v>
      </c>
    </row>
    <row r="1109" spans="1:7" ht="24" customHeight="1" x14ac:dyDescent="0.25">
      <c r="A1109" s="11">
        <v>12277</v>
      </c>
      <c r="B1109" s="12">
        <v>41867.288287037038</v>
      </c>
      <c r="C1109" s="13" t="s">
        <v>7</v>
      </c>
      <c r="D1109" s="13" t="s">
        <v>23</v>
      </c>
      <c r="E1109" s="13" t="s">
        <v>9</v>
      </c>
      <c r="F1109" s="13" t="s">
        <v>17</v>
      </c>
      <c r="G1109" s="14">
        <v>22823</v>
      </c>
    </row>
    <row r="1110" spans="1:7" ht="24" customHeight="1" x14ac:dyDescent="0.25">
      <c r="A1110" s="7">
        <v>896132</v>
      </c>
      <c r="B1110" s="8">
        <v>41867.488726851851</v>
      </c>
      <c r="C1110" s="9" t="s">
        <v>13</v>
      </c>
      <c r="D1110" s="9" t="s">
        <v>8</v>
      </c>
      <c r="E1110" s="9" t="s">
        <v>9</v>
      </c>
      <c r="F1110" s="9" t="s">
        <v>10</v>
      </c>
      <c r="G1110" s="10">
        <v>79268</v>
      </c>
    </row>
    <row r="1111" spans="1:7" ht="24" customHeight="1" x14ac:dyDescent="0.25">
      <c r="A1111" s="11">
        <v>224587</v>
      </c>
      <c r="B1111" s="12">
        <v>41867.602743055555</v>
      </c>
      <c r="C1111" s="13" t="s">
        <v>13</v>
      </c>
      <c r="D1111" s="13" t="s">
        <v>8</v>
      </c>
      <c r="E1111" s="13" t="s">
        <v>31</v>
      </c>
      <c r="F1111" s="13" t="s">
        <v>21</v>
      </c>
      <c r="G1111" s="14">
        <v>71833</v>
      </c>
    </row>
    <row r="1112" spans="1:7" ht="24" customHeight="1" x14ac:dyDescent="0.25">
      <c r="A1112" s="7">
        <v>992900</v>
      </c>
      <c r="B1112" s="8">
        <v>41867.054988425924</v>
      </c>
      <c r="C1112" s="9" t="s">
        <v>13</v>
      </c>
      <c r="D1112" s="9" t="s">
        <v>8</v>
      </c>
      <c r="E1112" s="9" t="s">
        <v>25</v>
      </c>
      <c r="F1112" s="9" t="s">
        <v>22</v>
      </c>
      <c r="G1112" s="10">
        <v>81641</v>
      </c>
    </row>
    <row r="1113" spans="1:7" ht="24" customHeight="1" x14ac:dyDescent="0.25">
      <c r="A1113" s="11">
        <v>475101</v>
      </c>
      <c r="B1113" s="12">
        <v>41867.05605324074</v>
      </c>
      <c r="C1113" s="13" t="s">
        <v>7</v>
      </c>
      <c r="D1113" s="13" t="s">
        <v>8</v>
      </c>
      <c r="E1113" s="13" t="s">
        <v>25</v>
      </c>
      <c r="F1113" s="13" t="s">
        <v>22</v>
      </c>
      <c r="G1113" s="14">
        <v>94464</v>
      </c>
    </row>
    <row r="1114" spans="1:7" ht="24" customHeight="1" x14ac:dyDescent="0.25">
      <c r="A1114" s="7">
        <v>914596</v>
      </c>
      <c r="B1114" s="8">
        <v>41868.439375000002</v>
      </c>
      <c r="C1114" s="9" t="s">
        <v>7</v>
      </c>
      <c r="D1114" s="9" t="s">
        <v>11</v>
      </c>
      <c r="E1114" s="9" t="s">
        <v>9</v>
      </c>
      <c r="F1114" s="9" t="s">
        <v>24</v>
      </c>
      <c r="G1114" s="10">
        <v>74384</v>
      </c>
    </row>
    <row r="1115" spans="1:7" ht="24" customHeight="1" x14ac:dyDescent="0.25">
      <c r="A1115" s="11">
        <v>16121</v>
      </c>
      <c r="B1115" s="12">
        <v>41868.541979166665</v>
      </c>
      <c r="C1115" s="13" t="s">
        <v>13</v>
      </c>
      <c r="D1115" s="13" t="s">
        <v>8</v>
      </c>
      <c r="E1115" s="13" t="s">
        <v>9</v>
      </c>
      <c r="F1115" s="13" t="s">
        <v>12</v>
      </c>
      <c r="G1115" s="14">
        <v>38245</v>
      </c>
    </row>
    <row r="1116" spans="1:7" ht="24" customHeight="1" x14ac:dyDescent="0.25">
      <c r="A1116" s="7">
        <v>693114</v>
      </c>
      <c r="B1116" s="8">
        <v>41868.641608796293</v>
      </c>
      <c r="C1116" s="9" t="s">
        <v>7</v>
      </c>
      <c r="D1116" s="9" t="s">
        <v>11</v>
      </c>
      <c r="E1116" s="9" t="s">
        <v>9</v>
      </c>
      <c r="F1116" s="9" t="s">
        <v>22</v>
      </c>
      <c r="G1116" s="10">
        <v>5807</v>
      </c>
    </row>
    <row r="1117" spans="1:7" ht="24" customHeight="1" x14ac:dyDescent="0.25">
      <c r="A1117" s="11">
        <v>104642</v>
      </c>
      <c r="B1117" s="12">
        <v>41871.339699074073</v>
      </c>
      <c r="C1117" s="13" t="s">
        <v>7</v>
      </c>
      <c r="D1117" s="13" t="s">
        <v>8</v>
      </c>
      <c r="E1117" s="13" t="s">
        <v>14</v>
      </c>
      <c r="F1117" s="13" t="s">
        <v>12</v>
      </c>
      <c r="G1117" s="14">
        <v>53744</v>
      </c>
    </row>
    <row r="1118" spans="1:7" ht="24" customHeight="1" x14ac:dyDescent="0.25">
      <c r="A1118" s="7">
        <v>188939</v>
      </c>
      <c r="B1118" s="8">
        <v>41868.57366898148</v>
      </c>
      <c r="C1118" s="9" t="s">
        <v>13</v>
      </c>
      <c r="D1118" s="9" t="s">
        <v>8</v>
      </c>
      <c r="E1118" s="9" t="s">
        <v>14</v>
      </c>
      <c r="F1118" s="9" t="s">
        <v>10</v>
      </c>
      <c r="G1118" s="10">
        <v>92315</v>
      </c>
    </row>
    <row r="1119" spans="1:7" ht="24" customHeight="1" x14ac:dyDescent="0.25">
      <c r="A1119" s="11">
        <v>82478</v>
      </c>
      <c r="B1119" s="12">
        <v>41868.574560185189</v>
      </c>
      <c r="C1119" s="13" t="s">
        <v>7</v>
      </c>
      <c r="D1119" s="13" t="s">
        <v>8</v>
      </c>
      <c r="E1119" s="13" t="s">
        <v>14</v>
      </c>
      <c r="F1119" s="13" t="s">
        <v>10</v>
      </c>
      <c r="G1119" s="14">
        <v>19321</v>
      </c>
    </row>
    <row r="1120" spans="1:7" ht="24" customHeight="1" x14ac:dyDescent="0.25">
      <c r="A1120" s="7">
        <v>977943</v>
      </c>
      <c r="B1120" s="8">
        <v>41868.404548611114</v>
      </c>
      <c r="C1120" s="9" t="s">
        <v>7</v>
      </c>
      <c r="D1120" s="9" t="s">
        <v>11</v>
      </c>
      <c r="E1120" s="9" t="s">
        <v>9</v>
      </c>
      <c r="F1120" s="9" t="s">
        <v>32</v>
      </c>
      <c r="G1120" s="10">
        <v>82442</v>
      </c>
    </row>
    <row r="1121" spans="1:7" ht="24" customHeight="1" x14ac:dyDescent="0.25">
      <c r="A1121" s="11">
        <v>236432</v>
      </c>
      <c r="B1121" s="12">
        <v>41871.26803240741</v>
      </c>
      <c r="C1121" s="13" t="s">
        <v>7</v>
      </c>
      <c r="D1121" s="13" t="s">
        <v>8</v>
      </c>
      <c r="E1121" s="13" t="s">
        <v>9</v>
      </c>
      <c r="F1121" s="13" t="s">
        <v>32</v>
      </c>
      <c r="G1121" s="14">
        <v>10729</v>
      </c>
    </row>
    <row r="1122" spans="1:7" ht="24" customHeight="1" x14ac:dyDescent="0.25">
      <c r="A1122" s="7">
        <v>773874</v>
      </c>
      <c r="B1122" s="8">
        <v>41869.089618055557</v>
      </c>
      <c r="C1122" s="9" t="s">
        <v>13</v>
      </c>
      <c r="D1122" s="9" t="s">
        <v>8</v>
      </c>
      <c r="E1122" s="9" t="s">
        <v>9</v>
      </c>
      <c r="F1122" s="9" t="s">
        <v>35</v>
      </c>
      <c r="G1122" s="10">
        <v>88969</v>
      </c>
    </row>
    <row r="1123" spans="1:7" ht="24" customHeight="1" x14ac:dyDescent="0.25">
      <c r="A1123" s="11">
        <v>147215</v>
      </c>
      <c r="B1123" s="12">
        <v>41869.464398148149</v>
      </c>
      <c r="C1123" s="13" t="s">
        <v>7</v>
      </c>
      <c r="D1123" s="13" t="s">
        <v>8</v>
      </c>
      <c r="E1123" s="13" t="s">
        <v>14</v>
      </c>
      <c r="F1123" s="13" t="s">
        <v>24</v>
      </c>
      <c r="G1123" s="14">
        <v>98535</v>
      </c>
    </row>
    <row r="1124" spans="1:7" ht="24" customHeight="1" x14ac:dyDescent="0.25">
      <c r="A1124" s="7">
        <v>949333</v>
      </c>
      <c r="B1124" s="8">
        <v>41869.598414351851</v>
      </c>
      <c r="C1124" s="9" t="s">
        <v>7</v>
      </c>
      <c r="D1124" s="9" t="s">
        <v>11</v>
      </c>
      <c r="E1124" s="9" t="s">
        <v>30</v>
      </c>
      <c r="F1124" s="9" t="s">
        <v>35</v>
      </c>
      <c r="G1124" s="10">
        <v>8994</v>
      </c>
    </row>
    <row r="1125" spans="1:7" ht="24" customHeight="1" x14ac:dyDescent="0.25">
      <c r="A1125" s="11">
        <v>578197</v>
      </c>
      <c r="B1125" s="12">
        <v>41869.343784722223</v>
      </c>
      <c r="C1125" s="13" t="s">
        <v>7</v>
      </c>
      <c r="D1125" s="13" t="s">
        <v>8</v>
      </c>
      <c r="E1125" s="13" t="s">
        <v>28</v>
      </c>
      <c r="F1125" s="13" t="s">
        <v>17</v>
      </c>
      <c r="G1125" s="14">
        <v>93397</v>
      </c>
    </row>
    <row r="1126" spans="1:7" ht="24" customHeight="1" x14ac:dyDescent="0.25">
      <c r="A1126" s="7">
        <v>47707</v>
      </c>
      <c r="B1126" s="8">
        <v>41869.479386574072</v>
      </c>
      <c r="C1126" s="9" t="s">
        <v>13</v>
      </c>
      <c r="D1126" s="9" t="s">
        <v>8</v>
      </c>
      <c r="E1126" s="9" t="s">
        <v>14</v>
      </c>
      <c r="F1126" s="9" t="s">
        <v>17</v>
      </c>
      <c r="G1126" s="10">
        <v>11887</v>
      </c>
    </row>
    <row r="1127" spans="1:7" ht="24" customHeight="1" x14ac:dyDescent="0.25">
      <c r="A1127" s="11">
        <v>795224</v>
      </c>
      <c r="B1127" s="12">
        <v>41869.480671296296</v>
      </c>
      <c r="C1127" s="13" t="s">
        <v>13</v>
      </c>
      <c r="D1127" s="13" t="s">
        <v>8</v>
      </c>
      <c r="E1127" s="13" t="s">
        <v>14</v>
      </c>
      <c r="F1127" s="13" t="s">
        <v>17</v>
      </c>
      <c r="G1127" s="14">
        <v>75329</v>
      </c>
    </row>
    <row r="1128" spans="1:7" ht="24" customHeight="1" x14ac:dyDescent="0.25">
      <c r="A1128" s="7">
        <v>738617</v>
      </c>
      <c r="B1128" s="8">
        <v>41869.601030092592</v>
      </c>
      <c r="C1128" s="9" t="s">
        <v>13</v>
      </c>
      <c r="D1128" s="9" t="s">
        <v>8</v>
      </c>
      <c r="E1128" s="9" t="s">
        <v>16</v>
      </c>
      <c r="F1128" s="9" t="s">
        <v>21</v>
      </c>
      <c r="G1128" s="10">
        <v>55189</v>
      </c>
    </row>
    <row r="1129" spans="1:7" ht="24" customHeight="1" x14ac:dyDescent="0.25">
      <c r="A1129" s="11">
        <v>594973</v>
      </c>
      <c r="B1129" s="12">
        <v>41869.769085648149</v>
      </c>
      <c r="C1129" s="13" t="s">
        <v>13</v>
      </c>
      <c r="D1129" s="13" t="s">
        <v>11</v>
      </c>
      <c r="E1129" s="13" t="s">
        <v>30</v>
      </c>
      <c r="F1129" s="13" t="s">
        <v>17</v>
      </c>
      <c r="G1129" s="14">
        <v>66665</v>
      </c>
    </row>
    <row r="1130" spans="1:7" ht="24" customHeight="1" x14ac:dyDescent="0.25">
      <c r="A1130" s="7">
        <v>513939</v>
      </c>
      <c r="B1130" s="8">
        <v>41869.065509259257</v>
      </c>
      <c r="C1130" s="9" t="s">
        <v>7</v>
      </c>
      <c r="D1130" s="9" t="s">
        <v>8</v>
      </c>
      <c r="E1130" s="9" t="s">
        <v>9</v>
      </c>
      <c r="F1130" s="9" t="s">
        <v>12</v>
      </c>
      <c r="G1130" s="10">
        <v>91426</v>
      </c>
    </row>
    <row r="1131" spans="1:7" ht="24" customHeight="1" x14ac:dyDescent="0.25">
      <c r="A1131" s="11">
        <v>696735</v>
      </c>
      <c r="B1131" s="12">
        <v>41870.392164351855</v>
      </c>
      <c r="C1131" s="13" t="s">
        <v>13</v>
      </c>
      <c r="D1131" s="13" t="s">
        <v>8</v>
      </c>
      <c r="E1131" s="13" t="s">
        <v>9</v>
      </c>
      <c r="F1131" s="13" t="s">
        <v>32</v>
      </c>
      <c r="G1131" s="14">
        <v>20881</v>
      </c>
    </row>
    <row r="1132" spans="1:7" ht="24" customHeight="1" x14ac:dyDescent="0.25">
      <c r="A1132" s="7">
        <v>626743</v>
      </c>
      <c r="B1132" s="8">
        <v>41870.531215277777</v>
      </c>
      <c r="C1132" s="9" t="s">
        <v>13</v>
      </c>
      <c r="D1132" s="9" t="s">
        <v>8</v>
      </c>
      <c r="E1132" s="9" t="s">
        <v>9</v>
      </c>
      <c r="F1132" s="9" t="s">
        <v>12</v>
      </c>
      <c r="G1132" s="10">
        <v>66914</v>
      </c>
    </row>
    <row r="1133" spans="1:7" ht="24" customHeight="1" x14ac:dyDescent="0.25">
      <c r="A1133" s="11">
        <v>661045</v>
      </c>
      <c r="B1133" s="12">
        <v>41870.697430555556</v>
      </c>
      <c r="C1133" s="13" t="s">
        <v>7</v>
      </c>
      <c r="D1133" s="13" t="s">
        <v>8</v>
      </c>
      <c r="E1133" s="13" t="s">
        <v>9</v>
      </c>
      <c r="F1133" s="13" t="s">
        <v>32</v>
      </c>
      <c r="G1133" s="14">
        <v>53659</v>
      </c>
    </row>
    <row r="1134" spans="1:7" ht="24" customHeight="1" x14ac:dyDescent="0.25">
      <c r="A1134" s="7">
        <v>327416</v>
      </c>
      <c r="B1134" s="8">
        <v>41870.559849537036</v>
      </c>
      <c r="C1134" s="9" t="s">
        <v>13</v>
      </c>
      <c r="D1134" s="9" t="s">
        <v>8</v>
      </c>
      <c r="E1134" s="9" t="s">
        <v>14</v>
      </c>
      <c r="F1134" s="9" t="s">
        <v>12</v>
      </c>
      <c r="G1134" s="10">
        <v>51412</v>
      </c>
    </row>
    <row r="1135" spans="1:7" ht="24" customHeight="1" x14ac:dyDescent="0.25">
      <c r="A1135" s="11">
        <v>698780</v>
      </c>
      <c r="B1135" s="12">
        <v>41870.560578703706</v>
      </c>
      <c r="C1135" s="13" t="s">
        <v>13</v>
      </c>
      <c r="D1135" s="13" t="s">
        <v>8</v>
      </c>
      <c r="E1135" s="13" t="s">
        <v>14</v>
      </c>
      <c r="F1135" s="13" t="s">
        <v>12</v>
      </c>
      <c r="G1135" s="14">
        <v>66192</v>
      </c>
    </row>
    <row r="1136" spans="1:7" ht="24" customHeight="1" x14ac:dyDescent="0.25">
      <c r="A1136" s="7">
        <v>419749</v>
      </c>
      <c r="B1136" s="8">
        <v>41870.561747685184</v>
      </c>
      <c r="C1136" s="9" t="s">
        <v>7</v>
      </c>
      <c r="D1136" s="9" t="s">
        <v>23</v>
      </c>
      <c r="E1136" s="9" t="s">
        <v>14</v>
      </c>
      <c r="F1136" s="9" t="s">
        <v>12</v>
      </c>
      <c r="G1136" s="10">
        <v>70029</v>
      </c>
    </row>
    <row r="1137" spans="1:7" ht="24" customHeight="1" x14ac:dyDescent="0.25">
      <c r="A1137" s="11">
        <v>265443</v>
      </c>
      <c r="B1137" s="12">
        <v>41870.412060185183</v>
      </c>
      <c r="C1137" s="13" t="s">
        <v>13</v>
      </c>
      <c r="D1137" s="13" t="s">
        <v>8</v>
      </c>
      <c r="E1137" s="13" t="s">
        <v>9</v>
      </c>
      <c r="F1137" s="13" t="s">
        <v>19</v>
      </c>
      <c r="G1137" s="14">
        <v>58708</v>
      </c>
    </row>
    <row r="1138" spans="1:7" ht="24" customHeight="1" x14ac:dyDescent="0.25">
      <c r="A1138" s="7">
        <v>610243</v>
      </c>
      <c r="B1138" s="8">
        <v>41870.692303240743</v>
      </c>
      <c r="C1138" s="9" t="s">
        <v>13</v>
      </c>
      <c r="D1138" s="9" t="s">
        <v>8</v>
      </c>
      <c r="E1138" s="9" t="s">
        <v>16</v>
      </c>
      <c r="F1138" s="9" t="s">
        <v>21</v>
      </c>
      <c r="G1138" s="10">
        <v>88996</v>
      </c>
    </row>
    <row r="1139" spans="1:7" ht="24" customHeight="1" x14ac:dyDescent="0.25">
      <c r="A1139" s="11">
        <v>847311</v>
      </c>
      <c r="B1139" s="12">
        <v>41870.693877314814</v>
      </c>
      <c r="C1139" s="13" t="s">
        <v>7</v>
      </c>
      <c r="D1139" s="13" t="s">
        <v>8</v>
      </c>
      <c r="E1139" s="13" t="s">
        <v>16</v>
      </c>
      <c r="F1139" s="13" t="s">
        <v>21</v>
      </c>
      <c r="G1139" s="14">
        <v>79744</v>
      </c>
    </row>
    <row r="1140" spans="1:7" ht="24" customHeight="1" x14ac:dyDescent="0.25">
      <c r="A1140" s="7">
        <v>262354</v>
      </c>
      <c r="B1140" s="8">
        <v>41870.751979166664</v>
      </c>
      <c r="C1140" s="9" t="s">
        <v>13</v>
      </c>
      <c r="D1140" s="9" t="s">
        <v>8</v>
      </c>
      <c r="E1140" s="9" t="s">
        <v>9</v>
      </c>
      <c r="F1140" s="9" t="s">
        <v>19</v>
      </c>
      <c r="G1140" s="10">
        <v>17286</v>
      </c>
    </row>
    <row r="1141" spans="1:7" ht="24" customHeight="1" x14ac:dyDescent="0.25">
      <c r="A1141" s="11">
        <v>361579</v>
      </c>
      <c r="B1141" s="12">
        <v>41870.755428240744</v>
      </c>
      <c r="C1141" s="13" t="s">
        <v>7</v>
      </c>
      <c r="D1141" s="13" t="s">
        <v>11</v>
      </c>
      <c r="E1141" s="13" t="s">
        <v>9</v>
      </c>
      <c r="F1141" s="13" t="s">
        <v>19</v>
      </c>
      <c r="G1141" s="14">
        <v>70349</v>
      </c>
    </row>
    <row r="1142" spans="1:7" ht="24" customHeight="1" x14ac:dyDescent="0.25">
      <c r="A1142" s="7">
        <v>734607</v>
      </c>
      <c r="B1142" s="8">
        <v>41870.756562499999</v>
      </c>
      <c r="C1142" s="9" t="s">
        <v>7</v>
      </c>
      <c r="D1142" s="9" t="s">
        <v>8</v>
      </c>
      <c r="E1142" s="9" t="s">
        <v>9</v>
      </c>
      <c r="F1142" s="9" t="s">
        <v>19</v>
      </c>
      <c r="G1142" s="10">
        <v>47104</v>
      </c>
    </row>
    <row r="1143" spans="1:7" ht="24" customHeight="1" x14ac:dyDescent="0.25">
      <c r="A1143" s="11">
        <v>458373</v>
      </c>
      <c r="B1143" s="12">
        <v>41870.752962962964</v>
      </c>
      <c r="C1143" s="13" t="s">
        <v>7</v>
      </c>
      <c r="D1143" s="13" t="s">
        <v>23</v>
      </c>
      <c r="E1143" s="13" t="s">
        <v>9</v>
      </c>
      <c r="F1143" s="13" t="s">
        <v>19</v>
      </c>
      <c r="G1143" s="14">
        <v>33714</v>
      </c>
    </row>
    <row r="1144" spans="1:7" ht="24" customHeight="1" x14ac:dyDescent="0.25">
      <c r="A1144" s="7">
        <v>625446</v>
      </c>
      <c r="B1144" s="8">
        <v>41871.395902777775</v>
      </c>
      <c r="C1144" s="9" t="s">
        <v>13</v>
      </c>
      <c r="D1144" s="9" t="s">
        <v>8</v>
      </c>
      <c r="E1144" s="9" t="s">
        <v>29</v>
      </c>
      <c r="F1144" s="9" t="s">
        <v>35</v>
      </c>
      <c r="G1144" s="10">
        <v>14644</v>
      </c>
    </row>
    <row r="1145" spans="1:7" ht="24" customHeight="1" x14ac:dyDescent="0.25">
      <c r="A1145" s="11">
        <v>58225</v>
      </c>
      <c r="B1145" s="12">
        <v>41871.477141203701</v>
      </c>
      <c r="C1145" s="13" t="s">
        <v>13</v>
      </c>
      <c r="D1145" s="13" t="s">
        <v>8</v>
      </c>
      <c r="E1145" s="13" t="s">
        <v>28</v>
      </c>
      <c r="F1145" s="13" t="s">
        <v>22</v>
      </c>
      <c r="G1145" s="14">
        <v>89471</v>
      </c>
    </row>
    <row r="1146" spans="1:7" ht="24" customHeight="1" x14ac:dyDescent="0.25">
      <c r="A1146" s="7">
        <v>629063</v>
      </c>
      <c r="B1146" s="8">
        <v>41871.62939814815</v>
      </c>
      <c r="C1146" s="9" t="s">
        <v>7</v>
      </c>
      <c r="D1146" s="9" t="s">
        <v>11</v>
      </c>
      <c r="E1146" s="9" t="s">
        <v>14</v>
      </c>
      <c r="F1146" s="9" t="s">
        <v>12</v>
      </c>
      <c r="G1146" s="10">
        <v>57428</v>
      </c>
    </row>
    <row r="1147" spans="1:7" ht="24" customHeight="1" x14ac:dyDescent="0.25">
      <c r="A1147" s="11">
        <v>589914</v>
      </c>
      <c r="B1147" s="12">
        <v>41871.630798611113</v>
      </c>
      <c r="C1147" s="13" t="s">
        <v>7</v>
      </c>
      <c r="D1147" s="13" t="s">
        <v>11</v>
      </c>
      <c r="E1147" s="13" t="s">
        <v>14</v>
      </c>
      <c r="F1147" s="13" t="s">
        <v>12</v>
      </c>
      <c r="G1147" s="14">
        <v>64738</v>
      </c>
    </row>
    <row r="1148" spans="1:7" ht="24" customHeight="1" x14ac:dyDescent="0.25">
      <c r="A1148" s="7">
        <v>21396</v>
      </c>
      <c r="B1148" s="8">
        <v>41871.205613425926</v>
      </c>
      <c r="C1148" s="9" t="s">
        <v>13</v>
      </c>
      <c r="D1148" s="9" t="s">
        <v>8</v>
      </c>
      <c r="E1148" s="9" t="s">
        <v>14</v>
      </c>
      <c r="F1148" s="9" t="s">
        <v>35</v>
      </c>
      <c r="G1148" s="10">
        <v>16268</v>
      </c>
    </row>
    <row r="1149" spans="1:7" ht="24" customHeight="1" x14ac:dyDescent="0.25">
      <c r="A1149" s="11">
        <v>942182</v>
      </c>
      <c r="B1149" s="12">
        <v>41873.59716435185</v>
      </c>
      <c r="C1149" s="13" t="s">
        <v>13</v>
      </c>
      <c r="D1149" s="13" t="s">
        <v>8</v>
      </c>
      <c r="E1149" s="13" t="s">
        <v>14</v>
      </c>
      <c r="F1149" s="13" t="s">
        <v>21</v>
      </c>
      <c r="G1149" s="14">
        <v>11400</v>
      </c>
    </row>
    <row r="1150" spans="1:7" ht="24" customHeight="1" x14ac:dyDescent="0.25">
      <c r="A1150" s="7">
        <v>352563</v>
      </c>
      <c r="B1150" s="8">
        <v>41877.374930555554</v>
      </c>
      <c r="C1150" s="9" t="s">
        <v>7</v>
      </c>
      <c r="D1150" s="9" t="s">
        <v>8</v>
      </c>
      <c r="E1150" s="9" t="s">
        <v>14</v>
      </c>
      <c r="F1150" s="9" t="s">
        <v>35</v>
      </c>
      <c r="G1150" s="10">
        <v>58640</v>
      </c>
    </row>
    <row r="1151" spans="1:7" ht="24" customHeight="1" x14ac:dyDescent="0.25">
      <c r="A1151" s="11">
        <v>467965</v>
      </c>
      <c r="B1151" s="12">
        <v>41877.375254629631</v>
      </c>
      <c r="C1151" s="13" t="s">
        <v>7</v>
      </c>
      <c r="D1151" s="13" t="s">
        <v>8</v>
      </c>
      <c r="E1151" s="13" t="s">
        <v>14</v>
      </c>
      <c r="F1151" s="13" t="s">
        <v>35</v>
      </c>
      <c r="G1151" s="14">
        <v>75372</v>
      </c>
    </row>
    <row r="1152" spans="1:7" ht="24" customHeight="1" x14ac:dyDescent="0.25">
      <c r="A1152" s="7">
        <v>188741</v>
      </c>
      <c r="B1152" s="8">
        <v>41871.652465277781</v>
      </c>
      <c r="C1152" s="9" t="s">
        <v>13</v>
      </c>
      <c r="D1152" s="9" t="s">
        <v>8</v>
      </c>
      <c r="E1152" s="9" t="s">
        <v>9</v>
      </c>
      <c r="F1152" s="9" t="s">
        <v>32</v>
      </c>
      <c r="G1152" s="10">
        <v>27201</v>
      </c>
    </row>
    <row r="1153" spans="1:7" ht="24" customHeight="1" x14ac:dyDescent="0.25">
      <c r="A1153" s="11">
        <v>554524</v>
      </c>
      <c r="B1153" s="12">
        <v>41871.732395833336</v>
      </c>
      <c r="C1153" s="13" t="s">
        <v>13</v>
      </c>
      <c r="D1153" s="13" t="s">
        <v>8</v>
      </c>
      <c r="E1153" s="13" t="s">
        <v>14</v>
      </c>
      <c r="F1153" s="13" t="s">
        <v>21</v>
      </c>
      <c r="G1153" s="14">
        <v>22837</v>
      </c>
    </row>
    <row r="1154" spans="1:7" ht="24" customHeight="1" x14ac:dyDescent="0.25">
      <c r="A1154" s="7">
        <v>160716</v>
      </c>
      <c r="B1154" s="8">
        <v>41871.831666666665</v>
      </c>
      <c r="C1154" s="9" t="s">
        <v>13</v>
      </c>
      <c r="D1154" s="9" t="s">
        <v>8</v>
      </c>
      <c r="E1154" s="9" t="s">
        <v>14</v>
      </c>
      <c r="F1154" s="9" t="s">
        <v>24</v>
      </c>
      <c r="G1154" s="10">
        <v>8077</v>
      </c>
    </row>
    <row r="1155" spans="1:7" ht="24" customHeight="1" x14ac:dyDescent="0.25">
      <c r="A1155" s="11">
        <v>144698</v>
      </c>
      <c r="B1155" s="12">
        <v>41871.832025462965</v>
      </c>
      <c r="C1155" s="13" t="s">
        <v>7</v>
      </c>
      <c r="D1155" s="13" t="s">
        <v>8</v>
      </c>
      <c r="E1155" s="13" t="s">
        <v>14</v>
      </c>
      <c r="F1155" s="13" t="s">
        <v>24</v>
      </c>
      <c r="G1155" s="14">
        <v>61647</v>
      </c>
    </row>
    <row r="1156" spans="1:7" ht="24" customHeight="1" x14ac:dyDescent="0.25">
      <c r="A1156" s="7">
        <v>760357</v>
      </c>
      <c r="B1156" s="8">
        <v>41871.832592592589</v>
      </c>
      <c r="C1156" s="9" t="s">
        <v>7</v>
      </c>
      <c r="D1156" s="9" t="s">
        <v>11</v>
      </c>
      <c r="E1156" s="9" t="s">
        <v>14</v>
      </c>
      <c r="F1156" s="9" t="s">
        <v>24</v>
      </c>
      <c r="G1156" s="10">
        <v>23576</v>
      </c>
    </row>
    <row r="1157" spans="1:7" ht="24" customHeight="1" x14ac:dyDescent="0.25">
      <c r="A1157" s="11">
        <v>232132</v>
      </c>
      <c r="B1157" s="12">
        <v>41871.833113425928</v>
      </c>
      <c r="C1157" s="13" t="s">
        <v>13</v>
      </c>
      <c r="D1157" s="13" t="s">
        <v>11</v>
      </c>
      <c r="E1157" s="13" t="s">
        <v>14</v>
      </c>
      <c r="F1157" s="13" t="s">
        <v>24</v>
      </c>
      <c r="G1157" s="14">
        <v>26788</v>
      </c>
    </row>
    <row r="1158" spans="1:7" ht="24" customHeight="1" x14ac:dyDescent="0.25">
      <c r="A1158" s="7">
        <v>227334</v>
      </c>
      <c r="B1158" s="8">
        <v>41871.738935185182</v>
      </c>
      <c r="C1158" s="9" t="s">
        <v>13</v>
      </c>
      <c r="D1158" s="9" t="s">
        <v>8</v>
      </c>
      <c r="E1158" s="9" t="s">
        <v>14</v>
      </c>
      <c r="F1158" s="9" t="s">
        <v>24</v>
      </c>
      <c r="G1158" s="10">
        <v>17245</v>
      </c>
    </row>
    <row r="1159" spans="1:7" ht="24" customHeight="1" x14ac:dyDescent="0.25">
      <c r="A1159" s="11">
        <v>220670</v>
      </c>
      <c r="B1159" s="12">
        <v>41879.619409722225</v>
      </c>
      <c r="C1159" s="13" t="s">
        <v>7</v>
      </c>
      <c r="D1159" s="13" t="s">
        <v>8</v>
      </c>
      <c r="E1159" s="13" t="s">
        <v>9</v>
      </c>
      <c r="F1159" s="13" t="s">
        <v>17</v>
      </c>
      <c r="G1159" s="14">
        <v>79622</v>
      </c>
    </row>
    <row r="1160" spans="1:7" ht="24" customHeight="1" x14ac:dyDescent="0.25">
      <c r="A1160" s="7">
        <v>978071</v>
      </c>
      <c r="B1160" s="8">
        <v>41872.809490740743</v>
      </c>
      <c r="C1160" s="9" t="s">
        <v>13</v>
      </c>
      <c r="D1160" s="9" t="s">
        <v>11</v>
      </c>
      <c r="E1160" s="9" t="s">
        <v>14</v>
      </c>
      <c r="F1160" s="9" t="s">
        <v>19</v>
      </c>
      <c r="G1160" s="10">
        <v>35792</v>
      </c>
    </row>
    <row r="1161" spans="1:7" ht="24" customHeight="1" x14ac:dyDescent="0.25">
      <c r="A1161" s="11">
        <v>367527</v>
      </c>
      <c r="B1161" s="12">
        <v>41872.770011574074</v>
      </c>
      <c r="C1161" s="13" t="s">
        <v>7</v>
      </c>
      <c r="D1161" s="13" t="s">
        <v>8</v>
      </c>
      <c r="E1161" s="13" t="s">
        <v>16</v>
      </c>
      <c r="F1161" s="13" t="s">
        <v>21</v>
      </c>
      <c r="G1161" s="14">
        <v>86480</v>
      </c>
    </row>
    <row r="1162" spans="1:7" ht="24" customHeight="1" x14ac:dyDescent="0.25">
      <c r="A1162" s="7">
        <v>530521</v>
      </c>
      <c r="B1162" s="8">
        <v>41872.773113425923</v>
      </c>
      <c r="C1162" s="9" t="s">
        <v>7</v>
      </c>
      <c r="D1162" s="9" t="s">
        <v>8</v>
      </c>
      <c r="E1162" s="9" t="s">
        <v>16</v>
      </c>
      <c r="F1162" s="9" t="s">
        <v>21</v>
      </c>
      <c r="G1162" s="10">
        <v>15789</v>
      </c>
    </row>
    <row r="1163" spans="1:7" ht="24" customHeight="1" x14ac:dyDescent="0.25">
      <c r="A1163" s="11">
        <v>997799</v>
      </c>
      <c r="B1163" s="12">
        <v>41872.774189814816</v>
      </c>
      <c r="C1163" s="13" t="s">
        <v>13</v>
      </c>
      <c r="D1163" s="13" t="s">
        <v>8</v>
      </c>
      <c r="E1163" s="13" t="s">
        <v>16</v>
      </c>
      <c r="F1163" s="13" t="s">
        <v>21</v>
      </c>
      <c r="G1163" s="14">
        <v>65686</v>
      </c>
    </row>
    <row r="1164" spans="1:7" ht="24" customHeight="1" x14ac:dyDescent="0.25">
      <c r="A1164" s="7">
        <v>435785</v>
      </c>
      <c r="B1164" s="8">
        <v>41872.385636574072</v>
      </c>
      <c r="C1164" s="9" t="s">
        <v>13</v>
      </c>
      <c r="D1164" s="9" t="s">
        <v>8</v>
      </c>
      <c r="E1164" s="9" t="s">
        <v>14</v>
      </c>
      <c r="F1164" s="9" t="s">
        <v>12</v>
      </c>
      <c r="G1164" s="10">
        <v>59783</v>
      </c>
    </row>
    <row r="1165" spans="1:7" ht="24" customHeight="1" x14ac:dyDescent="0.25">
      <c r="A1165" s="11">
        <v>857754</v>
      </c>
      <c r="B1165" s="12">
        <v>41872.387118055558</v>
      </c>
      <c r="C1165" s="13" t="s">
        <v>13</v>
      </c>
      <c r="D1165" s="13" t="s">
        <v>8</v>
      </c>
      <c r="E1165" s="13" t="s">
        <v>14</v>
      </c>
      <c r="F1165" s="13" t="s">
        <v>12</v>
      </c>
      <c r="G1165" s="14">
        <v>43314</v>
      </c>
    </row>
    <row r="1166" spans="1:7" ht="24" customHeight="1" x14ac:dyDescent="0.25">
      <c r="A1166" s="7">
        <v>956287</v>
      </c>
      <c r="B1166" s="8">
        <v>41872.57130787037</v>
      </c>
      <c r="C1166" s="9" t="s">
        <v>13</v>
      </c>
      <c r="D1166" s="9" t="s">
        <v>8</v>
      </c>
      <c r="E1166" s="9" t="s">
        <v>9</v>
      </c>
      <c r="F1166" s="9" t="s">
        <v>21</v>
      </c>
      <c r="G1166" s="10">
        <v>63218</v>
      </c>
    </row>
    <row r="1167" spans="1:7" ht="24" customHeight="1" x14ac:dyDescent="0.25">
      <c r="A1167" s="11">
        <v>268393</v>
      </c>
      <c r="B1167" s="12">
        <v>41872.571504629632</v>
      </c>
      <c r="C1167" s="13" t="s">
        <v>7</v>
      </c>
      <c r="D1167" s="13" t="s">
        <v>8</v>
      </c>
      <c r="E1167" s="13" t="s">
        <v>9</v>
      </c>
      <c r="F1167" s="13" t="s">
        <v>21</v>
      </c>
      <c r="G1167" s="14">
        <v>46558</v>
      </c>
    </row>
    <row r="1168" spans="1:7" ht="24" customHeight="1" x14ac:dyDescent="0.25">
      <c r="A1168" s="7">
        <v>833582</v>
      </c>
      <c r="B1168" s="8">
        <v>41872.573842592596</v>
      </c>
      <c r="C1168" s="9" t="s">
        <v>13</v>
      </c>
      <c r="D1168" s="9" t="s">
        <v>8</v>
      </c>
      <c r="E1168" s="9" t="s">
        <v>9</v>
      </c>
      <c r="F1168" s="9" t="s">
        <v>21</v>
      </c>
      <c r="G1168" s="10">
        <v>80132</v>
      </c>
    </row>
    <row r="1169" spans="1:7" ht="24" customHeight="1" x14ac:dyDescent="0.25">
      <c r="A1169" s="11">
        <v>688583</v>
      </c>
      <c r="B1169" s="12">
        <v>41872.512986111113</v>
      </c>
      <c r="C1169" s="13" t="s">
        <v>13</v>
      </c>
      <c r="D1169" s="13" t="s">
        <v>8</v>
      </c>
      <c r="E1169" s="13" t="s">
        <v>14</v>
      </c>
      <c r="F1169" s="13" t="s">
        <v>21</v>
      </c>
      <c r="G1169" s="14">
        <v>46730</v>
      </c>
    </row>
    <row r="1170" spans="1:7" ht="24" customHeight="1" x14ac:dyDescent="0.25">
      <c r="A1170" s="7">
        <v>48886</v>
      </c>
      <c r="B1170" s="8">
        <v>41872.753807870373</v>
      </c>
      <c r="C1170" s="9" t="s">
        <v>7</v>
      </c>
      <c r="D1170" s="9" t="s">
        <v>8</v>
      </c>
      <c r="E1170" s="9" t="s">
        <v>9</v>
      </c>
      <c r="F1170" s="9" t="s">
        <v>22</v>
      </c>
      <c r="G1170" s="10">
        <v>13051</v>
      </c>
    </row>
    <row r="1171" spans="1:7" ht="24" customHeight="1" x14ac:dyDescent="0.25">
      <c r="A1171" s="11">
        <v>230706</v>
      </c>
      <c r="B1171" s="12">
        <v>41872.588206018518</v>
      </c>
      <c r="C1171" s="13" t="s">
        <v>13</v>
      </c>
      <c r="D1171" s="13" t="s">
        <v>8</v>
      </c>
      <c r="E1171" s="13" t="s">
        <v>9</v>
      </c>
      <c r="F1171" s="13" t="s">
        <v>22</v>
      </c>
      <c r="G1171" s="14">
        <v>40171</v>
      </c>
    </row>
    <row r="1172" spans="1:7" ht="24" customHeight="1" x14ac:dyDescent="0.25">
      <c r="A1172" s="7">
        <v>802500</v>
      </c>
      <c r="B1172" s="8">
        <v>41872.715648148151</v>
      </c>
      <c r="C1172" s="9" t="s">
        <v>13</v>
      </c>
      <c r="D1172" s="9" t="s">
        <v>8</v>
      </c>
      <c r="E1172" s="9" t="s">
        <v>16</v>
      </c>
      <c r="F1172" s="9" t="s">
        <v>32</v>
      </c>
      <c r="G1172" s="10">
        <v>58806</v>
      </c>
    </row>
    <row r="1173" spans="1:7" ht="24" customHeight="1" x14ac:dyDescent="0.25">
      <c r="A1173" s="11">
        <v>646631</v>
      </c>
      <c r="B1173" s="12">
        <v>41872.4608912037</v>
      </c>
      <c r="C1173" s="13" t="s">
        <v>13</v>
      </c>
      <c r="D1173" s="13" t="s">
        <v>8</v>
      </c>
      <c r="E1173" s="13" t="s">
        <v>14</v>
      </c>
      <c r="F1173" s="13" t="s">
        <v>17</v>
      </c>
      <c r="G1173" s="14">
        <v>53138</v>
      </c>
    </row>
    <row r="1174" spans="1:7" ht="24" customHeight="1" x14ac:dyDescent="0.25">
      <c r="A1174" s="7">
        <v>848586</v>
      </c>
      <c r="B1174" s="8">
        <v>41872.462685185186</v>
      </c>
      <c r="C1174" s="9" t="s">
        <v>7</v>
      </c>
      <c r="D1174" s="9" t="s">
        <v>8</v>
      </c>
      <c r="E1174" s="9" t="s">
        <v>14</v>
      </c>
      <c r="F1174" s="9" t="s">
        <v>17</v>
      </c>
      <c r="G1174" s="10">
        <v>37060</v>
      </c>
    </row>
    <row r="1175" spans="1:7" ht="24" customHeight="1" x14ac:dyDescent="0.25">
      <c r="A1175" s="11">
        <v>165638</v>
      </c>
      <c r="B1175" s="12">
        <v>41872.63921296296</v>
      </c>
      <c r="C1175" s="13" t="s">
        <v>13</v>
      </c>
      <c r="D1175" s="13" t="s">
        <v>8</v>
      </c>
      <c r="E1175" s="13" t="s">
        <v>16</v>
      </c>
      <c r="F1175" s="13" t="s">
        <v>21</v>
      </c>
      <c r="G1175" s="14">
        <v>6302</v>
      </c>
    </row>
    <row r="1176" spans="1:7" ht="24" customHeight="1" x14ac:dyDescent="0.25">
      <c r="A1176" s="7">
        <v>122591</v>
      </c>
      <c r="B1176" s="8">
        <v>41872.531909722224</v>
      </c>
      <c r="C1176" s="9" t="s">
        <v>7</v>
      </c>
      <c r="D1176" s="9" t="s">
        <v>11</v>
      </c>
      <c r="E1176" s="9" t="s">
        <v>14</v>
      </c>
      <c r="F1176" s="9" t="s">
        <v>19</v>
      </c>
      <c r="G1176" s="10">
        <v>47377</v>
      </c>
    </row>
    <row r="1177" spans="1:7" ht="24" customHeight="1" x14ac:dyDescent="0.25">
      <c r="A1177" s="11">
        <v>553557</v>
      </c>
      <c r="B1177" s="12">
        <v>41873.498738425929</v>
      </c>
      <c r="C1177" s="13" t="s">
        <v>13</v>
      </c>
      <c r="D1177" s="13" t="s">
        <v>8</v>
      </c>
      <c r="E1177" s="13" t="s">
        <v>16</v>
      </c>
      <c r="F1177" s="13" t="s">
        <v>21</v>
      </c>
      <c r="G1177" s="14">
        <v>92785</v>
      </c>
    </row>
    <row r="1178" spans="1:7" ht="24" customHeight="1" x14ac:dyDescent="0.25">
      <c r="A1178" s="7">
        <v>160678</v>
      </c>
      <c r="B1178" s="8">
        <v>41873.500694444447</v>
      </c>
      <c r="C1178" s="9" t="s">
        <v>13</v>
      </c>
      <c r="D1178" s="9" t="s">
        <v>8</v>
      </c>
      <c r="E1178" s="9" t="s">
        <v>16</v>
      </c>
      <c r="F1178" s="9" t="s">
        <v>21</v>
      </c>
      <c r="G1178" s="10">
        <v>47646</v>
      </c>
    </row>
    <row r="1179" spans="1:7" ht="24" customHeight="1" x14ac:dyDescent="0.25">
      <c r="A1179" s="11">
        <v>262072</v>
      </c>
      <c r="B1179" s="12">
        <v>41872.790208333332</v>
      </c>
      <c r="C1179" s="13" t="s">
        <v>13</v>
      </c>
      <c r="D1179" s="13" t="s">
        <v>8</v>
      </c>
      <c r="E1179" s="13" t="s">
        <v>14</v>
      </c>
      <c r="F1179" s="13" t="s">
        <v>35</v>
      </c>
      <c r="G1179" s="14">
        <v>5068</v>
      </c>
    </row>
    <row r="1180" spans="1:7" ht="24" customHeight="1" x14ac:dyDescent="0.25">
      <c r="A1180" s="7">
        <v>690779</v>
      </c>
      <c r="B1180" s="8">
        <v>41872.791226851848</v>
      </c>
      <c r="C1180" s="9" t="s">
        <v>7</v>
      </c>
      <c r="D1180" s="9" t="s">
        <v>8</v>
      </c>
      <c r="E1180" s="9" t="s">
        <v>14</v>
      </c>
      <c r="F1180" s="9" t="s">
        <v>35</v>
      </c>
      <c r="G1180" s="10">
        <v>9483</v>
      </c>
    </row>
    <row r="1181" spans="1:7" ht="24" customHeight="1" x14ac:dyDescent="0.25">
      <c r="A1181" s="11">
        <v>960243</v>
      </c>
      <c r="B1181" s="12">
        <v>41873.349409722221</v>
      </c>
      <c r="C1181" s="13" t="s">
        <v>13</v>
      </c>
      <c r="D1181" s="13" t="s">
        <v>8</v>
      </c>
      <c r="E1181" s="13" t="s">
        <v>9</v>
      </c>
      <c r="F1181" s="13" t="s">
        <v>19</v>
      </c>
      <c r="G1181" s="14">
        <v>65579</v>
      </c>
    </row>
    <row r="1182" spans="1:7" ht="24" customHeight="1" x14ac:dyDescent="0.25">
      <c r="A1182" s="7">
        <v>579385</v>
      </c>
      <c r="B1182" s="8">
        <v>41873.463240740741</v>
      </c>
      <c r="C1182" s="9" t="s">
        <v>7</v>
      </c>
      <c r="D1182" s="9" t="s">
        <v>8</v>
      </c>
      <c r="E1182" s="9" t="s">
        <v>14</v>
      </c>
      <c r="F1182" s="9" t="s">
        <v>21</v>
      </c>
      <c r="G1182" s="10">
        <v>57386</v>
      </c>
    </row>
    <row r="1183" spans="1:7" ht="24" customHeight="1" x14ac:dyDescent="0.25">
      <c r="A1183" s="11">
        <v>920275</v>
      </c>
      <c r="B1183" s="12">
        <v>41873.683854166666</v>
      </c>
      <c r="C1183" s="13" t="s">
        <v>13</v>
      </c>
      <c r="D1183" s="13" t="s">
        <v>8</v>
      </c>
      <c r="E1183" s="13" t="s">
        <v>9</v>
      </c>
      <c r="F1183" s="13" t="s">
        <v>19</v>
      </c>
      <c r="G1183" s="14">
        <v>16108</v>
      </c>
    </row>
    <row r="1184" spans="1:7" ht="24" customHeight="1" x14ac:dyDescent="0.25">
      <c r="A1184" s="7">
        <v>820391</v>
      </c>
      <c r="B1184" s="8">
        <v>41873.737280092595</v>
      </c>
      <c r="C1184" s="9" t="s">
        <v>7</v>
      </c>
      <c r="D1184" s="9" t="s">
        <v>23</v>
      </c>
      <c r="E1184" s="9" t="s">
        <v>9</v>
      </c>
      <c r="F1184" s="9" t="s">
        <v>35</v>
      </c>
      <c r="G1184" s="10">
        <v>40016</v>
      </c>
    </row>
    <row r="1185" spans="1:7" ht="24" customHeight="1" x14ac:dyDescent="0.25">
      <c r="A1185" s="11">
        <v>85670</v>
      </c>
      <c r="B1185" s="12">
        <v>41873.737685185188</v>
      </c>
      <c r="C1185" s="13" t="s">
        <v>7</v>
      </c>
      <c r="D1185" s="13" t="s">
        <v>23</v>
      </c>
      <c r="E1185" s="13" t="s">
        <v>9</v>
      </c>
      <c r="F1185" s="13" t="s">
        <v>35</v>
      </c>
      <c r="G1185" s="14">
        <v>86245</v>
      </c>
    </row>
    <row r="1186" spans="1:7" ht="24" customHeight="1" x14ac:dyDescent="0.25">
      <c r="A1186" s="7">
        <v>961338</v>
      </c>
      <c r="B1186" s="8">
        <v>41876.337037037039</v>
      </c>
      <c r="C1186" s="9" t="s">
        <v>13</v>
      </c>
      <c r="D1186" s="9" t="s">
        <v>11</v>
      </c>
      <c r="E1186" s="9" t="s">
        <v>14</v>
      </c>
      <c r="F1186" s="9" t="s">
        <v>22</v>
      </c>
      <c r="G1186" s="10">
        <v>68928</v>
      </c>
    </row>
    <row r="1187" spans="1:7" ht="24" customHeight="1" x14ac:dyDescent="0.25">
      <c r="A1187" s="11">
        <v>408109</v>
      </c>
      <c r="B1187" s="12">
        <v>41873.677534722221</v>
      </c>
      <c r="C1187" s="13" t="s">
        <v>13</v>
      </c>
      <c r="D1187" s="13" t="s">
        <v>8</v>
      </c>
      <c r="E1187" s="13" t="s">
        <v>16</v>
      </c>
      <c r="F1187" s="13" t="s">
        <v>35</v>
      </c>
      <c r="G1187" s="14">
        <v>80622</v>
      </c>
    </row>
    <row r="1188" spans="1:7" ht="24" customHeight="1" x14ac:dyDescent="0.25">
      <c r="A1188" s="7">
        <v>545076</v>
      </c>
      <c r="B1188" s="8">
        <v>41873.677939814814</v>
      </c>
      <c r="C1188" s="9" t="s">
        <v>7</v>
      </c>
      <c r="D1188" s="9" t="s">
        <v>8</v>
      </c>
      <c r="E1188" s="9" t="s">
        <v>16</v>
      </c>
      <c r="F1188" s="9" t="s">
        <v>35</v>
      </c>
      <c r="G1188" s="10">
        <v>32340</v>
      </c>
    </row>
    <row r="1189" spans="1:7" ht="24" customHeight="1" x14ac:dyDescent="0.25">
      <c r="A1189" s="11">
        <v>251446</v>
      </c>
      <c r="B1189" s="12">
        <v>41873.597013888888</v>
      </c>
      <c r="C1189" s="13" t="s">
        <v>13</v>
      </c>
      <c r="D1189" s="13" t="s">
        <v>11</v>
      </c>
      <c r="E1189" s="13" t="s">
        <v>16</v>
      </c>
      <c r="F1189" s="13" t="s">
        <v>35</v>
      </c>
      <c r="G1189" s="14">
        <v>13597</v>
      </c>
    </row>
    <row r="1190" spans="1:7" ht="24" customHeight="1" x14ac:dyDescent="0.25">
      <c r="A1190" s="7">
        <v>946136</v>
      </c>
      <c r="B1190" s="8">
        <v>41873.778460648151</v>
      </c>
      <c r="C1190" s="9" t="s">
        <v>13</v>
      </c>
      <c r="D1190" s="9" t="s">
        <v>8</v>
      </c>
      <c r="E1190" s="9" t="s">
        <v>14</v>
      </c>
      <c r="F1190" s="9" t="s">
        <v>17</v>
      </c>
      <c r="G1190" s="10">
        <v>5399</v>
      </c>
    </row>
    <row r="1191" spans="1:7" ht="24" customHeight="1" x14ac:dyDescent="0.25">
      <c r="A1191" s="11">
        <v>889662</v>
      </c>
      <c r="B1191" s="12">
        <v>41873.506527777776</v>
      </c>
      <c r="C1191" s="13" t="s">
        <v>13</v>
      </c>
      <c r="D1191" s="13" t="s">
        <v>8</v>
      </c>
      <c r="E1191" s="13" t="s">
        <v>14</v>
      </c>
      <c r="F1191" s="13" t="s">
        <v>12</v>
      </c>
      <c r="G1191" s="14">
        <v>30872</v>
      </c>
    </row>
    <row r="1192" spans="1:7" ht="24" customHeight="1" x14ac:dyDescent="0.25">
      <c r="A1192" s="7">
        <v>442184</v>
      </c>
      <c r="B1192" s="8">
        <v>41873.507870370369</v>
      </c>
      <c r="C1192" s="9" t="s">
        <v>7</v>
      </c>
      <c r="D1192" s="9" t="s">
        <v>23</v>
      </c>
      <c r="E1192" s="9" t="s">
        <v>14</v>
      </c>
      <c r="F1192" s="9" t="s">
        <v>12</v>
      </c>
      <c r="G1192" s="10">
        <v>63180</v>
      </c>
    </row>
    <row r="1193" spans="1:7" ht="24" customHeight="1" x14ac:dyDescent="0.25">
      <c r="A1193" s="11">
        <v>105944</v>
      </c>
      <c r="B1193" s="12">
        <v>41873.698217592595</v>
      </c>
      <c r="C1193" s="13" t="s">
        <v>13</v>
      </c>
      <c r="D1193" s="13" t="s">
        <v>8</v>
      </c>
      <c r="E1193" s="13" t="s">
        <v>14</v>
      </c>
      <c r="F1193" s="13" t="s">
        <v>19</v>
      </c>
      <c r="G1193" s="14">
        <v>46298</v>
      </c>
    </row>
    <row r="1194" spans="1:7" ht="24" customHeight="1" x14ac:dyDescent="0.25">
      <c r="A1194" s="7">
        <v>370469</v>
      </c>
      <c r="B1194" s="8">
        <v>41873.540729166663</v>
      </c>
      <c r="C1194" s="9" t="s">
        <v>7</v>
      </c>
      <c r="D1194" s="9" t="s">
        <v>8</v>
      </c>
      <c r="E1194" s="9" t="s">
        <v>9</v>
      </c>
      <c r="F1194" s="9" t="s">
        <v>24</v>
      </c>
      <c r="G1194" s="10">
        <v>25000</v>
      </c>
    </row>
    <row r="1195" spans="1:7" ht="24" customHeight="1" x14ac:dyDescent="0.25">
      <c r="A1195" s="11">
        <v>246560</v>
      </c>
      <c r="B1195" s="12">
        <v>41873.084317129629</v>
      </c>
      <c r="C1195" s="13" t="s">
        <v>13</v>
      </c>
      <c r="D1195" s="13" t="s">
        <v>8</v>
      </c>
      <c r="E1195" s="13" t="s">
        <v>9</v>
      </c>
      <c r="F1195" s="13" t="s">
        <v>32</v>
      </c>
      <c r="G1195" s="14">
        <v>29082</v>
      </c>
    </row>
    <row r="1196" spans="1:7" ht="24" customHeight="1" x14ac:dyDescent="0.25">
      <c r="A1196" s="7">
        <v>534636</v>
      </c>
      <c r="B1196" s="8">
        <v>41873.08489583333</v>
      </c>
      <c r="C1196" s="9" t="s">
        <v>13</v>
      </c>
      <c r="D1196" s="9" t="s">
        <v>8</v>
      </c>
      <c r="E1196" s="9" t="s">
        <v>9</v>
      </c>
      <c r="F1196" s="9" t="s">
        <v>32</v>
      </c>
      <c r="G1196" s="10">
        <v>28044</v>
      </c>
    </row>
    <row r="1197" spans="1:7" ht="24" customHeight="1" x14ac:dyDescent="0.25">
      <c r="A1197" s="11">
        <v>435865</v>
      </c>
      <c r="B1197" s="12">
        <v>41874.484097222223</v>
      </c>
      <c r="C1197" s="13" t="s">
        <v>13</v>
      </c>
      <c r="D1197" s="13" t="s">
        <v>8</v>
      </c>
      <c r="E1197" s="13" t="s">
        <v>14</v>
      </c>
      <c r="F1197" s="13" t="s">
        <v>32</v>
      </c>
      <c r="G1197" s="14">
        <v>23965</v>
      </c>
    </row>
    <row r="1198" spans="1:7" ht="24" customHeight="1" x14ac:dyDescent="0.25">
      <c r="A1198" s="7">
        <v>679335</v>
      </c>
      <c r="B1198" s="8">
        <v>41874.484953703701</v>
      </c>
      <c r="C1198" s="9" t="s">
        <v>7</v>
      </c>
      <c r="D1198" s="9" t="s">
        <v>8</v>
      </c>
      <c r="E1198" s="9" t="s">
        <v>14</v>
      </c>
      <c r="F1198" s="9" t="s">
        <v>32</v>
      </c>
      <c r="G1198" s="10">
        <v>61823</v>
      </c>
    </row>
    <row r="1199" spans="1:7" ht="24" customHeight="1" x14ac:dyDescent="0.25">
      <c r="A1199" s="11">
        <v>410681</v>
      </c>
      <c r="B1199" s="12">
        <v>41874.485937500001</v>
      </c>
      <c r="C1199" s="13" t="s">
        <v>13</v>
      </c>
      <c r="D1199" s="13" t="s">
        <v>8</v>
      </c>
      <c r="E1199" s="13" t="s">
        <v>14</v>
      </c>
      <c r="F1199" s="13" t="s">
        <v>32</v>
      </c>
      <c r="G1199" s="14">
        <v>57476</v>
      </c>
    </row>
    <row r="1200" spans="1:7" ht="24" customHeight="1" x14ac:dyDescent="0.25">
      <c r="A1200" s="7">
        <v>275598</v>
      </c>
      <c r="B1200" s="8">
        <v>41874.599710648145</v>
      </c>
      <c r="C1200" s="9" t="s">
        <v>7</v>
      </c>
      <c r="D1200" s="9" t="s">
        <v>8</v>
      </c>
      <c r="E1200" s="9" t="s">
        <v>16</v>
      </c>
      <c r="F1200" s="9" t="s">
        <v>17</v>
      </c>
      <c r="G1200" s="10">
        <v>23170</v>
      </c>
    </row>
    <row r="1201" spans="1:7" ht="24" customHeight="1" x14ac:dyDescent="0.25">
      <c r="A1201" s="11">
        <v>368961</v>
      </c>
      <c r="B1201" s="12">
        <v>41874.62771990741</v>
      </c>
      <c r="C1201" s="13" t="s">
        <v>13</v>
      </c>
      <c r="D1201" s="13" t="s">
        <v>8</v>
      </c>
      <c r="E1201" s="13" t="s">
        <v>9</v>
      </c>
      <c r="F1201" s="13" t="s">
        <v>21</v>
      </c>
      <c r="G1201" s="14">
        <v>79210</v>
      </c>
    </row>
    <row r="1202" spans="1:7" ht="24" customHeight="1" x14ac:dyDescent="0.25">
      <c r="A1202" s="7">
        <v>665097</v>
      </c>
      <c r="B1202" s="8">
        <v>41875.628344907411</v>
      </c>
      <c r="C1202" s="9" t="s">
        <v>7</v>
      </c>
      <c r="D1202" s="9" t="s">
        <v>8</v>
      </c>
      <c r="E1202" s="9" t="s">
        <v>14</v>
      </c>
      <c r="F1202" s="9" t="s">
        <v>12</v>
      </c>
      <c r="G1202" s="10">
        <v>55335</v>
      </c>
    </row>
    <row r="1203" spans="1:7" ht="24" customHeight="1" x14ac:dyDescent="0.25">
      <c r="A1203" s="11">
        <v>925524</v>
      </c>
      <c r="B1203" s="12">
        <v>41875.630659722221</v>
      </c>
      <c r="C1203" s="13" t="s">
        <v>7</v>
      </c>
      <c r="D1203" s="13" t="s">
        <v>11</v>
      </c>
      <c r="E1203" s="13" t="s">
        <v>14</v>
      </c>
      <c r="F1203" s="13" t="s">
        <v>12</v>
      </c>
      <c r="G1203" s="14">
        <v>43679</v>
      </c>
    </row>
    <row r="1204" spans="1:7" ht="24" customHeight="1" x14ac:dyDescent="0.25">
      <c r="A1204" s="7">
        <v>884889</v>
      </c>
      <c r="B1204" s="8">
        <v>41876.40724537037</v>
      </c>
      <c r="C1204" s="9" t="s">
        <v>13</v>
      </c>
      <c r="D1204" s="9" t="s">
        <v>11</v>
      </c>
      <c r="E1204" s="9" t="s">
        <v>9</v>
      </c>
      <c r="F1204" s="9" t="s">
        <v>24</v>
      </c>
      <c r="G1204" s="10">
        <v>13042</v>
      </c>
    </row>
    <row r="1205" spans="1:7" ht="24" customHeight="1" x14ac:dyDescent="0.25">
      <c r="A1205" s="11">
        <v>284911</v>
      </c>
      <c r="B1205" s="12">
        <v>41876.351099537038</v>
      </c>
      <c r="C1205" s="13" t="s">
        <v>13</v>
      </c>
      <c r="D1205" s="13" t="s">
        <v>11</v>
      </c>
      <c r="E1205" s="13" t="s">
        <v>29</v>
      </c>
      <c r="F1205" s="13" t="s">
        <v>32</v>
      </c>
      <c r="G1205" s="14">
        <v>61401</v>
      </c>
    </row>
    <row r="1206" spans="1:7" ht="24" customHeight="1" x14ac:dyDescent="0.25">
      <c r="A1206" s="7">
        <v>900976</v>
      </c>
      <c r="B1206" s="8">
        <v>41876.596712962964</v>
      </c>
      <c r="C1206" s="9" t="s">
        <v>13</v>
      </c>
      <c r="D1206" s="9" t="s">
        <v>8</v>
      </c>
      <c r="E1206" s="9" t="s">
        <v>14</v>
      </c>
      <c r="F1206" s="9" t="s">
        <v>19</v>
      </c>
      <c r="G1206" s="10">
        <v>42281</v>
      </c>
    </row>
    <row r="1207" spans="1:7" ht="24" customHeight="1" x14ac:dyDescent="0.25">
      <c r="A1207" s="11">
        <v>74272</v>
      </c>
      <c r="B1207" s="12">
        <v>41876.599386574075</v>
      </c>
      <c r="C1207" s="13" t="s">
        <v>13</v>
      </c>
      <c r="D1207" s="13" t="s">
        <v>8</v>
      </c>
      <c r="E1207" s="13" t="s">
        <v>14</v>
      </c>
      <c r="F1207" s="13" t="s">
        <v>19</v>
      </c>
      <c r="G1207" s="14">
        <v>2806</v>
      </c>
    </row>
    <row r="1208" spans="1:7" ht="24" customHeight="1" x14ac:dyDescent="0.25">
      <c r="A1208" s="7">
        <v>563755</v>
      </c>
      <c r="B1208" s="8">
        <v>41876.599756944444</v>
      </c>
      <c r="C1208" s="9" t="s">
        <v>7</v>
      </c>
      <c r="D1208" s="9" t="s">
        <v>11</v>
      </c>
      <c r="E1208" s="9" t="s">
        <v>14</v>
      </c>
      <c r="F1208" s="9" t="s">
        <v>19</v>
      </c>
      <c r="G1208" s="10">
        <v>45787</v>
      </c>
    </row>
    <row r="1209" spans="1:7" ht="24" customHeight="1" x14ac:dyDescent="0.25">
      <c r="A1209" s="11">
        <v>18227</v>
      </c>
      <c r="B1209" s="12">
        <v>41876.495856481481</v>
      </c>
      <c r="C1209" s="13" t="s">
        <v>13</v>
      </c>
      <c r="D1209" s="13" t="s">
        <v>11</v>
      </c>
      <c r="E1209" s="13" t="s">
        <v>30</v>
      </c>
      <c r="F1209" s="13" t="s">
        <v>32</v>
      </c>
      <c r="G1209" s="14">
        <v>7654</v>
      </c>
    </row>
    <row r="1210" spans="1:7" ht="24" customHeight="1" x14ac:dyDescent="0.25">
      <c r="A1210" s="7">
        <v>294041</v>
      </c>
      <c r="B1210" s="8">
        <v>41876.396006944444</v>
      </c>
      <c r="C1210" s="9" t="s">
        <v>7</v>
      </c>
      <c r="D1210" s="9" t="s">
        <v>8</v>
      </c>
      <c r="E1210" s="9" t="s">
        <v>9</v>
      </c>
      <c r="F1210" s="9" t="s">
        <v>19</v>
      </c>
      <c r="G1210" s="10">
        <v>76243</v>
      </c>
    </row>
    <row r="1211" spans="1:7" ht="24" customHeight="1" x14ac:dyDescent="0.25">
      <c r="A1211" s="11">
        <v>472809</v>
      </c>
      <c r="B1211" s="12">
        <v>41876.752997685187</v>
      </c>
      <c r="C1211" s="13" t="s">
        <v>13</v>
      </c>
      <c r="D1211" s="13" t="s">
        <v>8</v>
      </c>
      <c r="E1211" s="13" t="s">
        <v>9</v>
      </c>
      <c r="F1211" s="13" t="s">
        <v>17</v>
      </c>
      <c r="G1211" s="14">
        <v>25236</v>
      </c>
    </row>
    <row r="1212" spans="1:7" ht="24" customHeight="1" x14ac:dyDescent="0.25">
      <c r="A1212" s="7">
        <v>642803</v>
      </c>
      <c r="B1212" s="8">
        <v>41877.596504629626</v>
      </c>
      <c r="C1212" s="9" t="s">
        <v>13</v>
      </c>
      <c r="D1212" s="9" t="s">
        <v>8</v>
      </c>
      <c r="E1212" s="9" t="s">
        <v>16</v>
      </c>
      <c r="F1212" s="9" t="s">
        <v>32</v>
      </c>
      <c r="G1212" s="10">
        <v>15119</v>
      </c>
    </row>
    <row r="1213" spans="1:7" ht="24" customHeight="1" x14ac:dyDescent="0.25">
      <c r="A1213" s="11">
        <v>53815</v>
      </c>
      <c r="B1213" s="12">
        <v>41877.828958333332</v>
      </c>
      <c r="C1213" s="13" t="s">
        <v>7</v>
      </c>
      <c r="D1213" s="13" t="s">
        <v>11</v>
      </c>
      <c r="E1213" s="13" t="s">
        <v>9</v>
      </c>
      <c r="F1213" s="13" t="s">
        <v>32</v>
      </c>
      <c r="G1213" s="14">
        <v>24908</v>
      </c>
    </row>
    <row r="1214" spans="1:7" ht="24" customHeight="1" x14ac:dyDescent="0.25">
      <c r="A1214" s="7">
        <v>807934</v>
      </c>
      <c r="B1214" s="8">
        <v>41877.829363425924</v>
      </c>
      <c r="C1214" s="9" t="s">
        <v>7</v>
      </c>
      <c r="D1214" s="9" t="s">
        <v>8</v>
      </c>
      <c r="E1214" s="9" t="s">
        <v>9</v>
      </c>
      <c r="F1214" s="9" t="s">
        <v>32</v>
      </c>
      <c r="G1214" s="10">
        <v>30336</v>
      </c>
    </row>
    <row r="1215" spans="1:7" ht="24" customHeight="1" x14ac:dyDescent="0.25">
      <c r="A1215" s="11">
        <v>865028</v>
      </c>
      <c r="B1215" s="12">
        <v>41877.828402777777</v>
      </c>
      <c r="C1215" s="13" t="s">
        <v>13</v>
      </c>
      <c r="D1215" s="13" t="s">
        <v>8</v>
      </c>
      <c r="E1215" s="13" t="s">
        <v>9</v>
      </c>
      <c r="F1215" s="13" t="s">
        <v>12</v>
      </c>
      <c r="G1215" s="14">
        <v>21750</v>
      </c>
    </row>
    <row r="1216" spans="1:7" ht="24" customHeight="1" x14ac:dyDescent="0.25">
      <c r="A1216" s="7">
        <v>706448</v>
      </c>
      <c r="B1216" s="8">
        <v>41877.796365740738</v>
      </c>
      <c r="C1216" s="9" t="s">
        <v>13</v>
      </c>
      <c r="D1216" s="9" t="s">
        <v>8</v>
      </c>
      <c r="E1216" s="9" t="s">
        <v>14</v>
      </c>
      <c r="F1216" s="9" t="s">
        <v>35</v>
      </c>
      <c r="G1216" s="10">
        <v>77584</v>
      </c>
    </row>
    <row r="1217" spans="1:7" ht="24" customHeight="1" x14ac:dyDescent="0.25">
      <c r="A1217" s="11">
        <v>124808</v>
      </c>
      <c r="B1217" s="12">
        <v>41877.796689814815</v>
      </c>
      <c r="C1217" s="13" t="s">
        <v>13</v>
      </c>
      <c r="D1217" s="13" t="s">
        <v>8</v>
      </c>
      <c r="E1217" s="13" t="s">
        <v>14</v>
      </c>
      <c r="F1217" s="13" t="s">
        <v>35</v>
      </c>
      <c r="G1217" s="14">
        <v>11880</v>
      </c>
    </row>
    <row r="1218" spans="1:7" ht="24" customHeight="1" x14ac:dyDescent="0.25">
      <c r="A1218" s="7">
        <v>42554</v>
      </c>
      <c r="B1218" s="8">
        <v>41877.783958333333</v>
      </c>
      <c r="C1218" s="9" t="s">
        <v>13</v>
      </c>
      <c r="D1218" s="9" t="s">
        <v>8</v>
      </c>
      <c r="E1218" s="9" t="s">
        <v>9</v>
      </c>
      <c r="F1218" s="9" t="s">
        <v>17</v>
      </c>
      <c r="G1218" s="10">
        <v>88767</v>
      </c>
    </row>
    <row r="1219" spans="1:7" ht="24" customHeight="1" x14ac:dyDescent="0.25">
      <c r="A1219" s="11">
        <v>947587</v>
      </c>
      <c r="B1219" s="12">
        <v>41877.785127314812</v>
      </c>
      <c r="C1219" s="13" t="s">
        <v>7</v>
      </c>
      <c r="D1219" s="13" t="s">
        <v>8</v>
      </c>
      <c r="E1219" s="13" t="s">
        <v>9</v>
      </c>
      <c r="F1219" s="13" t="s">
        <v>17</v>
      </c>
      <c r="G1219" s="14">
        <v>74117</v>
      </c>
    </row>
    <row r="1220" spans="1:7" ht="24" customHeight="1" x14ac:dyDescent="0.25">
      <c r="A1220" s="7">
        <v>685881</v>
      </c>
      <c r="B1220" s="8">
        <v>41877.781689814816</v>
      </c>
      <c r="C1220" s="9" t="s">
        <v>13</v>
      </c>
      <c r="D1220" s="9" t="s">
        <v>8</v>
      </c>
      <c r="E1220" s="9" t="s">
        <v>14</v>
      </c>
      <c r="F1220" s="9" t="s">
        <v>17</v>
      </c>
      <c r="G1220" s="10">
        <v>16903</v>
      </c>
    </row>
    <row r="1221" spans="1:7" ht="24" customHeight="1" x14ac:dyDescent="0.25">
      <c r="A1221" s="11">
        <v>594312</v>
      </c>
      <c r="B1221" s="12">
        <v>41877.710613425923</v>
      </c>
      <c r="C1221" s="13" t="s">
        <v>7</v>
      </c>
      <c r="D1221" s="13" t="s">
        <v>8</v>
      </c>
      <c r="E1221" s="13" t="s">
        <v>9</v>
      </c>
      <c r="F1221" s="13" t="s">
        <v>32</v>
      </c>
      <c r="G1221" s="14">
        <v>7399</v>
      </c>
    </row>
    <row r="1222" spans="1:7" ht="24" customHeight="1" x14ac:dyDescent="0.25">
      <c r="A1222" s="7">
        <v>607121</v>
      </c>
      <c r="B1222" s="8">
        <v>41877.428449074076</v>
      </c>
      <c r="C1222" s="9" t="s">
        <v>13</v>
      </c>
      <c r="D1222" s="9" t="s">
        <v>8</v>
      </c>
      <c r="E1222" s="9" t="s">
        <v>14</v>
      </c>
      <c r="F1222" s="9" t="s">
        <v>19</v>
      </c>
      <c r="G1222" s="10">
        <v>19252</v>
      </c>
    </row>
    <row r="1223" spans="1:7" ht="24" customHeight="1" x14ac:dyDescent="0.25">
      <c r="A1223" s="11">
        <v>682442</v>
      </c>
      <c r="B1223" s="12">
        <v>41877.825462962966</v>
      </c>
      <c r="C1223" s="13" t="s">
        <v>13</v>
      </c>
      <c r="D1223" s="13" t="s">
        <v>8</v>
      </c>
      <c r="E1223" s="13" t="s">
        <v>9</v>
      </c>
      <c r="F1223" s="13" t="s">
        <v>17</v>
      </c>
      <c r="G1223" s="14">
        <v>43716</v>
      </c>
    </row>
    <row r="1224" spans="1:7" ht="24" customHeight="1" x14ac:dyDescent="0.25">
      <c r="A1224" s="7">
        <v>354008</v>
      </c>
      <c r="B1224" s="8">
        <v>41877.322418981479</v>
      </c>
      <c r="C1224" s="9" t="s">
        <v>13</v>
      </c>
      <c r="D1224" s="9" t="s">
        <v>8</v>
      </c>
      <c r="E1224" s="9" t="s">
        <v>9</v>
      </c>
      <c r="F1224" s="9" t="s">
        <v>32</v>
      </c>
      <c r="G1224" s="10">
        <v>26788</v>
      </c>
    </row>
    <row r="1225" spans="1:7" ht="24" customHeight="1" x14ac:dyDescent="0.25">
      <c r="A1225" s="11">
        <v>270677</v>
      </c>
      <c r="B1225" s="12">
        <v>41877.323935185188</v>
      </c>
      <c r="C1225" s="13" t="s">
        <v>7</v>
      </c>
      <c r="D1225" s="13" t="s">
        <v>8</v>
      </c>
      <c r="E1225" s="13" t="s">
        <v>9</v>
      </c>
      <c r="F1225" s="13" t="s">
        <v>32</v>
      </c>
      <c r="G1225" s="14">
        <v>99273</v>
      </c>
    </row>
    <row r="1226" spans="1:7" ht="24" customHeight="1" x14ac:dyDescent="0.25">
      <c r="A1226" s="7">
        <v>403011</v>
      </c>
      <c r="B1226" s="8">
        <v>41877.326655092591</v>
      </c>
      <c r="C1226" s="9" t="s">
        <v>7</v>
      </c>
      <c r="D1226" s="9" t="s">
        <v>8</v>
      </c>
      <c r="E1226" s="9" t="s">
        <v>9</v>
      </c>
      <c r="F1226" s="9" t="s">
        <v>32</v>
      </c>
      <c r="G1226" s="10">
        <v>5125</v>
      </c>
    </row>
    <row r="1227" spans="1:7" ht="24" customHeight="1" x14ac:dyDescent="0.25">
      <c r="A1227" s="11">
        <v>323511</v>
      </c>
      <c r="B1227" s="12">
        <v>41878.714814814812</v>
      </c>
      <c r="C1227" s="13" t="s">
        <v>7</v>
      </c>
      <c r="D1227" s="13" t="s">
        <v>8</v>
      </c>
      <c r="E1227" s="13" t="s">
        <v>14</v>
      </c>
      <c r="F1227" s="13" t="s">
        <v>19</v>
      </c>
      <c r="G1227" s="14">
        <v>87050</v>
      </c>
    </row>
    <row r="1228" spans="1:7" ht="24" customHeight="1" x14ac:dyDescent="0.25">
      <c r="A1228" s="7">
        <v>721208</v>
      </c>
      <c r="B1228" s="8">
        <v>41878.813148148147</v>
      </c>
      <c r="C1228" s="9" t="s">
        <v>13</v>
      </c>
      <c r="D1228" s="9" t="s">
        <v>8</v>
      </c>
      <c r="E1228" s="9" t="s">
        <v>29</v>
      </c>
      <c r="F1228" s="9" t="s">
        <v>19</v>
      </c>
      <c r="G1228" s="10">
        <v>85029</v>
      </c>
    </row>
    <row r="1229" spans="1:7" ht="24" customHeight="1" x14ac:dyDescent="0.25">
      <c r="A1229" s="11">
        <v>30311</v>
      </c>
      <c r="B1229" s="12">
        <v>41878.814375000002</v>
      </c>
      <c r="C1229" s="13" t="s">
        <v>13</v>
      </c>
      <c r="D1229" s="13" t="s">
        <v>8</v>
      </c>
      <c r="E1229" s="13" t="s">
        <v>29</v>
      </c>
      <c r="F1229" s="13" t="s">
        <v>19</v>
      </c>
      <c r="G1229" s="14">
        <v>97146</v>
      </c>
    </row>
    <row r="1230" spans="1:7" ht="24" customHeight="1" x14ac:dyDescent="0.25">
      <c r="A1230" s="7">
        <v>253561</v>
      </c>
      <c r="B1230" s="8">
        <v>41878.814745370371</v>
      </c>
      <c r="C1230" s="9" t="s">
        <v>13</v>
      </c>
      <c r="D1230" s="9" t="s">
        <v>8</v>
      </c>
      <c r="E1230" s="9" t="s">
        <v>29</v>
      </c>
      <c r="F1230" s="9" t="s">
        <v>19</v>
      </c>
      <c r="G1230" s="10">
        <v>17514</v>
      </c>
    </row>
    <row r="1231" spans="1:7" ht="24" customHeight="1" x14ac:dyDescent="0.25">
      <c r="A1231" s="11">
        <v>358726</v>
      </c>
      <c r="B1231" s="12">
        <v>41878.123668981483</v>
      </c>
      <c r="C1231" s="13" t="s">
        <v>13</v>
      </c>
      <c r="D1231" s="13" t="s">
        <v>8</v>
      </c>
      <c r="E1231" s="13" t="s">
        <v>14</v>
      </c>
      <c r="F1231" s="13" t="s">
        <v>10</v>
      </c>
      <c r="G1231" s="14">
        <v>51282</v>
      </c>
    </row>
    <row r="1232" spans="1:7" ht="24" customHeight="1" x14ac:dyDescent="0.25">
      <c r="A1232" s="7">
        <v>774617</v>
      </c>
      <c r="B1232" s="8">
        <v>41878.123865740738</v>
      </c>
      <c r="C1232" s="9" t="s">
        <v>13</v>
      </c>
      <c r="D1232" s="9" t="s">
        <v>8</v>
      </c>
      <c r="E1232" s="9" t="s">
        <v>14</v>
      </c>
      <c r="F1232" s="9" t="s">
        <v>10</v>
      </c>
      <c r="G1232" s="10">
        <v>48512</v>
      </c>
    </row>
    <row r="1233" spans="1:7" ht="24" customHeight="1" x14ac:dyDescent="0.25">
      <c r="A1233" s="11">
        <v>36737</v>
      </c>
      <c r="B1233" s="12">
        <v>41878.89739583333</v>
      </c>
      <c r="C1233" s="13" t="s">
        <v>13</v>
      </c>
      <c r="D1233" s="13" t="s">
        <v>8</v>
      </c>
      <c r="E1233" s="13" t="s">
        <v>28</v>
      </c>
      <c r="F1233" s="13" t="s">
        <v>17</v>
      </c>
      <c r="G1233" s="14">
        <v>15656</v>
      </c>
    </row>
    <row r="1234" spans="1:7" ht="24" customHeight="1" x14ac:dyDescent="0.25">
      <c r="A1234" s="7">
        <v>455375</v>
      </c>
      <c r="B1234" s="8">
        <v>41878.898657407408</v>
      </c>
      <c r="C1234" s="9" t="s">
        <v>7</v>
      </c>
      <c r="D1234" s="9" t="s">
        <v>8</v>
      </c>
      <c r="E1234" s="9" t="s">
        <v>28</v>
      </c>
      <c r="F1234" s="9" t="s">
        <v>17</v>
      </c>
      <c r="G1234" s="10">
        <v>50290</v>
      </c>
    </row>
    <row r="1235" spans="1:7" ht="24" customHeight="1" x14ac:dyDescent="0.25">
      <c r="A1235" s="11">
        <v>903072</v>
      </c>
      <c r="B1235" s="12">
        <v>41879.450277777774</v>
      </c>
      <c r="C1235" s="13" t="s">
        <v>13</v>
      </c>
      <c r="D1235" s="13" t="s">
        <v>8</v>
      </c>
      <c r="E1235" s="13" t="s">
        <v>14</v>
      </c>
      <c r="F1235" s="13" t="s">
        <v>19</v>
      </c>
      <c r="G1235" s="14">
        <v>75135</v>
      </c>
    </row>
    <row r="1236" spans="1:7" ht="24" customHeight="1" x14ac:dyDescent="0.25">
      <c r="A1236" s="7">
        <v>136714</v>
      </c>
      <c r="B1236" s="8">
        <v>41879.451805555553</v>
      </c>
      <c r="C1236" s="9" t="s">
        <v>7</v>
      </c>
      <c r="D1236" s="9" t="s">
        <v>8</v>
      </c>
      <c r="E1236" s="9" t="s">
        <v>14</v>
      </c>
      <c r="F1236" s="9" t="s">
        <v>19</v>
      </c>
      <c r="G1236" s="10">
        <v>62801</v>
      </c>
    </row>
    <row r="1237" spans="1:7" ht="24" customHeight="1" x14ac:dyDescent="0.25">
      <c r="A1237" s="11">
        <v>780165</v>
      </c>
      <c r="B1237" s="12">
        <v>41879.752847222226</v>
      </c>
      <c r="C1237" s="13" t="s">
        <v>7</v>
      </c>
      <c r="D1237" s="13" t="s">
        <v>8</v>
      </c>
      <c r="E1237" s="13" t="s">
        <v>14</v>
      </c>
      <c r="F1237" s="13" t="s">
        <v>32</v>
      </c>
      <c r="G1237" s="14">
        <v>98960</v>
      </c>
    </row>
    <row r="1238" spans="1:7" ht="24" customHeight="1" x14ac:dyDescent="0.25">
      <c r="A1238" s="7">
        <v>631362</v>
      </c>
      <c r="B1238" s="8">
        <v>41879.479386574072</v>
      </c>
      <c r="C1238" s="9" t="s">
        <v>13</v>
      </c>
      <c r="D1238" s="9" t="s">
        <v>8</v>
      </c>
      <c r="E1238" s="9" t="s">
        <v>9</v>
      </c>
      <c r="F1238" s="9" t="s">
        <v>35</v>
      </c>
      <c r="G1238" s="10">
        <v>96186</v>
      </c>
    </row>
    <row r="1239" spans="1:7" ht="24" customHeight="1" x14ac:dyDescent="0.25">
      <c r="A1239" s="11">
        <v>490538</v>
      </c>
      <c r="B1239" s="12">
        <v>41879.357534722221</v>
      </c>
      <c r="C1239" s="13" t="s">
        <v>13</v>
      </c>
      <c r="D1239" s="13" t="s">
        <v>23</v>
      </c>
      <c r="E1239" s="13" t="s">
        <v>29</v>
      </c>
      <c r="F1239" s="13" t="s">
        <v>17</v>
      </c>
      <c r="G1239" s="14">
        <v>23128</v>
      </c>
    </row>
    <row r="1240" spans="1:7" ht="24" customHeight="1" x14ac:dyDescent="0.25">
      <c r="A1240" s="7">
        <v>12430</v>
      </c>
      <c r="B1240" s="8">
        <v>41879.778009259258</v>
      </c>
      <c r="C1240" s="9" t="s">
        <v>7</v>
      </c>
      <c r="D1240" s="9" t="s">
        <v>8</v>
      </c>
      <c r="E1240" s="9" t="s">
        <v>16</v>
      </c>
      <c r="F1240" s="9" t="s">
        <v>19</v>
      </c>
      <c r="G1240" s="10">
        <v>65673</v>
      </c>
    </row>
    <row r="1241" spans="1:7" ht="24" customHeight="1" x14ac:dyDescent="0.25">
      <c r="A1241" s="11">
        <v>690774</v>
      </c>
      <c r="B1241" s="12">
        <v>41879.470775462964</v>
      </c>
      <c r="C1241" s="13" t="s">
        <v>13</v>
      </c>
      <c r="D1241" s="13" t="s">
        <v>8</v>
      </c>
      <c r="E1241" s="13" t="s">
        <v>25</v>
      </c>
      <c r="F1241" s="13" t="s">
        <v>32</v>
      </c>
      <c r="G1241" s="14">
        <v>96402</v>
      </c>
    </row>
    <row r="1242" spans="1:7" ht="24" customHeight="1" x14ac:dyDescent="0.25">
      <c r="A1242" s="7">
        <v>894092</v>
      </c>
      <c r="B1242" s="8">
        <v>41879.473425925928</v>
      </c>
      <c r="C1242" s="9" t="s">
        <v>13</v>
      </c>
      <c r="D1242" s="9" t="s">
        <v>8</v>
      </c>
      <c r="E1242" s="9" t="s">
        <v>25</v>
      </c>
      <c r="F1242" s="9" t="s">
        <v>32</v>
      </c>
      <c r="G1242" s="10">
        <v>26191</v>
      </c>
    </row>
    <row r="1243" spans="1:7" ht="24" customHeight="1" x14ac:dyDescent="0.25">
      <c r="A1243" s="11">
        <v>394974</v>
      </c>
      <c r="B1243" s="12">
        <v>41879.690243055556</v>
      </c>
      <c r="C1243" s="13" t="s">
        <v>13</v>
      </c>
      <c r="D1243" s="13" t="s">
        <v>8</v>
      </c>
      <c r="E1243" s="13" t="s">
        <v>9</v>
      </c>
      <c r="F1243" s="13" t="s">
        <v>35</v>
      </c>
      <c r="G1243" s="14">
        <v>45109</v>
      </c>
    </row>
    <row r="1244" spans="1:7" ht="24" customHeight="1" x14ac:dyDescent="0.25">
      <c r="A1244" s="7">
        <v>246417</v>
      </c>
      <c r="B1244" s="8">
        <v>41879.691655092596</v>
      </c>
      <c r="C1244" s="9" t="s">
        <v>13</v>
      </c>
      <c r="D1244" s="9" t="s">
        <v>11</v>
      </c>
      <c r="E1244" s="9" t="s">
        <v>9</v>
      </c>
      <c r="F1244" s="9" t="s">
        <v>35</v>
      </c>
      <c r="G1244" s="10">
        <v>66605</v>
      </c>
    </row>
    <row r="1245" spans="1:7" ht="24" customHeight="1" x14ac:dyDescent="0.25">
      <c r="A1245" s="11">
        <v>448701</v>
      </c>
      <c r="B1245" s="12">
        <v>41879.310810185183</v>
      </c>
      <c r="C1245" s="13" t="s">
        <v>13</v>
      </c>
      <c r="D1245" s="13" t="s">
        <v>8</v>
      </c>
      <c r="E1245" s="13" t="s">
        <v>9</v>
      </c>
      <c r="F1245" s="13" t="s">
        <v>17</v>
      </c>
      <c r="G1245" s="14">
        <v>72173</v>
      </c>
    </row>
    <row r="1246" spans="1:7" ht="24" customHeight="1" x14ac:dyDescent="0.25">
      <c r="A1246" s="7">
        <v>247421</v>
      </c>
      <c r="B1246" s="8">
        <v>41879.312048611115</v>
      </c>
      <c r="C1246" s="9" t="s">
        <v>7</v>
      </c>
      <c r="D1246" s="9" t="s">
        <v>8</v>
      </c>
      <c r="E1246" s="9" t="s">
        <v>9</v>
      </c>
      <c r="F1246" s="9" t="s">
        <v>17</v>
      </c>
      <c r="G1246" s="10">
        <v>23952</v>
      </c>
    </row>
    <row r="1247" spans="1:7" ht="24" customHeight="1" x14ac:dyDescent="0.25">
      <c r="A1247" s="11">
        <v>143472</v>
      </c>
      <c r="B1247" s="12">
        <v>41879.313032407408</v>
      </c>
      <c r="C1247" s="13" t="s">
        <v>7</v>
      </c>
      <c r="D1247" s="13" t="s">
        <v>11</v>
      </c>
      <c r="E1247" s="13" t="s">
        <v>9</v>
      </c>
      <c r="F1247" s="13" t="s">
        <v>17</v>
      </c>
      <c r="G1247" s="14">
        <v>60211</v>
      </c>
    </row>
    <row r="1248" spans="1:7" ht="24" customHeight="1" x14ac:dyDescent="0.25">
      <c r="A1248" s="7">
        <v>651686</v>
      </c>
      <c r="B1248" s="8">
        <v>41879.313391203701</v>
      </c>
      <c r="C1248" s="9" t="s">
        <v>7</v>
      </c>
      <c r="D1248" s="9" t="s">
        <v>11</v>
      </c>
      <c r="E1248" s="9" t="s">
        <v>9</v>
      </c>
      <c r="F1248" s="9" t="s">
        <v>17</v>
      </c>
      <c r="G1248" s="10">
        <v>82453</v>
      </c>
    </row>
    <row r="1249" spans="1:7" ht="24" customHeight="1" x14ac:dyDescent="0.25">
      <c r="A1249" s="11">
        <v>401045</v>
      </c>
      <c r="B1249" s="12">
        <v>41879.557349537034</v>
      </c>
      <c r="C1249" s="13" t="s">
        <v>13</v>
      </c>
      <c r="D1249" s="13" t="s">
        <v>8</v>
      </c>
      <c r="E1249" s="13" t="s">
        <v>25</v>
      </c>
      <c r="F1249" s="13" t="s">
        <v>21</v>
      </c>
      <c r="G1249" s="14">
        <v>51401</v>
      </c>
    </row>
    <row r="1250" spans="1:7" ht="24" customHeight="1" x14ac:dyDescent="0.25">
      <c r="A1250" s="7">
        <v>64500</v>
      </c>
      <c r="B1250" s="8">
        <v>41879.513912037037</v>
      </c>
      <c r="C1250" s="9" t="s">
        <v>13</v>
      </c>
      <c r="D1250" s="9" t="s">
        <v>8</v>
      </c>
      <c r="E1250" s="9" t="s">
        <v>25</v>
      </c>
      <c r="F1250" s="9" t="s">
        <v>21</v>
      </c>
      <c r="G1250" s="10">
        <v>96523</v>
      </c>
    </row>
    <row r="1251" spans="1:7" ht="24" customHeight="1" x14ac:dyDescent="0.25">
      <c r="A1251" s="11">
        <v>727861</v>
      </c>
      <c r="B1251" s="12">
        <v>41879.514155092591</v>
      </c>
      <c r="C1251" s="13" t="s">
        <v>13</v>
      </c>
      <c r="D1251" s="13" t="s">
        <v>8</v>
      </c>
      <c r="E1251" s="13" t="s">
        <v>25</v>
      </c>
      <c r="F1251" s="13" t="s">
        <v>21</v>
      </c>
      <c r="G1251" s="14">
        <v>15711</v>
      </c>
    </row>
    <row r="1252" spans="1:7" ht="24" customHeight="1" x14ac:dyDescent="0.25">
      <c r="A1252" s="7">
        <v>96912</v>
      </c>
      <c r="B1252" s="8">
        <v>41879.515381944446</v>
      </c>
      <c r="C1252" s="9" t="s">
        <v>7</v>
      </c>
      <c r="D1252" s="9" t="s">
        <v>11</v>
      </c>
      <c r="E1252" s="9" t="s">
        <v>25</v>
      </c>
      <c r="F1252" s="9" t="s">
        <v>21</v>
      </c>
      <c r="G1252" s="10">
        <v>45024</v>
      </c>
    </row>
    <row r="1253" spans="1:7" ht="24" customHeight="1" x14ac:dyDescent="0.25">
      <c r="A1253" s="11">
        <v>349508</v>
      </c>
      <c r="B1253" s="12">
        <v>41879.497789351852</v>
      </c>
      <c r="C1253" s="13" t="s">
        <v>7</v>
      </c>
      <c r="D1253" s="13" t="s">
        <v>8</v>
      </c>
      <c r="E1253" s="13" t="s">
        <v>25</v>
      </c>
      <c r="F1253" s="13" t="s">
        <v>17</v>
      </c>
      <c r="G1253" s="14">
        <v>25678</v>
      </c>
    </row>
    <row r="1254" spans="1:7" ht="24" customHeight="1" x14ac:dyDescent="0.25">
      <c r="A1254" s="7">
        <v>451814</v>
      </c>
      <c r="B1254" s="8">
        <v>41879.282048611109</v>
      </c>
      <c r="C1254" s="9" t="s">
        <v>7</v>
      </c>
      <c r="D1254" s="9" t="s">
        <v>11</v>
      </c>
      <c r="E1254" s="9" t="s">
        <v>30</v>
      </c>
      <c r="F1254" s="9" t="s">
        <v>32</v>
      </c>
      <c r="G1254" s="10">
        <v>96645</v>
      </c>
    </row>
    <row r="1255" spans="1:7" ht="24" customHeight="1" x14ac:dyDescent="0.25">
      <c r="A1255" s="11">
        <v>193879</v>
      </c>
      <c r="B1255" s="12">
        <v>41879.284895833334</v>
      </c>
      <c r="C1255" s="13" t="s">
        <v>7</v>
      </c>
      <c r="D1255" s="13" t="s">
        <v>11</v>
      </c>
      <c r="E1255" s="13" t="s">
        <v>30</v>
      </c>
      <c r="F1255" s="13" t="s">
        <v>32</v>
      </c>
      <c r="G1255" s="14">
        <v>42100</v>
      </c>
    </row>
    <row r="1256" spans="1:7" ht="24" customHeight="1" x14ac:dyDescent="0.25">
      <c r="A1256" s="7">
        <v>276088</v>
      </c>
      <c r="B1256" s="8">
        <v>41879.015486111108</v>
      </c>
      <c r="C1256" s="9" t="s">
        <v>13</v>
      </c>
      <c r="D1256" s="9" t="s">
        <v>8</v>
      </c>
      <c r="E1256" s="9" t="s">
        <v>14</v>
      </c>
      <c r="F1256" s="9" t="s">
        <v>35</v>
      </c>
      <c r="G1256" s="10">
        <v>50282</v>
      </c>
    </row>
    <row r="1257" spans="1:7" ht="24" customHeight="1" x14ac:dyDescent="0.25">
      <c r="A1257" s="11">
        <v>613203</v>
      </c>
      <c r="B1257" s="12">
        <v>41879.216574074075</v>
      </c>
      <c r="C1257" s="13" t="s">
        <v>13</v>
      </c>
      <c r="D1257" s="13" t="s">
        <v>8</v>
      </c>
      <c r="E1257" s="13" t="s">
        <v>14</v>
      </c>
      <c r="F1257" s="13" t="s">
        <v>12</v>
      </c>
      <c r="G1257" s="14">
        <v>85540</v>
      </c>
    </row>
    <row r="1258" spans="1:7" ht="24" customHeight="1" x14ac:dyDescent="0.25">
      <c r="A1258" s="7">
        <v>270366</v>
      </c>
      <c r="B1258" s="8">
        <v>41879.216863425929</v>
      </c>
      <c r="C1258" s="9" t="s">
        <v>13</v>
      </c>
      <c r="D1258" s="9" t="s">
        <v>8</v>
      </c>
      <c r="E1258" s="9" t="s">
        <v>14</v>
      </c>
      <c r="F1258" s="9" t="s">
        <v>12</v>
      </c>
      <c r="G1258" s="10">
        <v>75949</v>
      </c>
    </row>
    <row r="1259" spans="1:7" ht="24" customHeight="1" x14ac:dyDescent="0.25">
      <c r="A1259" s="11">
        <v>58959</v>
      </c>
      <c r="B1259" s="12">
        <v>41879.698217592595</v>
      </c>
      <c r="C1259" s="13" t="s">
        <v>7</v>
      </c>
      <c r="D1259" s="13" t="s">
        <v>11</v>
      </c>
      <c r="E1259" s="13" t="s">
        <v>9</v>
      </c>
      <c r="F1259" s="13" t="s">
        <v>35</v>
      </c>
      <c r="G1259" s="14">
        <v>49434</v>
      </c>
    </row>
    <row r="1260" spans="1:7" ht="24" customHeight="1" x14ac:dyDescent="0.25">
      <c r="A1260" s="7">
        <v>109178</v>
      </c>
      <c r="B1260" s="8">
        <v>41880.396874999999</v>
      </c>
      <c r="C1260" s="9" t="s">
        <v>13</v>
      </c>
      <c r="D1260" s="9" t="s">
        <v>8</v>
      </c>
      <c r="E1260" s="9" t="s">
        <v>28</v>
      </c>
      <c r="F1260" s="9" t="s">
        <v>21</v>
      </c>
      <c r="G1260" s="10">
        <v>2636</v>
      </c>
    </row>
    <row r="1261" spans="1:7" ht="24" customHeight="1" x14ac:dyDescent="0.25">
      <c r="A1261" s="11">
        <v>878585</v>
      </c>
      <c r="B1261" s="12">
        <v>41880.808946759258</v>
      </c>
      <c r="C1261" s="13" t="s">
        <v>13</v>
      </c>
      <c r="D1261" s="13" t="s">
        <v>8</v>
      </c>
      <c r="E1261" s="13" t="s">
        <v>14</v>
      </c>
      <c r="F1261" s="13" t="s">
        <v>10</v>
      </c>
      <c r="G1261" s="14">
        <v>47192</v>
      </c>
    </row>
    <row r="1262" spans="1:7" ht="24" customHeight="1" x14ac:dyDescent="0.25">
      <c r="A1262" s="7">
        <v>920457</v>
      </c>
      <c r="B1262" s="8">
        <v>41881.003148148149</v>
      </c>
      <c r="C1262" s="9" t="s">
        <v>13</v>
      </c>
      <c r="D1262" s="9" t="s">
        <v>11</v>
      </c>
      <c r="E1262" s="9" t="s">
        <v>29</v>
      </c>
      <c r="F1262" s="9" t="s">
        <v>24</v>
      </c>
      <c r="G1262" s="10">
        <v>94160</v>
      </c>
    </row>
    <row r="1263" spans="1:7" ht="24" customHeight="1" x14ac:dyDescent="0.25">
      <c r="A1263" s="11">
        <v>629081</v>
      </c>
      <c r="B1263" s="12">
        <v>41881.001423611109</v>
      </c>
      <c r="C1263" s="13" t="s">
        <v>7</v>
      </c>
      <c r="D1263" s="13" t="s">
        <v>23</v>
      </c>
      <c r="E1263" s="13" t="s">
        <v>29</v>
      </c>
      <c r="F1263" s="13" t="s">
        <v>24</v>
      </c>
      <c r="G1263" s="14">
        <v>10817</v>
      </c>
    </row>
    <row r="1264" spans="1:7" ht="24" customHeight="1" x14ac:dyDescent="0.25">
      <c r="A1264" s="7">
        <v>780667</v>
      </c>
      <c r="B1264" s="8">
        <v>41882.546168981484</v>
      </c>
      <c r="C1264" s="9" t="s">
        <v>7</v>
      </c>
      <c r="D1264" s="9" t="s">
        <v>8</v>
      </c>
      <c r="E1264" s="9" t="s">
        <v>9</v>
      </c>
      <c r="F1264" s="9" t="s">
        <v>17</v>
      </c>
      <c r="G1264" s="10">
        <v>56727</v>
      </c>
    </row>
    <row r="1265" spans="1:7" ht="24" customHeight="1" x14ac:dyDescent="0.25">
      <c r="A1265" s="11">
        <v>352943</v>
      </c>
      <c r="B1265" s="12">
        <v>41880.123113425929</v>
      </c>
      <c r="C1265" s="13" t="s">
        <v>13</v>
      </c>
      <c r="D1265" s="13" t="s">
        <v>8</v>
      </c>
      <c r="E1265" s="13" t="s">
        <v>14</v>
      </c>
      <c r="F1265" s="13" t="s">
        <v>32</v>
      </c>
      <c r="G1265" s="14">
        <v>22640</v>
      </c>
    </row>
    <row r="1266" spans="1:7" ht="24" customHeight="1" x14ac:dyDescent="0.25">
      <c r="A1266" s="7">
        <v>691270</v>
      </c>
      <c r="B1266" s="8">
        <v>41880.688437500001</v>
      </c>
      <c r="C1266" s="9" t="s">
        <v>13</v>
      </c>
      <c r="D1266" s="9" t="s">
        <v>8</v>
      </c>
      <c r="E1266" s="9" t="s">
        <v>14</v>
      </c>
      <c r="F1266" s="9" t="s">
        <v>10</v>
      </c>
      <c r="G1266" s="10">
        <v>34695</v>
      </c>
    </row>
    <row r="1267" spans="1:7" ht="24" customHeight="1" x14ac:dyDescent="0.25">
      <c r="A1267" s="11">
        <v>394080</v>
      </c>
      <c r="B1267" s="12">
        <v>41880.495752314811</v>
      </c>
      <c r="C1267" s="13" t="s">
        <v>13</v>
      </c>
      <c r="D1267" s="13" t="s">
        <v>11</v>
      </c>
      <c r="E1267" s="13" t="s">
        <v>31</v>
      </c>
      <c r="F1267" s="13" t="s">
        <v>35</v>
      </c>
      <c r="G1267" s="14">
        <v>6753</v>
      </c>
    </row>
    <row r="1268" spans="1:7" ht="24" customHeight="1" x14ac:dyDescent="0.25">
      <c r="A1268" s="7">
        <v>830440</v>
      </c>
      <c r="B1268" s="8">
        <v>41880.514756944445</v>
      </c>
      <c r="C1268" s="9" t="s">
        <v>7</v>
      </c>
      <c r="D1268" s="9" t="s">
        <v>11</v>
      </c>
      <c r="E1268" s="9" t="s">
        <v>9</v>
      </c>
      <c r="F1268" s="9" t="s">
        <v>24</v>
      </c>
      <c r="G1268" s="10">
        <v>69776</v>
      </c>
    </row>
    <row r="1269" spans="1:7" ht="24" customHeight="1" x14ac:dyDescent="0.25">
      <c r="A1269" s="11">
        <v>210001</v>
      </c>
      <c r="B1269" s="12">
        <v>41880.515381944446</v>
      </c>
      <c r="C1269" s="13" t="s">
        <v>13</v>
      </c>
      <c r="D1269" s="13" t="s">
        <v>11</v>
      </c>
      <c r="E1269" s="13" t="s">
        <v>9</v>
      </c>
      <c r="F1269" s="13" t="s">
        <v>24</v>
      </c>
      <c r="G1269" s="14">
        <v>61640</v>
      </c>
    </row>
    <row r="1270" spans="1:7" ht="24" customHeight="1" x14ac:dyDescent="0.25">
      <c r="A1270" s="7">
        <v>118110</v>
      </c>
      <c r="B1270" s="8">
        <v>41881.47761574074</v>
      </c>
      <c r="C1270" s="9" t="s">
        <v>13</v>
      </c>
      <c r="D1270" s="9" t="s">
        <v>8</v>
      </c>
      <c r="E1270" s="9" t="s">
        <v>9</v>
      </c>
      <c r="F1270" s="9" t="s">
        <v>32</v>
      </c>
      <c r="G1270" s="10">
        <v>35933</v>
      </c>
    </row>
    <row r="1271" spans="1:7" ht="24" customHeight="1" x14ac:dyDescent="0.25">
      <c r="A1271" s="11">
        <v>404367</v>
      </c>
      <c r="B1271" s="12">
        <v>41881.643460648149</v>
      </c>
      <c r="C1271" s="13" t="s">
        <v>13</v>
      </c>
      <c r="D1271" s="13" t="s">
        <v>8</v>
      </c>
      <c r="E1271" s="13" t="s">
        <v>14</v>
      </c>
      <c r="F1271" s="13" t="s">
        <v>35</v>
      </c>
      <c r="G1271" s="14">
        <v>46676</v>
      </c>
    </row>
    <row r="1272" spans="1:7" ht="24" customHeight="1" x14ac:dyDescent="0.25">
      <c r="A1272" s="7">
        <v>929675</v>
      </c>
      <c r="B1272" s="8">
        <v>41881.341956018521</v>
      </c>
      <c r="C1272" s="9" t="s">
        <v>13</v>
      </c>
      <c r="D1272" s="9" t="s">
        <v>8</v>
      </c>
      <c r="E1272" s="9" t="s">
        <v>16</v>
      </c>
      <c r="F1272" s="9" t="s">
        <v>12</v>
      </c>
      <c r="G1272" s="10">
        <v>45625</v>
      </c>
    </row>
    <row r="1273" spans="1:7" ht="24" customHeight="1" x14ac:dyDescent="0.25">
      <c r="A1273" s="11">
        <v>699359</v>
      </c>
      <c r="B1273" s="12">
        <v>41881.344027777777</v>
      </c>
      <c r="C1273" s="13" t="s">
        <v>13</v>
      </c>
      <c r="D1273" s="13" t="s">
        <v>8</v>
      </c>
      <c r="E1273" s="13" t="s">
        <v>16</v>
      </c>
      <c r="F1273" s="13" t="s">
        <v>12</v>
      </c>
      <c r="G1273" s="14">
        <v>53578</v>
      </c>
    </row>
    <row r="1274" spans="1:7" ht="24" customHeight="1" x14ac:dyDescent="0.25">
      <c r="A1274" s="7">
        <v>293467</v>
      </c>
      <c r="B1274" s="8">
        <v>41881.344270833331</v>
      </c>
      <c r="C1274" s="9" t="s">
        <v>7</v>
      </c>
      <c r="D1274" s="9" t="s">
        <v>8</v>
      </c>
      <c r="E1274" s="9" t="s">
        <v>16</v>
      </c>
      <c r="F1274" s="9" t="s">
        <v>12</v>
      </c>
      <c r="G1274" s="10">
        <v>44957</v>
      </c>
    </row>
    <row r="1275" spans="1:7" ht="24" customHeight="1" x14ac:dyDescent="0.25">
      <c r="A1275" s="11">
        <v>874032</v>
      </c>
      <c r="B1275" s="12">
        <v>41882.40384259259</v>
      </c>
      <c r="C1275" s="13" t="s">
        <v>13</v>
      </c>
      <c r="D1275" s="13" t="s">
        <v>23</v>
      </c>
      <c r="E1275" s="13" t="s">
        <v>29</v>
      </c>
      <c r="F1275" s="13" t="s">
        <v>35</v>
      </c>
      <c r="G1275" s="14">
        <v>78699</v>
      </c>
    </row>
    <row r="1276" spans="1:7" ht="24" customHeight="1" x14ac:dyDescent="0.25">
      <c r="A1276" s="7">
        <v>783165</v>
      </c>
      <c r="B1276" s="8">
        <v>41882.761076388888</v>
      </c>
      <c r="C1276" s="9" t="s">
        <v>7</v>
      </c>
      <c r="D1276" s="9" t="s">
        <v>11</v>
      </c>
      <c r="E1276" s="9" t="s">
        <v>29</v>
      </c>
      <c r="F1276" s="9" t="s">
        <v>24</v>
      </c>
      <c r="G1276" s="10">
        <v>33497</v>
      </c>
    </row>
    <row r="1277" spans="1:7" ht="24" customHeight="1" x14ac:dyDescent="0.25">
      <c r="A1277" s="11">
        <v>611894</v>
      </c>
      <c r="B1277" s="12">
        <v>41882.873842592591</v>
      </c>
      <c r="C1277" s="13" t="s">
        <v>13</v>
      </c>
      <c r="D1277" s="13" t="s">
        <v>8</v>
      </c>
      <c r="E1277" s="13" t="s">
        <v>9</v>
      </c>
      <c r="F1277" s="13" t="s">
        <v>19</v>
      </c>
      <c r="G1277" s="14">
        <v>55415</v>
      </c>
    </row>
    <row r="1278" spans="1:7" ht="24" customHeight="1" x14ac:dyDescent="0.25">
      <c r="A1278" s="7">
        <v>894572</v>
      </c>
      <c r="B1278" s="8">
        <v>41801.396874999999</v>
      </c>
      <c r="C1278" s="9" t="s">
        <v>13</v>
      </c>
      <c r="D1278" s="9" t="s">
        <v>8</v>
      </c>
      <c r="E1278" s="9" t="s">
        <v>16</v>
      </c>
      <c r="F1278" s="9" t="s">
        <v>10</v>
      </c>
      <c r="G1278" s="10">
        <v>28613</v>
      </c>
    </row>
    <row r="1279" spans="1:7" ht="24" customHeight="1" x14ac:dyDescent="0.25">
      <c r="A1279" s="11">
        <v>392448</v>
      </c>
      <c r="B1279" s="12">
        <v>41801.399780092594</v>
      </c>
      <c r="C1279" s="13" t="s">
        <v>13</v>
      </c>
      <c r="D1279" s="13" t="s">
        <v>8</v>
      </c>
      <c r="E1279" s="13" t="s">
        <v>16</v>
      </c>
      <c r="F1279" s="13" t="s">
        <v>10</v>
      </c>
      <c r="G1279" s="14">
        <v>69299</v>
      </c>
    </row>
    <row r="1280" spans="1:7" ht="24" customHeight="1" x14ac:dyDescent="0.25">
      <c r="A1280" s="7">
        <v>263203</v>
      </c>
      <c r="B1280" s="8">
        <v>41807.377430555556</v>
      </c>
      <c r="C1280" s="9" t="s">
        <v>7</v>
      </c>
      <c r="D1280" s="9" t="s">
        <v>11</v>
      </c>
      <c r="E1280" s="9" t="s">
        <v>16</v>
      </c>
      <c r="F1280" s="9" t="s">
        <v>10</v>
      </c>
      <c r="G1280" s="10">
        <v>12194</v>
      </c>
    </row>
    <row r="1281" spans="1:7" ht="24" customHeight="1" x14ac:dyDescent="0.25">
      <c r="A1281" s="11">
        <v>462387</v>
      </c>
      <c r="B1281" s="12">
        <v>41820.707442129627</v>
      </c>
      <c r="C1281" s="13" t="s">
        <v>7</v>
      </c>
      <c r="D1281" s="13" t="s">
        <v>8</v>
      </c>
      <c r="E1281" s="13" t="s">
        <v>16</v>
      </c>
      <c r="F1281" s="13" t="s">
        <v>32</v>
      </c>
      <c r="G1281" s="14">
        <v>81029</v>
      </c>
    </row>
    <row r="1282" spans="1:7" ht="24" customHeight="1" x14ac:dyDescent="0.25">
      <c r="A1282" s="7">
        <v>288469</v>
      </c>
      <c r="B1282" s="8">
        <v>41820.708541666667</v>
      </c>
      <c r="C1282" s="9" t="s">
        <v>7</v>
      </c>
      <c r="D1282" s="9" t="s">
        <v>11</v>
      </c>
      <c r="E1282" s="9" t="s">
        <v>16</v>
      </c>
      <c r="F1282" s="9" t="s">
        <v>32</v>
      </c>
      <c r="G1282" s="10">
        <v>91349</v>
      </c>
    </row>
    <row r="1283" spans="1:7" ht="24" customHeight="1" x14ac:dyDescent="0.25">
      <c r="A1283" s="11">
        <v>54778</v>
      </c>
      <c r="B1283" s="12">
        <v>41829.953958333332</v>
      </c>
      <c r="C1283" s="13" t="s">
        <v>13</v>
      </c>
      <c r="D1283" s="13" t="s">
        <v>23</v>
      </c>
      <c r="E1283" s="13" t="s">
        <v>16</v>
      </c>
      <c r="F1283" s="13" t="s">
        <v>32</v>
      </c>
      <c r="G1283" s="14">
        <v>25838</v>
      </c>
    </row>
    <row r="1284" spans="1:7" ht="24" customHeight="1" x14ac:dyDescent="0.25">
      <c r="A1284" s="7">
        <v>472424</v>
      </c>
      <c r="B1284" s="8">
        <v>41761.397199074076</v>
      </c>
      <c r="C1284" s="9" t="s">
        <v>13</v>
      </c>
      <c r="D1284" s="9" t="s">
        <v>11</v>
      </c>
      <c r="E1284" s="9" t="s">
        <v>30</v>
      </c>
      <c r="F1284" s="9" t="s">
        <v>32</v>
      </c>
      <c r="G1284" s="10">
        <v>45598</v>
      </c>
    </row>
    <row r="1285" spans="1:7" ht="24" customHeight="1" x14ac:dyDescent="0.25">
      <c r="A1285" s="11">
        <v>439013</v>
      </c>
      <c r="B1285" s="12">
        <v>41761.397939814815</v>
      </c>
      <c r="C1285" s="13" t="s">
        <v>13</v>
      </c>
      <c r="D1285" s="13" t="s">
        <v>11</v>
      </c>
      <c r="E1285" s="13" t="s">
        <v>30</v>
      </c>
      <c r="F1285" s="13" t="s">
        <v>32</v>
      </c>
      <c r="G1285" s="14">
        <v>23575</v>
      </c>
    </row>
    <row r="1286" spans="1:7" ht="24" customHeight="1" x14ac:dyDescent="0.25">
      <c r="A1286" s="7">
        <v>183717</v>
      </c>
      <c r="B1286" s="8">
        <v>41830.339942129627</v>
      </c>
      <c r="C1286" s="9" t="s">
        <v>13</v>
      </c>
      <c r="D1286" s="9" t="s">
        <v>8</v>
      </c>
      <c r="E1286" s="9" t="s">
        <v>9</v>
      </c>
      <c r="F1286" s="9" t="s">
        <v>32</v>
      </c>
      <c r="G1286" s="10">
        <v>80854</v>
      </c>
    </row>
    <row r="1287" spans="1:7" ht="24" customHeight="1" x14ac:dyDescent="0.25">
      <c r="A1287" s="11">
        <v>290018</v>
      </c>
      <c r="B1287" s="12">
        <v>41823.415694444448</v>
      </c>
      <c r="C1287" s="13" t="s">
        <v>7</v>
      </c>
      <c r="D1287" s="13" t="s">
        <v>8</v>
      </c>
      <c r="E1287" s="13" t="s">
        <v>16</v>
      </c>
      <c r="F1287" s="13" t="s">
        <v>12</v>
      </c>
      <c r="G1287" s="14">
        <v>13457</v>
      </c>
    </row>
    <row r="1288" spans="1:7" ht="24" customHeight="1" x14ac:dyDescent="0.25">
      <c r="A1288" s="7">
        <v>238907</v>
      </c>
      <c r="B1288" s="8">
        <v>41865.396909722222</v>
      </c>
      <c r="C1288" s="9" t="s">
        <v>13</v>
      </c>
      <c r="D1288" s="9" t="s">
        <v>8</v>
      </c>
      <c r="E1288" s="9" t="s">
        <v>16</v>
      </c>
      <c r="F1288" s="9" t="s">
        <v>12</v>
      </c>
      <c r="G1288" s="10">
        <v>66035</v>
      </c>
    </row>
    <row r="1289" spans="1:7" ht="24" customHeight="1" x14ac:dyDescent="0.25">
      <c r="A1289" s="11">
        <v>592777</v>
      </c>
      <c r="B1289" s="12">
        <v>41865.398240740738</v>
      </c>
      <c r="C1289" s="13" t="s">
        <v>7</v>
      </c>
      <c r="D1289" s="13" t="s">
        <v>8</v>
      </c>
      <c r="E1289" s="13" t="s">
        <v>16</v>
      </c>
      <c r="F1289" s="13" t="s">
        <v>12</v>
      </c>
      <c r="G1289" s="14">
        <v>4514</v>
      </c>
    </row>
    <row r="1290" spans="1:7" ht="24" customHeight="1" x14ac:dyDescent="0.25">
      <c r="A1290" s="7">
        <v>741579</v>
      </c>
      <c r="B1290" s="8">
        <v>41870.455671296295</v>
      </c>
      <c r="C1290" s="9" t="s">
        <v>7</v>
      </c>
      <c r="D1290" s="9" t="s">
        <v>8</v>
      </c>
      <c r="E1290" s="9" t="s">
        <v>16</v>
      </c>
      <c r="F1290" s="9" t="s">
        <v>12</v>
      </c>
      <c r="G1290" s="10">
        <v>98625</v>
      </c>
    </row>
    <row r="1291" spans="1:7" ht="24" customHeight="1" x14ac:dyDescent="0.25">
      <c r="A1291" s="11">
        <v>351775</v>
      </c>
      <c r="B1291" s="12">
        <v>41870.457060185188</v>
      </c>
      <c r="C1291" s="13" t="s">
        <v>13</v>
      </c>
      <c r="D1291" s="13" t="s">
        <v>11</v>
      </c>
      <c r="E1291" s="13" t="s">
        <v>16</v>
      </c>
      <c r="F1291" s="13" t="s">
        <v>12</v>
      </c>
      <c r="G1291" s="14">
        <v>47983</v>
      </c>
    </row>
    <row r="1292" spans="1:7" ht="24" customHeight="1" x14ac:dyDescent="0.25">
      <c r="A1292" s="7">
        <v>834770</v>
      </c>
      <c r="B1292" s="8">
        <v>41782.445243055554</v>
      </c>
      <c r="C1292" s="9" t="s">
        <v>7</v>
      </c>
      <c r="D1292" s="9" t="s">
        <v>11</v>
      </c>
      <c r="E1292" s="9" t="s">
        <v>28</v>
      </c>
      <c r="F1292" s="9" t="s">
        <v>12</v>
      </c>
      <c r="G1292" s="10">
        <v>7470</v>
      </c>
    </row>
    <row r="1293" spans="1:7" ht="24" customHeight="1" x14ac:dyDescent="0.25">
      <c r="A1293" s="11">
        <v>169584</v>
      </c>
      <c r="B1293" s="12">
        <v>41816.398287037038</v>
      </c>
      <c r="C1293" s="13" t="s">
        <v>7</v>
      </c>
      <c r="D1293" s="13" t="s">
        <v>11</v>
      </c>
      <c r="E1293" s="13" t="s">
        <v>28</v>
      </c>
      <c r="F1293" s="13" t="s">
        <v>12</v>
      </c>
      <c r="G1293" s="14">
        <v>25644</v>
      </c>
    </row>
    <row r="1294" spans="1:7" ht="24" customHeight="1" x14ac:dyDescent="0.25">
      <c r="A1294" s="7">
        <v>201068</v>
      </c>
      <c r="B1294" s="8">
        <v>41822.501747685186</v>
      </c>
      <c r="C1294" s="9" t="s">
        <v>13</v>
      </c>
      <c r="D1294" s="9" t="s">
        <v>8</v>
      </c>
      <c r="E1294" s="9" t="s">
        <v>28</v>
      </c>
      <c r="F1294" s="9" t="s">
        <v>12</v>
      </c>
      <c r="G1294" s="10">
        <v>16237</v>
      </c>
    </row>
    <row r="1295" spans="1:7" ht="24" customHeight="1" x14ac:dyDescent="0.25">
      <c r="A1295" s="11">
        <v>167150</v>
      </c>
      <c r="B1295" s="12">
        <v>41822.504525462966</v>
      </c>
      <c r="C1295" s="13" t="s">
        <v>7</v>
      </c>
      <c r="D1295" s="13" t="s">
        <v>11</v>
      </c>
      <c r="E1295" s="13" t="s">
        <v>28</v>
      </c>
      <c r="F1295" s="13" t="s">
        <v>12</v>
      </c>
      <c r="G1295" s="14">
        <v>59376</v>
      </c>
    </row>
    <row r="1296" spans="1:7" ht="24" customHeight="1" x14ac:dyDescent="0.25">
      <c r="A1296" s="7">
        <v>276510</v>
      </c>
      <c r="B1296" s="8">
        <v>41822.504814814813</v>
      </c>
      <c r="C1296" s="9" t="s">
        <v>7</v>
      </c>
      <c r="D1296" s="9" t="s">
        <v>8</v>
      </c>
      <c r="E1296" s="9" t="s">
        <v>28</v>
      </c>
      <c r="F1296" s="9" t="s">
        <v>12</v>
      </c>
      <c r="G1296" s="10">
        <v>41390</v>
      </c>
    </row>
    <row r="1297" spans="1:7" ht="24" customHeight="1" x14ac:dyDescent="0.25">
      <c r="A1297" s="11">
        <v>66948</v>
      </c>
      <c r="B1297" s="12">
        <v>41828.322465277779</v>
      </c>
      <c r="C1297" s="13" t="s">
        <v>7</v>
      </c>
      <c r="D1297" s="13" t="s">
        <v>8</v>
      </c>
      <c r="E1297" s="13" t="s">
        <v>28</v>
      </c>
      <c r="F1297" s="13" t="s">
        <v>12</v>
      </c>
      <c r="G1297" s="14">
        <v>62210</v>
      </c>
    </row>
    <row r="1298" spans="1:7" ht="24" customHeight="1" x14ac:dyDescent="0.25">
      <c r="A1298" s="7">
        <v>162068</v>
      </c>
      <c r="B1298" s="8">
        <v>41828.323136574072</v>
      </c>
      <c r="C1298" s="9" t="s">
        <v>7</v>
      </c>
      <c r="D1298" s="9" t="s">
        <v>11</v>
      </c>
      <c r="E1298" s="9" t="s">
        <v>28</v>
      </c>
      <c r="F1298" s="9" t="s">
        <v>12</v>
      </c>
      <c r="G1298" s="10">
        <v>98959</v>
      </c>
    </row>
    <row r="1299" spans="1:7" ht="24" customHeight="1" x14ac:dyDescent="0.25">
      <c r="A1299" s="11">
        <v>857560</v>
      </c>
      <c r="B1299" s="12">
        <v>41828.322430555556</v>
      </c>
      <c r="C1299" s="13" t="s">
        <v>7</v>
      </c>
      <c r="D1299" s="13" t="s">
        <v>23</v>
      </c>
      <c r="E1299" s="13" t="s">
        <v>28</v>
      </c>
      <c r="F1299" s="13" t="s">
        <v>12</v>
      </c>
      <c r="G1299" s="14">
        <v>85527</v>
      </c>
    </row>
    <row r="1300" spans="1:7" ht="24" customHeight="1" x14ac:dyDescent="0.25">
      <c r="A1300" s="7">
        <v>295269</v>
      </c>
      <c r="B1300" s="8">
        <v>41832.46398148148</v>
      </c>
      <c r="C1300" s="9" t="s">
        <v>7</v>
      </c>
      <c r="D1300" s="9" t="s">
        <v>8</v>
      </c>
      <c r="E1300" s="9" t="s">
        <v>28</v>
      </c>
      <c r="F1300" s="9" t="s">
        <v>12</v>
      </c>
      <c r="G1300" s="10">
        <v>70275</v>
      </c>
    </row>
    <row r="1301" spans="1:7" ht="24" customHeight="1" x14ac:dyDescent="0.25">
      <c r="A1301" s="11">
        <v>738409</v>
      </c>
      <c r="B1301" s="12">
        <v>41832.465497685182</v>
      </c>
      <c r="C1301" s="13" t="s">
        <v>13</v>
      </c>
      <c r="D1301" s="13" t="s">
        <v>8</v>
      </c>
      <c r="E1301" s="13" t="s">
        <v>28</v>
      </c>
      <c r="F1301" s="13" t="s">
        <v>12</v>
      </c>
      <c r="G1301" s="14">
        <v>55557</v>
      </c>
    </row>
    <row r="1302" spans="1:7" ht="24" customHeight="1" x14ac:dyDescent="0.25">
      <c r="A1302" s="7">
        <v>929163</v>
      </c>
      <c r="B1302" s="8">
        <v>41838.6247337963</v>
      </c>
      <c r="C1302" s="9" t="s">
        <v>7</v>
      </c>
      <c r="D1302" s="9" t="s">
        <v>11</v>
      </c>
      <c r="E1302" s="9" t="s">
        <v>28</v>
      </c>
      <c r="F1302" s="9" t="s">
        <v>12</v>
      </c>
      <c r="G1302" s="10">
        <v>94241</v>
      </c>
    </row>
    <row r="1303" spans="1:7" ht="24" customHeight="1" x14ac:dyDescent="0.25">
      <c r="A1303" s="11">
        <v>816746</v>
      </c>
      <c r="B1303" s="12">
        <v>41760.940046296295</v>
      </c>
      <c r="C1303" s="13" t="s">
        <v>7</v>
      </c>
      <c r="D1303" s="13" t="s">
        <v>23</v>
      </c>
      <c r="E1303" s="13" t="s">
        <v>14</v>
      </c>
      <c r="F1303" s="13" t="s">
        <v>12</v>
      </c>
      <c r="G1303" s="14">
        <v>42846</v>
      </c>
    </row>
    <row r="1304" spans="1:7" ht="24" customHeight="1" x14ac:dyDescent="0.25">
      <c r="A1304" s="7">
        <v>404885</v>
      </c>
      <c r="B1304" s="8">
        <v>41780.451006944444</v>
      </c>
      <c r="C1304" s="9" t="s">
        <v>7</v>
      </c>
      <c r="D1304" s="9" t="s">
        <v>8</v>
      </c>
      <c r="E1304" s="9" t="s">
        <v>14</v>
      </c>
      <c r="F1304" s="9" t="s">
        <v>12</v>
      </c>
      <c r="G1304" s="10">
        <v>52889</v>
      </c>
    </row>
    <row r="1305" spans="1:7" ht="24" customHeight="1" x14ac:dyDescent="0.25">
      <c r="A1305" s="11">
        <v>146486</v>
      </c>
      <c r="B1305" s="12">
        <v>41782.578067129631</v>
      </c>
      <c r="C1305" s="13" t="s">
        <v>7</v>
      </c>
      <c r="D1305" s="13" t="s">
        <v>8</v>
      </c>
      <c r="E1305" s="13" t="s">
        <v>14</v>
      </c>
      <c r="F1305" s="13" t="s">
        <v>12</v>
      </c>
      <c r="G1305" s="14">
        <v>67496</v>
      </c>
    </row>
    <row r="1306" spans="1:7" ht="24" customHeight="1" x14ac:dyDescent="0.25">
      <c r="A1306" s="7">
        <v>165615</v>
      </c>
      <c r="B1306" s="8">
        <v>41778.397175925929</v>
      </c>
      <c r="C1306" s="9" t="s">
        <v>7</v>
      </c>
      <c r="D1306" s="9" t="s">
        <v>8</v>
      </c>
      <c r="E1306" s="9" t="s">
        <v>9</v>
      </c>
      <c r="F1306" s="9" t="s">
        <v>12</v>
      </c>
      <c r="G1306" s="10">
        <v>1632</v>
      </c>
    </row>
    <row r="1307" spans="1:7" ht="24" customHeight="1" x14ac:dyDescent="0.25">
      <c r="A1307" s="11">
        <v>751393</v>
      </c>
      <c r="B1307" s="12">
        <v>41849.397604166668</v>
      </c>
      <c r="C1307" s="13" t="s">
        <v>7</v>
      </c>
      <c r="D1307" s="13" t="s">
        <v>23</v>
      </c>
      <c r="E1307" s="13" t="s">
        <v>20</v>
      </c>
      <c r="F1307" s="13" t="s">
        <v>12</v>
      </c>
      <c r="G1307" s="14">
        <v>16075</v>
      </c>
    </row>
    <row r="1308" spans="1:7" ht="24" customHeight="1" x14ac:dyDescent="0.25">
      <c r="A1308" s="7">
        <v>115987</v>
      </c>
      <c r="B1308" s="8">
        <v>41855.725405092591</v>
      </c>
      <c r="C1308" s="9" t="s">
        <v>7</v>
      </c>
      <c r="D1308" s="9" t="s">
        <v>11</v>
      </c>
      <c r="E1308" s="9" t="s">
        <v>20</v>
      </c>
      <c r="F1308" s="9" t="s">
        <v>12</v>
      </c>
      <c r="G1308" s="10">
        <v>7317</v>
      </c>
    </row>
    <row r="1309" spans="1:7" ht="24" customHeight="1" x14ac:dyDescent="0.25">
      <c r="A1309" s="11">
        <v>501887</v>
      </c>
      <c r="B1309" s="12">
        <v>41855.725844907407</v>
      </c>
      <c r="C1309" s="13" t="s">
        <v>13</v>
      </c>
      <c r="D1309" s="13" t="s">
        <v>11</v>
      </c>
      <c r="E1309" s="13" t="s">
        <v>20</v>
      </c>
      <c r="F1309" s="13" t="s">
        <v>12</v>
      </c>
      <c r="G1309" s="14">
        <v>88072</v>
      </c>
    </row>
    <row r="1310" spans="1:7" ht="24" customHeight="1" x14ac:dyDescent="0.25">
      <c r="A1310" s="7">
        <v>537409</v>
      </c>
      <c r="B1310" s="8">
        <v>41855.725636574076</v>
      </c>
      <c r="C1310" s="9" t="s">
        <v>13</v>
      </c>
      <c r="D1310" s="9" t="s">
        <v>23</v>
      </c>
      <c r="E1310" s="9" t="s">
        <v>20</v>
      </c>
      <c r="F1310" s="9" t="s">
        <v>12</v>
      </c>
      <c r="G1310" s="10">
        <v>34132</v>
      </c>
    </row>
    <row r="1311" spans="1:7" ht="24" customHeight="1" x14ac:dyDescent="0.25">
      <c r="A1311" s="11">
        <v>589955</v>
      </c>
      <c r="B1311" s="12">
        <v>41872.599733796298</v>
      </c>
      <c r="C1311" s="13" t="s">
        <v>13</v>
      </c>
      <c r="D1311" s="13" t="s">
        <v>11</v>
      </c>
      <c r="E1311" s="13" t="s">
        <v>20</v>
      </c>
      <c r="F1311" s="13" t="s">
        <v>12</v>
      </c>
      <c r="G1311" s="14">
        <v>88353</v>
      </c>
    </row>
    <row r="1312" spans="1:7" ht="24" customHeight="1" x14ac:dyDescent="0.25">
      <c r="A1312" s="7">
        <v>230054</v>
      </c>
      <c r="B1312" s="8">
        <v>41766.40016203704</v>
      </c>
      <c r="C1312" s="9" t="s">
        <v>7</v>
      </c>
      <c r="D1312" s="9" t="s">
        <v>8</v>
      </c>
      <c r="E1312" s="9" t="s">
        <v>14</v>
      </c>
      <c r="F1312" s="9" t="s">
        <v>21</v>
      </c>
      <c r="G1312" s="10">
        <v>38155</v>
      </c>
    </row>
    <row r="1313" spans="1:7" ht="24" customHeight="1" x14ac:dyDescent="0.25">
      <c r="A1313" s="11">
        <v>132622</v>
      </c>
      <c r="B1313" s="12">
        <v>41785.371921296297</v>
      </c>
      <c r="C1313" s="13" t="s">
        <v>7</v>
      </c>
      <c r="D1313" s="13" t="s">
        <v>8</v>
      </c>
      <c r="E1313" s="13" t="s">
        <v>14</v>
      </c>
      <c r="F1313" s="13" t="s">
        <v>12</v>
      </c>
      <c r="G1313" s="14">
        <v>49880</v>
      </c>
    </row>
    <row r="1314" spans="1:7" ht="24" customHeight="1" x14ac:dyDescent="0.25">
      <c r="A1314" s="7">
        <v>427540</v>
      </c>
      <c r="B1314" s="8">
        <v>41794.397291666668</v>
      </c>
      <c r="C1314" s="9" t="s">
        <v>13</v>
      </c>
      <c r="D1314" s="9" t="s">
        <v>8</v>
      </c>
      <c r="E1314" s="9" t="s">
        <v>14</v>
      </c>
      <c r="F1314" s="9" t="s">
        <v>12</v>
      </c>
      <c r="G1314" s="10">
        <v>27926</v>
      </c>
    </row>
    <row r="1315" spans="1:7" ht="24" customHeight="1" x14ac:dyDescent="0.25">
      <c r="A1315" s="11">
        <v>487999</v>
      </c>
      <c r="B1315" s="12">
        <v>41878.396932870368</v>
      </c>
      <c r="C1315" s="13" t="s">
        <v>7</v>
      </c>
      <c r="D1315" s="13" t="s">
        <v>8</v>
      </c>
      <c r="E1315" s="13" t="s">
        <v>14</v>
      </c>
      <c r="F1315" s="13" t="s">
        <v>12</v>
      </c>
      <c r="G1315" s="14">
        <v>77765</v>
      </c>
    </row>
    <row r="1316" spans="1:7" ht="24" customHeight="1" x14ac:dyDescent="0.25">
      <c r="A1316" s="7">
        <v>832053</v>
      </c>
      <c r="B1316" s="8">
        <v>41836.396805555552</v>
      </c>
      <c r="C1316" s="9" t="s">
        <v>7</v>
      </c>
      <c r="D1316" s="9" t="s">
        <v>8</v>
      </c>
      <c r="E1316" s="9" t="s">
        <v>14</v>
      </c>
      <c r="F1316" s="9" t="s">
        <v>21</v>
      </c>
      <c r="G1316" s="10">
        <v>67421</v>
      </c>
    </row>
    <row r="1317" spans="1:7" ht="24" customHeight="1" x14ac:dyDescent="0.25">
      <c r="A1317" s="11">
        <v>63052</v>
      </c>
      <c r="B1317" s="12">
        <v>41836.397106481483</v>
      </c>
      <c r="C1317" s="13" t="s">
        <v>7</v>
      </c>
      <c r="D1317" s="13" t="s">
        <v>8</v>
      </c>
      <c r="E1317" s="13" t="s">
        <v>14</v>
      </c>
      <c r="F1317" s="13" t="s">
        <v>21</v>
      </c>
      <c r="G1317" s="14">
        <v>58707</v>
      </c>
    </row>
    <row r="1318" spans="1:7" ht="24" customHeight="1" x14ac:dyDescent="0.25">
      <c r="A1318" s="7">
        <v>452676</v>
      </c>
      <c r="B1318" s="8">
        <v>41836.39738425926</v>
      </c>
      <c r="C1318" s="9" t="s">
        <v>7</v>
      </c>
      <c r="D1318" s="9" t="s">
        <v>11</v>
      </c>
      <c r="E1318" s="9" t="s">
        <v>14</v>
      </c>
      <c r="F1318" s="9" t="s">
        <v>21</v>
      </c>
      <c r="G1318" s="10">
        <v>40119</v>
      </c>
    </row>
    <row r="1319" spans="1:7" ht="24" customHeight="1" x14ac:dyDescent="0.25">
      <c r="A1319" s="11">
        <v>127139</v>
      </c>
      <c r="B1319" s="12">
        <v>41760.654409722221</v>
      </c>
      <c r="C1319" s="13" t="s">
        <v>7</v>
      </c>
      <c r="D1319" s="13" t="s">
        <v>8</v>
      </c>
      <c r="E1319" s="13" t="s">
        <v>16</v>
      </c>
      <c r="F1319" s="13" t="s">
        <v>10</v>
      </c>
      <c r="G1319" s="14">
        <v>42951</v>
      </c>
    </row>
    <row r="1320" spans="1:7" ht="24" customHeight="1" x14ac:dyDescent="0.25">
      <c r="A1320" s="7">
        <v>152197</v>
      </c>
      <c r="B1320" s="8">
        <v>41760.652719907404</v>
      </c>
      <c r="C1320" s="9" t="s">
        <v>13</v>
      </c>
      <c r="D1320" s="9" t="s">
        <v>23</v>
      </c>
      <c r="E1320" s="9" t="s">
        <v>16</v>
      </c>
      <c r="F1320" s="9" t="s">
        <v>10</v>
      </c>
      <c r="G1320" s="10">
        <v>66569</v>
      </c>
    </row>
    <row r="1321" spans="1:7" ht="24" customHeight="1" x14ac:dyDescent="0.25">
      <c r="A1321" s="11">
        <v>324262</v>
      </c>
      <c r="B1321" s="12">
        <v>41801.398275462961</v>
      </c>
      <c r="C1321" s="13" t="s">
        <v>7</v>
      </c>
      <c r="D1321" s="13" t="s">
        <v>8</v>
      </c>
      <c r="E1321" s="13" t="s">
        <v>16</v>
      </c>
      <c r="F1321" s="13" t="s">
        <v>10</v>
      </c>
      <c r="G1321" s="14">
        <v>55341</v>
      </c>
    </row>
    <row r="1322" spans="1:7" ht="24" customHeight="1" x14ac:dyDescent="0.25">
      <c r="A1322" s="7">
        <v>884821</v>
      </c>
      <c r="B1322" s="8">
        <v>41810.681122685186</v>
      </c>
      <c r="C1322" s="9" t="s">
        <v>7</v>
      </c>
      <c r="D1322" s="9" t="s">
        <v>8</v>
      </c>
      <c r="E1322" s="9" t="s">
        <v>16</v>
      </c>
      <c r="F1322" s="9" t="s">
        <v>10</v>
      </c>
      <c r="G1322" s="10">
        <v>64052</v>
      </c>
    </row>
    <row r="1323" spans="1:7" ht="24" customHeight="1" x14ac:dyDescent="0.25">
      <c r="A1323" s="11">
        <v>882740</v>
      </c>
      <c r="B1323" s="12">
        <v>41858.571342592593</v>
      </c>
      <c r="C1323" s="13" t="s">
        <v>13</v>
      </c>
      <c r="D1323" s="13" t="s">
        <v>8</v>
      </c>
      <c r="E1323" s="13" t="s">
        <v>16</v>
      </c>
      <c r="F1323" s="13" t="s">
        <v>32</v>
      </c>
      <c r="G1323" s="14">
        <v>85837</v>
      </c>
    </row>
    <row r="1324" spans="1:7" ht="24" customHeight="1" x14ac:dyDescent="0.25">
      <c r="A1324" s="7">
        <v>396311</v>
      </c>
      <c r="B1324" s="8">
        <v>41792.44672453704</v>
      </c>
      <c r="C1324" s="9" t="s">
        <v>13</v>
      </c>
      <c r="D1324" s="9" t="s">
        <v>8</v>
      </c>
      <c r="E1324" s="9" t="s">
        <v>14</v>
      </c>
      <c r="F1324" s="9" t="s">
        <v>24</v>
      </c>
      <c r="G1324" s="10">
        <v>87817</v>
      </c>
    </row>
    <row r="1325" spans="1:7" ht="24" customHeight="1" x14ac:dyDescent="0.25">
      <c r="A1325" s="11">
        <v>145735</v>
      </c>
      <c r="B1325" s="12">
        <v>41792.448750000003</v>
      </c>
      <c r="C1325" s="13" t="s">
        <v>13</v>
      </c>
      <c r="D1325" s="13" t="s">
        <v>8</v>
      </c>
      <c r="E1325" s="13" t="s">
        <v>14</v>
      </c>
      <c r="F1325" s="13" t="s">
        <v>24</v>
      </c>
      <c r="G1325" s="14">
        <v>58410</v>
      </c>
    </row>
    <row r="1326" spans="1:7" ht="24" customHeight="1" x14ac:dyDescent="0.25">
      <c r="A1326" s="7">
        <v>866980</v>
      </c>
      <c r="B1326" s="8">
        <v>41792.449490740742</v>
      </c>
      <c r="C1326" s="9" t="s">
        <v>7</v>
      </c>
      <c r="D1326" s="9" t="s">
        <v>11</v>
      </c>
      <c r="E1326" s="9" t="s">
        <v>14</v>
      </c>
      <c r="F1326" s="9" t="s">
        <v>24</v>
      </c>
      <c r="G1326" s="10">
        <v>42496</v>
      </c>
    </row>
    <row r="1327" spans="1:7" ht="24" customHeight="1" x14ac:dyDescent="0.25">
      <c r="A1327" s="11">
        <v>328543</v>
      </c>
      <c r="B1327" s="12">
        <v>41793.000405092593</v>
      </c>
      <c r="C1327" s="13" t="s">
        <v>13</v>
      </c>
      <c r="D1327" s="13" t="s">
        <v>11</v>
      </c>
      <c r="E1327" s="13" t="s">
        <v>14</v>
      </c>
      <c r="F1327" s="13" t="s">
        <v>32</v>
      </c>
      <c r="G1327" s="14">
        <v>15835</v>
      </c>
    </row>
    <row r="1328" spans="1:7" ht="24" customHeight="1" x14ac:dyDescent="0.25">
      <c r="A1328" s="7">
        <v>75097</v>
      </c>
      <c r="B1328" s="8">
        <v>41795.500648148147</v>
      </c>
      <c r="C1328" s="9" t="s">
        <v>7</v>
      </c>
      <c r="D1328" s="9" t="s">
        <v>8</v>
      </c>
      <c r="E1328" s="9" t="s">
        <v>14</v>
      </c>
      <c r="F1328" s="9" t="s">
        <v>24</v>
      </c>
      <c r="G1328" s="10">
        <v>27779</v>
      </c>
    </row>
    <row r="1329" spans="1:7" ht="24" customHeight="1" x14ac:dyDescent="0.25">
      <c r="A1329" s="11">
        <v>184147</v>
      </c>
      <c r="B1329" s="12">
        <v>41795.501574074071</v>
      </c>
      <c r="C1329" s="13" t="s">
        <v>7</v>
      </c>
      <c r="D1329" s="13" t="s">
        <v>8</v>
      </c>
      <c r="E1329" s="13" t="s">
        <v>14</v>
      </c>
      <c r="F1329" s="13" t="s">
        <v>24</v>
      </c>
      <c r="G1329" s="14">
        <v>96914</v>
      </c>
    </row>
    <row r="1330" spans="1:7" ht="24" customHeight="1" x14ac:dyDescent="0.25">
      <c r="A1330" s="7">
        <v>970152</v>
      </c>
      <c r="B1330" s="8">
        <v>41799.372881944444</v>
      </c>
      <c r="C1330" s="9" t="s">
        <v>13</v>
      </c>
      <c r="D1330" s="9" t="s">
        <v>8</v>
      </c>
      <c r="E1330" s="9" t="s">
        <v>14</v>
      </c>
      <c r="F1330" s="9" t="s">
        <v>32</v>
      </c>
      <c r="G1330" s="10">
        <v>42210</v>
      </c>
    </row>
    <row r="1331" spans="1:7" ht="24" customHeight="1" x14ac:dyDescent="0.25">
      <c r="A1331" s="11">
        <v>531409</v>
      </c>
      <c r="B1331" s="12">
        <v>41799.373599537037</v>
      </c>
      <c r="C1331" s="13" t="s">
        <v>13</v>
      </c>
      <c r="D1331" s="13" t="s">
        <v>8</v>
      </c>
      <c r="E1331" s="13" t="s">
        <v>14</v>
      </c>
      <c r="F1331" s="13" t="s">
        <v>32</v>
      </c>
      <c r="G1331" s="14">
        <v>52201</v>
      </c>
    </row>
    <row r="1332" spans="1:7" ht="24" customHeight="1" x14ac:dyDescent="0.25">
      <c r="A1332" s="7">
        <v>149267</v>
      </c>
      <c r="B1332" s="8">
        <v>41813.416689814818</v>
      </c>
      <c r="C1332" s="9" t="s">
        <v>7</v>
      </c>
      <c r="D1332" s="9" t="s">
        <v>8</v>
      </c>
      <c r="E1332" s="9" t="s">
        <v>14</v>
      </c>
      <c r="F1332" s="9" t="s">
        <v>17</v>
      </c>
      <c r="G1332" s="10">
        <v>89318</v>
      </c>
    </row>
    <row r="1333" spans="1:7" ht="24" customHeight="1" x14ac:dyDescent="0.25">
      <c r="A1333" s="11">
        <v>162132</v>
      </c>
      <c r="B1333" s="12">
        <v>41814.36959490741</v>
      </c>
      <c r="C1333" s="13" t="s">
        <v>13</v>
      </c>
      <c r="D1333" s="13" t="s">
        <v>11</v>
      </c>
      <c r="E1333" s="13" t="s">
        <v>14</v>
      </c>
      <c r="F1333" s="13" t="s">
        <v>17</v>
      </c>
      <c r="G1333" s="14">
        <v>87656</v>
      </c>
    </row>
    <row r="1334" spans="1:7" ht="24" customHeight="1" x14ac:dyDescent="0.25">
      <c r="A1334" s="7">
        <v>667934</v>
      </c>
      <c r="B1334" s="8">
        <v>41824.399131944447</v>
      </c>
      <c r="C1334" s="9" t="s">
        <v>13</v>
      </c>
      <c r="D1334" s="9" t="s">
        <v>8</v>
      </c>
      <c r="E1334" s="9" t="s">
        <v>14</v>
      </c>
      <c r="F1334" s="9" t="s">
        <v>12</v>
      </c>
      <c r="G1334" s="10">
        <v>8506</v>
      </c>
    </row>
    <row r="1335" spans="1:7" ht="24" customHeight="1" x14ac:dyDescent="0.25">
      <c r="A1335" s="11">
        <v>643836</v>
      </c>
      <c r="B1335" s="12">
        <v>41852.409548611111</v>
      </c>
      <c r="C1335" s="13" t="s">
        <v>13</v>
      </c>
      <c r="D1335" s="13" t="s">
        <v>11</v>
      </c>
      <c r="E1335" s="13" t="s">
        <v>14</v>
      </c>
      <c r="F1335" s="13" t="s">
        <v>12</v>
      </c>
      <c r="G1335" s="14">
        <v>85290</v>
      </c>
    </row>
    <row r="1336" spans="1:7" ht="24" customHeight="1" x14ac:dyDescent="0.25">
      <c r="A1336" s="7">
        <v>14621</v>
      </c>
      <c r="B1336" s="8">
        <v>41852.747974537036</v>
      </c>
      <c r="C1336" s="9" t="s">
        <v>7</v>
      </c>
      <c r="D1336" s="9" t="s">
        <v>8</v>
      </c>
      <c r="E1336" s="9" t="s">
        <v>14</v>
      </c>
      <c r="F1336" s="9" t="s">
        <v>12</v>
      </c>
      <c r="G1336" s="10">
        <v>3445</v>
      </c>
    </row>
    <row r="1337" spans="1:7" ht="24" customHeight="1" x14ac:dyDescent="0.25">
      <c r="A1337" s="11">
        <v>912359</v>
      </c>
      <c r="B1337" s="12">
        <v>41852.748495370368</v>
      </c>
      <c r="C1337" s="13" t="s">
        <v>13</v>
      </c>
      <c r="D1337" s="13" t="s">
        <v>11</v>
      </c>
      <c r="E1337" s="13" t="s">
        <v>14</v>
      </c>
      <c r="F1337" s="13" t="s">
        <v>12</v>
      </c>
      <c r="G1337" s="14">
        <v>47690</v>
      </c>
    </row>
    <row r="1338" spans="1:7" ht="24" customHeight="1" x14ac:dyDescent="0.25">
      <c r="A1338" s="7">
        <v>242590</v>
      </c>
      <c r="B1338" s="8">
        <v>41880.47</v>
      </c>
      <c r="C1338" s="9" t="s">
        <v>7</v>
      </c>
      <c r="D1338" s="9" t="s">
        <v>8</v>
      </c>
      <c r="E1338" s="9" t="s">
        <v>14</v>
      </c>
      <c r="F1338" s="9" t="s">
        <v>12</v>
      </c>
      <c r="G1338" s="10">
        <v>91251</v>
      </c>
    </row>
    <row r="1339" spans="1:7" ht="24" customHeight="1" x14ac:dyDescent="0.25">
      <c r="A1339" s="11">
        <v>839584</v>
      </c>
      <c r="B1339" s="12">
        <v>41880.471701388888</v>
      </c>
      <c r="C1339" s="13" t="s">
        <v>13</v>
      </c>
      <c r="D1339" s="13" t="s">
        <v>8</v>
      </c>
      <c r="E1339" s="13" t="s">
        <v>14</v>
      </c>
      <c r="F1339" s="13" t="s">
        <v>12</v>
      </c>
      <c r="G1339" s="14">
        <v>92866</v>
      </c>
    </row>
    <row r="1340" spans="1:7" ht="24" customHeight="1" x14ac:dyDescent="0.25">
      <c r="A1340" s="7">
        <v>205481</v>
      </c>
      <c r="B1340" s="8">
        <v>41768.683368055557</v>
      </c>
      <c r="C1340" s="9" t="s">
        <v>7</v>
      </c>
      <c r="D1340" s="9" t="s">
        <v>8</v>
      </c>
      <c r="E1340" s="9" t="s">
        <v>14</v>
      </c>
      <c r="F1340" s="9" t="s">
        <v>17</v>
      </c>
      <c r="G1340" s="10">
        <v>28933</v>
      </c>
    </row>
    <row r="1341" spans="1:7" ht="24" customHeight="1" x14ac:dyDescent="0.25">
      <c r="A1341" s="11">
        <v>486305</v>
      </c>
      <c r="B1341" s="12">
        <v>41768.686226851853</v>
      </c>
      <c r="C1341" s="13" t="s">
        <v>7</v>
      </c>
      <c r="D1341" s="13" t="s">
        <v>11</v>
      </c>
      <c r="E1341" s="13" t="s">
        <v>14</v>
      </c>
      <c r="F1341" s="13" t="s">
        <v>17</v>
      </c>
      <c r="G1341" s="14">
        <v>19572</v>
      </c>
    </row>
    <row r="1342" spans="1:7" ht="24" customHeight="1" x14ac:dyDescent="0.25">
      <c r="A1342" s="7">
        <v>806094</v>
      </c>
      <c r="B1342" s="8">
        <v>41781.721400462964</v>
      </c>
      <c r="C1342" s="9" t="s">
        <v>13</v>
      </c>
      <c r="D1342" s="9" t="s">
        <v>8</v>
      </c>
      <c r="E1342" s="9" t="s">
        <v>14</v>
      </c>
      <c r="F1342" s="9" t="s">
        <v>17</v>
      </c>
      <c r="G1342" s="10">
        <v>40389</v>
      </c>
    </row>
    <row r="1343" spans="1:7" ht="24" customHeight="1" x14ac:dyDescent="0.25">
      <c r="A1343" s="11">
        <v>487002</v>
      </c>
      <c r="B1343" s="12">
        <v>41797.779016203705</v>
      </c>
      <c r="C1343" s="13" t="s">
        <v>7</v>
      </c>
      <c r="D1343" s="13" t="s">
        <v>8</v>
      </c>
      <c r="E1343" s="13" t="s">
        <v>14</v>
      </c>
      <c r="F1343" s="13" t="s">
        <v>17</v>
      </c>
      <c r="G1343" s="14">
        <v>84535</v>
      </c>
    </row>
    <row r="1344" spans="1:7" ht="24" customHeight="1" x14ac:dyDescent="0.25">
      <c r="A1344" s="7">
        <v>165000</v>
      </c>
      <c r="B1344" s="8">
        <v>41806.67633101852</v>
      </c>
      <c r="C1344" s="9" t="s">
        <v>7</v>
      </c>
      <c r="D1344" s="9" t="s">
        <v>8</v>
      </c>
      <c r="E1344" s="9" t="s">
        <v>14</v>
      </c>
      <c r="F1344" s="9" t="s">
        <v>17</v>
      </c>
      <c r="G1344" s="10">
        <v>46109</v>
      </c>
    </row>
    <row r="1345" spans="1:7" ht="24" customHeight="1" x14ac:dyDescent="0.25">
      <c r="A1345" s="11">
        <v>332816</v>
      </c>
      <c r="B1345" s="12">
        <v>41820.397615740738</v>
      </c>
      <c r="C1345" s="13" t="s">
        <v>13</v>
      </c>
      <c r="D1345" s="13" t="s">
        <v>23</v>
      </c>
      <c r="E1345" s="13" t="s">
        <v>14</v>
      </c>
      <c r="F1345" s="13" t="s">
        <v>17</v>
      </c>
      <c r="G1345" s="14">
        <v>25714</v>
      </c>
    </row>
    <row r="1346" spans="1:7" ht="24" customHeight="1" x14ac:dyDescent="0.25">
      <c r="A1346" s="7">
        <v>673099</v>
      </c>
      <c r="B1346" s="8">
        <v>41874.668900462966</v>
      </c>
      <c r="C1346" s="9" t="s">
        <v>13</v>
      </c>
      <c r="D1346" s="9" t="s">
        <v>8</v>
      </c>
      <c r="E1346" s="9" t="s">
        <v>14</v>
      </c>
      <c r="F1346" s="9" t="s">
        <v>17</v>
      </c>
      <c r="G1346" s="10">
        <v>15672</v>
      </c>
    </row>
    <row r="1347" spans="1:7" ht="24" customHeight="1" x14ac:dyDescent="0.25">
      <c r="A1347" s="11">
        <v>894681</v>
      </c>
      <c r="B1347" s="12">
        <v>41874.67015046296</v>
      </c>
      <c r="C1347" s="13" t="s">
        <v>7</v>
      </c>
      <c r="D1347" s="13" t="s">
        <v>8</v>
      </c>
      <c r="E1347" s="13" t="s">
        <v>14</v>
      </c>
      <c r="F1347" s="13" t="s">
        <v>17</v>
      </c>
      <c r="G1347" s="14">
        <v>29204</v>
      </c>
    </row>
    <row r="1348" spans="1:7" ht="24" customHeight="1" x14ac:dyDescent="0.25">
      <c r="A1348" s="7">
        <v>67176</v>
      </c>
      <c r="B1348" s="8">
        <v>41874.672303240739</v>
      </c>
      <c r="C1348" s="9" t="s">
        <v>13</v>
      </c>
      <c r="D1348" s="9" t="s">
        <v>8</v>
      </c>
      <c r="E1348" s="9" t="s">
        <v>14</v>
      </c>
      <c r="F1348" s="9" t="s">
        <v>17</v>
      </c>
      <c r="G1348" s="10">
        <v>17553</v>
      </c>
    </row>
    <row r="1349" spans="1:7" ht="24" customHeight="1" x14ac:dyDescent="0.25">
      <c r="A1349" s="11">
        <v>586678</v>
      </c>
      <c r="B1349" s="12">
        <v>41874.668912037036</v>
      </c>
      <c r="C1349" s="13" t="s">
        <v>13</v>
      </c>
      <c r="D1349" s="13" t="s">
        <v>23</v>
      </c>
      <c r="E1349" s="13" t="s">
        <v>14</v>
      </c>
      <c r="F1349" s="13" t="s">
        <v>17</v>
      </c>
      <c r="G1349" s="14">
        <v>84220</v>
      </c>
    </row>
    <row r="1350" spans="1:7" ht="24" customHeight="1" x14ac:dyDescent="0.25">
      <c r="A1350" s="7">
        <v>218472</v>
      </c>
      <c r="B1350" s="8">
        <v>41875.423321759263</v>
      </c>
      <c r="C1350" s="9" t="s">
        <v>7</v>
      </c>
      <c r="D1350" s="9" t="s">
        <v>8</v>
      </c>
      <c r="E1350" s="9" t="s">
        <v>14</v>
      </c>
      <c r="F1350" s="9" t="s">
        <v>17</v>
      </c>
      <c r="G1350" s="10">
        <v>33201</v>
      </c>
    </row>
    <row r="1351" spans="1:7" ht="24" customHeight="1" x14ac:dyDescent="0.25">
      <c r="A1351" s="11">
        <v>985982</v>
      </c>
      <c r="B1351" s="12">
        <v>41765.460590277777</v>
      </c>
      <c r="C1351" s="13" t="s">
        <v>13</v>
      </c>
      <c r="D1351" s="13" t="s">
        <v>23</v>
      </c>
      <c r="E1351" s="13" t="s">
        <v>14</v>
      </c>
      <c r="F1351" s="13" t="s">
        <v>17</v>
      </c>
      <c r="G1351" s="14">
        <v>5910</v>
      </c>
    </row>
    <row r="1352" spans="1:7" ht="24" customHeight="1" x14ac:dyDescent="0.25">
      <c r="A1352" s="7">
        <v>898081</v>
      </c>
      <c r="B1352" s="8">
        <v>41767.644050925926</v>
      </c>
      <c r="C1352" s="9" t="s">
        <v>7</v>
      </c>
      <c r="D1352" s="9" t="s">
        <v>11</v>
      </c>
      <c r="E1352" s="9" t="s">
        <v>14</v>
      </c>
      <c r="F1352" s="9" t="s">
        <v>17</v>
      </c>
      <c r="G1352" s="10">
        <v>30580</v>
      </c>
    </row>
    <row r="1353" spans="1:7" ht="24" customHeight="1" x14ac:dyDescent="0.25">
      <c r="A1353" s="11">
        <v>150930</v>
      </c>
      <c r="B1353" s="12">
        <v>41768.828622685185</v>
      </c>
      <c r="C1353" s="13" t="s">
        <v>13</v>
      </c>
      <c r="D1353" s="13" t="s">
        <v>8</v>
      </c>
      <c r="E1353" s="13" t="s">
        <v>14</v>
      </c>
      <c r="F1353" s="13" t="s">
        <v>17</v>
      </c>
      <c r="G1353" s="14">
        <v>70809</v>
      </c>
    </row>
    <row r="1354" spans="1:7" ht="24" customHeight="1" x14ac:dyDescent="0.25">
      <c r="A1354" s="7">
        <v>486534</v>
      </c>
      <c r="B1354" s="8">
        <v>41768.830081018517</v>
      </c>
      <c r="C1354" s="9" t="s">
        <v>7</v>
      </c>
      <c r="D1354" s="9" t="s">
        <v>11</v>
      </c>
      <c r="E1354" s="9" t="s">
        <v>14</v>
      </c>
      <c r="F1354" s="9" t="s">
        <v>17</v>
      </c>
      <c r="G1354" s="10">
        <v>85077</v>
      </c>
    </row>
    <row r="1355" spans="1:7" ht="24" customHeight="1" x14ac:dyDescent="0.25">
      <c r="A1355" s="11">
        <v>587959</v>
      </c>
      <c r="B1355" s="12">
        <v>41768.828946759262</v>
      </c>
      <c r="C1355" s="13" t="s">
        <v>7</v>
      </c>
      <c r="D1355" s="13" t="s">
        <v>11</v>
      </c>
      <c r="E1355" s="13" t="s">
        <v>14</v>
      </c>
      <c r="F1355" s="13" t="s">
        <v>17</v>
      </c>
      <c r="G1355" s="14">
        <v>15500</v>
      </c>
    </row>
    <row r="1356" spans="1:7" ht="24" customHeight="1" x14ac:dyDescent="0.25">
      <c r="A1356" s="7">
        <v>214844</v>
      </c>
      <c r="B1356" s="8">
        <v>41768.829675925925</v>
      </c>
      <c r="C1356" s="9" t="s">
        <v>7</v>
      </c>
      <c r="D1356" s="9" t="s">
        <v>11</v>
      </c>
      <c r="E1356" s="9" t="s">
        <v>14</v>
      </c>
      <c r="F1356" s="9" t="s">
        <v>17</v>
      </c>
      <c r="G1356" s="10">
        <v>21883</v>
      </c>
    </row>
    <row r="1357" spans="1:7" ht="24" customHeight="1" x14ac:dyDescent="0.25">
      <c r="A1357" s="11">
        <v>733774</v>
      </c>
      <c r="B1357" s="12">
        <v>41768.831226851849</v>
      </c>
      <c r="C1357" s="13" t="s">
        <v>7</v>
      </c>
      <c r="D1357" s="13" t="s">
        <v>11</v>
      </c>
      <c r="E1357" s="13" t="s">
        <v>14</v>
      </c>
      <c r="F1357" s="13" t="s">
        <v>17</v>
      </c>
      <c r="G1357" s="14">
        <v>91065</v>
      </c>
    </row>
    <row r="1358" spans="1:7" ht="24" customHeight="1" x14ac:dyDescent="0.25">
      <c r="A1358" s="7">
        <v>516459</v>
      </c>
      <c r="B1358" s="8">
        <v>41792.741446759261</v>
      </c>
      <c r="C1358" s="9" t="s">
        <v>7</v>
      </c>
      <c r="D1358" s="9" t="s">
        <v>11</v>
      </c>
      <c r="E1358" s="9" t="s">
        <v>14</v>
      </c>
      <c r="F1358" s="9" t="s">
        <v>17</v>
      </c>
      <c r="G1358" s="10">
        <v>33427</v>
      </c>
    </row>
    <row r="1359" spans="1:7" ht="24" customHeight="1" x14ac:dyDescent="0.25">
      <c r="A1359" s="11">
        <v>461123</v>
      </c>
      <c r="B1359" s="12">
        <v>41796.382361111115</v>
      </c>
      <c r="C1359" s="13" t="s">
        <v>7</v>
      </c>
      <c r="D1359" s="13" t="s">
        <v>8</v>
      </c>
      <c r="E1359" s="13" t="s">
        <v>14</v>
      </c>
      <c r="F1359" s="13" t="s">
        <v>17</v>
      </c>
      <c r="G1359" s="14">
        <v>12576</v>
      </c>
    </row>
    <row r="1360" spans="1:7" ht="24" customHeight="1" x14ac:dyDescent="0.25">
      <c r="A1360" s="7">
        <v>62030</v>
      </c>
      <c r="B1360" s="8">
        <v>41796.383125</v>
      </c>
      <c r="C1360" s="9" t="s">
        <v>13</v>
      </c>
      <c r="D1360" s="9" t="s">
        <v>11</v>
      </c>
      <c r="E1360" s="9" t="s">
        <v>14</v>
      </c>
      <c r="F1360" s="9" t="s">
        <v>17</v>
      </c>
      <c r="G1360" s="10">
        <v>84631</v>
      </c>
    </row>
    <row r="1361" spans="1:7" ht="24" customHeight="1" x14ac:dyDescent="0.25">
      <c r="A1361" s="11">
        <v>518772</v>
      </c>
      <c r="B1361" s="12">
        <v>41813.397615740738</v>
      </c>
      <c r="C1361" s="13" t="s">
        <v>7</v>
      </c>
      <c r="D1361" s="13" t="s">
        <v>8</v>
      </c>
      <c r="E1361" s="13" t="s">
        <v>14</v>
      </c>
      <c r="F1361" s="13" t="s">
        <v>17</v>
      </c>
      <c r="G1361" s="14">
        <v>15241</v>
      </c>
    </row>
    <row r="1362" spans="1:7" ht="24" customHeight="1" x14ac:dyDescent="0.25">
      <c r="A1362" s="7">
        <v>249926</v>
      </c>
      <c r="B1362" s="8">
        <v>41827.716597222221</v>
      </c>
      <c r="C1362" s="9" t="s">
        <v>7</v>
      </c>
      <c r="D1362" s="9" t="s">
        <v>8</v>
      </c>
      <c r="E1362" s="9" t="s">
        <v>14</v>
      </c>
      <c r="F1362" s="9" t="s">
        <v>17</v>
      </c>
      <c r="G1362" s="10">
        <v>37537</v>
      </c>
    </row>
    <row r="1363" spans="1:7" ht="24" customHeight="1" x14ac:dyDescent="0.25">
      <c r="A1363" s="11">
        <v>986569</v>
      </c>
      <c r="B1363" s="12">
        <v>41870.733703703707</v>
      </c>
      <c r="C1363" s="13" t="s">
        <v>13</v>
      </c>
      <c r="D1363" s="13" t="s">
        <v>8</v>
      </c>
      <c r="E1363" s="13" t="s">
        <v>14</v>
      </c>
      <c r="F1363" s="13" t="s">
        <v>17</v>
      </c>
      <c r="G1363" s="14">
        <v>39045</v>
      </c>
    </row>
    <row r="1364" spans="1:7" ht="24" customHeight="1" x14ac:dyDescent="0.25">
      <c r="A1364" s="7">
        <v>422439</v>
      </c>
      <c r="B1364" s="8">
        <v>41870.734120370369</v>
      </c>
      <c r="C1364" s="9" t="s">
        <v>13</v>
      </c>
      <c r="D1364" s="9" t="s">
        <v>8</v>
      </c>
      <c r="E1364" s="9" t="s">
        <v>14</v>
      </c>
      <c r="F1364" s="9" t="s">
        <v>17</v>
      </c>
      <c r="G1364" s="10">
        <v>17272</v>
      </c>
    </row>
    <row r="1365" spans="1:7" ht="24" customHeight="1" x14ac:dyDescent="0.25">
      <c r="A1365" s="11">
        <v>693142</v>
      </c>
      <c r="B1365" s="12">
        <v>41857.397337962961</v>
      </c>
      <c r="C1365" s="13" t="s">
        <v>7</v>
      </c>
      <c r="D1365" s="13" t="s">
        <v>8</v>
      </c>
      <c r="E1365" s="13" t="s">
        <v>29</v>
      </c>
      <c r="F1365" s="13" t="s">
        <v>32</v>
      </c>
      <c r="G1365" s="14">
        <v>61237</v>
      </c>
    </row>
    <row r="1366" spans="1:7" ht="24" customHeight="1" x14ac:dyDescent="0.25">
      <c r="A1366" s="7">
        <v>332698</v>
      </c>
      <c r="B1366" s="8">
        <v>41779.742418981485</v>
      </c>
      <c r="C1366" s="9" t="s">
        <v>7</v>
      </c>
      <c r="D1366" s="9" t="s">
        <v>8</v>
      </c>
      <c r="E1366" s="9" t="s">
        <v>29</v>
      </c>
      <c r="F1366" s="9" t="s">
        <v>35</v>
      </c>
      <c r="G1366" s="10">
        <v>42994</v>
      </c>
    </row>
    <row r="1367" spans="1:7" ht="24" customHeight="1" x14ac:dyDescent="0.25">
      <c r="A1367" s="11">
        <v>302555</v>
      </c>
      <c r="B1367" s="12">
        <v>41789.365856481483</v>
      </c>
      <c r="C1367" s="13" t="s">
        <v>7</v>
      </c>
      <c r="D1367" s="13" t="s">
        <v>8</v>
      </c>
      <c r="E1367" s="13" t="s">
        <v>29</v>
      </c>
      <c r="F1367" s="13" t="s">
        <v>35</v>
      </c>
      <c r="G1367" s="14">
        <v>35068</v>
      </c>
    </row>
    <row r="1368" spans="1:7" ht="24" customHeight="1" x14ac:dyDescent="0.25">
      <c r="A1368" s="7">
        <v>464696</v>
      </c>
      <c r="B1368" s="8">
        <v>41789.366585648146</v>
      </c>
      <c r="C1368" s="9" t="s">
        <v>7</v>
      </c>
      <c r="D1368" s="9" t="s">
        <v>8</v>
      </c>
      <c r="E1368" s="9" t="s">
        <v>29</v>
      </c>
      <c r="F1368" s="9" t="s">
        <v>35</v>
      </c>
      <c r="G1368" s="10">
        <v>67245</v>
      </c>
    </row>
    <row r="1369" spans="1:7" ht="24" customHeight="1" x14ac:dyDescent="0.25">
      <c r="A1369" s="11">
        <v>588414</v>
      </c>
      <c r="B1369" s="12">
        <v>41789.36550925926</v>
      </c>
      <c r="C1369" s="13" t="s">
        <v>13</v>
      </c>
      <c r="D1369" s="13" t="s">
        <v>11</v>
      </c>
      <c r="E1369" s="13" t="s">
        <v>29</v>
      </c>
      <c r="F1369" s="13" t="s">
        <v>35</v>
      </c>
      <c r="G1369" s="14">
        <v>64563</v>
      </c>
    </row>
    <row r="1370" spans="1:7" ht="24" customHeight="1" x14ac:dyDescent="0.25">
      <c r="A1370" s="7">
        <v>878903</v>
      </c>
      <c r="B1370" s="8">
        <v>41789.521041666667</v>
      </c>
      <c r="C1370" s="9" t="s">
        <v>7</v>
      </c>
      <c r="D1370" s="9" t="s">
        <v>11</v>
      </c>
      <c r="E1370" s="9" t="s">
        <v>29</v>
      </c>
      <c r="F1370" s="9" t="s">
        <v>12</v>
      </c>
      <c r="G1370" s="10">
        <v>42010</v>
      </c>
    </row>
    <row r="1371" spans="1:7" ht="24" customHeight="1" x14ac:dyDescent="0.25">
      <c r="A1371" s="11">
        <v>756902</v>
      </c>
      <c r="B1371" s="12">
        <v>41795.395578703705</v>
      </c>
      <c r="C1371" s="13" t="s">
        <v>7</v>
      </c>
      <c r="D1371" s="13" t="s">
        <v>8</v>
      </c>
      <c r="E1371" s="13" t="s">
        <v>29</v>
      </c>
      <c r="F1371" s="13" t="s">
        <v>35</v>
      </c>
      <c r="G1371" s="14">
        <v>88348</v>
      </c>
    </row>
    <row r="1372" spans="1:7" ht="24" customHeight="1" x14ac:dyDescent="0.25">
      <c r="A1372" s="7">
        <v>646707</v>
      </c>
      <c r="B1372" s="8">
        <v>41761.592766203707</v>
      </c>
      <c r="C1372" s="9" t="s">
        <v>13</v>
      </c>
      <c r="D1372" s="9" t="s">
        <v>11</v>
      </c>
      <c r="E1372" s="9" t="s">
        <v>14</v>
      </c>
      <c r="F1372" s="9" t="s">
        <v>22</v>
      </c>
      <c r="G1372" s="10">
        <v>82194</v>
      </c>
    </row>
    <row r="1373" spans="1:7" ht="24" customHeight="1" x14ac:dyDescent="0.25">
      <c r="A1373" s="11">
        <v>105447</v>
      </c>
      <c r="B1373" s="12">
        <v>41782.398136574076</v>
      </c>
      <c r="C1373" s="13" t="s">
        <v>13</v>
      </c>
      <c r="D1373" s="13" t="s">
        <v>23</v>
      </c>
      <c r="E1373" s="13" t="s">
        <v>14</v>
      </c>
      <c r="F1373" s="13" t="s">
        <v>22</v>
      </c>
      <c r="G1373" s="14">
        <v>97440</v>
      </c>
    </row>
    <row r="1374" spans="1:7" ht="24" customHeight="1" x14ac:dyDescent="0.25">
      <c r="A1374" s="7">
        <v>393895</v>
      </c>
      <c r="B1374" s="8">
        <v>41771.865104166667</v>
      </c>
      <c r="C1374" s="9" t="s">
        <v>7</v>
      </c>
      <c r="D1374" s="9" t="s">
        <v>8</v>
      </c>
      <c r="E1374" s="9" t="s">
        <v>14</v>
      </c>
      <c r="F1374" s="9" t="s">
        <v>12</v>
      </c>
      <c r="G1374" s="10">
        <v>81819</v>
      </c>
    </row>
    <row r="1375" spans="1:7" ht="24" customHeight="1" x14ac:dyDescent="0.25">
      <c r="A1375" s="11">
        <v>690879</v>
      </c>
      <c r="B1375" s="12">
        <v>41779.66479166667</v>
      </c>
      <c r="C1375" s="13" t="s">
        <v>7</v>
      </c>
      <c r="D1375" s="13" t="s">
        <v>11</v>
      </c>
      <c r="E1375" s="13" t="s">
        <v>14</v>
      </c>
      <c r="F1375" s="13" t="s">
        <v>12</v>
      </c>
      <c r="G1375" s="14">
        <v>69812</v>
      </c>
    </row>
    <row r="1376" spans="1:7" ht="24" customHeight="1" x14ac:dyDescent="0.25">
      <c r="A1376" s="7">
        <v>555034</v>
      </c>
      <c r="B1376" s="8">
        <v>41799.397615740738</v>
      </c>
      <c r="C1376" s="9" t="s">
        <v>7</v>
      </c>
      <c r="D1376" s="9" t="s">
        <v>8</v>
      </c>
      <c r="E1376" s="9" t="s">
        <v>29</v>
      </c>
      <c r="F1376" s="9" t="s">
        <v>19</v>
      </c>
      <c r="G1376" s="10">
        <v>28605</v>
      </c>
    </row>
    <row r="1377" spans="1:7" ht="24" customHeight="1" x14ac:dyDescent="0.25">
      <c r="A1377" s="11">
        <v>693918</v>
      </c>
      <c r="B1377" s="12">
        <v>41814.723796296297</v>
      </c>
      <c r="C1377" s="13" t="s">
        <v>7</v>
      </c>
      <c r="D1377" s="13" t="s">
        <v>8</v>
      </c>
      <c r="E1377" s="13" t="s">
        <v>29</v>
      </c>
      <c r="F1377" s="13" t="s">
        <v>32</v>
      </c>
      <c r="G1377" s="14">
        <v>50039</v>
      </c>
    </row>
    <row r="1378" spans="1:7" ht="24" customHeight="1" x14ac:dyDescent="0.25">
      <c r="A1378" s="7">
        <v>278721</v>
      </c>
      <c r="B1378" s="8">
        <v>41844.770532407405</v>
      </c>
      <c r="C1378" s="9" t="s">
        <v>13</v>
      </c>
      <c r="D1378" s="9" t="s">
        <v>8</v>
      </c>
      <c r="E1378" s="9" t="s">
        <v>14</v>
      </c>
      <c r="F1378" s="9" t="s">
        <v>17</v>
      </c>
      <c r="G1378" s="10">
        <v>43723</v>
      </c>
    </row>
    <row r="1379" spans="1:7" ht="24" customHeight="1" x14ac:dyDescent="0.25">
      <c r="A1379" s="11">
        <v>783969</v>
      </c>
      <c r="B1379" s="12">
        <v>41851.398425925923</v>
      </c>
      <c r="C1379" s="13" t="s">
        <v>7</v>
      </c>
      <c r="D1379" s="13" t="s">
        <v>11</v>
      </c>
      <c r="E1379" s="13" t="s">
        <v>9</v>
      </c>
      <c r="F1379" s="13" t="s">
        <v>21</v>
      </c>
      <c r="G1379" s="14">
        <v>79144</v>
      </c>
    </row>
    <row r="1380" spans="1:7" ht="24" customHeight="1" x14ac:dyDescent="0.25">
      <c r="A1380" s="7">
        <v>357078</v>
      </c>
      <c r="B1380" s="8">
        <v>41851.398715277777</v>
      </c>
      <c r="C1380" s="9" t="s">
        <v>7</v>
      </c>
      <c r="D1380" s="9" t="s">
        <v>8</v>
      </c>
      <c r="E1380" s="9" t="s">
        <v>9</v>
      </c>
      <c r="F1380" s="9" t="s">
        <v>21</v>
      </c>
      <c r="G1380" s="10">
        <v>73185</v>
      </c>
    </row>
    <row r="1381" spans="1:7" ht="24" customHeight="1" x14ac:dyDescent="0.25">
      <c r="A1381" s="11">
        <v>812083</v>
      </c>
      <c r="B1381" s="12">
        <v>41851.399571759262</v>
      </c>
      <c r="C1381" s="13" t="s">
        <v>13</v>
      </c>
      <c r="D1381" s="13" t="s">
        <v>11</v>
      </c>
      <c r="E1381" s="13" t="s">
        <v>9</v>
      </c>
      <c r="F1381" s="13" t="s">
        <v>21</v>
      </c>
      <c r="G1381" s="14">
        <v>4176</v>
      </c>
    </row>
    <row r="1382" spans="1:7" ht="24" customHeight="1" x14ac:dyDescent="0.25">
      <c r="A1382" s="7">
        <v>914120</v>
      </c>
      <c r="B1382" s="8">
        <v>41859.617002314815</v>
      </c>
      <c r="C1382" s="9" t="s">
        <v>13</v>
      </c>
      <c r="D1382" s="9" t="s">
        <v>8</v>
      </c>
      <c r="E1382" s="9" t="s">
        <v>9</v>
      </c>
      <c r="F1382" s="9" t="s">
        <v>21</v>
      </c>
      <c r="G1382" s="10">
        <v>4672</v>
      </c>
    </row>
    <row r="1383" spans="1:7" ht="24" customHeight="1" x14ac:dyDescent="0.25">
      <c r="A1383" s="11">
        <v>509371</v>
      </c>
      <c r="B1383" s="12">
        <v>41859.618576388886</v>
      </c>
      <c r="C1383" s="13" t="s">
        <v>7</v>
      </c>
      <c r="D1383" s="13" t="s">
        <v>8</v>
      </c>
      <c r="E1383" s="13" t="s">
        <v>9</v>
      </c>
      <c r="F1383" s="13" t="s">
        <v>21</v>
      </c>
      <c r="G1383" s="14">
        <v>50696</v>
      </c>
    </row>
    <row r="1384" spans="1:7" ht="24" customHeight="1" x14ac:dyDescent="0.25">
      <c r="A1384" s="7">
        <v>929396</v>
      </c>
      <c r="B1384" s="8">
        <v>41863.717199074075</v>
      </c>
      <c r="C1384" s="9" t="s">
        <v>7</v>
      </c>
      <c r="D1384" s="9" t="s">
        <v>8</v>
      </c>
      <c r="E1384" s="9" t="s">
        <v>9</v>
      </c>
      <c r="F1384" s="9" t="s">
        <v>21</v>
      </c>
      <c r="G1384" s="10">
        <v>28657</v>
      </c>
    </row>
    <row r="1385" spans="1:7" ht="24" customHeight="1" x14ac:dyDescent="0.25">
      <c r="A1385" s="11">
        <v>430390</v>
      </c>
      <c r="B1385" s="12">
        <v>41863.718541666669</v>
      </c>
      <c r="C1385" s="13" t="s">
        <v>7</v>
      </c>
      <c r="D1385" s="13" t="s">
        <v>8</v>
      </c>
      <c r="E1385" s="13" t="s">
        <v>9</v>
      </c>
      <c r="F1385" s="13" t="s">
        <v>21</v>
      </c>
      <c r="G1385" s="14">
        <v>17722</v>
      </c>
    </row>
    <row r="1386" spans="1:7" ht="24" customHeight="1" x14ac:dyDescent="0.25">
      <c r="A1386" s="7">
        <v>734245</v>
      </c>
      <c r="B1386" s="8">
        <v>41871.787893518522</v>
      </c>
      <c r="C1386" s="9" t="s">
        <v>13</v>
      </c>
      <c r="D1386" s="9" t="s">
        <v>11</v>
      </c>
      <c r="E1386" s="9" t="s">
        <v>9</v>
      </c>
      <c r="F1386" s="9" t="s">
        <v>21</v>
      </c>
      <c r="G1386" s="10">
        <v>2631</v>
      </c>
    </row>
    <row r="1387" spans="1:7" ht="24" customHeight="1" x14ac:dyDescent="0.25">
      <c r="A1387" s="11">
        <v>259976</v>
      </c>
      <c r="B1387" s="12">
        <v>41845.3981712963</v>
      </c>
      <c r="C1387" s="13" t="s">
        <v>13</v>
      </c>
      <c r="D1387" s="13" t="s">
        <v>8</v>
      </c>
      <c r="E1387" s="13" t="s">
        <v>9</v>
      </c>
      <c r="F1387" s="13" t="s">
        <v>32</v>
      </c>
      <c r="G1387" s="14">
        <v>63933</v>
      </c>
    </row>
    <row r="1388" spans="1:7" ht="24" customHeight="1" x14ac:dyDescent="0.25">
      <c r="A1388" s="7">
        <v>293891</v>
      </c>
      <c r="B1388" s="8">
        <v>41845.399062500001</v>
      </c>
      <c r="C1388" s="9" t="s">
        <v>13</v>
      </c>
      <c r="D1388" s="9" t="s">
        <v>8</v>
      </c>
      <c r="E1388" s="9" t="s">
        <v>9</v>
      </c>
      <c r="F1388" s="9" t="s">
        <v>32</v>
      </c>
      <c r="G1388" s="10">
        <v>29616</v>
      </c>
    </row>
    <row r="1389" spans="1:7" ht="24" customHeight="1" x14ac:dyDescent="0.25">
      <c r="A1389" s="11">
        <v>125014</v>
      </c>
      <c r="B1389" s="12">
        <v>41793.399004629631</v>
      </c>
      <c r="C1389" s="13" t="s">
        <v>13</v>
      </c>
      <c r="D1389" s="13" t="s">
        <v>8</v>
      </c>
      <c r="E1389" s="13" t="s">
        <v>29</v>
      </c>
      <c r="F1389" s="13" t="s">
        <v>35</v>
      </c>
      <c r="G1389" s="14">
        <v>69290</v>
      </c>
    </row>
    <row r="1390" spans="1:7" ht="24" customHeight="1" x14ac:dyDescent="0.25">
      <c r="A1390" s="7">
        <v>441259</v>
      </c>
      <c r="B1390" s="8">
        <v>41793.400509259256</v>
      </c>
      <c r="C1390" s="9" t="s">
        <v>13</v>
      </c>
      <c r="D1390" s="9" t="s">
        <v>11</v>
      </c>
      <c r="E1390" s="9" t="s">
        <v>29</v>
      </c>
      <c r="F1390" s="9" t="s">
        <v>35</v>
      </c>
      <c r="G1390" s="10">
        <v>70351</v>
      </c>
    </row>
    <row r="1391" spans="1:7" ht="24" customHeight="1" x14ac:dyDescent="0.25">
      <c r="A1391" s="11">
        <v>403549</v>
      </c>
      <c r="B1391" s="12">
        <v>41774.398842592593</v>
      </c>
      <c r="C1391" s="13" t="s">
        <v>13</v>
      </c>
      <c r="D1391" s="13" t="s">
        <v>8</v>
      </c>
      <c r="E1391" s="13" t="s">
        <v>9</v>
      </c>
      <c r="F1391" s="13" t="s">
        <v>32</v>
      </c>
      <c r="G1391" s="14">
        <v>68331</v>
      </c>
    </row>
    <row r="1392" spans="1:7" ht="24" customHeight="1" x14ac:dyDescent="0.25">
      <c r="A1392" s="7">
        <v>768225</v>
      </c>
      <c r="B1392" s="8">
        <v>41858.397245370368</v>
      </c>
      <c r="C1392" s="9" t="s">
        <v>7</v>
      </c>
      <c r="D1392" s="9" t="s">
        <v>8</v>
      </c>
      <c r="E1392" s="9" t="s">
        <v>9</v>
      </c>
      <c r="F1392" s="9" t="s">
        <v>32</v>
      </c>
      <c r="G1392" s="10">
        <v>99880</v>
      </c>
    </row>
    <row r="1393" spans="1:7" ht="24" customHeight="1" x14ac:dyDescent="0.25">
      <c r="A1393" s="11">
        <v>608893</v>
      </c>
      <c r="B1393" s="12">
        <v>41761.396932870368</v>
      </c>
      <c r="C1393" s="13" t="s">
        <v>13</v>
      </c>
      <c r="D1393" s="13" t="s">
        <v>23</v>
      </c>
      <c r="E1393" s="13" t="s">
        <v>14</v>
      </c>
      <c r="F1393" s="13" t="s">
        <v>10</v>
      </c>
      <c r="G1393" s="14">
        <v>29960</v>
      </c>
    </row>
    <row r="1394" spans="1:7" ht="24" customHeight="1" x14ac:dyDescent="0.25">
      <c r="A1394" s="7">
        <v>809356</v>
      </c>
      <c r="B1394" s="8">
        <v>41761.397777777776</v>
      </c>
      <c r="C1394" s="9" t="s">
        <v>7</v>
      </c>
      <c r="D1394" s="9" t="s">
        <v>23</v>
      </c>
      <c r="E1394" s="9" t="s">
        <v>14</v>
      </c>
      <c r="F1394" s="9" t="s">
        <v>10</v>
      </c>
      <c r="G1394" s="10">
        <v>5614</v>
      </c>
    </row>
    <row r="1395" spans="1:7" ht="24" customHeight="1" x14ac:dyDescent="0.25">
      <c r="A1395" s="11">
        <v>202756</v>
      </c>
      <c r="B1395" s="12">
        <v>41822.601666666669</v>
      </c>
      <c r="C1395" s="13" t="s">
        <v>7</v>
      </c>
      <c r="D1395" s="13" t="s">
        <v>11</v>
      </c>
      <c r="E1395" s="13" t="s">
        <v>9</v>
      </c>
      <c r="F1395" s="13" t="s">
        <v>19</v>
      </c>
      <c r="G1395" s="14">
        <v>28447</v>
      </c>
    </row>
    <row r="1396" spans="1:7" ht="24" customHeight="1" x14ac:dyDescent="0.25">
      <c r="A1396" s="7">
        <v>440605</v>
      </c>
      <c r="B1396" s="8">
        <v>41822.601388888892</v>
      </c>
      <c r="C1396" s="9" t="s">
        <v>13</v>
      </c>
      <c r="D1396" s="9" t="s">
        <v>11</v>
      </c>
      <c r="E1396" s="9" t="s">
        <v>9</v>
      </c>
      <c r="F1396" s="9" t="s">
        <v>19</v>
      </c>
      <c r="G1396" s="10">
        <v>14251</v>
      </c>
    </row>
    <row r="1397" spans="1:7" ht="24" customHeight="1" x14ac:dyDescent="0.25">
      <c r="A1397" s="11">
        <v>476942</v>
      </c>
      <c r="B1397" s="12">
        <v>41822.602210648147</v>
      </c>
      <c r="C1397" s="13" t="s">
        <v>7</v>
      </c>
      <c r="D1397" s="13" t="s">
        <v>11</v>
      </c>
      <c r="E1397" s="13" t="s">
        <v>9</v>
      </c>
      <c r="F1397" s="13" t="s">
        <v>19</v>
      </c>
      <c r="G1397" s="14">
        <v>20426</v>
      </c>
    </row>
    <row r="1398" spans="1:7" ht="24" customHeight="1" x14ac:dyDescent="0.25">
      <c r="A1398" s="7">
        <v>707682</v>
      </c>
      <c r="B1398" s="8">
        <v>41822.603645833333</v>
      </c>
      <c r="C1398" s="9" t="s">
        <v>7</v>
      </c>
      <c r="D1398" s="9" t="s">
        <v>11</v>
      </c>
      <c r="E1398" s="9" t="s">
        <v>9</v>
      </c>
      <c r="F1398" s="9" t="s">
        <v>19</v>
      </c>
      <c r="G1398" s="10">
        <v>96456</v>
      </c>
    </row>
    <row r="1399" spans="1:7" ht="24" customHeight="1" x14ac:dyDescent="0.25">
      <c r="A1399" s="11">
        <v>813196</v>
      </c>
      <c r="B1399" s="12">
        <v>41841.397881944446</v>
      </c>
      <c r="C1399" s="13" t="s">
        <v>7</v>
      </c>
      <c r="D1399" s="13" t="s">
        <v>8</v>
      </c>
      <c r="E1399" s="13" t="s">
        <v>9</v>
      </c>
      <c r="F1399" s="13" t="s">
        <v>32</v>
      </c>
      <c r="G1399" s="14">
        <v>41636</v>
      </c>
    </row>
    <row r="1400" spans="1:7" ht="24" customHeight="1" x14ac:dyDescent="0.25">
      <c r="A1400" s="7">
        <v>154930</v>
      </c>
      <c r="B1400" s="8">
        <v>41841.397499999999</v>
      </c>
      <c r="C1400" s="9" t="s">
        <v>7</v>
      </c>
      <c r="D1400" s="9" t="s">
        <v>11</v>
      </c>
      <c r="E1400" s="9" t="s">
        <v>9</v>
      </c>
      <c r="F1400" s="9" t="s">
        <v>32</v>
      </c>
      <c r="G1400" s="10">
        <v>76762</v>
      </c>
    </row>
    <row r="1401" spans="1:7" ht="24" customHeight="1" x14ac:dyDescent="0.25">
      <c r="A1401" s="11">
        <v>282815</v>
      </c>
      <c r="B1401" s="12">
        <v>41868.440115740741</v>
      </c>
      <c r="C1401" s="13" t="s">
        <v>13</v>
      </c>
      <c r="D1401" s="13" t="s">
        <v>8</v>
      </c>
      <c r="E1401" s="13" t="s">
        <v>9</v>
      </c>
      <c r="F1401" s="13" t="s">
        <v>32</v>
      </c>
      <c r="G1401" s="14">
        <v>28137</v>
      </c>
    </row>
    <row r="1402" spans="1:7" ht="24" customHeight="1" x14ac:dyDescent="0.25">
      <c r="A1402" s="7">
        <v>42714</v>
      </c>
      <c r="B1402" s="8">
        <v>41842.396909722222</v>
      </c>
      <c r="C1402" s="9" t="s">
        <v>7</v>
      </c>
      <c r="D1402" s="9" t="s">
        <v>8</v>
      </c>
      <c r="E1402" s="9" t="s">
        <v>14</v>
      </c>
      <c r="F1402" s="9" t="s">
        <v>32</v>
      </c>
      <c r="G1402" s="10">
        <v>23116</v>
      </c>
    </row>
    <row r="1403" spans="1:7" ht="24" customHeight="1" x14ac:dyDescent="0.25">
      <c r="A1403" s="11">
        <v>295449</v>
      </c>
      <c r="B1403" s="12">
        <v>41842.398217592592</v>
      </c>
      <c r="C1403" s="13" t="s">
        <v>13</v>
      </c>
      <c r="D1403" s="13" t="s">
        <v>8</v>
      </c>
      <c r="E1403" s="13" t="s">
        <v>14</v>
      </c>
      <c r="F1403" s="13" t="s">
        <v>32</v>
      </c>
      <c r="G1403" s="14">
        <v>2172</v>
      </c>
    </row>
    <row r="1404" spans="1:7" ht="24" customHeight="1" x14ac:dyDescent="0.25">
      <c r="A1404" s="7">
        <v>679141</v>
      </c>
      <c r="B1404" s="8">
        <v>41807.397326388891</v>
      </c>
      <c r="C1404" s="9" t="s">
        <v>7</v>
      </c>
      <c r="D1404" s="9" t="s">
        <v>8</v>
      </c>
      <c r="E1404" s="9" t="s">
        <v>29</v>
      </c>
      <c r="F1404" s="9" t="s">
        <v>32</v>
      </c>
      <c r="G1404" s="10">
        <v>85620</v>
      </c>
    </row>
    <row r="1405" spans="1:7" ht="24" customHeight="1" x14ac:dyDescent="0.25">
      <c r="A1405" s="11">
        <v>125371</v>
      </c>
      <c r="B1405" s="12">
        <v>41849.397557870368</v>
      </c>
      <c r="C1405" s="13" t="s">
        <v>13</v>
      </c>
      <c r="D1405" s="13" t="s">
        <v>8</v>
      </c>
      <c r="E1405" s="13" t="s">
        <v>29</v>
      </c>
      <c r="F1405" s="13" t="s">
        <v>24</v>
      </c>
      <c r="G1405" s="14">
        <v>2953</v>
      </c>
    </row>
    <row r="1406" spans="1:7" ht="24" customHeight="1" x14ac:dyDescent="0.25">
      <c r="A1406" s="7">
        <v>125996</v>
      </c>
      <c r="B1406" s="8">
        <v>41865.638252314813</v>
      </c>
      <c r="C1406" s="9" t="s">
        <v>7</v>
      </c>
      <c r="D1406" s="9" t="s">
        <v>8</v>
      </c>
      <c r="E1406" s="9" t="s">
        <v>29</v>
      </c>
      <c r="F1406" s="9" t="s">
        <v>32</v>
      </c>
      <c r="G1406" s="10">
        <v>15445</v>
      </c>
    </row>
    <row r="1407" spans="1:7" ht="24" customHeight="1" x14ac:dyDescent="0.25">
      <c r="A1407" s="11">
        <v>369430</v>
      </c>
      <c r="B1407" s="12">
        <v>41779.399097222224</v>
      </c>
      <c r="C1407" s="13" t="s">
        <v>13</v>
      </c>
      <c r="D1407" s="13" t="s">
        <v>8</v>
      </c>
      <c r="E1407" s="13" t="s">
        <v>25</v>
      </c>
      <c r="F1407" s="13" t="s">
        <v>12</v>
      </c>
      <c r="G1407" s="14">
        <v>85925</v>
      </c>
    </row>
    <row r="1408" spans="1:7" ht="24" customHeight="1" x14ac:dyDescent="0.25">
      <c r="A1408" s="7">
        <v>93480</v>
      </c>
      <c r="B1408" s="8">
        <v>41779.39947916667</v>
      </c>
      <c r="C1408" s="9" t="s">
        <v>7</v>
      </c>
      <c r="D1408" s="9" t="s">
        <v>8</v>
      </c>
      <c r="E1408" s="9" t="s">
        <v>25</v>
      </c>
      <c r="F1408" s="9" t="s">
        <v>12</v>
      </c>
      <c r="G1408" s="10">
        <v>72487</v>
      </c>
    </row>
    <row r="1409" spans="1:7" ht="24" customHeight="1" x14ac:dyDescent="0.25">
      <c r="A1409" s="11">
        <v>355251</v>
      </c>
      <c r="B1409" s="12">
        <v>41864.665960648148</v>
      </c>
      <c r="C1409" s="13" t="s">
        <v>7</v>
      </c>
      <c r="D1409" s="13" t="s">
        <v>8</v>
      </c>
      <c r="E1409" s="13" t="s">
        <v>25</v>
      </c>
      <c r="F1409" s="13" t="s">
        <v>12</v>
      </c>
      <c r="G1409" s="14">
        <v>80111</v>
      </c>
    </row>
    <row r="1410" spans="1:7" ht="24" customHeight="1" x14ac:dyDescent="0.25">
      <c r="A1410" s="7">
        <v>132989</v>
      </c>
      <c r="B1410" s="8">
        <v>41872.766064814816</v>
      </c>
      <c r="C1410" s="9" t="s">
        <v>7</v>
      </c>
      <c r="D1410" s="9" t="s">
        <v>8</v>
      </c>
      <c r="E1410" s="9" t="s">
        <v>25</v>
      </c>
      <c r="F1410" s="9" t="s">
        <v>12</v>
      </c>
      <c r="G1410" s="10">
        <v>39402</v>
      </c>
    </row>
    <row r="1411" spans="1:7" ht="24" customHeight="1" x14ac:dyDescent="0.25">
      <c r="A1411" s="11">
        <v>426916</v>
      </c>
      <c r="B1411" s="12">
        <v>41878.298148148147</v>
      </c>
      <c r="C1411" s="13" t="s">
        <v>13</v>
      </c>
      <c r="D1411" s="13" t="s">
        <v>8</v>
      </c>
      <c r="E1411" s="13" t="s">
        <v>25</v>
      </c>
      <c r="F1411" s="13" t="s">
        <v>12</v>
      </c>
      <c r="G1411" s="14">
        <v>41022</v>
      </c>
    </row>
    <row r="1412" spans="1:7" ht="24" customHeight="1" x14ac:dyDescent="0.25">
      <c r="A1412" s="7">
        <v>393845</v>
      </c>
      <c r="B1412" s="8">
        <v>41780.328784722224</v>
      </c>
      <c r="C1412" s="9" t="s">
        <v>7</v>
      </c>
      <c r="D1412" s="9" t="s">
        <v>8</v>
      </c>
      <c r="E1412" s="9" t="s">
        <v>9</v>
      </c>
      <c r="F1412" s="9" t="s">
        <v>35</v>
      </c>
      <c r="G1412" s="10">
        <v>14293</v>
      </c>
    </row>
    <row r="1413" spans="1:7" ht="24" customHeight="1" x14ac:dyDescent="0.25">
      <c r="A1413" s="11">
        <v>778967</v>
      </c>
      <c r="B1413" s="12">
        <v>41780.329988425925</v>
      </c>
      <c r="C1413" s="13" t="s">
        <v>13</v>
      </c>
      <c r="D1413" s="13" t="s">
        <v>8</v>
      </c>
      <c r="E1413" s="13" t="s">
        <v>9</v>
      </c>
      <c r="F1413" s="13" t="s">
        <v>35</v>
      </c>
      <c r="G1413" s="14">
        <v>8574</v>
      </c>
    </row>
    <row r="1414" spans="1:7" ht="24" customHeight="1" x14ac:dyDescent="0.25">
      <c r="A1414" s="7">
        <v>603842</v>
      </c>
      <c r="B1414" s="8">
        <v>41824.398645833331</v>
      </c>
      <c r="C1414" s="9" t="s">
        <v>7</v>
      </c>
      <c r="D1414" s="9" t="s">
        <v>11</v>
      </c>
      <c r="E1414" s="9" t="s">
        <v>9</v>
      </c>
      <c r="F1414" s="9" t="s">
        <v>12</v>
      </c>
      <c r="G1414" s="10">
        <v>6259</v>
      </c>
    </row>
    <row r="1415" spans="1:7" ht="24" customHeight="1" x14ac:dyDescent="0.25">
      <c r="A1415" s="11">
        <v>703448</v>
      </c>
      <c r="B1415" s="12">
        <v>41824.400914351849</v>
      </c>
      <c r="C1415" s="13" t="s">
        <v>7</v>
      </c>
      <c r="D1415" s="13" t="s">
        <v>8</v>
      </c>
      <c r="E1415" s="13" t="s">
        <v>9</v>
      </c>
      <c r="F1415" s="13" t="s">
        <v>12</v>
      </c>
      <c r="G1415" s="14">
        <v>78621</v>
      </c>
    </row>
    <row r="1416" spans="1:7" ht="24" customHeight="1" x14ac:dyDescent="0.25">
      <c r="A1416" s="7">
        <v>764104</v>
      </c>
      <c r="B1416" s="8">
        <v>41824.397997685184</v>
      </c>
      <c r="C1416" s="9" t="s">
        <v>13</v>
      </c>
      <c r="D1416" s="9" t="s">
        <v>11</v>
      </c>
      <c r="E1416" s="9" t="s">
        <v>9</v>
      </c>
      <c r="F1416" s="9" t="s">
        <v>12</v>
      </c>
      <c r="G1416" s="10">
        <v>76123</v>
      </c>
    </row>
    <row r="1417" spans="1:7" ht="24" customHeight="1" x14ac:dyDescent="0.25">
      <c r="A1417" s="11">
        <v>926922</v>
      </c>
      <c r="B1417" s="12">
        <v>41782.72247685185</v>
      </c>
      <c r="C1417" s="13" t="s">
        <v>13</v>
      </c>
      <c r="D1417" s="13" t="s">
        <v>8</v>
      </c>
      <c r="E1417" s="13" t="s">
        <v>14</v>
      </c>
      <c r="F1417" s="13" t="s">
        <v>21</v>
      </c>
      <c r="G1417" s="14">
        <v>19222</v>
      </c>
    </row>
    <row r="1418" spans="1:7" ht="24" customHeight="1" x14ac:dyDescent="0.25">
      <c r="A1418" s="7">
        <v>962962</v>
      </c>
      <c r="B1418" s="8">
        <v>41849.583055555559</v>
      </c>
      <c r="C1418" s="9" t="s">
        <v>7</v>
      </c>
      <c r="D1418" s="9" t="s">
        <v>11</v>
      </c>
      <c r="E1418" s="9" t="s">
        <v>14</v>
      </c>
      <c r="F1418" s="9" t="s">
        <v>21</v>
      </c>
      <c r="G1418" s="10">
        <v>31944</v>
      </c>
    </row>
    <row r="1419" spans="1:7" ht="24" customHeight="1" x14ac:dyDescent="0.25">
      <c r="A1419" s="11">
        <v>260050</v>
      </c>
      <c r="B1419" s="12">
        <v>41849.583854166667</v>
      </c>
      <c r="C1419" s="13" t="s">
        <v>13</v>
      </c>
      <c r="D1419" s="13" t="s">
        <v>8</v>
      </c>
      <c r="E1419" s="13" t="s">
        <v>14</v>
      </c>
      <c r="F1419" s="13" t="s">
        <v>21</v>
      </c>
      <c r="G1419" s="14">
        <v>15091</v>
      </c>
    </row>
    <row r="1420" spans="1:7" ht="24" customHeight="1" x14ac:dyDescent="0.25">
      <c r="A1420" s="7">
        <v>714441</v>
      </c>
      <c r="B1420" s="8">
        <v>41850.379247685189</v>
      </c>
      <c r="C1420" s="9" t="s">
        <v>7</v>
      </c>
      <c r="D1420" s="9" t="s">
        <v>8</v>
      </c>
      <c r="E1420" s="9" t="s">
        <v>14</v>
      </c>
      <c r="F1420" s="9" t="s">
        <v>21</v>
      </c>
      <c r="G1420" s="10">
        <v>1513</v>
      </c>
    </row>
    <row r="1421" spans="1:7" ht="24" customHeight="1" x14ac:dyDescent="0.25">
      <c r="A1421" s="11">
        <v>774510</v>
      </c>
      <c r="B1421" s="12">
        <v>41850.379594907405</v>
      </c>
      <c r="C1421" s="13" t="s">
        <v>7</v>
      </c>
      <c r="D1421" s="13" t="s">
        <v>8</v>
      </c>
      <c r="E1421" s="13" t="s">
        <v>14</v>
      </c>
      <c r="F1421" s="13" t="s">
        <v>21</v>
      </c>
      <c r="G1421" s="14">
        <v>22954</v>
      </c>
    </row>
    <row r="1422" spans="1:7" ht="24" customHeight="1" x14ac:dyDescent="0.25">
      <c r="A1422" s="7">
        <v>653023</v>
      </c>
      <c r="B1422" s="8">
        <v>41794.49490740741</v>
      </c>
      <c r="C1422" s="9" t="s">
        <v>7</v>
      </c>
      <c r="D1422" s="9" t="s">
        <v>11</v>
      </c>
      <c r="E1422" s="9" t="s">
        <v>14</v>
      </c>
      <c r="F1422" s="9" t="s">
        <v>12</v>
      </c>
      <c r="G1422" s="10">
        <v>15158</v>
      </c>
    </row>
    <row r="1423" spans="1:7" ht="24" customHeight="1" x14ac:dyDescent="0.25">
      <c r="A1423" s="11">
        <v>209299</v>
      </c>
      <c r="B1423" s="12">
        <v>41797.381631944445</v>
      </c>
      <c r="C1423" s="13" t="s">
        <v>7</v>
      </c>
      <c r="D1423" s="13" t="s">
        <v>8</v>
      </c>
      <c r="E1423" s="13" t="s">
        <v>14</v>
      </c>
      <c r="F1423" s="13" t="s">
        <v>12</v>
      </c>
      <c r="G1423" s="14">
        <v>52606</v>
      </c>
    </row>
    <row r="1424" spans="1:7" ht="24" customHeight="1" x14ac:dyDescent="0.25">
      <c r="A1424" s="7">
        <v>563468</v>
      </c>
      <c r="B1424" s="8">
        <v>41828.398472222223</v>
      </c>
      <c r="C1424" s="9" t="s">
        <v>7</v>
      </c>
      <c r="D1424" s="9" t="s">
        <v>11</v>
      </c>
      <c r="E1424" s="9" t="s">
        <v>16</v>
      </c>
      <c r="F1424" s="9" t="s">
        <v>19</v>
      </c>
      <c r="G1424" s="10">
        <v>78138</v>
      </c>
    </row>
    <row r="1425" spans="1:7" ht="24" customHeight="1" x14ac:dyDescent="0.25">
      <c r="A1425" s="11">
        <v>381579</v>
      </c>
      <c r="B1425" s="12">
        <v>41786.297210648147</v>
      </c>
      <c r="C1425" s="13" t="s">
        <v>7</v>
      </c>
      <c r="D1425" s="13" t="s">
        <v>8</v>
      </c>
      <c r="E1425" s="13" t="s">
        <v>14</v>
      </c>
      <c r="F1425" s="13" t="s">
        <v>32</v>
      </c>
      <c r="G1425" s="14">
        <v>78669</v>
      </c>
    </row>
    <row r="1426" spans="1:7" ht="24" customHeight="1" x14ac:dyDescent="0.25">
      <c r="A1426" s="7">
        <v>460688</v>
      </c>
      <c r="B1426" s="8">
        <v>41786.299664351849</v>
      </c>
      <c r="C1426" s="9" t="s">
        <v>7</v>
      </c>
      <c r="D1426" s="9" t="s">
        <v>8</v>
      </c>
      <c r="E1426" s="9" t="s">
        <v>14</v>
      </c>
      <c r="F1426" s="9" t="s">
        <v>32</v>
      </c>
      <c r="G1426" s="10">
        <v>69997</v>
      </c>
    </row>
    <row r="1427" spans="1:7" ht="24" customHeight="1" x14ac:dyDescent="0.25">
      <c r="A1427" s="11">
        <v>496261</v>
      </c>
      <c r="B1427" s="12">
        <v>41786.29791666667</v>
      </c>
      <c r="C1427" s="13" t="s">
        <v>13</v>
      </c>
      <c r="D1427" s="13" t="s">
        <v>23</v>
      </c>
      <c r="E1427" s="13" t="s">
        <v>14</v>
      </c>
      <c r="F1427" s="13" t="s">
        <v>32</v>
      </c>
      <c r="G1427" s="14">
        <v>86557</v>
      </c>
    </row>
    <row r="1428" spans="1:7" ht="24" customHeight="1" x14ac:dyDescent="0.25">
      <c r="A1428" s="7">
        <v>177858</v>
      </c>
      <c r="B1428" s="8">
        <v>41802.744930555556</v>
      </c>
      <c r="C1428" s="9" t="s">
        <v>7</v>
      </c>
      <c r="D1428" s="9" t="s">
        <v>8</v>
      </c>
      <c r="E1428" s="9" t="s">
        <v>14</v>
      </c>
      <c r="F1428" s="9" t="s">
        <v>32</v>
      </c>
      <c r="G1428" s="10">
        <v>43402</v>
      </c>
    </row>
    <row r="1429" spans="1:7" ht="24" customHeight="1" x14ac:dyDescent="0.25">
      <c r="A1429" s="11">
        <v>978040</v>
      </c>
      <c r="B1429" s="12">
        <v>41824.466932870368</v>
      </c>
      <c r="C1429" s="13" t="s">
        <v>7</v>
      </c>
      <c r="D1429" s="13" t="s">
        <v>8</v>
      </c>
      <c r="E1429" s="13" t="s">
        <v>14</v>
      </c>
      <c r="F1429" s="13" t="s">
        <v>32</v>
      </c>
      <c r="G1429" s="14">
        <v>51268</v>
      </c>
    </row>
    <row r="1430" spans="1:7" ht="24" customHeight="1" x14ac:dyDescent="0.25">
      <c r="A1430" s="7">
        <v>632366</v>
      </c>
      <c r="B1430" s="8">
        <v>41795.654444444444</v>
      </c>
      <c r="C1430" s="9" t="s">
        <v>7</v>
      </c>
      <c r="D1430" s="9" t="s">
        <v>8</v>
      </c>
      <c r="E1430" s="9" t="s">
        <v>14</v>
      </c>
      <c r="F1430" s="9" t="s">
        <v>32</v>
      </c>
      <c r="G1430" s="10">
        <v>11383</v>
      </c>
    </row>
    <row r="1431" spans="1:7" ht="24" customHeight="1" x14ac:dyDescent="0.25">
      <c r="A1431" s="11">
        <v>300059</v>
      </c>
      <c r="B1431" s="12">
        <v>41764.396747685183</v>
      </c>
      <c r="C1431" s="13" t="s">
        <v>7</v>
      </c>
      <c r="D1431" s="13" t="s">
        <v>11</v>
      </c>
      <c r="E1431" s="13" t="s">
        <v>20</v>
      </c>
      <c r="F1431" s="13" t="s">
        <v>35</v>
      </c>
      <c r="G1431" s="14">
        <v>79999</v>
      </c>
    </row>
    <row r="1432" spans="1:7" ht="24" customHeight="1" x14ac:dyDescent="0.25">
      <c r="A1432" s="7">
        <v>967868</v>
      </c>
      <c r="B1432" s="8">
        <v>41838.520231481481</v>
      </c>
      <c r="C1432" s="9" t="s">
        <v>7</v>
      </c>
      <c r="D1432" s="9" t="s">
        <v>11</v>
      </c>
      <c r="E1432" s="9" t="s">
        <v>30</v>
      </c>
      <c r="F1432" s="9" t="s">
        <v>24</v>
      </c>
      <c r="G1432" s="10">
        <v>36260</v>
      </c>
    </row>
    <row r="1433" spans="1:7" ht="24" customHeight="1" x14ac:dyDescent="0.25">
      <c r="A1433" s="11">
        <v>771358</v>
      </c>
      <c r="B1433" s="12">
        <v>41845.396874999999</v>
      </c>
      <c r="C1433" s="13" t="s">
        <v>7</v>
      </c>
      <c r="D1433" s="13" t="s">
        <v>11</v>
      </c>
      <c r="E1433" s="13" t="s">
        <v>30</v>
      </c>
      <c r="F1433" s="13" t="s">
        <v>24</v>
      </c>
      <c r="G1433" s="14">
        <v>68162</v>
      </c>
    </row>
    <row r="1434" spans="1:7" ht="24" customHeight="1" x14ac:dyDescent="0.25">
      <c r="A1434" s="7">
        <v>451673</v>
      </c>
      <c r="B1434" s="8">
        <v>41845.398333333331</v>
      </c>
      <c r="C1434" s="9" t="s">
        <v>13</v>
      </c>
      <c r="D1434" s="9" t="s">
        <v>11</v>
      </c>
      <c r="E1434" s="9" t="s">
        <v>30</v>
      </c>
      <c r="F1434" s="9" t="s">
        <v>24</v>
      </c>
      <c r="G1434" s="10">
        <v>4123</v>
      </c>
    </row>
    <row r="1435" spans="1:7" ht="24" customHeight="1" x14ac:dyDescent="0.25">
      <c r="A1435" s="11">
        <v>667908</v>
      </c>
      <c r="B1435" s="12">
        <v>41845.399699074071</v>
      </c>
      <c r="C1435" s="13" t="s">
        <v>7</v>
      </c>
      <c r="D1435" s="13" t="s">
        <v>11</v>
      </c>
      <c r="E1435" s="13" t="s">
        <v>30</v>
      </c>
      <c r="F1435" s="13" t="s">
        <v>24</v>
      </c>
      <c r="G1435" s="14">
        <v>65417</v>
      </c>
    </row>
    <row r="1436" spans="1:7" ht="24" customHeight="1" x14ac:dyDescent="0.25">
      <c r="A1436" s="7">
        <v>76133</v>
      </c>
      <c r="B1436" s="8">
        <v>41862.661724537036</v>
      </c>
      <c r="C1436" s="9" t="s">
        <v>7</v>
      </c>
      <c r="D1436" s="9" t="s">
        <v>11</v>
      </c>
      <c r="E1436" s="9" t="s">
        <v>9</v>
      </c>
      <c r="F1436" s="9" t="s">
        <v>19</v>
      </c>
      <c r="G1436" s="10">
        <v>6354</v>
      </c>
    </row>
    <row r="1437" spans="1:7" ht="24" customHeight="1" x14ac:dyDescent="0.25">
      <c r="A1437" s="11">
        <v>507999</v>
      </c>
      <c r="B1437" s="12">
        <v>41828.397685185184</v>
      </c>
      <c r="C1437" s="13" t="s">
        <v>13</v>
      </c>
      <c r="D1437" s="13" t="s">
        <v>8</v>
      </c>
      <c r="E1437" s="13" t="s">
        <v>14</v>
      </c>
      <c r="F1437" s="13" t="s">
        <v>24</v>
      </c>
      <c r="G1437" s="14">
        <v>60443</v>
      </c>
    </row>
    <row r="1438" spans="1:7" ht="24" customHeight="1" x14ac:dyDescent="0.25">
      <c r="A1438" s="7">
        <v>625524</v>
      </c>
      <c r="B1438" s="8">
        <v>41761.559502314813</v>
      </c>
      <c r="C1438" s="9" t="s">
        <v>7</v>
      </c>
      <c r="D1438" s="9" t="s">
        <v>11</v>
      </c>
      <c r="E1438" s="9" t="s">
        <v>9</v>
      </c>
      <c r="F1438" s="9" t="s">
        <v>35</v>
      </c>
      <c r="G1438" s="10">
        <v>93932</v>
      </c>
    </row>
    <row r="1439" spans="1:7" ht="24" customHeight="1" x14ac:dyDescent="0.25">
      <c r="A1439" s="11">
        <v>120857</v>
      </c>
      <c r="B1439" s="12">
        <v>41761.560682870368</v>
      </c>
      <c r="C1439" s="13" t="s">
        <v>7</v>
      </c>
      <c r="D1439" s="13" t="s">
        <v>8</v>
      </c>
      <c r="E1439" s="13" t="s">
        <v>9</v>
      </c>
      <c r="F1439" s="13" t="s">
        <v>35</v>
      </c>
      <c r="G1439" s="14">
        <v>61906</v>
      </c>
    </row>
    <row r="1440" spans="1:7" ht="24" customHeight="1" x14ac:dyDescent="0.25">
      <c r="A1440" s="7">
        <v>452817</v>
      </c>
      <c r="B1440" s="8">
        <v>41761.561238425929</v>
      </c>
      <c r="C1440" s="9" t="s">
        <v>7</v>
      </c>
      <c r="D1440" s="9" t="s">
        <v>8</v>
      </c>
      <c r="E1440" s="9" t="s">
        <v>9</v>
      </c>
      <c r="F1440" s="9" t="s">
        <v>35</v>
      </c>
      <c r="G1440" s="10">
        <v>73086</v>
      </c>
    </row>
    <row r="1441" spans="1:7" ht="24" customHeight="1" x14ac:dyDescent="0.25">
      <c r="A1441" s="11">
        <v>829076</v>
      </c>
      <c r="B1441" s="12">
        <v>41763.430173611108</v>
      </c>
      <c r="C1441" s="13" t="s">
        <v>7</v>
      </c>
      <c r="D1441" s="13" t="s">
        <v>8</v>
      </c>
      <c r="E1441" s="13" t="s">
        <v>9</v>
      </c>
      <c r="F1441" s="13" t="s">
        <v>35</v>
      </c>
      <c r="G1441" s="14">
        <v>62573</v>
      </c>
    </row>
    <row r="1442" spans="1:7" ht="24" customHeight="1" x14ac:dyDescent="0.25">
      <c r="A1442" s="7">
        <v>841263</v>
      </c>
      <c r="B1442" s="8">
        <v>41763.430891203701</v>
      </c>
      <c r="C1442" s="9" t="s">
        <v>7</v>
      </c>
      <c r="D1442" s="9" t="s">
        <v>8</v>
      </c>
      <c r="E1442" s="9" t="s">
        <v>9</v>
      </c>
      <c r="F1442" s="9" t="s">
        <v>35</v>
      </c>
      <c r="G1442" s="10">
        <v>91836</v>
      </c>
    </row>
    <row r="1443" spans="1:7" ht="24" customHeight="1" x14ac:dyDescent="0.25">
      <c r="A1443" s="11">
        <v>857543</v>
      </c>
      <c r="B1443" s="12">
        <v>41825.67796296296</v>
      </c>
      <c r="C1443" s="13" t="s">
        <v>7</v>
      </c>
      <c r="D1443" s="13" t="s">
        <v>8</v>
      </c>
      <c r="E1443" s="13" t="s">
        <v>9</v>
      </c>
      <c r="F1443" s="13" t="s">
        <v>35</v>
      </c>
      <c r="G1443" s="14">
        <v>81718</v>
      </c>
    </row>
    <row r="1444" spans="1:7" ht="24" customHeight="1" x14ac:dyDescent="0.25">
      <c r="A1444" s="7">
        <v>175109</v>
      </c>
      <c r="B1444" s="8">
        <v>41827.717303240737</v>
      </c>
      <c r="C1444" s="9" t="s">
        <v>13</v>
      </c>
      <c r="D1444" s="9" t="s">
        <v>8</v>
      </c>
      <c r="E1444" s="9" t="s">
        <v>9</v>
      </c>
      <c r="F1444" s="9" t="s">
        <v>35</v>
      </c>
      <c r="G1444" s="10">
        <v>47547</v>
      </c>
    </row>
    <row r="1445" spans="1:7" ht="24" customHeight="1" x14ac:dyDescent="0.25">
      <c r="A1445" s="11">
        <v>819572</v>
      </c>
      <c r="B1445" s="12">
        <v>41827.71802083333</v>
      </c>
      <c r="C1445" s="13" t="s">
        <v>13</v>
      </c>
      <c r="D1445" s="13" t="s">
        <v>8</v>
      </c>
      <c r="E1445" s="13" t="s">
        <v>9</v>
      </c>
      <c r="F1445" s="13" t="s">
        <v>35</v>
      </c>
      <c r="G1445" s="14">
        <v>21734</v>
      </c>
    </row>
    <row r="1446" spans="1:7" ht="24" customHeight="1" x14ac:dyDescent="0.25">
      <c r="A1446" s="7">
        <v>389782</v>
      </c>
      <c r="B1446" s="8">
        <v>41768.761018518519</v>
      </c>
      <c r="C1446" s="9" t="s">
        <v>13</v>
      </c>
      <c r="D1446" s="9" t="s">
        <v>8</v>
      </c>
      <c r="E1446" s="9" t="s">
        <v>16</v>
      </c>
      <c r="F1446" s="9" t="s">
        <v>17</v>
      </c>
      <c r="G1446" s="10">
        <v>80709</v>
      </c>
    </row>
    <row r="1447" spans="1:7" ht="24" customHeight="1" x14ac:dyDescent="0.25">
      <c r="A1447" s="11">
        <v>825870</v>
      </c>
      <c r="B1447" s="12">
        <v>41780.397974537038</v>
      </c>
      <c r="C1447" s="13" t="s">
        <v>13</v>
      </c>
      <c r="D1447" s="13" t="s">
        <v>11</v>
      </c>
      <c r="E1447" s="13" t="s">
        <v>9</v>
      </c>
      <c r="F1447" s="13" t="s">
        <v>17</v>
      </c>
      <c r="G1447" s="14">
        <v>38032</v>
      </c>
    </row>
    <row r="1448" spans="1:7" ht="24" customHeight="1" x14ac:dyDescent="0.25">
      <c r="A1448" s="7">
        <v>820667</v>
      </c>
      <c r="B1448" s="8">
        <v>41780.398981481485</v>
      </c>
      <c r="C1448" s="9" t="s">
        <v>13</v>
      </c>
      <c r="D1448" s="9" t="s">
        <v>8</v>
      </c>
      <c r="E1448" s="9" t="s">
        <v>9</v>
      </c>
      <c r="F1448" s="9" t="s">
        <v>17</v>
      </c>
      <c r="G1448" s="10">
        <v>71960</v>
      </c>
    </row>
    <row r="1449" spans="1:7" ht="24" customHeight="1" x14ac:dyDescent="0.25">
      <c r="A1449" s="11">
        <v>284733</v>
      </c>
      <c r="B1449" s="12">
        <v>41780.400057870371</v>
      </c>
      <c r="C1449" s="13" t="s">
        <v>13</v>
      </c>
      <c r="D1449" s="13" t="s">
        <v>11</v>
      </c>
      <c r="E1449" s="13" t="s">
        <v>9</v>
      </c>
      <c r="F1449" s="13" t="s">
        <v>17</v>
      </c>
      <c r="G1449" s="14">
        <v>81819</v>
      </c>
    </row>
    <row r="1450" spans="1:7" ht="24" customHeight="1" x14ac:dyDescent="0.25">
      <c r="A1450" s="7">
        <v>982845</v>
      </c>
      <c r="B1450" s="8">
        <v>41780.400347222225</v>
      </c>
      <c r="C1450" s="9" t="s">
        <v>7</v>
      </c>
      <c r="D1450" s="9" t="s">
        <v>8</v>
      </c>
      <c r="E1450" s="9" t="s">
        <v>9</v>
      </c>
      <c r="F1450" s="9" t="s">
        <v>17</v>
      </c>
      <c r="G1450" s="10">
        <v>2789</v>
      </c>
    </row>
    <row r="1451" spans="1:7" ht="24" customHeight="1" x14ac:dyDescent="0.25">
      <c r="A1451" s="11">
        <v>182357</v>
      </c>
      <c r="B1451" s="12">
        <v>41780.401041666664</v>
      </c>
      <c r="C1451" s="13" t="s">
        <v>7</v>
      </c>
      <c r="D1451" s="13" t="s">
        <v>8</v>
      </c>
      <c r="E1451" s="13" t="s">
        <v>9</v>
      </c>
      <c r="F1451" s="13" t="s">
        <v>17</v>
      </c>
      <c r="G1451" s="14">
        <v>24025</v>
      </c>
    </row>
    <row r="1452" spans="1:7" ht="24" customHeight="1" x14ac:dyDescent="0.25">
      <c r="A1452" s="7">
        <v>733985</v>
      </c>
      <c r="B1452" s="8">
        <v>41795.397083333337</v>
      </c>
      <c r="C1452" s="9" t="s">
        <v>7</v>
      </c>
      <c r="D1452" s="9" t="s">
        <v>8</v>
      </c>
      <c r="E1452" s="9" t="s">
        <v>16</v>
      </c>
      <c r="F1452" s="9" t="s">
        <v>12</v>
      </c>
      <c r="G1452" s="10">
        <v>25618</v>
      </c>
    </row>
    <row r="1453" spans="1:7" ht="24" customHeight="1" x14ac:dyDescent="0.25">
      <c r="A1453" s="11">
        <v>728573</v>
      </c>
      <c r="B1453" s="12">
        <v>41795.397407407407</v>
      </c>
      <c r="C1453" s="13" t="s">
        <v>13</v>
      </c>
      <c r="D1453" s="13" t="s">
        <v>8</v>
      </c>
      <c r="E1453" s="13" t="s">
        <v>16</v>
      </c>
      <c r="F1453" s="13" t="s">
        <v>12</v>
      </c>
      <c r="G1453" s="14">
        <v>64279</v>
      </c>
    </row>
    <row r="1454" spans="1:7" ht="24" customHeight="1" x14ac:dyDescent="0.25">
      <c r="A1454" s="7">
        <v>929826</v>
      </c>
      <c r="B1454" s="8">
        <v>41827.397569444445</v>
      </c>
      <c r="C1454" s="9" t="s">
        <v>13</v>
      </c>
      <c r="D1454" s="9" t="s">
        <v>8</v>
      </c>
      <c r="E1454" s="9" t="s">
        <v>14</v>
      </c>
      <c r="F1454" s="9" t="s">
        <v>32</v>
      </c>
      <c r="G1454" s="10">
        <v>91722</v>
      </c>
    </row>
    <row r="1455" spans="1:7" ht="24" customHeight="1" x14ac:dyDescent="0.25">
      <c r="A1455" s="11">
        <v>245099</v>
      </c>
      <c r="B1455" s="12">
        <v>41841.546076388891</v>
      </c>
      <c r="C1455" s="13" t="s">
        <v>7</v>
      </c>
      <c r="D1455" s="13" t="s">
        <v>8</v>
      </c>
      <c r="E1455" s="13" t="s">
        <v>14</v>
      </c>
      <c r="F1455" s="13" t="s">
        <v>32</v>
      </c>
      <c r="G1455" s="14">
        <v>43679</v>
      </c>
    </row>
    <row r="1456" spans="1:7" ht="24" customHeight="1" x14ac:dyDescent="0.25">
      <c r="A1456" s="7">
        <v>991656</v>
      </c>
      <c r="B1456" s="8">
        <v>41876.396944444445</v>
      </c>
      <c r="C1456" s="9" t="s">
        <v>7</v>
      </c>
      <c r="D1456" s="9" t="s">
        <v>8</v>
      </c>
      <c r="E1456" s="9" t="s">
        <v>16</v>
      </c>
      <c r="F1456" s="9" t="s">
        <v>32</v>
      </c>
      <c r="G1456" s="10">
        <v>54635</v>
      </c>
    </row>
    <row r="1457" spans="1:7" ht="24" customHeight="1" x14ac:dyDescent="0.25">
      <c r="A1457" s="11">
        <v>230796</v>
      </c>
      <c r="B1457" s="12">
        <v>41876.397673611114</v>
      </c>
      <c r="C1457" s="13" t="s">
        <v>7</v>
      </c>
      <c r="D1457" s="13" t="s">
        <v>11</v>
      </c>
      <c r="E1457" s="13" t="s">
        <v>16</v>
      </c>
      <c r="F1457" s="13" t="s">
        <v>32</v>
      </c>
      <c r="G1457" s="14">
        <v>85569</v>
      </c>
    </row>
    <row r="1458" spans="1:7" ht="24" customHeight="1" x14ac:dyDescent="0.25">
      <c r="A1458" s="7">
        <v>92424</v>
      </c>
      <c r="B1458" s="8">
        <v>41855.397604166668</v>
      </c>
      <c r="C1458" s="9" t="s">
        <v>7</v>
      </c>
      <c r="D1458" s="9" t="s">
        <v>8</v>
      </c>
      <c r="E1458" s="9" t="s">
        <v>9</v>
      </c>
      <c r="F1458" s="9" t="s">
        <v>12</v>
      </c>
      <c r="G1458" s="10">
        <v>35888</v>
      </c>
    </row>
    <row r="1459" spans="1:7" ht="24" customHeight="1" x14ac:dyDescent="0.25">
      <c r="A1459" s="11">
        <v>94618</v>
      </c>
      <c r="B1459" s="12">
        <v>41855.397106481483</v>
      </c>
      <c r="C1459" s="13" t="s">
        <v>7</v>
      </c>
      <c r="D1459" s="13" t="s">
        <v>23</v>
      </c>
      <c r="E1459" s="13" t="s">
        <v>9</v>
      </c>
      <c r="F1459" s="13" t="s">
        <v>12</v>
      </c>
      <c r="G1459" s="14">
        <v>72364</v>
      </c>
    </row>
    <row r="1460" spans="1:7" ht="24" customHeight="1" x14ac:dyDescent="0.25">
      <c r="A1460" s="7">
        <v>898336</v>
      </c>
      <c r="B1460" s="8">
        <v>41870.738067129627</v>
      </c>
      <c r="C1460" s="9" t="s">
        <v>13</v>
      </c>
      <c r="D1460" s="9" t="s">
        <v>8</v>
      </c>
      <c r="E1460" s="9" t="s">
        <v>14</v>
      </c>
      <c r="F1460" s="9" t="s">
        <v>32</v>
      </c>
      <c r="G1460" s="10">
        <v>30993</v>
      </c>
    </row>
    <row r="1461" spans="1:7" ht="24" customHeight="1" x14ac:dyDescent="0.25">
      <c r="A1461" s="11">
        <v>738670</v>
      </c>
      <c r="B1461" s="12">
        <v>41870.739027777781</v>
      </c>
      <c r="C1461" s="13" t="s">
        <v>7</v>
      </c>
      <c r="D1461" s="13" t="s">
        <v>11</v>
      </c>
      <c r="E1461" s="13" t="s">
        <v>14</v>
      </c>
      <c r="F1461" s="13" t="s">
        <v>32</v>
      </c>
      <c r="G1461" s="14">
        <v>41594</v>
      </c>
    </row>
    <row r="1462" spans="1:7" ht="24" customHeight="1" x14ac:dyDescent="0.25">
      <c r="A1462" s="7">
        <v>753532</v>
      </c>
      <c r="B1462" s="8">
        <v>41837.397685185184</v>
      </c>
      <c r="C1462" s="9" t="s">
        <v>7</v>
      </c>
      <c r="D1462" s="9" t="s">
        <v>11</v>
      </c>
      <c r="E1462" s="9" t="s">
        <v>9</v>
      </c>
      <c r="F1462" s="9" t="s">
        <v>35</v>
      </c>
      <c r="G1462" s="10">
        <v>38192</v>
      </c>
    </row>
    <row r="1463" spans="1:7" ht="24" customHeight="1" x14ac:dyDescent="0.25">
      <c r="A1463" s="11">
        <v>452737</v>
      </c>
      <c r="B1463" s="12">
        <v>41837.398344907408</v>
      </c>
      <c r="C1463" s="13" t="s">
        <v>7</v>
      </c>
      <c r="D1463" s="13" t="s">
        <v>8</v>
      </c>
      <c r="E1463" s="13" t="s">
        <v>9</v>
      </c>
      <c r="F1463" s="13" t="s">
        <v>35</v>
      </c>
      <c r="G1463" s="14">
        <v>18861</v>
      </c>
    </row>
    <row r="1464" spans="1:7" ht="24" customHeight="1" x14ac:dyDescent="0.25">
      <c r="A1464" s="7">
        <v>705257</v>
      </c>
      <c r="B1464" s="8">
        <v>41839.722858796296</v>
      </c>
      <c r="C1464" s="9" t="s">
        <v>7</v>
      </c>
      <c r="D1464" s="9" t="s">
        <v>11</v>
      </c>
      <c r="E1464" s="9" t="s">
        <v>29</v>
      </c>
      <c r="F1464" s="9" t="s">
        <v>12</v>
      </c>
      <c r="G1464" s="10">
        <v>59775</v>
      </c>
    </row>
    <row r="1465" spans="1:7" ht="24" customHeight="1" x14ac:dyDescent="0.25">
      <c r="A1465" s="11">
        <v>921683</v>
      </c>
      <c r="B1465" s="12">
        <v>41853.300833333335</v>
      </c>
      <c r="C1465" s="13" t="s">
        <v>13</v>
      </c>
      <c r="D1465" s="13" t="s">
        <v>11</v>
      </c>
      <c r="E1465" s="13" t="s">
        <v>29</v>
      </c>
      <c r="F1465" s="13" t="s">
        <v>12</v>
      </c>
      <c r="G1465" s="14">
        <v>44859</v>
      </c>
    </row>
    <row r="1466" spans="1:7" ht="24" customHeight="1" x14ac:dyDescent="0.25">
      <c r="A1466" s="7">
        <v>724086</v>
      </c>
      <c r="B1466" s="8">
        <v>41764.293391203704</v>
      </c>
      <c r="C1466" s="9" t="s">
        <v>7</v>
      </c>
      <c r="D1466" s="9" t="s">
        <v>8</v>
      </c>
      <c r="E1466" s="9" t="s">
        <v>14</v>
      </c>
      <c r="F1466" s="9" t="s">
        <v>12</v>
      </c>
      <c r="G1466" s="10">
        <v>10823</v>
      </c>
    </row>
    <row r="1467" spans="1:7" ht="24" customHeight="1" x14ac:dyDescent="0.25">
      <c r="A1467" s="11">
        <v>361218</v>
      </c>
      <c r="B1467" s="12">
        <v>41778.396886574075</v>
      </c>
      <c r="C1467" s="13" t="s">
        <v>13</v>
      </c>
      <c r="D1467" s="13" t="s">
        <v>8</v>
      </c>
      <c r="E1467" s="13" t="s">
        <v>14</v>
      </c>
      <c r="F1467" s="13" t="s">
        <v>12</v>
      </c>
      <c r="G1467" s="14">
        <v>7928</v>
      </c>
    </row>
    <row r="1468" spans="1:7" ht="24" customHeight="1" x14ac:dyDescent="0.25">
      <c r="A1468" s="7">
        <v>487732</v>
      </c>
      <c r="B1468" s="8">
        <v>41815.684861111113</v>
      </c>
      <c r="C1468" s="9" t="s">
        <v>7</v>
      </c>
      <c r="D1468" s="9" t="s">
        <v>8</v>
      </c>
      <c r="E1468" s="9" t="s">
        <v>14</v>
      </c>
      <c r="F1468" s="9" t="s">
        <v>12</v>
      </c>
      <c r="G1468" s="10">
        <v>80542</v>
      </c>
    </row>
    <row r="1469" spans="1:7" ht="24" customHeight="1" x14ac:dyDescent="0.25">
      <c r="A1469" s="11">
        <v>425497</v>
      </c>
      <c r="B1469" s="12">
        <v>41815.687604166669</v>
      </c>
      <c r="C1469" s="13" t="s">
        <v>13</v>
      </c>
      <c r="D1469" s="13" t="s">
        <v>8</v>
      </c>
      <c r="E1469" s="13" t="s">
        <v>14</v>
      </c>
      <c r="F1469" s="13" t="s">
        <v>12</v>
      </c>
      <c r="G1469" s="14">
        <v>47941</v>
      </c>
    </row>
    <row r="1470" spans="1:7" ht="24" customHeight="1" x14ac:dyDescent="0.25">
      <c r="A1470" s="7">
        <v>205968</v>
      </c>
      <c r="B1470" s="8">
        <v>41815.689282407409</v>
      </c>
      <c r="C1470" s="9" t="s">
        <v>7</v>
      </c>
      <c r="D1470" s="9" t="s">
        <v>11</v>
      </c>
      <c r="E1470" s="9" t="s">
        <v>14</v>
      </c>
      <c r="F1470" s="9" t="s">
        <v>12</v>
      </c>
      <c r="G1470" s="10">
        <v>23288</v>
      </c>
    </row>
    <row r="1471" spans="1:7" ht="24" customHeight="1" x14ac:dyDescent="0.25">
      <c r="A1471" s="11">
        <v>325052</v>
      </c>
      <c r="B1471" s="12">
        <v>41816.412581018521</v>
      </c>
      <c r="C1471" s="13" t="s">
        <v>13</v>
      </c>
      <c r="D1471" s="13" t="s">
        <v>11</v>
      </c>
      <c r="E1471" s="13" t="s">
        <v>14</v>
      </c>
      <c r="F1471" s="13" t="s">
        <v>12</v>
      </c>
      <c r="G1471" s="14">
        <v>75759</v>
      </c>
    </row>
    <row r="1472" spans="1:7" ht="24" customHeight="1" x14ac:dyDescent="0.25">
      <c r="A1472" s="7">
        <v>942214</v>
      </c>
      <c r="B1472" s="8">
        <v>41785.396840277775</v>
      </c>
      <c r="C1472" s="9" t="s">
        <v>13</v>
      </c>
      <c r="D1472" s="9" t="s">
        <v>8</v>
      </c>
      <c r="E1472" s="9" t="s">
        <v>14</v>
      </c>
      <c r="F1472" s="9" t="s">
        <v>12</v>
      </c>
      <c r="G1472" s="10">
        <v>62166</v>
      </c>
    </row>
    <row r="1473" spans="1:7" ht="24" customHeight="1" x14ac:dyDescent="0.25">
      <c r="A1473" s="11">
        <v>809363</v>
      </c>
      <c r="B1473" s="12">
        <v>41806.612812500003</v>
      </c>
      <c r="C1473" s="13" t="s">
        <v>13</v>
      </c>
      <c r="D1473" s="13" t="s">
        <v>11</v>
      </c>
      <c r="E1473" s="13" t="s">
        <v>14</v>
      </c>
      <c r="F1473" s="13" t="s">
        <v>12</v>
      </c>
      <c r="G1473" s="14">
        <v>80934</v>
      </c>
    </row>
    <row r="1474" spans="1:7" ht="24" customHeight="1" x14ac:dyDescent="0.25">
      <c r="A1474" s="7">
        <v>430846</v>
      </c>
      <c r="B1474" s="8">
        <v>41760.435555555552</v>
      </c>
      <c r="C1474" s="9" t="s">
        <v>7</v>
      </c>
      <c r="D1474" s="9" t="s">
        <v>8</v>
      </c>
      <c r="E1474" s="9" t="s">
        <v>14</v>
      </c>
      <c r="F1474" s="9" t="s">
        <v>32</v>
      </c>
      <c r="G1474" s="10">
        <v>89058</v>
      </c>
    </row>
    <row r="1475" spans="1:7" ht="24" customHeight="1" x14ac:dyDescent="0.25">
      <c r="A1475" s="11">
        <v>844797</v>
      </c>
      <c r="B1475" s="12">
        <v>41767.660555555558</v>
      </c>
      <c r="C1475" s="13" t="s">
        <v>7</v>
      </c>
      <c r="D1475" s="13" t="s">
        <v>23</v>
      </c>
      <c r="E1475" s="13" t="s">
        <v>14</v>
      </c>
      <c r="F1475" s="13" t="s">
        <v>32</v>
      </c>
      <c r="G1475" s="14">
        <v>30393</v>
      </c>
    </row>
    <row r="1476" spans="1:7" ht="24" customHeight="1" x14ac:dyDescent="0.25">
      <c r="A1476" s="7">
        <v>551054</v>
      </c>
      <c r="B1476" s="8">
        <v>41775.672893518517</v>
      </c>
      <c r="C1476" s="9" t="s">
        <v>7</v>
      </c>
      <c r="D1476" s="9" t="s">
        <v>11</v>
      </c>
      <c r="E1476" s="9" t="s">
        <v>14</v>
      </c>
      <c r="F1476" s="9" t="s">
        <v>32</v>
      </c>
      <c r="G1476" s="10">
        <v>12584</v>
      </c>
    </row>
    <row r="1477" spans="1:7" ht="24" customHeight="1" x14ac:dyDescent="0.25">
      <c r="A1477" s="11">
        <v>321233</v>
      </c>
      <c r="B1477" s="12">
        <v>41814.60392361111</v>
      </c>
      <c r="C1477" s="13" t="s">
        <v>7</v>
      </c>
      <c r="D1477" s="13" t="s">
        <v>11</v>
      </c>
      <c r="E1477" s="13" t="s">
        <v>14</v>
      </c>
      <c r="F1477" s="13" t="s">
        <v>32</v>
      </c>
      <c r="G1477" s="14">
        <v>71556</v>
      </c>
    </row>
    <row r="1478" spans="1:7" ht="24" customHeight="1" x14ac:dyDescent="0.25">
      <c r="A1478" s="7">
        <v>430158</v>
      </c>
      <c r="B1478" s="8">
        <v>41821.813645833332</v>
      </c>
      <c r="C1478" s="9" t="s">
        <v>7</v>
      </c>
      <c r="D1478" s="9" t="s">
        <v>8</v>
      </c>
      <c r="E1478" s="9" t="s">
        <v>14</v>
      </c>
      <c r="F1478" s="9" t="s">
        <v>32</v>
      </c>
      <c r="G1478" s="10">
        <v>72712</v>
      </c>
    </row>
    <row r="1479" spans="1:7" ht="24" customHeight="1" x14ac:dyDescent="0.25">
      <c r="A1479" s="11">
        <v>496821</v>
      </c>
      <c r="B1479" s="12">
        <v>41821.813935185186</v>
      </c>
      <c r="C1479" s="13" t="s">
        <v>13</v>
      </c>
      <c r="D1479" s="13" t="s">
        <v>8</v>
      </c>
      <c r="E1479" s="13" t="s">
        <v>14</v>
      </c>
      <c r="F1479" s="13" t="s">
        <v>32</v>
      </c>
      <c r="G1479" s="14">
        <v>54760</v>
      </c>
    </row>
    <row r="1480" spans="1:7" ht="24" customHeight="1" x14ac:dyDescent="0.25">
      <c r="A1480" s="7">
        <v>358584</v>
      </c>
      <c r="B1480" s="8">
        <v>41852.604062500002</v>
      </c>
      <c r="C1480" s="9" t="s">
        <v>7</v>
      </c>
      <c r="D1480" s="9" t="s">
        <v>8</v>
      </c>
      <c r="E1480" s="9" t="s">
        <v>14</v>
      </c>
      <c r="F1480" s="9" t="s">
        <v>32</v>
      </c>
      <c r="G1480" s="10">
        <v>12920</v>
      </c>
    </row>
    <row r="1481" spans="1:7" ht="24" customHeight="1" x14ac:dyDescent="0.25">
      <c r="A1481" s="11">
        <v>366071</v>
      </c>
      <c r="B1481" s="12">
        <v>41852.606562499997</v>
      </c>
      <c r="C1481" s="13" t="s">
        <v>7</v>
      </c>
      <c r="D1481" s="13" t="s">
        <v>11</v>
      </c>
      <c r="E1481" s="13" t="s">
        <v>14</v>
      </c>
      <c r="F1481" s="13" t="s">
        <v>32</v>
      </c>
      <c r="G1481" s="14">
        <v>41743</v>
      </c>
    </row>
    <row r="1482" spans="1:7" ht="24" customHeight="1" x14ac:dyDescent="0.25">
      <c r="A1482" s="7">
        <v>149727</v>
      </c>
      <c r="B1482" s="8">
        <v>41865.699479166666</v>
      </c>
      <c r="C1482" s="9" t="s">
        <v>7</v>
      </c>
      <c r="D1482" s="9" t="s">
        <v>11</v>
      </c>
      <c r="E1482" s="9" t="s">
        <v>14</v>
      </c>
      <c r="F1482" s="9" t="s">
        <v>32</v>
      </c>
      <c r="G1482" s="10">
        <v>88216</v>
      </c>
    </row>
    <row r="1483" spans="1:7" ht="24" customHeight="1" x14ac:dyDescent="0.25">
      <c r="A1483" s="11">
        <v>506401</v>
      </c>
      <c r="B1483" s="12">
        <v>41865.702499999999</v>
      </c>
      <c r="C1483" s="13" t="s">
        <v>7</v>
      </c>
      <c r="D1483" s="13" t="s">
        <v>11</v>
      </c>
      <c r="E1483" s="13" t="s">
        <v>14</v>
      </c>
      <c r="F1483" s="13" t="s">
        <v>32</v>
      </c>
      <c r="G1483" s="14">
        <v>85114</v>
      </c>
    </row>
    <row r="1484" spans="1:7" ht="24" customHeight="1" x14ac:dyDescent="0.25">
      <c r="A1484" s="7">
        <v>254752</v>
      </c>
      <c r="B1484" s="8">
        <v>41872.393009259256</v>
      </c>
      <c r="C1484" s="9" t="s">
        <v>7</v>
      </c>
      <c r="D1484" s="9" t="s">
        <v>8</v>
      </c>
      <c r="E1484" s="9" t="s">
        <v>14</v>
      </c>
      <c r="F1484" s="9" t="s">
        <v>32</v>
      </c>
      <c r="G1484" s="10">
        <v>75415</v>
      </c>
    </row>
    <row r="1485" spans="1:7" ht="24" customHeight="1" x14ac:dyDescent="0.25">
      <c r="A1485" s="11">
        <v>893073</v>
      </c>
      <c r="B1485" s="12">
        <v>41773.41605324074</v>
      </c>
      <c r="C1485" s="13" t="s">
        <v>7</v>
      </c>
      <c r="D1485" s="13" t="s">
        <v>8</v>
      </c>
      <c r="E1485" s="13" t="s">
        <v>14</v>
      </c>
      <c r="F1485" s="13" t="s">
        <v>19</v>
      </c>
      <c r="G1485" s="14">
        <v>69124</v>
      </c>
    </row>
    <row r="1486" spans="1:7" ht="24" customHeight="1" x14ac:dyDescent="0.25">
      <c r="A1486" s="7">
        <v>950351</v>
      </c>
      <c r="B1486" s="8">
        <v>41782.399918981479</v>
      </c>
      <c r="C1486" s="9" t="s">
        <v>13</v>
      </c>
      <c r="D1486" s="9" t="s">
        <v>11</v>
      </c>
      <c r="E1486" s="9" t="s">
        <v>30</v>
      </c>
      <c r="F1486" s="9" t="s">
        <v>10</v>
      </c>
      <c r="G1486" s="10">
        <v>41518</v>
      </c>
    </row>
    <row r="1487" spans="1:7" ht="24" customHeight="1" x14ac:dyDescent="0.25">
      <c r="A1487" s="11">
        <v>659767</v>
      </c>
      <c r="B1487" s="12">
        <v>41760.483935185184</v>
      </c>
      <c r="C1487" s="13" t="s">
        <v>7</v>
      </c>
      <c r="D1487" s="13" t="s">
        <v>8</v>
      </c>
      <c r="E1487" s="13" t="s">
        <v>14</v>
      </c>
      <c r="F1487" s="13" t="s">
        <v>17</v>
      </c>
      <c r="G1487" s="14">
        <v>61362</v>
      </c>
    </row>
    <row r="1488" spans="1:7" ht="24" customHeight="1" x14ac:dyDescent="0.25">
      <c r="A1488" s="7">
        <v>666314</v>
      </c>
      <c r="B1488" s="8">
        <v>41760.486620370371</v>
      </c>
      <c r="C1488" s="9" t="s">
        <v>7</v>
      </c>
      <c r="D1488" s="9" t="s">
        <v>11</v>
      </c>
      <c r="E1488" s="9" t="s">
        <v>14</v>
      </c>
      <c r="F1488" s="9" t="s">
        <v>17</v>
      </c>
      <c r="G1488" s="10">
        <v>92994</v>
      </c>
    </row>
    <row r="1489" spans="1:7" ht="24" customHeight="1" x14ac:dyDescent="0.25">
      <c r="A1489" s="11">
        <v>695736</v>
      </c>
      <c r="B1489" s="12">
        <v>41760.48332175926</v>
      </c>
      <c r="C1489" s="13" t="s">
        <v>7</v>
      </c>
      <c r="D1489" s="13" t="s">
        <v>11</v>
      </c>
      <c r="E1489" s="13" t="s">
        <v>14</v>
      </c>
      <c r="F1489" s="13" t="s">
        <v>17</v>
      </c>
      <c r="G1489" s="14">
        <v>32616</v>
      </c>
    </row>
    <row r="1490" spans="1:7" ht="24" customHeight="1" x14ac:dyDescent="0.25">
      <c r="A1490" s="7">
        <v>890317</v>
      </c>
      <c r="B1490" s="8">
        <v>41767.629120370373</v>
      </c>
      <c r="C1490" s="9" t="s">
        <v>13</v>
      </c>
      <c r="D1490" s="9" t="s">
        <v>8</v>
      </c>
      <c r="E1490" s="9" t="s">
        <v>14</v>
      </c>
      <c r="F1490" s="9" t="s">
        <v>32</v>
      </c>
      <c r="G1490" s="10">
        <v>19873</v>
      </c>
    </row>
    <row r="1491" spans="1:7" ht="24" customHeight="1" x14ac:dyDescent="0.25">
      <c r="A1491" s="11">
        <v>737852</v>
      </c>
      <c r="B1491" s="12">
        <v>41764.397152777776</v>
      </c>
      <c r="C1491" s="13" t="s">
        <v>7</v>
      </c>
      <c r="D1491" s="13" t="s">
        <v>11</v>
      </c>
      <c r="E1491" s="13" t="s">
        <v>14</v>
      </c>
      <c r="F1491" s="13" t="s">
        <v>32</v>
      </c>
      <c r="G1491" s="14">
        <v>69025</v>
      </c>
    </row>
    <row r="1492" spans="1:7" ht="24" customHeight="1" x14ac:dyDescent="0.25">
      <c r="A1492" s="7">
        <v>52077</v>
      </c>
      <c r="B1492" s="8">
        <v>41764.399837962963</v>
      </c>
      <c r="C1492" s="9" t="s">
        <v>13</v>
      </c>
      <c r="D1492" s="9" t="s">
        <v>11</v>
      </c>
      <c r="E1492" s="9" t="s">
        <v>14</v>
      </c>
      <c r="F1492" s="9" t="s">
        <v>32</v>
      </c>
      <c r="G1492" s="10">
        <v>66442</v>
      </c>
    </row>
    <row r="1493" spans="1:7" ht="24" customHeight="1" x14ac:dyDescent="0.25">
      <c r="A1493" s="11">
        <v>189422</v>
      </c>
      <c r="B1493" s="12">
        <v>41765.809710648151</v>
      </c>
      <c r="C1493" s="13" t="s">
        <v>7</v>
      </c>
      <c r="D1493" s="13" t="s">
        <v>8</v>
      </c>
      <c r="E1493" s="13" t="s">
        <v>14</v>
      </c>
      <c r="F1493" s="13" t="s">
        <v>32</v>
      </c>
      <c r="G1493" s="14">
        <v>56039</v>
      </c>
    </row>
    <row r="1494" spans="1:7" ht="24" customHeight="1" x14ac:dyDescent="0.25">
      <c r="A1494" s="7">
        <v>934049</v>
      </c>
      <c r="B1494" s="8">
        <v>41767.655590277776</v>
      </c>
      <c r="C1494" s="9" t="s">
        <v>7</v>
      </c>
      <c r="D1494" s="9" t="s">
        <v>8</v>
      </c>
      <c r="E1494" s="9" t="s">
        <v>14</v>
      </c>
      <c r="F1494" s="9" t="s">
        <v>17</v>
      </c>
      <c r="G1494" s="10">
        <v>30651</v>
      </c>
    </row>
    <row r="1495" spans="1:7" ht="24" customHeight="1" x14ac:dyDescent="0.25">
      <c r="A1495" s="11">
        <v>137317</v>
      </c>
      <c r="B1495" s="12">
        <v>41768.829548611109</v>
      </c>
      <c r="C1495" s="13" t="s">
        <v>7</v>
      </c>
      <c r="D1495" s="13" t="s">
        <v>8</v>
      </c>
      <c r="E1495" s="13" t="s">
        <v>14</v>
      </c>
      <c r="F1495" s="13" t="s">
        <v>32</v>
      </c>
      <c r="G1495" s="14">
        <v>75648</v>
      </c>
    </row>
    <row r="1496" spans="1:7" ht="24" customHeight="1" x14ac:dyDescent="0.25">
      <c r="A1496" s="7">
        <v>695640</v>
      </c>
      <c r="B1496" s="8">
        <v>41838.710949074077</v>
      </c>
      <c r="C1496" s="9" t="s">
        <v>7</v>
      </c>
      <c r="D1496" s="9" t="s">
        <v>8</v>
      </c>
      <c r="E1496" s="9" t="s">
        <v>14</v>
      </c>
      <c r="F1496" s="9" t="s">
        <v>17</v>
      </c>
      <c r="G1496" s="10">
        <v>10787</v>
      </c>
    </row>
    <row r="1497" spans="1:7" ht="24" customHeight="1" x14ac:dyDescent="0.25">
      <c r="A1497" s="11">
        <v>702214</v>
      </c>
      <c r="B1497" s="12">
        <v>41838.712789351855</v>
      </c>
      <c r="C1497" s="13" t="s">
        <v>13</v>
      </c>
      <c r="D1497" s="13" t="s">
        <v>8</v>
      </c>
      <c r="E1497" s="13" t="s">
        <v>14</v>
      </c>
      <c r="F1497" s="13" t="s">
        <v>17</v>
      </c>
      <c r="G1497" s="14">
        <v>62412</v>
      </c>
    </row>
    <row r="1498" spans="1:7" ht="24" customHeight="1" x14ac:dyDescent="0.25">
      <c r="A1498" s="7">
        <v>436353</v>
      </c>
      <c r="B1498" s="8">
        <v>41838.713333333333</v>
      </c>
      <c r="C1498" s="9" t="s">
        <v>7</v>
      </c>
      <c r="D1498" s="9" t="s">
        <v>11</v>
      </c>
      <c r="E1498" s="9" t="s">
        <v>14</v>
      </c>
      <c r="F1498" s="9" t="s">
        <v>17</v>
      </c>
      <c r="G1498" s="10">
        <v>98319</v>
      </c>
    </row>
    <row r="1499" spans="1:7" ht="24" customHeight="1" x14ac:dyDescent="0.25">
      <c r="A1499" s="11">
        <v>624625</v>
      </c>
      <c r="B1499" s="12">
        <v>41838.715717592589</v>
      </c>
      <c r="C1499" s="13" t="s">
        <v>7</v>
      </c>
      <c r="D1499" s="13" t="s">
        <v>11</v>
      </c>
      <c r="E1499" s="13" t="s">
        <v>14</v>
      </c>
      <c r="F1499" s="13" t="s">
        <v>17</v>
      </c>
      <c r="G1499" s="14">
        <v>71254</v>
      </c>
    </row>
    <row r="1500" spans="1:7" ht="24" customHeight="1" x14ac:dyDescent="0.25">
      <c r="A1500" s="7">
        <v>36504</v>
      </c>
      <c r="B1500" s="8">
        <v>41845.422465277778</v>
      </c>
      <c r="C1500" s="9" t="s">
        <v>13</v>
      </c>
      <c r="D1500" s="9" t="s">
        <v>8</v>
      </c>
      <c r="E1500" s="9" t="s">
        <v>14</v>
      </c>
      <c r="F1500" s="9" t="s">
        <v>17</v>
      </c>
      <c r="G1500" s="10">
        <v>21554</v>
      </c>
    </row>
    <row r="1501" spans="1:7" ht="24" customHeight="1" x14ac:dyDescent="0.25">
      <c r="A1501" s="11">
        <v>357802</v>
      </c>
      <c r="B1501" s="12">
        <v>41845.422824074078</v>
      </c>
      <c r="C1501" s="13" t="s">
        <v>13</v>
      </c>
      <c r="D1501" s="13" t="s">
        <v>11</v>
      </c>
      <c r="E1501" s="13" t="s">
        <v>14</v>
      </c>
      <c r="F1501" s="13" t="s">
        <v>17</v>
      </c>
      <c r="G1501" s="14">
        <v>69341</v>
      </c>
    </row>
    <row r="1502" spans="1:7" ht="24" customHeight="1" x14ac:dyDescent="0.25">
      <c r="A1502" s="7">
        <v>639861</v>
      </c>
      <c r="B1502" s="8">
        <v>41849.637673611112</v>
      </c>
      <c r="C1502" s="9" t="s">
        <v>7</v>
      </c>
      <c r="D1502" s="9" t="s">
        <v>8</v>
      </c>
      <c r="E1502" s="9" t="s">
        <v>14</v>
      </c>
      <c r="F1502" s="9" t="s">
        <v>32</v>
      </c>
      <c r="G1502" s="10">
        <v>25030</v>
      </c>
    </row>
    <row r="1503" spans="1:7" ht="24" customHeight="1" x14ac:dyDescent="0.25">
      <c r="A1503" s="11">
        <v>582417</v>
      </c>
      <c r="B1503" s="12">
        <v>41849.639004629629</v>
      </c>
      <c r="C1503" s="13" t="s">
        <v>13</v>
      </c>
      <c r="D1503" s="13" t="s">
        <v>8</v>
      </c>
      <c r="E1503" s="13" t="s">
        <v>14</v>
      </c>
      <c r="F1503" s="13" t="s">
        <v>32</v>
      </c>
      <c r="G1503" s="14">
        <v>92791</v>
      </c>
    </row>
    <row r="1504" spans="1:7" ht="24" customHeight="1" x14ac:dyDescent="0.25">
      <c r="A1504" s="7">
        <v>383656</v>
      </c>
      <c r="B1504" s="8">
        <v>41849.639965277776</v>
      </c>
      <c r="C1504" s="9" t="s">
        <v>13</v>
      </c>
      <c r="D1504" s="9" t="s">
        <v>8</v>
      </c>
      <c r="E1504" s="9" t="s">
        <v>14</v>
      </c>
      <c r="F1504" s="9" t="s">
        <v>32</v>
      </c>
      <c r="G1504" s="10">
        <v>37147</v>
      </c>
    </row>
    <row r="1505" spans="1:7" ht="24" customHeight="1" x14ac:dyDescent="0.25">
      <c r="A1505" s="11">
        <v>536123</v>
      </c>
      <c r="B1505" s="12">
        <v>41849.642418981479</v>
      </c>
      <c r="C1505" s="13" t="s">
        <v>7</v>
      </c>
      <c r="D1505" s="13" t="s">
        <v>11</v>
      </c>
      <c r="E1505" s="13" t="s">
        <v>14</v>
      </c>
      <c r="F1505" s="13" t="s">
        <v>32</v>
      </c>
      <c r="G1505" s="14">
        <v>64271</v>
      </c>
    </row>
    <row r="1506" spans="1:7" ht="24" customHeight="1" x14ac:dyDescent="0.25">
      <c r="A1506" s="7">
        <v>583369</v>
      </c>
      <c r="B1506" s="8">
        <v>41859.399618055555</v>
      </c>
      <c r="C1506" s="9" t="s">
        <v>7</v>
      </c>
      <c r="D1506" s="9" t="s">
        <v>8</v>
      </c>
      <c r="E1506" s="9" t="s">
        <v>14</v>
      </c>
      <c r="F1506" s="9" t="s">
        <v>32</v>
      </c>
      <c r="G1506" s="10">
        <v>97329</v>
      </c>
    </row>
    <row r="1507" spans="1:7" ht="24" customHeight="1" x14ac:dyDescent="0.25">
      <c r="A1507" s="11">
        <v>669078</v>
      </c>
      <c r="B1507" s="12">
        <v>41859.400405092594</v>
      </c>
      <c r="C1507" s="13" t="s">
        <v>13</v>
      </c>
      <c r="D1507" s="13" t="s">
        <v>11</v>
      </c>
      <c r="E1507" s="13" t="s">
        <v>14</v>
      </c>
      <c r="F1507" s="13" t="s">
        <v>32</v>
      </c>
      <c r="G1507" s="14">
        <v>70887</v>
      </c>
    </row>
    <row r="1508" spans="1:7" ht="24" customHeight="1" x14ac:dyDescent="0.25">
      <c r="A1508" s="7">
        <v>123118</v>
      </c>
      <c r="B1508" s="8">
        <v>41859.400694444441</v>
      </c>
      <c r="C1508" s="9" t="s">
        <v>7</v>
      </c>
      <c r="D1508" s="9" t="s">
        <v>11</v>
      </c>
      <c r="E1508" s="9" t="s">
        <v>14</v>
      </c>
      <c r="F1508" s="9" t="s">
        <v>32</v>
      </c>
      <c r="G1508" s="10">
        <v>68526</v>
      </c>
    </row>
    <row r="1509" spans="1:7" ht="24" customHeight="1" x14ac:dyDescent="0.25">
      <c r="A1509" s="11">
        <v>195389</v>
      </c>
      <c r="B1509" s="12">
        <v>41859.400057870371</v>
      </c>
      <c r="C1509" s="13" t="s">
        <v>13</v>
      </c>
      <c r="D1509" s="13" t="s">
        <v>23</v>
      </c>
      <c r="E1509" s="13" t="s">
        <v>14</v>
      </c>
      <c r="F1509" s="13" t="s">
        <v>32</v>
      </c>
      <c r="G1509" s="14">
        <v>53014</v>
      </c>
    </row>
    <row r="1510" spans="1:7" ht="24" customHeight="1" x14ac:dyDescent="0.25">
      <c r="A1510" s="7">
        <v>665487</v>
      </c>
      <c r="B1510" s="8">
        <v>41862.447013888886</v>
      </c>
      <c r="C1510" s="9" t="s">
        <v>7</v>
      </c>
      <c r="D1510" s="9" t="s">
        <v>8</v>
      </c>
      <c r="E1510" s="9" t="s">
        <v>14</v>
      </c>
      <c r="F1510" s="9" t="s">
        <v>32</v>
      </c>
      <c r="G1510" s="10">
        <v>66678</v>
      </c>
    </row>
    <row r="1511" spans="1:7" ht="24" customHeight="1" x14ac:dyDescent="0.25">
      <c r="A1511" s="11">
        <v>586559</v>
      </c>
      <c r="B1511" s="12">
        <v>41845.981979166667</v>
      </c>
      <c r="C1511" s="13" t="s">
        <v>7</v>
      </c>
      <c r="D1511" s="13" t="s">
        <v>11</v>
      </c>
      <c r="E1511" s="13" t="s">
        <v>14</v>
      </c>
      <c r="F1511" s="13" t="s">
        <v>32</v>
      </c>
      <c r="G1511" s="14">
        <v>40269</v>
      </c>
    </row>
    <row r="1512" spans="1:7" ht="24" customHeight="1" x14ac:dyDescent="0.25">
      <c r="A1512" s="7">
        <v>331430</v>
      </c>
      <c r="B1512" s="8">
        <v>41850.391446759262</v>
      </c>
      <c r="C1512" s="9" t="s">
        <v>13</v>
      </c>
      <c r="D1512" s="9" t="s">
        <v>11</v>
      </c>
      <c r="E1512" s="9" t="s">
        <v>14</v>
      </c>
      <c r="F1512" s="9" t="s">
        <v>32</v>
      </c>
      <c r="G1512" s="10">
        <v>64410</v>
      </c>
    </row>
    <row r="1513" spans="1:7" ht="24" customHeight="1" x14ac:dyDescent="0.25">
      <c r="A1513" s="11">
        <v>135854</v>
      </c>
      <c r="B1513" s="12">
        <v>41850.392025462963</v>
      </c>
      <c r="C1513" s="13" t="s">
        <v>7</v>
      </c>
      <c r="D1513" s="13" t="s">
        <v>8</v>
      </c>
      <c r="E1513" s="13" t="s">
        <v>14</v>
      </c>
      <c r="F1513" s="13" t="s">
        <v>32</v>
      </c>
      <c r="G1513" s="14">
        <v>28038</v>
      </c>
    </row>
    <row r="1514" spans="1:7" ht="24" customHeight="1" x14ac:dyDescent="0.25">
      <c r="A1514" s="7">
        <v>802663</v>
      </c>
      <c r="B1514" s="8">
        <v>41843.644814814812</v>
      </c>
      <c r="C1514" s="9" t="s">
        <v>7</v>
      </c>
      <c r="D1514" s="9" t="s">
        <v>11</v>
      </c>
      <c r="E1514" s="9" t="s">
        <v>14</v>
      </c>
      <c r="F1514" s="9" t="s">
        <v>17</v>
      </c>
      <c r="G1514" s="10">
        <v>51388</v>
      </c>
    </row>
    <row r="1515" spans="1:7" ht="24" customHeight="1" x14ac:dyDescent="0.25">
      <c r="A1515" s="11">
        <v>597869</v>
      </c>
      <c r="B1515" s="12">
        <v>41843.648229166669</v>
      </c>
      <c r="C1515" s="13" t="s">
        <v>7</v>
      </c>
      <c r="D1515" s="13" t="s">
        <v>11</v>
      </c>
      <c r="E1515" s="13" t="s">
        <v>14</v>
      </c>
      <c r="F1515" s="13" t="s">
        <v>17</v>
      </c>
      <c r="G1515" s="14">
        <v>78358</v>
      </c>
    </row>
    <row r="1516" spans="1:7" ht="24" customHeight="1" x14ac:dyDescent="0.25">
      <c r="A1516" s="7">
        <v>80619</v>
      </c>
      <c r="B1516" s="8">
        <v>41851.586817129632</v>
      </c>
      <c r="C1516" s="9" t="s">
        <v>7</v>
      </c>
      <c r="D1516" s="9" t="s">
        <v>23</v>
      </c>
      <c r="E1516" s="9" t="s">
        <v>14</v>
      </c>
      <c r="F1516" s="9" t="s">
        <v>17</v>
      </c>
      <c r="G1516" s="10">
        <v>80438</v>
      </c>
    </row>
    <row r="1517" spans="1:7" ht="24" customHeight="1" x14ac:dyDescent="0.25">
      <c r="A1517" s="11">
        <v>245650</v>
      </c>
      <c r="B1517" s="12">
        <v>41851.587164351855</v>
      </c>
      <c r="C1517" s="13" t="s">
        <v>7</v>
      </c>
      <c r="D1517" s="13" t="s">
        <v>23</v>
      </c>
      <c r="E1517" s="13" t="s">
        <v>14</v>
      </c>
      <c r="F1517" s="13" t="s">
        <v>17</v>
      </c>
      <c r="G1517" s="14">
        <v>37930</v>
      </c>
    </row>
    <row r="1518" spans="1:7" ht="24" customHeight="1" x14ac:dyDescent="0.25">
      <c r="A1518" s="7">
        <v>105813</v>
      </c>
      <c r="B1518" s="8">
        <v>41851.588518518518</v>
      </c>
      <c r="C1518" s="9" t="s">
        <v>13</v>
      </c>
      <c r="D1518" s="9" t="s">
        <v>23</v>
      </c>
      <c r="E1518" s="9" t="s">
        <v>14</v>
      </c>
      <c r="F1518" s="9" t="s">
        <v>17</v>
      </c>
      <c r="G1518" s="10">
        <v>1887</v>
      </c>
    </row>
    <row r="1519" spans="1:7" ht="24" customHeight="1" x14ac:dyDescent="0.25">
      <c r="A1519" s="11">
        <v>661954</v>
      </c>
      <c r="B1519" s="12">
        <v>41772.398726851854</v>
      </c>
      <c r="C1519" s="13" t="s">
        <v>7</v>
      </c>
      <c r="D1519" s="13" t="s">
        <v>11</v>
      </c>
      <c r="E1519" s="13" t="s">
        <v>9</v>
      </c>
      <c r="F1519" s="13" t="s">
        <v>35</v>
      </c>
      <c r="G1519" s="14">
        <v>26666</v>
      </c>
    </row>
    <row r="1520" spans="1:7" ht="24" customHeight="1" x14ac:dyDescent="0.25">
      <c r="A1520" s="7">
        <v>327352</v>
      </c>
      <c r="B1520" s="8">
        <v>41772.398993055554</v>
      </c>
      <c r="C1520" s="9" t="s">
        <v>13</v>
      </c>
      <c r="D1520" s="9" t="s">
        <v>8</v>
      </c>
      <c r="E1520" s="9" t="s">
        <v>9</v>
      </c>
      <c r="F1520" s="9" t="s">
        <v>35</v>
      </c>
      <c r="G1520" s="10">
        <v>50349</v>
      </c>
    </row>
    <row r="1521" spans="1:7" ht="24" customHeight="1" x14ac:dyDescent="0.25">
      <c r="A1521" s="11">
        <v>936527</v>
      </c>
      <c r="B1521" s="12">
        <v>41772.397465277776</v>
      </c>
      <c r="C1521" s="13" t="s">
        <v>13</v>
      </c>
      <c r="D1521" s="13" t="s">
        <v>23</v>
      </c>
      <c r="E1521" s="13" t="s">
        <v>9</v>
      </c>
      <c r="F1521" s="13" t="s">
        <v>35</v>
      </c>
      <c r="G1521" s="14">
        <v>76326</v>
      </c>
    </row>
    <row r="1522" spans="1:7" ht="24" customHeight="1" x14ac:dyDescent="0.25">
      <c r="A1522" s="7">
        <v>709650</v>
      </c>
      <c r="B1522" s="8">
        <v>41776.614733796298</v>
      </c>
      <c r="C1522" s="9" t="s">
        <v>13</v>
      </c>
      <c r="D1522" s="9" t="s">
        <v>11</v>
      </c>
      <c r="E1522" s="9" t="s">
        <v>9</v>
      </c>
      <c r="F1522" s="9" t="s">
        <v>35</v>
      </c>
      <c r="G1522" s="10">
        <v>48861</v>
      </c>
    </row>
    <row r="1523" spans="1:7" ht="24" customHeight="1" x14ac:dyDescent="0.25">
      <c r="A1523" s="11">
        <v>368942</v>
      </c>
      <c r="B1523" s="12">
        <v>41776.615810185183</v>
      </c>
      <c r="C1523" s="13" t="s">
        <v>7</v>
      </c>
      <c r="D1523" s="13" t="s">
        <v>8</v>
      </c>
      <c r="E1523" s="13" t="s">
        <v>9</v>
      </c>
      <c r="F1523" s="13" t="s">
        <v>35</v>
      </c>
      <c r="G1523" s="14">
        <v>73960</v>
      </c>
    </row>
    <row r="1524" spans="1:7" ht="24" customHeight="1" x14ac:dyDescent="0.25">
      <c r="A1524" s="7">
        <v>940275</v>
      </c>
      <c r="B1524" s="8">
        <v>41849.733796296299</v>
      </c>
      <c r="C1524" s="9" t="s">
        <v>7</v>
      </c>
      <c r="D1524" s="9" t="s">
        <v>23</v>
      </c>
      <c r="E1524" s="9" t="s">
        <v>14</v>
      </c>
      <c r="F1524" s="9" t="s">
        <v>21</v>
      </c>
      <c r="G1524" s="10">
        <v>53484</v>
      </c>
    </row>
    <row r="1525" spans="1:7" ht="24" customHeight="1" x14ac:dyDescent="0.25">
      <c r="A1525" s="11">
        <v>933818</v>
      </c>
      <c r="B1525" s="12">
        <v>41859.528333333335</v>
      </c>
      <c r="C1525" s="13" t="s">
        <v>7</v>
      </c>
      <c r="D1525" s="13" t="s">
        <v>8</v>
      </c>
      <c r="E1525" s="13" t="s">
        <v>14</v>
      </c>
      <c r="F1525" s="13" t="s">
        <v>21</v>
      </c>
      <c r="G1525" s="14">
        <v>12323</v>
      </c>
    </row>
    <row r="1526" spans="1:7" ht="24" customHeight="1" x14ac:dyDescent="0.25">
      <c r="A1526" s="7">
        <v>138733</v>
      </c>
      <c r="B1526" s="8">
        <v>41859.529467592591</v>
      </c>
      <c r="C1526" s="9" t="s">
        <v>7</v>
      </c>
      <c r="D1526" s="9" t="s">
        <v>8</v>
      </c>
      <c r="E1526" s="9" t="s">
        <v>14</v>
      </c>
      <c r="F1526" s="9" t="s">
        <v>21</v>
      </c>
      <c r="G1526" s="10">
        <v>73873</v>
      </c>
    </row>
    <row r="1527" spans="1:7" ht="24" customHeight="1" x14ac:dyDescent="0.25">
      <c r="A1527" s="11">
        <v>518587</v>
      </c>
      <c r="B1527" s="12">
        <v>41859.530300925922</v>
      </c>
      <c r="C1527" s="13" t="s">
        <v>7</v>
      </c>
      <c r="D1527" s="13" t="s">
        <v>8</v>
      </c>
      <c r="E1527" s="13" t="s">
        <v>14</v>
      </c>
      <c r="F1527" s="13" t="s">
        <v>21</v>
      </c>
      <c r="G1527" s="14">
        <v>81742</v>
      </c>
    </row>
    <row r="1528" spans="1:7" ht="24" customHeight="1" x14ac:dyDescent="0.25">
      <c r="A1528" s="7">
        <v>974429</v>
      </c>
      <c r="B1528" s="8">
        <v>41859.532708333332</v>
      </c>
      <c r="C1528" s="9" t="s">
        <v>7</v>
      </c>
      <c r="D1528" s="9" t="s">
        <v>8</v>
      </c>
      <c r="E1528" s="9" t="s">
        <v>14</v>
      </c>
      <c r="F1528" s="9" t="s">
        <v>21</v>
      </c>
      <c r="G1528" s="10">
        <v>88589</v>
      </c>
    </row>
    <row r="1529" spans="1:7" ht="24" customHeight="1" x14ac:dyDescent="0.25">
      <c r="A1529" s="11">
        <v>994181</v>
      </c>
      <c r="B1529" s="12">
        <v>41871.398553240739</v>
      </c>
      <c r="C1529" s="13" t="s">
        <v>7</v>
      </c>
      <c r="D1529" s="13" t="s">
        <v>11</v>
      </c>
      <c r="E1529" s="13" t="s">
        <v>28</v>
      </c>
      <c r="F1529" s="13" t="s">
        <v>12</v>
      </c>
      <c r="G1529" s="14">
        <v>49869</v>
      </c>
    </row>
    <row r="1530" spans="1:7" ht="24" customHeight="1" x14ac:dyDescent="0.25">
      <c r="A1530" s="7">
        <v>545839</v>
      </c>
      <c r="B1530" s="8">
        <v>41871.399027777778</v>
      </c>
      <c r="C1530" s="9" t="s">
        <v>13</v>
      </c>
      <c r="D1530" s="9" t="s">
        <v>8</v>
      </c>
      <c r="E1530" s="9" t="s">
        <v>28</v>
      </c>
      <c r="F1530" s="9" t="s">
        <v>12</v>
      </c>
      <c r="G1530" s="10">
        <v>22624</v>
      </c>
    </row>
    <row r="1531" spans="1:7" ht="24" customHeight="1" x14ac:dyDescent="0.25">
      <c r="A1531" s="11">
        <v>395075</v>
      </c>
      <c r="B1531" s="12">
        <v>41859.397743055553</v>
      </c>
      <c r="C1531" s="13" t="s">
        <v>13</v>
      </c>
      <c r="D1531" s="13" t="s">
        <v>8</v>
      </c>
      <c r="E1531" s="13" t="s">
        <v>9</v>
      </c>
      <c r="F1531" s="13" t="s">
        <v>21</v>
      </c>
      <c r="G1531" s="14">
        <v>48454</v>
      </c>
    </row>
    <row r="1532" spans="1:7" ht="24" customHeight="1" x14ac:dyDescent="0.25">
      <c r="A1532" s="7">
        <v>368517</v>
      </c>
      <c r="B1532" s="8">
        <v>41859.398136574076</v>
      </c>
      <c r="C1532" s="9" t="s">
        <v>7</v>
      </c>
      <c r="D1532" s="9" t="s">
        <v>11</v>
      </c>
      <c r="E1532" s="9" t="s">
        <v>9</v>
      </c>
      <c r="F1532" s="9" t="s">
        <v>21</v>
      </c>
      <c r="G1532" s="10">
        <v>83286</v>
      </c>
    </row>
    <row r="1533" spans="1:7" ht="24" customHeight="1" x14ac:dyDescent="0.25">
      <c r="A1533" s="11">
        <v>211885</v>
      </c>
      <c r="B1533" s="12">
        <v>41774.659710648149</v>
      </c>
      <c r="C1533" s="13" t="s">
        <v>13</v>
      </c>
      <c r="D1533" s="13" t="s">
        <v>8</v>
      </c>
      <c r="E1533" s="13" t="s">
        <v>28</v>
      </c>
      <c r="F1533" s="13" t="s">
        <v>32</v>
      </c>
      <c r="G1533" s="14">
        <v>99347</v>
      </c>
    </row>
    <row r="1534" spans="1:7" ht="24" customHeight="1" x14ac:dyDescent="0.25">
      <c r="A1534" s="7">
        <v>357876</v>
      </c>
      <c r="B1534" s="8">
        <v>41834.396979166668</v>
      </c>
      <c r="C1534" s="9" t="s">
        <v>7</v>
      </c>
      <c r="D1534" s="9" t="s">
        <v>8</v>
      </c>
      <c r="E1534" s="9" t="s">
        <v>28</v>
      </c>
      <c r="F1534" s="9" t="s">
        <v>32</v>
      </c>
      <c r="G1534" s="10">
        <v>47302</v>
      </c>
    </row>
    <row r="1535" spans="1:7" ht="24" customHeight="1" x14ac:dyDescent="0.25">
      <c r="A1535" s="11">
        <v>950041</v>
      </c>
      <c r="B1535" s="12">
        <v>41874.826898148145</v>
      </c>
      <c r="C1535" s="13" t="s">
        <v>7</v>
      </c>
      <c r="D1535" s="13" t="s">
        <v>8</v>
      </c>
      <c r="E1535" s="13" t="s">
        <v>28</v>
      </c>
      <c r="F1535" s="13" t="s">
        <v>32</v>
      </c>
      <c r="G1535" s="14">
        <v>27830</v>
      </c>
    </row>
    <row r="1536" spans="1:7" ht="24" customHeight="1" x14ac:dyDescent="0.25">
      <c r="A1536" s="7">
        <v>598714</v>
      </c>
      <c r="B1536" s="8">
        <v>41874.827326388891</v>
      </c>
      <c r="C1536" s="9" t="s">
        <v>7</v>
      </c>
      <c r="D1536" s="9" t="s">
        <v>8</v>
      </c>
      <c r="E1536" s="9" t="s">
        <v>28</v>
      </c>
      <c r="F1536" s="9" t="s">
        <v>32</v>
      </c>
      <c r="G1536" s="10">
        <v>8068</v>
      </c>
    </row>
    <row r="1537" spans="1:7" ht="24" customHeight="1" x14ac:dyDescent="0.25">
      <c r="A1537" s="11">
        <v>188110</v>
      </c>
      <c r="B1537" s="12">
        <v>41874.827939814815</v>
      </c>
      <c r="C1537" s="13" t="s">
        <v>7</v>
      </c>
      <c r="D1537" s="13" t="s">
        <v>8</v>
      </c>
      <c r="E1537" s="13" t="s">
        <v>28</v>
      </c>
      <c r="F1537" s="13" t="s">
        <v>32</v>
      </c>
      <c r="G1537" s="14">
        <v>51603</v>
      </c>
    </row>
    <row r="1538" spans="1:7" ht="24" customHeight="1" x14ac:dyDescent="0.25">
      <c r="A1538" s="7">
        <v>802295</v>
      </c>
      <c r="B1538" s="8">
        <v>41803.694756944446</v>
      </c>
      <c r="C1538" s="9" t="s">
        <v>7</v>
      </c>
      <c r="D1538" s="9" t="s">
        <v>8</v>
      </c>
      <c r="E1538" s="9" t="s">
        <v>9</v>
      </c>
      <c r="F1538" s="9" t="s">
        <v>32</v>
      </c>
      <c r="G1538" s="10">
        <v>87431</v>
      </c>
    </row>
    <row r="1539" spans="1:7" ht="24" customHeight="1" x14ac:dyDescent="0.25">
      <c r="A1539" s="11">
        <v>751647</v>
      </c>
      <c r="B1539" s="12">
        <v>41803.695150462961</v>
      </c>
      <c r="C1539" s="13" t="s">
        <v>7</v>
      </c>
      <c r="D1539" s="13" t="s">
        <v>8</v>
      </c>
      <c r="E1539" s="13" t="s">
        <v>9</v>
      </c>
      <c r="F1539" s="13" t="s">
        <v>32</v>
      </c>
      <c r="G1539" s="14">
        <v>39881</v>
      </c>
    </row>
    <row r="1540" spans="1:7" ht="24" customHeight="1" x14ac:dyDescent="0.25">
      <c r="A1540" s="7">
        <v>519305</v>
      </c>
      <c r="B1540" s="8">
        <v>41803.696585648147</v>
      </c>
      <c r="C1540" s="9" t="s">
        <v>13</v>
      </c>
      <c r="D1540" s="9" t="s">
        <v>11</v>
      </c>
      <c r="E1540" s="9" t="s">
        <v>9</v>
      </c>
      <c r="F1540" s="9" t="s">
        <v>32</v>
      </c>
      <c r="G1540" s="10">
        <v>96593</v>
      </c>
    </row>
    <row r="1541" spans="1:7" ht="24" customHeight="1" x14ac:dyDescent="0.25">
      <c r="A1541" s="11">
        <v>615653</v>
      </c>
      <c r="B1541" s="12">
        <v>41808.147592592592</v>
      </c>
      <c r="C1541" s="13" t="s">
        <v>7</v>
      </c>
      <c r="D1541" s="13" t="s">
        <v>11</v>
      </c>
      <c r="E1541" s="13" t="s">
        <v>9</v>
      </c>
      <c r="F1541" s="13" t="s">
        <v>32</v>
      </c>
      <c r="G1541" s="14">
        <v>66262</v>
      </c>
    </row>
    <row r="1542" spans="1:7" ht="24" customHeight="1" x14ac:dyDescent="0.25">
      <c r="A1542" s="7">
        <v>734342</v>
      </c>
      <c r="B1542" s="8">
        <v>41829.511331018519</v>
      </c>
      <c r="C1542" s="9" t="s">
        <v>13</v>
      </c>
      <c r="D1542" s="9" t="s">
        <v>8</v>
      </c>
      <c r="E1542" s="9" t="s">
        <v>14</v>
      </c>
      <c r="F1542" s="9" t="s">
        <v>32</v>
      </c>
      <c r="G1542" s="10">
        <v>31838</v>
      </c>
    </row>
    <row r="1543" spans="1:7" ht="24" customHeight="1" x14ac:dyDescent="0.25">
      <c r="A1543" s="11">
        <v>628273</v>
      </c>
      <c r="B1543" s="12">
        <v>41848.396840277775</v>
      </c>
      <c r="C1543" s="13" t="s">
        <v>7</v>
      </c>
      <c r="D1543" s="13" t="s">
        <v>8</v>
      </c>
      <c r="E1543" s="13" t="s">
        <v>14</v>
      </c>
      <c r="F1543" s="13" t="s">
        <v>32</v>
      </c>
      <c r="G1543" s="14">
        <v>10175</v>
      </c>
    </row>
    <row r="1544" spans="1:7" ht="24" customHeight="1" x14ac:dyDescent="0.25">
      <c r="A1544" s="7">
        <v>903767</v>
      </c>
      <c r="B1544" s="8">
        <v>41848.528101851851</v>
      </c>
      <c r="C1544" s="9" t="s">
        <v>7</v>
      </c>
      <c r="D1544" s="9" t="s">
        <v>8</v>
      </c>
      <c r="E1544" s="9" t="s">
        <v>14</v>
      </c>
      <c r="F1544" s="9" t="s">
        <v>32</v>
      </c>
      <c r="G1544" s="10">
        <v>53338</v>
      </c>
    </row>
    <row r="1545" spans="1:7" ht="24" customHeight="1" x14ac:dyDescent="0.25">
      <c r="A1545" s="11">
        <v>193661</v>
      </c>
      <c r="B1545" s="12">
        <v>41867.048773148148</v>
      </c>
      <c r="C1545" s="13" t="s">
        <v>7</v>
      </c>
      <c r="D1545" s="13" t="s">
        <v>11</v>
      </c>
      <c r="E1545" s="13" t="s">
        <v>14</v>
      </c>
      <c r="F1545" s="13" t="s">
        <v>32</v>
      </c>
      <c r="G1545" s="14">
        <v>72200</v>
      </c>
    </row>
    <row r="1546" spans="1:7" ht="24" customHeight="1" x14ac:dyDescent="0.25">
      <c r="A1546" s="7">
        <v>936693</v>
      </c>
      <c r="B1546" s="8">
        <v>41808.686550925922</v>
      </c>
      <c r="C1546" s="9" t="s">
        <v>7</v>
      </c>
      <c r="D1546" s="9" t="s">
        <v>8</v>
      </c>
      <c r="E1546" s="9" t="s">
        <v>14</v>
      </c>
      <c r="F1546" s="9" t="s">
        <v>32</v>
      </c>
      <c r="G1546" s="10">
        <v>12124</v>
      </c>
    </row>
    <row r="1547" spans="1:7" ht="24" customHeight="1" x14ac:dyDescent="0.25">
      <c r="A1547" s="11">
        <v>503766</v>
      </c>
      <c r="B1547" s="12">
        <v>41808.753888888888</v>
      </c>
      <c r="C1547" s="13" t="s">
        <v>7</v>
      </c>
      <c r="D1547" s="13" t="s">
        <v>8</v>
      </c>
      <c r="E1547" s="13" t="s">
        <v>14</v>
      </c>
      <c r="F1547" s="13" t="s">
        <v>32</v>
      </c>
      <c r="G1547" s="14">
        <v>17320</v>
      </c>
    </row>
    <row r="1548" spans="1:7" ht="24" customHeight="1" x14ac:dyDescent="0.25">
      <c r="A1548" s="7">
        <v>919960</v>
      </c>
      <c r="B1548" s="8">
        <v>41863.400219907409</v>
      </c>
      <c r="C1548" s="9" t="s">
        <v>7</v>
      </c>
      <c r="D1548" s="9" t="s">
        <v>11</v>
      </c>
      <c r="E1548" s="9" t="s">
        <v>14</v>
      </c>
      <c r="F1548" s="9" t="s">
        <v>32</v>
      </c>
      <c r="G1548" s="10">
        <v>87445</v>
      </c>
    </row>
    <row r="1549" spans="1:7" ht="24" customHeight="1" x14ac:dyDescent="0.25">
      <c r="A1549" s="11">
        <v>376034</v>
      </c>
      <c r="B1549" s="12">
        <v>41863.397534722222</v>
      </c>
      <c r="C1549" s="13" t="s">
        <v>7</v>
      </c>
      <c r="D1549" s="13" t="s">
        <v>11</v>
      </c>
      <c r="E1549" s="13" t="s">
        <v>14</v>
      </c>
      <c r="F1549" s="13" t="s">
        <v>32</v>
      </c>
      <c r="G1549" s="14">
        <v>31041</v>
      </c>
    </row>
    <row r="1550" spans="1:7" ht="24" customHeight="1" x14ac:dyDescent="0.25">
      <c r="A1550" s="7">
        <v>834576</v>
      </c>
      <c r="B1550" s="8">
        <v>41863.398356481484</v>
      </c>
      <c r="C1550" s="9" t="s">
        <v>7</v>
      </c>
      <c r="D1550" s="9" t="s">
        <v>11</v>
      </c>
      <c r="E1550" s="9" t="s">
        <v>14</v>
      </c>
      <c r="F1550" s="9" t="s">
        <v>32</v>
      </c>
      <c r="G1550" s="10">
        <v>41123</v>
      </c>
    </row>
    <row r="1551" spans="1:7" ht="24" customHeight="1" x14ac:dyDescent="0.25">
      <c r="A1551" s="11">
        <v>110322</v>
      </c>
      <c r="B1551" s="12">
        <v>41863.398645833331</v>
      </c>
      <c r="C1551" s="13" t="s">
        <v>7</v>
      </c>
      <c r="D1551" s="13" t="s">
        <v>11</v>
      </c>
      <c r="E1551" s="13" t="s">
        <v>14</v>
      </c>
      <c r="F1551" s="13" t="s">
        <v>32</v>
      </c>
      <c r="G1551" s="14">
        <v>85673</v>
      </c>
    </row>
    <row r="1552" spans="1:7" ht="24" customHeight="1" x14ac:dyDescent="0.25">
      <c r="A1552" s="7">
        <v>45708</v>
      </c>
      <c r="B1552" s="8">
        <v>41863.399502314816</v>
      </c>
      <c r="C1552" s="9" t="s">
        <v>7</v>
      </c>
      <c r="D1552" s="9" t="s">
        <v>11</v>
      </c>
      <c r="E1552" s="9" t="s">
        <v>14</v>
      </c>
      <c r="F1552" s="9" t="s">
        <v>32</v>
      </c>
      <c r="G1552" s="10">
        <v>12735</v>
      </c>
    </row>
    <row r="1553" spans="1:7" ht="24" customHeight="1" x14ac:dyDescent="0.25">
      <c r="A1553" s="11">
        <v>656692</v>
      </c>
      <c r="B1553" s="12">
        <v>41834.721296296295</v>
      </c>
      <c r="C1553" s="13" t="s">
        <v>7</v>
      </c>
      <c r="D1553" s="13" t="s">
        <v>11</v>
      </c>
      <c r="E1553" s="13" t="s">
        <v>31</v>
      </c>
      <c r="F1553" s="13" t="s">
        <v>10</v>
      </c>
      <c r="G1553" s="14">
        <v>33714</v>
      </c>
    </row>
    <row r="1554" spans="1:7" ht="24" customHeight="1" x14ac:dyDescent="0.25">
      <c r="A1554" s="7">
        <v>650516</v>
      </c>
      <c r="B1554" s="8">
        <v>41836.397870370369</v>
      </c>
      <c r="C1554" s="9" t="s">
        <v>7</v>
      </c>
      <c r="D1554" s="9" t="s">
        <v>8</v>
      </c>
      <c r="E1554" s="9" t="s">
        <v>31</v>
      </c>
      <c r="F1554" s="9" t="s">
        <v>10</v>
      </c>
      <c r="G1554" s="10">
        <v>51638</v>
      </c>
    </row>
    <row r="1555" spans="1:7" ht="24" customHeight="1" x14ac:dyDescent="0.25">
      <c r="A1555" s="11">
        <v>138930</v>
      </c>
      <c r="B1555" s="12">
        <v>41845.588391203702</v>
      </c>
      <c r="C1555" s="13" t="s">
        <v>7</v>
      </c>
      <c r="D1555" s="13" t="s">
        <v>8</v>
      </c>
      <c r="E1555" s="13" t="s">
        <v>31</v>
      </c>
      <c r="F1555" s="13" t="s">
        <v>21</v>
      </c>
      <c r="G1555" s="14">
        <v>57586</v>
      </c>
    </row>
    <row r="1556" spans="1:7" ht="24" customHeight="1" x14ac:dyDescent="0.25">
      <c r="A1556" s="7">
        <v>135446</v>
      </c>
      <c r="B1556" s="8">
        <v>41795.397789351853</v>
      </c>
      <c r="C1556" s="9" t="s">
        <v>7</v>
      </c>
      <c r="D1556" s="9" t="s">
        <v>11</v>
      </c>
      <c r="E1556" s="9" t="s">
        <v>14</v>
      </c>
      <c r="F1556" s="9" t="s">
        <v>19</v>
      </c>
      <c r="G1556" s="10">
        <v>91138</v>
      </c>
    </row>
    <row r="1557" spans="1:7" ht="24" customHeight="1" x14ac:dyDescent="0.25">
      <c r="A1557" s="11">
        <v>308325</v>
      </c>
      <c r="B1557" s="12">
        <v>41788.398032407407</v>
      </c>
      <c r="C1557" s="13" t="s">
        <v>7</v>
      </c>
      <c r="D1557" s="13" t="s">
        <v>8</v>
      </c>
      <c r="E1557" s="13" t="s">
        <v>14</v>
      </c>
      <c r="F1557" s="13" t="s">
        <v>32</v>
      </c>
      <c r="G1557" s="14">
        <v>82763</v>
      </c>
    </row>
    <row r="1558" spans="1:7" ht="24" customHeight="1" x14ac:dyDescent="0.25">
      <c r="A1558" s="7">
        <v>190290</v>
      </c>
      <c r="B1558" s="8">
        <v>41791.414386574077</v>
      </c>
      <c r="C1558" s="9" t="s">
        <v>7</v>
      </c>
      <c r="D1558" s="9" t="s">
        <v>8</v>
      </c>
      <c r="E1558" s="9" t="s">
        <v>14</v>
      </c>
      <c r="F1558" s="9" t="s">
        <v>32</v>
      </c>
      <c r="G1558" s="10">
        <v>51741</v>
      </c>
    </row>
    <row r="1559" spans="1:7" ht="24" customHeight="1" x14ac:dyDescent="0.25">
      <c r="A1559" s="11">
        <v>481410</v>
      </c>
      <c r="B1559" s="12">
        <v>41838.556759259256</v>
      </c>
      <c r="C1559" s="13" t="s">
        <v>7</v>
      </c>
      <c r="D1559" s="13" t="s">
        <v>23</v>
      </c>
      <c r="E1559" s="13" t="s">
        <v>14</v>
      </c>
      <c r="F1559" s="13" t="s">
        <v>12</v>
      </c>
      <c r="G1559" s="14">
        <v>6134</v>
      </c>
    </row>
    <row r="1560" spans="1:7" ht="24" customHeight="1" x14ac:dyDescent="0.25">
      <c r="A1560" s="7">
        <v>596691</v>
      </c>
      <c r="B1560" s="8">
        <v>41830.398125</v>
      </c>
      <c r="C1560" s="9" t="s">
        <v>13</v>
      </c>
      <c r="D1560" s="9" t="s">
        <v>11</v>
      </c>
      <c r="E1560" s="9" t="s">
        <v>14</v>
      </c>
      <c r="F1560" s="9" t="s">
        <v>12</v>
      </c>
      <c r="G1560" s="10">
        <v>33398</v>
      </c>
    </row>
    <row r="1561" spans="1:7" ht="24" customHeight="1" x14ac:dyDescent="0.25">
      <c r="A1561" s="11">
        <v>478882</v>
      </c>
      <c r="B1561" s="12">
        <v>41830.834317129629</v>
      </c>
      <c r="C1561" s="13" t="s">
        <v>7</v>
      </c>
      <c r="D1561" s="13" t="s">
        <v>8</v>
      </c>
      <c r="E1561" s="13" t="s">
        <v>14</v>
      </c>
      <c r="F1561" s="13" t="s">
        <v>12</v>
      </c>
      <c r="G1561" s="14">
        <v>96127</v>
      </c>
    </row>
    <row r="1562" spans="1:7" ht="24" customHeight="1" x14ac:dyDescent="0.25">
      <c r="A1562" s="7">
        <v>742130</v>
      </c>
      <c r="B1562" s="8">
        <v>41837.397361111114</v>
      </c>
      <c r="C1562" s="9" t="s">
        <v>7</v>
      </c>
      <c r="D1562" s="9" t="s">
        <v>8</v>
      </c>
      <c r="E1562" s="9" t="s">
        <v>14</v>
      </c>
      <c r="F1562" s="9" t="s">
        <v>12</v>
      </c>
      <c r="G1562" s="10">
        <v>89516</v>
      </c>
    </row>
    <row r="1563" spans="1:7" ht="24" customHeight="1" x14ac:dyDescent="0.25">
      <c r="A1563" s="11">
        <v>559622</v>
      </c>
      <c r="B1563" s="12">
        <v>41837.397719907407</v>
      </c>
      <c r="C1563" s="13" t="s">
        <v>7</v>
      </c>
      <c r="D1563" s="13" t="s">
        <v>11</v>
      </c>
      <c r="E1563" s="13" t="s">
        <v>14</v>
      </c>
      <c r="F1563" s="13" t="s">
        <v>12</v>
      </c>
      <c r="G1563" s="14">
        <v>46100</v>
      </c>
    </row>
    <row r="1564" spans="1:7" ht="24" customHeight="1" x14ac:dyDescent="0.25">
      <c r="A1564" s="7">
        <v>364553</v>
      </c>
      <c r="B1564" s="8">
        <v>41767.703692129631</v>
      </c>
      <c r="C1564" s="9" t="s">
        <v>13</v>
      </c>
      <c r="D1564" s="9" t="s">
        <v>8</v>
      </c>
      <c r="E1564" s="9" t="s">
        <v>14</v>
      </c>
      <c r="F1564" s="9" t="s">
        <v>24</v>
      </c>
      <c r="G1564" s="10">
        <v>93400</v>
      </c>
    </row>
    <row r="1565" spans="1:7" ht="24" customHeight="1" x14ac:dyDescent="0.25">
      <c r="A1565" s="11">
        <v>53774</v>
      </c>
      <c r="B1565" s="12">
        <v>41767.704884259256</v>
      </c>
      <c r="C1565" s="13" t="s">
        <v>13</v>
      </c>
      <c r="D1565" s="13" t="s">
        <v>8</v>
      </c>
      <c r="E1565" s="13" t="s">
        <v>14</v>
      </c>
      <c r="F1565" s="13" t="s">
        <v>24</v>
      </c>
      <c r="G1565" s="14">
        <v>31788</v>
      </c>
    </row>
    <row r="1566" spans="1:7" ht="24" customHeight="1" x14ac:dyDescent="0.25">
      <c r="A1566" s="7">
        <v>461699</v>
      </c>
      <c r="B1566" s="8">
        <v>41767.705972222226</v>
      </c>
      <c r="C1566" s="9" t="s">
        <v>7</v>
      </c>
      <c r="D1566" s="9" t="s">
        <v>8</v>
      </c>
      <c r="E1566" s="9" t="s">
        <v>14</v>
      </c>
      <c r="F1566" s="9" t="s">
        <v>24</v>
      </c>
      <c r="G1566" s="10">
        <v>77446</v>
      </c>
    </row>
    <row r="1567" spans="1:7" ht="24" customHeight="1" x14ac:dyDescent="0.25">
      <c r="A1567" s="11">
        <v>269624</v>
      </c>
      <c r="B1567" s="12">
        <v>41830.397881944446</v>
      </c>
      <c r="C1567" s="13" t="s">
        <v>7</v>
      </c>
      <c r="D1567" s="13" t="s">
        <v>8</v>
      </c>
      <c r="E1567" s="13" t="s">
        <v>14</v>
      </c>
      <c r="F1567" s="13" t="s">
        <v>24</v>
      </c>
      <c r="G1567" s="14">
        <v>54321</v>
      </c>
    </row>
    <row r="1568" spans="1:7" ht="24" customHeight="1" x14ac:dyDescent="0.25">
      <c r="A1568" s="7">
        <v>246343</v>
      </c>
      <c r="B1568" s="8">
        <v>41864.461689814816</v>
      </c>
      <c r="C1568" s="9" t="s">
        <v>7</v>
      </c>
      <c r="D1568" s="9" t="s">
        <v>8</v>
      </c>
      <c r="E1568" s="9" t="s">
        <v>14</v>
      </c>
      <c r="F1568" s="9" t="s">
        <v>24</v>
      </c>
      <c r="G1568" s="10">
        <v>87688</v>
      </c>
    </row>
    <row r="1569" spans="1:7" ht="24" customHeight="1" x14ac:dyDescent="0.25">
      <c r="A1569" s="11">
        <v>210917</v>
      </c>
      <c r="B1569" s="12">
        <v>41864.462719907409</v>
      </c>
      <c r="C1569" s="13" t="s">
        <v>7</v>
      </c>
      <c r="D1569" s="13" t="s">
        <v>8</v>
      </c>
      <c r="E1569" s="13" t="s">
        <v>14</v>
      </c>
      <c r="F1569" s="13" t="s">
        <v>24</v>
      </c>
      <c r="G1569" s="14">
        <v>44157</v>
      </c>
    </row>
    <row r="1570" spans="1:7" ht="24" customHeight="1" x14ac:dyDescent="0.25">
      <c r="A1570" s="7">
        <v>936124</v>
      </c>
      <c r="B1570" s="8">
        <v>41864.463090277779</v>
      </c>
      <c r="C1570" s="9" t="s">
        <v>7</v>
      </c>
      <c r="D1570" s="9" t="s">
        <v>8</v>
      </c>
      <c r="E1570" s="9" t="s">
        <v>14</v>
      </c>
      <c r="F1570" s="9" t="s">
        <v>24</v>
      </c>
      <c r="G1570" s="10">
        <v>7704</v>
      </c>
    </row>
    <row r="1571" spans="1:7" ht="24" customHeight="1" x14ac:dyDescent="0.25">
      <c r="A1571" s="11">
        <v>765693</v>
      </c>
      <c r="B1571" s="12">
        <v>41864.464085648149</v>
      </c>
      <c r="C1571" s="13" t="s">
        <v>13</v>
      </c>
      <c r="D1571" s="13" t="s">
        <v>11</v>
      </c>
      <c r="E1571" s="13" t="s">
        <v>14</v>
      </c>
      <c r="F1571" s="13" t="s">
        <v>24</v>
      </c>
      <c r="G1571" s="14">
        <v>55382</v>
      </c>
    </row>
    <row r="1572" spans="1:7" ht="24" customHeight="1" x14ac:dyDescent="0.25">
      <c r="A1572" s="7">
        <v>814691</v>
      </c>
      <c r="B1572" s="8">
        <v>41774.399236111109</v>
      </c>
      <c r="C1572" s="9" t="s">
        <v>7</v>
      </c>
      <c r="D1572" s="9" t="s">
        <v>11</v>
      </c>
      <c r="E1572" s="9" t="s">
        <v>9</v>
      </c>
      <c r="F1572" s="9" t="s">
        <v>32</v>
      </c>
      <c r="G1572" s="10">
        <v>29460</v>
      </c>
    </row>
    <row r="1573" spans="1:7" ht="24" customHeight="1" x14ac:dyDescent="0.25">
      <c r="A1573" s="11">
        <v>103368</v>
      </c>
      <c r="B1573" s="12">
        <v>41780.332719907405</v>
      </c>
      <c r="C1573" s="13" t="s">
        <v>7</v>
      </c>
      <c r="D1573" s="13" t="s">
        <v>11</v>
      </c>
      <c r="E1573" s="13" t="s">
        <v>9</v>
      </c>
      <c r="F1573" s="13" t="s">
        <v>32</v>
      </c>
      <c r="G1573" s="14">
        <v>56073</v>
      </c>
    </row>
    <row r="1574" spans="1:7" ht="24" customHeight="1" x14ac:dyDescent="0.25">
      <c r="A1574" s="7">
        <v>481635</v>
      </c>
      <c r="B1574" s="8">
        <v>41807.47420138889</v>
      </c>
      <c r="C1574" s="9" t="s">
        <v>7</v>
      </c>
      <c r="D1574" s="9" t="s">
        <v>23</v>
      </c>
      <c r="E1574" s="9" t="s">
        <v>9</v>
      </c>
      <c r="F1574" s="9" t="s">
        <v>32</v>
      </c>
      <c r="G1574" s="10">
        <v>23082</v>
      </c>
    </row>
    <row r="1575" spans="1:7" ht="24" customHeight="1" x14ac:dyDescent="0.25">
      <c r="A1575" s="11">
        <v>742146</v>
      </c>
      <c r="B1575" s="12">
        <v>41808.316342592596</v>
      </c>
      <c r="C1575" s="13" t="s">
        <v>7</v>
      </c>
      <c r="D1575" s="13" t="s">
        <v>11</v>
      </c>
      <c r="E1575" s="13" t="s">
        <v>9</v>
      </c>
      <c r="F1575" s="13" t="s">
        <v>32</v>
      </c>
      <c r="G1575" s="14">
        <v>65747</v>
      </c>
    </row>
    <row r="1576" spans="1:7" ht="24" customHeight="1" x14ac:dyDescent="0.25">
      <c r="A1576" s="7">
        <v>795283</v>
      </c>
      <c r="B1576" s="8">
        <v>41809.643414351849</v>
      </c>
      <c r="C1576" s="9" t="s">
        <v>7</v>
      </c>
      <c r="D1576" s="9" t="s">
        <v>23</v>
      </c>
      <c r="E1576" s="9" t="s">
        <v>9</v>
      </c>
      <c r="F1576" s="9" t="s">
        <v>32</v>
      </c>
      <c r="G1576" s="10">
        <v>87332</v>
      </c>
    </row>
    <row r="1577" spans="1:7" ht="24" customHeight="1" x14ac:dyDescent="0.25">
      <c r="A1577" s="11">
        <v>44114</v>
      </c>
      <c r="B1577" s="12">
        <v>41793.633437500001</v>
      </c>
      <c r="C1577" s="13" t="s">
        <v>7</v>
      </c>
      <c r="D1577" s="13" t="s">
        <v>11</v>
      </c>
      <c r="E1577" s="13" t="s">
        <v>14</v>
      </c>
      <c r="F1577" s="13" t="s">
        <v>32</v>
      </c>
      <c r="G1577" s="14">
        <v>23746</v>
      </c>
    </row>
    <row r="1578" spans="1:7" ht="24" customHeight="1" x14ac:dyDescent="0.25">
      <c r="A1578" s="7">
        <v>570607</v>
      </c>
      <c r="B1578" s="8">
        <v>41844.703900462962</v>
      </c>
      <c r="C1578" s="9" t="s">
        <v>7</v>
      </c>
      <c r="D1578" s="9" t="s">
        <v>8</v>
      </c>
      <c r="E1578" s="9" t="s">
        <v>28</v>
      </c>
      <c r="F1578" s="9" t="s">
        <v>17</v>
      </c>
      <c r="G1578" s="10">
        <v>47389</v>
      </c>
    </row>
    <row r="1579" spans="1:7" ht="24" customHeight="1" x14ac:dyDescent="0.25">
      <c r="A1579" s="11">
        <v>27714</v>
      </c>
      <c r="B1579" s="12">
        <v>41853.678032407406</v>
      </c>
      <c r="C1579" s="13" t="s">
        <v>13</v>
      </c>
      <c r="D1579" s="13" t="s">
        <v>11</v>
      </c>
      <c r="E1579" s="13" t="s">
        <v>28</v>
      </c>
      <c r="F1579" s="13" t="s">
        <v>17</v>
      </c>
      <c r="G1579" s="14">
        <v>4810</v>
      </c>
    </row>
    <row r="1580" spans="1:7" ht="24" customHeight="1" x14ac:dyDescent="0.25">
      <c r="A1580" s="7">
        <v>384336</v>
      </c>
      <c r="B1580" s="8">
        <v>41863.502511574072</v>
      </c>
      <c r="C1580" s="9" t="s">
        <v>7</v>
      </c>
      <c r="D1580" s="9" t="s">
        <v>8</v>
      </c>
      <c r="E1580" s="9" t="s">
        <v>28</v>
      </c>
      <c r="F1580" s="9" t="s">
        <v>17</v>
      </c>
      <c r="G1580" s="10">
        <v>60096</v>
      </c>
    </row>
    <row r="1581" spans="1:7" ht="24" customHeight="1" x14ac:dyDescent="0.25">
      <c r="A1581" s="11">
        <v>791624</v>
      </c>
      <c r="B1581" s="12">
        <v>41786.705995370372</v>
      </c>
      <c r="C1581" s="13" t="s">
        <v>7</v>
      </c>
      <c r="D1581" s="13" t="s">
        <v>11</v>
      </c>
      <c r="E1581" s="13" t="s">
        <v>25</v>
      </c>
      <c r="F1581" s="13" t="s">
        <v>17</v>
      </c>
      <c r="G1581" s="14">
        <v>43830</v>
      </c>
    </row>
    <row r="1582" spans="1:7" ht="24" customHeight="1" x14ac:dyDescent="0.25">
      <c r="A1582" s="7">
        <v>401119</v>
      </c>
      <c r="B1582" s="8">
        <v>41780.114849537036</v>
      </c>
      <c r="C1582" s="9" t="s">
        <v>7</v>
      </c>
      <c r="D1582" s="9" t="s">
        <v>8</v>
      </c>
      <c r="E1582" s="9" t="s">
        <v>9</v>
      </c>
      <c r="F1582" s="9" t="s">
        <v>21</v>
      </c>
      <c r="G1582" s="10">
        <v>38315</v>
      </c>
    </row>
    <row r="1583" spans="1:7" ht="24" customHeight="1" x14ac:dyDescent="0.25">
      <c r="A1583" s="11">
        <v>153994</v>
      </c>
      <c r="B1583" s="12">
        <v>41813.39984953704</v>
      </c>
      <c r="C1583" s="13" t="s">
        <v>7</v>
      </c>
      <c r="D1583" s="13" t="s">
        <v>11</v>
      </c>
      <c r="E1583" s="13" t="s">
        <v>14</v>
      </c>
      <c r="F1583" s="13" t="s">
        <v>10</v>
      </c>
      <c r="G1583" s="14">
        <v>39097</v>
      </c>
    </row>
    <row r="1584" spans="1:7" ht="24" customHeight="1" x14ac:dyDescent="0.25">
      <c r="A1584" s="7">
        <v>751324</v>
      </c>
      <c r="B1584" s="8">
        <v>41813.745891203704</v>
      </c>
      <c r="C1584" s="9" t="s">
        <v>7</v>
      </c>
      <c r="D1584" s="9" t="s">
        <v>8</v>
      </c>
      <c r="E1584" s="9" t="s">
        <v>14</v>
      </c>
      <c r="F1584" s="9" t="s">
        <v>21</v>
      </c>
      <c r="G1584" s="10">
        <v>47884</v>
      </c>
    </row>
    <row r="1585" spans="1:7" ht="24" customHeight="1" x14ac:dyDescent="0.25">
      <c r="A1585" s="11">
        <v>35872</v>
      </c>
      <c r="B1585" s="12">
        <v>41813.745416666665</v>
      </c>
      <c r="C1585" s="13" t="s">
        <v>7</v>
      </c>
      <c r="D1585" s="13" t="s">
        <v>23</v>
      </c>
      <c r="E1585" s="13" t="s">
        <v>14</v>
      </c>
      <c r="F1585" s="13" t="s">
        <v>21</v>
      </c>
      <c r="G1585" s="14">
        <v>2963</v>
      </c>
    </row>
    <row r="1586" spans="1:7" ht="24" customHeight="1" x14ac:dyDescent="0.25">
      <c r="A1586" s="7">
        <v>472361</v>
      </c>
      <c r="B1586" s="8">
        <v>41815.737060185187</v>
      </c>
      <c r="C1586" s="9" t="s">
        <v>13</v>
      </c>
      <c r="D1586" s="9" t="s">
        <v>8</v>
      </c>
      <c r="E1586" s="9" t="s">
        <v>9</v>
      </c>
      <c r="F1586" s="9" t="s">
        <v>32</v>
      </c>
      <c r="G1586" s="10">
        <v>2915</v>
      </c>
    </row>
    <row r="1587" spans="1:7" ht="24" customHeight="1" x14ac:dyDescent="0.25">
      <c r="A1587" s="11">
        <v>287111</v>
      </c>
      <c r="B1587" s="12">
        <v>41815.737384259257</v>
      </c>
      <c r="C1587" s="13" t="s">
        <v>13</v>
      </c>
      <c r="D1587" s="13" t="s">
        <v>11</v>
      </c>
      <c r="E1587" s="13" t="s">
        <v>9</v>
      </c>
      <c r="F1587" s="13" t="s">
        <v>32</v>
      </c>
      <c r="G1587" s="14">
        <v>50460</v>
      </c>
    </row>
    <row r="1588" spans="1:7" ht="24" customHeight="1" x14ac:dyDescent="0.25">
      <c r="A1588" s="7">
        <v>505647</v>
      </c>
      <c r="B1588" s="8">
        <v>41794.39770833333</v>
      </c>
      <c r="C1588" s="9" t="s">
        <v>7</v>
      </c>
      <c r="D1588" s="9" t="s">
        <v>8</v>
      </c>
      <c r="E1588" s="9" t="s">
        <v>31</v>
      </c>
      <c r="F1588" s="9" t="s">
        <v>17</v>
      </c>
      <c r="G1588" s="10">
        <v>95088</v>
      </c>
    </row>
    <row r="1589" spans="1:7" ht="24" customHeight="1" x14ac:dyDescent="0.25">
      <c r="A1589" s="11">
        <v>220398</v>
      </c>
      <c r="B1589" s="12">
        <v>41880.27747685185</v>
      </c>
      <c r="C1589" s="13" t="s">
        <v>13</v>
      </c>
      <c r="D1589" s="13" t="s">
        <v>8</v>
      </c>
      <c r="E1589" s="13" t="s">
        <v>29</v>
      </c>
      <c r="F1589" s="13" t="s">
        <v>32</v>
      </c>
      <c r="G1589" s="14">
        <v>54885</v>
      </c>
    </row>
    <row r="1590" spans="1:7" ht="24" customHeight="1" x14ac:dyDescent="0.25">
      <c r="A1590" s="7">
        <v>154247</v>
      </c>
      <c r="B1590" s="8">
        <v>41765.507187499999</v>
      </c>
      <c r="C1590" s="9" t="s">
        <v>13</v>
      </c>
      <c r="D1590" s="9" t="s">
        <v>8</v>
      </c>
      <c r="E1590" s="9" t="s">
        <v>28</v>
      </c>
      <c r="F1590" s="9" t="s">
        <v>32</v>
      </c>
      <c r="G1590" s="10">
        <v>7538</v>
      </c>
    </row>
    <row r="1591" spans="1:7" ht="24" customHeight="1" x14ac:dyDescent="0.25">
      <c r="A1591" s="11">
        <v>111894</v>
      </c>
      <c r="B1591" s="12">
        <v>41871.399224537039</v>
      </c>
      <c r="C1591" s="13" t="s">
        <v>13</v>
      </c>
      <c r="D1591" s="13" t="s">
        <v>8</v>
      </c>
      <c r="E1591" s="13" t="s">
        <v>14</v>
      </c>
      <c r="F1591" s="13" t="s">
        <v>24</v>
      </c>
      <c r="G1591" s="14">
        <v>55566</v>
      </c>
    </row>
    <row r="1592" spans="1:7" ht="24" customHeight="1" x14ac:dyDescent="0.25">
      <c r="A1592" s="7">
        <v>65281</v>
      </c>
      <c r="B1592" s="8">
        <v>41871.637245370373</v>
      </c>
      <c r="C1592" s="9" t="s">
        <v>7</v>
      </c>
      <c r="D1592" s="9" t="s">
        <v>8</v>
      </c>
      <c r="E1592" s="9" t="s">
        <v>14</v>
      </c>
      <c r="F1592" s="9" t="s">
        <v>24</v>
      </c>
      <c r="G1592" s="10">
        <v>16517</v>
      </c>
    </row>
    <row r="1593" spans="1:7" ht="24" customHeight="1" x14ac:dyDescent="0.25">
      <c r="A1593" s="11">
        <v>713696</v>
      </c>
      <c r="B1593" s="12">
        <v>41877.26258101852</v>
      </c>
      <c r="C1593" s="13" t="s">
        <v>13</v>
      </c>
      <c r="D1593" s="13" t="s">
        <v>8</v>
      </c>
      <c r="E1593" s="13" t="s">
        <v>14</v>
      </c>
      <c r="F1593" s="13" t="s">
        <v>24</v>
      </c>
      <c r="G1593" s="14">
        <v>99178</v>
      </c>
    </row>
    <row r="1594" spans="1:7" ht="24" customHeight="1" x14ac:dyDescent="0.25">
      <c r="A1594" s="7">
        <v>916272</v>
      </c>
      <c r="B1594" s="8">
        <v>41878.439479166664</v>
      </c>
      <c r="C1594" s="9" t="s">
        <v>13</v>
      </c>
      <c r="D1594" s="9" t="s">
        <v>8</v>
      </c>
      <c r="E1594" s="9" t="s">
        <v>14</v>
      </c>
      <c r="F1594" s="9" t="s">
        <v>24</v>
      </c>
      <c r="G1594" s="10">
        <v>39210</v>
      </c>
    </row>
    <row r="1595" spans="1:7" ht="24" customHeight="1" x14ac:dyDescent="0.25">
      <c r="A1595" s="11">
        <v>386218</v>
      </c>
      <c r="B1595" s="12">
        <v>41878.441828703704</v>
      </c>
      <c r="C1595" s="13" t="s">
        <v>13</v>
      </c>
      <c r="D1595" s="13" t="s">
        <v>8</v>
      </c>
      <c r="E1595" s="13" t="s">
        <v>14</v>
      </c>
      <c r="F1595" s="13" t="s">
        <v>24</v>
      </c>
      <c r="G1595" s="14">
        <v>30342</v>
      </c>
    </row>
    <row r="1596" spans="1:7" ht="24" customHeight="1" x14ac:dyDescent="0.25">
      <c r="A1596" s="7">
        <v>501640</v>
      </c>
      <c r="B1596" s="8">
        <v>41809.396944444445</v>
      </c>
      <c r="C1596" s="9" t="s">
        <v>13</v>
      </c>
      <c r="D1596" s="9" t="s">
        <v>8</v>
      </c>
      <c r="E1596" s="9" t="s">
        <v>9</v>
      </c>
      <c r="F1596" s="9" t="s">
        <v>35</v>
      </c>
      <c r="G1596" s="10">
        <v>31680</v>
      </c>
    </row>
    <row r="1597" spans="1:7" ht="24" customHeight="1" x14ac:dyDescent="0.25">
      <c r="A1597" s="11">
        <v>529887</v>
      </c>
      <c r="B1597" s="12">
        <v>41830.471296296295</v>
      </c>
      <c r="C1597" s="13" t="s">
        <v>7</v>
      </c>
      <c r="D1597" s="13" t="s">
        <v>11</v>
      </c>
      <c r="E1597" s="13" t="s">
        <v>9</v>
      </c>
      <c r="F1597" s="13" t="s">
        <v>32</v>
      </c>
      <c r="G1597" s="14">
        <v>39772</v>
      </c>
    </row>
    <row r="1598" spans="1:7" ht="24" customHeight="1" x14ac:dyDescent="0.25">
      <c r="A1598" s="7">
        <v>626291</v>
      </c>
      <c r="B1598" s="8">
        <v>41830.471643518518</v>
      </c>
      <c r="C1598" s="9" t="s">
        <v>7</v>
      </c>
      <c r="D1598" s="9" t="s">
        <v>8</v>
      </c>
      <c r="E1598" s="9" t="s">
        <v>9</v>
      </c>
      <c r="F1598" s="9" t="s">
        <v>32</v>
      </c>
      <c r="G1598" s="10">
        <v>60274</v>
      </c>
    </row>
    <row r="1599" spans="1:7" ht="24" customHeight="1" x14ac:dyDescent="0.25">
      <c r="A1599" s="11">
        <v>63334</v>
      </c>
      <c r="B1599" s="12">
        <v>41837.397604166668</v>
      </c>
      <c r="C1599" s="13" t="s">
        <v>13</v>
      </c>
      <c r="D1599" s="13" t="s">
        <v>23</v>
      </c>
      <c r="E1599" s="13" t="s">
        <v>9</v>
      </c>
      <c r="F1599" s="13" t="s">
        <v>35</v>
      </c>
      <c r="G1599" s="14">
        <v>33242</v>
      </c>
    </row>
    <row r="1600" spans="1:7" ht="24" customHeight="1" x14ac:dyDescent="0.25">
      <c r="A1600" s="7">
        <v>829033</v>
      </c>
      <c r="B1600" s="8">
        <v>41878.756064814814</v>
      </c>
      <c r="C1600" s="9" t="s">
        <v>13</v>
      </c>
      <c r="D1600" s="9" t="s">
        <v>8</v>
      </c>
      <c r="E1600" s="9" t="s">
        <v>14</v>
      </c>
      <c r="F1600" s="9" t="s">
        <v>19</v>
      </c>
      <c r="G1600" s="10">
        <v>25351</v>
      </c>
    </row>
    <row r="1601" spans="1:7" ht="24" customHeight="1" x14ac:dyDescent="0.25">
      <c r="A1601" s="11">
        <v>813452</v>
      </c>
      <c r="B1601" s="12">
        <v>41878.756851851853</v>
      </c>
      <c r="C1601" s="13" t="s">
        <v>13</v>
      </c>
      <c r="D1601" s="13" t="s">
        <v>11</v>
      </c>
      <c r="E1601" s="13" t="s">
        <v>14</v>
      </c>
      <c r="F1601" s="13" t="s">
        <v>19</v>
      </c>
      <c r="G1601" s="14">
        <v>70265</v>
      </c>
    </row>
    <row r="1602" spans="1:7" ht="24" customHeight="1" x14ac:dyDescent="0.25">
      <c r="A1602" s="7">
        <v>227046</v>
      </c>
      <c r="B1602" s="8">
        <v>41878.755960648145</v>
      </c>
      <c r="C1602" s="9" t="s">
        <v>7</v>
      </c>
      <c r="D1602" s="9" t="s">
        <v>23</v>
      </c>
      <c r="E1602" s="9" t="s">
        <v>14</v>
      </c>
      <c r="F1602" s="9" t="s">
        <v>19</v>
      </c>
      <c r="G1602" s="10">
        <v>76730</v>
      </c>
    </row>
    <row r="1603" spans="1:7" ht="24" customHeight="1" x14ac:dyDescent="0.25">
      <c r="A1603" s="11">
        <v>861698</v>
      </c>
      <c r="B1603" s="12">
        <v>41779.564467592594</v>
      </c>
      <c r="C1603" s="13" t="s">
        <v>13</v>
      </c>
      <c r="D1603" s="13" t="s">
        <v>11</v>
      </c>
      <c r="E1603" s="13" t="s">
        <v>20</v>
      </c>
      <c r="F1603" s="13" t="s">
        <v>17</v>
      </c>
      <c r="G1603" s="14">
        <v>71666</v>
      </c>
    </row>
    <row r="1604" spans="1:7" ht="24" customHeight="1" x14ac:dyDescent="0.25">
      <c r="A1604" s="7">
        <v>101549</v>
      </c>
      <c r="B1604" s="8">
        <v>41779.564826388887</v>
      </c>
      <c r="C1604" s="9" t="s">
        <v>7</v>
      </c>
      <c r="D1604" s="9" t="s">
        <v>11</v>
      </c>
      <c r="E1604" s="9" t="s">
        <v>20</v>
      </c>
      <c r="F1604" s="9" t="s">
        <v>17</v>
      </c>
      <c r="G1604" s="10">
        <v>82771</v>
      </c>
    </row>
    <row r="1605" spans="1:7" ht="24" customHeight="1" x14ac:dyDescent="0.25">
      <c r="A1605" s="11">
        <v>55706</v>
      </c>
      <c r="B1605" s="12">
        <v>41779.566504629627</v>
      </c>
      <c r="C1605" s="13" t="s">
        <v>7</v>
      </c>
      <c r="D1605" s="13" t="s">
        <v>11</v>
      </c>
      <c r="E1605" s="13" t="s">
        <v>20</v>
      </c>
      <c r="F1605" s="13" t="s">
        <v>17</v>
      </c>
      <c r="G1605" s="14">
        <v>86937</v>
      </c>
    </row>
    <row r="1606" spans="1:7" ht="24" customHeight="1" x14ac:dyDescent="0.25">
      <c r="A1606" s="7">
        <v>868847</v>
      </c>
      <c r="B1606" s="8">
        <v>41811.565810185188</v>
      </c>
      <c r="C1606" s="9" t="s">
        <v>7</v>
      </c>
      <c r="D1606" s="9" t="s">
        <v>11</v>
      </c>
      <c r="E1606" s="9" t="s">
        <v>20</v>
      </c>
      <c r="F1606" s="9" t="s">
        <v>17</v>
      </c>
      <c r="G1606" s="10">
        <v>93219</v>
      </c>
    </row>
    <row r="1607" spans="1:7" ht="24" customHeight="1" x14ac:dyDescent="0.25">
      <c r="A1607" s="11">
        <v>947270</v>
      </c>
      <c r="B1607" s="12">
        <v>41811.566712962966</v>
      </c>
      <c r="C1607" s="13" t="s">
        <v>7</v>
      </c>
      <c r="D1607" s="13" t="s">
        <v>11</v>
      </c>
      <c r="E1607" s="13" t="s">
        <v>20</v>
      </c>
      <c r="F1607" s="13" t="s">
        <v>17</v>
      </c>
      <c r="G1607" s="14">
        <v>32160</v>
      </c>
    </row>
    <row r="1608" spans="1:7" ht="24" customHeight="1" x14ac:dyDescent="0.25">
      <c r="A1608" s="7">
        <v>899762</v>
      </c>
      <c r="B1608" s="8">
        <v>41813.487534722219</v>
      </c>
      <c r="C1608" s="9" t="s">
        <v>7</v>
      </c>
      <c r="D1608" s="9" t="s">
        <v>11</v>
      </c>
      <c r="E1608" s="9" t="s">
        <v>20</v>
      </c>
      <c r="F1608" s="9" t="s">
        <v>17</v>
      </c>
      <c r="G1608" s="10">
        <v>39146</v>
      </c>
    </row>
    <row r="1609" spans="1:7" ht="24" customHeight="1" x14ac:dyDescent="0.25">
      <c r="A1609" s="11">
        <v>635482</v>
      </c>
      <c r="B1609" s="12">
        <v>41834.397175925929</v>
      </c>
      <c r="C1609" s="13" t="s">
        <v>7</v>
      </c>
      <c r="D1609" s="13" t="s">
        <v>11</v>
      </c>
      <c r="E1609" s="13" t="s">
        <v>14</v>
      </c>
      <c r="F1609" s="13" t="s">
        <v>35</v>
      </c>
      <c r="G1609" s="14">
        <v>67051</v>
      </c>
    </row>
    <row r="1610" spans="1:7" ht="24" customHeight="1" x14ac:dyDescent="0.25">
      <c r="A1610" s="7">
        <v>240772</v>
      </c>
      <c r="B1610" s="8">
        <v>41763.340601851851</v>
      </c>
      <c r="C1610" s="9" t="s">
        <v>7</v>
      </c>
      <c r="D1610" s="9" t="s">
        <v>11</v>
      </c>
      <c r="E1610" s="9" t="s">
        <v>9</v>
      </c>
      <c r="F1610" s="9" t="s">
        <v>12</v>
      </c>
      <c r="G1610" s="10">
        <v>18281</v>
      </c>
    </row>
    <row r="1611" spans="1:7" ht="24" customHeight="1" x14ac:dyDescent="0.25">
      <c r="A1611" s="11">
        <v>603992</v>
      </c>
      <c r="B1611" s="12">
        <v>41829.730208333334</v>
      </c>
      <c r="C1611" s="13" t="s">
        <v>7</v>
      </c>
      <c r="D1611" s="13" t="s">
        <v>8</v>
      </c>
      <c r="E1611" s="13" t="s">
        <v>9</v>
      </c>
      <c r="F1611" s="13" t="s">
        <v>21</v>
      </c>
      <c r="G1611" s="14">
        <v>71166</v>
      </c>
    </row>
    <row r="1612" spans="1:7" ht="24" customHeight="1" x14ac:dyDescent="0.25">
      <c r="A1612" s="7">
        <v>247772</v>
      </c>
      <c r="B1612" s="8">
        <v>41829.730243055557</v>
      </c>
      <c r="C1612" s="9" t="s">
        <v>13</v>
      </c>
      <c r="D1612" s="9" t="s">
        <v>23</v>
      </c>
      <c r="E1612" s="9" t="s">
        <v>9</v>
      </c>
      <c r="F1612" s="9" t="s">
        <v>21</v>
      </c>
      <c r="G1612" s="10">
        <v>41676</v>
      </c>
    </row>
    <row r="1613" spans="1:7" ht="24" customHeight="1" x14ac:dyDescent="0.25">
      <c r="A1613" s="11">
        <v>939347</v>
      </c>
      <c r="B1613" s="12">
        <v>41878.688981481479</v>
      </c>
      <c r="C1613" s="13" t="s">
        <v>13</v>
      </c>
      <c r="D1613" s="13" t="s">
        <v>11</v>
      </c>
      <c r="E1613" s="13" t="s">
        <v>31</v>
      </c>
      <c r="F1613" s="13" t="s">
        <v>10</v>
      </c>
      <c r="G1613" s="14">
        <v>25293</v>
      </c>
    </row>
    <row r="1614" spans="1:7" ht="24" customHeight="1" x14ac:dyDescent="0.25">
      <c r="A1614" s="7">
        <v>454543</v>
      </c>
      <c r="B1614" s="8">
        <v>41878.689618055556</v>
      </c>
      <c r="C1614" s="9" t="s">
        <v>7</v>
      </c>
      <c r="D1614" s="9" t="s">
        <v>8</v>
      </c>
      <c r="E1614" s="9" t="s">
        <v>31</v>
      </c>
      <c r="F1614" s="9" t="s">
        <v>10</v>
      </c>
      <c r="G1614" s="10">
        <v>33908</v>
      </c>
    </row>
    <row r="1615" spans="1:7" ht="24" customHeight="1" x14ac:dyDescent="0.25">
      <c r="A1615" s="11">
        <v>521484</v>
      </c>
      <c r="B1615" s="12">
        <v>41855.698067129626</v>
      </c>
      <c r="C1615" s="13" t="s">
        <v>7</v>
      </c>
      <c r="D1615" s="13" t="s">
        <v>11</v>
      </c>
      <c r="E1615" s="13" t="s">
        <v>9</v>
      </c>
      <c r="F1615" s="13" t="s">
        <v>32</v>
      </c>
      <c r="G1615" s="14">
        <v>77487</v>
      </c>
    </row>
    <row r="1616" spans="1:7" ht="24" customHeight="1" x14ac:dyDescent="0.25">
      <c r="A1616" s="7">
        <v>258366</v>
      </c>
      <c r="B1616" s="8">
        <v>41862.397685185184</v>
      </c>
      <c r="C1616" s="9" t="s">
        <v>7</v>
      </c>
      <c r="D1616" s="9" t="s">
        <v>8</v>
      </c>
      <c r="E1616" s="9" t="s">
        <v>9</v>
      </c>
      <c r="F1616" s="9" t="s">
        <v>32</v>
      </c>
      <c r="G1616" s="10">
        <v>44494</v>
      </c>
    </row>
    <row r="1617" spans="1:7" ht="24" customHeight="1" x14ac:dyDescent="0.25">
      <c r="A1617" s="11">
        <v>99043</v>
      </c>
      <c r="B1617" s="12">
        <v>41803.148020833331</v>
      </c>
      <c r="C1617" s="13" t="s">
        <v>7</v>
      </c>
      <c r="D1617" s="13" t="s">
        <v>8</v>
      </c>
      <c r="E1617" s="13" t="s">
        <v>14</v>
      </c>
      <c r="F1617" s="13" t="s">
        <v>32</v>
      </c>
      <c r="G1617" s="14">
        <v>75040</v>
      </c>
    </row>
    <row r="1618" spans="1:7" ht="24" customHeight="1" x14ac:dyDescent="0.25">
      <c r="A1618" s="7">
        <v>423920</v>
      </c>
      <c r="B1618" s="8">
        <v>41811.403553240743</v>
      </c>
      <c r="C1618" s="9" t="s">
        <v>7</v>
      </c>
      <c r="D1618" s="9" t="s">
        <v>8</v>
      </c>
      <c r="E1618" s="9" t="s">
        <v>14</v>
      </c>
      <c r="F1618" s="9" t="s">
        <v>32</v>
      </c>
      <c r="G1618" s="10">
        <v>76305</v>
      </c>
    </row>
    <row r="1619" spans="1:7" ht="24" customHeight="1" x14ac:dyDescent="0.25">
      <c r="A1619" s="11">
        <v>382458</v>
      </c>
      <c r="B1619" s="12">
        <v>41820.440474537034</v>
      </c>
      <c r="C1619" s="13" t="s">
        <v>7</v>
      </c>
      <c r="D1619" s="13" t="s">
        <v>8</v>
      </c>
      <c r="E1619" s="13" t="s">
        <v>14</v>
      </c>
      <c r="F1619" s="13" t="s">
        <v>32</v>
      </c>
      <c r="G1619" s="14">
        <v>6041</v>
      </c>
    </row>
    <row r="1620" spans="1:7" ht="24" customHeight="1" x14ac:dyDescent="0.25">
      <c r="A1620" s="7">
        <v>309858</v>
      </c>
      <c r="B1620" s="8">
        <v>41765.397523148145</v>
      </c>
      <c r="C1620" s="9" t="s">
        <v>7</v>
      </c>
      <c r="D1620" s="9" t="s">
        <v>23</v>
      </c>
      <c r="E1620" s="9" t="s">
        <v>9</v>
      </c>
      <c r="F1620" s="9" t="s">
        <v>12</v>
      </c>
      <c r="G1620" s="10">
        <v>93522</v>
      </c>
    </row>
    <row r="1621" spans="1:7" ht="24" customHeight="1" x14ac:dyDescent="0.25">
      <c r="A1621" s="11">
        <v>615118</v>
      </c>
      <c r="B1621" s="12">
        <v>41870.398298611108</v>
      </c>
      <c r="C1621" s="13" t="s">
        <v>13</v>
      </c>
      <c r="D1621" s="13" t="s">
        <v>11</v>
      </c>
      <c r="E1621" s="13" t="s">
        <v>25</v>
      </c>
      <c r="F1621" s="13" t="s">
        <v>32</v>
      </c>
      <c r="G1621" s="14">
        <v>62718</v>
      </c>
    </row>
    <row r="1622" spans="1:7" ht="24" customHeight="1" x14ac:dyDescent="0.25">
      <c r="A1622" s="7">
        <v>803039</v>
      </c>
      <c r="B1622" s="8">
        <v>41876.428078703706</v>
      </c>
      <c r="C1622" s="9" t="s">
        <v>13</v>
      </c>
      <c r="D1622" s="9" t="s">
        <v>11</v>
      </c>
      <c r="E1622" s="9" t="s">
        <v>25</v>
      </c>
      <c r="F1622" s="9" t="s">
        <v>32</v>
      </c>
      <c r="G1622" s="10">
        <v>79470</v>
      </c>
    </row>
    <row r="1623" spans="1:7" ht="24" customHeight="1" x14ac:dyDescent="0.25">
      <c r="A1623" s="11">
        <v>58219</v>
      </c>
      <c r="B1623" s="12">
        <v>41876.429780092592</v>
      </c>
      <c r="C1623" s="13" t="s">
        <v>7</v>
      </c>
      <c r="D1623" s="13" t="s">
        <v>8</v>
      </c>
      <c r="E1623" s="13" t="s">
        <v>25</v>
      </c>
      <c r="F1623" s="13" t="s">
        <v>32</v>
      </c>
      <c r="G1623" s="14">
        <v>81522</v>
      </c>
    </row>
    <row r="1624" spans="1:7" ht="24" customHeight="1" x14ac:dyDescent="0.25">
      <c r="A1624" s="7">
        <v>638672</v>
      </c>
      <c r="B1624" s="8">
        <v>41878.348738425928</v>
      </c>
      <c r="C1624" s="9" t="s">
        <v>7</v>
      </c>
      <c r="D1624" s="9" t="s">
        <v>8</v>
      </c>
      <c r="E1624" s="9" t="s">
        <v>25</v>
      </c>
      <c r="F1624" s="9" t="s">
        <v>32</v>
      </c>
      <c r="G1624" s="10">
        <v>59695</v>
      </c>
    </row>
    <row r="1625" spans="1:7" ht="24" customHeight="1" x14ac:dyDescent="0.25">
      <c r="A1625" s="11">
        <v>925194</v>
      </c>
      <c r="B1625" s="12">
        <v>41762.668865740743</v>
      </c>
      <c r="C1625" s="13" t="s">
        <v>7</v>
      </c>
      <c r="D1625" s="13" t="s">
        <v>8</v>
      </c>
      <c r="E1625" s="13" t="s">
        <v>16</v>
      </c>
      <c r="F1625" s="13" t="s">
        <v>10</v>
      </c>
      <c r="G1625" s="14">
        <v>27426</v>
      </c>
    </row>
    <row r="1626" spans="1:7" ht="24" customHeight="1" x14ac:dyDescent="0.25">
      <c r="A1626" s="7">
        <v>539039</v>
      </c>
      <c r="B1626" s="8">
        <v>41762.668854166666</v>
      </c>
      <c r="C1626" s="9" t="s">
        <v>7</v>
      </c>
      <c r="D1626" s="9" t="s">
        <v>23</v>
      </c>
      <c r="E1626" s="9" t="s">
        <v>16</v>
      </c>
      <c r="F1626" s="9" t="s">
        <v>10</v>
      </c>
      <c r="G1626" s="10">
        <v>80117</v>
      </c>
    </row>
    <row r="1627" spans="1:7" ht="24" customHeight="1" x14ac:dyDescent="0.25">
      <c r="A1627" s="11">
        <v>273549</v>
      </c>
      <c r="B1627" s="12">
        <v>41829.397083333337</v>
      </c>
      <c r="C1627" s="13" t="s">
        <v>7</v>
      </c>
      <c r="D1627" s="13" t="s">
        <v>8</v>
      </c>
      <c r="E1627" s="13" t="s">
        <v>16</v>
      </c>
      <c r="F1627" s="13" t="s">
        <v>10</v>
      </c>
      <c r="G1627" s="14">
        <v>67605</v>
      </c>
    </row>
    <row r="1628" spans="1:7" ht="24" customHeight="1" x14ac:dyDescent="0.25">
      <c r="A1628" s="7">
        <v>396461</v>
      </c>
      <c r="B1628" s="8">
        <v>41829.397847222222</v>
      </c>
      <c r="C1628" s="9" t="s">
        <v>7</v>
      </c>
      <c r="D1628" s="9" t="s">
        <v>8</v>
      </c>
      <c r="E1628" s="9" t="s">
        <v>16</v>
      </c>
      <c r="F1628" s="9" t="s">
        <v>10</v>
      </c>
      <c r="G1628" s="10">
        <v>33043</v>
      </c>
    </row>
    <row r="1629" spans="1:7" ht="24" customHeight="1" x14ac:dyDescent="0.25">
      <c r="A1629" s="11">
        <v>627546</v>
      </c>
      <c r="B1629" s="12">
        <v>41843.295023148145</v>
      </c>
      <c r="C1629" s="13" t="s">
        <v>7</v>
      </c>
      <c r="D1629" s="13" t="s">
        <v>8</v>
      </c>
      <c r="E1629" s="13" t="s">
        <v>16</v>
      </c>
      <c r="F1629" s="13" t="s">
        <v>10</v>
      </c>
      <c r="G1629" s="14">
        <v>7409</v>
      </c>
    </row>
    <row r="1630" spans="1:7" ht="24" customHeight="1" x14ac:dyDescent="0.25">
      <c r="A1630" s="7">
        <v>457760</v>
      </c>
      <c r="B1630" s="8">
        <v>41872.397303240738</v>
      </c>
      <c r="C1630" s="9" t="s">
        <v>7</v>
      </c>
      <c r="D1630" s="9" t="s">
        <v>8</v>
      </c>
      <c r="E1630" s="9" t="s">
        <v>9</v>
      </c>
      <c r="F1630" s="9" t="s">
        <v>17</v>
      </c>
      <c r="G1630" s="10">
        <v>67411</v>
      </c>
    </row>
    <row r="1631" spans="1:7" ht="24" customHeight="1" x14ac:dyDescent="0.25">
      <c r="A1631" s="11">
        <v>941474</v>
      </c>
      <c r="B1631" s="12">
        <v>41872.399085648147</v>
      </c>
      <c r="C1631" s="13" t="s">
        <v>7</v>
      </c>
      <c r="D1631" s="13" t="s">
        <v>11</v>
      </c>
      <c r="E1631" s="13" t="s">
        <v>9</v>
      </c>
      <c r="F1631" s="13" t="s">
        <v>17</v>
      </c>
      <c r="G1631" s="14">
        <v>44038</v>
      </c>
    </row>
    <row r="1632" spans="1:7" ht="24" customHeight="1" x14ac:dyDescent="0.25">
      <c r="A1632" s="7">
        <v>298130</v>
      </c>
      <c r="B1632" s="8">
        <v>41872.397789351853</v>
      </c>
      <c r="C1632" s="9" t="s">
        <v>7</v>
      </c>
      <c r="D1632" s="9" t="s">
        <v>11</v>
      </c>
      <c r="E1632" s="9" t="s">
        <v>9</v>
      </c>
      <c r="F1632" s="9" t="s">
        <v>17</v>
      </c>
      <c r="G1632" s="10">
        <v>50457</v>
      </c>
    </row>
    <row r="1633" spans="1:7" ht="24" customHeight="1" x14ac:dyDescent="0.25">
      <c r="A1633" s="11">
        <v>783522</v>
      </c>
      <c r="B1633" s="12">
        <v>41873.396770833337</v>
      </c>
      <c r="C1633" s="13" t="s">
        <v>7</v>
      </c>
      <c r="D1633" s="13" t="s">
        <v>8</v>
      </c>
      <c r="E1633" s="13" t="s">
        <v>9</v>
      </c>
      <c r="F1633" s="13" t="s">
        <v>12</v>
      </c>
      <c r="G1633" s="14">
        <v>15457</v>
      </c>
    </row>
    <row r="1634" spans="1:7" ht="24" customHeight="1" x14ac:dyDescent="0.25">
      <c r="A1634" s="7">
        <v>736044</v>
      </c>
      <c r="B1634" s="8">
        <v>41876.398553240739</v>
      </c>
      <c r="C1634" s="9" t="s">
        <v>13</v>
      </c>
      <c r="D1634" s="9" t="s">
        <v>11</v>
      </c>
      <c r="E1634" s="9" t="s">
        <v>20</v>
      </c>
      <c r="F1634" s="9" t="s">
        <v>21</v>
      </c>
      <c r="G1634" s="10">
        <v>78172</v>
      </c>
    </row>
    <row r="1635" spans="1:7" ht="24" customHeight="1" x14ac:dyDescent="0.25">
      <c r="A1635" s="11">
        <v>222478</v>
      </c>
      <c r="B1635" s="12">
        <v>41786.82335648148</v>
      </c>
      <c r="C1635" s="13" t="s">
        <v>7</v>
      </c>
      <c r="D1635" s="13" t="s">
        <v>11</v>
      </c>
      <c r="E1635" s="13" t="s">
        <v>9</v>
      </c>
      <c r="F1635" s="13" t="s">
        <v>35</v>
      </c>
      <c r="G1635" s="14">
        <v>61681</v>
      </c>
    </row>
    <row r="1636" spans="1:7" ht="24" customHeight="1" x14ac:dyDescent="0.25">
      <c r="A1636" s="7">
        <v>472420</v>
      </c>
      <c r="B1636" s="8">
        <v>41822.7575462963</v>
      </c>
      <c r="C1636" s="9" t="s">
        <v>13</v>
      </c>
      <c r="D1636" s="9" t="s">
        <v>23</v>
      </c>
      <c r="E1636" s="9" t="s">
        <v>9</v>
      </c>
      <c r="F1636" s="9" t="s">
        <v>35</v>
      </c>
      <c r="G1636" s="10">
        <v>33623</v>
      </c>
    </row>
    <row r="1637" spans="1:7" ht="24" customHeight="1" x14ac:dyDescent="0.25">
      <c r="A1637" s="11">
        <v>561457</v>
      </c>
      <c r="B1637" s="12">
        <v>41830.365208333336</v>
      </c>
      <c r="C1637" s="13" t="s">
        <v>7</v>
      </c>
      <c r="D1637" s="13" t="s">
        <v>8</v>
      </c>
      <c r="E1637" s="13" t="s">
        <v>9</v>
      </c>
      <c r="F1637" s="13" t="s">
        <v>35</v>
      </c>
      <c r="G1637" s="14">
        <v>80432</v>
      </c>
    </row>
    <row r="1638" spans="1:7" ht="24" customHeight="1" x14ac:dyDescent="0.25">
      <c r="A1638" s="7">
        <v>801801</v>
      </c>
      <c r="B1638" s="8">
        <v>41830.365659722222</v>
      </c>
      <c r="C1638" s="9" t="s">
        <v>13</v>
      </c>
      <c r="D1638" s="9" t="s">
        <v>8</v>
      </c>
      <c r="E1638" s="9" t="s">
        <v>9</v>
      </c>
      <c r="F1638" s="9" t="s">
        <v>35</v>
      </c>
      <c r="G1638" s="10">
        <v>77932</v>
      </c>
    </row>
    <row r="1639" spans="1:7" ht="24" customHeight="1" x14ac:dyDescent="0.25">
      <c r="A1639" s="11">
        <v>52782</v>
      </c>
      <c r="B1639" s="12">
        <v>41785.397800925923</v>
      </c>
      <c r="C1639" s="13" t="s">
        <v>7</v>
      </c>
      <c r="D1639" s="13" t="s">
        <v>8</v>
      </c>
      <c r="E1639" s="13" t="s">
        <v>9</v>
      </c>
      <c r="F1639" s="13" t="s">
        <v>21</v>
      </c>
      <c r="G1639" s="14">
        <v>27101</v>
      </c>
    </row>
    <row r="1640" spans="1:7" ht="24" customHeight="1" x14ac:dyDescent="0.25">
      <c r="A1640" s="7">
        <v>474350</v>
      </c>
      <c r="B1640" s="8">
        <v>41787.814421296294</v>
      </c>
      <c r="C1640" s="9" t="s">
        <v>13</v>
      </c>
      <c r="D1640" s="9" t="s">
        <v>8</v>
      </c>
      <c r="E1640" s="9" t="s">
        <v>9</v>
      </c>
      <c r="F1640" s="9" t="s">
        <v>21</v>
      </c>
      <c r="G1640" s="10">
        <v>98474</v>
      </c>
    </row>
    <row r="1641" spans="1:7" ht="24" customHeight="1" x14ac:dyDescent="0.25">
      <c r="A1641" s="11">
        <v>489065</v>
      </c>
      <c r="B1641" s="12">
        <v>41787.815057870372</v>
      </c>
      <c r="C1641" s="13" t="s">
        <v>7</v>
      </c>
      <c r="D1641" s="13" t="s">
        <v>11</v>
      </c>
      <c r="E1641" s="13" t="s">
        <v>9</v>
      </c>
      <c r="F1641" s="13" t="s">
        <v>21</v>
      </c>
      <c r="G1641" s="14">
        <v>30200</v>
      </c>
    </row>
    <row r="1642" spans="1:7" ht="24" customHeight="1" x14ac:dyDescent="0.25">
      <c r="A1642" s="7">
        <v>338318</v>
      </c>
      <c r="B1642" s="8">
        <v>41788.416319444441</v>
      </c>
      <c r="C1642" s="9" t="s">
        <v>13</v>
      </c>
      <c r="D1642" s="9" t="s">
        <v>8</v>
      </c>
      <c r="E1642" s="9" t="s">
        <v>9</v>
      </c>
      <c r="F1642" s="9" t="s">
        <v>21</v>
      </c>
      <c r="G1642" s="10">
        <v>64771</v>
      </c>
    </row>
    <row r="1643" spans="1:7" ht="24" customHeight="1" x14ac:dyDescent="0.25">
      <c r="A1643" s="11">
        <v>245113</v>
      </c>
      <c r="B1643" s="12">
        <v>41795.341238425928</v>
      </c>
      <c r="C1643" s="13" t="s">
        <v>13</v>
      </c>
      <c r="D1643" s="13" t="s">
        <v>11</v>
      </c>
      <c r="E1643" s="13" t="s">
        <v>9</v>
      </c>
      <c r="F1643" s="13" t="s">
        <v>21</v>
      </c>
      <c r="G1643" s="14">
        <v>45078</v>
      </c>
    </row>
    <row r="1644" spans="1:7" ht="24" customHeight="1" x14ac:dyDescent="0.25">
      <c r="A1644" s="7">
        <v>415979</v>
      </c>
      <c r="B1644" s="8">
        <v>41795.339375000003</v>
      </c>
      <c r="C1644" s="9" t="s">
        <v>13</v>
      </c>
      <c r="D1644" s="9" t="s">
        <v>23</v>
      </c>
      <c r="E1644" s="9" t="s">
        <v>9</v>
      </c>
      <c r="F1644" s="9" t="s">
        <v>21</v>
      </c>
      <c r="G1644" s="10">
        <v>97179</v>
      </c>
    </row>
    <row r="1645" spans="1:7" ht="24" customHeight="1" x14ac:dyDescent="0.25">
      <c r="A1645" s="11">
        <v>210790</v>
      </c>
      <c r="B1645" s="12">
        <v>41808.405405092592</v>
      </c>
      <c r="C1645" s="13" t="s">
        <v>13</v>
      </c>
      <c r="D1645" s="13" t="s">
        <v>11</v>
      </c>
      <c r="E1645" s="13" t="s">
        <v>9</v>
      </c>
      <c r="F1645" s="13" t="s">
        <v>21</v>
      </c>
      <c r="G1645" s="14">
        <v>74880</v>
      </c>
    </row>
    <row r="1646" spans="1:7" ht="24" customHeight="1" x14ac:dyDescent="0.25">
      <c r="A1646" s="7">
        <v>687478</v>
      </c>
      <c r="B1646" s="8">
        <v>41793.383680555555</v>
      </c>
      <c r="C1646" s="9" t="s">
        <v>7</v>
      </c>
      <c r="D1646" s="9" t="s">
        <v>23</v>
      </c>
      <c r="E1646" s="9" t="s">
        <v>9</v>
      </c>
      <c r="F1646" s="9" t="s">
        <v>21</v>
      </c>
      <c r="G1646" s="10">
        <v>68539</v>
      </c>
    </row>
    <row r="1647" spans="1:7" ht="24" customHeight="1" x14ac:dyDescent="0.25">
      <c r="A1647" s="11">
        <v>521928</v>
      </c>
      <c r="B1647" s="12">
        <v>41800.724340277775</v>
      </c>
      <c r="C1647" s="13" t="s">
        <v>7</v>
      </c>
      <c r="D1647" s="13" t="s">
        <v>11</v>
      </c>
      <c r="E1647" s="13" t="s">
        <v>9</v>
      </c>
      <c r="F1647" s="13" t="s">
        <v>21</v>
      </c>
      <c r="G1647" s="14">
        <v>22740</v>
      </c>
    </row>
    <row r="1648" spans="1:7" ht="24" customHeight="1" x14ac:dyDescent="0.25">
      <c r="A1648" s="7">
        <v>949990</v>
      </c>
      <c r="B1648" s="8">
        <v>41804.775636574072</v>
      </c>
      <c r="C1648" s="9" t="s">
        <v>13</v>
      </c>
      <c r="D1648" s="9" t="s">
        <v>8</v>
      </c>
      <c r="E1648" s="9" t="s">
        <v>9</v>
      </c>
      <c r="F1648" s="9" t="s">
        <v>21</v>
      </c>
      <c r="G1648" s="10">
        <v>31549</v>
      </c>
    </row>
    <row r="1649" spans="1:7" ht="24" customHeight="1" x14ac:dyDescent="0.25">
      <c r="A1649" s="11">
        <v>234624</v>
      </c>
      <c r="B1649" s="12">
        <v>41804.776354166665</v>
      </c>
      <c r="C1649" s="13" t="s">
        <v>7</v>
      </c>
      <c r="D1649" s="13" t="s">
        <v>8</v>
      </c>
      <c r="E1649" s="13" t="s">
        <v>9</v>
      </c>
      <c r="F1649" s="13" t="s">
        <v>21</v>
      </c>
      <c r="G1649" s="14">
        <v>27736</v>
      </c>
    </row>
    <row r="1650" spans="1:7" ht="24" customHeight="1" x14ac:dyDescent="0.25">
      <c r="A1650" s="7">
        <v>347863</v>
      </c>
      <c r="B1650" s="8">
        <v>41813.490046296298</v>
      </c>
      <c r="C1650" s="9" t="s">
        <v>13</v>
      </c>
      <c r="D1650" s="9" t="s">
        <v>8</v>
      </c>
      <c r="E1650" s="9" t="s">
        <v>9</v>
      </c>
      <c r="F1650" s="9" t="s">
        <v>21</v>
      </c>
      <c r="G1650" s="10">
        <v>42307</v>
      </c>
    </row>
    <row r="1651" spans="1:7" ht="24" customHeight="1" x14ac:dyDescent="0.25">
      <c r="A1651" s="11">
        <v>680409</v>
      </c>
      <c r="B1651" s="12">
        <v>41880.465833333335</v>
      </c>
      <c r="C1651" s="13" t="s">
        <v>7</v>
      </c>
      <c r="D1651" s="13" t="s">
        <v>8</v>
      </c>
      <c r="E1651" s="13" t="s">
        <v>9</v>
      </c>
      <c r="F1651" s="13" t="s">
        <v>21</v>
      </c>
      <c r="G1651" s="14">
        <v>64553</v>
      </c>
    </row>
    <row r="1652" spans="1:7" ht="24" customHeight="1" x14ac:dyDescent="0.25">
      <c r="A1652" s="7">
        <v>914589</v>
      </c>
      <c r="B1652" s="8">
        <v>41881.769363425927</v>
      </c>
      <c r="C1652" s="9" t="s">
        <v>13</v>
      </c>
      <c r="D1652" s="9" t="s">
        <v>8</v>
      </c>
      <c r="E1652" s="9" t="s">
        <v>9</v>
      </c>
      <c r="F1652" s="9" t="s">
        <v>21</v>
      </c>
      <c r="G1652" s="10">
        <v>60435</v>
      </c>
    </row>
    <row r="1653" spans="1:7" ht="24" customHeight="1" x14ac:dyDescent="0.25">
      <c r="A1653" s="11">
        <v>360707</v>
      </c>
      <c r="B1653" s="12">
        <v>41828.40053240741</v>
      </c>
      <c r="C1653" s="13" t="s">
        <v>7</v>
      </c>
      <c r="D1653" s="13" t="s">
        <v>11</v>
      </c>
      <c r="E1653" s="13" t="s">
        <v>14</v>
      </c>
      <c r="F1653" s="13" t="s">
        <v>24</v>
      </c>
      <c r="G1653" s="14">
        <v>17587</v>
      </c>
    </row>
    <row r="1654" spans="1:7" ht="24" customHeight="1" x14ac:dyDescent="0.25">
      <c r="A1654" s="7">
        <v>703126</v>
      </c>
      <c r="B1654" s="8">
        <v>41828.40148148148</v>
      </c>
      <c r="C1654" s="9" t="s">
        <v>7</v>
      </c>
      <c r="D1654" s="9" t="s">
        <v>11</v>
      </c>
      <c r="E1654" s="9" t="s">
        <v>14</v>
      </c>
      <c r="F1654" s="9" t="s">
        <v>24</v>
      </c>
      <c r="G1654" s="10">
        <v>19029</v>
      </c>
    </row>
    <row r="1655" spans="1:7" ht="24" customHeight="1" x14ac:dyDescent="0.25">
      <c r="A1655" s="11">
        <v>744831</v>
      </c>
      <c r="B1655" s="12">
        <v>41768.557766203703</v>
      </c>
      <c r="C1655" s="13" t="s">
        <v>7</v>
      </c>
      <c r="D1655" s="13" t="s">
        <v>8</v>
      </c>
      <c r="E1655" s="13" t="s">
        <v>9</v>
      </c>
      <c r="F1655" s="13" t="s">
        <v>12</v>
      </c>
      <c r="G1655" s="14">
        <v>33095</v>
      </c>
    </row>
    <row r="1656" spans="1:7" ht="24" customHeight="1" x14ac:dyDescent="0.25">
      <c r="A1656" s="7">
        <v>978593</v>
      </c>
      <c r="B1656" s="8">
        <v>41765.396666666667</v>
      </c>
      <c r="C1656" s="9" t="s">
        <v>13</v>
      </c>
      <c r="D1656" s="9" t="s">
        <v>8</v>
      </c>
      <c r="E1656" s="9" t="s">
        <v>9</v>
      </c>
      <c r="F1656" s="9" t="s">
        <v>12</v>
      </c>
      <c r="G1656" s="10">
        <v>17702</v>
      </c>
    </row>
    <row r="1657" spans="1:7" ht="24" customHeight="1" x14ac:dyDescent="0.25">
      <c r="A1657" s="11">
        <v>905274</v>
      </c>
      <c r="B1657" s="12">
        <v>41796.739641203705</v>
      </c>
      <c r="C1657" s="13" t="s">
        <v>7</v>
      </c>
      <c r="D1657" s="13" t="s">
        <v>11</v>
      </c>
      <c r="E1657" s="13" t="s">
        <v>14</v>
      </c>
      <c r="F1657" s="13" t="s">
        <v>35</v>
      </c>
      <c r="G1657" s="14">
        <v>42100</v>
      </c>
    </row>
    <row r="1658" spans="1:7" ht="24" customHeight="1" x14ac:dyDescent="0.25">
      <c r="A1658" s="7">
        <v>704738</v>
      </c>
      <c r="B1658" s="8">
        <v>41796.740474537037</v>
      </c>
      <c r="C1658" s="9" t="s">
        <v>13</v>
      </c>
      <c r="D1658" s="9" t="s">
        <v>11</v>
      </c>
      <c r="E1658" s="9" t="s">
        <v>14</v>
      </c>
      <c r="F1658" s="9" t="s">
        <v>35</v>
      </c>
      <c r="G1658" s="10">
        <v>76713</v>
      </c>
    </row>
    <row r="1659" spans="1:7" ht="24" customHeight="1" x14ac:dyDescent="0.25">
      <c r="A1659" s="11">
        <v>220546</v>
      </c>
      <c r="B1659" s="12">
        <v>41796.742245370369</v>
      </c>
      <c r="C1659" s="13" t="s">
        <v>7</v>
      </c>
      <c r="D1659" s="13" t="s">
        <v>11</v>
      </c>
      <c r="E1659" s="13" t="s">
        <v>14</v>
      </c>
      <c r="F1659" s="13" t="s">
        <v>35</v>
      </c>
      <c r="G1659" s="14">
        <v>18465</v>
      </c>
    </row>
    <row r="1660" spans="1:7" ht="24" customHeight="1" x14ac:dyDescent="0.25">
      <c r="A1660" s="7">
        <v>620270</v>
      </c>
      <c r="B1660" s="8">
        <v>41809.826284722221</v>
      </c>
      <c r="C1660" s="9" t="s">
        <v>13</v>
      </c>
      <c r="D1660" s="9" t="s">
        <v>11</v>
      </c>
      <c r="E1660" s="9" t="s">
        <v>14</v>
      </c>
      <c r="F1660" s="9" t="s">
        <v>35</v>
      </c>
      <c r="G1660" s="10">
        <v>81695</v>
      </c>
    </row>
    <row r="1661" spans="1:7" ht="24" customHeight="1" x14ac:dyDescent="0.25">
      <c r="A1661" s="11">
        <v>116204</v>
      </c>
      <c r="B1661" s="12">
        <v>41809.828576388885</v>
      </c>
      <c r="C1661" s="13" t="s">
        <v>7</v>
      </c>
      <c r="D1661" s="13" t="s">
        <v>11</v>
      </c>
      <c r="E1661" s="13" t="s">
        <v>14</v>
      </c>
      <c r="F1661" s="13" t="s">
        <v>35</v>
      </c>
      <c r="G1661" s="14">
        <v>27278</v>
      </c>
    </row>
    <row r="1662" spans="1:7" ht="24" customHeight="1" x14ac:dyDescent="0.25">
      <c r="A1662" s="7">
        <v>955461</v>
      </c>
      <c r="B1662" s="8">
        <v>41822.397430555553</v>
      </c>
      <c r="C1662" s="9" t="s">
        <v>7</v>
      </c>
      <c r="D1662" s="9" t="s">
        <v>8</v>
      </c>
      <c r="E1662" s="9" t="s">
        <v>14</v>
      </c>
      <c r="F1662" s="9" t="s">
        <v>35</v>
      </c>
      <c r="G1662" s="10">
        <v>99037</v>
      </c>
    </row>
    <row r="1663" spans="1:7" ht="24" customHeight="1" x14ac:dyDescent="0.25">
      <c r="A1663" s="11">
        <v>147269</v>
      </c>
      <c r="B1663" s="12">
        <v>41834.739629629628</v>
      </c>
      <c r="C1663" s="13" t="s">
        <v>13</v>
      </c>
      <c r="D1663" s="13" t="s">
        <v>8</v>
      </c>
      <c r="E1663" s="13" t="s">
        <v>14</v>
      </c>
      <c r="F1663" s="13" t="s">
        <v>35</v>
      </c>
      <c r="G1663" s="14">
        <v>10225</v>
      </c>
    </row>
    <row r="1664" spans="1:7" ht="24" customHeight="1" x14ac:dyDescent="0.25">
      <c r="A1664" s="7">
        <v>284535</v>
      </c>
      <c r="B1664" s="8">
        <v>41760.398564814815</v>
      </c>
      <c r="C1664" s="9" t="s">
        <v>7</v>
      </c>
      <c r="D1664" s="9" t="s">
        <v>8</v>
      </c>
      <c r="E1664" s="9" t="s">
        <v>29</v>
      </c>
      <c r="F1664" s="9" t="s">
        <v>32</v>
      </c>
      <c r="G1664" s="10">
        <v>4686</v>
      </c>
    </row>
    <row r="1665" spans="1:7" ht="24" customHeight="1" x14ac:dyDescent="0.25">
      <c r="A1665" s="11">
        <v>457090</v>
      </c>
      <c r="B1665" s="12">
        <v>41816.40016203704</v>
      </c>
      <c r="C1665" s="13" t="s">
        <v>13</v>
      </c>
      <c r="D1665" s="13" t="s">
        <v>8</v>
      </c>
      <c r="E1665" s="13" t="s">
        <v>29</v>
      </c>
      <c r="F1665" s="13" t="s">
        <v>32</v>
      </c>
      <c r="G1665" s="14">
        <v>43328</v>
      </c>
    </row>
    <row r="1666" spans="1:7" ht="24" customHeight="1" x14ac:dyDescent="0.25">
      <c r="A1666" s="7">
        <v>857711</v>
      </c>
      <c r="B1666" s="8">
        <v>41830.723252314812</v>
      </c>
      <c r="C1666" s="9" t="s">
        <v>13</v>
      </c>
      <c r="D1666" s="9" t="s">
        <v>11</v>
      </c>
      <c r="E1666" s="9" t="s">
        <v>29</v>
      </c>
      <c r="F1666" s="9" t="s">
        <v>32</v>
      </c>
      <c r="G1666" s="10">
        <v>72598</v>
      </c>
    </row>
    <row r="1667" spans="1:7" ht="24" customHeight="1" x14ac:dyDescent="0.25">
      <c r="A1667" s="11">
        <v>601135</v>
      </c>
      <c r="B1667" s="12">
        <v>41824.462048611109</v>
      </c>
      <c r="C1667" s="13" t="s">
        <v>13</v>
      </c>
      <c r="D1667" s="13" t="s">
        <v>8</v>
      </c>
      <c r="E1667" s="13" t="s">
        <v>9</v>
      </c>
      <c r="F1667" s="13" t="s">
        <v>17</v>
      </c>
      <c r="G1667" s="14">
        <v>41355</v>
      </c>
    </row>
    <row r="1668" spans="1:7" ht="24" customHeight="1" x14ac:dyDescent="0.25">
      <c r="A1668" s="7">
        <v>687407</v>
      </c>
      <c r="B1668" s="8">
        <v>41824.467326388891</v>
      </c>
      <c r="C1668" s="9" t="s">
        <v>13</v>
      </c>
      <c r="D1668" s="9" t="s">
        <v>11</v>
      </c>
      <c r="E1668" s="9" t="s">
        <v>9</v>
      </c>
      <c r="F1668" s="9" t="s">
        <v>17</v>
      </c>
      <c r="G1668" s="10">
        <v>11686</v>
      </c>
    </row>
    <row r="1669" spans="1:7" ht="24" customHeight="1" x14ac:dyDescent="0.25">
      <c r="A1669" s="11">
        <v>741101</v>
      </c>
      <c r="B1669" s="12">
        <v>41837.502928240741</v>
      </c>
      <c r="C1669" s="13" t="s">
        <v>13</v>
      </c>
      <c r="D1669" s="13" t="s">
        <v>11</v>
      </c>
      <c r="E1669" s="13" t="s">
        <v>9</v>
      </c>
      <c r="F1669" s="13" t="s">
        <v>17</v>
      </c>
      <c r="G1669" s="14">
        <v>99614</v>
      </c>
    </row>
    <row r="1670" spans="1:7" ht="24" customHeight="1" x14ac:dyDescent="0.25">
      <c r="A1670" s="7">
        <v>977471</v>
      </c>
      <c r="B1670" s="8">
        <v>41837.504074074073</v>
      </c>
      <c r="C1670" s="9" t="s">
        <v>7</v>
      </c>
      <c r="D1670" s="9" t="s">
        <v>8</v>
      </c>
      <c r="E1670" s="9" t="s">
        <v>9</v>
      </c>
      <c r="F1670" s="9" t="s">
        <v>17</v>
      </c>
      <c r="G1670" s="10">
        <v>52280</v>
      </c>
    </row>
    <row r="1671" spans="1:7" ht="24" customHeight="1" x14ac:dyDescent="0.25">
      <c r="A1671" s="11">
        <v>342154</v>
      </c>
      <c r="B1671" s="12">
        <v>41816.375810185185</v>
      </c>
      <c r="C1671" s="13" t="s">
        <v>7</v>
      </c>
      <c r="D1671" s="13" t="s">
        <v>11</v>
      </c>
      <c r="E1671" s="13" t="s">
        <v>14</v>
      </c>
      <c r="F1671" s="13" t="s">
        <v>32</v>
      </c>
      <c r="G1671" s="14">
        <v>96032</v>
      </c>
    </row>
    <row r="1672" spans="1:7" ht="24" customHeight="1" x14ac:dyDescent="0.25">
      <c r="A1672" s="7">
        <v>180086</v>
      </c>
      <c r="B1672" s="8">
        <v>41816.378425925926</v>
      </c>
      <c r="C1672" s="9" t="s">
        <v>7</v>
      </c>
      <c r="D1672" s="9" t="s">
        <v>11</v>
      </c>
      <c r="E1672" s="9" t="s">
        <v>14</v>
      </c>
      <c r="F1672" s="9" t="s">
        <v>32</v>
      </c>
      <c r="G1672" s="10">
        <v>55177</v>
      </c>
    </row>
    <row r="1673" spans="1:7" ht="24" customHeight="1" x14ac:dyDescent="0.25">
      <c r="A1673" s="11">
        <v>258186</v>
      </c>
      <c r="B1673" s="12">
        <v>41831.417083333334</v>
      </c>
      <c r="C1673" s="13" t="s">
        <v>7</v>
      </c>
      <c r="D1673" s="13" t="s">
        <v>11</v>
      </c>
      <c r="E1673" s="13" t="s">
        <v>14</v>
      </c>
      <c r="F1673" s="13" t="s">
        <v>32</v>
      </c>
      <c r="G1673" s="14">
        <v>38034</v>
      </c>
    </row>
    <row r="1674" spans="1:7" ht="24" customHeight="1" x14ac:dyDescent="0.25">
      <c r="A1674" s="7">
        <v>53510</v>
      </c>
      <c r="B1674" s="8">
        <v>41782.396701388891</v>
      </c>
      <c r="C1674" s="9" t="s">
        <v>7</v>
      </c>
      <c r="D1674" s="9" t="s">
        <v>8</v>
      </c>
      <c r="E1674" s="9" t="s">
        <v>14</v>
      </c>
      <c r="F1674" s="9" t="s">
        <v>12</v>
      </c>
      <c r="G1674" s="10">
        <v>54503</v>
      </c>
    </row>
    <row r="1675" spans="1:7" ht="24" customHeight="1" x14ac:dyDescent="0.25">
      <c r="A1675" s="11">
        <v>465591</v>
      </c>
      <c r="B1675" s="12">
        <v>41782.400671296295</v>
      </c>
      <c r="C1675" s="13" t="s">
        <v>13</v>
      </c>
      <c r="D1675" s="13" t="s">
        <v>11</v>
      </c>
      <c r="E1675" s="13" t="s">
        <v>14</v>
      </c>
      <c r="F1675" s="13" t="s">
        <v>12</v>
      </c>
      <c r="G1675" s="14">
        <v>25923</v>
      </c>
    </row>
    <row r="1676" spans="1:7" ht="24" customHeight="1" x14ac:dyDescent="0.25">
      <c r="A1676" s="7">
        <v>177049</v>
      </c>
      <c r="B1676" s="8">
        <v>41782.401076388887</v>
      </c>
      <c r="C1676" s="9" t="s">
        <v>13</v>
      </c>
      <c r="D1676" s="9" t="s">
        <v>8</v>
      </c>
      <c r="E1676" s="9" t="s">
        <v>14</v>
      </c>
      <c r="F1676" s="9" t="s">
        <v>12</v>
      </c>
      <c r="G1676" s="10">
        <v>93530</v>
      </c>
    </row>
    <row r="1677" spans="1:7" ht="24" customHeight="1" x14ac:dyDescent="0.25">
      <c r="A1677" s="11">
        <v>329624</v>
      </c>
      <c r="B1677" s="12">
        <v>41795.754155092596</v>
      </c>
      <c r="C1677" s="13" t="s">
        <v>13</v>
      </c>
      <c r="D1677" s="13" t="s">
        <v>8</v>
      </c>
      <c r="E1677" s="13" t="s">
        <v>14</v>
      </c>
      <c r="F1677" s="13" t="s">
        <v>12</v>
      </c>
      <c r="G1677" s="14">
        <v>43798</v>
      </c>
    </row>
    <row r="1678" spans="1:7" ht="24" customHeight="1" x14ac:dyDescent="0.25">
      <c r="A1678" s="7">
        <v>50158</v>
      </c>
      <c r="B1678" s="8">
        <v>41795.759247685186</v>
      </c>
      <c r="C1678" s="9" t="s">
        <v>7</v>
      </c>
      <c r="D1678" s="9" t="s">
        <v>11</v>
      </c>
      <c r="E1678" s="9" t="s">
        <v>14</v>
      </c>
      <c r="F1678" s="9" t="s">
        <v>12</v>
      </c>
      <c r="G1678" s="10">
        <v>26422</v>
      </c>
    </row>
    <row r="1679" spans="1:7" ht="24" customHeight="1" x14ac:dyDescent="0.25">
      <c r="A1679" s="11">
        <v>189866</v>
      </c>
      <c r="B1679" s="12">
        <v>41799.61347222222</v>
      </c>
      <c r="C1679" s="13" t="s">
        <v>7</v>
      </c>
      <c r="D1679" s="13" t="s">
        <v>8</v>
      </c>
      <c r="E1679" s="13" t="s">
        <v>14</v>
      </c>
      <c r="F1679" s="13" t="s">
        <v>12</v>
      </c>
      <c r="G1679" s="14">
        <v>3330</v>
      </c>
    </row>
    <row r="1680" spans="1:7" ht="24" customHeight="1" x14ac:dyDescent="0.25">
      <c r="A1680" s="7">
        <v>474992</v>
      </c>
      <c r="B1680" s="8">
        <v>41799.615023148152</v>
      </c>
      <c r="C1680" s="9" t="s">
        <v>13</v>
      </c>
      <c r="D1680" s="9" t="s">
        <v>8</v>
      </c>
      <c r="E1680" s="9" t="s">
        <v>14</v>
      </c>
      <c r="F1680" s="9" t="s">
        <v>12</v>
      </c>
      <c r="G1680" s="10">
        <v>93455</v>
      </c>
    </row>
    <row r="1681" spans="1:7" ht="24" customHeight="1" x14ac:dyDescent="0.25">
      <c r="A1681" s="11">
        <v>18701</v>
      </c>
      <c r="B1681" s="12">
        <v>41810.774571759262</v>
      </c>
      <c r="C1681" s="13" t="s">
        <v>7</v>
      </c>
      <c r="D1681" s="13" t="s">
        <v>8</v>
      </c>
      <c r="E1681" s="13" t="s">
        <v>14</v>
      </c>
      <c r="F1681" s="13" t="s">
        <v>12</v>
      </c>
      <c r="G1681" s="14">
        <v>79234</v>
      </c>
    </row>
    <row r="1682" spans="1:7" ht="24" customHeight="1" x14ac:dyDescent="0.25">
      <c r="A1682" s="7">
        <v>18596</v>
      </c>
      <c r="B1682" s="8">
        <v>41816.027685185189</v>
      </c>
      <c r="C1682" s="9" t="s">
        <v>13</v>
      </c>
      <c r="D1682" s="9" t="s">
        <v>11</v>
      </c>
      <c r="E1682" s="9" t="s">
        <v>14</v>
      </c>
      <c r="F1682" s="9" t="s">
        <v>12</v>
      </c>
      <c r="G1682" s="10">
        <v>91894</v>
      </c>
    </row>
    <row r="1683" spans="1:7" ht="24" customHeight="1" x14ac:dyDescent="0.25">
      <c r="A1683" s="11">
        <v>856085</v>
      </c>
      <c r="B1683" s="12">
        <v>41816.028657407405</v>
      </c>
      <c r="C1683" s="13" t="s">
        <v>13</v>
      </c>
      <c r="D1683" s="13" t="s">
        <v>11</v>
      </c>
      <c r="E1683" s="13" t="s">
        <v>14</v>
      </c>
      <c r="F1683" s="13" t="s">
        <v>12</v>
      </c>
      <c r="G1683" s="14">
        <v>42555</v>
      </c>
    </row>
    <row r="1684" spans="1:7" ht="24" customHeight="1" x14ac:dyDescent="0.25">
      <c r="A1684" s="7">
        <v>527591</v>
      </c>
      <c r="B1684" s="8">
        <v>41816.028993055559</v>
      </c>
      <c r="C1684" s="9" t="s">
        <v>7</v>
      </c>
      <c r="D1684" s="9" t="s">
        <v>8</v>
      </c>
      <c r="E1684" s="9" t="s">
        <v>14</v>
      </c>
      <c r="F1684" s="9" t="s">
        <v>12</v>
      </c>
      <c r="G1684" s="10">
        <v>69559</v>
      </c>
    </row>
    <row r="1685" spans="1:7" ht="24" customHeight="1" x14ac:dyDescent="0.25">
      <c r="A1685" s="11">
        <v>787319</v>
      </c>
      <c r="B1685" s="12">
        <v>41803.398715277777</v>
      </c>
      <c r="C1685" s="13" t="s">
        <v>13</v>
      </c>
      <c r="D1685" s="13" t="s">
        <v>8</v>
      </c>
      <c r="E1685" s="13" t="s">
        <v>29</v>
      </c>
      <c r="F1685" s="13" t="s">
        <v>22</v>
      </c>
      <c r="G1685" s="14">
        <v>44645</v>
      </c>
    </row>
    <row r="1686" spans="1:7" ht="24" customHeight="1" x14ac:dyDescent="0.25">
      <c r="A1686" s="7">
        <v>980503</v>
      </c>
      <c r="B1686" s="8">
        <v>41804.395983796298</v>
      </c>
      <c r="C1686" s="9" t="s">
        <v>7</v>
      </c>
      <c r="D1686" s="9" t="s">
        <v>11</v>
      </c>
      <c r="E1686" s="9" t="s">
        <v>29</v>
      </c>
      <c r="F1686" s="9" t="s">
        <v>22</v>
      </c>
      <c r="G1686" s="10">
        <v>23843</v>
      </c>
    </row>
    <row r="1687" spans="1:7" ht="24" customHeight="1" x14ac:dyDescent="0.25">
      <c r="A1687" s="11">
        <v>902869</v>
      </c>
      <c r="B1687" s="12">
        <v>41804.396412037036</v>
      </c>
      <c r="C1687" s="13" t="s">
        <v>7</v>
      </c>
      <c r="D1687" s="13" t="s">
        <v>8</v>
      </c>
      <c r="E1687" s="13" t="s">
        <v>29</v>
      </c>
      <c r="F1687" s="13" t="s">
        <v>22</v>
      </c>
      <c r="G1687" s="14">
        <v>87397</v>
      </c>
    </row>
    <row r="1688" spans="1:7" ht="24" customHeight="1" x14ac:dyDescent="0.25">
      <c r="A1688" s="7">
        <v>825924</v>
      </c>
      <c r="B1688" s="8">
        <v>41804.396666666667</v>
      </c>
      <c r="C1688" s="9" t="s">
        <v>7</v>
      </c>
      <c r="D1688" s="9" t="s">
        <v>8</v>
      </c>
      <c r="E1688" s="9" t="s">
        <v>29</v>
      </c>
      <c r="F1688" s="9" t="s">
        <v>22</v>
      </c>
      <c r="G1688" s="10">
        <v>14658</v>
      </c>
    </row>
    <row r="1689" spans="1:7" ht="24" customHeight="1" x14ac:dyDescent="0.25">
      <c r="A1689" s="11">
        <v>934522</v>
      </c>
      <c r="B1689" s="12">
        <v>41761.591874999998</v>
      </c>
      <c r="C1689" s="13" t="s">
        <v>7</v>
      </c>
      <c r="D1689" s="13" t="s">
        <v>11</v>
      </c>
      <c r="E1689" s="13" t="s">
        <v>30</v>
      </c>
      <c r="F1689" s="13" t="s">
        <v>32</v>
      </c>
      <c r="G1689" s="14">
        <v>91445</v>
      </c>
    </row>
    <row r="1690" spans="1:7" ht="24" customHeight="1" x14ac:dyDescent="0.25">
      <c r="A1690" s="7">
        <v>275419</v>
      </c>
      <c r="B1690" s="8">
        <v>41764.820694444446</v>
      </c>
      <c r="C1690" s="9" t="s">
        <v>7</v>
      </c>
      <c r="D1690" s="9" t="s">
        <v>8</v>
      </c>
      <c r="E1690" s="9" t="s">
        <v>30</v>
      </c>
      <c r="F1690" s="9" t="s">
        <v>24</v>
      </c>
      <c r="G1690" s="10">
        <v>79689</v>
      </c>
    </row>
    <row r="1691" spans="1:7" ht="24" customHeight="1" x14ac:dyDescent="0.25">
      <c r="A1691" s="11">
        <v>513007</v>
      </c>
      <c r="B1691" s="12">
        <v>41781.771678240744</v>
      </c>
      <c r="C1691" s="13" t="s">
        <v>13</v>
      </c>
      <c r="D1691" s="13" t="s">
        <v>8</v>
      </c>
      <c r="E1691" s="13" t="s">
        <v>14</v>
      </c>
      <c r="F1691" s="13" t="s">
        <v>32</v>
      </c>
      <c r="G1691" s="14">
        <v>43540</v>
      </c>
    </row>
    <row r="1692" spans="1:7" ht="24" customHeight="1" x14ac:dyDescent="0.25">
      <c r="A1692" s="7">
        <v>489080</v>
      </c>
      <c r="B1692" s="8">
        <v>41827.397187499999</v>
      </c>
      <c r="C1692" s="9" t="s">
        <v>7</v>
      </c>
      <c r="D1692" s="9" t="s">
        <v>8</v>
      </c>
      <c r="E1692" s="9" t="s">
        <v>14</v>
      </c>
      <c r="F1692" s="9" t="s">
        <v>32</v>
      </c>
      <c r="G1692" s="10">
        <v>17378</v>
      </c>
    </row>
    <row r="1693" spans="1:7" ht="24" customHeight="1" x14ac:dyDescent="0.25">
      <c r="A1693" s="11">
        <v>165499</v>
      </c>
      <c r="B1693" s="12">
        <v>41827.398310185185</v>
      </c>
      <c r="C1693" s="13" t="s">
        <v>7</v>
      </c>
      <c r="D1693" s="13" t="s">
        <v>8</v>
      </c>
      <c r="E1693" s="13" t="s">
        <v>14</v>
      </c>
      <c r="F1693" s="13" t="s">
        <v>32</v>
      </c>
      <c r="G1693" s="14">
        <v>24452</v>
      </c>
    </row>
    <row r="1694" spans="1:7" ht="24" customHeight="1" x14ac:dyDescent="0.25">
      <c r="A1694" s="7">
        <v>861441</v>
      </c>
      <c r="B1694" s="8">
        <v>41837.550902777781</v>
      </c>
      <c r="C1694" s="9" t="s">
        <v>7</v>
      </c>
      <c r="D1694" s="9" t="s">
        <v>11</v>
      </c>
      <c r="E1694" s="9" t="s">
        <v>14</v>
      </c>
      <c r="F1694" s="9" t="s">
        <v>32</v>
      </c>
      <c r="G1694" s="10">
        <v>57146</v>
      </c>
    </row>
    <row r="1695" spans="1:7" ht="24" customHeight="1" x14ac:dyDescent="0.25">
      <c r="A1695" s="11">
        <v>228054</v>
      </c>
      <c r="B1695" s="12">
        <v>41837.551249999997</v>
      </c>
      <c r="C1695" s="13" t="s">
        <v>7</v>
      </c>
      <c r="D1695" s="13" t="s">
        <v>8</v>
      </c>
      <c r="E1695" s="13" t="s">
        <v>14</v>
      </c>
      <c r="F1695" s="13" t="s">
        <v>32</v>
      </c>
      <c r="G1695" s="14">
        <v>10646</v>
      </c>
    </row>
    <row r="1696" spans="1:7" ht="24" customHeight="1" x14ac:dyDescent="0.25">
      <c r="A1696" s="7">
        <v>546950</v>
      </c>
      <c r="B1696" s="8">
        <v>41836.409004629626</v>
      </c>
      <c r="C1696" s="9" t="s">
        <v>13</v>
      </c>
      <c r="D1696" s="9" t="s">
        <v>8</v>
      </c>
      <c r="E1696" s="9" t="s">
        <v>14</v>
      </c>
      <c r="F1696" s="9" t="s">
        <v>32</v>
      </c>
      <c r="G1696" s="10">
        <v>44564</v>
      </c>
    </row>
    <row r="1697" spans="1:7" ht="24" customHeight="1" x14ac:dyDescent="0.25">
      <c r="A1697" s="11">
        <v>708992</v>
      </c>
      <c r="B1697" s="12">
        <v>41836.411643518521</v>
      </c>
      <c r="C1697" s="13" t="s">
        <v>7</v>
      </c>
      <c r="D1697" s="13" t="s">
        <v>11</v>
      </c>
      <c r="E1697" s="13" t="s">
        <v>14</v>
      </c>
      <c r="F1697" s="13" t="s">
        <v>32</v>
      </c>
      <c r="G1697" s="14">
        <v>46129</v>
      </c>
    </row>
    <row r="1698" spans="1:7" ht="24" customHeight="1" x14ac:dyDescent="0.25">
      <c r="A1698" s="7">
        <v>383976</v>
      </c>
      <c r="B1698" s="8">
        <v>41836.413078703707</v>
      </c>
      <c r="C1698" s="9" t="s">
        <v>7</v>
      </c>
      <c r="D1698" s="9" t="s">
        <v>11</v>
      </c>
      <c r="E1698" s="9" t="s">
        <v>14</v>
      </c>
      <c r="F1698" s="9" t="s">
        <v>32</v>
      </c>
      <c r="G1698" s="10">
        <v>84992</v>
      </c>
    </row>
    <row r="1699" spans="1:7" ht="24" customHeight="1" x14ac:dyDescent="0.25">
      <c r="A1699" s="11">
        <v>827122</v>
      </c>
      <c r="B1699" s="12">
        <v>41870.398229166669</v>
      </c>
      <c r="C1699" s="13" t="s">
        <v>13</v>
      </c>
      <c r="D1699" s="13" t="s">
        <v>11</v>
      </c>
      <c r="E1699" s="13" t="s">
        <v>28</v>
      </c>
      <c r="F1699" s="13" t="s">
        <v>32</v>
      </c>
      <c r="G1699" s="14">
        <v>65433</v>
      </c>
    </row>
    <row r="1700" spans="1:7" ht="24" customHeight="1" x14ac:dyDescent="0.25">
      <c r="A1700" s="7">
        <v>831694</v>
      </c>
      <c r="B1700" s="8">
        <v>41784.444826388892</v>
      </c>
      <c r="C1700" s="9" t="s">
        <v>13</v>
      </c>
      <c r="D1700" s="9" t="s">
        <v>8</v>
      </c>
      <c r="E1700" s="9" t="s">
        <v>9</v>
      </c>
      <c r="F1700" s="9" t="s">
        <v>32</v>
      </c>
      <c r="G1700" s="10">
        <v>7139</v>
      </c>
    </row>
    <row r="1701" spans="1:7" ht="24" customHeight="1" x14ac:dyDescent="0.25">
      <c r="A1701" s="11">
        <v>723857</v>
      </c>
      <c r="B1701" s="12">
        <v>41784.448506944442</v>
      </c>
      <c r="C1701" s="13" t="s">
        <v>7</v>
      </c>
      <c r="D1701" s="13" t="s">
        <v>8</v>
      </c>
      <c r="E1701" s="13" t="s">
        <v>9</v>
      </c>
      <c r="F1701" s="13" t="s">
        <v>32</v>
      </c>
      <c r="G1701" s="14">
        <v>37285</v>
      </c>
    </row>
    <row r="1702" spans="1:7" ht="24" customHeight="1" x14ac:dyDescent="0.25">
      <c r="A1702" s="7">
        <v>270932</v>
      </c>
      <c r="B1702" s="8">
        <v>41822.397488425922</v>
      </c>
      <c r="C1702" s="9" t="s">
        <v>13</v>
      </c>
      <c r="D1702" s="9" t="s">
        <v>8</v>
      </c>
      <c r="E1702" s="9" t="s">
        <v>9</v>
      </c>
      <c r="F1702" s="9" t="s">
        <v>32</v>
      </c>
      <c r="G1702" s="10">
        <v>57559</v>
      </c>
    </row>
    <row r="1703" spans="1:7" ht="24" customHeight="1" x14ac:dyDescent="0.25">
      <c r="A1703" s="11">
        <v>937869</v>
      </c>
      <c r="B1703" s="12">
        <v>41831.792696759258</v>
      </c>
      <c r="C1703" s="13" t="s">
        <v>7</v>
      </c>
      <c r="D1703" s="13" t="s">
        <v>11</v>
      </c>
      <c r="E1703" s="13" t="s">
        <v>9</v>
      </c>
      <c r="F1703" s="13" t="s">
        <v>32</v>
      </c>
      <c r="G1703" s="14">
        <v>76032</v>
      </c>
    </row>
    <row r="1704" spans="1:7" ht="24" customHeight="1" x14ac:dyDescent="0.25">
      <c r="A1704" s="7">
        <v>983895</v>
      </c>
      <c r="B1704" s="8">
        <v>41843.704606481479</v>
      </c>
      <c r="C1704" s="9" t="s">
        <v>13</v>
      </c>
      <c r="D1704" s="9" t="s">
        <v>8</v>
      </c>
      <c r="E1704" s="9" t="s">
        <v>9</v>
      </c>
      <c r="F1704" s="9" t="s">
        <v>32</v>
      </c>
      <c r="G1704" s="10">
        <v>85954</v>
      </c>
    </row>
    <row r="1705" spans="1:7" ht="24" customHeight="1" x14ac:dyDescent="0.25">
      <c r="A1705" s="11">
        <v>350425</v>
      </c>
      <c r="B1705" s="12">
        <v>41843.705740740741</v>
      </c>
      <c r="C1705" s="13" t="s">
        <v>7</v>
      </c>
      <c r="D1705" s="13" t="s">
        <v>8</v>
      </c>
      <c r="E1705" s="13" t="s">
        <v>9</v>
      </c>
      <c r="F1705" s="13" t="s">
        <v>32</v>
      </c>
      <c r="G1705" s="14">
        <v>95587</v>
      </c>
    </row>
    <row r="1706" spans="1:7" ht="24" customHeight="1" x14ac:dyDescent="0.25">
      <c r="A1706" s="7">
        <v>978384</v>
      </c>
      <c r="B1706" s="8">
        <v>41843.706875000003</v>
      </c>
      <c r="C1706" s="9" t="s">
        <v>7</v>
      </c>
      <c r="D1706" s="9" t="s">
        <v>11</v>
      </c>
      <c r="E1706" s="9" t="s">
        <v>9</v>
      </c>
      <c r="F1706" s="9" t="s">
        <v>32</v>
      </c>
      <c r="G1706" s="10">
        <v>33484</v>
      </c>
    </row>
    <row r="1707" spans="1:7" ht="24" customHeight="1" x14ac:dyDescent="0.25">
      <c r="A1707" s="11">
        <v>686364</v>
      </c>
      <c r="B1707" s="12">
        <v>41823.397152777776</v>
      </c>
      <c r="C1707" s="13" t="s">
        <v>7</v>
      </c>
      <c r="D1707" s="13" t="s">
        <v>11</v>
      </c>
      <c r="E1707" s="13" t="s">
        <v>14</v>
      </c>
      <c r="F1707" s="13" t="s">
        <v>17</v>
      </c>
      <c r="G1707" s="14">
        <v>26851</v>
      </c>
    </row>
    <row r="1708" spans="1:7" ht="24" customHeight="1" x14ac:dyDescent="0.25">
      <c r="A1708" s="7">
        <v>316515</v>
      </c>
      <c r="B1708" s="8">
        <v>41823.397962962961</v>
      </c>
      <c r="C1708" s="9" t="s">
        <v>7</v>
      </c>
      <c r="D1708" s="9" t="s">
        <v>8</v>
      </c>
      <c r="E1708" s="9" t="s">
        <v>14</v>
      </c>
      <c r="F1708" s="9" t="s">
        <v>17</v>
      </c>
      <c r="G1708" s="10">
        <v>11556</v>
      </c>
    </row>
    <row r="1709" spans="1:7" ht="24" customHeight="1" x14ac:dyDescent="0.25">
      <c r="A1709" s="11">
        <v>976906</v>
      </c>
      <c r="B1709" s="12">
        <v>41785.745995370373</v>
      </c>
      <c r="C1709" s="13" t="s">
        <v>7</v>
      </c>
      <c r="D1709" s="13" t="s">
        <v>11</v>
      </c>
      <c r="E1709" s="13" t="s">
        <v>9</v>
      </c>
      <c r="F1709" s="13" t="s">
        <v>35</v>
      </c>
      <c r="G1709" s="14">
        <v>49667</v>
      </c>
    </row>
    <row r="1710" spans="1:7" ht="24" customHeight="1" x14ac:dyDescent="0.25">
      <c r="A1710" s="7">
        <v>43558</v>
      </c>
      <c r="B1710" s="8">
        <v>41785.745937500003</v>
      </c>
      <c r="C1710" s="9" t="s">
        <v>7</v>
      </c>
      <c r="D1710" s="9" t="s">
        <v>11</v>
      </c>
      <c r="E1710" s="9" t="s">
        <v>9</v>
      </c>
      <c r="F1710" s="9" t="s">
        <v>35</v>
      </c>
      <c r="G1710" s="10">
        <v>24867</v>
      </c>
    </row>
    <row r="1711" spans="1:7" ht="24" customHeight="1" x14ac:dyDescent="0.25">
      <c r="A1711" s="11">
        <v>614695</v>
      </c>
      <c r="B1711" s="12">
        <v>41775.397453703707</v>
      </c>
      <c r="C1711" s="13" t="s">
        <v>7</v>
      </c>
      <c r="D1711" s="13" t="s">
        <v>8</v>
      </c>
      <c r="E1711" s="13" t="s">
        <v>14</v>
      </c>
      <c r="F1711" s="13" t="s">
        <v>32</v>
      </c>
      <c r="G1711" s="14">
        <v>97614</v>
      </c>
    </row>
    <row r="1712" spans="1:7" ht="24" customHeight="1" x14ac:dyDescent="0.25">
      <c r="A1712" s="7">
        <v>483616</v>
      </c>
      <c r="B1712" s="8">
        <v>41775.398275462961</v>
      </c>
      <c r="C1712" s="9" t="s">
        <v>7</v>
      </c>
      <c r="D1712" s="9" t="s">
        <v>8</v>
      </c>
      <c r="E1712" s="9" t="s">
        <v>14</v>
      </c>
      <c r="F1712" s="9" t="s">
        <v>32</v>
      </c>
      <c r="G1712" s="10">
        <v>38880</v>
      </c>
    </row>
    <row r="1713" spans="1:7" ht="24" customHeight="1" x14ac:dyDescent="0.25">
      <c r="A1713" s="11">
        <v>985439</v>
      </c>
      <c r="B1713" s="12">
        <v>41777.935104166667</v>
      </c>
      <c r="C1713" s="13" t="s">
        <v>7</v>
      </c>
      <c r="D1713" s="13" t="s">
        <v>11</v>
      </c>
      <c r="E1713" s="13" t="s">
        <v>14</v>
      </c>
      <c r="F1713" s="13" t="s">
        <v>21</v>
      </c>
      <c r="G1713" s="14">
        <v>79611</v>
      </c>
    </row>
    <row r="1714" spans="1:7" ht="24" customHeight="1" x14ac:dyDescent="0.25">
      <c r="A1714" s="7">
        <v>983431</v>
      </c>
      <c r="B1714" s="8">
        <v>41794.384467592594</v>
      </c>
      <c r="C1714" s="9" t="s">
        <v>7</v>
      </c>
      <c r="D1714" s="9" t="s">
        <v>11</v>
      </c>
      <c r="E1714" s="9" t="s">
        <v>14</v>
      </c>
      <c r="F1714" s="9" t="s">
        <v>32</v>
      </c>
      <c r="G1714" s="10">
        <v>18881</v>
      </c>
    </row>
    <row r="1715" spans="1:7" ht="24" customHeight="1" x14ac:dyDescent="0.25">
      <c r="A1715" s="11">
        <v>976920</v>
      </c>
      <c r="B1715" s="12">
        <v>41838.397094907406</v>
      </c>
      <c r="C1715" s="13" t="s">
        <v>13</v>
      </c>
      <c r="D1715" s="13" t="s">
        <v>8</v>
      </c>
      <c r="E1715" s="13" t="s">
        <v>14</v>
      </c>
      <c r="F1715" s="13" t="s">
        <v>32</v>
      </c>
      <c r="G1715" s="14">
        <v>9638</v>
      </c>
    </row>
    <row r="1716" spans="1:7" ht="24" customHeight="1" x14ac:dyDescent="0.25">
      <c r="A1716" s="7">
        <v>951218</v>
      </c>
      <c r="B1716" s="8">
        <v>41838.397499999999</v>
      </c>
      <c r="C1716" s="9" t="s">
        <v>7</v>
      </c>
      <c r="D1716" s="9" t="s">
        <v>11</v>
      </c>
      <c r="E1716" s="9" t="s">
        <v>14</v>
      </c>
      <c r="F1716" s="9" t="s">
        <v>32</v>
      </c>
      <c r="G1716" s="10">
        <v>55809</v>
      </c>
    </row>
    <row r="1717" spans="1:7" ht="24" customHeight="1" x14ac:dyDescent="0.25">
      <c r="A1717" s="11">
        <v>827606</v>
      </c>
      <c r="B1717" s="12">
        <v>41838.401493055557</v>
      </c>
      <c r="C1717" s="13" t="s">
        <v>13</v>
      </c>
      <c r="D1717" s="13" t="s">
        <v>8</v>
      </c>
      <c r="E1717" s="13" t="s">
        <v>14</v>
      </c>
      <c r="F1717" s="13" t="s">
        <v>32</v>
      </c>
      <c r="G1717" s="14">
        <v>88236</v>
      </c>
    </row>
    <row r="1718" spans="1:7" ht="24" customHeight="1" x14ac:dyDescent="0.25">
      <c r="A1718" s="7">
        <v>280138</v>
      </c>
      <c r="B1718" s="8">
        <v>41838.812743055554</v>
      </c>
      <c r="C1718" s="9" t="s">
        <v>7</v>
      </c>
      <c r="D1718" s="9" t="s">
        <v>11</v>
      </c>
      <c r="E1718" s="9" t="s">
        <v>14</v>
      </c>
      <c r="F1718" s="9" t="s">
        <v>21</v>
      </c>
      <c r="G1718" s="10">
        <v>72664</v>
      </c>
    </row>
    <row r="1719" spans="1:7" ht="24" customHeight="1" x14ac:dyDescent="0.25">
      <c r="A1719" s="11">
        <v>411283</v>
      </c>
      <c r="B1719" s="12">
        <v>41838.813460648147</v>
      </c>
      <c r="C1719" s="13" t="s">
        <v>13</v>
      </c>
      <c r="D1719" s="13" t="s">
        <v>11</v>
      </c>
      <c r="E1719" s="13" t="s">
        <v>14</v>
      </c>
      <c r="F1719" s="13" t="s">
        <v>21</v>
      </c>
      <c r="G1719" s="14">
        <v>92805</v>
      </c>
    </row>
    <row r="1720" spans="1:7" ht="24" customHeight="1" x14ac:dyDescent="0.25">
      <c r="A1720" s="7">
        <v>243776</v>
      </c>
      <c r="B1720" s="8">
        <v>41838.814791666664</v>
      </c>
      <c r="C1720" s="9" t="s">
        <v>7</v>
      </c>
      <c r="D1720" s="9" t="s">
        <v>8</v>
      </c>
      <c r="E1720" s="9" t="s">
        <v>14</v>
      </c>
      <c r="F1720" s="9" t="s">
        <v>21</v>
      </c>
      <c r="G1720" s="10">
        <v>87521</v>
      </c>
    </row>
    <row r="1721" spans="1:7" ht="24" customHeight="1" x14ac:dyDescent="0.25">
      <c r="A1721" s="11">
        <v>340001</v>
      </c>
      <c r="B1721" s="12">
        <v>41841.63045138889</v>
      </c>
      <c r="C1721" s="13" t="s">
        <v>7</v>
      </c>
      <c r="D1721" s="13" t="s">
        <v>8</v>
      </c>
      <c r="E1721" s="13" t="s">
        <v>14</v>
      </c>
      <c r="F1721" s="13" t="s">
        <v>21</v>
      </c>
      <c r="G1721" s="14">
        <v>19917</v>
      </c>
    </row>
    <row r="1722" spans="1:7" ht="24" customHeight="1" x14ac:dyDescent="0.25">
      <c r="A1722" s="7">
        <v>688430</v>
      </c>
      <c r="B1722" s="8">
        <v>41841.631689814814</v>
      </c>
      <c r="C1722" s="9" t="s">
        <v>7</v>
      </c>
      <c r="D1722" s="9" t="s">
        <v>11</v>
      </c>
      <c r="E1722" s="9" t="s">
        <v>14</v>
      </c>
      <c r="F1722" s="9" t="s">
        <v>21</v>
      </c>
      <c r="G1722" s="10">
        <v>3931</v>
      </c>
    </row>
    <row r="1723" spans="1:7" ht="24" customHeight="1" x14ac:dyDescent="0.25">
      <c r="A1723" s="11">
        <v>267149</v>
      </c>
      <c r="B1723" s="12">
        <v>41841.632210648146</v>
      </c>
      <c r="C1723" s="13" t="s">
        <v>13</v>
      </c>
      <c r="D1723" s="13" t="s">
        <v>8</v>
      </c>
      <c r="E1723" s="13" t="s">
        <v>14</v>
      </c>
      <c r="F1723" s="13" t="s">
        <v>21</v>
      </c>
      <c r="G1723" s="14">
        <v>69565</v>
      </c>
    </row>
    <row r="1724" spans="1:7" ht="24" customHeight="1" x14ac:dyDescent="0.25">
      <c r="A1724" s="7">
        <v>217615</v>
      </c>
      <c r="B1724" s="8">
        <v>41841.630983796298</v>
      </c>
      <c r="C1724" s="9" t="s">
        <v>7</v>
      </c>
      <c r="D1724" s="9" t="s">
        <v>11</v>
      </c>
      <c r="E1724" s="9" t="s">
        <v>14</v>
      </c>
      <c r="F1724" s="9" t="s">
        <v>21</v>
      </c>
      <c r="G1724" s="10">
        <v>3290</v>
      </c>
    </row>
    <row r="1725" spans="1:7" ht="24" customHeight="1" x14ac:dyDescent="0.25">
      <c r="A1725" s="11">
        <v>372578</v>
      </c>
      <c r="B1725" s="12">
        <v>41841.631296296298</v>
      </c>
      <c r="C1725" s="13" t="s">
        <v>7</v>
      </c>
      <c r="D1725" s="13" t="s">
        <v>11</v>
      </c>
      <c r="E1725" s="13" t="s">
        <v>14</v>
      </c>
      <c r="F1725" s="13" t="s">
        <v>21</v>
      </c>
      <c r="G1725" s="14">
        <v>16385</v>
      </c>
    </row>
    <row r="1726" spans="1:7" ht="24" customHeight="1" x14ac:dyDescent="0.25">
      <c r="A1726" s="7">
        <v>172212</v>
      </c>
      <c r="B1726" s="8">
        <v>41841.633009259262</v>
      </c>
      <c r="C1726" s="9" t="s">
        <v>7</v>
      </c>
      <c r="D1726" s="9" t="s">
        <v>11</v>
      </c>
      <c r="E1726" s="9" t="s">
        <v>14</v>
      </c>
      <c r="F1726" s="9" t="s">
        <v>21</v>
      </c>
      <c r="G1726" s="10">
        <v>39002</v>
      </c>
    </row>
    <row r="1727" spans="1:7" ht="24" customHeight="1" x14ac:dyDescent="0.25">
      <c r="A1727" s="11">
        <v>332886</v>
      </c>
      <c r="B1727" s="12">
        <v>41841.633715277778</v>
      </c>
      <c r="C1727" s="13" t="s">
        <v>7</v>
      </c>
      <c r="D1727" s="13" t="s">
        <v>11</v>
      </c>
      <c r="E1727" s="13" t="s">
        <v>14</v>
      </c>
      <c r="F1727" s="13" t="s">
        <v>21</v>
      </c>
      <c r="G1727" s="14">
        <v>95555</v>
      </c>
    </row>
    <row r="1728" spans="1:7" ht="24" customHeight="1" x14ac:dyDescent="0.25">
      <c r="A1728" s="7">
        <v>279479</v>
      </c>
      <c r="B1728" s="8">
        <v>41845.400787037041</v>
      </c>
      <c r="C1728" s="9" t="s">
        <v>7</v>
      </c>
      <c r="D1728" s="9" t="s">
        <v>8</v>
      </c>
      <c r="E1728" s="9" t="s">
        <v>14</v>
      </c>
      <c r="F1728" s="9" t="s">
        <v>32</v>
      </c>
      <c r="G1728" s="10">
        <v>34260</v>
      </c>
    </row>
    <row r="1729" spans="1:7" ht="24" customHeight="1" x14ac:dyDescent="0.25">
      <c r="A1729" s="11">
        <v>782316</v>
      </c>
      <c r="B1729" s="12">
        <v>41848.350995370369</v>
      </c>
      <c r="C1729" s="13" t="s">
        <v>7</v>
      </c>
      <c r="D1729" s="13" t="s">
        <v>8</v>
      </c>
      <c r="E1729" s="13" t="s">
        <v>14</v>
      </c>
      <c r="F1729" s="13" t="s">
        <v>32</v>
      </c>
      <c r="G1729" s="14">
        <v>43040</v>
      </c>
    </row>
    <row r="1730" spans="1:7" ht="24" customHeight="1" x14ac:dyDescent="0.25">
      <c r="A1730" s="7">
        <v>995570</v>
      </c>
      <c r="B1730" s="8">
        <v>41848.351875</v>
      </c>
      <c r="C1730" s="9" t="s">
        <v>13</v>
      </c>
      <c r="D1730" s="9" t="s">
        <v>11</v>
      </c>
      <c r="E1730" s="9" t="s">
        <v>14</v>
      </c>
      <c r="F1730" s="9" t="s">
        <v>32</v>
      </c>
      <c r="G1730" s="10">
        <v>61174</v>
      </c>
    </row>
    <row r="1731" spans="1:7" ht="24" customHeight="1" x14ac:dyDescent="0.25">
      <c r="A1731" s="11">
        <v>471223</v>
      </c>
      <c r="B1731" s="12">
        <v>41866.398634259262</v>
      </c>
      <c r="C1731" s="13" t="s">
        <v>7</v>
      </c>
      <c r="D1731" s="13" t="s">
        <v>11</v>
      </c>
      <c r="E1731" s="13" t="s">
        <v>14</v>
      </c>
      <c r="F1731" s="13" t="s">
        <v>32</v>
      </c>
      <c r="G1731" s="14">
        <v>70497</v>
      </c>
    </row>
    <row r="1732" spans="1:7" ht="24" customHeight="1" x14ac:dyDescent="0.25">
      <c r="A1732" s="7">
        <v>406675</v>
      </c>
      <c r="B1732" s="8">
        <v>41866.399456018517</v>
      </c>
      <c r="C1732" s="9" t="s">
        <v>13</v>
      </c>
      <c r="D1732" s="9" t="s">
        <v>11</v>
      </c>
      <c r="E1732" s="9" t="s">
        <v>14</v>
      </c>
      <c r="F1732" s="9" t="s">
        <v>32</v>
      </c>
      <c r="G1732" s="10">
        <v>32483</v>
      </c>
    </row>
    <row r="1733" spans="1:7" ht="24" customHeight="1" x14ac:dyDescent="0.25">
      <c r="A1733" s="11">
        <v>485078</v>
      </c>
      <c r="B1733" s="12">
        <v>41866.399756944447</v>
      </c>
      <c r="C1733" s="13" t="s">
        <v>7</v>
      </c>
      <c r="D1733" s="13" t="s">
        <v>8</v>
      </c>
      <c r="E1733" s="13" t="s">
        <v>14</v>
      </c>
      <c r="F1733" s="13" t="s">
        <v>32</v>
      </c>
      <c r="G1733" s="14">
        <v>40687</v>
      </c>
    </row>
    <row r="1734" spans="1:7" ht="24" customHeight="1" x14ac:dyDescent="0.25">
      <c r="A1734" s="7">
        <v>337257</v>
      </c>
      <c r="B1734" s="8">
        <v>41866.400879629633</v>
      </c>
      <c r="C1734" s="9" t="s">
        <v>13</v>
      </c>
      <c r="D1734" s="9" t="s">
        <v>11</v>
      </c>
      <c r="E1734" s="9" t="s">
        <v>14</v>
      </c>
      <c r="F1734" s="9" t="s">
        <v>32</v>
      </c>
      <c r="G1734" s="10">
        <v>44400</v>
      </c>
    </row>
    <row r="1735" spans="1:7" ht="24" customHeight="1" x14ac:dyDescent="0.25">
      <c r="A1735" s="11">
        <v>596647</v>
      </c>
      <c r="B1735" s="12">
        <v>41786.485266203701</v>
      </c>
      <c r="C1735" s="13" t="s">
        <v>13</v>
      </c>
      <c r="D1735" s="13" t="s">
        <v>8</v>
      </c>
      <c r="E1735" s="13" t="s">
        <v>29</v>
      </c>
      <c r="F1735" s="13" t="s">
        <v>17</v>
      </c>
      <c r="G1735" s="14">
        <v>2970</v>
      </c>
    </row>
    <row r="1736" spans="1:7" ht="24" customHeight="1" x14ac:dyDescent="0.25">
      <c r="A1736" s="7">
        <v>129235</v>
      </c>
      <c r="B1736" s="8">
        <v>41786.485509259262</v>
      </c>
      <c r="C1736" s="9" t="s">
        <v>13</v>
      </c>
      <c r="D1736" s="9" t="s">
        <v>8</v>
      </c>
      <c r="E1736" s="9" t="s">
        <v>29</v>
      </c>
      <c r="F1736" s="9" t="s">
        <v>17</v>
      </c>
      <c r="G1736" s="10">
        <v>57847</v>
      </c>
    </row>
    <row r="1737" spans="1:7" ht="24" customHeight="1" x14ac:dyDescent="0.25">
      <c r="A1737" s="11">
        <v>24880</v>
      </c>
      <c r="B1737" s="12">
        <v>41824.356956018521</v>
      </c>
      <c r="C1737" s="13" t="s">
        <v>7</v>
      </c>
      <c r="D1737" s="13" t="s">
        <v>8</v>
      </c>
      <c r="E1737" s="13" t="s">
        <v>14</v>
      </c>
      <c r="F1737" s="13" t="s">
        <v>12</v>
      </c>
      <c r="G1737" s="14">
        <v>18527</v>
      </c>
    </row>
    <row r="1738" spans="1:7" ht="24" customHeight="1" x14ac:dyDescent="0.25">
      <c r="A1738" s="7">
        <v>156526</v>
      </c>
      <c r="B1738" s="8">
        <v>41824.35765046296</v>
      </c>
      <c r="C1738" s="9" t="s">
        <v>13</v>
      </c>
      <c r="D1738" s="9" t="s">
        <v>8</v>
      </c>
      <c r="E1738" s="9" t="s">
        <v>14</v>
      </c>
      <c r="F1738" s="9" t="s">
        <v>12</v>
      </c>
      <c r="G1738" s="10">
        <v>81539</v>
      </c>
    </row>
    <row r="1739" spans="1:7" ht="24" customHeight="1" x14ac:dyDescent="0.25">
      <c r="A1739" s="11">
        <v>35902</v>
      </c>
      <c r="B1739" s="12">
        <v>41825.470868055556</v>
      </c>
      <c r="C1739" s="13" t="s">
        <v>7</v>
      </c>
      <c r="D1739" s="13" t="s">
        <v>8</v>
      </c>
      <c r="E1739" s="13" t="s">
        <v>14</v>
      </c>
      <c r="F1739" s="13" t="s">
        <v>12</v>
      </c>
      <c r="G1739" s="14">
        <v>12508</v>
      </c>
    </row>
    <row r="1740" spans="1:7" ht="24" customHeight="1" x14ac:dyDescent="0.25">
      <c r="A1740" s="7">
        <v>175665</v>
      </c>
      <c r="B1740" s="8">
        <v>41825.471226851849</v>
      </c>
      <c r="C1740" s="9" t="s">
        <v>13</v>
      </c>
      <c r="D1740" s="9" t="s">
        <v>8</v>
      </c>
      <c r="E1740" s="9" t="s">
        <v>14</v>
      </c>
      <c r="F1740" s="9" t="s">
        <v>12</v>
      </c>
      <c r="G1740" s="10">
        <v>27621</v>
      </c>
    </row>
    <row r="1741" spans="1:7" ht="24" customHeight="1" x14ac:dyDescent="0.25">
      <c r="A1741" s="11">
        <v>779449</v>
      </c>
      <c r="B1741" s="12">
        <v>41828.779421296298</v>
      </c>
      <c r="C1741" s="13" t="s">
        <v>13</v>
      </c>
      <c r="D1741" s="13" t="s">
        <v>8</v>
      </c>
      <c r="E1741" s="13" t="s">
        <v>14</v>
      </c>
      <c r="F1741" s="13" t="s">
        <v>22</v>
      </c>
      <c r="G1741" s="14">
        <v>59246</v>
      </c>
    </row>
    <row r="1742" spans="1:7" ht="24" customHeight="1" x14ac:dyDescent="0.25">
      <c r="A1742" s="7">
        <v>136609</v>
      </c>
      <c r="B1742" s="8">
        <v>41828.780381944445</v>
      </c>
      <c r="C1742" s="9" t="s">
        <v>7</v>
      </c>
      <c r="D1742" s="9" t="s">
        <v>8</v>
      </c>
      <c r="E1742" s="9" t="s">
        <v>14</v>
      </c>
      <c r="F1742" s="9" t="s">
        <v>22</v>
      </c>
      <c r="G1742" s="10">
        <v>99169</v>
      </c>
    </row>
    <row r="1743" spans="1:7" ht="24" customHeight="1" x14ac:dyDescent="0.25">
      <c r="A1743" s="11">
        <v>839749</v>
      </c>
      <c r="B1743" s="12">
        <v>41780.63071759259</v>
      </c>
      <c r="C1743" s="13" t="s">
        <v>7</v>
      </c>
      <c r="D1743" s="13" t="s">
        <v>8</v>
      </c>
      <c r="E1743" s="13" t="s">
        <v>14</v>
      </c>
      <c r="F1743" s="13" t="s">
        <v>24</v>
      </c>
      <c r="G1743" s="14">
        <v>9199</v>
      </c>
    </row>
    <row r="1744" spans="1:7" ht="24" customHeight="1" x14ac:dyDescent="0.25">
      <c r="A1744" s="7">
        <v>268371</v>
      </c>
      <c r="B1744" s="8">
        <v>41796.186793981484</v>
      </c>
      <c r="C1744" s="9" t="s">
        <v>13</v>
      </c>
      <c r="D1744" s="9" t="s">
        <v>8</v>
      </c>
      <c r="E1744" s="9" t="s">
        <v>14</v>
      </c>
      <c r="F1744" s="9" t="s">
        <v>21</v>
      </c>
      <c r="G1744" s="10">
        <v>65933</v>
      </c>
    </row>
    <row r="1745" spans="1:7" ht="24" customHeight="1" x14ac:dyDescent="0.25">
      <c r="A1745" s="11">
        <v>51030</v>
      </c>
      <c r="B1745" s="12">
        <v>41796.187071759261</v>
      </c>
      <c r="C1745" s="13" t="s">
        <v>13</v>
      </c>
      <c r="D1745" s="13" t="s">
        <v>8</v>
      </c>
      <c r="E1745" s="13" t="s">
        <v>14</v>
      </c>
      <c r="F1745" s="13" t="s">
        <v>21</v>
      </c>
      <c r="G1745" s="14">
        <v>61098</v>
      </c>
    </row>
    <row r="1746" spans="1:7" ht="24" customHeight="1" x14ac:dyDescent="0.25">
      <c r="A1746" s="7">
        <v>434830</v>
      </c>
      <c r="B1746" s="8">
        <v>41796.188321759262</v>
      </c>
      <c r="C1746" s="9" t="s">
        <v>7</v>
      </c>
      <c r="D1746" s="9" t="s">
        <v>8</v>
      </c>
      <c r="E1746" s="9" t="s">
        <v>14</v>
      </c>
      <c r="F1746" s="9" t="s">
        <v>21</v>
      </c>
      <c r="G1746" s="10">
        <v>66521</v>
      </c>
    </row>
    <row r="1747" spans="1:7" ht="24" customHeight="1" x14ac:dyDescent="0.25">
      <c r="A1747" s="11">
        <v>639529</v>
      </c>
      <c r="B1747" s="12">
        <v>41796.188750000001</v>
      </c>
      <c r="C1747" s="13" t="s">
        <v>7</v>
      </c>
      <c r="D1747" s="13" t="s">
        <v>11</v>
      </c>
      <c r="E1747" s="13" t="s">
        <v>14</v>
      </c>
      <c r="F1747" s="13" t="s">
        <v>21</v>
      </c>
      <c r="G1747" s="14">
        <v>95111</v>
      </c>
    </row>
    <row r="1748" spans="1:7" ht="24" customHeight="1" x14ac:dyDescent="0.25">
      <c r="A1748" s="7">
        <v>592294</v>
      </c>
      <c r="B1748" s="8">
        <v>41813.524722222224</v>
      </c>
      <c r="C1748" s="9" t="s">
        <v>13</v>
      </c>
      <c r="D1748" s="9" t="s">
        <v>8</v>
      </c>
      <c r="E1748" s="9" t="s">
        <v>14</v>
      </c>
      <c r="F1748" s="9" t="s">
        <v>21</v>
      </c>
      <c r="G1748" s="10">
        <v>41460</v>
      </c>
    </row>
    <row r="1749" spans="1:7" ht="24" customHeight="1" x14ac:dyDescent="0.25">
      <c r="A1749" s="11">
        <v>758774</v>
      </c>
      <c r="B1749" s="12">
        <v>41771.967430555553</v>
      </c>
      <c r="C1749" s="13" t="s">
        <v>7</v>
      </c>
      <c r="D1749" s="13" t="s">
        <v>23</v>
      </c>
      <c r="E1749" s="13" t="s">
        <v>29</v>
      </c>
      <c r="F1749" s="13" t="s">
        <v>32</v>
      </c>
      <c r="G1749" s="14">
        <v>42869</v>
      </c>
    </row>
    <row r="1750" spans="1:7" ht="24" customHeight="1" x14ac:dyDescent="0.25">
      <c r="A1750" s="7">
        <v>590682</v>
      </c>
      <c r="B1750" s="8">
        <v>41773.397627314815</v>
      </c>
      <c r="C1750" s="9" t="s">
        <v>7</v>
      </c>
      <c r="D1750" s="9" t="s">
        <v>8</v>
      </c>
      <c r="E1750" s="9" t="s">
        <v>14</v>
      </c>
      <c r="F1750" s="9" t="s">
        <v>17</v>
      </c>
      <c r="G1750" s="10">
        <v>51131</v>
      </c>
    </row>
    <row r="1751" spans="1:7" ht="24" customHeight="1" x14ac:dyDescent="0.25">
      <c r="A1751" s="11">
        <v>107163</v>
      </c>
      <c r="B1751" s="12">
        <v>41829.39702546296</v>
      </c>
      <c r="C1751" s="13" t="s">
        <v>7</v>
      </c>
      <c r="D1751" s="13" t="s">
        <v>8</v>
      </c>
      <c r="E1751" s="13" t="s">
        <v>14</v>
      </c>
      <c r="F1751" s="13" t="s">
        <v>17</v>
      </c>
      <c r="G1751" s="14">
        <v>67869</v>
      </c>
    </row>
    <row r="1752" spans="1:7" ht="24" customHeight="1" x14ac:dyDescent="0.25">
      <c r="A1752" s="7">
        <v>740604</v>
      </c>
      <c r="B1752" s="8">
        <v>41829.397326388891</v>
      </c>
      <c r="C1752" s="9" t="s">
        <v>7</v>
      </c>
      <c r="D1752" s="9" t="s">
        <v>8</v>
      </c>
      <c r="E1752" s="9" t="s">
        <v>14</v>
      </c>
      <c r="F1752" s="9" t="s">
        <v>17</v>
      </c>
      <c r="G1752" s="10">
        <v>42459</v>
      </c>
    </row>
    <row r="1753" spans="1:7" ht="24" customHeight="1" x14ac:dyDescent="0.25">
      <c r="A1753" s="11">
        <v>959387</v>
      </c>
      <c r="B1753" s="12">
        <v>41829.397731481484</v>
      </c>
      <c r="C1753" s="13" t="s">
        <v>13</v>
      </c>
      <c r="D1753" s="13" t="s">
        <v>11</v>
      </c>
      <c r="E1753" s="13" t="s">
        <v>14</v>
      </c>
      <c r="F1753" s="13" t="s">
        <v>17</v>
      </c>
      <c r="G1753" s="14">
        <v>55713</v>
      </c>
    </row>
    <row r="1754" spans="1:7" ht="24" customHeight="1" x14ac:dyDescent="0.25">
      <c r="A1754" s="7">
        <v>614118</v>
      </c>
      <c r="B1754" s="8">
        <v>41829.398240740738</v>
      </c>
      <c r="C1754" s="9" t="s">
        <v>13</v>
      </c>
      <c r="D1754" s="9" t="s">
        <v>11</v>
      </c>
      <c r="E1754" s="9" t="s">
        <v>14</v>
      </c>
      <c r="F1754" s="9" t="s">
        <v>17</v>
      </c>
      <c r="G1754" s="10">
        <v>6820</v>
      </c>
    </row>
    <row r="1755" spans="1:7" ht="24" customHeight="1" x14ac:dyDescent="0.25">
      <c r="A1755" s="11">
        <v>973608</v>
      </c>
      <c r="B1755" s="12">
        <v>41829.399016203701</v>
      </c>
      <c r="C1755" s="13" t="s">
        <v>13</v>
      </c>
      <c r="D1755" s="13" t="s">
        <v>11</v>
      </c>
      <c r="E1755" s="13" t="s">
        <v>14</v>
      </c>
      <c r="F1755" s="13" t="s">
        <v>17</v>
      </c>
      <c r="G1755" s="14">
        <v>85898</v>
      </c>
    </row>
    <row r="1756" spans="1:7" ht="24" customHeight="1" x14ac:dyDescent="0.25">
      <c r="A1756" s="7">
        <v>298297</v>
      </c>
      <c r="B1756" s="8">
        <v>41829.399953703702</v>
      </c>
      <c r="C1756" s="9" t="s">
        <v>7</v>
      </c>
      <c r="D1756" s="9" t="s">
        <v>8</v>
      </c>
      <c r="E1756" s="9" t="s">
        <v>14</v>
      </c>
      <c r="F1756" s="9" t="s">
        <v>17</v>
      </c>
      <c r="G1756" s="10">
        <v>46222</v>
      </c>
    </row>
    <row r="1757" spans="1:7" ht="24" customHeight="1" x14ac:dyDescent="0.25">
      <c r="A1757" s="11">
        <v>635074</v>
      </c>
      <c r="B1757" s="12">
        <v>41773.397002314814</v>
      </c>
      <c r="C1757" s="13" t="s">
        <v>13</v>
      </c>
      <c r="D1757" s="13" t="s">
        <v>23</v>
      </c>
      <c r="E1757" s="13" t="s">
        <v>14</v>
      </c>
      <c r="F1757" s="13" t="s">
        <v>35</v>
      </c>
      <c r="G1757" s="14">
        <v>34348</v>
      </c>
    </row>
    <row r="1758" spans="1:7" ht="24" customHeight="1" x14ac:dyDescent="0.25">
      <c r="A1758" s="7">
        <v>925976</v>
      </c>
      <c r="B1758" s="8">
        <v>41773.467453703706</v>
      </c>
      <c r="C1758" s="9" t="s">
        <v>7</v>
      </c>
      <c r="D1758" s="9" t="s">
        <v>8</v>
      </c>
      <c r="E1758" s="9" t="s">
        <v>14</v>
      </c>
      <c r="F1758" s="9" t="s">
        <v>35</v>
      </c>
      <c r="G1758" s="10">
        <v>38000</v>
      </c>
    </row>
    <row r="1759" spans="1:7" ht="24" customHeight="1" x14ac:dyDescent="0.25">
      <c r="A1759" s="11">
        <v>916219</v>
      </c>
      <c r="B1759" s="12">
        <v>41857.322453703702</v>
      </c>
      <c r="C1759" s="13" t="s">
        <v>7</v>
      </c>
      <c r="D1759" s="13" t="s">
        <v>11</v>
      </c>
      <c r="E1759" s="13" t="s">
        <v>20</v>
      </c>
      <c r="F1759" s="13" t="s">
        <v>22</v>
      </c>
      <c r="G1759" s="14">
        <v>31724</v>
      </c>
    </row>
    <row r="1760" spans="1:7" ht="24" customHeight="1" x14ac:dyDescent="0.25">
      <c r="A1760" s="7">
        <v>195192</v>
      </c>
      <c r="B1760" s="8">
        <v>41857.323159722226</v>
      </c>
      <c r="C1760" s="9" t="s">
        <v>13</v>
      </c>
      <c r="D1760" s="9" t="s">
        <v>11</v>
      </c>
      <c r="E1760" s="9" t="s">
        <v>20</v>
      </c>
      <c r="F1760" s="9" t="s">
        <v>22</v>
      </c>
      <c r="G1760" s="10">
        <v>79867</v>
      </c>
    </row>
    <row r="1761" spans="1:7" ht="24" customHeight="1" x14ac:dyDescent="0.25">
      <c r="A1761" s="11">
        <v>105487</v>
      </c>
      <c r="B1761" s="12">
        <v>41859.217928240738</v>
      </c>
      <c r="C1761" s="13" t="s">
        <v>7</v>
      </c>
      <c r="D1761" s="13" t="s">
        <v>11</v>
      </c>
      <c r="E1761" s="13" t="s">
        <v>20</v>
      </c>
      <c r="F1761" s="13" t="s">
        <v>22</v>
      </c>
      <c r="G1761" s="14">
        <v>62331</v>
      </c>
    </row>
    <row r="1762" spans="1:7" ht="24" customHeight="1" x14ac:dyDescent="0.25">
      <c r="A1762" s="7">
        <v>824012</v>
      </c>
      <c r="B1762" s="8">
        <v>41795.677719907406</v>
      </c>
      <c r="C1762" s="9" t="s">
        <v>13</v>
      </c>
      <c r="D1762" s="9" t="s">
        <v>11</v>
      </c>
      <c r="E1762" s="9" t="s">
        <v>14</v>
      </c>
      <c r="F1762" s="9" t="s">
        <v>32</v>
      </c>
      <c r="G1762" s="10">
        <v>44876</v>
      </c>
    </row>
    <row r="1763" spans="1:7" ht="24" customHeight="1" x14ac:dyDescent="0.25">
      <c r="A1763" s="11">
        <v>373245</v>
      </c>
      <c r="B1763" s="12">
        <v>41795.679120370369</v>
      </c>
      <c r="C1763" s="13" t="s">
        <v>13</v>
      </c>
      <c r="D1763" s="13" t="s">
        <v>8</v>
      </c>
      <c r="E1763" s="13" t="s">
        <v>14</v>
      </c>
      <c r="F1763" s="13" t="s">
        <v>32</v>
      </c>
      <c r="G1763" s="14">
        <v>96397</v>
      </c>
    </row>
    <row r="1764" spans="1:7" ht="24" customHeight="1" x14ac:dyDescent="0.25">
      <c r="A1764" s="7">
        <v>690152</v>
      </c>
      <c r="B1764" s="8">
        <v>41795.679444444446</v>
      </c>
      <c r="C1764" s="9" t="s">
        <v>13</v>
      </c>
      <c r="D1764" s="9" t="s">
        <v>8</v>
      </c>
      <c r="E1764" s="9" t="s">
        <v>14</v>
      </c>
      <c r="F1764" s="9" t="s">
        <v>32</v>
      </c>
      <c r="G1764" s="10">
        <v>54102</v>
      </c>
    </row>
    <row r="1765" spans="1:7" ht="24" customHeight="1" x14ac:dyDescent="0.25">
      <c r="A1765" s="11">
        <v>577016</v>
      </c>
      <c r="B1765" s="12">
        <v>41801.763182870367</v>
      </c>
      <c r="C1765" s="13" t="s">
        <v>7</v>
      </c>
      <c r="D1765" s="13" t="s">
        <v>8</v>
      </c>
      <c r="E1765" s="13" t="s">
        <v>14</v>
      </c>
      <c r="F1765" s="13" t="s">
        <v>17</v>
      </c>
      <c r="G1765" s="14">
        <v>60448</v>
      </c>
    </row>
    <row r="1766" spans="1:7" ht="24" customHeight="1" x14ac:dyDescent="0.25">
      <c r="A1766" s="7">
        <v>786330</v>
      </c>
      <c r="B1766" s="8">
        <v>41801.76462962963</v>
      </c>
      <c r="C1766" s="9" t="s">
        <v>13</v>
      </c>
      <c r="D1766" s="9" t="s">
        <v>8</v>
      </c>
      <c r="E1766" s="9" t="s">
        <v>14</v>
      </c>
      <c r="F1766" s="9" t="s">
        <v>17</v>
      </c>
      <c r="G1766" s="10">
        <v>30853</v>
      </c>
    </row>
    <row r="1767" spans="1:7" ht="24" customHeight="1" x14ac:dyDescent="0.25">
      <c r="A1767" s="11">
        <v>581142</v>
      </c>
      <c r="B1767" s="12">
        <v>41878.396828703706</v>
      </c>
      <c r="C1767" s="13" t="s">
        <v>13</v>
      </c>
      <c r="D1767" s="13" t="s">
        <v>8</v>
      </c>
      <c r="E1767" s="13" t="s">
        <v>14</v>
      </c>
      <c r="F1767" s="13" t="s">
        <v>17</v>
      </c>
      <c r="G1767" s="14">
        <v>35789</v>
      </c>
    </row>
    <row r="1768" spans="1:7" ht="24" customHeight="1" x14ac:dyDescent="0.25">
      <c r="A1768" s="7">
        <v>593847</v>
      </c>
      <c r="B1768" s="8">
        <v>41878.397499999999</v>
      </c>
      <c r="C1768" s="9" t="s">
        <v>7</v>
      </c>
      <c r="D1768" s="9" t="s">
        <v>23</v>
      </c>
      <c r="E1768" s="9" t="s">
        <v>14</v>
      </c>
      <c r="F1768" s="9" t="s">
        <v>17</v>
      </c>
      <c r="G1768" s="10">
        <v>46661</v>
      </c>
    </row>
    <row r="1769" spans="1:7" ht="24" customHeight="1" x14ac:dyDescent="0.25">
      <c r="A1769" s="11">
        <v>679555</v>
      </c>
      <c r="B1769" s="12">
        <v>41780.398622685185</v>
      </c>
      <c r="C1769" s="13" t="s">
        <v>7</v>
      </c>
      <c r="D1769" s="13" t="s">
        <v>8</v>
      </c>
      <c r="E1769" s="13" t="s">
        <v>14</v>
      </c>
      <c r="F1769" s="13" t="s">
        <v>10</v>
      </c>
      <c r="G1769" s="14">
        <v>1646</v>
      </c>
    </row>
    <row r="1770" spans="1:7" ht="24" customHeight="1" x14ac:dyDescent="0.25">
      <c r="A1770" s="7">
        <v>983167</v>
      </c>
      <c r="B1770" s="8">
        <v>41780.397106481483</v>
      </c>
      <c r="C1770" s="9" t="s">
        <v>13</v>
      </c>
      <c r="D1770" s="9" t="s">
        <v>23</v>
      </c>
      <c r="E1770" s="9" t="s">
        <v>14</v>
      </c>
      <c r="F1770" s="9" t="s">
        <v>10</v>
      </c>
      <c r="G1770" s="10">
        <v>44453</v>
      </c>
    </row>
    <row r="1771" spans="1:7" ht="24" customHeight="1" x14ac:dyDescent="0.25">
      <c r="A1771" s="11">
        <v>949311</v>
      </c>
      <c r="B1771" s="12">
        <v>41804.787002314813</v>
      </c>
      <c r="C1771" s="13" t="s">
        <v>13</v>
      </c>
      <c r="D1771" s="13" t="s">
        <v>11</v>
      </c>
      <c r="E1771" s="13" t="s">
        <v>20</v>
      </c>
      <c r="F1771" s="13" t="s">
        <v>17</v>
      </c>
      <c r="G1771" s="14">
        <v>81189</v>
      </c>
    </row>
    <row r="1772" spans="1:7" ht="24" customHeight="1" x14ac:dyDescent="0.25">
      <c r="A1772" s="7">
        <v>307175</v>
      </c>
      <c r="B1772" s="8">
        <v>41804.790127314816</v>
      </c>
      <c r="C1772" s="9" t="s">
        <v>7</v>
      </c>
      <c r="D1772" s="9" t="s">
        <v>11</v>
      </c>
      <c r="E1772" s="9" t="s">
        <v>20</v>
      </c>
      <c r="F1772" s="9" t="s">
        <v>17</v>
      </c>
      <c r="G1772" s="10">
        <v>62291</v>
      </c>
    </row>
    <row r="1773" spans="1:7" ht="24" customHeight="1" x14ac:dyDescent="0.25">
      <c r="A1773" s="11">
        <v>457776</v>
      </c>
      <c r="B1773" s="12">
        <v>41815.398738425924</v>
      </c>
      <c r="C1773" s="13" t="s">
        <v>13</v>
      </c>
      <c r="D1773" s="13" t="s">
        <v>11</v>
      </c>
      <c r="E1773" s="13" t="s">
        <v>20</v>
      </c>
      <c r="F1773" s="13" t="s">
        <v>17</v>
      </c>
      <c r="G1773" s="14">
        <v>76314</v>
      </c>
    </row>
    <row r="1774" spans="1:7" ht="24" customHeight="1" x14ac:dyDescent="0.25">
      <c r="A1774" s="7">
        <v>24736</v>
      </c>
      <c r="B1774" s="8">
        <v>41816.733773148146</v>
      </c>
      <c r="C1774" s="9" t="s">
        <v>13</v>
      </c>
      <c r="D1774" s="9" t="s">
        <v>11</v>
      </c>
      <c r="E1774" s="9" t="s">
        <v>20</v>
      </c>
      <c r="F1774" s="9" t="s">
        <v>17</v>
      </c>
      <c r="G1774" s="10">
        <v>53664</v>
      </c>
    </row>
    <row r="1775" spans="1:7" ht="24" customHeight="1" x14ac:dyDescent="0.25">
      <c r="A1775" s="11">
        <v>604503</v>
      </c>
      <c r="B1775" s="12">
        <v>41816.73537037037</v>
      </c>
      <c r="C1775" s="13" t="s">
        <v>7</v>
      </c>
      <c r="D1775" s="13" t="s">
        <v>11</v>
      </c>
      <c r="E1775" s="13" t="s">
        <v>20</v>
      </c>
      <c r="F1775" s="13" t="s">
        <v>17</v>
      </c>
      <c r="G1775" s="14">
        <v>78186</v>
      </c>
    </row>
    <row r="1776" spans="1:7" ht="24" customHeight="1" x14ac:dyDescent="0.25">
      <c r="A1776" s="7">
        <v>503538</v>
      </c>
      <c r="B1776" s="8">
        <v>41782.147581018522</v>
      </c>
      <c r="C1776" s="9" t="s">
        <v>13</v>
      </c>
      <c r="D1776" s="9" t="s">
        <v>8</v>
      </c>
      <c r="E1776" s="9" t="s">
        <v>25</v>
      </c>
      <c r="F1776" s="9" t="s">
        <v>22</v>
      </c>
      <c r="G1776" s="10">
        <v>46193</v>
      </c>
    </row>
    <row r="1777" spans="1:7" ht="24" customHeight="1" x14ac:dyDescent="0.25">
      <c r="A1777" s="11">
        <v>476510</v>
      </c>
      <c r="B1777" s="12">
        <v>41782.149652777778</v>
      </c>
      <c r="C1777" s="13" t="s">
        <v>7</v>
      </c>
      <c r="D1777" s="13" t="s">
        <v>8</v>
      </c>
      <c r="E1777" s="13" t="s">
        <v>25</v>
      </c>
      <c r="F1777" s="13" t="s">
        <v>22</v>
      </c>
      <c r="G1777" s="14">
        <v>71255</v>
      </c>
    </row>
    <row r="1778" spans="1:7" ht="24" customHeight="1" x14ac:dyDescent="0.25">
      <c r="A1778" s="7">
        <v>879713</v>
      </c>
      <c r="B1778" s="8">
        <v>41782.151979166665</v>
      </c>
      <c r="C1778" s="9" t="s">
        <v>13</v>
      </c>
      <c r="D1778" s="9" t="s">
        <v>8</v>
      </c>
      <c r="E1778" s="9" t="s">
        <v>25</v>
      </c>
      <c r="F1778" s="9" t="s">
        <v>22</v>
      </c>
      <c r="G1778" s="10">
        <v>99939</v>
      </c>
    </row>
    <row r="1779" spans="1:7" ht="24" customHeight="1" x14ac:dyDescent="0.25">
      <c r="A1779" s="11">
        <v>926098</v>
      </c>
      <c r="B1779" s="12">
        <v>41782.152256944442</v>
      </c>
      <c r="C1779" s="13" t="s">
        <v>13</v>
      </c>
      <c r="D1779" s="13" t="s">
        <v>11</v>
      </c>
      <c r="E1779" s="13" t="s">
        <v>25</v>
      </c>
      <c r="F1779" s="13" t="s">
        <v>22</v>
      </c>
      <c r="G1779" s="14">
        <v>73626</v>
      </c>
    </row>
    <row r="1780" spans="1:7" ht="24" customHeight="1" x14ac:dyDescent="0.25">
      <c r="A1780" s="7">
        <v>410845</v>
      </c>
      <c r="B1780" s="8">
        <v>41782.580474537041</v>
      </c>
      <c r="C1780" s="9" t="s">
        <v>7</v>
      </c>
      <c r="D1780" s="9" t="s">
        <v>8</v>
      </c>
      <c r="E1780" s="9" t="s">
        <v>25</v>
      </c>
      <c r="F1780" s="9" t="s">
        <v>22</v>
      </c>
      <c r="G1780" s="10">
        <v>25664</v>
      </c>
    </row>
    <row r="1781" spans="1:7" ht="24" customHeight="1" x14ac:dyDescent="0.25">
      <c r="A1781" s="11">
        <v>99869</v>
      </c>
      <c r="B1781" s="12">
        <v>41782.580775462964</v>
      </c>
      <c r="C1781" s="13" t="s">
        <v>7</v>
      </c>
      <c r="D1781" s="13" t="s">
        <v>8</v>
      </c>
      <c r="E1781" s="13" t="s">
        <v>25</v>
      </c>
      <c r="F1781" s="13" t="s">
        <v>22</v>
      </c>
      <c r="G1781" s="14">
        <v>58143</v>
      </c>
    </row>
    <row r="1782" spans="1:7" ht="24" customHeight="1" x14ac:dyDescent="0.25">
      <c r="A1782" s="7">
        <v>58730</v>
      </c>
      <c r="B1782" s="8">
        <v>41782.580891203703</v>
      </c>
      <c r="C1782" s="9" t="s">
        <v>7</v>
      </c>
      <c r="D1782" s="9" t="s">
        <v>23</v>
      </c>
      <c r="E1782" s="9" t="s">
        <v>25</v>
      </c>
      <c r="F1782" s="9" t="s">
        <v>22</v>
      </c>
      <c r="G1782" s="10">
        <v>42593</v>
      </c>
    </row>
    <row r="1783" spans="1:7" ht="24" customHeight="1" x14ac:dyDescent="0.25">
      <c r="A1783" s="11">
        <v>228007</v>
      </c>
      <c r="B1783" s="12">
        <v>41838.791296296295</v>
      </c>
      <c r="C1783" s="13" t="s">
        <v>7</v>
      </c>
      <c r="D1783" s="13" t="s">
        <v>8</v>
      </c>
      <c r="E1783" s="13" t="s">
        <v>25</v>
      </c>
      <c r="F1783" s="13" t="s">
        <v>22</v>
      </c>
      <c r="G1783" s="14">
        <v>22172</v>
      </c>
    </row>
    <row r="1784" spans="1:7" ht="24" customHeight="1" x14ac:dyDescent="0.25">
      <c r="A1784" s="7">
        <v>230925</v>
      </c>
      <c r="B1784" s="8">
        <v>41838.792094907411</v>
      </c>
      <c r="C1784" s="9" t="s">
        <v>13</v>
      </c>
      <c r="D1784" s="9" t="s">
        <v>11</v>
      </c>
      <c r="E1784" s="9" t="s">
        <v>25</v>
      </c>
      <c r="F1784" s="9" t="s">
        <v>22</v>
      </c>
      <c r="G1784" s="10">
        <v>99722</v>
      </c>
    </row>
    <row r="1785" spans="1:7" ht="24" customHeight="1" x14ac:dyDescent="0.25">
      <c r="A1785" s="11">
        <v>120784</v>
      </c>
      <c r="B1785" s="12">
        <v>41841.489085648151</v>
      </c>
      <c r="C1785" s="13" t="s">
        <v>7</v>
      </c>
      <c r="D1785" s="13" t="s">
        <v>8</v>
      </c>
      <c r="E1785" s="13" t="s">
        <v>25</v>
      </c>
      <c r="F1785" s="13" t="s">
        <v>22</v>
      </c>
      <c r="G1785" s="14">
        <v>34253</v>
      </c>
    </row>
    <row r="1786" spans="1:7" ht="24" customHeight="1" x14ac:dyDescent="0.25">
      <c r="A1786" s="7">
        <v>419712</v>
      </c>
      <c r="B1786" s="8">
        <v>41841.489432870374</v>
      </c>
      <c r="C1786" s="9" t="s">
        <v>7</v>
      </c>
      <c r="D1786" s="9" t="s">
        <v>8</v>
      </c>
      <c r="E1786" s="9" t="s">
        <v>25</v>
      </c>
      <c r="F1786" s="9" t="s">
        <v>22</v>
      </c>
      <c r="G1786" s="10">
        <v>20831</v>
      </c>
    </row>
    <row r="1787" spans="1:7" ht="24" customHeight="1" x14ac:dyDescent="0.25">
      <c r="A1787" s="11">
        <v>439765</v>
      </c>
      <c r="B1787" s="12">
        <v>41858.619247685187</v>
      </c>
      <c r="C1787" s="13" t="s">
        <v>7</v>
      </c>
      <c r="D1787" s="13" t="s">
        <v>8</v>
      </c>
      <c r="E1787" s="13" t="s">
        <v>25</v>
      </c>
      <c r="F1787" s="13" t="s">
        <v>22</v>
      </c>
      <c r="G1787" s="14">
        <v>77026</v>
      </c>
    </row>
    <row r="1788" spans="1:7" ht="24" customHeight="1" x14ac:dyDescent="0.25">
      <c r="A1788" s="7">
        <v>881644</v>
      </c>
      <c r="B1788" s="8">
        <v>41836.562337962961</v>
      </c>
      <c r="C1788" s="9" t="s">
        <v>13</v>
      </c>
      <c r="D1788" s="9" t="s">
        <v>8</v>
      </c>
      <c r="E1788" s="9" t="s">
        <v>14</v>
      </c>
      <c r="F1788" s="9" t="s">
        <v>35</v>
      </c>
      <c r="G1788" s="10">
        <v>11705</v>
      </c>
    </row>
    <row r="1789" spans="1:7" ht="24" customHeight="1" x14ac:dyDescent="0.25">
      <c r="A1789" s="11">
        <v>499939</v>
      </c>
      <c r="B1789" s="12">
        <v>41836.564282407409</v>
      </c>
      <c r="C1789" s="13" t="s">
        <v>7</v>
      </c>
      <c r="D1789" s="13" t="s">
        <v>11</v>
      </c>
      <c r="E1789" s="13" t="s">
        <v>14</v>
      </c>
      <c r="F1789" s="13" t="s">
        <v>35</v>
      </c>
      <c r="G1789" s="14">
        <v>61779</v>
      </c>
    </row>
    <row r="1790" spans="1:7" ht="24" customHeight="1" x14ac:dyDescent="0.25">
      <c r="A1790" s="7">
        <v>711350</v>
      </c>
      <c r="B1790" s="8">
        <v>41836.565266203703</v>
      </c>
      <c r="C1790" s="9" t="s">
        <v>13</v>
      </c>
      <c r="D1790" s="9" t="s">
        <v>23</v>
      </c>
      <c r="E1790" s="9" t="s">
        <v>14</v>
      </c>
      <c r="F1790" s="9" t="s">
        <v>35</v>
      </c>
      <c r="G1790" s="10">
        <v>25785</v>
      </c>
    </row>
    <row r="1791" spans="1:7" ht="24" customHeight="1" x14ac:dyDescent="0.25">
      <c r="A1791" s="11">
        <v>489788</v>
      </c>
      <c r="B1791" s="12">
        <v>41836.56585648148</v>
      </c>
      <c r="C1791" s="13" t="s">
        <v>7</v>
      </c>
      <c r="D1791" s="13" t="s">
        <v>11</v>
      </c>
      <c r="E1791" s="13" t="s">
        <v>14</v>
      </c>
      <c r="F1791" s="13" t="s">
        <v>35</v>
      </c>
      <c r="G1791" s="14">
        <v>69626</v>
      </c>
    </row>
    <row r="1792" spans="1:7" ht="24" customHeight="1" x14ac:dyDescent="0.25">
      <c r="A1792" s="7">
        <v>133341</v>
      </c>
      <c r="B1792" s="8">
        <v>41836.567129629628</v>
      </c>
      <c r="C1792" s="9" t="s">
        <v>13</v>
      </c>
      <c r="D1792" s="9" t="s">
        <v>11</v>
      </c>
      <c r="E1792" s="9" t="s">
        <v>14</v>
      </c>
      <c r="F1792" s="9" t="s">
        <v>35</v>
      </c>
      <c r="G1792" s="10">
        <v>94575</v>
      </c>
    </row>
    <row r="1793" spans="1:7" ht="24" customHeight="1" x14ac:dyDescent="0.25">
      <c r="A1793" s="11">
        <v>264698</v>
      </c>
      <c r="B1793" s="12">
        <v>41836.565972222219</v>
      </c>
      <c r="C1793" s="13" t="s">
        <v>13</v>
      </c>
      <c r="D1793" s="13" t="s">
        <v>11</v>
      </c>
      <c r="E1793" s="13" t="s">
        <v>14</v>
      </c>
      <c r="F1793" s="13" t="s">
        <v>35</v>
      </c>
      <c r="G1793" s="14">
        <v>70530</v>
      </c>
    </row>
    <row r="1794" spans="1:7" ht="24" customHeight="1" x14ac:dyDescent="0.25">
      <c r="A1794" s="7">
        <v>617547</v>
      </c>
      <c r="B1794" s="8">
        <v>41852.397418981483</v>
      </c>
      <c r="C1794" s="9" t="s">
        <v>7</v>
      </c>
      <c r="D1794" s="9" t="s">
        <v>8</v>
      </c>
      <c r="E1794" s="9" t="s">
        <v>14</v>
      </c>
      <c r="F1794" s="9" t="s">
        <v>35</v>
      </c>
      <c r="G1794" s="10">
        <v>11530</v>
      </c>
    </row>
    <row r="1795" spans="1:7" ht="24" customHeight="1" x14ac:dyDescent="0.25">
      <c r="A1795" s="11">
        <v>517271</v>
      </c>
      <c r="B1795" s="12">
        <v>41802.69740740741</v>
      </c>
      <c r="C1795" s="13" t="s">
        <v>7</v>
      </c>
      <c r="D1795" s="13" t="s">
        <v>11</v>
      </c>
      <c r="E1795" s="13" t="s">
        <v>30</v>
      </c>
      <c r="F1795" s="13" t="s">
        <v>17</v>
      </c>
      <c r="G1795" s="14">
        <v>76110</v>
      </c>
    </row>
    <row r="1796" spans="1:7" ht="24" customHeight="1" x14ac:dyDescent="0.25">
      <c r="A1796" s="7">
        <v>940546</v>
      </c>
      <c r="B1796" s="8">
        <v>41821.397673611114</v>
      </c>
      <c r="C1796" s="9" t="s">
        <v>13</v>
      </c>
      <c r="D1796" s="9" t="s">
        <v>11</v>
      </c>
      <c r="E1796" s="9" t="s">
        <v>31</v>
      </c>
      <c r="F1796" s="9" t="s">
        <v>24</v>
      </c>
      <c r="G1796" s="10">
        <v>71269</v>
      </c>
    </row>
    <row r="1797" spans="1:7" ht="24" customHeight="1" x14ac:dyDescent="0.25">
      <c r="A1797" s="11">
        <v>844493</v>
      </c>
      <c r="B1797" s="12">
        <v>41821.398518518516</v>
      </c>
      <c r="C1797" s="13" t="s">
        <v>7</v>
      </c>
      <c r="D1797" s="13" t="s">
        <v>11</v>
      </c>
      <c r="E1797" s="13" t="s">
        <v>31</v>
      </c>
      <c r="F1797" s="13" t="s">
        <v>24</v>
      </c>
      <c r="G1797" s="14">
        <v>95194</v>
      </c>
    </row>
    <row r="1798" spans="1:7" ht="24" customHeight="1" x14ac:dyDescent="0.25">
      <c r="A1798" s="7">
        <v>789804</v>
      </c>
      <c r="B1798" s="8">
        <v>41821.400578703702</v>
      </c>
      <c r="C1798" s="9" t="s">
        <v>7</v>
      </c>
      <c r="D1798" s="9" t="s">
        <v>11</v>
      </c>
      <c r="E1798" s="9" t="s">
        <v>31</v>
      </c>
      <c r="F1798" s="9" t="s">
        <v>24</v>
      </c>
      <c r="G1798" s="10">
        <v>11322</v>
      </c>
    </row>
    <row r="1799" spans="1:7" ht="24" customHeight="1" x14ac:dyDescent="0.25">
      <c r="A1799" s="11">
        <v>459062</v>
      </c>
      <c r="B1799" s="12">
        <v>41821.400023148148</v>
      </c>
      <c r="C1799" s="13" t="s">
        <v>7</v>
      </c>
      <c r="D1799" s="13" t="s">
        <v>11</v>
      </c>
      <c r="E1799" s="13" t="s">
        <v>31</v>
      </c>
      <c r="F1799" s="13" t="s">
        <v>24</v>
      </c>
      <c r="G1799" s="14">
        <v>6715</v>
      </c>
    </row>
    <row r="1800" spans="1:7" ht="24" customHeight="1" x14ac:dyDescent="0.25">
      <c r="A1800" s="7">
        <v>831241</v>
      </c>
      <c r="B1800" s="8">
        <v>41760.397511574076</v>
      </c>
      <c r="C1800" s="9" t="s">
        <v>13</v>
      </c>
      <c r="D1800" s="9" t="s">
        <v>11</v>
      </c>
      <c r="E1800" s="9" t="s">
        <v>9</v>
      </c>
      <c r="F1800" s="9" t="s">
        <v>12</v>
      </c>
      <c r="G1800" s="10">
        <v>72140</v>
      </c>
    </row>
    <row r="1801" spans="1:7" ht="24" customHeight="1" x14ac:dyDescent="0.25">
      <c r="A1801" s="11">
        <v>466171</v>
      </c>
      <c r="B1801" s="12">
        <v>41775.651967592596</v>
      </c>
      <c r="C1801" s="13" t="s">
        <v>13</v>
      </c>
      <c r="D1801" s="13" t="s">
        <v>8</v>
      </c>
      <c r="E1801" s="13" t="s">
        <v>9</v>
      </c>
      <c r="F1801" s="13" t="s">
        <v>17</v>
      </c>
      <c r="G1801" s="14">
        <v>30326</v>
      </c>
    </row>
    <row r="1802" spans="1:7" ht="24" customHeight="1" x14ac:dyDescent="0.25">
      <c r="A1802" s="7">
        <v>141176</v>
      </c>
      <c r="B1802" s="8">
        <v>41776.79178240741</v>
      </c>
      <c r="C1802" s="9" t="s">
        <v>13</v>
      </c>
      <c r="D1802" s="9" t="s">
        <v>8</v>
      </c>
      <c r="E1802" s="9" t="s">
        <v>9</v>
      </c>
      <c r="F1802" s="9" t="s">
        <v>17</v>
      </c>
      <c r="G1802" s="10">
        <v>80215</v>
      </c>
    </row>
    <row r="1803" spans="1:7" ht="24" customHeight="1" x14ac:dyDescent="0.25">
      <c r="A1803" s="11">
        <v>659823</v>
      </c>
      <c r="B1803" s="12">
        <v>41833.343402777777</v>
      </c>
      <c r="C1803" s="13" t="s">
        <v>7</v>
      </c>
      <c r="D1803" s="13" t="s">
        <v>8</v>
      </c>
      <c r="E1803" s="13" t="s">
        <v>9</v>
      </c>
      <c r="F1803" s="13" t="s">
        <v>17</v>
      </c>
      <c r="G1803" s="14">
        <v>98666</v>
      </c>
    </row>
    <row r="1804" spans="1:7" ht="24" customHeight="1" x14ac:dyDescent="0.25">
      <c r="A1804" s="7">
        <v>203764</v>
      </c>
      <c r="B1804" s="8">
        <v>41858.397175925929</v>
      </c>
      <c r="C1804" s="9" t="s">
        <v>7</v>
      </c>
      <c r="D1804" s="9" t="s">
        <v>11</v>
      </c>
      <c r="E1804" s="9" t="s">
        <v>9</v>
      </c>
      <c r="F1804" s="9" t="s">
        <v>17</v>
      </c>
      <c r="G1804" s="10">
        <v>80165</v>
      </c>
    </row>
    <row r="1805" spans="1:7" ht="24" customHeight="1" x14ac:dyDescent="0.25">
      <c r="A1805" s="11">
        <v>817741</v>
      </c>
      <c r="B1805" s="12">
        <v>41858.399826388886</v>
      </c>
      <c r="C1805" s="13" t="s">
        <v>13</v>
      </c>
      <c r="D1805" s="13" t="s">
        <v>11</v>
      </c>
      <c r="E1805" s="13" t="s">
        <v>9</v>
      </c>
      <c r="F1805" s="13" t="s">
        <v>17</v>
      </c>
      <c r="G1805" s="14">
        <v>75557</v>
      </c>
    </row>
    <row r="1806" spans="1:7" ht="24" customHeight="1" x14ac:dyDescent="0.25">
      <c r="A1806" s="7">
        <v>14857</v>
      </c>
      <c r="B1806" s="8">
        <v>41876.351921296293</v>
      </c>
      <c r="C1806" s="9" t="s">
        <v>7</v>
      </c>
      <c r="D1806" s="9" t="s">
        <v>11</v>
      </c>
      <c r="E1806" s="9" t="s">
        <v>9</v>
      </c>
      <c r="F1806" s="9" t="s">
        <v>17</v>
      </c>
      <c r="G1806" s="10">
        <v>54112</v>
      </c>
    </row>
    <row r="1807" spans="1:7" ht="24" customHeight="1" x14ac:dyDescent="0.25">
      <c r="A1807" s="11">
        <v>452225</v>
      </c>
      <c r="B1807" s="12">
        <v>41877.311805555553</v>
      </c>
      <c r="C1807" s="13" t="s">
        <v>13</v>
      </c>
      <c r="D1807" s="13" t="s">
        <v>8</v>
      </c>
      <c r="E1807" s="13" t="s">
        <v>9</v>
      </c>
      <c r="F1807" s="13" t="s">
        <v>17</v>
      </c>
      <c r="G1807" s="14">
        <v>4313</v>
      </c>
    </row>
    <row r="1808" spans="1:7" ht="24" customHeight="1" x14ac:dyDescent="0.25">
      <c r="A1808" s="7">
        <v>180717</v>
      </c>
      <c r="B1808" s="8">
        <v>41880.208298611113</v>
      </c>
      <c r="C1808" s="9" t="s">
        <v>13</v>
      </c>
      <c r="D1808" s="9" t="s">
        <v>8</v>
      </c>
      <c r="E1808" s="9" t="s">
        <v>9</v>
      </c>
      <c r="F1808" s="9" t="s">
        <v>17</v>
      </c>
      <c r="G1808" s="10">
        <v>62870</v>
      </c>
    </row>
    <row r="1809" spans="1:7" ht="24" customHeight="1" x14ac:dyDescent="0.25">
      <c r="A1809" s="11">
        <v>244060</v>
      </c>
      <c r="B1809" s="12">
        <v>41809.228414351855</v>
      </c>
      <c r="C1809" s="13" t="s">
        <v>13</v>
      </c>
      <c r="D1809" s="13" t="s">
        <v>8</v>
      </c>
      <c r="E1809" s="13" t="s">
        <v>14</v>
      </c>
      <c r="F1809" s="13" t="s">
        <v>19</v>
      </c>
      <c r="G1809" s="14">
        <v>34536</v>
      </c>
    </row>
    <row r="1810" spans="1:7" ht="24" customHeight="1" x14ac:dyDescent="0.25">
      <c r="A1810" s="7">
        <v>165545</v>
      </c>
      <c r="B1810" s="8">
        <v>41842.429409722223</v>
      </c>
      <c r="C1810" s="9" t="s">
        <v>7</v>
      </c>
      <c r="D1810" s="9" t="s">
        <v>8</v>
      </c>
      <c r="E1810" s="9" t="s">
        <v>25</v>
      </c>
      <c r="F1810" s="9" t="s">
        <v>35</v>
      </c>
      <c r="G1810" s="10">
        <v>33814</v>
      </c>
    </row>
    <row r="1811" spans="1:7" ht="24" customHeight="1" x14ac:dyDescent="0.25">
      <c r="A1811" s="11">
        <v>650345</v>
      </c>
      <c r="B1811" s="12">
        <v>41773.540879629632</v>
      </c>
      <c r="C1811" s="13" t="s">
        <v>7</v>
      </c>
      <c r="D1811" s="13" t="s">
        <v>11</v>
      </c>
      <c r="E1811" s="13" t="s">
        <v>14</v>
      </c>
      <c r="F1811" s="13" t="s">
        <v>32</v>
      </c>
      <c r="G1811" s="14">
        <v>42620</v>
      </c>
    </row>
    <row r="1812" spans="1:7" ht="24" customHeight="1" x14ac:dyDescent="0.25">
      <c r="A1812" s="7">
        <v>231879</v>
      </c>
      <c r="B1812" s="8">
        <v>41782.330787037034</v>
      </c>
      <c r="C1812" s="9" t="s">
        <v>7</v>
      </c>
      <c r="D1812" s="9" t="s">
        <v>11</v>
      </c>
      <c r="E1812" s="9" t="s">
        <v>14</v>
      </c>
      <c r="F1812" s="9" t="s">
        <v>32</v>
      </c>
      <c r="G1812" s="10">
        <v>61751</v>
      </c>
    </row>
    <row r="1813" spans="1:7" ht="24" customHeight="1" x14ac:dyDescent="0.25">
      <c r="A1813" s="11">
        <v>342615</v>
      </c>
      <c r="B1813" s="12">
        <v>41782.33148148148</v>
      </c>
      <c r="C1813" s="13" t="s">
        <v>7</v>
      </c>
      <c r="D1813" s="13" t="s">
        <v>8</v>
      </c>
      <c r="E1813" s="13" t="s">
        <v>14</v>
      </c>
      <c r="F1813" s="13" t="s">
        <v>32</v>
      </c>
      <c r="G1813" s="14">
        <v>43304</v>
      </c>
    </row>
    <row r="1814" spans="1:7" ht="24" customHeight="1" x14ac:dyDescent="0.25">
      <c r="A1814" s="7">
        <v>513710</v>
      </c>
      <c r="B1814" s="8">
        <v>41790.714953703704</v>
      </c>
      <c r="C1814" s="9" t="s">
        <v>13</v>
      </c>
      <c r="D1814" s="9" t="s">
        <v>8</v>
      </c>
      <c r="E1814" s="9" t="s">
        <v>14</v>
      </c>
      <c r="F1814" s="9" t="s">
        <v>32</v>
      </c>
      <c r="G1814" s="10">
        <v>99341</v>
      </c>
    </row>
    <row r="1815" spans="1:7" ht="24" customHeight="1" x14ac:dyDescent="0.25">
      <c r="A1815" s="11">
        <v>555677</v>
      </c>
      <c r="B1815" s="12">
        <v>41796.435810185183</v>
      </c>
      <c r="C1815" s="13" t="s">
        <v>13</v>
      </c>
      <c r="D1815" s="13" t="s">
        <v>11</v>
      </c>
      <c r="E1815" s="13" t="s">
        <v>14</v>
      </c>
      <c r="F1815" s="13" t="s">
        <v>32</v>
      </c>
      <c r="G1815" s="14">
        <v>58591</v>
      </c>
    </row>
    <row r="1816" spans="1:7" ht="24" customHeight="1" x14ac:dyDescent="0.25">
      <c r="A1816" s="7">
        <v>700115</v>
      </c>
      <c r="B1816" s="8">
        <v>41796.437581018516</v>
      </c>
      <c r="C1816" s="9" t="s">
        <v>13</v>
      </c>
      <c r="D1816" s="9" t="s">
        <v>11</v>
      </c>
      <c r="E1816" s="9" t="s">
        <v>14</v>
      </c>
      <c r="F1816" s="9" t="s">
        <v>32</v>
      </c>
      <c r="G1816" s="10">
        <v>33319</v>
      </c>
    </row>
    <row r="1817" spans="1:7" ht="24" customHeight="1" x14ac:dyDescent="0.25">
      <c r="A1817" s="11">
        <v>191505</v>
      </c>
      <c r="B1817" s="12">
        <v>41796.439155092594</v>
      </c>
      <c r="C1817" s="13" t="s">
        <v>13</v>
      </c>
      <c r="D1817" s="13" t="s">
        <v>11</v>
      </c>
      <c r="E1817" s="13" t="s">
        <v>14</v>
      </c>
      <c r="F1817" s="13" t="s">
        <v>32</v>
      </c>
      <c r="G1817" s="14">
        <v>65520</v>
      </c>
    </row>
    <row r="1818" spans="1:7" ht="24" customHeight="1" x14ac:dyDescent="0.25">
      <c r="A1818" s="7">
        <v>189468</v>
      </c>
      <c r="B1818" s="8">
        <v>41796.439780092594</v>
      </c>
      <c r="C1818" s="9" t="s">
        <v>13</v>
      </c>
      <c r="D1818" s="9" t="s">
        <v>8</v>
      </c>
      <c r="E1818" s="9" t="s">
        <v>14</v>
      </c>
      <c r="F1818" s="9" t="s">
        <v>32</v>
      </c>
      <c r="G1818" s="10">
        <v>94620</v>
      </c>
    </row>
    <row r="1819" spans="1:7" ht="24" customHeight="1" x14ac:dyDescent="0.25">
      <c r="A1819" s="11">
        <v>675299</v>
      </c>
      <c r="B1819" s="12">
        <v>41796.440613425926</v>
      </c>
      <c r="C1819" s="13" t="s">
        <v>13</v>
      </c>
      <c r="D1819" s="13" t="s">
        <v>8</v>
      </c>
      <c r="E1819" s="13" t="s">
        <v>14</v>
      </c>
      <c r="F1819" s="13" t="s">
        <v>32</v>
      </c>
      <c r="G1819" s="14">
        <v>98326</v>
      </c>
    </row>
    <row r="1820" spans="1:7" ht="24" customHeight="1" x14ac:dyDescent="0.25">
      <c r="A1820" s="7">
        <v>141128</v>
      </c>
      <c r="B1820" s="8">
        <v>41802.57104166667</v>
      </c>
      <c r="C1820" s="9" t="s">
        <v>7</v>
      </c>
      <c r="D1820" s="9" t="s">
        <v>8</v>
      </c>
      <c r="E1820" s="9" t="s">
        <v>14</v>
      </c>
      <c r="F1820" s="9" t="s">
        <v>32</v>
      </c>
      <c r="G1820" s="10">
        <v>33330</v>
      </c>
    </row>
    <row r="1821" spans="1:7" ht="24" customHeight="1" x14ac:dyDescent="0.25">
      <c r="A1821" s="11">
        <v>261174</v>
      </c>
      <c r="B1821" s="12">
        <v>41808.446736111109</v>
      </c>
      <c r="C1821" s="13" t="s">
        <v>13</v>
      </c>
      <c r="D1821" s="13" t="s">
        <v>23</v>
      </c>
      <c r="E1821" s="13" t="s">
        <v>14</v>
      </c>
      <c r="F1821" s="13" t="s">
        <v>32</v>
      </c>
      <c r="G1821" s="14">
        <v>97251</v>
      </c>
    </row>
    <row r="1822" spans="1:7" ht="24" customHeight="1" x14ac:dyDescent="0.25">
      <c r="A1822" s="7">
        <v>961393</v>
      </c>
      <c r="B1822" s="8">
        <v>41788.540891203702</v>
      </c>
      <c r="C1822" s="9" t="s">
        <v>7</v>
      </c>
      <c r="D1822" s="9" t="s">
        <v>8</v>
      </c>
      <c r="E1822" s="9" t="s">
        <v>14</v>
      </c>
      <c r="F1822" s="9" t="s">
        <v>32</v>
      </c>
      <c r="G1822" s="10">
        <v>4703</v>
      </c>
    </row>
    <row r="1823" spans="1:7" ht="24" customHeight="1" x14ac:dyDescent="0.25">
      <c r="A1823" s="11">
        <v>646326</v>
      </c>
      <c r="B1823" s="12">
        <v>41788.630497685182</v>
      </c>
      <c r="C1823" s="13" t="s">
        <v>13</v>
      </c>
      <c r="D1823" s="13" t="s">
        <v>8</v>
      </c>
      <c r="E1823" s="13" t="s">
        <v>14</v>
      </c>
      <c r="F1823" s="13" t="s">
        <v>32</v>
      </c>
      <c r="G1823" s="14">
        <v>79777</v>
      </c>
    </row>
    <row r="1824" spans="1:7" ht="24" customHeight="1" x14ac:dyDescent="0.25">
      <c r="A1824" s="7">
        <v>884079</v>
      </c>
      <c r="B1824" s="8">
        <v>41788.804293981484</v>
      </c>
      <c r="C1824" s="9" t="s">
        <v>7</v>
      </c>
      <c r="D1824" s="9" t="s">
        <v>8</v>
      </c>
      <c r="E1824" s="9" t="s">
        <v>14</v>
      </c>
      <c r="F1824" s="9" t="s">
        <v>32</v>
      </c>
      <c r="G1824" s="10">
        <v>37271</v>
      </c>
    </row>
    <row r="1825" spans="1:7" ht="24" customHeight="1" x14ac:dyDescent="0.25">
      <c r="A1825" s="11">
        <v>864921</v>
      </c>
      <c r="B1825" s="12">
        <v>41788.806504629632</v>
      </c>
      <c r="C1825" s="13" t="s">
        <v>13</v>
      </c>
      <c r="D1825" s="13" t="s">
        <v>8</v>
      </c>
      <c r="E1825" s="13" t="s">
        <v>14</v>
      </c>
      <c r="F1825" s="13" t="s">
        <v>32</v>
      </c>
      <c r="G1825" s="14">
        <v>74970</v>
      </c>
    </row>
    <row r="1826" spans="1:7" ht="24" customHeight="1" x14ac:dyDescent="0.25">
      <c r="A1826" s="7">
        <v>900760</v>
      </c>
      <c r="B1826" s="8">
        <v>41869.670277777775</v>
      </c>
      <c r="C1826" s="9" t="s">
        <v>13</v>
      </c>
      <c r="D1826" s="9" t="s">
        <v>8</v>
      </c>
      <c r="E1826" s="9" t="s">
        <v>14</v>
      </c>
      <c r="F1826" s="9" t="s">
        <v>32</v>
      </c>
      <c r="G1826" s="10">
        <v>53193</v>
      </c>
    </row>
    <row r="1827" spans="1:7" ht="24" customHeight="1" x14ac:dyDescent="0.25">
      <c r="A1827" s="11">
        <v>819539</v>
      </c>
      <c r="B1827" s="12">
        <v>41869.672962962963</v>
      </c>
      <c r="C1827" s="13" t="s">
        <v>13</v>
      </c>
      <c r="D1827" s="13" t="s">
        <v>8</v>
      </c>
      <c r="E1827" s="13" t="s">
        <v>14</v>
      </c>
      <c r="F1827" s="13" t="s">
        <v>32</v>
      </c>
      <c r="G1827" s="14">
        <v>16698</v>
      </c>
    </row>
    <row r="1828" spans="1:7" ht="24" customHeight="1" x14ac:dyDescent="0.25">
      <c r="A1828" s="7">
        <v>111548</v>
      </c>
      <c r="B1828" s="8">
        <v>41873.43476851852</v>
      </c>
      <c r="C1828" s="9" t="s">
        <v>13</v>
      </c>
      <c r="D1828" s="9" t="s">
        <v>8</v>
      </c>
      <c r="E1828" s="9" t="s">
        <v>14</v>
      </c>
      <c r="F1828" s="9" t="s">
        <v>32</v>
      </c>
      <c r="G1828" s="10">
        <v>62982</v>
      </c>
    </row>
    <row r="1829" spans="1:7" ht="24" customHeight="1" x14ac:dyDescent="0.25">
      <c r="A1829" s="11">
        <v>763319</v>
      </c>
      <c r="B1829" s="12">
        <v>41760.602326388886</v>
      </c>
      <c r="C1829" s="13" t="s">
        <v>7</v>
      </c>
      <c r="D1829" s="13" t="s">
        <v>8</v>
      </c>
      <c r="E1829" s="13" t="s">
        <v>29</v>
      </c>
      <c r="F1829" s="13" t="s">
        <v>21</v>
      </c>
      <c r="G1829" s="14">
        <v>70542</v>
      </c>
    </row>
    <row r="1830" spans="1:7" ht="24" customHeight="1" x14ac:dyDescent="0.25">
      <c r="A1830" s="7">
        <v>333339</v>
      </c>
      <c r="B1830" s="8">
        <v>41845.400335648148</v>
      </c>
      <c r="C1830" s="9" t="s">
        <v>7</v>
      </c>
      <c r="D1830" s="9" t="s">
        <v>11</v>
      </c>
      <c r="E1830" s="9" t="s">
        <v>29</v>
      </c>
      <c r="F1830" s="9" t="s">
        <v>21</v>
      </c>
      <c r="G1830" s="10">
        <v>95050</v>
      </c>
    </row>
    <row r="1831" spans="1:7" ht="24" customHeight="1" x14ac:dyDescent="0.25">
      <c r="A1831" s="11">
        <v>48952</v>
      </c>
      <c r="B1831" s="12">
        <v>41792.573599537034</v>
      </c>
      <c r="C1831" s="13" t="s">
        <v>7</v>
      </c>
      <c r="D1831" s="13" t="s">
        <v>23</v>
      </c>
      <c r="E1831" s="13" t="s">
        <v>9</v>
      </c>
      <c r="F1831" s="13" t="s">
        <v>32</v>
      </c>
      <c r="G1831" s="14">
        <v>49285</v>
      </c>
    </row>
    <row r="1832" spans="1:7" ht="24" customHeight="1" x14ac:dyDescent="0.25">
      <c r="A1832" s="7">
        <v>823035</v>
      </c>
      <c r="B1832" s="8">
        <v>41857.425694444442</v>
      </c>
      <c r="C1832" s="9" t="s">
        <v>7</v>
      </c>
      <c r="D1832" s="9" t="s">
        <v>8</v>
      </c>
      <c r="E1832" s="9" t="s">
        <v>25</v>
      </c>
      <c r="F1832" s="9" t="s">
        <v>12</v>
      </c>
      <c r="G1832" s="10">
        <v>8146</v>
      </c>
    </row>
    <row r="1833" spans="1:7" ht="24" customHeight="1" x14ac:dyDescent="0.25">
      <c r="A1833" s="11">
        <v>332641</v>
      </c>
      <c r="B1833" s="12">
        <v>41857.455462962964</v>
      </c>
      <c r="C1833" s="13" t="s">
        <v>13</v>
      </c>
      <c r="D1833" s="13" t="s">
        <v>8</v>
      </c>
      <c r="E1833" s="13" t="s">
        <v>25</v>
      </c>
      <c r="F1833" s="13" t="s">
        <v>12</v>
      </c>
      <c r="G1833" s="14">
        <v>92172</v>
      </c>
    </row>
    <row r="1834" spans="1:7" ht="24" customHeight="1" x14ac:dyDescent="0.25">
      <c r="A1834" s="7">
        <v>77360</v>
      </c>
      <c r="B1834" s="8">
        <v>41857.457997685182</v>
      </c>
      <c r="C1834" s="9" t="s">
        <v>7</v>
      </c>
      <c r="D1834" s="9" t="s">
        <v>11</v>
      </c>
      <c r="E1834" s="9" t="s">
        <v>25</v>
      </c>
      <c r="F1834" s="9" t="s">
        <v>12</v>
      </c>
      <c r="G1834" s="10">
        <v>41743</v>
      </c>
    </row>
    <row r="1835" spans="1:7" ht="24" customHeight="1" x14ac:dyDescent="0.25">
      <c r="A1835" s="11">
        <v>457386</v>
      </c>
      <c r="B1835" s="12">
        <v>41843.397361111114</v>
      </c>
      <c r="C1835" s="13" t="s">
        <v>13</v>
      </c>
      <c r="D1835" s="13" t="s">
        <v>8</v>
      </c>
      <c r="E1835" s="13" t="s">
        <v>25</v>
      </c>
      <c r="F1835" s="13" t="s">
        <v>12</v>
      </c>
      <c r="G1835" s="14">
        <v>4656</v>
      </c>
    </row>
    <row r="1836" spans="1:7" ht="24" customHeight="1" x14ac:dyDescent="0.25">
      <c r="A1836" s="7">
        <v>383089</v>
      </c>
      <c r="B1836" s="8">
        <v>41859.421574074076</v>
      </c>
      <c r="C1836" s="9" t="s">
        <v>13</v>
      </c>
      <c r="D1836" s="9" t="s">
        <v>8</v>
      </c>
      <c r="E1836" s="9" t="s">
        <v>25</v>
      </c>
      <c r="F1836" s="9" t="s">
        <v>12</v>
      </c>
      <c r="G1836" s="10">
        <v>63653</v>
      </c>
    </row>
    <row r="1837" spans="1:7" ht="24" customHeight="1" x14ac:dyDescent="0.25">
      <c r="A1837" s="11">
        <v>794994</v>
      </c>
      <c r="B1837" s="12">
        <v>41859.422777777778</v>
      </c>
      <c r="C1837" s="13" t="s">
        <v>13</v>
      </c>
      <c r="D1837" s="13" t="s">
        <v>8</v>
      </c>
      <c r="E1837" s="13" t="s">
        <v>25</v>
      </c>
      <c r="F1837" s="13" t="s">
        <v>12</v>
      </c>
      <c r="G1837" s="14">
        <v>97174</v>
      </c>
    </row>
    <row r="1838" spans="1:7" ht="24" customHeight="1" x14ac:dyDescent="0.25">
      <c r="A1838" s="7">
        <v>736323</v>
      </c>
      <c r="B1838" s="8">
        <v>41788.355578703704</v>
      </c>
      <c r="C1838" s="9" t="s">
        <v>13</v>
      </c>
      <c r="D1838" s="9" t="s">
        <v>8</v>
      </c>
      <c r="E1838" s="9" t="s">
        <v>14</v>
      </c>
      <c r="F1838" s="9" t="s">
        <v>35</v>
      </c>
      <c r="G1838" s="10">
        <v>45782</v>
      </c>
    </row>
    <row r="1839" spans="1:7" ht="24" customHeight="1" x14ac:dyDescent="0.25">
      <c r="A1839" s="11">
        <v>660708</v>
      </c>
      <c r="B1839" s="12">
        <v>41816.375578703701</v>
      </c>
      <c r="C1839" s="13" t="s">
        <v>7</v>
      </c>
      <c r="D1839" s="13" t="s">
        <v>8</v>
      </c>
      <c r="E1839" s="13" t="s">
        <v>14</v>
      </c>
      <c r="F1839" s="13" t="s">
        <v>35</v>
      </c>
      <c r="G1839" s="14">
        <v>98444</v>
      </c>
    </row>
    <row r="1840" spans="1:7" ht="24" customHeight="1" x14ac:dyDescent="0.25">
      <c r="A1840" s="7">
        <v>894798</v>
      </c>
      <c r="B1840" s="8">
        <v>41816.376296296294</v>
      </c>
      <c r="C1840" s="9" t="s">
        <v>13</v>
      </c>
      <c r="D1840" s="9" t="s">
        <v>8</v>
      </c>
      <c r="E1840" s="9" t="s">
        <v>14</v>
      </c>
      <c r="F1840" s="9" t="s">
        <v>35</v>
      </c>
      <c r="G1840" s="10">
        <v>37173</v>
      </c>
    </row>
    <row r="1841" spans="1:7" ht="24" customHeight="1" x14ac:dyDescent="0.25">
      <c r="A1841" s="11">
        <v>877915</v>
      </c>
      <c r="B1841" s="12">
        <v>41816.378703703704</v>
      </c>
      <c r="C1841" s="13" t="s">
        <v>7</v>
      </c>
      <c r="D1841" s="13" t="s">
        <v>11</v>
      </c>
      <c r="E1841" s="13" t="s">
        <v>14</v>
      </c>
      <c r="F1841" s="13" t="s">
        <v>35</v>
      </c>
      <c r="G1841" s="14">
        <v>9066</v>
      </c>
    </row>
    <row r="1842" spans="1:7" ht="24" customHeight="1" x14ac:dyDescent="0.25">
      <c r="A1842" s="7">
        <v>218423</v>
      </c>
      <c r="B1842" s="8">
        <v>41807.598483796297</v>
      </c>
      <c r="C1842" s="9" t="s">
        <v>13</v>
      </c>
      <c r="D1842" s="9" t="s">
        <v>23</v>
      </c>
      <c r="E1842" s="9" t="s">
        <v>14</v>
      </c>
      <c r="F1842" s="9" t="s">
        <v>24</v>
      </c>
      <c r="G1842" s="10">
        <v>9465</v>
      </c>
    </row>
    <row r="1843" spans="1:7" ht="24" customHeight="1" x14ac:dyDescent="0.25">
      <c r="A1843" s="11">
        <v>719982</v>
      </c>
      <c r="B1843" s="12">
        <v>41811.515590277777</v>
      </c>
      <c r="C1843" s="13" t="s">
        <v>7</v>
      </c>
      <c r="D1843" s="13" t="s">
        <v>8</v>
      </c>
      <c r="E1843" s="13" t="s">
        <v>14</v>
      </c>
      <c r="F1843" s="13" t="s">
        <v>24</v>
      </c>
      <c r="G1843" s="14">
        <v>75782</v>
      </c>
    </row>
    <row r="1844" spans="1:7" ht="24" customHeight="1" x14ac:dyDescent="0.25">
      <c r="A1844" s="7">
        <v>18728</v>
      </c>
      <c r="B1844" s="8">
        <v>41811.515972222223</v>
      </c>
      <c r="C1844" s="9" t="s">
        <v>7</v>
      </c>
      <c r="D1844" s="9" t="s">
        <v>11</v>
      </c>
      <c r="E1844" s="9" t="s">
        <v>14</v>
      </c>
      <c r="F1844" s="9" t="s">
        <v>24</v>
      </c>
      <c r="G1844" s="10">
        <v>20180</v>
      </c>
    </row>
    <row r="1845" spans="1:7" ht="24" customHeight="1" x14ac:dyDescent="0.25">
      <c r="A1845" s="11">
        <v>873876</v>
      </c>
      <c r="B1845" s="12">
        <v>41771.397164351853</v>
      </c>
      <c r="C1845" s="13" t="s">
        <v>13</v>
      </c>
      <c r="D1845" s="13" t="s">
        <v>8</v>
      </c>
      <c r="E1845" s="13" t="s">
        <v>9</v>
      </c>
      <c r="F1845" s="13" t="s">
        <v>35</v>
      </c>
      <c r="G1845" s="14">
        <v>25927</v>
      </c>
    </row>
    <row r="1846" spans="1:7" ht="24" customHeight="1" x14ac:dyDescent="0.25">
      <c r="A1846" s="7">
        <v>958317</v>
      </c>
      <c r="B1846" s="8">
        <v>41855.396793981483</v>
      </c>
      <c r="C1846" s="9" t="s">
        <v>7</v>
      </c>
      <c r="D1846" s="9" t="s">
        <v>8</v>
      </c>
      <c r="E1846" s="9" t="s">
        <v>28</v>
      </c>
      <c r="F1846" s="9" t="s">
        <v>32</v>
      </c>
      <c r="G1846" s="10">
        <v>97852</v>
      </c>
    </row>
    <row r="1847" spans="1:7" ht="24" customHeight="1" x14ac:dyDescent="0.25">
      <c r="A1847" s="11">
        <v>658586</v>
      </c>
      <c r="B1847" s="12">
        <v>41855.397881944446</v>
      </c>
      <c r="C1847" s="13" t="s">
        <v>7</v>
      </c>
      <c r="D1847" s="13" t="s">
        <v>23</v>
      </c>
      <c r="E1847" s="13" t="s">
        <v>28</v>
      </c>
      <c r="F1847" s="13" t="s">
        <v>32</v>
      </c>
      <c r="G1847" s="14">
        <v>19802</v>
      </c>
    </row>
    <row r="1848" spans="1:7" ht="24" customHeight="1" x14ac:dyDescent="0.25">
      <c r="A1848" s="7">
        <v>38289</v>
      </c>
      <c r="B1848" s="8">
        <v>41851.422986111109</v>
      </c>
      <c r="C1848" s="9" t="s">
        <v>13</v>
      </c>
      <c r="D1848" s="9" t="s">
        <v>11</v>
      </c>
      <c r="E1848" s="9" t="s">
        <v>14</v>
      </c>
      <c r="F1848" s="9" t="s">
        <v>12</v>
      </c>
      <c r="G1848" s="10">
        <v>21823</v>
      </c>
    </row>
    <row r="1849" spans="1:7" ht="24" customHeight="1" x14ac:dyDescent="0.25">
      <c r="A1849" s="11">
        <v>166757</v>
      </c>
      <c r="B1849" s="12">
        <v>41874.733391203707</v>
      </c>
      <c r="C1849" s="13" t="s">
        <v>13</v>
      </c>
      <c r="D1849" s="13" t="s">
        <v>11</v>
      </c>
      <c r="E1849" s="13" t="s">
        <v>14</v>
      </c>
      <c r="F1849" s="13" t="s">
        <v>12</v>
      </c>
      <c r="G1849" s="14">
        <v>19349</v>
      </c>
    </row>
    <row r="1850" spans="1:7" ht="24" customHeight="1" x14ac:dyDescent="0.25">
      <c r="A1850" s="7">
        <v>66682</v>
      </c>
      <c r="B1850" s="8">
        <v>41878.345324074071</v>
      </c>
      <c r="C1850" s="9" t="s">
        <v>7</v>
      </c>
      <c r="D1850" s="9" t="s">
        <v>8</v>
      </c>
      <c r="E1850" s="9" t="s">
        <v>14</v>
      </c>
      <c r="F1850" s="9" t="s">
        <v>12</v>
      </c>
      <c r="G1850" s="10">
        <v>21158</v>
      </c>
    </row>
    <row r="1851" spans="1:7" ht="24" customHeight="1" x14ac:dyDescent="0.25">
      <c r="A1851" s="11">
        <v>889764</v>
      </c>
      <c r="B1851" s="12">
        <v>41878.345775462964</v>
      </c>
      <c r="C1851" s="13" t="s">
        <v>7</v>
      </c>
      <c r="D1851" s="13" t="s">
        <v>11</v>
      </c>
      <c r="E1851" s="13" t="s">
        <v>14</v>
      </c>
      <c r="F1851" s="13" t="s">
        <v>12</v>
      </c>
      <c r="G1851" s="14">
        <v>26692</v>
      </c>
    </row>
    <row r="1852" spans="1:7" ht="24" customHeight="1" x14ac:dyDescent="0.25">
      <c r="A1852" s="7">
        <v>970746</v>
      </c>
      <c r="B1852" s="8">
        <v>41878.346168981479</v>
      </c>
      <c r="C1852" s="9" t="s">
        <v>13</v>
      </c>
      <c r="D1852" s="9" t="s">
        <v>8</v>
      </c>
      <c r="E1852" s="9" t="s">
        <v>14</v>
      </c>
      <c r="F1852" s="9" t="s">
        <v>12</v>
      </c>
      <c r="G1852" s="10">
        <v>53579</v>
      </c>
    </row>
    <row r="1853" spans="1:7" ht="24" customHeight="1" x14ac:dyDescent="0.25">
      <c r="A1853" s="11">
        <v>16043</v>
      </c>
      <c r="B1853" s="12">
        <v>41788.400636574072</v>
      </c>
      <c r="C1853" s="13" t="s">
        <v>7</v>
      </c>
      <c r="D1853" s="13" t="s">
        <v>8</v>
      </c>
      <c r="E1853" s="13" t="s">
        <v>14</v>
      </c>
      <c r="F1853" s="13" t="s">
        <v>12</v>
      </c>
      <c r="G1853" s="14">
        <v>85780</v>
      </c>
    </row>
    <row r="1854" spans="1:7" ht="24" customHeight="1" x14ac:dyDescent="0.25">
      <c r="A1854" s="7">
        <v>577264</v>
      </c>
      <c r="B1854" s="8">
        <v>41797.661192129628</v>
      </c>
      <c r="C1854" s="9" t="s">
        <v>7</v>
      </c>
      <c r="D1854" s="9" t="s">
        <v>11</v>
      </c>
      <c r="E1854" s="9" t="s">
        <v>14</v>
      </c>
      <c r="F1854" s="9" t="s">
        <v>19</v>
      </c>
      <c r="G1854" s="10">
        <v>28676</v>
      </c>
    </row>
    <row r="1855" spans="1:7" ht="24" customHeight="1" x14ac:dyDescent="0.25">
      <c r="A1855" s="11">
        <v>505688</v>
      </c>
      <c r="B1855" s="12">
        <v>41836.646469907406</v>
      </c>
      <c r="C1855" s="13" t="s">
        <v>13</v>
      </c>
      <c r="D1855" s="13" t="s">
        <v>8</v>
      </c>
      <c r="E1855" s="13" t="s">
        <v>14</v>
      </c>
      <c r="F1855" s="13" t="s">
        <v>12</v>
      </c>
      <c r="G1855" s="14">
        <v>52969</v>
      </c>
    </row>
    <row r="1856" spans="1:7" ht="24" customHeight="1" x14ac:dyDescent="0.25">
      <c r="A1856" s="7">
        <v>240865</v>
      </c>
      <c r="B1856" s="8">
        <v>41837.757905092592</v>
      </c>
      <c r="C1856" s="9" t="s">
        <v>7</v>
      </c>
      <c r="D1856" s="9" t="s">
        <v>8</v>
      </c>
      <c r="E1856" s="9" t="s">
        <v>14</v>
      </c>
      <c r="F1856" s="9" t="s">
        <v>19</v>
      </c>
      <c r="G1856" s="10">
        <v>49086</v>
      </c>
    </row>
    <row r="1857" spans="1:7" ht="24" customHeight="1" x14ac:dyDescent="0.25">
      <c r="A1857" s="11">
        <v>318222</v>
      </c>
      <c r="B1857" s="12">
        <v>41786.397997685184</v>
      </c>
      <c r="C1857" s="13" t="s">
        <v>13</v>
      </c>
      <c r="D1857" s="13" t="s">
        <v>8</v>
      </c>
      <c r="E1857" s="13" t="s">
        <v>9</v>
      </c>
      <c r="F1857" s="13" t="s">
        <v>24</v>
      </c>
      <c r="G1857" s="14">
        <v>77940</v>
      </c>
    </row>
    <row r="1858" spans="1:7" ht="24" customHeight="1" x14ac:dyDescent="0.25">
      <c r="A1858" s="7">
        <v>807688</v>
      </c>
      <c r="B1858" s="8">
        <v>41790.578020833331</v>
      </c>
      <c r="C1858" s="9" t="s">
        <v>7</v>
      </c>
      <c r="D1858" s="9" t="s">
        <v>8</v>
      </c>
      <c r="E1858" s="9" t="s">
        <v>9</v>
      </c>
      <c r="F1858" s="9" t="s">
        <v>24</v>
      </c>
      <c r="G1858" s="10">
        <v>17268</v>
      </c>
    </row>
    <row r="1859" spans="1:7" ht="24" customHeight="1" x14ac:dyDescent="0.25">
      <c r="A1859" s="11">
        <v>697675</v>
      </c>
      <c r="B1859" s="12">
        <v>41803.700983796298</v>
      </c>
      <c r="C1859" s="13" t="s">
        <v>13</v>
      </c>
      <c r="D1859" s="13" t="s">
        <v>8</v>
      </c>
      <c r="E1859" s="13" t="s">
        <v>9</v>
      </c>
      <c r="F1859" s="13" t="s">
        <v>24</v>
      </c>
      <c r="G1859" s="14">
        <v>60505</v>
      </c>
    </row>
    <row r="1860" spans="1:7" ht="24" customHeight="1" x14ac:dyDescent="0.25">
      <c r="A1860" s="7">
        <v>510934</v>
      </c>
      <c r="B1860" s="8">
        <v>41807.487453703703</v>
      </c>
      <c r="C1860" s="9" t="s">
        <v>7</v>
      </c>
      <c r="D1860" s="9" t="s">
        <v>8</v>
      </c>
      <c r="E1860" s="9" t="s">
        <v>9</v>
      </c>
      <c r="F1860" s="9" t="s">
        <v>24</v>
      </c>
      <c r="G1860" s="10">
        <v>71141</v>
      </c>
    </row>
    <row r="1861" spans="1:7" ht="24" customHeight="1" x14ac:dyDescent="0.25">
      <c r="A1861" s="11">
        <v>193283</v>
      </c>
      <c r="B1861" s="12">
        <v>41807.48777777778</v>
      </c>
      <c r="C1861" s="13" t="s">
        <v>13</v>
      </c>
      <c r="D1861" s="13" t="s">
        <v>8</v>
      </c>
      <c r="E1861" s="13" t="s">
        <v>9</v>
      </c>
      <c r="F1861" s="13" t="s">
        <v>24</v>
      </c>
      <c r="G1861" s="14">
        <v>7965</v>
      </c>
    </row>
    <row r="1862" spans="1:7" ht="24" customHeight="1" x14ac:dyDescent="0.25">
      <c r="A1862" s="7">
        <v>268308</v>
      </c>
      <c r="B1862" s="8">
        <v>41810.561053240737</v>
      </c>
      <c r="C1862" s="9" t="s">
        <v>7</v>
      </c>
      <c r="D1862" s="9" t="s">
        <v>8</v>
      </c>
      <c r="E1862" s="9" t="s">
        <v>9</v>
      </c>
      <c r="F1862" s="9" t="s">
        <v>24</v>
      </c>
      <c r="G1862" s="10">
        <v>38483</v>
      </c>
    </row>
    <row r="1863" spans="1:7" ht="24" customHeight="1" x14ac:dyDescent="0.25">
      <c r="A1863" s="11">
        <v>101092</v>
      </c>
      <c r="B1863" s="12">
        <v>41818.598356481481</v>
      </c>
      <c r="C1863" s="13" t="s">
        <v>7</v>
      </c>
      <c r="D1863" s="13" t="s">
        <v>11</v>
      </c>
      <c r="E1863" s="13" t="s">
        <v>9</v>
      </c>
      <c r="F1863" s="13" t="s">
        <v>24</v>
      </c>
      <c r="G1863" s="14">
        <v>16530</v>
      </c>
    </row>
    <row r="1864" spans="1:7" ht="24" customHeight="1" x14ac:dyDescent="0.25">
      <c r="A1864" s="7">
        <v>624227</v>
      </c>
      <c r="B1864" s="8">
        <v>41835.397175925929</v>
      </c>
      <c r="C1864" s="9" t="s">
        <v>7</v>
      </c>
      <c r="D1864" s="9" t="s">
        <v>11</v>
      </c>
      <c r="E1864" s="9" t="s">
        <v>9</v>
      </c>
      <c r="F1864" s="9" t="s">
        <v>24</v>
      </c>
      <c r="G1864" s="10">
        <v>9299</v>
      </c>
    </row>
    <row r="1865" spans="1:7" ht="24" customHeight="1" x14ac:dyDescent="0.25">
      <c r="A1865" s="11">
        <v>988379</v>
      </c>
      <c r="B1865" s="12">
        <v>41835.402361111112</v>
      </c>
      <c r="C1865" s="13" t="s">
        <v>13</v>
      </c>
      <c r="D1865" s="13" t="s">
        <v>8</v>
      </c>
      <c r="E1865" s="13" t="s">
        <v>9</v>
      </c>
      <c r="F1865" s="13" t="s">
        <v>24</v>
      </c>
      <c r="G1865" s="14">
        <v>12753</v>
      </c>
    </row>
    <row r="1866" spans="1:7" ht="24" customHeight="1" x14ac:dyDescent="0.25">
      <c r="A1866" s="7">
        <v>770714</v>
      </c>
      <c r="B1866" s="8">
        <v>41830.437395833331</v>
      </c>
      <c r="C1866" s="9" t="s">
        <v>7</v>
      </c>
      <c r="D1866" s="9" t="s">
        <v>11</v>
      </c>
      <c r="E1866" s="9" t="s">
        <v>31</v>
      </c>
      <c r="F1866" s="9" t="s">
        <v>12</v>
      </c>
      <c r="G1866" s="10">
        <v>69273</v>
      </c>
    </row>
    <row r="1867" spans="1:7" ht="24" customHeight="1" x14ac:dyDescent="0.25">
      <c r="A1867" s="11">
        <v>423766</v>
      </c>
      <c r="B1867" s="12">
        <v>41850.508217592593</v>
      </c>
      <c r="C1867" s="13" t="s">
        <v>7</v>
      </c>
      <c r="D1867" s="13" t="s">
        <v>11</v>
      </c>
      <c r="E1867" s="13" t="s">
        <v>31</v>
      </c>
      <c r="F1867" s="13" t="s">
        <v>12</v>
      </c>
      <c r="G1867" s="14">
        <v>51476</v>
      </c>
    </row>
    <row r="1868" spans="1:7" ht="24" customHeight="1" x14ac:dyDescent="0.25">
      <c r="A1868" s="7">
        <v>232347</v>
      </c>
      <c r="B1868" s="8">
        <v>41850.508738425924</v>
      </c>
      <c r="C1868" s="9" t="s">
        <v>13</v>
      </c>
      <c r="D1868" s="9" t="s">
        <v>8</v>
      </c>
      <c r="E1868" s="9" t="s">
        <v>31</v>
      </c>
      <c r="F1868" s="9" t="s">
        <v>12</v>
      </c>
      <c r="G1868" s="10">
        <v>21305</v>
      </c>
    </row>
    <row r="1869" spans="1:7" ht="24" customHeight="1" x14ac:dyDescent="0.25">
      <c r="A1869" s="11">
        <v>582577</v>
      </c>
      <c r="B1869" s="12">
        <v>41850.508750000001</v>
      </c>
      <c r="C1869" s="13" t="s">
        <v>13</v>
      </c>
      <c r="D1869" s="13" t="s">
        <v>11</v>
      </c>
      <c r="E1869" s="13" t="s">
        <v>31</v>
      </c>
      <c r="F1869" s="13" t="s">
        <v>12</v>
      </c>
      <c r="G1869" s="14">
        <v>81590</v>
      </c>
    </row>
    <row r="1870" spans="1:7" ht="24" customHeight="1" x14ac:dyDescent="0.25">
      <c r="A1870" s="7">
        <v>113715</v>
      </c>
      <c r="B1870" s="8">
        <v>41870.377789351849</v>
      </c>
      <c r="C1870" s="9" t="s">
        <v>7</v>
      </c>
      <c r="D1870" s="9" t="s">
        <v>11</v>
      </c>
      <c r="E1870" s="9" t="s">
        <v>31</v>
      </c>
      <c r="F1870" s="9" t="s">
        <v>12</v>
      </c>
      <c r="G1870" s="10">
        <v>52538</v>
      </c>
    </row>
    <row r="1871" spans="1:7" ht="24" customHeight="1" x14ac:dyDescent="0.25">
      <c r="A1871" s="11">
        <v>941712</v>
      </c>
      <c r="B1871" s="12">
        <v>41876.436898148146</v>
      </c>
      <c r="C1871" s="13" t="s">
        <v>13</v>
      </c>
      <c r="D1871" s="13" t="s">
        <v>8</v>
      </c>
      <c r="E1871" s="13" t="s">
        <v>31</v>
      </c>
      <c r="F1871" s="13" t="s">
        <v>12</v>
      </c>
      <c r="G1871" s="14">
        <v>14054</v>
      </c>
    </row>
    <row r="1872" spans="1:7" ht="24" customHeight="1" x14ac:dyDescent="0.25">
      <c r="A1872" s="7">
        <v>830954</v>
      </c>
      <c r="B1872" s="8">
        <v>41876.437974537039</v>
      </c>
      <c r="C1872" s="9" t="s">
        <v>13</v>
      </c>
      <c r="D1872" s="9" t="s">
        <v>11</v>
      </c>
      <c r="E1872" s="9" t="s">
        <v>31</v>
      </c>
      <c r="F1872" s="9" t="s">
        <v>12</v>
      </c>
      <c r="G1872" s="10">
        <v>18564</v>
      </c>
    </row>
    <row r="1873" spans="1:7" ht="24" customHeight="1" x14ac:dyDescent="0.25">
      <c r="A1873" s="11">
        <v>996835</v>
      </c>
      <c r="B1873" s="12">
        <v>41802.594178240739</v>
      </c>
      <c r="C1873" s="13" t="s">
        <v>7</v>
      </c>
      <c r="D1873" s="13" t="s">
        <v>23</v>
      </c>
      <c r="E1873" s="13" t="s">
        <v>9</v>
      </c>
      <c r="F1873" s="13" t="s">
        <v>12</v>
      </c>
      <c r="G1873" s="14">
        <v>95328</v>
      </c>
    </row>
    <row r="1874" spans="1:7" ht="24" customHeight="1" x14ac:dyDescent="0.25">
      <c r="A1874" s="7">
        <v>754136</v>
      </c>
      <c r="B1874" s="8">
        <v>41766.398125</v>
      </c>
      <c r="C1874" s="9" t="s">
        <v>13</v>
      </c>
      <c r="D1874" s="9" t="s">
        <v>8</v>
      </c>
      <c r="E1874" s="9" t="s">
        <v>14</v>
      </c>
      <c r="F1874" s="9" t="s">
        <v>32</v>
      </c>
      <c r="G1874" s="10">
        <v>67493</v>
      </c>
    </row>
    <row r="1875" spans="1:7" ht="24" customHeight="1" x14ac:dyDescent="0.25">
      <c r="A1875" s="11">
        <v>298589</v>
      </c>
      <c r="B1875" s="12">
        <v>41773.310972222222</v>
      </c>
      <c r="C1875" s="13" t="s">
        <v>7</v>
      </c>
      <c r="D1875" s="13" t="s">
        <v>8</v>
      </c>
      <c r="E1875" s="13" t="s">
        <v>14</v>
      </c>
      <c r="F1875" s="13" t="s">
        <v>32</v>
      </c>
      <c r="G1875" s="14">
        <v>32952</v>
      </c>
    </row>
    <row r="1876" spans="1:7" ht="24" customHeight="1" x14ac:dyDescent="0.25">
      <c r="A1876" s="7">
        <v>127268</v>
      </c>
      <c r="B1876" s="8">
        <v>41850.760729166665</v>
      </c>
      <c r="C1876" s="9" t="s">
        <v>7</v>
      </c>
      <c r="D1876" s="9" t="s">
        <v>8</v>
      </c>
      <c r="E1876" s="9" t="s">
        <v>9</v>
      </c>
      <c r="F1876" s="9" t="s">
        <v>21</v>
      </c>
      <c r="G1876" s="10">
        <v>8172</v>
      </c>
    </row>
    <row r="1877" spans="1:7" ht="24" customHeight="1" x14ac:dyDescent="0.25">
      <c r="A1877" s="11">
        <v>90601</v>
      </c>
      <c r="B1877" s="12">
        <v>41850.761435185188</v>
      </c>
      <c r="C1877" s="13" t="s">
        <v>7</v>
      </c>
      <c r="D1877" s="13" t="s">
        <v>11</v>
      </c>
      <c r="E1877" s="13" t="s">
        <v>9</v>
      </c>
      <c r="F1877" s="13" t="s">
        <v>21</v>
      </c>
      <c r="G1877" s="14">
        <v>15277</v>
      </c>
    </row>
    <row r="1878" spans="1:7" ht="24" customHeight="1" x14ac:dyDescent="0.25">
      <c r="A1878" s="7">
        <v>961227</v>
      </c>
      <c r="B1878" s="8">
        <v>41850.762013888889</v>
      </c>
      <c r="C1878" s="9" t="s">
        <v>7</v>
      </c>
      <c r="D1878" s="9" t="s">
        <v>11</v>
      </c>
      <c r="E1878" s="9" t="s">
        <v>9</v>
      </c>
      <c r="F1878" s="9" t="s">
        <v>21</v>
      </c>
      <c r="G1878" s="10">
        <v>23112</v>
      </c>
    </row>
    <row r="1879" spans="1:7" ht="24" customHeight="1" x14ac:dyDescent="0.25">
      <c r="A1879" s="11">
        <v>618331</v>
      </c>
      <c r="B1879" s="12">
        <v>41850.763402777775</v>
      </c>
      <c r="C1879" s="13" t="s">
        <v>7</v>
      </c>
      <c r="D1879" s="13" t="s">
        <v>8</v>
      </c>
      <c r="E1879" s="13" t="s">
        <v>9</v>
      </c>
      <c r="F1879" s="13" t="s">
        <v>21</v>
      </c>
      <c r="G1879" s="14">
        <v>61657</v>
      </c>
    </row>
    <row r="1880" spans="1:7" ht="24" customHeight="1" x14ac:dyDescent="0.25">
      <c r="A1880" s="7">
        <v>680771</v>
      </c>
      <c r="B1880" s="8">
        <v>41856.578148148146</v>
      </c>
      <c r="C1880" s="9" t="s">
        <v>7</v>
      </c>
      <c r="D1880" s="9" t="s">
        <v>8</v>
      </c>
      <c r="E1880" s="9" t="s">
        <v>9</v>
      </c>
      <c r="F1880" s="9" t="s">
        <v>21</v>
      </c>
      <c r="G1880" s="10">
        <v>65525</v>
      </c>
    </row>
    <row r="1881" spans="1:7" ht="24" customHeight="1" x14ac:dyDescent="0.25">
      <c r="A1881" s="11">
        <v>232988</v>
      </c>
      <c r="B1881" s="12">
        <v>41802.397453703707</v>
      </c>
      <c r="C1881" s="13" t="s">
        <v>7</v>
      </c>
      <c r="D1881" s="13" t="s">
        <v>8</v>
      </c>
      <c r="E1881" s="13" t="s">
        <v>14</v>
      </c>
      <c r="F1881" s="13" t="s">
        <v>32</v>
      </c>
      <c r="G1881" s="14">
        <v>48721</v>
      </c>
    </row>
    <row r="1882" spans="1:7" ht="24" customHeight="1" x14ac:dyDescent="0.25">
      <c r="A1882" s="7">
        <v>351100</v>
      </c>
      <c r="B1882" s="8">
        <v>41810.337777777779</v>
      </c>
      <c r="C1882" s="9" t="s">
        <v>13</v>
      </c>
      <c r="D1882" s="9" t="s">
        <v>8</v>
      </c>
      <c r="E1882" s="9" t="s">
        <v>14</v>
      </c>
      <c r="F1882" s="9" t="s">
        <v>32</v>
      </c>
      <c r="G1882" s="10">
        <v>75441</v>
      </c>
    </row>
    <row r="1883" spans="1:7" ht="24" customHeight="1" x14ac:dyDescent="0.25">
      <c r="A1883" s="11">
        <v>936551</v>
      </c>
      <c r="B1883" s="12">
        <v>41810.339143518519</v>
      </c>
      <c r="C1883" s="13" t="s">
        <v>13</v>
      </c>
      <c r="D1883" s="13" t="s">
        <v>8</v>
      </c>
      <c r="E1883" s="13" t="s">
        <v>14</v>
      </c>
      <c r="F1883" s="13" t="s">
        <v>32</v>
      </c>
      <c r="G1883" s="14">
        <v>55723</v>
      </c>
    </row>
    <row r="1884" spans="1:7" ht="24" customHeight="1" x14ac:dyDescent="0.25">
      <c r="A1884" s="7">
        <v>812365</v>
      </c>
      <c r="B1884" s="8">
        <v>41810.342905092592</v>
      </c>
      <c r="C1884" s="9" t="s">
        <v>7</v>
      </c>
      <c r="D1884" s="9" t="s">
        <v>8</v>
      </c>
      <c r="E1884" s="9" t="s">
        <v>14</v>
      </c>
      <c r="F1884" s="9" t="s">
        <v>32</v>
      </c>
      <c r="G1884" s="10">
        <v>66600</v>
      </c>
    </row>
    <row r="1885" spans="1:7" ht="24" customHeight="1" x14ac:dyDescent="0.25">
      <c r="A1885" s="11">
        <v>499754</v>
      </c>
      <c r="B1885" s="12">
        <v>41838.691979166666</v>
      </c>
      <c r="C1885" s="13" t="s">
        <v>7</v>
      </c>
      <c r="D1885" s="13" t="s">
        <v>8</v>
      </c>
      <c r="E1885" s="13" t="s">
        <v>14</v>
      </c>
      <c r="F1885" s="13" t="s">
        <v>32</v>
      </c>
      <c r="G1885" s="14">
        <v>68351</v>
      </c>
    </row>
    <row r="1886" spans="1:7" ht="24" customHeight="1" x14ac:dyDescent="0.25">
      <c r="A1886" s="7">
        <v>718505</v>
      </c>
      <c r="B1886" s="8">
        <v>41838.693553240744</v>
      </c>
      <c r="C1886" s="9" t="s">
        <v>7</v>
      </c>
      <c r="D1886" s="9" t="s">
        <v>8</v>
      </c>
      <c r="E1886" s="9" t="s">
        <v>14</v>
      </c>
      <c r="F1886" s="9" t="s">
        <v>32</v>
      </c>
      <c r="G1886" s="10">
        <v>70687</v>
      </c>
    </row>
    <row r="1887" spans="1:7" ht="24" customHeight="1" x14ac:dyDescent="0.25">
      <c r="A1887" s="11">
        <v>169578</v>
      </c>
      <c r="B1887" s="12">
        <v>41850.769270833334</v>
      </c>
      <c r="C1887" s="13" t="s">
        <v>7</v>
      </c>
      <c r="D1887" s="13" t="s">
        <v>11</v>
      </c>
      <c r="E1887" s="13" t="s">
        <v>14</v>
      </c>
      <c r="F1887" s="13" t="s">
        <v>32</v>
      </c>
      <c r="G1887" s="14">
        <v>44372</v>
      </c>
    </row>
    <row r="1888" spans="1:7" ht="24" customHeight="1" x14ac:dyDescent="0.25">
      <c r="A1888" s="7">
        <v>988971</v>
      </c>
      <c r="B1888" s="8">
        <v>41850.769988425927</v>
      </c>
      <c r="C1888" s="9" t="s">
        <v>7</v>
      </c>
      <c r="D1888" s="9" t="s">
        <v>8</v>
      </c>
      <c r="E1888" s="9" t="s">
        <v>14</v>
      </c>
      <c r="F1888" s="9" t="s">
        <v>32</v>
      </c>
      <c r="G1888" s="10">
        <v>98489</v>
      </c>
    </row>
    <row r="1889" spans="1:7" ht="24" customHeight="1" x14ac:dyDescent="0.25">
      <c r="A1889" s="11">
        <v>776735</v>
      </c>
      <c r="B1889" s="12">
        <v>41880.397199074076</v>
      </c>
      <c r="C1889" s="13" t="s">
        <v>7</v>
      </c>
      <c r="D1889" s="13" t="s">
        <v>8</v>
      </c>
      <c r="E1889" s="13" t="s">
        <v>9</v>
      </c>
      <c r="F1889" s="13" t="s">
        <v>32</v>
      </c>
      <c r="G1889" s="14">
        <v>16566</v>
      </c>
    </row>
    <row r="1890" spans="1:7" ht="24" customHeight="1" x14ac:dyDescent="0.25">
      <c r="A1890" s="7">
        <v>486691</v>
      </c>
      <c r="B1890" s="8">
        <v>41880.398506944446</v>
      </c>
      <c r="C1890" s="9" t="s">
        <v>13</v>
      </c>
      <c r="D1890" s="9" t="s">
        <v>11</v>
      </c>
      <c r="E1890" s="9" t="s">
        <v>9</v>
      </c>
      <c r="F1890" s="9" t="s">
        <v>32</v>
      </c>
      <c r="G1890" s="10">
        <v>59181</v>
      </c>
    </row>
    <row r="1891" spans="1:7" ht="24" customHeight="1" x14ac:dyDescent="0.25">
      <c r="A1891" s="11">
        <v>316923</v>
      </c>
      <c r="B1891" s="12">
        <v>41880.396990740737</v>
      </c>
      <c r="C1891" s="13" t="s">
        <v>7</v>
      </c>
      <c r="D1891" s="13" t="s">
        <v>11</v>
      </c>
      <c r="E1891" s="13" t="s">
        <v>9</v>
      </c>
      <c r="F1891" s="13" t="s">
        <v>32</v>
      </c>
      <c r="G1891" s="14">
        <v>20943</v>
      </c>
    </row>
    <row r="1892" spans="1:7" ht="24" customHeight="1" x14ac:dyDescent="0.25">
      <c r="A1892" s="7">
        <v>566412</v>
      </c>
      <c r="B1892" s="8">
        <v>41880.397974537038</v>
      </c>
      <c r="C1892" s="9" t="s">
        <v>7</v>
      </c>
      <c r="D1892" s="9" t="s">
        <v>11</v>
      </c>
      <c r="E1892" s="9" t="s">
        <v>9</v>
      </c>
      <c r="F1892" s="9" t="s">
        <v>32</v>
      </c>
      <c r="G1892" s="10">
        <v>10941</v>
      </c>
    </row>
    <row r="1893" spans="1:7" ht="24" customHeight="1" x14ac:dyDescent="0.25">
      <c r="A1893" s="11">
        <v>920907</v>
      </c>
      <c r="B1893" s="12">
        <v>41881.434074074074</v>
      </c>
      <c r="C1893" s="13" t="s">
        <v>7</v>
      </c>
      <c r="D1893" s="13" t="s">
        <v>11</v>
      </c>
      <c r="E1893" s="13" t="s">
        <v>9</v>
      </c>
      <c r="F1893" s="13" t="s">
        <v>32</v>
      </c>
      <c r="G1893" s="14">
        <v>19177</v>
      </c>
    </row>
    <row r="1894" spans="1:7" ht="24" customHeight="1" x14ac:dyDescent="0.25">
      <c r="A1894" s="7">
        <v>320349</v>
      </c>
      <c r="B1894" s="8">
        <v>41841.397870370369</v>
      </c>
      <c r="C1894" s="9" t="s">
        <v>13</v>
      </c>
      <c r="D1894" s="9" t="s">
        <v>11</v>
      </c>
      <c r="E1894" s="9" t="s">
        <v>14</v>
      </c>
      <c r="F1894" s="9" t="s">
        <v>32</v>
      </c>
      <c r="G1894" s="10">
        <v>60167</v>
      </c>
    </row>
    <row r="1895" spans="1:7" ht="24" customHeight="1" x14ac:dyDescent="0.25">
      <c r="A1895" s="11">
        <v>544038</v>
      </c>
      <c r="B1895" s="12">
        <v>41772.470520833333</v>
      </c>
      <c r="C1895" s="13" t="s">
        <v>7</v>
      </c>
      <c r="D1895" s="13" t="s">
        <v>11</v>
      </c>
      <c r="E1895" s="13" t="s">
        <v>14</v>
      </c>
      <c r="F1895" s="13" t="s">
        <v>24</v>
      </c>
      <c r="G1895" s="14">
        <v>76319</v>
      </c>
    </row>
    <row r="1896" spans="1:7" ht="24" customHeight="1" x14ac:dyDescent="0.25">
      <c r="A1896" s="7">
        <v>310590</v>
      </c>
      <c r="B1896" s="8">
        <v>41772.468993055554</v>
      </c>
      <c r="C1896" s="9" t="s">
        <v>13</v>
      </c>
      <c r="D1896" s="9" t="s">
        <v>23</v>
      </c>
      <c r="E1896" s="9" t="s">
        <v>14</v>
      </c>
      <c r="F1896" s="9" t="s">
        <v>24</v>
      </c>
      <c r="G1896" s="10">
        <v>50296</v>
      </c>
    </row>
    <row r="1897" spans="1:7" ht="24" customHeight="1" x14ac:dyDescent="0.25">
      <c r="A1897" s="11">
        <v>45501</v>
      </c>
      <c r="B1897" s="12">
        <v>41772.714895833335</v>
      </c>
      <c r="C1897" s="13" t="s">
        <v>7</v>
      </c>
      <c r="D1897" s="13" t="s">
        <v>11</v>
      </c>
      <c r="E1897" s="13" t="s">
        <v>14</v>
      </c>
      <c r="F1897" s="13" t="s">
        <v>24</v>
      </c>
      <c r="G1897" s="14">
        <v>35261</v>
      </c>
    </row>
    <row r="1898" spans="1:7" ht="24" customHeight="1" x14ac:dyDescent="0.25">
      <c r="A1898" s="7">
        <v>218064</v>
      </c>
      <c r="B1898" s="8">
        <v>41764.584687499999</v>
      </c>
      <c r="C1898" s="9" t="s">
        <v>7</v>
      </c>
      <c r="D1898" s="9" t="s">
        <v>11</v>
      </c>
      <c r="E1898" s="9" t="s">
        <v>30</v>
      </c>
      <c r="F1898" s="9" t="s">
        <v>32</v>
      </c>
      <c r="G1898" s="10">
        <v>94930</v>
      </c>
    </row>
    <row r="1899" spans="1:7" ht="24" customHeight="1" x14ac:dyDescent="0.25">
      <c r="A1899" s="11">
        <v>797924</v>
      </c>
      <c r="B1899" s="12">
        <v>41795.397407407407</v>
      </c>
      <c r="C1899" s="13" t="s">
        <v>7</v>
      </c>
      <c r="D1899" s="13" t="s">
        <v>8</v>
      </c>
      <c r="E1899" s="13" t="s">
        <v>14</v>
      </c>
      <c r="F1899" s="13" t="s">
        <v>21</v>
      </c>
      <c r="G1899" s="14">
        <v>50347</v>
      </c>
    </row>
    <row r="1900" spans="1:7" ht="24" customHeight="1" x14ac:dyDescent="0.25">
      <c r="A1900" s="7">
        <v>440521</v>
      </c>
      <c r="B1900" s="8">
        <v>41795.397824074076</v>
      </c>
      <c r="C1900" s="9" t="s">
        <v>13</v>
      </c>
      <c r="D1900" s="9" t="s">
        <v>11</v>
      </c>
      <c r="E1900" s="9" t="s">
        <v>14</v>
      </c>
      <c r="F1900" s="9" t="s">
        <v>21</v>
      </c>
      <c r="G1900" s="10">
        <v>35008</v>
      </c>
    </row>
    <row r="1901" spans="1:7" ht="24" customHeight="1" x14ac:dyDescent="0.25">
      <c r="A1901" s="11">
        <v>840839</v>
      </c>
      <c r="B1901" s="12">
        <v>41864.322638888887</v>
      </c>
      <c r="C1901" s="13" t="s">
        <v>7</v>
      </c>
      <c r="D1901" s="13" t="s">
        <v>8</v>
      </c>
      <c r="E1901" s="13" t="s">
        <v>14</v>
      </c>
      <c r="F1901" s="13" t="s">
        <v>21</v>
      </c>
      <c r="G1901" s="14">
        <v>60136</v>
      </c>
    </row>
    <row r="1902" spans="1:7" ht="24" customHeight="1" x14ac:dyDescent="0.25">
      <c r="A1902" s="7">
        <v>390984</v>
      </c>
      <c r="B1902" s="8">
        <v>41795.466168981482</v>
      </c>
      <c r="C1902" s="9" t="s">
        <v>7</v>
      </c>
      <c r="D1902" s="9" t="s">
        <v>8</v>
      </c>
      <c r="E1902" s="9" t="s">
        <v>29</v>
      </c>
      <c r="F1902" s="9" t="s">
        <v>10</v>
      </c>
      <c r="G1902" s="10">
        <v>36542</v>
      </c>
    </row>
    <row r="1903" spans="1:7" ht="24" customHeight="1" x14ac:dyDescent="0.25">
      <c r="A1903" s="11">
        <v>463792</v>
      </c>
      <c r="B1903" s="12">
        <v>41795.468333333331</v>
      </c>
      <c r="C1903" s="13" t="s">
        <v>13</v>
      </c>
      <c r="D1903" s="13" t="s">
        <v>8</v>
      </c>
      <c r="E1903" s="13" t="s">
        <v>29</v>
      </c>
      <c r="F1903" s="13" t="s">
        <v>10</v>
      </c>
      <c r="G1903" s="14">
        <v>13319</v>
      </c>
    </row>
    <row r="1904" spans="1:7" ht="24" customHeight="1" x14ac:dyDescent="0.25">
      <c r="A1904" s="7">
        <v>27767</v>
      </c>
      <c r="B1904" s="8">
        <v>41799.562523148146</v>
      </c>
      <c r="C1904" s="9" t="s">
        <v>7</v>
      </c>
      <c r="D1904" s="9" t="s">
        <v>11</v>
      </c>
      <c r="E1904" s="9" t="s">
        <v>29</v>
      </c>
      <c r="F1904" s="9" t="s">
        <v>10</v>
      </c>
      <c r="G1904" s="10">
        <v>87716</v>
      </c>
    </row>
    <row r="1905" spans="1:7" ht="24" customHeight="1" x14ac:dyDescent="0.25">
      <c r="A1905" s="11">
        <v>270674</v>
      </c>
      <c r="B1905" s="12">
        <v>41799.564201388886</v>
      </c>
      <c r="C1905" s="13" t="s">
        <v>7</v>
      </c>
      <c r="D1905" s="13" t="s">
        <v>11</v>
      </c>
      <c r="E1905" s="13" t="s">
        <v>29</v>
      </c>
      <c r="F1905" s="13" t="s">
        <v>10</v>
      </c>
      <c r="G1905" s="14">
        <v>29782</v>
      </c>
    </row>
    <row r="1906" spans="1:7" ht="24" customHeight="1" x14ac:dyDescent="0.25">
      <c r="A1906" s="7">
        <v>938391</v>
      </c>
      <c r="B1906" s="8">
        <v>41805.35491898148</v>
      </c>
      <c r="C1906" s="9" t="s">
        <v>7</v>
      </c>
      <c r="D1906" s="9" t="s">
        <v>8</v>
      </c>
      <c r="E1906" s="9" t="s">
        <v>29</v>
      </c>
      <c r="F1906" s="9" t="s">
        <v>10</v>
      </c>
      <c r="G1906" s="10">
        <v>73109</v>
      </c>
    </row>
    <row r="1907" spans="1:7" ht="24" customHeight="1" x14ac:dyDescent="0.25">
      <c r="A1907" s="11">
        <v>425716</v>
      </c>
      <c r="B1907" s="12">
        <v>41805.355775462966</v>
      </c>
      <c r="C1907" s="13" t="s">
        <v>13</v>
      </c>
      <c r="D1907" s="13" t="s">
        <v>8</v>
      </c>
      <c r="E1907" s="13" t="s">
        <v>29</v>
      </c>
      <c r="F1907" s="13" t="s">
        <v>10</v>
      </c>
      <c r="G1907" s="14">
        <v>93669</v>
      </c>
    </row>
    <row r="1908" spans="1:7" ht="24" customHeight="1" x14ac:dyDescent="0.25">
      <c r="A1908" s="7">
        <v>973826</v>
      </c>
      <c r="B1908" s="8">
        <v>41803.623182870368</v>
      </c>
      <c r="C1908" s="9" t="s">
        <v>13</v>
      </c>
      <c r="D1908" s="9" t="s">
        <v>11</v>
      </c>
      <c r="E1908" s="9" t="s">
        <v>29</v>
      </c>
      <c r="F1908" s="9" t="s">
        <v>10</v>
      </c>
      <c r="G1908" s="10">
        <v>3905</v>
      </c>
    </row>
    <row r="1909" spans="1:7" ht="24" customHeight="1" x14ac:dyDescent="0.25">
      <c r="A1909" s="11">
        <v>680293</v>
      </c>
      <c r="B1909" s="12">
        <v>41803.623888888891</v>
      </c>
      <c r="C1909" s="13" t="s">
        <v>7</v>
      </c>
      <c r="D1909" s="13" t="s">
        <v>11</v>
      </c>
      <c r="E1909" s="13" t="s">
        <v>29</v>
      </c>
      <c r="F1909" s="13" t="s">
        <v>10</v>
      </c>
      <c r="G1909" s="14">
        <v>81750</v>
      </c>
    </row>
    <row r="1910" spans="1:7" ht="24" customHeight="1" x14ac:dyDescent="0.25">
      <c r="A1910" s="7">
        <v>925197</v>
      </c>
      <c r="B1910" s="8">
        <v>41814.660254629627</v>
      </c>
      <c r="C1910" s="9" t="s">
        <v>7</v>
      </c>
      <c r="D1910" s="9" t="s">
        <v>11</v>
      </c>
      <c r="E1910" s="9" t="s">
        <v>29</v>
      </c>
      <c r="F1910" s="9" t="s">
        <v>10</v>
      </c>
      <c r="G1910" s="10">
        <v>24987</v>
      </c>
    </row>
    <row r="1911" spans="1:7" ht="24" customHeight="1" x14ac:dyDescent="0.25">
      <c r="A1911" s="11">
        <v>46345</v>
      </c>
      <c r="B1911" s="12">
        <v>41774.49664351852</v>
      </c>
      <c r="C1911" s="13" t="s">
        <v>13</v>
      </c>
      <c r="D1911" s="13" t="s">
        <v>11</v>
      </c>
      <c r="E1911" s="13" t="s">
        <v>14</v>
      </c>
      <c r="F1911" s="13" t="s">
        <v>19</v>
      </c>
      <c r="G1911" s="14">
        <v>86279</v>
      </c>
    </row>
    <row r="1912" spans="1:7" ht="24" customHeight="1" x14ac:dyDescent="0.25">
      <c r="A1912" s="7">
        <v>555761</v>
      </c>
      <c r="B1912" s="8">
        <v>41817.747187499997</v>
      </c>
      <c r="C1912" s="9" t="s">
        <v>13</v>
      </c>
      <c r="D1912" s="9" t="s">
        <v>8</v>
      </c>
      <c r="E1912" s="9" t="s">
        <v>14</v>
      </c>
      <c r="F1912" s="9" t="s">
        <v>12</v>
      </c>
      <c r="G1912" s="10">
        <v>30254</v>
      </c>
    </row>
    <row r="1913" spans="1:7" ht="24" customHeight="1" x14ac:dyDescent="0.25">
      <c r="A1913" s="11">
        <v>617724</v>
      </c>
      <c r="B1913" s="12">
        <v>41836.831793981481</v>
      </c>
      <c r="C1913" s="13" t="s">
        <v>13</v>
      </c>
      <c r="D1913" s="13" t="s">
        <v>8</v>
      </c>
      <c r="E1913" s="13" t="s">
        <v>9</v>
      </c>
      <c r="F1913" s="13" t="s">
        <v>35</v>
      </c>
      <c r="G1913" s="14">
        <v>47856</v>
      </c>
    </row>
    <row r="1914" spans="1:7" ht="24" customHeight="1" x14ac:dyDescent="0.25">
      <c r="A1914" s="7">
        <v>85704</v>
      </c>
      <c r="B1914" s="8">
        <v>41837.519907407404</v>
      </c>
      <c r="C1914" s="9" t="s">
        <v>13</v>
      </c>
      <c r="D1914" s="9" t="s">
        <v>8</v>
      </c>
      <c r="E1914" s="9" t="s">
        <v>9</v>
      </c>
      <c r="F1914" s="9" t="s">
        <v>35</v>
      </c>
      <c r="G1914" s="10">
        <v>78143</v>
      </c>
    </row>
    <row r="1915" spans="1:7" ht="24" customHeight="1" x14ac:dyDescent="0.25">
      <c r="A1915" s="11">
        <v>565144</v>
      </c>
      <c r="B1915" s="12">
        <v>41794.398564814815</v>
      </c>
      <c r="C1915" s="13" t="s">
        <v>13</v>
      </c>
      <c r="D1915" s="13" t="s">
        <v>8</v>
      </c>
      <c r="E1915" s="13" t="s">
        <v>9</v>
      </c>
      <c r="F1915" s="13" t="s">
        <v>32</v>
      </c>
      <c r="G1915" s="14">
        <v>60327</v>
      </c>
    </row>
    <row r="1916" spans="1:7" ht="24" customHeight="1" x14ac:dyDescent="0.25">
      <c r="A1916" s="7">
        <v>729147</v>
      </c>
      <c r="B1916" s="8">
        <v>41794.399918981479</v>
      </c>
      <c r="C1916" s="9" t="s">
        <v>13</v>
      </c>
      <c r="D1916" s="9" t="s">
        <v>11</v>
      </c>
      <c r="E1916" s="9" t="s">
        <v>9</v>
      </c>
      <c r="F1916" s="9" t="s">
        <v>32</v>
      </c>
      <c r="G1916" s="10">
        <v>23025</v>
      </c>
    </row>
    <row r="1917" spans="1:7" ht="24" customHeight="1" x14ac:dyDescent="0.25">
      <c r="A1917" s="11">
        <v>370861</v>
      </c>
      <c r="B1917" s="12">
        <v>41794.400266203702</v>
      </c>
      <c r="C1917" s="13" t="s">
        <v>13</v>
      </c>
      <c r="D1917" s="13" t="s">
        <v>8</v>
      </c>
      <c r="E1917" s="13" t="s">
        <v>9</v>
      </c>
      <c r="F1917" s="13" t="s">
        <v>32</v>
      </c>
      <c r="G1917" s="14">
        <v>85066</v>
      </c>
    </row>
    <row r="1918" spans="1:7" ht="24" customHeight="1" x14ac:dyDescent="0.25">
      <c r="A1918" s="7">
        <v>357320</v>
      </c>
      <c r="B1918" s="8">
        <v>41794.398113425923</v>
      </c>
      <c r="C1918" s="9" t="s">
        <v>7</v>
      </c>
      <c r="D1918" s="9" t="s">
        <v>23</v>
      </c>
      <c r="E1918" s="9" t="s">
        <v>9</v>
      </c>
      <c r="F1918" s="9" t="s">
        <v>32</v>
      </c>
      <c r="G1918" s="10">
        <v>15621</v>
      </c>
    </row>
    <row r="1919" spans="1:7" ht="24" customHeight="1" x14ac:dyDescent="0.25">
      <c r="A1919" s="11">
        <v>770441</v>
      </c>
      <c r="B1919" s="12">
        <v>41808.397604166668</v>
      </c>
      <c r="C1919" s="13" t="s">
        <v>13</v>
      </c>
      <c r="D1919" s="13" t="s">
        <v>11</v>
      </c>
      <c r="E1919" s="13" t="s">
        <v>9</v>
      </c>
      <c r="F1919" s="13" t="s">
        <v>32</v>
      </c>
      <c r="G1919" s="14">
        <v>18283</v>
      </c>
    </row>
    <row r="1920" spans="1:7" ht="24" customHeight="1" x14ac:dyDescent="0.25">
      <c r="A1920" s="7">
        <v>740719</v>
      </c>
      <c r="B1920" s="8">
        <v>41808.682175925926</v>
      </c>
      <c r="C1920" s="9" t="s">
        <v>13</v>
      </c>
      <c r="D1920" s="9" t="s">
        <v>8</v>
      </c>
      <c r="E1920" s="9" t="s">
        <v>9</v>
      </c>
      <c r="F1920" s="9" t="s">
        <v>22</v>
      </c>
      <c r="G1920" s="10">
        <v>31891</v>
      </c>
    </row>
    <row r="1921" spans="1:7" ht="24" customHeight="1" x14ac:dyDescent="0.25">
      <c r="A1921" s="11">
        <v>598888</v>
      </c>
      <c r="B1921" s="12">
        <v>41808.682569444441</v>
      </c>
      <c r="C1921" s="13" t="s">
        <v>7</v>
      </c>
      <c r="D1921" s="13" t="s">
        <v>8</v>
      </c>
      <c r="E1921" s="13" t="s">
        <v>9</v>
      </c>
      <c r="F1921" s="13" t="s">
        <v>22</v>
      </c>
      <c r="G1921" s="14">
        <v>69583</v>
      </c>
    </row>
    <row r="1922" spans="1:7" ht="24" customHeight="1" x14ac:dyDescent="0.25">
      <c r="A1922" s="7">
        <v>490699</v>
      </c>
      <c r="B1922" s="8">
        <v>41841.359189814815</v>
      </c>
      <c r="C1922" s="9" t="s">
        <v>7</v>
      </c>
      <c r="D1922" s="9" t="s">
        <v>11</v>
      </c>
      <c r="E1922" s="9" t="s">
        <v>9</v>
      </c>
      <c r="F1922" s="9" t="s">
        <v>22</v>
      </c>
      <c r="G1922" s="10">
        <v>42100</v>
      </c>
    </row>
    <row r="1923" spans="1:7" ht="24" customHeight="1" x14ac:dyDescent="0.25">
      <c r="A1923" s="11">
        <v>259037</v>
      </c>
      <c r="B1923" s="12">
        <v>41841.359560185185</v>
      </c>
      <c r="C1923" s="13" t="s">
        <v>7</v>
      </c>
      <c r="D1923" s="13" t="s">
        <v>8</v>
      </c>
      <c r="E1923" s="13" t="s">
        <v>9</v>
      </c>
      <c r="F1923" s="13" t="s">
        <v>22</v>
      </c>
      <c r="G1923" s="14">
        <v>4781</v>
      </c>
    </row>
    <row r="1924" spans="1:7" ht="24" customHeight="1" x14ac:dyDescent="0.25">
      <c r="A1924" s="7">
        <v>947234</v>
      </c>
      <c r="B1924" s="8">
        <v>41844.6796875</v>
      </c>
      <c r="C1924" s="9" t="s">
        <v>7</v>
      </c>
      <c r="D1924" s="9" t="s">
        <v>11</v>
      </c>
      <c r="E1924" s="9" t="s">
        <v>9</v>
      </c>
      <c r="F1924" s="9" t="s">
        <v>22</v>
      </c>
      <c r="G1924" s="10">
        <v>90471</v>
      </c>
    </row>
    <row r="1925" spans="1:7" ht="24" customHeight="1" x14ac:dyDescent="0.25">
      <c r="A1925" s="11">
        <v>664174</v>
      </c>
      <c r="B1925" s="12">
        <v>41866.840729166666</v>
      </c>
      <c r="C1925" s="13" t="s">
        <v>7</v>
      </c>
      <c r="D1925" s="13" t="s">
        <v>8</v>
      </c>
      <c r="E1925" s="13" t="s">
        <v>9</v>
      </c>
      <c r="F1925" s="13" t="s">
        <v>22</v>
      </c>
      <c r="G1925" s="14">
        <v>17952</v>
      </c>
    </row>
    <row r="1926" spans="1:7" ht="24" customHeight="1" x14ac:dyDescent="0.25">
      <c r="A1926" s="7">
        <v>859776</v>
      </c>
      <c r="B1926" s="8">
        <v>41822.400416666664</v>
      </c>
      <c r="C1926" s="9" t="s">
        <v>7</v>
      </c>
      <c r="D1926" s="9" t="s">
        <v>11</v>
      </c>
      <c r="E1926" s="9" t="s">
        <v>14</v>
      </c>
      <c r="F1926" s="9" t="s">
        <v>35</v>
      </c>
      <c r="G1926" s="10">
        <v>17835</v>
      </c>
    </row>
    <row r="1927" spans="1:7" ht="24" customHeight="1" x14ac:dyDescent="0.25">
      <c r="A1927" s="11">
        <v>213055</v>
      </c>
      <c r="B1927" s="12">
        <v>41843.396782407406</v>
      </c>
      <c r="C1927" s="13" t="s">
        <v>7</v>
      </c>
      <c r="D1927" s="13" t="s">
        <v>8</v>
      </c>
      <c r="E1927" s="13" t="s">
        <v>14</v>
      </c>
      <c r="F1927" s="13" t="s">
        <v>35</v>
      </c>
      <c r="G1927" s="14">
        <v>25771</v>
      </c>
    </row>
    <row r="1928" spans="1:7" ht="24" customHeight="1" x14ac:dyDescent="0.25">
      <c r="A1928" s="7">
        <v>626477</v>
      </c>
      <c r="B1928" s="8">
        <v>41843.39943287037</v>
      </c>
      <c r="C1928" s="9" t="s">
        <v>13</v>
      </c>
      <c r="D1928" s="9" t="s">
        <v>11</v>
      </c>
      <c r="E1928" s="9" t="s">
        <v>14</v>
      </c>
      <c r="F1928" s="9" t="s">
        <v>35</v>
      </c>
      <c r="G1928" s="10">
        <v>41470</v>
      </c>
    </row>
    <row r="1929" spans="1:7" ht="24" customHeight="1" x14ac:dyDescent="0.25">
      <c r="A1929" s="11">
        <v>658734</v>
      </c>
      <c r="B1929" s="12">
        <v>41843.399780092594</v>
      </c>
      <c r="C1929" s="13" t="s">
        <v>7</v>
      </c>
      <c r="D1929" s="13" t="s">
        <v>8</v>
      </c>
      <c r="E1929" s="13" t="s">
        <v>14</v>
      </c>
      <c r="F1929" s="13" t="s">
        <v>35</v>
      </c>
      <c r="G1929" s="14">
        <v>43960</v>
      </c>
    </row>
    <row r="1930" spans="1:7" ht="24" customHeight="1" x14ac:dyDescent="0.25">
      <c r="A1930" s="7">
        <v>635120</v>
      </c>
      <c r="B1930" s="8">
        <v>41859.543726851851</v>
      </c>
      <c r="C1930" s="9" t="s">
        <v>13</v>
      </c>
      <c r="D1930" s="9" t="s">
        <v>8</v>
      </c>
      <c r="E1930" s="9" t="s">
        <v>14</v>
      </c>
      <c r="F1930" s="9" t="s">
        <v>35</v>
      </c>
      <c r="G1930" s="10">
        <v>89851</v>
      </c>
    </row>
    <row r="1931" spans="1:7" ht="24" customHeight="1" x14ac:dyDescent="0.25">
      <c r="A1931" s="11">
        <v>635615</v>
      </c>
      <c r="B1931" s="12">
        <v>41859.546423611115</v>
      </c>
      <c r="C1931" s="13" t="s">
        <v>13</v>
      </c>
      <c r="D1931" s="13" t="s">
        <v>11</v>
      </c>
      <c r="E1931" s="13" t="s">
        <v>14</v>
      </c>
      <c r="F1931" s="13" t="s">
        <v>35</v>
      </c>
      <c r="G1931" s="14">
        <v>97293</v>
      </c>
    </row>
    <row r="1932" spans="1:7" ht="24" customHeight="1" x14ac:dyDescent="0.25">
      <c r="A1932" s="7">
        <v>933638</v>
      </c>
      <c r="B1932" s="8">
        <v>41880.543692129628</v>
      </c>
      <c r="C1932" s="9" t="s">
        <v>13</v>
      </c>
      <c r="D1932" s="9" t="s">
        <v>8</v>
      </c>
      <c r="E1932" s="9" t="s">
        <v>14</v>
      </c>
      <c r="F1932" s="9" t="s">
        <v>35</v>
      </c>
      <c r="G1932" s="10">
        <v>52117</v>
      </c>
    </row>
    <row r="1933" spans="1:7" ht="24" customHeight="1" x14ac:dyDescent="0.25">
      <c r="A1933" s="11">
        <v>548999</v>
      </c>
      <c r="B1933" s="12">
        <v>41880.544409722221</v>
      </c>
      <c r="C1933" s="13" t="s">
        <v>13</v>
      </c>
      <c r="D1933" s="13" t="s">
        <v>8</v>
      </c>
      <c r="E1933" s="13" t="s">
        <v>14</v>
      </c>
      <c r="F1933" s="13" t="s">
        <v>35</v>
      </c>
      <c r="G1933" s="14">
        <v>78249</v>
      </c>
    </row>
    <row r="1934" spans="1:7" ht="24" customHeight="1" x14ac:dyDescent="0.25">
      <c r="A1934" s="7">
        <v>293281</v>
      </c>
      <c r="B1934" s="8">
        <v>41880.544918981483</v>
      </c>
      <c r="C1934" s="9" t="s">
        <v>7</v>
      </c>
      <c r="D1934" s="9" t="s">
        <v>8</v>
      </c>
      <c r="E1934" s="9" t="s">
        <v>14</v>
      </c>
      <c r="F1934" s="9" t="s">
        <v>35</v>
      </c>
      <c r="G1934" s="10">
        <v>98419</v>
      </c>
    </row>
    <row r="1935" spans="1:7" ht="24" customHeight="1" x14ac:dyDescent="0.25">
      <c r="A1935" s="11">
        <v>597601</v>
      </c>
      <c r="B1935" s="12">
        <v>41802.397152777776</v>
      </c>
      <c r="C1935" s="13" t="s">
        <v>7</v>
      </c>
      <c r="D1935" s="13" t="s">
        <v>8</v>
      </c>
      <c r="E1935" s="13" t="s">
        <v>14</v>
      </c>
      <c r="F1935" s="13" t="s">
        <v>19</v>
      </c>
      <c r="G1935" s="14">
        <v>8371</v>
      </c>
    </row>
    <row r="1936" spans="1:7" ht="24" customHeight="1" x14ac:dyDescent="0.25">
      <c r="A1936" s="7">
        <v>31422</v>
      </c>
      <c r="B1936" s="8">
        <v>41802.398888888885</v>
      </c>
      <c r="C1936" s="9" t="s">
        <v>7</v>
      </c>
      <c r="D1936" s="9" t="s">
        <v>11</v>
      </c>
      <c r="E1936" s="9" t="s">
        <v>14</v>
      </c>
      <c r="F1936" s="9" t="s">
        <v>19</v>
      </c>
      <c r="G1936" s="10">
        <v>94522</v>
      </c>
    </row>
    <row r="1937" spans="1:7" ht="24" customHeight="1" x14ac:dyDescent="0.25">
      <c r="A1937" s="11">
        <v>424720</v>
      </c>
      <c r="B1937" s="12">
        <v>41802.448113425926</v>
      </c>
      <c r="C1937" s="13" t="s">
        <v>13</v>
      </c>
      <c r="D1937" s="13" t="s">
        <v>11</v>
      </c>
      <c r="E1937" s="13" t="s">
        <v>14</v>
      </c>
      <c r="F1937" s="13" t="s">
        <v>19</v>
      </c>
      <c r="G1937" s="14">
        <v>95326</v>
      </c>
    </row>
    <row r="1938" spans="1:7" ht="24" customHeight="1" x14ac:dyDescent="0.25">
      <c r="A1938" s="7">
        <v>521257</v>
      </c>
      <c r="B1938" s="8">
        <v>41802.448495370372</v>
      </c>
      <c r="C1938" s="9" t="s">
        <v>13</v>
      </c>
      <c r="D1938" s="9" t="s">
        <v>8</v>
      </c>
      <c r="E1938" s="9" t="s">
        <v>14</v>
      </c>
      <c r="F1938" s="9" t="s">
        <v>19</v>
      </c>
      <c r="G1938" s="10">
        <v>28187</v>
      </c>
    </row>
    <row r="1939" spans="1:7" ht="24" customHeight="1" x14ac:dyDescent="0.25">
      <c r="A1939" s="11">
        <v>925140</v>
      </c>
      <c r="B1939" s="12">
        <v>41802.448796296296</v>
      </c>
      <c r="C1939" s="13" t="s">
        <v>13</v>
      </c>
      <c r="D1939" s="13" t="s">
        <v>8</v>
      </c>
      <c r="E1939" s="13" t="s">
        <v>14</v>
      </c>
      <c r="F1939" s="13" t="s">
        <v>19</v>
      </c>
      <c r="G1939" s="14">
        <v>95053</v>
      </c>
    </row>
    <row r="1940" spans="1:7" ht="24" customHeight="1" x14ac:dyDescent="0.25">
      <c r="A1940" s="7">
        <v>412196</v>
      </c>
      <c r="B1940" s="8">
        <v>41802.450219907405</v>
      </c>
      <c r="C1940" s="9" t="s">
        <v>7</v>
      </c>
      <c r="D1940" s="9" t="s">
        <v>11</v>
      </c>
      <c r="E1940" s="9" t="s">
        <v>14</v>
      </c>
      <c r="F1940" s="9" t="s">
        <v>19</v>
      </c>
      <c r="G1940" s="10">
        <v>68430</v>
      </c>
    </row>
    <row r="1941" spans="1:7" ht="24" customHeight="1" x14ac:dyDescent="0.25">
      <c r="A1941" s="11">
        <v>343398</v>
      </c>
      <c r="B1941" s="12">
        <v>41807.454236111109</v>
      </c>
      <c r="C1941" s="13" t="s">
        <v>13</v>
      </c>
      <c r="D1941" s="13" t="s">
        <v>11</v>
      </c>
      <c r="E1941" s="13" t="s">
        <v>14</v>
      </c>
      <c r="F1941" s="13" t="s">
        <v>19</v>
      </c>
      <c r="G1941" s="14">
        <v>36110</v>
      </c>
    </row>
    <row r="1942" spans="1:7" ht="24" customHeight="1" x14ac:dyDescent="0.25">
      <c r="A1942" s="7">
        <v>90710</v>
      </c>
      <c r="B1942" s="8">
        <v>41807.454502314817</v>
      </c>
      <c r="C1942" s="9" t="s">
        <v>7</v>
      </c>
      <c r="D1942" s="9" t="s">
        <v>8</v>
      </c>
      <c r="E1942" s="9" t="s">
        <v>14</v>
      </c>
      <c r="F1942" s="9" t="s">
        <v>19</v>
      </c>
      <c r="G1942" s="10">
        <v>97062</v>
      </c>
    </row>
    <row r="1943" spans="1:7" ht="24" customHeight="1" x14ac:dyDescent="0.25">
      <c r="A1943" s="11">
        <v>72748</v>
      </c>
      <c r="B1943" s="12">
        <v>41807.457106481481</v>
      </c>
      <c r="C1943" s="13" t="s">
        <v>7</v>
      </c>
      <c r="D1943" s="13" t="s">
        <v>8</v>
      </c>
      <c r="E1943" s="13" t="s">
        <v>14</v>
      </c>
      <c r="F1943" s="13" t="s">
        <v>19</v>
      </c>
      <c r="G1943" s="14">
        <v>60035</v>
      </c>
    </row>
    <row r="1944" spans="1:7" ht="24" customHeight="1" x14ac:dyDescent="0.25">
      <c r="A1944" s="7">
        <v>739532</v>
      </c>
      <c r="B1944" s="8">
        <v>41821.444444444445</v>
      </c>
      <c r="C1944" s="9" t="s">
        <v>7</v>
      </c>
      <c r="D1944" s="9" t="s">
        <v>8</v>
      </c>
      <c r="E1944" s="9" t="s">
        <v>14</v>
      </c>
      <c r="F1944" s="9" t="s">
        <v>19</v>
      </c>
      <c r="G1944" s="10">
        <v>49458</v>
      </c>
    </row>
    <row r="1945" spans="1:7" ht="24" customHeight="1" x14ac:dyDescent="0.25">
      <c r="A1945" s="11">
        <v>870959</v>
      </c>
      <c r="B1945" s="12">
        <v>41851.399780092594</v>
      </c>
      <c r="C1945" s="13" t="s">
        <v>13</v>
      </c>
      <c r="D1945" s="13" t="s">
        <v>11</v>
      </c>
      <c r="E1945" s="13" t="s">
        <v>14</v>
      </c>
      <c r="F1945" s="13" t="s">
        <v>19</v>
      </c>
      <c r="G1945" s="14">
        <v>89800</v>
      </c>
    </row>
    <row r="1946" spans="1:7" ht="24" customHeight="1" x14ac:dyDescent="0.25">
      <c r="A1946" s="7">
        <v>740238</v>
      </c>
      <c r="B1946" s="8">
        <v>41857.895798611113</v>
      </c>
      <c r="C1946" s="9" t="s">
        <v>7</v>
      </c>
      <c r="D1946" s="9" t="s">
        <v>8</v>
      </c>
      <c r="E1946" s="9" t="s">
        <v>14</v>
      </c>
      <c r="F1946" s="9" t="s">
        <v>19</v>
      </c>
      <c r="G1946" s="10">
        <v>59295</v>
      </c>
    </row>
    <row r="1947" spans="1:7" ht="24" customHeight="1" x14ac:dyDescent="0.25">
      <c r="A1947" s="11">
        <v>14362</v>
      </c>
      <c r="B1947" s="12">
        <v>41857.896261574075</v>
      </c>
      <c r="C1947" s="13" t="s">
        <v>13</v>
      </c>
      <c r="D1947" s="13" t="s">
        <v>8</v>
      </c>
      <c r="E1947" s="13" t="s">
        <v>14</v>
      </c>
      <c r="F1947" s="13" t="s">
        <v>19</v>
      </c>
      <c r="G1947" s="14">
        <v>49659</v>
      </c>
    </row>
    <row r="1948" spans="1:7" ht="24" customHeight="1" x14ac:dyDescent="0.25">
      <c r="A1948" s="7">
        <v>472685</v>
      </c>
      <c r="B1948" s="8">
        <v>41857.898356481484</v>
      </c>
      <c r="C1948" s="9" t="s">
        <v>7</v>
      </c>
      <c r="D1948" s="9" t="s">
        <v>11</v>
      </c>
      <c r="E1948" s="9" t="s">
        <v>14</v>
      </c>
      <c r="F1948" s="9" t="s">
        <v>19</v>
      </c>
      <c r="G1948" s="10">
        <v>38479</v>
      </c>
    </row>
    <row r="1949" spans="1:7" ht="24" customHeight="1" x14ac:dyDescent="0.25">
      <c r="A1949" s="11">
        <v>87713</v>
      </c>
      <c r="B1949" s="12">
        <v>41829.626817129632</v>
      </c>
      <c r="C1949" s="13" t="s">
        <v>7</v>
      </c>
      <c r="D1949" s="13" t="s">
        <v>8</v>
      </c>
      <c r="E1949" s="13" t="s">
        <v>9</v>
      </c>
      <c r="F1949" s="13" t="s">
        <v>32</v>
      </c>
      <c r="G1949" s="14">
        <v>74456</v>
      </c>
    </row>
    <row r="1950" spans="1:7" ht="24" customHeight="1" x14ac:dyDescent="0.25">
      <c r="A1950" s="7">
        <v>148880</v>
      </c>
      <c r="B1950" s="8">
        <v>41828.586909722224</v>
      </c>
      <c r="C1950" s="9" t="s">
        <v>7</v>
      </c>
      <c r="D1950" s="9" t="s">
        <v>8</v>
      </c>
      <c r="E1950" s="9" t="s">
        <v>9</v>
      </c>
      <c r="F1950" s="9" t="s">
        <v>35</v>
      </c>
      <c r="G1950" s="10">
        <v>72334</v>
      </c>
    </row>
    <row r="1951" spans="1:7" ht="24" customHeight="1" x14ac:dyDescent="0.25">
      <c r="A1951" s="11">
        <v>242795</v>
      </c>
      <c r="B1951" s="12">
        <v>41767.397291666668</v>
      </c>
      <c r="C1951" s="13" t="s">
        <v>13</v>
      </c>
      <c r="D1951" s="13" t="s">
        <v>11</v>
      </c>
      <c r="E1951" s="13" t="s">
        <v>9</v>
      </c>
      <c r="F1951" s="13" t="s">
        <v>10</v>
      </c>
      <c r="G1951" s="14">
        <v>78027</v>
      </c>
    </row>
    <row r="1952" spans="1:7" ht="24" customHeight="1" x14ac:dyDescent="0.25">
      <c r="A1952" s="7">
        <v>340577</v>
      </c>
      <c r="B1952" s="8">
        <v>41785.359733796293</v>
      </c>
      <c r="C1952" s="9" t="s">
        <v>7</v>
      </c>
      <c r="D1952" s="9" t="s">
        <v>8</v>
      </c>
      <c r="E1952" s="9" t="s">
        <v>9</v>
      </c>
      <c r="F1952" s="9" t="s">
        <v>10</v>
      </c>
      <c r="G1952" s="10">
        <v>73762</v>
      </c>
    </row>
    <row r="1953" spans="1:7" ht="24" customHeight="1" x14ac:dyDescent="0.25">
      <c r="A1953" s="11">
        <v>946566</v>
      </c>
      <c r="B1953" s="12">
        <v>41802.692048611112</v>
      </c>
      <c r="C1953" s="13" t="s">
        <v>13</v>
      </c>
      <c r="D1953" s="13" t="s">
        <v>8</v>
      </c>
      <c r="E1953" s="13" t="s">
        <v>9</v>
      </c>
      <c r="F1953" s="13" t="s">
        <v>10</v>
      </c>
      <c r="G1953" s="14">
        <v>63544</v>
      </c>
    </row>
    <row r="1954" spans="1:7" ht="24" customHeight="1" x14ac:dyDescent="0.25">
      <c r="A1954" s="7">
        <v>966312</v>
      </c>
      <c r="B1954" s="8">
        <v>41802.692928240744</v>
      </c>
      <c r="C1954" s="9" t="s">
        <v>7</v>
      </c>
      <c r="D1954" s="9" t="s">
        <v>11</v>
      </c>
      <c r="E1954" s="9" t="s">
        <v>9</v>
      </c>
      <c r="F1954" s="9" t="s">
        <v>10</v>
      </c>
      <c r="G1954" s="10">
        <v>4129</v>
      </c>
    </row>
    <row r="1955" spans="1:7" ht="24" customHeight="1" x14ac:dyDescent="0.25">
      <c r="A1955" s="11">
        <v>727363</v>
      </c>
      <c r="B1955" s="12">
        <v>41837.398020833331</v>
      </c>
      <c r="C1955" s="13" t="s">
        <v>13</v>
      </c>
      <c r="D1955" s="13" t="s">
        <v>8</v>
      </c>
      <c r="E1955" s="13" t="s">
        <v>9</v>
      </c>
      <c r="F1955" s="13" t="s">
        <v>10</v>
      </c>
      <c r="G1955" s="14">
        <v>21586</v>
      </c>
    </row>
    <row r="1956" spans="1:7" ht="24" customHeight="1" x14ac:dyDescent="0.25">
      <c r="A1956" s="7">
        <v>607598</v>
      </c>
      <c r="B1956" s="8">
        <v>41849.438761574071</v>
      </c>
      <c r="C1956" s="9" t="s">
        <v>7</v>
      </c>
      <c r="D1956" s="9" t="s">
        <v>11</v>
      </c>
      <c r="E1956" s="9" t="s">
        <v>9</v>
      </c>
      <c r="F1956" s="9" t="s">
        <v>10</v>
      </c>
      <c r="G1956" s="10">
        <v>38500</v>
      </c>
    </row>
    <row r="1957" spans="1:7" ht="24" customHeight="1" x14ac:dyDescent="0.25">
      <c r="A1957" s="11">
        <v>532440</v>
      </c>
      <c r="B1957" s="12">
        <v>41851.553136574075</v>
      </c>
      <c r="C1957" s="13" t="s">
        <v>13</v>
      </c>
      <c r="D1957" s="13" t="s">
        <v>11</v>
      </c>
      <c r="E1957" s="13" t="s">
        <v>9</v>
      </c>
      <c r="F1957" s="13" t="s">
        <v>10</v>
      </c>
      <c r="G1957" s="14">
        <v>67779</v>
      </c>
    </row>
    <row r="1958" spans="1:7" ht="24" customHeight="1" x14ac:dyDescent="0.25">
      <c r="A1958" s="7">
        <v>627866</v>
      </c>
      <c r="B1958" s="8">
        <v>41771.396793981483</v>
      </c>
      <c r="C1958" s="9" t="s">
        <v>13</v>
      </c>
      <c r="D1958" s="9" t="s">
        <v>8</v>
      </c>
      <c r="E1958" s="9" t="s">
        <v>14</v>
      </c>
      <c r="F1958" s="9" t="s">
        <v>32</v>
      </c>
      <c r="G1958" s="10">
        <v>53256</v>
      </c>
    </row>
    <row r="1959" spans="1:7" ht="24" customHeight="1" x14ac:dyDescent="0.25">
      <c r="A1959" s="11">
        <v>890953</v>
      </c>
      <c r="B1959" s="12">
        <v>41771.397060185183</v>
      </c>
      <c r="C1959" s="13" t="s">
        <v>13</v>
      </c>
      <c r="D1959" s="13" t="s">
        <v>8</v>
      </c>
      <c r="E1959" s="13" t="s">
        <v>14</v>
      </c>
      <c r="F1959" s="13" t="s">
        <v>32</v>
      </c>
      <c r="G1959" s="14">
        <v>2128</v>
      </c>
    </row>
    <row r="1960" spans="1:7" ht="24" customHeight="1" x14ac:dyDescent="0.25">
      <c r="A1960" s="7">
        <v>310613</v>
      </c>
      <c r="B1960" s="8">
        <v>41848.649976851855</v>
      </c>
      <c r="C1960" s="9" t="s">
        <v>7</v>
      </c>
      <c r="D1960" s="9" t="s">
        <v>8</v>
      </c>
      <c r="E1960" s="9" t="s">
        <v>14</v>
      </c>
      <c r="F1960" s="9" t="s">
        <v>35</v>
      </c>
      <c r="G1960" s="10">
        <v>11134</v>
      </c>
    </row>
    <row r="1961" spans="1:7" ht="24" customHeight="1" x14ac:dyDescent="0.25">
      <c r="A1961" s="11">
        <v>458984</v>
      </c>
      <c r="B1961" s="12">
        <v>41848.398321759261</v>
      </c>
      <c r="C1961" s="13" t="s">
        <v>7</v>
      </c>
      <c r="D1961" s="13" t="s">
        <v>8</v>
      </c>
      <c r="E1961" s="13" t="s">
        <v>14</v>
      </c>
      <c r="F1961" s="13" t="s">
        <v>32</v>
      </c>
      <c r="G1961" s="14">
        <v>98965</v>
      </c>
    </row>
    <row r="1962" spans="1:7" ht="24" customHeight="1" x14ac:dyDescent="0.25">
      <c r="A1962" s="7">
        <v>684773</v>
      </c>
      <c r="B1962" s="8">
        <v>41786.802951388891</v>
      </c>
      <c r="C1962" s="9" t="s">
        <v>13</v>
      </c>
      <c r="D1962" s="9" t="s">
        <v>8</v>
      </c>
      <c r="E1962" s="9" t="s">
        <v>16</v>
      </c>
      <c r="F1962" s="9" t="s">
        <v>12</v>
      </c>
      <c r="G1962" s="10">
        <v>16546</v>
      </c>
    </row>
    <row r="1963" spans="1:7" ht="24" customHeight="1" x14ac:dyDescent="0.25">
      <c r="A1963" s="11">
        <v>224851</v>
      </c>
      <c r="B1963" s="12">
        <v>41786.803518518522</v>
      </c>
      <c r="C1963" s="13" t="s">
        <v>7</v>
      </c>
      <c r="D1963" s="13" t="s">
        <v>11</v>
      </c>
      <c r="E1963" s="13" t="s">
        <v>16</v>
      </c>
      <c r="F1963" s="13" t="s">
        <v>12</v>
      </c>
      <c r="G1963" s="14">
        <v>26053</v>
      </c>
    </row>
    <row r="1964" spans="1:7" ht="24" customHeight="1" x14ac:dyDescent="0.25">
      <c r="A1964" s="7">
        <v>203784</v>
      </c>
      <c r="B1964" s="8">
        <v>41779.39738425926</v>
      </c>
      <c r="C1964" s="9" t="s">
        <v>7</v>
      </c>
      <c r="D1964" s="9" t="s">
        <v>11</v>
      </c>
      <c r="E1964" s="9" t="s">
        <v>30</v>
      </c>
      <c r="F1964" s="9" t="s">
        <v>35</v>
      </c>
      <c r="G1964" s="10">
        <v>83818</v>
      </c>
    </row>
    <row r="1965" spans="1:7" ht="24" customHeight="1" x14ac:dyDescent="0.25">
      <c r="A1965" s="11">
        <v>533780</v>
      </c>
      <c r="B1965" s="12">
        <v>41779.397939814815</v>
      </c>
      <c r="C1965" s="13" t="s">
        <v>7</v>
      </c>
      <c r="D1965" s="13" t="s">
        <v>11</v>
      </c>
      <c r="E1965" s="13" t="s">
        <v>30</v>
      </c>
      <c r="F1965" s="13" t="s">
        <v>35</v>
      </c>
      <c r="G1965" s="14">
        <v>20666</v>
      </c>
    </row>
    <row r="1966" spans="1:7" ht="24" customHeight="1" x14ac:dyDescent="0.25">
      <c r="A1966" s="7">
        <v>703211</v>
      </c>
      <c r="B1966" s="8">
        <v>41800.396990740737</v>
      </c>
      <c r="C1966" s="9" t="s">
        <v>7</v>
      </c>
      <c r="D1966" s="9" t="s">
        <v>8</v>
      </c>
      <c r="E1966" s="9" t="s">
        <v>28</v>
      </c>
      <c r="F1966" s="9" t="s">
        <v>21</v>
      </c>
      <c r="G1966" s="10">
        <v>43505</v>
      </c>
    </row>
    <row r="1967" spans="1:7" ht="24" customHeight="1" x14ac:dyDescent="0.25">
      <c r="A1967" s="11">
        <v>484818</v>
      </c>
      <c r="B1967" s="12">
        <v>41766.397048611114</v>
      </c>
      <c r="C1967" s="13" t="s">
        <v>7</v>
      </c>
      <c r="D1967" s="13" t="s">
        <v>8</v>
      </c>
      <c r="E1967" s="13" t="s">
        <v>14</v>
      </c>
      <c r="F1967" s="13" t="s">
        <v>21</v>
      </c>
      <c r="G1967" s="14">
        <v>11394</v>
      </c>
    </row>
    <row r="1968" spans="1:7" ht="24" customHeight="1" x14ac:dyDescent="0.25">
      <c r="A1968" s="7">
        <v>227028</v>
      </c>
      <c r="B1968" s="8">
        <v>41837.48101851852</v>
      </c>
      <c r="C1968" s="9" t="s">
        <v>7</v>
      </c>
      <c r="D1968" s="9" t="s">
        <v>8</v>
      </c>
      <c r="E1968" s="9" t="s">
        <v>9</v>
      </c>
      <c r="F1968" s="9" t="s">
        <v>32</v>
      </c>
      <c r="G1968" s="10">
        <v>33648</v>
      </c>
    </row>
    <row r="1969" spans="1:7" ht="24" customHeight="1" x14ac:dyDescent="0.25">
      <c r="A1969" s="11">
        <v>315545</v>
      </c>
      <c r="B1969" s="12">
        <v>41848.415995370371</v>
      </c>
      <c r="C1969" s="13" t="s">
        <v>7</v>
      </c>
      <c r="D1969" s="13" t="s">
        <v>8</v>
      </c>
      <c r="E1969" s="13" t="s">
        <v>9</v>
      </c>
      <c r="F1969" s="13" t="s">
        <v>32</v>
      </c>
      <c r="G1969" s="14">
        <v>36859</v>
      </c>
    </row>
    <row r="1970" spans="1:7" ht="24" customHeight="1" x14ac:dyDescent="0.25">
      <c r="A1970" s="7">
        <v>615673</v>
      </c>
      <c r="B1970" s="8">
        <v>41848.416365740741</v>
      </c>
      <c r="C1970" s="9" t="s">
        <v>13</v>
      </c>
      <c r="D1970" s="9" t="s">
        <v>11</v>
      </c>
      <c r="E1970" s="9" t="s">
        <v>9</v>
      </c>
      <c r="F1970" s="9" t="s">
        <v>32</v>
      </c>
      <c r="G1970" s="10">
        <v>28612</v>
      </c>
    </row>
    <row r="1971" spans="1:7" ht="24" customHeight="1" x14ac:dyDescent="0.25">
      <c r="A1971" s="11">
        <v>861007</v>
      </c>
      <c r="B1971" s="12">
        <v>41865.826805555553</v>
      </c>
      <c r="C1971" s="13" t="s">
        <v>7</v>
      </c>
      <c r="D1971" s="13" t="s">
        <v>8</v>
      </c>
      <c r="E1971" s="13" t="s">
        <v>9</v>
      </c>
      <c r="F1971" s="13" t="s">
        <v>32</v>
      </c>
      <c r="G1971" s="14">
        <v>32576</v>
      </c>
    </row>
    <row r="1972" spans="1:7" ht="24" customHeight="1" x14ac:dyDescent="0.25">
      <c r="A1972" s="7">
        <v>783140</v>
      </c>
      <c r="B1972" s="8">
        <v>41866.237592592595</v>
      </c>
      <c r="C1972" s="9" t="s">
        <v>13</v>
      </c>
      <c r="D1972" s="9" t="s">
        <v>8</v>
      </c>
      <c r="E1972" s="9" t="s">
        <v>9</v>
      </c>
      <c r="F1972" s="9" t="s">
        <v>32</v>
      </c>
      <c r="G1972" s="10">
        <v>6473</v>
      </c>
    </row>
    <row r="1973" spans="1:7" ht="24" customHeight="1" x14ac:dyDescent="0.25">
      <c r="A1973" s="11">
        <v>900316</v>
      </c>
      <c r="B1973" s="12">
        <v>41866.238842592589</v>
      </c>
      <c r="C1973" s="13" t="s">
        <v>13</v>
      </c>
      <c r="D1973" s="13" t="s">
        <v>11</v>
      </c>
      <c r="E1973" s="13" t="s">
        <v>9</v>
      </c>
      <c r="F1973" s="13" t="s">
        <v>32</v>
      </c>
      <c r="G1973" s="14">
        <v>41513</v>
      </c>
    </row>
    <row r="1974" spans="1:7" ht="24" customHeight="1" x14ac:dyDescent="0.25">
      <c r="A1974" s="7">
        <v>797953</v>
      </c>
      <c r="B1974" s="8">
        <v>41871.531597222223</v>
      </c>
      <c r="C1974" s="9" t="s">
        <v>13</v>
      </c>
      <c r="D1974" s="9" t="s">
        <v>8</v>
      </c>
      <c r="E1974" s="9" t="s">
        <v>9</v>
      </c>
      <c r="F1974" s="9" t="s">
        <v>32</v>
      </c>
      <c r="G1974" s="10">
        <v>6720</v>
      </c>
    </row>
    <row r="1975" spans="1:7" ht="24" customHeight="1" x14ac:dyDescent="0.25">
      <c r="A1975" s="11">
        <v>802027</v>
      </c>
      <c r="B1975" s="12">
        <v>41882.690405092595</v>
      </c>
      <c r="C1975" s="13" t="s">
        <v>7</v>
      </c>
      <c r="D1975" s="13" t="s">
        <v>8</v>
      </c>
      <c r="E1975" s="13" t="s">
        <v>9</v>
      </c>
      <c r="F1975" s="13" t="s">
        <v>32</v>
      </c>
      <c r="G1975" s="14">
        <v>21413</v>
      </c>
    </row>
    <row r="1976" spans="1:7" ht="24" customHeight="1" x14ac:dyDescent="0.25">
      <c r="A1976" s="7">
        <v>305414</v>
      </c>
      <c r="B1976" s="8">
        <v>41760.396886574075</v>
      </c>
      <c r="C1976" s="9" t="s">
        <v>7</v>
      </c>
      <c r="D1976" s="9" t="s">
        <v>11</v>
      </c>
      <c r="E1976" s="9" t="s">
        <v>20</v>
      </c>
      <c r="F1976" s="9" t="s">
        <v>12</v>
      </c>
      <c r="G1976" s="10">
        <v>27289</v>
      </c>
    </row>
    <row r="1977" spans="1:7" ht="24" customHeight="1" x14ac:dyDescent="0.25">
      <c r="A1977" s="11">
        <v>992696</v>
      </c>
      <c r="B1977" s="12">
        <v>41760.397210648145</v>
      </c>
      <c r="C1977" s="13" t="s">
        <v>13</v>
      </c>
      <c r="D1977" s="13" t="s">
        <v>11</v>
      </c>
      <c r="E1977" s="13" t="s">
        <v>20</v>
      </c>
      <c r="F1977" s="13" t="s">
        <v>12</v>
      </c>
      <c r="G1977" s="14">
        <v>43088</v>
      </c>
    </row>
    <row r="1978" spans="1:7" ht="24" customHeight="1" x14ac:dyDescent="0.25">
      <c r="A1978" s="7">
        <v>115756</v>
      </c>
      <c r="B1978" s="8">
        <v>41760.398275462961</v>
      </c>
      <c r="C1978" s="9" t="s">
        <v>13</v>
      </c>
      <c r="D1978" s="9" t="s">
        <v>11</v>
      </c>
      <c r="E1978" s="9" t="s">
        <v>20</v>
      </c>
      <c r="F1978" s="9" t="s">
        <v>12</v>
      </c>
      <c r="G1978" s="10">
        <v>17504</v>
      </c>
    </row>
    <row r="1979" spans="1:7" ht="24" customHeight="1" x14ac:dyDescent="0.25">
      <c r="A1979" s="11">
        <v>402021</v>
      </c>
      <c r="B1979" s="12">
        <v>41865.396956018521</v>
      </c>
      <c r="C1979" s="13" t="s">
        <v>13</v>
      </c>
      <c r="D1979" s="13" t="s">
        <v>8</v>
      </c>
      <c r="E1979" s="13" t="s">
        <v>14</v>
      </c>
      <c r="F1979" s="13" t="s">
        <v>32</v>
      </c>
      <c r="G1979" s="14">
        <v>8199</v>
      </c>
    </row>
    <row r="1980" spans="1:7" ht="24" customHeight="1" x14ac:dyDescent="0.25">
      <c r="A1980" s="7">
        <v>722120</v>
      </c>
      <c r="B1980" s="8">
        <v>41870.675717592596</v>
      </c>
      <c r="C1980" s="9" t="s">
        <v>7</v>
      </c>
      <c r="D1980" s="9" t="s">
        <v>23</v>
      </c>
      <c r="E1980" s="9" t="s">
        <v>14</v>
      </c>
      <c r="F1980" s="9" t="s">
        <v>32</v>
      </c>
      <c r="G1980" s="10">
        <v>25246</v>
      </c>
    </row>
    <row r="1981" spans="1:7" ht="24" customHeight="1" x14ac:dyDescent="0.25">
      <c r="A1981" s="11">
        <v>424101</v>
      </c>
      <c r="B1981" s="12">
        <v>41873.625057870369</v>
      </c>
      <c r="C1981" s="13" t="s">
        <v>7</v>
      </c>
      <c r="D1981" s="13" t="s">
        <v>8</v>
      </c>
      <c r="E1981" s="13" t="s">
        <v>14</v>
      </c>
      <c r="F1981" s="13" t="s">
        <v>32</v>
      </c>
      <c r="G1981" s="14">
        <v>88721</v>
      </c>
    </row>
    <row r="1982" spans="1:7" ht="24" customHeight="1" x14ac:dyDescent="0.25">
      <c r="A1982" s="7">
        <v>224983</v>
      </c>
      <c r="B1982" s="8">
        <v>41873.626076388886</v>
      </c>
      <c r="C1982" s="9" t="s">
        <v>7</v>
      </c>
      <c r="D1982" s="9" t="s">
        <v>8</v>
      </c>
      <c r="E1982" s="9" t="s">
        <v>14</v>
      </c>
      <c r="F1982" s="9" t="s">
        <v>32</v>
      </c>
      <c r="G1982" s="10">
        <v>72843</v>
      </c>
    </row>
    <row r="1983" spans="1:7" ht="24" customHeight="1" x14ac:dyDescent="0.25">
      <c r="A1983" s="11">
        <v>386421</v>
      </c>
      <c r="B1983" s="12">
        <v>41873.628032407411</v>
      </c>
      <c r="C1983" s="13" t="s">
        <v>7</v>
      </c>
      <c r="D1983" s="13" t="s">
        <v>8</v>
      </c>
      <c r="E1983" s="13" t="s">
        <v>14</v>
      </c>
      <c r="F1983" s="13" t="s">
        <v>32</v>
      </c>
      <c r="G1983" s="14">
        <v>20087</v>
      </c>
    </row>
    <row r="1984" spans="1:7" ht="24" customHeight="1" x14ac:dyDescent="0.25">
      <c r="A1984" s="7">
        <v>997434</v>
      </c>
      <c r="B1984" s="8">
        <v>41873.62908564815</v>
      </c>
      <c r="C1984" s="9" t="s">
        <v>7</v>
      </c>
      <c r="D1984" s="9" t="s">
        <v>8</v>
      </c>
      <c r="E1984" s="9" t="s">
        <v>14</v>
      </c>
      <c r="F1984" s="9" t="s">
        <v>32</v>
      </c>
      <c r="G1984" s="10">
        <v>99091</v>
      </c>
    </row>
    <row r="1985" spans="1:7" ht="24" customHeight="1" x14ac:dyDescent="0.25">
      <c r="A1985" s="11">
        <v>566587</v>
      </c>
      <c r="B1985" s="12">
        <v>41873.629432870373</v>
      </c>
      <c r="C1985" s="13" t="s">
        <v>7</v>
      </c>
      <c r="D1985" s="13" t="s">
        <v>8</v>
      </c>
      <c r="E1985" s="13" t="s">
        <v>14</v>
      </c>
      <c r="F1985" s="13" t="s">
        <v>32</v>
      </c>
      <c r="G1985" s="14">
        <v>27670</v>
      </c>
    </row>
    <row r="1986" spans="1:7" ht="24" customHeight="1" x14ac:dyDescent="0.25">
      <c r="A1986" s="7">
        <v>573979</v>
      </c>
      <c r="B1986" s="8">
        <v>41873.630046296297</v>
      </c>
      <c r="C1986" s="9" t="s">
        <v>7</v>
      </c>
      <c r="D1986" s="9" t="s">
        <v>11</v>
      </c>
      <c r="E1986" s="9" t="s">
        <v>14</v>
      </c>
      <c r="F1986" s="9" t="s">
        <v>32</v>
      </c>
      <c r="G1986" s="10">
        <v>19367</v>
      </c>
    </row>
    <row r="1987" spans="1:7" ht="24" customHeight="1" x14ac:dyDescent="0.25">
      <c r="A1987" s="11">
        <v>122565</v>
      </c>
      <c r="B1987" s="12">
        <v>41855.397303240738</v>
      </c>
      <c r="C1987" s="13" t="s">
        <v>7</v>
      </c>
      <c r="D1987" s="13" t="s">
        <v>8</v>
      </c>
      <c r="E1987" s="13" t="s">
        <v>14</v>
      </c>
      <c r="F1987" s="13" t="s">
        <v>17</v>
      </c>
      <c r="G1987" s="14">
        <v>79920</v>
      </c>
    </row>
    <row r="1988" spans="1:7" ht="24" customHeight="1" x14ac:dyDescent="0.25">
      <c r="A1988" s="7">
        <v>661492</v>
      </c>
      <c r="B1988" s="8">
        <v>41863.351053240738</v>
      </c>
      <c r="C1988" s="9" t="s">
        <v>13</v>
      </c>
      <c r="D1988" s="9" t="s">
        <v>8</v>
      </c>
      <c r="E1988" s="9" t="s">
        <v>9</v>
      </c>
      <c r="F1988" s="9" t="s">
        <v>17</v>
      </c>
      <c r="G1988" s="10">
        <v>30938</v>
      </c>
    </row>
    <row r="1989" spans="1:7" ht="24" customHeight="1" x14ac:dyDescent="0.25">
      <c r="A1989" s="11">
        <v>498458</v>
      </c>
      <c r="B1989" s="12">
        <v>41863.353090277778</v>
      </c>
      <c r="C1989" s="13" t="s">
        <v>7</v>
      </c>
      <c r="D1989" s="13" t="s">
        <v>8</v>
      </c>
      <c r="E1989" s="13" t="s">
        <v>9</v>
      </c>
      <c r="F1989" s="13" t="s">
        <v>17</v>
      </c>
      <c r="G1989" s="14">
        <v>99596</v>
      </c>
    </row>
    <row r="1990" spans="1:7" ht="24" customHeight="1" x14ac:dyDescent="0.25">
      <c r="A1990" s="7">
        <v>564946</v>
      </c>
      <c r="B1990" s="8">
        <v>41871.549409722225</v>
      </c>
      <c r="C1990" s="9" t="s">
        <v>13</v>
      </c>
      <c r="D1990" s="9" t="s">
        <v>8</v>
      </c>
      <c r="E1990" s="9" t="s">
        <v>9</v>
      </c>
      <c r="F1990" s="9" t="s">
        <v>17</v>
      </c>
      <c r="G1990" s="10">
        <v>37443</v>
      </c>
    </row>
    <row r="1991" spans="1:7" ht="24" customHeight="1" x14ac:dyDescent="0.25">
      <c r="A1991" s="11">
        <v>941551</v>
      </c>
      <c r="B1991" s="12">
        <v>41870.109270833331</v>
      </c>
      <c r="C1991" s="13" t="s">
        <v>7</v>
      </c>
      <c r="D1991" s="13" t="s">
        <v>8</v>
      </c>
      <c r="E1991" s="13" t="s">
        <v>9</v>
      </c>
      <c r="F1991" s="13" t="s">
        <v>17</v>
      </c>
      <c r="G1991" s="14">
        <v>52037</v>
      </c>
    </row>
    <row r="1992" spans="1:7" ht="24" customHeight="1" x14ac:dyDescent="0.25">
      <c r="A1992" s="7">
        <v>71796</v>
      </c>
      <c r="B1992" s="8">
        <v>41870.111770833333</v>
      </c>
      <c r="C1992" s="9" t="s">
        <v>7</v>
      </c>
      <c r="D1992" s="9" t="s">
        <v>8</v>
      </c>
      <c r="E1992" s="9" t="s">
        <v>9</v>
      </c>
      <c r="F1992" s="9" t="s">
        <v>17</v>
      </c>
      <c r="G1992" s="10">
        <v>21371</v>
      </c>
    </row>
    <row r="1993" spans="1:7" ht="24" customHeight="1" x14ac:dyDescent="0.25">
      <c r="A1993" s="11">
        <v>222485</v>
      </c>
      <c r="B1993" s="12">
        <v>41870.320601851854</v>
      </c>
      <c r="C1993" s="13" t="s">
        <v>7</v>
      </c>
      <c r="D1993" s="13" t="s">
        <v>11</v>
      </c>
      <c r="E1993" s="13" t="s">
        <v>9</v>
      </c>
      <c r="F1993" s="13" t="s">
        <v>17</v>
      </c>
      <c r="G1993" s="14">
        <v>25586</v>
      </c>
    </row>
    <row r="1994" spans="1:7" ht="24" customHeight="1" x14ac:dyDescent="0.25">
      <c r="A1994" s="7">
        <v>658298</v>
      </c>
      <c r="B1994" s="8">
        <v>41821.396828703706</v>
      </c>
      <c r="C1994" s="9" t="s">
        <v>13</v>
      </c>
      <c r="D1994" s="9" t="s">
        <v>8</v>
      </c>
      <c r="E1994" s="9" t="s">
        <v>9</v>
      </c>
      <c r="F1994" s="9" t="s">
        <v>12</v>
      </c>
      <c r="G1994" s="10">
        <v>19783</v>
      </c>
    </row>
    <row r="1995" spans="1:7" ht="24" customHeight="1" x14ac:dyDescent="0.25">
      <c r="A1995" s="11">
        <v>651038</v>
      </c>
      <c r="B1995" s="12">
        <v>41776.63354166667</v>
      </c>
      <c r="C1995" s="13" t="s">
        <v>13</v>
      </c>
      <c r="D1995" s="13" t="s">
        <v>11</v>
      </c>
      <c r="E1995" s="13" t="s">
        <v>14</v>
      </c>
      <c r="F1995" s="13" t="s">
        <v>17</v>
      </c>
      <c r="G1995" s="14">
        <v>24709</v>
      </c>
    </row>
    <row r="1996" spans="1:7" ht="24" customHeight="1" x14ac:dyDescent="0.25">
      <c r="A1996" s="7">
        <v>389951</v>
      </c>
      <c r="B1996" s="8">
        <v>41850.397118055553</v>
      </c>
      <c r="C1996" s="9" t="s">
        <v>13</v>
      </c>
      <c r="D1996" s="9" t="s">
        <v>8</v>
      </c>
      <c r="E1996" s="9" t="s">
        <v>14</v>
      </c>
      <c r="F1996" s="9" t="s">
        <v>17</v>
      </c>
      <c r="G1996" s="10">
        <v>99619</v>
      </c>
    </row>
    <row r="1997" spans="1:7" ht="24" customHeight="1" x14ac:dyDescent="0.25">
      <c r="A1997" s="11">
        <v>856295</v>
      </c>
      <c r="B1997" s="12">
        <v>41809.39702546296</v>
      </c>
      <c r="C1997" s="13" t="s">
        <v>13</v>
      </c>
      <c r="D1997" s="13" t="s">
        <v>8</v>
      </c>
      <c r="E1997" s="13" t="s">
        <v>14</v>
      </c>
      <c r="F1997" s="13" t="s">
        <v>32</v>
      </c>
      <c r="G1997" s="14">
        <v>44815</v>
      </c>
    </row>
    <row r="1998" spans="1:7" ht="24" customHeight="1" x14ac:dyDescent="0.25">
      <c r="A1998" s="7">
        <v>643434</v>
      </c>
      <c r="B1998" s="8">
        <v>41809.398379629631</v>
      </c>
      <c r="C1998" s="9" t="s">
        <v>13</v>
      </c>
      <c r="D1998" s="9" t="s">
        <v>11</v>
      </c>
      <c r="E1998" s="9" t="s">
        <v>14</v>
      </c>
      <c r="F1998" s="9" t="s">
        <v>32</v>
      </c>
      <c r="G1998" s="10">
        <v>43792</v>
      </c>
    </row>
    <row r="1999" spans="1:7" ht="24" customHeight="1" x14ac:dyDescent="0.25">
      <c r="A1999" s="11">
        <v>34179</v>
      </c>
      <c r="B1999" s="12">
        <v>41858.723958333336</v>
      </c>
      <c r="C1999" s="13" t="s">
        <v>7</v>
      </c>
      <c r="D1999" s="13" t="s">
        <v>11</v>
      </c>
      <c r="E1999" s="13" t="s">
        <v>14</v>
      </c>
      <c r="F1999" s="13" t="s">
        <v>32</v>
      </c>
      <c r="G1999" s="14">
        <v>26150</v>
      </c>
    </row>
    <row r="2000" spans="1:7" ht="24" customHeight="1" x14ac:dyDescent="0.25">
      <c r="A2000" s="7">
        <v>910029</v>
      </c>
      <c r="B2000" s="8">
        <v>41858.724259259259</v>
      </c>
      <c r="C2000" s="9" t="s">
        <v>13</v>
      </c>
      <c r="D2000" s="9" t="s">
        <v>8</v>
      </c>
      <c r="E2000" s="9" t="s">
        <v>14</v>
      </c>
      <c r="F2000" s="9" t="s">
        <v>32</v>
      </c>
      <c r="G2000" s="10">
        <v>56250</v>
      </c>
    </row>
    <row r="2001" spans="1:7" ht="24" customHeight="1" x14ac:dyDescent="0.25">
      <c r="A2001" s="11">
        <v>760525</v>
      </c>
      <c r="B2001" s="12">
        <v>41858.725312499999</v>
      </c>
      <c r="C2001" s="13" t="s">
        <v>7</v>
      </c>
      <c r="D2001" s="13" t="s">
        <v>8</v>
      </c>
      <c r="E2001" s="13" t="s">
        <v>14</v>
      </c>
      <c r="F2001" s="13" t="s">
        <v>32</v>
      </c>
      <c r="G2001" s="14">
        <v>95834</v>
      </c>
    </row>
    <row r="2002" spans="1:7" ht="24" customHeight="1" x14ac:dyDescent="0.25">
      <c r="A2002" s="7">
        <v>913328</v>
      </c>
      <c r="B2002" s="8">
        <v>41858.722974537035</v>
      </c>
      <c r="C2002" s="9" t="s">
        <v>7</v>
      </c>
      <c r="D2002" s="9" t="s">
        <v>11</v>
      </c>
      <c r="E2002" s="9" t="s">
        <v>14</v>
      </c>
      <c r="F2002" s="9" t="s">
        <v>32</v>
      </c>
      <c r="G2002" s="10">
        <v>10982</v>
      </c>
    </row>
    <row r="2003" spans="1:7" ht="24" customHeight="1" x14ac:dyDescent="0.25">
      <c r="A2003" s="11">
        <v>906610</v>
      </c>
      <c r="B2003" s="12">
        <v>41830.397164351853</v>
      </c>
      <c r="C2003" s="13" t="s">
        <v>7</v>
      </c>
      <c r="D2003" s="13" t="s">
        <v>8</v>
      </c>
      <c r="E2003" s="13" t="s">
        <v>14</v>
      </c>
      <c r="F2003" s="13" t="s">
        <v>32</v>
      </c>
      <c r="G2003" s="14">
        <v>27403</v>
      </c>
    </row>
    <row r="2004" spans="1:7" ht="24" customHeight="1" x14ac:dyDescent="0.25">
      <c r="A2004" s="7">
        <v>356309</v>
      </c>
      <c r="B2004" s="8">
        <v>41830.396747685183</v>
      </c>
      <c r="C2004" s="9" t="s">
        <v>7</v>
      </c>
      <c r="D2004" s="9" t="s">
        <v>8</v>
      </c>
      <c r="E2004" s="9" t="s">
        <v>25</v>
      </c>
      <c r="F2004" s="9" t="s">
        <v>21</v>
      </c>
      <c r="G2004" s="10">
        <v>84905</v>
      </c>
    </row>
    <row r="2005" spans="1:7" ht="24" customHeight="1" x14ac:dyDescent="0.25">
      <c r="A2005" s="11">
        <v>170369</v>
      </c>
      <c r="B2005" s="12">
        <v>41837.396770833337</v>
      </c>
      <c r="C2005" s="13" t="s">
        <v>7</v>
      </c>
      <c r="D2005" s="13" t="s">
        <v>8</v>
      </c>
      <c r="E2005" s="13" t="s">
        <v>25</v>
      </c>
      <c r="F2005" s="13" t="s">
        <v>35</v>
      </c>
      <c r="G2005" s="14">
        <v>1817</v>
      </c>
    </row>
    <row r="2006" spans="1:7" ht="24" customHeight="1" x14ac:dyDescent="0.25">
      <c r="A2006" s="7">
        <v>315817</v>
      </c>
      <c r="B2006" s="8">
        <v>41842.773993055554</v>
      </c>
      <c r="C2006" s="9" t="s">
        <v>13</v>
      </c>
      <c r="D2006" s="9" t="s">
        <v>8</v>
      </c>
      <c r="E2006" s="9" t="s">
        <v>25</v>
      </c>
      <c r="F2006" s="9" t="s">
        <v>19</v>
      </c>
      <c r="G2006" s="10">
        <v>14871</v>
      </c>
    </row>
    <row r="2007" spans="1:7" ht="24" customHeight="1" x14ac:dyDescent="0.25">
      <c r="A2007" s="11">
        <v>28531</v>
      </c>
      <c r="B2007" s="12">
        <v>41842.776886574073</v>
      </c>
      <c r="C2007" s="13" t="s">
        <v>13</v>
      </c>
      <c r="D2007" s="13" t="s">
        <v>11</v>
      </c>
      <c r="E2007" s="13" t="s">
        <v>25</v>
      </c>
      <c r="F2007" s="13" t="s">
        <v>19</v>
      </c>
      <c r="G2007" s="14">
        <v>83828</v>
      </c>
    </row>
    <row r="2008" spans="1:7" ht="24" customHeight="1" x14ac:dyDescent="0.25">
      <c r="A2008" s="7">
        <v>955200</v>
      </c>
      <c r="B2008" s="8">
        <v>41853.058993055558</v>
      </c>
      <c r="C2008" s="9" t="s">
        <v>7</v>
      </c>
      <c r="D2008" s="9" t="s">
        <v>8</v>
      </c>
      <c r="E2008" s="9" t="s">
        <v>25</v>
      </c>
      <c r="F2008" s="9" t="s">
        <v>35</v>
      </c>
      <c r="G2008" s="10">
        <v>95400</v>
      </c>
    </row>
    <row r="2009" spans="1:7" ht="24" customHeight="1" x14ac:dyDescent="0.25">
      <c r="A2009" s="11">
        <v>452559</v>
      </c>
      <c r="B2009" s="12">
        <v>41795.485717592594</v>
      </c>
      <c r="C2009" s="13" t="s">
        <v>7</v>
      </c>
      <c r="D2009" s="13" t="s">
        <v>23</v>
      </c>
      <c r="E2009" s="13" t="s">
        <v>14</v>
      </c>
      <c r="F2009" s="13" t="s">
        <v>10</v>
      </c>
      <c r="G2009" s="14">
        <v>98670</v>
      </c>
    </row>
    <row r="2010" spans="1:7" ht="24" customHeight="1" x14ac:dyDescent="0.25">
      <c r="A2010" s="7">
        <v>811260</v>
      </c>
      <c r="B2010" s="8">
        <v>41817.396817129629</v>
      </c>
      <c r="C2010" s="9" t="s">
        <v>7</v>
      </c>
      <c r="D2010" s="9" t="s">
        <v>8</v>
      </c>
      <c r="E2010" s="9" t="s">
        <v>14</v>
      </c>
      <c r="F2010" s="9" t="s">
        <v>10</v>
      </c>
      <c r="G2010" s="10">
        <v>10730</v>
      </c>
    </row>
    <row r="2011" spans="1:7" ht="24" customHeight="1" x14ac:dyDescent="0.25">
      <c r="A2011" s="11">
        <v>194204</v>
      </c>
      <c r="B2011" s="12">
        <v>41817.401493055557</v>
      </c>
      <c r="C2011" s="13" t="s">
        <v>13</v>
      </c>
      <c r="D2011" s="13" t="s">
        <v>11</v>
      </c>
      <c r="E2011" s="13" t="s">
        <v>14</v>
      </c>
      <c r="F2011" s="13" t="s">
        <v>10</v>
      </c>
      <c r="G2011" s="14">
        <v>31185</v>
      </c>
    </row>
    <row r="2012" spans="1:7" ht="24" customHeight="1" x14ac:dyDescent="0.25">
      <c r="A2012" s="7">
        <v>750906</v>
      </c>
      <c r="B2012" s="8">
        <v>41828.615266203706</v>
      </c>
      <c r="C2012" s="9" t="s">
        <v>13</v>
      </c>
      <c r="D2012" s="9" t="s">
        <v>11</v>
      </c>
      <c r="E2012" s="9" t="s">
        <v>14</v>
      </c>
      <c r="F2012" s="9" t="s">
        <v>10</v>
      </c>
      <c r="G2012" s="10">
        <v>30750</v>
      </c>
    </row>
    <row r="2013" spans="1:7" ht="24" customHeight="1" x14ac:dyDescent="0.25">
      <c r="A2013" s="11">
        <v>486771</v>
      </c>
      <c r="B2013" s="12">
        <v>41828.618101851855</v>
      </c>
      <c r="C2013" s="13" t="s">
        <v>7</v>
      </c>
      <c r="D2013" s="13" t="s">
        <v>11</v>
      </c>
      <c r="E2013" s="13" t="s">
        <v>14</v>
      </c>
      <c r="F2013" s="13" t="s">
        <v>10</v>
      </c>
      <c r="G2013" s="14">
        <v>57130</v>
      </c>
    </row>
    <row r="2014" spans="1:7" ht="24" customHeight="1" x14ac:dyDescent="0.25">
      <c r="A2014" s="7">
        <v>932139</v>
      </c>
      <c r="B2014" s="8">
        <v>41824.79587962963</v>
      </c>
      <c r="C2014" s="9" t="s">
        <v>7</v>
      </c>
      <c r="D2014" s="9" t="s">
        <v>11</v>
      </c>
      <c r="E2014" s="9" t="s">
        <v>14</v>
      </c>
      <c r="F2014" s="9" t="s">
        <v>10</v>
      </c>
      <c r="G2014" s="10">
        <v>17249</v>
      </c>
    </row>
    <row r="2015" spans="1:7" ht="24" customHeight="1" x14ac:dyDescent="0.25">
      <c r="A2015" s="11">
        <v>606591</v>
      </c>
      <c r="B2015" s="12">
        <v>41824.79619212963</v>
      </c>
      <c r="C2015" s="13" t="s">
        <v>7</v>
      </c>
      <c r="D2015" s="13" t="s">
        <v>8</v>
      </c>
      <c r="E2015" s="13" t="s">
        <v>14</v>
      </c>
      <c r="F2015" s="13" t="s">
        <v>10</v>
      </c>
      <c r="G2015" s="14">
        <v>80966</v>
      </c>
    </row>
    <row r="2016" spans="1:7" ht="24" customHeight="1" x14ac:dyDescent="0.25">
      <c r="A2016" s="7">
        <v>847230</v>
      </c>
      <c r="B2016" s="8">
        <v>41827.693831018521</v>
      </c>
      <c r="C2016" s="9" t="s">
        <v>13</v>
      </c>
      <c r="D2016" s="9" t="s">
        <v>8</v>
      </c>
      <c r="E2016" s="9" t="s">
        <v>14</v>
      </c>
      <c r="F2016" s="9" t="s">
        <v>10</v>
      </c>
      <c r="G2016" s="10">
        <v>8032</v>
      </c>
    </row>
    <row r="2017" spans="1:7" ht="24" customHeight="1" x14ac:dyDescent="0.25">
      <c r="A2017" s="11">
        <v>288114</v>
      </c>
      <c r="B2017" s="12">
        <v>41827.69332175926</v>
      </c>
      <c r="C2017" s="13" t="s">
        <v>13</v>
      </c>
      <c r="D2017" s="13" t="s">
        <v>23</v>
      </c>
      <c r="E2017" s="13" t="s">
        <v>14</v>
      </c>
      <c r="F2017" s="13" t="s">
        <v>10</v>
      </c>
      <c r="G2017" s="14">
        <v>19751</v>
      </c>
    </row>
    <row r="2018" spans="1:7" ht="24" customHeight="1" x14ac:dyDescent="0.25">
      <c r="A2018" s="7">
        <v>337546</v>
      </c>
      <c r="B2018" s="8">
        <v>41848.356620370374</v>
      </c>
      <c r="C2018" s="9" t="s">
        <v>13</v>
      </c>
      <c r="D2018" s="9" t="s">
        <v>11</v>
      </c>
      <c r="E2018" s="9" t="s">
        <v>14</v>
      </c>
      <c r="F2018" s="9" t="s">
        <v>10</v>
      </c>
      <c r="G2018" s="10">
        <v>46403</v>
      </c>
    </row>
    <row r="2019" spans="1:7" ht="24" customHeight="1" x14ac:dyDescent="0.25">
      <c r="A2019" s="11">
        <v>377923</v>
      </c>
      <c r="B2019" s="12">
        <v>41848.358194444445</v>
      </c>
      <c r="C2019" s="13" t="s">
        <v>7</v>
      </c>
      <c r="D2019" s="13" t="s">
        <v>11</v>
      </c>
      <c r="E2019" s="13" t="s">
        <v>14</v>
      </c>
      <c r="F2019" s="13" t="s">
        <v>10</v>
      </c>
      <c r="G2019" s="14">
        <v>30875</v>
      </c>
    </row>
    <row r="2020" spans="1:7" ht="24" customHeight="1" x14ac:dyDescent="0.25">
      <c r="A2020" s="7">
        <v>801545</v>
      </c>
      <c r="B2020" s="8">
        <v>41848.358726851853</v>
      </c>
      <c r="C2020" s="9" t="s">
        <v>7</v>
      </c>
      <c r="D2020" s="9" t="s">
        <v>8</v>
      </c>
      <c r="E2020" s="9" t="s">
        <v>14</v>
      </c>
      <c r="F2020" s="9" t="s">
        <v>10</v>
      </c>
      <c r="G2020" s="10">
        <v>58330</v>
      </c>
    </row>
    <row r="2021" spans="1:7" ht="24" customHeight="1" x14ac:dyDescent="0.25">
      <c r="A2021" s="11">
        <v>173651</v>
      </c>
      <c r="B2021" s="12">
        <v>41848.359675925924</v>
      </c>
      <c r="C2021" s="13" t="s">
        <v>13</v>
      </c>
      <c r="D2021" s="13" t="s">
        <v>11</v>
      </c>
      <c r="E2021" s="13" t="s">
        <v>14</v>
      </c>
      <c r="F2021" s="13" t="s">
        <v>10</v>
      </c>
      <c r="G2021" s="14">
        <v>40124</v>
      </c>
    </row>
    <row r="2022" spans="1:7" ht="24" customHeight="1" x14ac:dyDescent="0.25">
      <c r="A2022" s="7">
        <v>290514</v>
      </c>
      <c r="B2022" s="8">
        <v>41859.399872685186</v>
      </c>
      <c r="C2022" s="9" t="s">
        <v>7</v>
      </c>
      <c r="D2022" s="9" t="s">
        <v>11</v>
      </c>
      <c r="E2022" s="9" t="s">
        <v>14</v>
      </c>
      <c r="F2022" s="9" t="s">
        <v>10</v>
      </c>
      <c r="G2022" s="10">
        <v>89900</v>
      </c>
    </row>
    <row r="2023" spans="1:7" ht="24" customHeight="1" x14ac:dyDescent="0.25">
      <c r="A2023" s="11">
        <v>956314</v>
      </c>
      <c r="B2023" s="12">
        <v>41787.500810185185</v>
      </c>
      <c r="C2023" s="13" t="s">
        <v>7</v>
      </c>
      <c r="D2023" s="13" t="s">
        <v>11</v>
      </c>
      <c r="E2023" s="13" t="s">
        <v>9</v>
      </c>
      <c r="F2023" s="13" t="s">
        <v>24</v>
      </c>
      <c r="G2023" s="14">
        <v>92168</v>
      </c>
    </row>
    <row r="2024" spans="1:7" ht="24" customHeight="1" x14ac:dyDescent="0.25">
      <c r="A2024" s="7">
        <v>255595</v>
      </c>
      <c r="B2024" s="8">
        <v>41845.422129629631</v>
      </c>
      <c r="C2024" s="9" t="s">
        <v>13</v>
      </c>
      <c r="D2024" s="9" t="s">
        <v>8</v>
      </c>
      <c r="E2024" s="9" t="s">
        <v>9</v>
      </c>
      <c r="F2024" s="9" t="s">
        <v>24</v>
      </c>
      <c r="G2024" s="10">
        <v>37952</v>
      </c>
    </row>
    <row r="2025" spans="1:7" ht="24" customHeight="1" x14ac:dyDescent="0.25">
      <c r="A2025" s="11">
        <v>545043</v>
      </c>
      <c r="B2025" s="12">
        <v>41845.422372685185</v>
      </c>
      <c r="C2025" s="13" t="s">
        <v>7</v>
      </c>
      <c r="D2025" s="13" t="s">
        <v>11</v>
      </c>
      <c r="E2025" s="13" t="s">
        <v>9</v>
      </c>
      <c r="F2025" s="13" t="s">
        <v>24</v>
      </c>
      <c r="G2025" s="14">
        <v>29874</v>
      </c>
    </row>
    <row r="2026" spans="1:7" ht="24" customHeight="1" x14ac:dyDescent="0.25">
      <c r="A2026" s="7">
        <v>303823</v>
      </c>
      <c r="B2026" s="8">
        <v>41838.786979166667</v>
      </c>
      <c r="C2026" s="9" t="s">
        <v>13</v>
      </c>
      <c r="D2026" s="9" t="s">
        <v>8</v>
      </c>
      <c r="E2026" s="9" t="s">
        <v>25</v>
      </c>
      <c r="F2026" s="9" t="s">
        <v>21</v>
      </c>
      <c r="G2026" s="10">
        <v>16961</v>
      </c>
    </row>
    <row r="2027" spans="1:7" ht="24" customHeight="1" x14ac:dyDescent="0.25">
      <c r="A2027" s="11">
        <v>105298</v>
      </c>
      <c r="B2027" s="12">
        <v>41849.609583333331</v>
      </c>
      <c r="C2027" s="13" t="s">
        <v>7</v>
      </c>
      <c r="D2027" s="13" t="s">
        <v>8</v>
      </c>
      <c r="E2027" s="13" t="s">
        <v>25</v>
      </c>
      <c r="F2027" s="13" t="s">
        <v>21</v>
      </c>
      <c r="G2027" s="14">
        <v>28017</v>
      </c>
    </row>
    <row r="2028" spans="1:7" ht="24" customHeight="1" x14ac:dyDescent="0.25">
      <c r="A2028" s="7">
        <v>423082</v>
      </c>
      <c r="B2028" s="8">
        <v>41785.397870370369</v>
      </c>
      <c r="C2028" s="9" t="s">
        <v>13</v>
      </c>
      <c r="D2028" s="9" t="s">
        <v>11</v>
      </c>
      <c r="E2028" s="9" t="s">
        <v>9</v>
      </c>
      <c r="F2028" s="9" t="s">
        <v>21</v>
      </c>
      <c r="G2028" s="10">
        <v>71419</v>
      </c>
    </row>
    <row r="2029" spans="1:7" ht="24" customHeight="1" x14ac:dyDescent="0.25">
      <c r="A2029" s="11">
        <v>376794</v>
      </c>
      <c r="B2029" s="12">
        <v>41823.811608796299</v>
      </c>
      <c r="C2029" s="13" t="s">
        <v>13</v>
      </c>
      <c r="D2029" s="13" t="s">
        <v>8</v>
      </c>
      <c r="E2029" s="13" t="s">
        <v>9</v>
      </c>
      <c r="F2029" s="13" t="s">
        <v>21</v>
      </c>
      <c r="G2029" s="14">
        <v>78216</v>
      </c>
    </row>
    <row r="2030" spans="1:7" ht="24" customHeight="1" x14ac:dyDescent="0.25">
      <c r="A2030" s="7">
        <v>218659</v>
      </c>
      <c r="B2030" s="8">
        <v>41823.812592592592</v>
      </c>
      <c r="C2030" s="9" t="s">
        <v>13</v>
      </c>
      <c r="D2030" s="9" t="s">
        <v>8</v>
      </c>
      <c r="E2030" s="9" t="s">
        <v>9</v>
      </c>
      <c r="F2030" s="9" t="s">
        <v>21</v>
      </c>
      <c r="G2030" s="10">
        <v>40743</v>
      </c>
    </row>
    <row r="2031" spans="1:7" ht="24" customHeight="1" x14ac:dyDescent="0.25">
      <c r="A2031" s="11">
        <v>680068</v>
      </c>
      <c r="B2031" s="12">
        <v>41841.399074074077</v>
      </c>
      <c r="C2031" s="13" t="s">
        <v>7</v>
      </c>
      <c r="D2031" s="13" t="s">
        <v>8</v>
      </c>
      <c r="E2031" s="13" t="s">
        <v>14</v>
      </c>
      <c r="F2031" s="13" t="s">
        <v>32</v>
      </c>
      <c r="G2031" s="14">
        <v>87219</v>
      </c>
    </row>
    <row r="2032" spans="1:7" ht="24" customHeight="1" x14ac:dyDescent="0.25">
      <c r="A2032" s="7">
        <v>467827</v>
      </c>
      <c r="B2032" s="8">
        <v>41771.396817129629</v>
      </c>
      <c r="C2032" s="9" t="s">
        <v>7</v>
      </c>
      <c r="D2032" s="9" t="s">
        <v>8</v>
      </c>
      <c r="E2032" s="9" t="s">
        <v>28</v>
      </c>
      <c r="F2032" s="9" t="s">
        <v>21</v>
      </c>
      <c r="G2032" s="10">
        <v>76512</v>
      </c>
    </row>
    <row r="2033" spans="1:7" ht="24" customHeight="1" x14ac:dyDescent="0.25">
      <c r="A2033" s="11">
        <v>24128</v>
      </c>
      <c r="B2033" s="12">
        <v>41827.621157407404</v>
      </c>
      <c r="C2033" s="13" t="s">
        <v>7</v>
      </c>
      <c r="D2033" s="13" t="s">
        <v>11</v>
      </c>
      <c r="E2033" s="13" t="s">
        <v>28</v>
      </c>
      <c r="F2033" s="13" t="s">
        <v>21</v>
      </c>
      <c r="G2033" s="14">
        <v>47611</v>
      </c>
    </row>
    <row r="2034" spans="1:7" ht="24" customHeight="1" x14ac:dyDescent="0.25">
      <c r="A2034" s="7">
        <v>538085</v>
      </c>
      <c r="B2034" s="8">
        <v>41827.621574074074</v>
      </c>
      <c r="C2034" s="9" t="s">
        <v>7</v>
      </c>
      <c r="D2034" s="9" t="s">
        <v>8</v>
      </c>
      <c r="E2034" s="9" t="s">
        <v>28</v>
      </c>
      <c r="F2034" s="9" t="s">
        <v>21</v>
      </c>
      <c r="G2034" s="10">
        <v>78543</v>
      </c>
    </row>
    <row r="2035" spans="1:7" ht="24" customHeight="1" x14ac:dyDescent="0.25">
      <c r="A2035" s="11">
        <v>164872</v>
      </c>
      <c r="B2035" s="12">
        <v>41834.397245370368</v>
      </c>
      <c r="C2035" s="13" t="s">
        <v>7</v>
      </c>
      <c r="D2035" s="13" t="s">
        <v>8</v>
      </c>
      <c r="E2035" s="13" t="s">
        <v>28</v>
      </c>
      <c r="F2035" s="13" t="s">
        <v>21</v>
      </c>
      <c r="G2035" s="14">
        <v>62045</v>
      </c>
    </row>
    <row r="2036" spans="1:7" ht="24" customHeight="1" x14ac:dyDescent="0.25">
      <c r="A2036" s="7">
        <v>684456</v>
      </c>
      <c r="B2036" s="8">
        <v>41834.397488425922</v>
      </c>
      <c r="C2036" s="9" t="s">
        <v>13</v>
      </c>
      <c r="D2036" s="9" t="s">
        <v>11</v>
      </c>
      <c r="E2036" s="9" t="s">
        <v>28</v>
      </c>
      <c r="F2036" s="9" t="s">
        <v>21</v>
      </c>
      <c r="G2036" s="10">
        <v>83303</v>
      </c>
    </row>
    <row r="2037" spans="1:7" ht="24" customHeight="1" x14ac:dyDescent="0.25">
      <c r="A2037" s="11">
        <v>854644</v>
      </c>
      <c r="B2037" s="12">
        <v>41769.715324074074</v>
      </c>
      <c r="C2037" s="13" t="s">
        <v>13</v>
      </c>
      <c r="D2037" s="13" t="s">
        <v>11</v>
      </c>
      <c r="E2037" s="13" t="s">
        <v>9</v>
      </c>
      <c r="F2037" s="13" t="s">
        <v>21</v>
      </c>
      <c r="G2037" s="14">
        <v>74733</v>
      </c>
    </row>
    <row r="2038" spans="1:7" ht="24" customHeight="1" x14ac:dyDescent="0.25">
      <c r="A2038" s="7">
        <v>657388</v>
      </c>
      <c r="B2038" s="8">
        <v>41769.715011574073</v>
      </c>
      <c r="C2038" s="9" t="s">
        <v>7</v>
      </c>
      <c r="D2038" s="9" t="s">
        <v>23</v>
      </c>
      <c r="E2038" s="9" t="s">
        <v>9</v>
      </c>
      <c r="F2038" s="9" t="s">
        <v>21</v>
      </c>
      <c r="G2038" s="10">
        <v>9994</v>
      </c>
    </row>
    <row r="2039" spans="1:7" ht="24" customHeight="1" x14ac:dyDescent="0.25">
      <c r="A2039" s="11">
        <v>227598</v>
      </c>
      <c r="B2039" s="12">
        <v>41775.308379629627</v>
      </c>
      <c r="C2039" s="13" t="s">
        <v>7</v>
      </c>
      <c r="D2039" s="13" t="s">
        <v>8</v>
      </c>
      <c r="E2039" s="13" t="s">
        <v>9</v>
      </c>
      <c r="F2039" s="13" t="s">
        <v>21</v>
      </c>
      <c r="G2039" s="14">
        <v>55322</v>
      </c>
    </row>
    <row r="2040" spans="1:7" ht="24" customHeight="1" x14ac:dyDescent="0.25">
      <c r="A2040" s="7">
        <v>58523</v>
      </c>
      <c r="B2040" s="8">
        <v>41775.309421296297</v>
      </c>
      <c r="C2040" s="9" t="s">
        <v>13</v>
      </c>
      <c r="D2040" s="9" t="s">
        <v>11</v>
      </c>
      <c r="E2040" s="9" t="s">
        <v>9</v>
      </c>
      <c r="F2040" s="9" t="s">
        <v>21</v>
      </c>
      <c r="G2040" s="10">
        <v>34988</v>
      </c>
    </row>
    <row r="2041" spans="1:7" ht="24" customHeight="1" x14ac:dyDescent="0.25">
      <c r="A2041" s="11">
        <v>726965</v>
      </c>
      <c r="B2041" s="12">
        <v>41775.312210648146</v>
      </c>
      <c r="C2041" s="13" t="s">
        <v>7</v>
      </c>
      <c r="D2041" s="13" t="s">
        <v>8</v>
      </c>
      <c r="E2041" s="13" t="s">
        <v>9</v>
      </c>
      <c r="F2041" s="13" t="s">
        <v>21</v>
      </c>
      <c r="G2041" s="14">
        <v>22567</v>
      </c>
    </row>
    <row r="2042" spans="1:7" ht="24" customHeight="1" x14ac:dyDescent="0.25">
      <c r="A2042" s="7">
        <v>597119</v>
      </c>
      <c r="B2042" s="8">
        <v>41829.423738425925</v>
      </c>
      <c r="C2042" s="9" t="s">
        <v>7</v>
      </c>
      <c r="D2042" s="9" t="s">
        <v>11</v>
      </c>
      <c r="E2042" s="9" t="s">
        <v>9</v>
      </c>
      <c r="F2042" s="9" t="s">
        <v>21</v>
      </c>
      <c r="G2042" s="10">
        <v>85877</v>
      </c>
    </row>
    <row r="2043" spans="1:7" ht="24" customHeight="1" x14ac:dyDescent="0.25">
      <c r="A2043" s="11">
        <v>612288</v>
      </c>
      <c r="B2043" s="12">
        <v>41836.381597222222</v>
      </c>
      <c r="C2043" s="13" t="s">
        <v>7</v>
      </c>
      <c r="D2043" s="13" t="s">
        <v>11</v>
      </c>
      <c r="E2043" s="13" t="s">
        <v>9</v>
      </c>
      <c r="F2043" s="13" t="s">
        <v>21</v>
      </c>
      <c r="G2043" s="14">
        <v>16544</v>
      </c>
    </row>
    <row r="2044" spans="1:7" ht="24" customHeight="1" x14ac:dyDescent="0.25">
      <c r="A2044" s="7">
        <v>34542</v>
      </c>
      <c r="B2044" s="8">
        <v>41836.749664351853</v>
      </c>
      <c r="C2044" s="9" t="s">
        <v>13</v>
      </c>
      <c r="D2044" s="9" t="s">
        <v>11</v>
      </c>
      <c r="E2044" s="9" t="s">
        <v>9</v>
      </c>
      <c r="F2044" s="9" t="s">
        <v>21</v>
      </c>
      <c r="G2044" s="10">
        <v>73966</v>
      </c>
    </row>
    <row r="2045" spans="1:7" ht="24" customHeight="1" x14ac:dyDescent="0.25">
      <c r="A2045" s="11">
        <v>693241</v>
      </c>
      <c r="B2045" s="12">
        <v>41842.397916666669</v>
      </c>
      <c r="C2045" s="13" t="s">
        <v>7</v>
      </c>
      <c r="D2045" s="13" t="s">
        <v>11</v>
      </c>
      <c r="E2045" s="13" t="s">
        <v>28</v>
      </c>
      <c r="F2045" s="13" t="s">
        <v>24</v>
      </c>
      <c r="G2045" s="14">
        <v>31755</v>
      </c>
    </row>
    <row r="2046" spans="1:7" ht="24" customHeight="1" x14ac:dyDescent="0.25">
      <c r="A2046" s="7">
        <v>117110</v>
      </c>
      <c r="B2046" s="8">
        <v>41842.398217592592</v>
      </c>
      <c r="C2046" s="9" t="s">
        <v>7</v>
      </c>
      <c r="D2046" s="9" t="s">
        <v>8</v>
      </c>
      <c r="E2046" s="9" t="s">
        <v>28</v>
      </c>
      <c r="F2046" s="9" t="s">
        <v>24</v>
      </c>
      <c r="G2046" s="10">
        <v>7947</v>
      </c>
    </row>
    <row r="2047" spans="1:7" ht="24" customHeight="1" x14ac:dyDescent="0.25">
      <c r="A2047" s="11">
        <v>704096</v>
      </c>
      <c r="B2047" s="12">
        <v>41842.398900462962</v>
      </c>
      <c r="C2047" s="13" t="s">
        <v>7</v>
      </c>
      <c r="D2047" s="13" t="s">
        <v>8</v>
      </c>
      <c r="E2047" s="13" t="s">
        <v>28</v>
      </c>
      <c r="F2047" s="13" t="s">
        <v>24</v>
      </c>
      <c r="G2047" s="14">
        <v>51383</v>
      </c>
    </row>
    <row r="2048" spans="1:7" ht="24" customHeight="1" x14ac:dyDescent="0.25">
      <c r="A2048" s="7">
        <v>867293</v>
      </c>
      <c r="B2048" s="8">
        <v>41760.828298611108</v>
      </c>
      <c r="C2048" s="9" t="s">
        <v>7</v>
      </c>
      <c r="D2048" s="9" t="s">
        <v>8</v>
      </c>
      <c r="E2048" s="9" t="s">
        <v>14</v>
      </c>
      <c r="F2048" s="9" t="s">
        <v>35</v>
      </c>
      <c r="G2048" s="10">
        <v>19871</v>
      </c>
    </row>
    <row r="2049" spans="1:7" ht="24" customHeight="1" x14ac:dyDescent="0.25">
      <c r="A2049" s="11">
        <v>214693</v>
      </c>
      <c r="B2049" s="12">
        <v>41765.518148148149</v>
      </c>
      <c r="C2049" s="13" t="s">
        <v>13</v>
      </c>
      <c r="D2049" s="13" t="s">
        <v>8</v>
      </c>
      <c r="E2049" s="13" t="s">
        <v>14</v>
      </c>
      <c r="F2049" s="13" t="s">
        <v>35</v>
      </c>
      <c r="G2049" s="14">
        <v>74099</v>
      </c>
    </row>
    <row r="2050" spans="1:7" ht="24" customHeight="1" x14ac:dyDescent="0.25">
      <c r="A2050" s="7">
        <v>722156</v>
      </c>
      <c r="B2050" s="8">
        <v>41781.611527777779</v>
      </c>
      <c r="C2050" s="9" t="s">
        <v>7</v>
      </c>
      <c r="D2050" s="9" t="s">
        <v>8</v>
      </c>
      <c r="E2050" s="9" t="s">
        <v>14</v>
      </c>
      <c r="F2050" s="9" t="s">
        <v>35</v>
      </c>
      <c r="G2050" s="10">
        <v>70411</v>
      </c>
    </row>
    <row r="2051" spans="1:7" ht="24" customHeight="1" x14ac:dyDescent="0.25">
      <c r="A2051" s="11">
        <v>964928</v>
      </c>
      <c r="B2051" s="12">
        <v>41781.610868055555</v>
      </c>
      <c r="C2051" s="13" t="s">
        <v>7</v>
      </c>
      <c r="D2051" s="13" t="s">
        <v>23</v>
      </c>
      <c r="E2051" s="13" t="s">
        <v>14</v>
      </c>
      <c r="F2051" s="13" t="s">
        <v>35</v>
      </c>
      <c r="G2051" s="14">
        <v>67453</v>
      </c>
    </row>
    <row r="2052" spans="1:7" ht="24" customHeight="1" x14ac:dyDescent="0.25">
      <c r="A2052" s="7">
        <v>943418</v>
      </c>
      <c r="B2052" s="8">
        <v>41786.560671296298</v>
      </c>
      <c r="C2052" s="9" t="s">
        <v>13</v>
      </c>
      <c r="D2052" s="9" t="s">
        <v>8</v>
      </c>
      <c r="E2052" s="9" t="s">
        <v>14</v>
      </c>
      <c r="F2052" s="9" t="s">
        <v>17</v>
      </c>
      <c r="G2052" s="10">
        <v>59234</v>
      </c>
    </row>
    <row r="2053" spans="1:7" ht="24" customHeight="1" x14ac:dyDescent="0.25">
      <c r="A2053" s="11">
        <v>661256</v>
      </c>
      <c r="B2053" s="12">
        <v>41789.829675925925</v>
      </c>
      <c r="C2053" s="13" t="s">
        <v>7</v>
      </c>
      <c r="D2053" s="13" t="s">
        <v>8</v>
      </c>
      <c r="E2053" s="13" t="s">
        <v>14</v>
      </c>
      <c r="F2053" s="13" t="s">
        <v>17</v>
      </c>
      <c r="G2053" s="14">
        <v>42499</v>
      </c>
    </row>
    <row r="2054" spans="1:7" ht="24" customHeight="1" x14ac:dyDescent="0.25">
      <c r="A2054" s="7">
        <v>317422</v>
      </c>
      <c r="B2054" s="8">
        <v>41780.397152777776</v>
      </c>
      <c r="C2054" s="9" t="s">
        <v>7</v>
      </c>
      <c r="D2054" s="9" t="s">
        <v>11</v>
      </c>
      <c r="E2054" s="9" t="s">
        <v>14</v>
      </c>
      <c r="F2054" s="9" t="s">
        <v>17</v>
      </c>
      <c r="G2054" s="10">
        <v>53128</v>
      </c>
    </row>
    <row r="2055" spans="1:7" ht="24" customHeight="1" x14ac:dyDescent="0.25">
      <c r="A2055" s="11">
        <v>823654</v>
      </c>
      <c r="B2055" s="12">
        <v>41795.795347222222</v>
      </c>
      <c r="C2055" s="13" t="s">
        <v>13</v>
      </c>
      <c r="D2055" s="13" t="s">
        <v>8</v>
      </c>
      <c r="E2055" s="13" t="s">
        <v>9</v>
      </c>
      <c r="F2055" s="13" t="s">
        <v>21</v>
      </c>
      <c r="G2055" s="14">
        <v>70676</v>
      </c>
    </row>
    <row r="2056" spans="1:7" ht="24" customHeight="1" x14ac:dyDescent="0.25">
      <c r="A2056" s="7">
        <v>560180</v>
      </c>
      <c r="B2056" s="8">
        <v>41801.381874999999</v>
      </c>
      <c r="C2056" s="9" t="s">
        <v>13</v>
      </c>
      <c r="D2056" s="9" t="s">
        <v>11</v>
      </c>
      <c r="E2056" s="9" t="s">
        <v>9</v>
      </c>
      <c r="F2056" s="9" t="s">
        <v>21</v>
      </c>
      <c r="G2056" s="10">
        <v>86828</v>
      </c>
    </row>
    <row r="2057" spans="1:7" ht="24" customHeight="1" x14ac:dyDescent="0.25">
      <c r="A2057" s="11">
        <v>954148</v>
      </c>
      <c r="B2057" s="12">
        <v>41817.592974537038</v>
      </c>
      <c r="C2057" s="13" t="s">
        <v>13</v>
      </c>
      <c r="D2057" s="13" t="s">
        <v>8</v>
      </c>
      <c r="E2057" s="13" t="s">
        <v>9</v>
      </c>
      <c r="F2057" s="13" t="s">
        <v>21</v>
      </c>
      <c r="G2057" s="14">
        <v>58548</v>
      </c>
    </row>
    <row r="2058" spans="1:7" ht="24" customHeight="1" x14ac:dyDescent="0.25">
      <c r="A2058" s="7">
        <v>641583</v>
      </c>
      <c r="B2058" s="8">
        <v>41817.593287037038</v>
      </c>
      <c r="C2058" s="9" t="s">
        <v>7</v>
      </c>
      <c r="D2058" s="9" t="s">
        <v>11</v>
      </c>
      <c r="E2058" s="9" t="s">
        <v>9</v>
      </c>
      <c r="F2058" s="9" t="s">
        <v>21</v>
      </c>
      <c r="G2058" s="10">
        <v>53155</v>
      </c>
    </row>
    <row r="2059" spans="1:7" ht="24" customHeight="1" x14ac:dyDescent="0.25">
      <c r="A2059" s="11">
        <v>684242</v>
      </c>
      <c r="B2059" s="12">
        <v>41817.594571759262</v>
      </c>
      <c r="C2059" s="13" t="s">
        <v>7</v>
      </c>
      <c r="D2059" s="13" t="s">
        <v>8</v>
      </c>
      <c r="E2059" s="13" t="s">
        <v>9</v>
      </c>
      <c r="F2059" s="13" t="s">
        <v>21</v>
      </c>
      <c r="G2059" s="14">
        <v>80876</v>
      </c>
    </row>
    <row r="2060" spans="1:7" ht="24" customHeight="1" x14ac:dyDescent="0.25">
      <c r="A2060" s="7">
        <v>222272</v>
      </c>
      <c r="B2060" s="8">
        <v>41824.789976851855</v>
      </c>
      <c r="C2060" s="9" t="s">
        <v>7</v>
      </c>
      <c r="D2060" s="9" t="s">
        <v>23</v>
      </c>
      <c r="E2060" s="9" t="s">
        <v>9</v>
      </c>
      <c r="F2060" s="9" t="s">
        <v>32</v>
      </c>
      <c r="G2060" s="10">
        <v>13056</v>
      </c>
    </row>
    <row r="2061" spans="1:7" ht="24" customHeight="1" x14ac:dyDescent="0.25">
      <c r="A2061" s="11">
        <v>880787</v>
      </c>
      <c r="B2061" s="12">
        <v>41865.399062500001</v>
      </c>
      <c r="C2061" s="13" t="s">
        <v>7</v>
      </c>
      <c r="D2061" s="13" t="s">
        <v>8</v>
      </c>
      <c r="E2061" s="13" t="s">
        <v>9</v>
      </c>
      <c r="F2061" s="13" t="s">
        <v>32</v>
      </c>
      <c r="G2061" s="14">
        <v>47704</v>
      </c>
    </row>
    <row r="2062" spans="1:7" ht="24" customHeight="1" x14ac:dyDescent="0.25">
      <c r="A2062" s="7">
        <v>256813</v>
      </c>
      <c r="B2062" s="8">
        <v>41865.400208333333</v>
      </c>
      <c r="C2062" s="9" t="s">
        <v>7</v>
      </c>
      <c r="D2062" s="9" t="s">
        <v>8</v>
      </c>
      <c r="E2062" s="9" t="s">
        <v>9</v>
      </c>
      <c r="F2062" s="9" t="s">
        <v>32</v>
      </c>
      <c r="G2062" s="10">
        <v>78611</v>
      </c>
    </row>
    <row r="2063" spans="1:7" ht="24" customHeight="1" x14ac:dyDescent="0.25">
      <c r="A2063" s="11">
        <v>749392</v>
      </c>
      <c r="B2063" s="12">
        <v>41865.402569444443</v>
      </c>
      <c r="C2063" s="13" t="s">
        <v>13</v>
      </c>
      <c r="D2063" s="13" t="s">
        <v>11</v>
      </c>
      <c r="E2063" s="13" t="s">
        <v>9</v>
      </c>
      <c r="F2063" s="13" t="s">
        <v>32</v>
      </c>
      <c r="G2063" s="14">
        <v>22117</v>
      </c>
    </row>
    <row r="2064" spans="1:7" ht="24" customHeight="1" x14ac:dyDescent="0.25">
      <c r="A2064" s="7">
        <v>392048</v>
      </c>
      <c r="B2064" s="8">
        <v>41873.656990740739</v>
      </c>
      <c r="C2064" s="9" t="s">
        <v>7</v>
      </c>
      <c r="D2064" s="9" t="s">
        <v>11</v>
      </c>
      <c r="E2064" s="9" t="s">
        <v>9</v>
      </c>
      <c r="F2064" s="9" t="s">
        <v>32</v>
      </c>
      <c r="G2064" s="10">
        <v>43988</v>
      </c>
    </row>
    <row r="2065" spans="1:7" ht="24" customHeight="1" x14ac:dyDescent="0.25">
      <c r="A2065" s="11">
        <v>778041</v>
      </c>
      <c r="B2065" s="12">
        <v>41873.657638888886</v>
      </c>
      <c r="C2065" s="13" t="s">
        <v>7</v>
      </c>
      <c r="D2065" s="13" t="s">
        <v>11</v>
      </c>
      <c r="E2065" s="13" t="s">
        <v>9</v>
      </c>
      <c r="F2065" s="13" t="s">
        <v>32</v>
      </c>
      <c r="G2065" s="14">
        <v>51085</v>
      </c>
    </row>
    <row r="2066" spans="1:7" ht="24" customHeight="1" x14ac:dyDescent="0.25">
      <c r="A2066" s="7">
        <v>162279</v>
      </c>
      <c r="B2066" s="8">
        <v>41858.399108796293</v>
      </c>
      <c r="C2066" s="9" t="s">
        <v>7</v>
      </c>
      <c r="D2066" s="9" t="s">
        <v>8</v>
      </c>
      <c r="E2066" s="9" t="s">
        <v>9</v>
      </c>
      <c r="F2066" s="9" t="s">
        <v>32</v>
      </c>
      <c r="G2066" s="10">
        <v>59437</v>
      </c>
    </row>
    <row r="2067" spans="1:7" ht="24" customHeight="1" x14ac:dyDescent="0.25">
      <c r="A2067" s="11">
        <v>839305</v>
      </c>
      <c r="B2067" s="12">
        <v>41858.399756944447</v>
      </c>
      <c r="C2067" s="13" t="s">
        <v>7</v>
      </c>
      <c r="D2067" s="13" t="s">
        <v>8</v>
      </c>
      <c r="E2067" s="13" t="s">
        <v>9</v>
      </c>
      <c r="F2067" s="13" t="s">
        <v>32</v>
      </c>
      <c r="G2067" s="14">
        <v>10015</v>
      </c>
    </row>
    <row r="2068" spans="1:7" ht="24" customHeight="1" x14ac:dyDescent="0.25">
      <c r="A2068" s="7">
        <v>466313</v>
      </c>
      <c r="B2068" s="8">
        <v>41858.398379629631</v>
      </c>
      <c r="C2068" s="9" t="s">
        <v>7</v>
      </c>
      <c r="D2068" s="9" t="s">
        <v>11</v>
      </c>
      <c r="E2068" s="9" t="s">
        <v>9</v>
      </c>
      <c r="F2068" s="9" t="s">
        <v>32</v>
      </c>
      <c r="G2068" s="10">
        <v>25401</v>
      </c>
    </row>
    <row r="2069" spans="1:7" ht="24" customHeight="1" x14ac:dyDescent="0.25">
      <c r="A2069" s="11">
        <v>675897</v>
      </c>
      <c r="B2069" s="12">
        <v>41859.499143518522</v>
      </c>
      <c r="C2069" s="13" t="s">
        <v>13</v>
      </c>
      <c r="D2069" s="13" t="s">
        <v>8</v>
      </c>
      <c r="E2069" s="13" t="s">
        <v>9</v>
      </c>
      <c r="F2069" s="13" t="s">
        <v>32</v>
      </c>
      <c r="G2069" s="14">
        <v>82935</v>
      </c>
    </row>
    <row r="2070" spans="1:7" ht="24" customHeight="1" x14ac:dyDescent="0.25">
      <c r="A2070" s="7">
        <v>929198</v>
      </c>
      <c r="B2070" s="8">
        <v>41859.50403935185</v>
      </c>
      <c r="C2070" s="9" t="s">
        <v>13</v>
      </c>
      <c r="D2070" s="9" t="s">
        <v>11</v>
      </c>
      <c r="E2070" s="9" t="s">
        <v>9</v>
      </c>
      <c r="F2070" s="9" t="s">
        <v>32</v>
      </c>
      <c r="G2070" s="10">
        <v>48153</v>
      </c>
    </row>
    <row r="2071" spans="1:7" ht="24" customHeight="1" x14ac:dyDescent="0.25">
      <c r="A2071" s="11">
        <v>520656</v>
      </c>
      <c r="B2071" s="12">
        <v>41768.690451388888</v>
      </c>
      <c r="C2071" s="13" t="s">
        <v>13</v>
      </c>
      <c r="D2071" s="13" t="s">
        <v>11</v>
      </c>
      <c r="E2071" s="13" t="s">
        <v>14</v>
      </c>
      <c r="F2071" s="13" t="s">
        <v>32</v>
      </c>
      <c r="G2071" s="14">
        <v>35401</v>
      </c>
    </row>
    <row r="2072" spans="1:7" ht="24" customHeight="1" x14ac:dyDescent="0.25">
      <c r="A2072" s="7">
        <v>875997</v>
      </c>
      <c r="B2072" s="8">
        <v>41787.446909722225</v>
      </c>
      <c r="C2072" s="9" t="s">
        <v>13</v>
      </c>
      <c r="D2072" s="9" t="s">
        <v>11</v>
      </c>
      <c r="E2072" s="9" t="s">
        <v>14</v>
      </c>
      <c r="F2072" s="9" t="s">
        <v>35</v>
      </c>
      <c r="G2072" s="10">
        <v>36047</v>
      </c>
    </row>
    <row r="2073" spans="1:7" ht="24" customHeight="1" x14ac:dyDescent="0.25">
      <c r="A2073" s="11">
        <v>694518</v>
      </c>
      <c r="B2073" s="12">
        <v>41788.537754629629</v>
      </c>
      <c r="C2073" s="13" t="s">
        <v>7</v>
      </c>
      <c r="D2073" s="13" t="s">
        <v>8</v>
      </c>
      <c r="E2073" s="13" t="s">
        <v>14</v>
      </c>
      <c r="F2073" s="13" t="s">
        <v>32</v>
      </c>
      <c r="G2073" s="14">
        <v>95548</v>
      </c>
    </row>
    <row r="2074" spans="1:7" ht="24" customHeight="1" x14ac:dyDescent="0.25">
      <c r="A2074" s="7">
        <v>710064</v>
      </c>
      <c r="B2074" s="8">
        <v>41788.539965277778</v>
      </c>
      <c r="C2074" s="9" t="s">
        <v>7</v>
      </c>
      <c r="D2074" s="9" t="s">
        <v>11</v>
      </c>
      <c r="E2074" s="9" t="s">
        <v>14</v>
      </c>
      <c r="F2074" s="9" t="s">
        <v>32</v>
      </c>
      <c r="G2074" s="10">
        <v>69460</v>
      </c>
    </row>
    <row r="2075" spans="1:7" ht="24" customHeight="1" x14ac:dyDescent="0.25">
      <c r="A2075" s="11">
        <v>919803</v>
      </c>
      <c r="B2075" s="12">
        <v>41789.403078703705</v>
      </c>
      <c r="C2075" s="13" t="s">
        <v>7</v>
      </c>
      <c r="D2075" s="13" t="s">
        <v>11</v>
      </c>
      <c r="E2075" s="13" t="s">
        <v>14</v>
      </c>
      <c r="F2075" s="13" t="s">
        <v>32</v>
      </c>
      <c r="G2075" s="14">
        <v>29286</v>
      </c>
    </row>
    <row r="2076" spans="1:7" ht="24" customHeight="1" x14ac:dyDescent="0.25">
      <c r="A2076" s="7">
        <v>250044</v>
      </c>
      <c r="B2076" s="8">
        <v>41789.396956018521</v>
      </c>
      <c r="C2076" s="9" t="s">
        <v>13</v>
      </c>
      <c r="D2076" s="9" t="s">
        <v>8</v>
      </c>
      <c r="E2076" s="9" t="s">
        <v>14</v>
      </c>
      <c r="F2076" s="9" t="s">
        <v>35</v>
      </c>
      <c r="G2076" s="10">
        <v>47810</v>
      </c>
    </row>
    <row r="2077" spans="1:7" ht="24" customHeight="1" x14ac:dyDescent="0.25">
      <c r="A2077" s="11">
        <v>191373</v>
      </c>
      <c r="B2077" s="12">
        <v>41793.451238425929</v>
      </c>
      <c r="C2077" s="13" t="s">
        <v>13</v>
      </c>
      <c r="D2077" s="13" t="s">
        <v>8</v>
      </c>
      <c r="E2077" s="13" t="s">
        <v>14</v>
      </c>
      <c r="F2077" s="13" t="s">
        <v>32</v>
      </c>
      <c r="G2077" s="14">
        <v>83090</v>
      </c>
    </row>
    <row r="2078" spans="1:7" ht="24" customHeight="1" x14ac:dyDescent="0.25">
      <c r="A2078" s="7">
        <v>615424</v>
      </c>
      <c r="B2078" s="8">
        <v>41793.452708333331</v>
      </c>
      <c r="C2078" s="9" t="s">
        <v>7</v>
      </c>
      <c r="D2078" s="9" t="s">
        <v>8</v>
      </c>
      <c r="E2078" s="9" t="s">
        <v>14</v>
      </c>
      <c r="F2078" s="9" t="s">
        <v>32</v>
      </c>
      <c r="G2078" s="10">
        <v>24597</v>
      </c>
    </row>
    <row r="2079" spans="1:7" ht="24" customHeight="1" x14ac:dyDescent="0.25">
      <c r="A2079" s="11">
        <v>235539</v>
      </c>
      <c r="B2079" s="12">
        <v>41817.397268518522</v>
      </c>
      <c r="C2079" s="13" t="s">
        <v>7</v>
      </c>
      <c r="D2079" s="13" t="s">
        <v>8</v>
      </c>
      <c r="E2079" s="13" t="s">
        <v>14</v>
      </c>
      <c r="F2079" s="13" t="s">
        <v>35</v>
      </c>
      <c r="G2079" s="14">
        <v>35611</v>
      </c>
    </row>
    <row r="2080" spans="1:7" ht="24" customHeight="1" x14ac:dyDescent="0.25">
      <c r="A2080" s="7">
        <v>906051</v>
      </c>
      <c r="B2080" s="8">
        <v>41817.397696759261</v>
      </c>
      <c r="C2080" s="9" t="s">
        <v>7</v>
      </c>
      <c r="D2080" s="9" t="s">
        <v>11</v>
      </c>
      <c r="E2080" s="9" t="s">
        <v>14</v>
      </c>
      <c r="F2080" s="9" t="s">
        <v>35</v>
      </c>
      <c r="G2080" s="10">
        <v>71844</v>
      </c>
    </row>
    <row r="2081" spans="1:7" ht="24" customHeight="1" x14ac:dyDescent="0.25">
      <c r="A2081" s="11">
        <v>705197</v>
      </c>
      <c r="B2081" s="12">
        <v>41817.39943287037</v>
      </c>
      <c r="C2081" s="13" t="s">
        <v>7</v>
      </c>
      <c r="D2081" s="13" t="s">
        <v>11</v>
      </c>
      <c r="E2081" s="13" t="s">
        <v>14</v>
      </c>
      <c r="F2081" s="13" t="s">
        <v>35</v>
      </c>
      <c r="G2081" s="14">
        <v>70644</v>
      </c>
    </row>
    <row r="2082" spans="1:7" ht="24" customHeight="1" x14ac:dyDescent="0.25">
      <c r="A2082" s="7">
        <v>724798</v>
      </c>
      <c r="B2082" s="8">
        <v>41817.400891203702</v>
      </c>
      <c r="C2082" s="9" t="s">
        <v>13</v>
      </c>
      <c r="D2082" s="9" t="s">
        <v>11</v>
      </c>
      <c r="E2082" s="9" t="s">
        <v>14</v>
      </c>
      <c r="F2082" s="9" t="s">
        <v>35</v>
      </c>
      <c r="G2082" s="10">
        <v>65820</v>
      </c>
    </row>
    <row r="2083" spans="1:7" ht="24" customHeight="1" x14ac:dyDescent="0.25">
      <c r="A2083" s="11">
        <v>862375</v>
      </c>
      <c r="B2083" s="12">
        <v>41817.39806712963</v>
      </c>
      <c r="C2083" s="13" t="s">
        <v>7</v>
      </c>
      <c r="D2083" s="13" t="s">
        <v>11</v>
      </c>
      <c r="E2083" s="13" t="s">
        <v>14</v>
      </c>
      <c r="F2083" s="13" t="s">
        <v>35</v>
      </c>
      <c r="G2083" s="14">
        <v>14390</v>
      </c>
    </row>
    <row r="2084" spans="1:7" ht="24" customHeight="1" x14ac:dyDescent="0.25">
      <c r="A2084" s="7">
        <v>785487</v>
      </c>
      <c r="B2084" s="8">
        <v>41821.786747685182</v>
      </c>
      <c r="C2084" s="9" t="s">
        <v>7</v>
      </c>
      <c r="D2084" s="9" t="s">
        <v>11</v>
      </c>
      <c r="E2084" s="9" t="s">
        <v>14</v>
      </c>
      <c r="F2084" s="9" t="s">
        <v>35</v>
      </c>
      <c r="G2084" s="10">
        <v>19332</v>
      </c>
    </row>
    <row r="2085" spans="1:7" ht="24" customHeight="1" x14ac:dyDescent="0.25">
      <c r="A2085" s="11">
        <v>946312</v>
      </c>
      <c r="B2085" s="12">
        <v>41824.755335648151</v>
      </c>
      <c r="C2085" s="13" t="s">
        <v>7</v>
      </c>
      <c r="D2085" s="13" t="s">
        <v>8</v>
      </c>
      <c r="E2085" s="13" t="s">
        <v>14</v>
      </c>
      <c r="F2085" s="13" t="s">
        <v>35</v>
      </c>
      <c r="G2085" s="14">
        <v>14144</v>
      </c>
    </row>
    <row r="2086" spans="1:7" ht="24" customHeight="1" x14ac:dyDescent="0.25">
      <c r="A2086" s="7">
        <v>736470</v>
      </c>
      <c r="B2086" s="8">
        <v>41824.75571759259</v>
      </c>
      <c r="C2086" s="9" t="s">
        <v>7</v>
      </c>
      <c r="D2086" s="9" t="s">
        <v>23</v>
      </c>
      <c r="E2086" s="9" t="s">
        <v>14</v>
      </c>
      <c r="F2086" s="9" t="s">
        <v>35</v>
      </c>
      <c r="G2086" s="10">
        <v>60928</v>
      </c>
    </row>
    <row r="2087" spans="1:7" ht="24" customHeight="1" x14ac:dyDescent="0.25">
      <c r="A2087" s="11">
        <v>427814</v>
      </c>
      <c r="B2087" s="12">
        <v>41831.71802083333</v>
      </c>
      <c r="C2087" s="13" t="s">
        <v>13</v>
      </c>
      <c r="D2087" s="13" t="s">
        <v>8</v>
      </c>
      <c r="E2087" s="13" t="s">
        <v>14</v>
      </c>
      <c r="F2087" s="13" t="s">
        <v>32</v>
      </c>
      <c r="G2087" s="14">
        <v>43484</v>
      </c>
    </row>
    <row r="2088" spans="1:7" ht="24" customHeight="1" x14ac:dyDescent="0.25">
      <c r="A2088" s="7">
        <v>363285</v>
      </c>
      <c r="B2088" s="8">
        <v>41831.719305555554</v>
      </c>
      <c r="C2088" s="9" t="s">
        <v>13</v>
      </c>
      <c r="D2088" s="9" t="s">
        <v>11</v>
      </c>
      <c r="E2088" s="9" t="s">
        <v>14</v>
      </c>
      <c r="F2088" s="9" t="s">
        <v>32</v>
      </c>
      <c r="G2088" s="10">
        <v>71650</v>
      </c>
    </row>
    <row r="2089" spans="1:7" ht="24" customHeight="1" x14ac:dyDescent="0.25">
      <c r="A2089" s="11">
        <v>138676</v>
      </c>
      <c r="B2089" s="12">
        <v>41831.718865740739</v>
      </c>
      <c r="C2089" s="13" t="s">
        <v>7</v>
      </c>
      <c r="D2089" s="13" t="s">
        <v>11</v>
      </c>
      <c r="E2089" s="13" t="s">
        <v>14</v>
      </c>
      <c r="F2089" s="13" t="s">
        <v>32</v>
      </c>
      <c r="G2089" s="14">
        <v>83336</v>
      </c>
    </row>
    <row r="2090" spans="1:7" ht="24" customHeight="1" x14ac:dyDescent="0.25">
      <c r="A2090" s="7">
        <v>38906</v>
      </c>
      <c r="B2090" s="8">
        <v>41831.720127314817</v>
      </c>
      <c r="C2090" s="9" t="s">
        <v>7</v>
      </c>
      <c r="D2090" s="9" t="s">
        <v>11</v>
      </c>
      <c r="E2090" s="9" t="s">
        <v>14</v>
      </c>
      <c r="F2090" s="9" t="s">
        <v>32</v>
      </c>
      <c r="G2090" s="10">
        <v>38196</v>
      </c>
    </row>
    <row r="2091" spans="1:7" ht="24" customHeight="1" x14ac:dyDescent="0.25">
      <c r="A2091" s="11">
        <v>315400</v>
      </c>
      <c r="B2091" s="12">
        <v>41831.721782407411</v>
      </c>
      <c r="C2091" s="13" t="s">
        <v>13</v>
      </c>
      <c r="D2091" s="13" t="s">
        <v>11</v>
      </c>
      <c r="E2091" s="13" t="s">
        <v>14</v>
      </c>
      <c r="F2091" s="13" t="s">
        <v>32</v>
      </c>
      <c r="G2091" s="14">
        <v>26586</v>
      </c>
    </row>
    <row r="2092" spans="1:7" ht="24" customHeight="1" x14ac:dyDescent="0.25">
      <c r="A2092" s="7">
        <v>133517</v>
      </c>
      <c r="B2092" s="8">
        <v>41831.723344907405</v>
      </c>
      <c r="C2092" s="9" t="s">
        <v>7</v>
      </c>
      <c r="D2092" s="9" t="s">
        <v>11</v>
      </c>
      <c r="E2092" s="9" t="s">
        <v>14</v>
      </c>
      <c r="F2092" s="9" t="s">
        <v>32</v>
      </c>
      <c r="G2092" s="10">
        <v>45315</v>
      </c>
    </row>
    <row r="2093" spans="1:7" ht="24" customHeight="1" x14ac:dyDescent="0.25">
      <c r="A2093" s="11">
        <v>933908</v>
      </c>
      <c r="B2093" s="12">
        <v>41836.76699074074</v>
      </c>
      <c r="C2093" s="13" t="s">
        <v>7</v>
      </c>
      <c r="D2093" s="13" t="s">
        <v>11</v>
      </c>
      <c r="E2093" s="13" t="s">
        <v>14</v>
      </c>
      <c r="F2093" s="13" t="s">
        <v>32</v>
      </c>
      <c r="G2093" s="14">
        <v>57346</v>
      </c>
    </row>
    <row r="2094" spans="1:7" ht="24" customHeight="1" x14ac:dyDescent="0.25">
      <c r="A2094" s="7">
        <v>961974</v>
      </c>
      <c r="B2094" s="8">
        <v>41837.879386574074</v>
      </c>
      <c r="C2094" s="9" t="s">
        <v>7</v>
      </c>
      <c r="D2094" s="9" t="s">
        <v>8</v>
      </c>
      <c r="E2094" s="9" t="s">
        <v>14</v>
      </c>
      <c r="F2094" s="9" t="s">
        <v>32</v>
      </c>
      <c r="G2094" s="10">
        <v>40149</v>
      </c>
    </row>
    <row r="2095" spans="1:7" ht="24" customHeight="1" x14ac:dyDescent="0.25">
      <c r="A2095" s="11">
        <v>646412</v>
      </c>
      <c r="B2095" s="12">
        <v>41837.880219907405</v>
      </c>
      <c r="C2095" s="13" t="s">
        <v>13</v>
      </c>
      <c r="D2095" s="13" t="s">
        <v>8</v>
      </c>
      <c r="E2095" s="13" t="s">
        <v>14</v>
      </c>
      <c r="F2095" s="13" t="s">
        <v>32</v>
      </c>
      <c r="G2095" s="14">
        <v>28310</v>
      </c>
    </row>
    <row r="2096" spans="1:7" ht="24" customHeight="1" x14ac:dyDescent="0.25">
      <c r="A2096" s="7">
        <v>682466</v>
      </c>
      <c r="B2096" s="8">
        <v>41852.400335648148</v>
      </c>
      <c r="C2096" s="9" t="s">
        <v>13</v>
      </c>
      <c r="D2096" s="9" t="s">
        <v>8</v>
      </c>
      <c r="E2096" s="9" t="s">
        <v>14</v>
      </c>
      <c r="F2096" s="9" t="s">
        <v>35</v>
      </c>
      <c r="G2096" s="10">
        <v>47411</v>
      </c>
    </row>
    <row r="2097" spans="1:7" ht="24" customHeight="1" x14ac:dyDescent="0.25">
      <c r="A2097" s="11">
        <v>210703</v>
      </c>
      <c r="B2097" s="12">
        <v>41852.397337962961</v>
      </c>
      <c r="C2097" s="13" t="s">
        <v>13</v>
      </c>
      <c r="D2097" s="13" t="s">
        <v>23</v>
      </c>
      <c r="E2097" s="13" t="s">
        <v>14</v>
      </c>
      <c r="F2097" s="13" t="s">
        <v>35</v>
      </c>
      <c r="G2097" s="14">
        <v>14890</v>
      </c>
    </row>
    <row r="2098" spans="1:7" ht="24" customHeight="1" x14ac:dyDescent="0.25">
      <c r="A2098" s="7">
        <v>370831</v>
      </c>
      <c r="B2098" s="8">
        <v>41854.565092592595</v>
      </c>
      <c r="C2098" s="9" t="s">
        <v>7</v>
      </c>
      <c r="D2098" s="9" t="s">
        <v>8</v>
      </c>
      <c r="E2098" s="9" t="s">
        <v>14</v>
      </c>
      <c r="F2098" s="9" t="s">
        <v>35</v>
      </c>
      <c r="G2098" s="10">
        <v>55248</v>
      </c>
    </row>
    <row r="2099" spans="1:7" ht="24" customHeight="1" x14ac:dyDescent="0.25">
      <c r="A2099" s="11">
        <v>148345</v>
      </c>
      <c r="B2099" s="12">
        <v>41855.558344907404</v>
      </c>
      <c r="C2099" s="13" t="s">
        <v>7</v>
      </c>
      <c r="D2099" s="13" t="s">
        <v>8</v>
      </c>
      <c r="E2099" s="13" t="s">
        <v>14</v>
      </c>
      <c r="F2099" s="13" t="s">
        <v>32</v>
      </c>
      <c r="G2099" s="14">
        <v>10055</v>
      </c>
    </row>
    <row r="2100" spans="1:7" ht="24" customHeight="1" x14ac:dyDescent="0.25">
      <c r="A2100" s="7">
        <v>472307</v>
      </c>
      <c r="B2100" s="8">
        <v>41855.558993055558</v>
      </c>
      <c r="C2100" s="9" t="s">
        <v>13</v>
      </c>
      <c r="D2100" s="9" t="s">
        <v>8</v>
      </c>
      <c r="E2100" s="9" t="s">
        <v>14</v>
      </c>
      <c r="F2100" s="9" t="s">
        <v>32</v>
      </c>
      <c r="G2100" s="10">
        <v>85191</v>
      </c>
    </row>
    <row r="2101" spans="1:7" ht="24" customHeight="1" x14ac:dyDescent="0.25">
      <c r="A2101" s="11">
        <v>367647</v>
      </c>
      <c r="B2101" s="12">
        <v>41856.426423611112</v>
      </c>
      <c r="C2101" s="13" t="s">
        <v>13</v>
      </c>
      <c r="D2101" s="13" t="s">
        <v>8</v>
      </c>
      <c r="E2101" s="13" t="s">
        <v>14</v>
      </c>
      <c r="F2101" s="13" t="s">
        <v>35</v>
      </c>
      <c r="G2101" s="14">
        <v>76634</v>
      </c>
    </row>
    <row r="2102" spans="1:7" ht="24" customHeight="1" x14ac:dyDescent="0.25">
      <c r="A2102" s="7">
        <v>928886</v>
      </c>
      <c r="B2102" s="8">
        <v>41858.680405092593</v>
      </c>
      <c r="C2102" s="9" t="s">
        <v>13</v>
      </c>
      <c r="D2102" s="9" t="s">
        <v>8</v>
      </c>
      <c r="E2102" s="9" t="s">
        <v>14</v>
      </c>
      <c r="F2102" s="9" t="s">
        <v>35</v>
      </c>
      <c r="G2102" s="10">
        <v>30504</v>
      </c>
    </row>
    <row r="2103" spans="1:7" ht="24" customHeight="1" x14ac:dyDescent="0.25">
      <c r="A2103" s="11">
        <v>366620</v>
      </c>
      <c r="B2103" s="12">
        <v>41862.7109375</v>
      </c>
      <c r="C2103" s="13" t="s">
        <v>7</v>
      </c>
      <c r="D2103" s="13" t="s">
        <v>8</v>
      </c>
      <c r="E2103" s="13" t="s">
        <v>14</v>
      </c>
      <c r="F2103" s="13" t="s">
        <v>32</v>
      </c>
      <c r="G2103" s="14">
        <v>21368</v>
      </c>
    </row>
    <row r="2104" spans="1:7" ht="24" customHeight="1" x14ac:dyDescent="0.25">
      <c r="A2104" s="7">
        <v>262826</v>
      </c>
      <c r="B2104" s="8">
        <v>41862.71125</v>
      </c>
      <c r="C2104" s="9" t="s">
        <v>13</v>
      </c>
      <c r="D2104" s="9" t="s">
        <v>8</v>
      </c>
      <c r="E2104" s="9" t="s">
        <v>14</v>
      </c>
      <c r="F2104" s="9" t="s">
        <v>32</v>
      </c>
      <c r="G2104" s="10">
        <v>97131</v>
      </c>
    </row>
    <row r="2105" spans="1:7" ht="24" customHeight="1" x14ac:dyDescent="0.25">
      <c r="A2105" s="11">
        <v>852087</v>
      </c>
      <c r="B2105" s="12">
        <v>41862.711793981478</v>
      </c>
      <c r="C2105" s="13" t="s">
        <v>7</v>
      </c>
      <c r="D2105" s="13" t="s">
        <v>8</v>
      </c>
      <c r="E2105" s="13" t="s">
        <v>14</v>
      </c>
      <c r="F2105" s="13" t="s">
        <v>32</v>
      </c>
      <c r="G2105" s="14">
        <v>4717</v>
      </c>
    </row>
    <row r="2106" spans="1:7" ht="24" customHeight="1" x14ac:dyDescent="0.25">
      <c r="A2106" s="7">
        <v>234192</v>
      </c>
      <c r="B2106" s="8">
        <v>41872.358472222222</v>
      </c>
      <c r="C2106" s="9" t="s">
        <v>13</v>
      </c>
      <c r="D2106" s="9" t="s">
        <v>8</v>
      </c>
      <c r="E2106" s="9" t="s">
        <v>14</v>
      </c>
      <c r="F2106" s="9" t="s">
        <v>32</v>
      </c>
      <c r="G2106" s="10">
        <v>70071</v>
      </c>
    </row>
    <row r="2107" spans="1:7" ht="24" customHeight="1" x14ac:dyDescent="0.25">
      <c r="A2107" s="11">
        <v>578818</v>
      </c>
      <c r="B2107" s="12">
        <v>41765.415960648148</v>
      </c>
      <c r="C2107" s="13" t="s">
        <v>7</v>
      </c>
      <c r="D2107" s="13" t="s">
        <v>8</v>
      </c>
      <c r="E2107" s="13" t="s">
        <v>14</v>
      </c>
      <c r="F2107" s="13" t="s">
        <v>24</v>
      </c>
      <c r="G2107" s="14">
        <v>74310</v>
      </c>
    </row>
    <row r="2108" spans="1:7" ht="24" customHeight="1" x14ac:dyDescent="0.25">
      <c r="A2108" s="7">
        <v>813334</v>
      </c>
      <c r="B2108" s="8">
        <v>41765.417719907404</v>
      </c>
      <c r="C2108" s="9" t="s">
        <v>7</v>
      </c>
      <c r="D2108" s="9" t="s">
        <v>8</v>
      </c>
      <c r="E2108" s="9" t="s">
        <v>14</v>
      </c>
      <c r="F2108" s="9" t="s">
        <v>24</v>
      </c>
      <c r="G2108" s="10">
        <v>94627</v>
      </c>
    </row>
    <row r="2109" spans="1:7" ht="24" customHeight="1" x14ac:dyDescent="0.25">
      <c r="A2109" s="11">
        <v>938949</v>
      </c>
      <c r="B2109" s="12">
        <v>41769.792581018519</v>
      </c>
      <c r="C2109" s="13" t="s">
        <v>13</v>
      </c>
      <c r="D2109" s="13" t="s">
        <v>8</v>
      </c>
      <c r="E2109" s="13" t="s">
        <v>14</v>
      </c>
      <c r="F2109" s="13" t="s">
        <v>35</v>
      </c>
      <c r="G2109" s="14">
        <v>75525</v>
      </c>
    </row>
    <row r="2110" spans="1:7" ht="24" customHeight="1" x14ac:dyDescent="0.25">
      <c r="A2110" s="7">
        <v>831516</v>
      </c>
      <c r="B2110" s="8">
        <v>41769.793969907405</v>
      </c>
      <c r="C2110" s="9" t="s">
        <v>7</v>
      </c>
      <c r="D2110" s="9" t="s">
        <v>11</v>
      </c>
      <c r="E2110" s="9" t="s">
        <v>14</v>
      </c>
      <c r="F2110" s="9" t="s">
        <v>35</v>
      </c>
      <c r="G2110" s="10">
        <v>44507</v>
      </c>
    </row>
    <row r="2111" spans="1:7" ht="24" customHeight="1" x14ac:dyDescent="0.25">
      <c r="A2111" s="11">
        <v>995799</v>
      </c>
      <c r="B2111" s="12">
        <v>41771.453206018516</v>
      </c>
      <c r="C2111" s="13" t="s">
        <v>7</v>
      </c>
      <c r="D2111" s="13" t="s">
        <v>11</v>
      </c>
      <c r="E2111" s="13" t="s">
        <v>14</v>
      </c>
      <c r="F2111" s="13" t="s">
        <v>24</v>
      </c>
      <c r="G2111" s="14">
        <v>83962</v>
      </c>
    </row>
    <row r="2112" spans="1:7" ht="24" customHeight="1" x14ac:dyDescent="0.25">
      <c r="A2112" s="7">
        <v>350319</v>
      </c>
      <c r="B2112" s="8">
        <v>41771.453831018516</v>
      </c>
      <c r="C2112" s="9" t="s">
        <v>13</v>
      </c>
      <c r="D2112" s="9" t="s">
        <v>8</v>
      </c>
      <c r="E2112" s="9" t="s">
        <v>14</v>
      </c>
      <c r="F2112" s="9" t="s">
        <v>24</v>
      </c>
      <c r="G2112" s="10">
        <v>59448</v>
      </c>
    </row>
    <row r="2113" spans="1:7" ht="24" customHeight="1" x14ac:dyDescent="0.25">
      <c r="A2113" s="11">
        <v>422303</v>
      </c>
      <c r="B2113" s="12">
        <v>41775.290127314816</v>
      </c>
      <c r="C2113" s="13" t="s">
        <v>13</v>
      </c>
      <c r="D2113" s="13" t="s">
        <v>8</v>
      </c>
      <c r="E2113" s="13" t="s">
        <v>14</v>
      </c>
      <c r="F2113" s="13" t="s">
        <v>24</v>
      </c>
      <c r="G2113" s="14">
        <v>46044</v>
      </c>
    </row>
    <row r="2114" spans="1:7" ht="24" customHeight="1" x14ac:dyDescent="0.25">
      <c r="A2114" s="7">
        <v>454176</v>
      </c>
      <c r="B2114" s="8">
        <v>41776.694386574076</v>
      </c>
      <c r="C2114" s="9" t="s">
        <v>13</v>
      </c>
      <c r="D2114" s="9" t="s">
        <v>11</v>
      </c>
      <c r="E2114" s="9" t="s">
        <v>14</v>
      </c>
      <c r="F2114" s="9" t="s">
        <v>24</v>
      </c>
      <c r="G2114" s="10">
        <v>45064</v>
      </c>
    </row>
    <row r="2115" spans="1:7" ht="24" customHeight="1" x14ac:dyDescent="0.25">
      <c r="A2115" s="11">
        <v>396603</v>
      </c>
      <c r="B2115" s="12">
        <v>41836.512777777774</v>
      </c>
      <c r="C2115" s="13" t="s">
        <v>7</v>
      </c>
      <c r="D2115" s="13" t="s">
        <v>8</v>
      </c>
      <c r="E2115" s="13" t="s">
        <v>14</v>
      </c>
      <c r="F2115" s="13" t="s">
        <v>24</v>
      </c>
      <c r="G2115" s="14">
        <v>3055</v>
      </c>
    </row>
    <row r="2116" spans="1:7" ht="24" customHeight="1" x14ac:dyDescent="0.25">
      <c r="A2116" s="7">
        <v>818355</v>
      </c>
      <c r="B2116" s="8">
        <v>41836.51363425926</v>
      </c>
      <c r="C2116" s="9" t="s">
        <v>7</v>
      </c>
      <c r="D2116" s="9" t="s">
        <v>8</v>
      </c>
      <c r="E2116" s="9" t="s">
        <v>14</v>
      </c>
      <c r="F2116" s="9" t="s">
        <v>24</v>
      </c>
      <c r="G2116" s="10">
        <v>78340</v>
      </c>
    </row>
    <row r="2117" spans="1:7" ht="24" customHeight="1" x14ac:dyDescent="0.25">
      <c r="A2117" s="11">
        <v>845699</v>
      </c>
      <c r="B2117" s="12">
        <v>41846.657326388886</v>
      </c>
      <c r="C2117" s="13" t="s">
        <v>7</v>
      </c>
      <c r="D2117" s="13" t="s">
        <v>8</v>
      </c>
      <c r="E2117" s="13" t="s">
        <v>14</v>
      </c>
      <c r="F2117" s="13" t="s">
        <v>24</v>
      </c>
      <c r="G2117" s="14">
        <v>26152</v>
      </c>
    </row>
    <row r="2118" spans="1:7" ht="24" customHeight="1" x14ac:dyDescent="0.25">
      <c r="A2118" s="7">
        <v>274119</v>
      </c>
      <c r="B2118" s="8">
        <v>41846.659050925926</v>
      </c>
      <c r="C2118" s="9" t="s">
        <v>13</v>
      </c>
      <c r="D2118" s="9" t="s">
        <v>8</v>
      </c>
      <c r="E2118" s="9" t="s">
        <v>14</v>
      </c>
      <c r="F2118" s="9" t="s">
        <v>24</v>
      </c>
      <c r="G2118" s="10">
        <v>69312</v>
      </c>
    </row>
    <row r="2119" spans="1:7" ht="24" customHeight="1" x14ac:dyDescent="0.25">
      <c r="A2119" s="11">
        <v>984018</v>
      </c>
      <c r="B2119" s="12">
        <v>41856.579560185186</v>
      </c>
      <c r="C2119" s="13" t="s">
        <v>7</v>
      </c>
      <c r="D2119" s="13" t="s">
        <v>8</v>
      </c>
      <c r="E2119" s="13" t="s">
        <v>14</v>
      </c>
      <c r="F2119" s="13" t="s">
        <v>35</v>
      </c>
      <c r="G2119" s="14">
        <v>41667</v>
      </c>
    </row>
    <row r="2120" spans="1:7" ht="24" customHeight="1" x14ac:dyDescent="0.25">
      <c r="A2120" s="7">
        <v>858091</v>
      </c>
      <c r="B2120" s="8">
        <v>41856.581377314818</v>
      </c>
      <c r="C2120" s="9" t="s">
        <v>13</v>
      </c>
      <c r="D2120" s="9" t="s">
        <v>8</v>
      </c>
      <c r="E2120" s="9" t="s">
        <v>14</v>
      </c>
      <c r="F2120" s="9" t="s">
        <v>35</v>
      </c>
      <c r="G2120" s="10">
        <v>55059</v>
      </c>
    </row>
    <row r="2121" spans="1:7" ht="24" customHeight="1" x14ac:dyDescent="0.25">
      <c r="A2121" s="11">
        <v>620222</v>
      </c>
      <c r="B2121" s="12">
        <v>41880.396886574075</v>
      </c>
      <c r="C2121" s="13" t="s">
        <v>7</v>
      </c>
      <c r="D2121" s="13" t="s">
        <v>8</v>
      </c>
      <c r="E2121" s="13" t="s">
        <v>14</v>
      </c>
      <c r="F2121" s="13" t="s">
        <v>35</v>
      </c>
      <c r="G2121" s="14">
        <v>2786</v>
      </c>
    </row>
    <row r="2122" spans="1:7" ht="24" customHeight="1" x14ac:dyDescent="0.25">
      <c r="A2122" s="7">
        <v>230236</v>
      </c>
      <c r="B2122" s="8">
        <v>41880.397303240738</v>
      </c>
      <c r="C2122" s="9" t="s">
        <v>7</v>
      </c>
      <c r="D2122" s="9" t="s">
        <v>8</v>
      </c>
      <c r="E2122" s="9" t="s">
        <v>14</v>
      </c>
      <c r="F2122" s="9" t="s">
        <v>35</v>
      </c>
      <c r="G2122" s="10">
        <v>9611</v>
      </c>
    </row>
    <row r="2123" spans="1:7" ht="24" customHeight="1" x14ac:dyDescent="0.25">
      <c r="A2123" s="11">
        <v>78867</v>
      </c>
      <c r="B2123" s="12">
        <v>41880.397986111115</v>
      </c>
      <c r="C2123" s="13" t="s">
        <v>7</v>
      </c>
      <c r="D2123" s="13" t="s">
        <v>8</v>
      </c>
      <c r="E2123" s="13" t="s">
        <v>14</v>
      </c>
      <c r="F2123" s="13" t="s">
        <v>35</v>
      </c>
      <c r="G2123" s="14">
        <v>15947</v>
      </c>
    </row>
    <row r="2124" spans="1:7" ht="24" customHeight="1" x14ac:dyDescent="0.25">
      <c r="A2124" s="7">
        <v>465580</v>
      </c>
      <c r="B2124" s="8">
        <v>41880.398344907408</v>
      </c>
      <c r="C2124" s="9" t="s">
        <v>13</v>
      </c>
      <c r="D2124" s="9" t="s">
        <v>8</v>
      </c>
      <c r="E2124" s="9" t="s">
        <v>14</v>
      </c>
      <c r="F2124" s="9" t="s">
        <v>12</v>
      </c>
      <c r="G2124" s="10">
        <v>40213</v>
      </c>
    </row>
    <row r="2125" spans="1:7" ht="24" customHeight="1" x14ac:dyDescent="0.25">
      <c r="A2125" s="11">
        <v>64417</v>
      </c>
      <c r="B2125" s="12">
        <v>41766.513182870367</v>
      </c>
      <c r="C2125" s="13" t="s">
        <v>13</v>
      </c>
      <c r="D2125" s="13" t="s">
        <v>11</v>
      </c>
      <c r="E2125" s="13" t="s">
        <v>9</v>
      </c>
      <c r="F2125" s="13" t="s">
        <v>17</v>
      </c>
      <c r="G2125" s="14">
        <v>28118</v>
      </c>
    </row>
    <row r="2126" spans="1:7" ht="24" customHeight="1" x14ac:dyDescent="0.25">
      <c r="A2126" s="7">
        <v>741838</v>
      </c>
      <c r="B2126" s="8">
        <v>41785.397129629629</v>
      </c>
      <c r="C2126" s="9" t="s">
        <v>7</v>
      </c>
      <c r="D2126" s="9" t="s">
        <v>11</v>
      </c>
      <c r="E2126" s="9" t="s">
        <v>9</v>
      </c>
      <c r="F2126" s="9" t="s">
        <v>12</v>
      </c>
      <c r="G2126" s="10">
        <v>11961</v>
      </c>
    </row>
    <row r="2127" spans="1:7" ht="24" customHeight="1" x14ac:dyDescent="0.25">
      <c r="A2127" s="11">
        <v>378990</v>
      </c>
      <c r="B2127" s="12">
        <v>41852.746238425927</v>
      </c>
      <c r="C2127" s="13" t="s">
        <v>7</v>
      </c>
      <c r="D2127" s="13" t="s">
        <v>8</v>
      </c>
      <c r="E2127" s="13" t="s">
        <v>14</v>
      </c>
      <c r="F2127" s="13" t="s">
        <v>32</v>
      </c>
      <c r="G2127" s="14">
        <v>63315</v>
      </c>
    </row>
    <row r="2128" spans="1:7" ht="24" customHeight="1" x14ac:dyDescent="0.25">
      <c r="A2128" s="7">
        <v>926493</v>
      </c>
      <c r="B2128" s="8">
        <v>41852.74659722222</v>
      </c>
      <c r="C2128" s="9" t="s">
        <v>13</v>
      </c>
      <c r="D2128" s="9" t="s">
        <v>11</v>
      </c>
      <c r="E2128" s="9" t="s">
        <v>14</v>
      </c>
      <c r="F2128" s="9" t="s">
        <v>32</v>
      </c>
      <c r="G2128" s="10">
        <v>35917</v>
      </c>
    </row>
    <row r="2129" spans="1:7" ht="24" customHeight="1" x14ac:dyDescent="0.25">
      <c r="A2129" s="11">
        <v>574193</v>
      </c>
      <c r="B2129" s="12">
        <v>41765.398032407407</v>
      </c>
      <c r="C2129" s="13" t="s">
        <v>13</v>
      </c>
      <c r="D2129" s="13" t="s">
        <v>11</v>
      </c>
      <c r="E2129" s="13" t="s">
        <v>14</v>
      </c>
      <c r="F2129" s="13" t="s">
        <v>32</v>
      </c>
      <c r="G2129" s="14">
        <v>52260</v>
      </c>
    </row>
    <row r="2130" spans="1:7" ht="24" customHeight="1" x14ac:dyDescent="0.25">
      <c r="A2130" s="7">
        <v>220690</v>
      </c>
      <c r="B2130" s="8">
        <v>41765.399814814817</v>
      </c>
      <c r="C2130" s="9" t="s">
        <v>7</v>
      </c>
      <c r="D2130" s="9" t="s">
        <v>8</v>
      </c>
      <c r="E2130" s="9" t="s">
        <v>14</v>
      </c>
      <c r="F2130" s="9" t="s">
        <v>32</v>
      </c>
      <c r="G2130" s="10">
        <v>37742</v>
      </c>
    </row>
    <row r="2131" spans="1:7" ht="24" customHeight="1" x14ac:dyDescent="0.25">
      <c r="A2131" s="11">
        <v>389764</v>
      </c>
      <c r="B2131" s="12">
        <v>41775.394282407404</v>
      </c>
      <c r="C2131" s="13" t="s">
        <v>7</v>
      </c>
      <c r="D2131" s="13" t="s">
        <v>23</v>
      </c>
      <c r="E2131" s="13" t="s">
        <v>14</v>
      </c>
      <c r="F2131" s="13" t="s">
        <v>32</v>
      </c>
      <c r="G2131" s="14">
        <v>63015</v>
      </c>
    </row>
    <row r="2132" spans="1:7" ht="24" customHeight="1" x14ac:dyDescent="0.25">
      <c r="A2132" s="7">
        <v>603423</v>
      </c>
      <c r="B2132" s="8">
        <v>41795.684537037036</v>
      </c>
      <c r="C2132" s="9" t="s">
        <v>7</v>
      </c>
      <c r="D2132" s="9" t="s">
        <v>8</v>
      </c>
      <c r="E2132" s="9" t="s">
        <v>14</v>
      </c>
      <c r="F2132" s="9" t="s">
        <v>32</v>
      </c>
      <c r="G2132" s="10">
        <v>53506</v>
      </c>
    </row>
    <row r="2133" spans="1:7" ht="24" customHeight="1" x14ac:dyDescent="0.25">
      <c r="A2133" s="11">
        <v>151638</v>
      </c>
      <c r="B2133" s="12">
        <v>41795.686782407407</v>
      </c>
      <c r="C2133" s="13" t="s">
        <v>13</v>
      </c>
      <c r="D2133" s="13" t="s">
        <v>11</v>
      </c>
      <c r="E2133" s="13" t="s">
        <v>14</v>
      </c>
      <c r="F2133" s="13" t="s">
        <v>32</v>
      </c>
      <c r="G2133" s="14">
        <v>94176</v>
      </c>
    </row>
    <row r="2134" spans="1:7" ht="24" customHeight="1" x14ac:dyDescent="0.25">
      <c r="A2134" s="7">
        <v>974995</v>
      </c>
      <c r="B2134" s="8">
        <v>41795.687326388892</v>
      </c>
      <c r="C2134" s="9" t="s">
        <v>7</v>
      </c>
      <c r="D2134" s="9" t="s">
        <v>11</v>
      </c>
      <c r="E2134" s="9" t="s">
        <v>14</v>
      </c>
      <c r="F2134" s="9" t="s">
        <v>32</v>
      </c>
      <c r="G2134" s="10">
        <v>4324</v>
      </c>
    </row>
    <row r="2135" spans="1:7" ht="24" customHeight="1" x14ac:dyDescent="0.25">
      <c r="A2135" s="11">
        <v>187616</v>
      </c>
      <c r="B2135" s="12">
        <v>41796.962337962963</v>
      </c>
      <c r="C2135" s="13" t="s">
        <v>13</v>
      </c>
      <c r="D2135" s="13" t="s">
        <v>8</v>
      </c>
      <c r="E2135" s="13" t="s">
        <v>14</v>
      </c>
      <c r="F2135" s="13" t="s">
        <v>32</v>
      </c>
      <c r="G2135" s="14">
        <v>23845</v>
      </c>
    </row>
    <row r="2136" spans="1:7" ht="24" customHeight="1" x14ac:dyDescent="0.25">
      <c r="A2136" s="7">
        <v>865272</v>
      </c>
      <c r="B2136" s="8">
        <v>41796.963993055557</v>
      </c>
      <c r="C2136" s="9" t="s">
        <v>7</v>
      </c>
      <c r="D2136" s="9" t="s">
        <v>11</v>
      </c>
      <c r="E2136" s="9" t="s">
        <v>14</v>
      </c>
      <c r="F2136" s="9" t="s">
        <v>32</v>
      </c>
      <c r="G2136" s="10">
        <v>99026</v>
      </c>
    </row>
    <row r="2137" spans="1:7" ht="24" customHeight="1" x14ac:dyDescent="0.25">
      <c r="A2137" s="11">
        <v>242902</v>
      </c>
      <c r="B2137" s="12">
        <v>41786.398310185185</v>
      </c>
      <c r="C2137" s="13" t="s">
        <v>13</v>
      </c>
      <c r="D2137" s="13" t="s">
        <v>8</v>
      </c>
      <c r="E2137" s="13" t="s">
        <v>14</v>
      </c>
      <c r="F2137" s="13" t="s">
        <v>32</v>
      </c>
      <c r="G2137" s="14">
        <v>52897</v>
      </c>
    </row>
    <row r="2138" spans="1:7" ht="24" customHeight="1" x14ac:dyDescent="0.25">
      <c r="A2138" s="7">
        <v>858919</v>
      </c>
      <c r="B2138" s="8">
        <v>41789.733877314815</v>
      </c>
      <c r="C2138" s="9" t="s">
        <v>13</v>
      </c>
      <c r="D2138" s="9" t="s">
        <v>8</v>
      </c>
      <c r="E2138" s="9" t="s">
        <v>14</v>
      </c>
      <c r="F2138" s="9" t="s">
        <v>32</v>
      </c>
      <c r="G2138" s="10">
        <v>12903</v>
      </c>
    </row>
    <row r="2139" spans="1:7" ht="24" customHeight="1" x14ac:dyDescent="0.25">
      <c r="A2139" s="11">
        <v>683693</v>
      </c>
      <c r="B2139" s="12">
        <v>41789.735486111109</v>
      </c>
      <c r="C2139" s="13" t="s">
        <v>13</v>
      </c>
      <c r="D2139" s="13" t="s">
        <v>8</v>
      </c>
      <c r="E2139" s="13" t="s">
        <v>14</v>
      </c>
      <c r="F2139" s="13" t="s">
        <v>32</v>
      </c>
      <c r="G2139" s="14">
        <v>72419</v>
      </c>
    </row>
    <row r="2140" spans="1:7" ht="24" customHeight="1" x14ac:dyDescent="0.25">
      <c r="A2140" s="7">
        <v>505774</v>
      </c>
      <c r="B2140" s="8">
        <v>41789.73715277778</v>
      </c>
      <c r="C2140" s="9" t="s">
        <v>13</v>
      </c>
      <c r="D2140" s="9" t="s">
        <v>11</v>
      </c>
      <c r="E2140" s="9" t="s">
        <v>14</v>
      </c>
      <c r="F2140" s="9" t="s">
        <v>32</v>
      </c>
      <c r="G2140" s="10">
        <v>10711</v>
      </c>
    </row>
    <row r="2141" spans="1:7" ht="24" customHeight="1" x14ac:dyDescent="0.25">
      <c r="A2141" s="11">
        <v>25030</v>
      </c>
      <c r="B2141" s="12">
        <v>41797.372824074075</v>
      </c>
      <c r="C2141" s="13" t="s">
        <v>13</v>
      </c>
      <c r="D2141" s="13" t="s">
        <v>8</v>
      </c>
      <c r="E2141" s="13" t="s">
        <v>14</v>
      </c>
      <c r="F2141" s="13" t="s">
        <v>32</v>
      </c>
      <c r="G2141" s="14">
        <v>15869</v>
      </c>
    </row>
    <row r="2142" spans="1:7" ht="24" customHeight="1" x14ac:dyDescent="0.25">
      <c r="A2142" s="7">
        <v>487220</v>
      </c>
      <c r="B2142" s="8">
        <v>41831.544733796298</v>
      </c>
      <c r="C2142" s="9" t="s">
        <v>7</v>
      </c>
      <c r="D2142" s="9" t="s">
        <v>8</v>
      </c>
      <c r="E2142" s="9" t="s">
        <v>14</v>
      </c>
      <c r="F2142" s="9" t="s">
        <v>32</v>
      </c>
      <c r="G2142" s="10">
        <v>63009</v>
      </c>
    </row>
    <row r="2143" spans="1:7" ht="24" customHeight="1" x14ac:dyDescent="0.25">
      <c r="A2143" s="11">
        <v>156021</v>
      </c>
      <c r="B2143" s="12">
        <v>41767.628495370373</v>
      </c>
      <c r="C2143" s="13" t="s">
        <v>7</v>
      </c>
      <c r="D2143" s="13" t="s">
        <v>8</v>
      </c>
      <c r="E2143" s="13" t="s">
        <v>9</v>
      </c>
      <c r="F2143" s="13" t="s">
        <v>32</v>
      </c>
      <c r="G2143" s="14">
        <v>62932</v>
      </c>
    </row>
    <row r="2144" spans="1:7" ht="24" customHeight="1" x14ac:dyDescent="0.25">
      <c r="A2144" s="7">
        <v>263351</v>
      </c>
      <c r="B2144" s="8">
        <v>41773.690729166665</v>
      </c>
      <c r="C2144" s="9" t="s">
        <v>13</v>
      </c>
      <c r="D2144" s="9" t="s">
        <v>11</v>
      </c>
      <c r="E2144" s="9" t="s">
        <v>9</v>
      </c>
      <c r="F2144" s="9" t="s">
        <v>32</v>
      </c>
      <c r="G2144" s="10">
        <v>72121</v>
      </c>
    </row>
    <row r="2145" spans="1:7" ht="24" customHeight="1" x14ac:dyDescent="0.25">
      <c r="A2145" s="11">
        <v>28396</v>
      </c>
      <c r="B2145" s="12">
        <v>41772.397210648145</v>
      </c>
      <c r="C2145" s="13" t="s">
        <v>7</v>
      </c>
      <c r="D2145" s="13" t="s">
        <v>8</v>
      </c>
      <c r="E2145" s="13" t="s">
        <v>9</v>
      </c>
      <c r="F2145" s="13" t="s">
        <v>32</v>
      </c>
      <c r="G2145" s="14">
        <v>88166</v>
      </c>
    </row>
    <row r="2146" spans="1:7" ht="24" customHeight="1" x14ac:dyDescent="0.25">
      <c r="A2146" s="7">
        <v>31629</v>
      </c>
      <c r="B2146" s="8">
        <v>41772.400335648148</v>
      </c>
      <c r="C2146" s="9" t="s">
        <v>7</v>
      </c>
      <c r="D2146" s="9" t="s">
        <v>8</v>
      </c>
      <c r="E2146" s="9" t="s">
        <v>9</v>
      </c>
      <c r="F2146" s="9" t="s">
        <v>32</v>
      </c>
      <c r="G2146" s="10">
        <v>36181</v>
      </c>
    </row>
    <row r="2147" spans="1:7" ht="24" customHeight="1" x14ac:dyDescent="0.25">
      <c r="A2147" s="11">
        <v>571596</v>
      </c>
      <c r="B2147" s="12">
        <v>41814.397060185183</v>
      </c>
      <c r="C2147" s="13" t="s">
        <v>7</v>
      </c>
      <c r="D2147" s="13" t="s">
        <v>8</v>
      </c>
      <c r="E2147" s="13" t="s">
        <v>31</v>
      </c>
      <c r="F2147" s="13" t="s">
        <v>32</v>
      </c>
      <c r="G2147" s="14">
        <v>49717</v>
      </c>
    </row>
    <row r="2148" spans="1:7" ht="24" customHeight="1" x14ac:dyDescent="0.25">
      <c r="A2148" s="7">
        <v>67135</v>
      </c>
      <c r="B2148" s="8">
        <v>41821.396840277775</v>
      </c>
      <c r="C2148" s="9" t="s">
        <v>7</v>
      </c>
      <c r="D2148" s="9" t="s">
        <v>11</v>
      </c>
      <c r="E2148" s="9" t="s">
        <v>29</v>
      </c>
      <c r="F2148" s="9" t="s">
        <v>17</v>
      </c>
      <c r="G2148" s="10">
        <v>94234</v>
      </c>
    </row>
    <row r="2149" spans="1:7" ht="24" customHeight="1" x14ac:dyDescent="0.25">
      <c r="A2149" s="11">
        <v>293469</v>
      </c>
      <c r="B2149" s="12">
        <v>41794.536481481482</v>
      </c>
      <c r="C2149" s="13" t="s">
        <v>13</v>
      </c>
      <c r="D2149" s="13" t="s">
        <v>11</v>
      </c>
      <c r="E2149" s="13" t="s">
        <v>25</v>
      </c>
      <c r="F2149" s="13" t="s">
        <v>19</v>
      </c>
      <c r="G2149" s="14">
        <v>46930</v>
      </c>
    </row>
    <row r="2150" spans="1:7" ht="24" customHeight="1" x14ac:dyDescent="0.25">
      <c r="A2150" s="7">
        <v>869945</v>
      </c>
      <c r="B2150" s="8">
        <v>41760.713078703702</v>
      </c>
      <c r="C2150" s="9" t="s">
        <v>13</v>
      </c>
      <c r="D2150" s="9" t="s">
        <v>23</v>
      </c>
      <c r="E2150" s="9" t="s">
        <v>9</v>
      </c>
      <c r="F2150" s="9" t="s">
        <v>24</v>
      </c>
      <c r="G2150" s="10">
        <v>58813</v>
      </c>
    </row>
    <row r="2151" spans="1:7" ht="24" customHeight="1" x14ac:dyDescent="0.25">
      <c r="A2151" s="11">
        <v>646241</v>
      </c>
      <c r="B2151" s="12">
        <v>41765.378738425927</v>
      </c>
      <c r="C2151" s="13" t="s">
        <v>13</v>
      </c>
      <c r="D2151" s="13" t="s">
        <v>8</v>
      </c>
      <c r="E2151" s="13" t="s">
        <v>9</v>
      </c>
      <c r="F2151" s="13" t="s">
        <v>24</v>
      </c>
      <c r="G2151" s="14">
        <v>13813</v>
      </c>
    </row>
    <row r="2152" spans="1:7" ht="24" customHeight="1" x14ac:dyDescent="0.25">
      <c r="A2152" s="7">
        <v>797943</v>
      </c>
      <c r="B2152" s="8">
        <v>41765.379016203704</v>
      </c>
      <c r="C2152" s="9" t="s">
        <v>13</v>
      </c>
      <c r="D2152" s="9" t="s">
        <v>11</v>
      </c>
      <c r="E2152" s="9" t="s">
        <v>9</v>
      </c>
      <c r="F2152" s="9" t="s">
        <v>24</v>
      </c>
      <c r="G2152" s="10">
        <v>75702</v>
      </c>
    </row>
    <row r="2153" spans="1:7" ht="24" customHeight="1" x14ac:dyDescent="0.25">
      <c r="A2153" s="11">
        <v>146291</v>
      </c>
      <c r="B2153" s="12">
        <v>41850.400625000002</v>
      </c>
      <c r="C2153" s="13" t="s">
        <v>7</v>
      </c>
      <c r="D2153" s="13" t="s">
        <v>8</v>
      </c>
      <c r="E2153" s="13" t="s">
        <v>9</v>
      </c>
      <c r="F2153" s="13" t="s">
        <v>24</v>
      </c>
      <c r="G2153" s="14">
        <v>68330</v>
      </c>
    </row>
    <row r="2154" spans="1:7" ht="24" customHeight="1" x14ac:dyDescent="0.25">
      <c r="A2154" s="7">
        <v>198973</v>
      </c>
      <c r="B2154" s="8">
        <v>41851.345914351848</v>
      </c>
      <c r="C2154" s="9" t="s">
        <v>13</v>
      </c>
      <c r="D2154" s="9" t="s">
        <v>8</v>
      </c>
      <c r="E2154" s="9" t="s">
        <v>9</v>
      </c>
      <c r="F2154" s="9" t="s">
        <v>24</v>
      </c>
      <c r="G2154" s="10">
        <v>79716</v>
      </c>
    </row>
    <row r="2155" spans="1:7" ht="24" customHeight="1" x14ac:dyDescent="0.25">
      <c r="A2155" s="11">
        <v>907042</v>
      </c>
      <c r="B2155" s="12">
        <v>41851.346967592595</v>
      </c>
      <c r="C2155" s="13" t="s">
        <v>13</v>
      </c>
      <c r="D2155" s="13" t="s">
        <v>8</v>
      </c>
      <c r="E2155" s="13" t="s">
        <v>9</v>
      </c>
      <c r="F2155" s="13" t="s">
        <v>24</v>
      </c>
      <c r="G2155" s="14">
        <v>82978</v>
      </c>
    </row>
    <row r="2156" spans="1:7" ht="24" customHeight="1" x14ac:dyDescent="0.25">
      <c r="A2156" s="7">
        <v>227812</v>
      </c>
      <c r="B2156" s="8">
        <v>41851.348043981481</v>
      </c>
      <c r="C2156" s="9" t="s">
        <v>7</v>
      </c>
      <c r="D2156" s="9" t="s">
        <v>8</v>
      </c>
      <c r="E2156" s="9" t="s">
        <v>9</v>
      </c>
      <c r="F2156" s="9" t="s">
        <v>24</v>
      </c>
      <c r="G2156" s="10">
        <v>93706</v>
      </c>
    </row>
    <row r="2157" spans="1:7" ht="24" customHeight="1" x14ac:dyDescent="0.25">
      <c r="A2157" s="11">
        <v>610221</v>
      </c>
      <c r="B2157" s="12">
        <v>41858.988206018519</v>
      </c>
      <c r="C2157" s="13" t="s">
        <v>7</v>
      </c>
      <c r="D2157" s="13" t="s">
        <v>11</v>
      </c>
      <c r="E2157" s="13" t="s">
        <v>9</v>
      </c>
      <c r="F2157" s="13" t="s">
        <v>24</v>
      </c>
      <c r="G2157" s="14">
        <v>33190</v>
      </c>
    </row>
    <row r="2158" spans="1:7" ht="24" customHeight="1" x14ac:dyDescent="0.25">
      <c r="A2158" s="7">
        <v>986310</v>
      </c>
      <c r="B2158" s="8">
        <v>41858.988819444443</v>
      </c>
      <c r="C2158" s="9" t="s">
        <v>7</v>
      </c>
      <c r="D2158" s="9" t="s">
        <v>11</v>
      </c>
      <c r="E2158" s="9" t="s">
        <v>9</v>
      </c>
      <c r="F2158" s="9" t="s">
        <v>24</v>
      </c>
      <c r="G2158" s="10">
        <v>25653</v>
      </c>
    </row>
    <row r="2159" spans="1:7" ht="24" customHeight="1" x14ac:dyDescent="0.25">
      <c r="A2159" s="11">
        <v>408391</v>
      </c>
      <c r="B2159" s="12">
        <v>41858.989108796297</v>
      </c>
      <c r="C2159" s="13" t="s">
        <v>13</v>
      </c>
      <c r="D2159" s="13" t="s">
        <v>8</v>
      </c>
      <c r="E2159" s="13" t="s">
        <v>9</v>
      </c>
      <c r="F2159" s="13" t="s">
        <v>24</v>
      </c>
      <c r="G2159" s="14">
        <v>91223</v>
      </c>
    </row>
    <row r="2160" spans="1:7" ht="24" customHeight="1" x14ac:dyDescent="0.25">
      <c r="A2160" s="7">
        <v>671874</v>
      </c>
      <c r="B2160" s="8">
        <v>41878.599583333336</v>
      </c>
      <c r="C2160" s="9" t="s">
        <v>7</v>
      </c>
      <c r="D2160" s="9" t="s">
        <v>11</v>
      </c>
      <c r="E2160" s="9" t="s">
        <v>9</v>
      </c>
      <c r="F2160" s="9" t="s">
        <v>24</v>
      </c>
      <c r="G2160" s="10">
        <v>39305</v>
      </c>
    </row>
    <row r="2161" spans="1:7" ht="24" customHeight="1" x14ac:dyDescent="0.25">
      <c r="A2161" s="11">
        <v>934789</v>
      </c>
      <c r="B2161" s="12">
        <v>41872.396782407406</v>
      </c>
      <c r="C2161" s="13" t="s">
        <v>7</v>
      </c>
      <c r="D2161" s="13" t="s">
        <v>8</v>
      </c>
      <c r="E2161" s="13" t="s">
        <v>9</v>
      </c>
      <c r="F2161" s="13" t="s">
        <v>32</v>
      </c>
      <c r="G2161" s="14">
        <v>54365</v>
      </c>
    </row>
    <row r="2162" spans="1:7" ht="24" customHeight="1" x14ac:dyDescent="0.25">
      <c r="A2162" s="7">
        <v>587254</v>
      </c>
      <c r="B2162" s="8">
        <v>41837.396840277775</v>
      </c>
      <c r="C2162" s="9" t="s">
        <v>7</v>
      </c>
      <c r="D2162" s="9" t="s">
        <v>8</v>
      </c>
      <c r="E2162" s="9" t="s">
        <v>14</v>
      </c>
      <c r="F2162" s="9" t="s">
        <v>12</v>
      </c>
      <c r="G2162" s="10">
        <v>28099</v>
      </c>
    </row>
    <row r="2163" spans="1:7" ht="24" customHeight="1" x14ac:dyDescent="0.25">
      <c r="A2163" s="11">
        <v>978034</v>
      </c>
      <c r="B2163" s="12">
        <v>41844.397199074076</v>
      </c>
      <c r="C2163" s="13" t="s">
        <v>13</v>
      </c>
      <c r="D2163" s="13" t="s">
        <v>11</v>
      </c>
      <c r="E2163" s="13" t="s">
        <v>14</v>
      </c>
      <c r="F2163" s="13" t="s">
        <v>12</v>
      </c>
      <c r="G2163" s="14">
        <v>40692</v>
      </c>
    </row>
    <row r="2164" spans="1:7" ht="24" customHeight="1" x14ac:dyDescent="0.25">
      <c r="A2164" s="7">
        <v>405748</v>
      </c>
      <c r="B2164" s="8">
        <v>41782.308888888889</v>
      </c>
      <c r="C2164" s="9" t="s">
        <v>7</v>
      </c>
      <c r="D2164" s="9" t="s">
        <v>8</v>
      </c>
      <c r="E2164" s="9" t="s">
        <v>14</v>
      </c>
      <c r="F2164" s="9" t="s">
        <v>32</v>
      </c>
      <c r="G2164" s="10">
        <v>3839</v>
      </c>
    </row>
    <row r="2165" spans="1:7" ht="24" customHeight="1" x14ac:dyDescent="0.25">
      <c r="A2165" s="11">
        <v>937136</v>
      </c>
      <c r="B2165" s="12">
        <v>41782.309247685182</v>
      </c>
      <c r="C2165" s="13" t="s">
        <v>7</v>
      </c>
      <c r="D2165" s="13" t="s">
        <v>23</v>
      </c>
      <c r="E2165" s="13" t="s">
        <v>14</v>
      </c>
      <c r="F2165" s="13" t="s">
        <v>32</v>
      </c>
      <c r="G2165" s="14">
        <v>29094</v>
      </c>
    </row>
    <row r="2166" spans="1:7" ht="24" customHeight="1" x14ac:dyDescent="0.25">
      <c r="A2166" s="7">
        <v>348724</v>
      </c>
      <c r="B2166" s="8">
        <v>41782.312604166669</v>
      </c>
      <c r="C2166" s="9" t="s">
        <v>7</v>
      </c>
      <c r="D2166" s="9" t="s">
        <v>23</v>
      </c>
      <c r="E2166" s="9" t="s">
        <v>14</v>
      </c>
      <c r="F2166" s="9" t="s">
        <v>32</v>
      </c>
      <c r="G2166" s="10">
        <v>88334</v>
      </c>
    </row>
    <row r="2167" spans="1:7" ht="24" customHeight="1" x14ac:dyDescent="0.25">
      <c r="A2167" s="11">
        <v>68633</v>
      </c>
      <c r="B2167" s="12">
        <v>41862.770868055559</v>
      </c>
      <c r="C2167" s="13" t="s">
        <v>7</v>
      </c>
      <c r="D2167" s="13" t="s">
        <v>11</v>
      </c>
      <c r="E2167" s="13" t="s">
        <v>14</v>
      </c>
      <c r="F2167" s="13" t="s">
        <v>32</v>
      </c>
      <c r="G2167" s="14">
        <v>69781</v>
      </c>
    </row>
    <row r="2168" spans="1:7" ht="24" customHeight="1" x14ac:dyDescent="0.25">
      <c r="A2168" s="7">
        <v>576798</v>
      </c>
      <c r="B2168" s="8">
        <v>41815.625428240739</v>
      </c>
      <c r="C2168" s="9" t="s">
        <v>7</v>
      </c>
      <c r="D2168" s="9" t="s">
        <v>8</v>
      </c>
      <c r="E2168" s="9" t="s">
        <v>16</v>
      </c>
      <c r="F2168" s="9" t="s">
        <v>17</v>
      </c>
      <c r="G2168" s="10">
        <v>60115</v>
      </c>
    </row>
    <row r="2169" spans="1:7" ht="24" customHeight="1" x14ac:dyDescent="0.25">
      <c r="A2169" s="11">
        <v>667800</v>
      </c>
      <c r="B2169" s="12">
        <v>41848.073576388888</v>
      </c>
      <c r="C2169" s="13" t="s">
        <v>13</v>
      </c>
      <c r="D2169" s="13" t="s">
        <v>8</v>
      </c>
      <c r="E2169" s="13" t="s">
        <v>16</v>
      </c>
      <c r="F2169" s="13" t="s">
        <v>17</v>
      </c>
      <c r="G2169" s="14">
        <v>70713</v>
      </c>
    </row>
    <row r="2170" spans="1:7" ht="24" customHeight="1" x14ac:dyDescent="0.25">
      <c r="A2170" s="7">
        <v>934451</v>
      </c>
      <c r="B2170" s="8">
        <v>41853.822326388887</v>
      </c>
      <c r="C2170" s="9" t="s">
        <v>13</v>
      </c>
      <c r="D2170" s="9" t="s">
        <v>11</v>
      </c>
      <c r="E2170" s="9" t="s">
        <v>14</v>
      </c>
      <c r="F2170" s="9" t="s">
        <v>17</v>
      </c>
      <c r="G2170" s="10">
        <v>29705</v>
      </c>
    </row>
    <row r="2171" spans="1:7" ht="24" customHeight="1" x14ac:dyDescent="0.25">
      <c r="A2171" s="11">
        <v>79209</v>
      </c>
      <c r="B2171" s="12">
        <v>41853.823263888888</v>
      </c>
      <c r="C2171" s="13" t="s">
        <v>13</v>
      </c>
      <c r="D2171" s="13" t="s">
        <v>8</v>
      </c>
      <c r="E2171" s="13" t="s">
        <v>14</v>
      </c>
      <c r="F2171" s="13" t="s">
        <v>17</v>
      </c>
      <c r="G2171" s="14">
        <v>71917</v>
      </c>
    </row>
    <row r="2172" spans="1:7" ht="24" customHeight="1" x14ac:dyDescent="0.25">
      <c r="A2172" s="7">
        <v>654902</v>
      </c>
      <c r="B2172" s="8">
        <v>41853.823680555557</v>
      </c>
      <c r="C2172" s="9" t="s">
        <v>13</v>
      </c>
      <c r="D2172" s="9" t="s">
        <v>11</v>
      </c>
      <c r="E2172" s="9" t="s">
        <v>14</v>
      </c>
      <c r="F2172" s="9" t="s">
        <v>17</v>
      </c>
      <c r="G2172" s="10">
        <v>81497</v>
      </c>
    </row>
    <row r="2173" spans="1:7" ht="24" customHeight="1" x14ac:dyDescent="0.25">
      <c r="A2173" s="11">
        <v>873039</v>
      </c>
      <c r="B2173" s="12">
        <v>41856.675833333335</v>
      </c>
      <c r="C2173" s="13" t="s">
        <v>7</v>
      </c>
      <c r="D2173" s="13" t="s">
        <v>8</v>
      </c>
      <c r="E2173" s="13" t="s">
        <v>14</v>
      </c>
      <c r="F2173" s="13" t="s">
        <v>17</v>
      </c>
      <c r="G2173" s="14">
        <v>59317</v>
      </c>
    </row>
    <row r="2174" spans="1:7" ht="24" customHeight="1" x14ac:dyDescent="0.25">
      <c r="A2174" s="7">
        <v>531642</v>
      </c>
      <c r="B2174" s="8">
        <v>41789.397638888891</v>
      </c>
      <c r="C2174" s="9" t="s">
        <v>7</v>
      </c>
      <c r="D2174" s="9" t="s">
        <v>8</v>
      </c>
      <c r="E2174" s="9" t="s">
        <v>9</v>
      </c>
      <c r="F2174" s="9" t="s">
        <v>17</v>
      </c>
      <c r="G2174" s="10">
        <v>45456</v>
      </c>
    </row>
    <row r="2175" spans="1:7" ht="24" customHeight="1" x14ac:dyDescent="0.25">
      <c r="A2175" s="11">
        <v>341578</v>
      </c>
      <c r="B2175" s="12">
        <v>41796.487557870372</v>
      </c>
      <c r="C2175" s="13" t="s">
        <v>13</v>
      </c>
      <c r="D2175" s="13" t="s">
        <v>8</v>
      </c>
      <c r="E2175" s="13" t="s">
        <v>9</v>
      </c>
      <c r="F2175" s="13" t="s">
        <v>12</v>
      </c>
      <c r="G2175" s="14">
        <v>82979</v>
      </c>
    </row>
    <row r="2176" spans="1:7" ht="24" customHeight="1" x14ac:dyDescent="0.25">
      <c r="A2176" s="7">
        <v>877800</v>
      </c>
      <c r="B2176" s="8">
        <v>41796.488819444443</v>
      </c>
      <c r="C2176" s="9" t="s">
        <v>7</v>
      </c>
      <c r="D2176" s="9" t="s">
        <v>11</v>
      </c>
      <c r="E2176" s="9" t="s">
        <v>9</v>
      </c>
      <c r="F2176" s="9" t="s">
        <v>12</v>
      </c>
      <c r="G2176" s="10">
        <v>68207</v>
      </c>
    </row>
    <row r="2177" spans="1:7" ht="24" customHeight="1" x14ac:dyDescent="0.25">
      <c r="A2177" s="11">
        <v>397529</v>
      </c>
      <c r="B2177" s="12">
        <v>41852.397060185183</v>
      </c>
      <c r="C2177" s="13" t="s">
        <v>13</v>
      </c>
      <c r="D2177" s="13" t="s">
        <v>11</v>
      </c>
      <c r="E2177" s="13" t="s">
        <v>9</v>
      </c>
      <c r="F2177" s="13" t="s">
        <v>17</v>
      </c>
      <c r="G2177" s="14">
        <v>89294</v>
      </c>
    </row>
    <row r="2178" spans="1:7" ht="24" customHeight="1" x14ac:dyDescent="0.25">
      <c r="A2178" s="7">
        <v>964395</v>
      </c>
      <c r="B2178" s="8">
        <v>41852.397662037038</v>
      </c>
      <c r="C2178" s="9" t="s">
        <v>7</v>
      </c>
      <c r="D2178" s="9" t="s">
        <v>11</v>
      </c>
      <c r="E2178" s="9" t="s">
        <v>9</v>
      </c>
      <c r="F2178" s="9" t="s">
        <v>17</v>
      </c>
      <c r="G2178" s="10">
        <v>36757</v>
      </c>
    </row>
    <row r="2179" spans="1:7" ht="24" customHeight="1" x14ac:dyDescent="0.25">
      <c r="A2179" s="11">
        <v>540505</v>
      </c>
      <c r="B2179" s="12">
        <v>41852.398310185185</v>
      </c>
      <c r="C2179" s="13" t="s">
        <v>7</v>
      </c>
      <c r="D2179" s="13" t="s">
        <v>8</v>
      </c>
      <c r="E2179" s="13" t="s">
        <v>9</v>
      </c>
      <c r="F2179" s="13" t="s">
        <v>17</v>
      </c>
      <c r="G2179" s="14">
        <v>66180</v>
      </c>
    </row>
    <row r="2180" spans="1:7" ht="24" customHeight="1" x14ac:dyDescent="0.25">
      <c r="A2180" s="7">
        <v>503115</v>
      </c>
      <c r="B2180" s="8">
        <v>41852.401631944442</v>
      </c>
      <c r="C2180" s="9" t="s">
        <v>7</v>
      </c>
      <c r="D2180" s="9" t="s">
        <v>11</v>
      </c>
      <c r="E2180" s="9" t="s">
        <v>9</v>
      </c>
      <c r="F2180" s="9" t="s">
        <v>17</v>
      </c>
      <c r="G2180" s="10">
        <v>23774</v>
      </c>
    </row>
    <row r="2181" spans="1:7" ht="24" customHeight="1" x14ac:dyDescent="0.25">
      <c r="A2181" s="11">
        <v>376176</v>
      </c>
      <c r="B2181" s="12">
        <v>41856.404166666667</v>
      </c>
      <c r="C2181" s="13" t="s">
        <v>13</v>
      </c>
      <c r="D2181" s="13" t="s">
        <v>11</v>
      </c>
      <c r="E2181" s="13" t="s">
        <v>9</v>
      </c>
      <c r="F2181" s="13" t="s">
        <v>17</v>
      </c>
      <c r="G2181" s="14">
        <v>32415</v>
      </c>
    </row>
    <row r="2182" spans="1:7" ht="24" customHeight="1" x14ac:dyDescent="0.25">
      <c r="A2182" s="7">
        <v>813262</v>
      </c>
      <c r="B2182" s="8">
        <v>41859.519872685189</v>
      </c>
      <c r="C2182" s="9" t="s">
        <v>7</v>
      </c>
      <c r="D2182" s="9" t="s">
        <v>11</v>
      </c>
      <c r="E2182" s="9" t="s">
        <v>9</v>
      </c>
      <c r="F2182" s="9" t="s">
        <v>17</v>
      </c>
      <c r="G2182" s="10">
        <v>51672</v>
      </c>
    </row>
    <row r="2183" spans="1:7" ht="24" customHeight="1" x14ac:dyDescent="0.25">
      <c r="A2183" s="11">
        <v>299516</v>
      </c>
      <c r="B2183" s="12">
        <v>41862.790798611109</v>
      </c>
      <c r="C2183" s="13" t="s">
        <v>7</v>
      </c>
      <c r="D2183" s="13" t="s">
        <v>8</v>
      </c>
      <c r="E2183" s="13" t="s">
        <v>9</v>
      </c>
      <c r="F2183" s="13" t="s">
        <v>17</v>
      </c>
      <c r="G2183" s="14">
        <v>21889</v>
      </c>
    </row>
    <row r="2184" spans="1:7" ht="24" customHeight="1" x14ac:dyDescent="0.25">
      <c r="A2184" s="7">
        <v>685557</v>
      </c>
      <c r="B2184" s="8">
        <v>41872.591423611113</v>
      </c>
      <c r="C2184" s="9" t="s">
        <v>13</v>
      </c>
      <c r="D2184" s="9" t="s">
        <v>11</v>
      </c>
      <c r="E2184" s="9" t="s">
        <v>9</v>
      </c>
      <c r="F2184" s="9" t="s">
        <v>17</v>
      </c>
      <c r="G2184" s="10">
        <v>61958</v>
      </c>
    </row>
    <row r="2185" spans="1:7" ht="24" customHeight="1" x14ac:dyDescent="0.25">
      <c r="A2185" s="11">
        <v>94729</v>
      </c>
      <c r="B2185" s="12">
        <v>41880.398634259262</v>
      </c>
      <c r="C2185" s="13" t="s">
        <v>13</v>
      </c>
      <c r="D2185" s="13" t="s">
        <v>8</v>
      </c>
      <c r="E2185" s="13" t="s">
        <v>9</v>
      </c>
      <c r="F2185" s="13" t="s">
        <v>17</v>
      </c>
      <c r="G2185" s="14">
        <v>2937</v>
      </c>
    </row>
    <row r="2186" spans="1:7" ht="24" customHeight="1" x14ac:dyDescent="0.25">
      <c r="A2186" s="7">
        <v>665818</v>
      </c>
      <c r="B2186" s="8">
        <v>41880.399259259262</v>
      </c>
      <c r="C2186" s="9" t="s">
        <v>7</v>
      </c>
      <c r="D2186" s="9" t="s">
        <v>8</v>
      </c>
      <c r="E2186" s="9" t="s">
        <v>9</v>
      </c>
      <c r="F2186" s="9" t="s">
        <v>17</v>
      </c>
      <c r="G2186" s="10">
        <v>11525</v>
      </c>
    </row>
    <row r="2187" spans="1:7" ht="24" customHeight="1" x14ac:dyDescent="0.25">
      <c r="A2187" s="11">
        <v>949773</v>
      </c>
      <c r="B2187" s="12">
        <v>41831.492465277777</v>
      </c>
      <c r="C2187" s="13" t="s">
        <v>7</v>
      </c>
      <c r="D2187" s="13" t="s">
        <v>8</v>
      </c>
      <c r="E2187" s="13" t="s">
        <v>9</v>
      </c>
      <c r="F2187" s="13" t="s">
        <v>17</v>
      </c>
      <c r="G2187" s="14">
        <v>3835</v>
      </c>
    </row>
    <row r="2188" spans="1:7" ht="24" customHeight="1" x14ac:dyDescent="0.25">
      <c r="A2188" s="7">
        <v>808710</v>
      </c>
      <c r="B2188" s="8">
        <v>41859.397083333337</v>
      </c>
      <c r="C2188" s="9" t="s">
        <v>7</v>
      </c>
      <c r="D2188" s="9" t="s">
        <v>11</v>
      </c>
      <c r="E2188" s="9" t="s">
        <v>9</v>
      </c>
      <c r="F2188" s="9" t="s">
        <v>17</v>
      </c>
      <c r="G2188" s="10">
        <v>18012</v>
      </c>
    </row>
    <row r="2189" spans="1:7" ht="24" customHeight="1" x14ac:dyDescent="0.25">
      <c r="A2189" s="11">
        <v>161564</v>
      </c>
      <c r="B2189" s="12">
        <v>41813.397569444445</v>
      </c>
      <c r="C2189" s="13" t="s">
        <v>13</v>
      </c>
      <c r="D2189" s="13" t="s">
        <v>8</v>
      </c>
      <c r="E2189" s="13" t="s">
        <v>29</v>
      </c>
      <c r="F2189" s="13" t="s">
        <v>17</v>
      </c>
      <c r="G2189" s="14">
        <v>72228</v>
      </c>
    </row>
    <row r="2190" spans="1:7" ht="24" customHeight="1" x14ac:dyDescent="0.25">
      <c r="A2190" s="7">
        <v>521497</v>
      </c>
      <c r="B2190" s="8">
        <v>41792.396666666667</v>
      </c>
      <c r="C2190" s="9" t="s">
        <v>13</v>
      </c>
      <c r="D2190" s="9" t="s">
        <v>8</v>
      </c>
      <c r="E2190" s="9" t="s">
        <v>14</v>
      </c>
      <c r="F2190" s="9" t="s">
        <v>12</v>
      </c>
      <c r="G2190" s="10">
        <v>90599</v>
      </c>
    </row>
    <row r="2191" spans="1:7" ht="24" customHeight="1" x14ac:dyDescent="0.25">
      <c r="A2191" s="11">
        <v>693232</v>
      </c>
      <c r="B2191" s="12">
        <v>41795.778182870374</v>
      </c>
      <c r="C2191" s="13" t="s">
        <v>13</v>
      </c>
      <c r="D2191" s="13" t="s">
        <v>8</v>
      </c>
      <c r="E2191" s="13" t="s">
        <v>14</v>
      </c>
      <c r="F2191" s="13" t="s">
        <v>12</v>
      </c>
      <c r="G2191" s="14">
        <v>55963</v>
      </c>
    </row>
    <row r="2192" spans="1:7" ht="24" customHeight="1" x14ac:dyDescent="0.25">
      <c r="A2192" s="7">
        <v>949520</v>
      </c>
      <c r="B2192" s="8">
        <v>41795.778541666667</v>
      </c>
      <c r="C2192" s="9" t="s">
        <v>7</v>
      </c>
      <c r="D2192" s="9" t="s">
        <v>8</v>
      </c>
      <c r="E2192" s="9" t="s">
        <v>14</v>
      </c>
      <c r="F2192" s="9" t="s">
        <v>12</v>
      </c>
      <c r="G2192" s="10">
        <v>51250</v>
      </c>
    </row>
    <row r="2193" spans="1:7" ht="24" customHeight="1" x14ac:dyDescent="0.25">
      <c r="A2193" s="11">
        <v>820462</v>
      </c>
      <c r="B2193" s="12">
        <v>41795.779756944445</v>
      </c>
      <c r="C2193" s="13" t="s">
        <v>13</v>
      </c>
      <c r="D2193" s="13" t="s">
        <v>8</v>
      </c>
      <c r="E2193" s="13" t="s">
        <v>14</v>
      </c>
      <c r="F2193" s="13" t="s">
        <v>12</v>
      </c>
      <c r="G2193" s="14">
        <v>11693</v>
      </c>
    </row>
    <row r="2194" spans="1:7" ht="24" customHeight="1" x14ac:dyDescent="0.25">
      <c r="A2194" s="7">
        <v>285094</v>
      </c>
      <c r="B2194" s="8">
        <v>41796.760300925926</v>
      </c>
      <c r="C2194" s="9" t="s">
        <v>7</v>
      </c>
      <c r="D2194" s="9" t="s">
        <v>8</v>
      </c>
      <c r="E2194" s="9" t="s">
        <v>14</v>
      </c>
      <c r="F2194" s="9" t="s">
        <v>12</v>
      </c>
      <c r="G2194" s="10">
        <v>51237</v>
      </c>
    </row>
    <row r="2195" spans="1:7" ht="24" customHeight="1" x14ac:dyDescent="0.25">
      <c r="A2195" s="11">
        <v>198164</v>
      </c>
      <c r="B2195" s="12">
        <v>41877.709907407407</v>
      </c>
      <c r="C2195" s="13" t="s">
        <v>7</v>
      </c>
      <c r="D2195" s="13" t="s">
        <v>8</v>
      </c>
      <c r="E2195" s="13" t="s">
        <v>14</v>
      </c>
      <c r="F2195" s="13" t="s">
        <v>12</v>
      </c>
      <c r="G2195" s="14">
        <v>1987</v>
      </c>
    </row>
    <row r="2196" spans="1:7" ht="24" customHeight="1" x14ac:dyDescent="0.25">
      <c r="A2196" s="7">
        <v>721217</v>
      </c>
      <c r="B2196" s="8">
        <v>41877.711770833332</v>
      </c>
      <c r="C2196" s="9" t="s">
        <v>7</v>
      </c>
      <c r="D2196" s="9" t="s">
        <v>8</v>
      </c>
      <c r="E2196" s="9" t="s">
        <v>14</v>
      </c>
      <c r="F2196" s="9" t="s">
        <v>12</v>
      </c>
      <c r="G2196" s="10">
        <v>33932</v>
      </c>
    </row>
    <row r="2197" spans="1:7" ht="24" customHeight="1" x14ac:dyDescent="0.25">
      <c r="A2197" s="11">
        <v>338168</v>
      </c>
      <c r="B2197" s="12">
        <v>41877.712199074071</v>
      </c>
      <c r="C2197" s="13" t="s">
        <v>13</v>
      </c>
      <c r="D2197" s="13" t="s">
        <v>8</v>
      </c>
      <c r="E2197" s="13" t="s">
        <v>14</v>
      </c>
      <c r="F2197" s="13" t="s">
        <v>12</v>
      </c>
      <c r="G2197" s="14">
        <v>62665</v>
      </c>
    </row>
    <row r="2198" spans="1:7" ht="24" customHeight="1" x14ac:dyDescent="0.25">
      <c r="A2198" s="7">
        <v>400997</v>
      </c>
      <c r="B2198" s="8">
        <v>41877.713194444441</v>
      </c>
      <c r="C2198" s="9" t="s">
        <v>13</v>
      </c>
      <c r="D2198" s="9" t="s">
        <v>8</v>
      </c>
      <c r="E2198" s="9" t="s">
        <v>14</v>
      </c>
      <c r="F2198" s="9" t="s">
        <v>12</v>
      </c>
      <c r="G2198" s="10">
        <v>13742</v>
      </c>
    </row>
    <row r="2199" spans="1:7" ht="24" customHeight="1" x14ac:dyDescent="0.25">
      <c r="A2199" s="11">
        <v>865824</v>
      </c>
      <c r="B2199" s="12">
        <v>41774.731527777774</v>
      </c>
      <c r="C2199" s="13" t="s">
        <v>13</v>
      </c>
      <c r="D2199" s="13" t="s">
        <v>8</v>
      </c>
      <c r="E2199" s="13" t="s">
        <v>28</v>
      </c>
      <c r="F2199" s="13" t="s">
        <v>17</v>
      </c>
      <c r="G2199" s="14">
        <v>21968</v>
      </c>
    </row>
    <row r="2200" spans="1:7" ht="24" customHeight="1" x14ac:dyDescent="0.25">
      <c r="A2200" s="7">
        <v>356301</v>
      </c>
      <c r="B2200" s="8">
        <v>41774.733055555553</v>
      </c>
      <c r="C2200" s="9" t="s">
        <v>7</v>
      </c>
      <c r="D2200" s="9" t="s">
        <v>8</v>
      </c>
      <c r="E2200" s="9" t="s">
        <v>28</v>
      </c>
      <c r="F2200" s="9" t="s">
        <v>17</v>
      </c>
      <c r="G2200" s="10">
        <v>88218</v>
      </c>
    </row>
    <row r="2201" spans="1:7" ht="24" customHeight="1" x14ac:dyDescent="0.25">
      <c r="A2201" s="11">
        <v>46102</v>
      </c>
      <c r="B2201" s="12">
        <v>41774.7344212963</v>
      </c>
      <c r="C2201" s="13" t="s">
        <v>7</v>
      </c>
      <c r="D2201" s="13" t="s">
        <v>8</v>
      </c>
      <c r="E2201" s="13" t="s">
        <v>28</v>
      </c>
      <c r="F2201" s="13" t="s">
        <v>17</v>
      </c>
      <c r="G2201" s="14">
        <v>88242</v>
      </c>
    </row>
    <row r="2202" spans="1:7" ht="24" customHeight="1" x14ac:dyDescent="0.25">
      <c r="A2202" s="7">
        <v>791567</v>
      </c>
      <c r="B2202" s="8">
        <v>41774.731805555559</v>
      </c>
      <c r="C2202" s="9" t="s">
        <v>13</v>
      </c>
      <c r="D2202" s="9" t="s">
        <v>11</v>
      </c>
      <c r="E2202" s="9" t="s">
        <v>28</v>
      </c>
      <c r="F2202" s="9" t="s">
        <v>17</v>
      </c>
      <c r="G2202" s="10">
        <v>97202</v>
      </c>
    </row>
    <row r="2203" spans="1:7" ht="24" customHeight="1" x14ac:dyDescent="0.25">
      <c r="A2203" s="11">
        <v>937046</v>
      </c>
      <c r="B2203" s="12">
        <v>41771.666064814817</v>
      </c>
      <c r="C2203" s="13" t="s">
        <v>13</v>
      </c>
      <c r="D2203" s="13" t="s">
        <v>8</v>
      </c>
      <c r="E2203" s="13" t="s">
        <v>28</v>
      </c>
      <c r="F2203" s="13" t="s">
        <v>17</v>
      </c>
      <c r="G2203" s="14">
        <v>18058</v>
      </c>
    </row>
    <row r="2204" spans="1:7" ht="24" customHeight="1" x14ac:dyDescent="0.25">
      <c r="A2204" s="7">
        <v>156748</v>
      </c>
      <c r="B2204" s="8">
        <v>41771.66605324074</v>
      </c>
      <c r="C2204" s="9" t="s">
        <v>7</v>
      </c>
      <c r="D2204" s="9" t="s">
        <v>11</v>
      </c>
      <c r="E2204" s="9" t="s">
        <v>28</v>
      </c>
      <c r="F2204" s="9" t="s">
        <v>17</v>
      </c>
      <c r="G2204" s="10">
        <v>93615</v>
      </c>
    </row>
    <row r="2205" spans="1:7" ht="24" customHeight="1" x14ac:dyDescent="0.25">
      <c r="A2205" s="11">
        <v>821293</v>
      </c>
      <c r="B2205" s="12">
        <v>41834.397858796299</v>
      </c>
      <c r="C2205" s="13" t="s">
        <v>7</v>
      </c>
      <c r="D2205" s="13" t="s">
        <v>23</v>
      </c>
      <c r="E2205" s="13" t="s">
        <v>28</v>
      </c>
      <c r="F2205" s="13" t="s">
        <v>17</v>
      </c>
      <c r="G2205" s="14">
        <v>15227</v>
      </c>
    </row>
    <row r="2206" spans="1:7" ht="24" customHeight="1" x14ac:dyDescent="0.25">
      <c r="A2206" s="7">
        <v>342116</v>
      </c>
      <c r="B2206" s="8">
        <v>41834.398090277777</v>
      </c>
      <c r="C2206" s="9" t="s">
        <v>7</v>
      </c>
      <c r="D2206" s="9" t="s">
        <v>23</v>
      </c>
      <c r="E2206" s="9" t="s">
        <v>28</v>
      </c>
      <c r="F2206" s="9" t="s">
        <v>17</v>
      </c>
      <c r="G2206" s="10">
        <v>25149</v>
      </c>
    </row>
    <row r="2207" spans="1:7" ht="24" customHeight="1" x14ac:dyDescent="0.25">
      <c r="A2207" s="11">
        <v>684939</v>
      </c>
      <c r="B2207" s="12">
        <v>41814.397962962961</v>
      </c>
      <c r="C2207" s="13" t="s">
        <v>7</v>
      </c>
      <c r="D2207" s="13" t="s">
        <v>8</v>
      </c>
      <c r="E2207" s="13" t="s">
        <v>9</v>
      </c>
      <c r="F2207" s="13" t="s">
        <v>24</v>
      </c>
      <c r="G2207" s="14">
        <v>94503</v>
      </c>
    </row>
    <row r="2208" spans="1:7" ht="24" customHeight="1" x14ac:dyDescent="0.25">
      <c r="A2208" s="7">
        <v>293229</v>
      </c>
      <c r="B2208" s="8">
        <v>41773.574976851851</v>
      </c>
      <c r="C2208" s="9" t="s">
        <v>7</v>
      </c>
      <c r="D2208" s="9" t="s">
        <v>8</v>
      </c>
      <c r="E2208" s="9" t="s">
        <v>14</v>
      </c>
      <c r="F2208" s="9" t="s">
        <v>12</v>
      </c>
      <c r="G2208" s="10">
        <v>51730</v>
      </c>
    </row>
    <row r="2209" spans="1:7" ht="24" customHeight="1" x14ac:dyDescent="0.25">
      <c r="A2209" s="11">
        <v>498991</v>
      </c>
      <c r="B2209" s="12">
        <v>41773.577314814815</v>
      </c>
      <c r="C2209" s="13" t="s">
        <v>7</v>
      </c>
      <c r="D2209" s="13" t="s">
        <v>11</v>
      </c>
      <c r="E2209" s="13" t="s">
        <v>14</v>
      </c>
      <c r="F2209" s="13" t="s">
        <v>12</v>
      </c>
      <c r="G2209" s="14">
        <v>52474</v>
      </c>
    </row>
    <row r="2210" spans="1:7" ht="24" customHeight="1" x14ac:dyDescent="0.25">
      <c r="A2210" s="7">
        <v>811423</v>
      </c>
      <c r="B2210" s="8">
        <v>41778.301481481481</v>
      </c>
      <c r="C2210" s="9" t="s">
        <v>13</v>
      </c>
      <c r="D2210" s="9" t="s">
        <v>8</v>
      </c>
      <c r="E2210" s="9" t="s">
        <v>14</v>
      </c>
      <c r="F2210" s="9" t="s">
        <v>12</v>
      </c>
      <c r="G2210" s="10">
        <v>25752</v>
      </c>
    </row>
    <row r="2211" spans="1:7" ht="24" customHeight="1" x14ac:dyDescent="0.25">
      <c r="A2211" s="11">
        <v>919188</v>
      </c>
      <c r="B2211" s="12">
        <v>41767.424212962964</v>
      </c>
      <c r="C2211" s="13" t="s">
        <v>7</v>
      </c>
      <c r="D2211" s="13" t="s">
        <v>8</v>
      </c>
      <c r="E2211" s="13" t="s">
        <v>14</v>
      </c>
      <c r="F2211" s="13" t="s">
        <v>12</v>
      </c>
      <c r="G2211" s="14">
        <v>93745</v>
      </c>
    </row>
    <row r="2212" spans="1:7" ht="24" customHeight="1" x14ac:dyDescent="0.25">
      <c r="A2212" s="7">
        <v>116245</v>
      </c>
      <c r="B2212" s="8">
        <v>41775.549826388888</v>
      </c>
      <c r="C2212" s="9" t="s">
        <v>13</v>
      </c>
      <c r="D2212" s="9" t="s">
        <v>8</v>
      </c>
      <c r="E2212" s="9" t="s">
        <v>14</v>
      </c>
      <c r="F2212" s="9" t="s">
        <v>12</v>
      </c>
      <c r="G2212" s="10">
        <v>34184</v>
      </c>
    </row>
    <row r="2213" spans="1:7" ht="24" customHeight="1" x14ac:dyDescent="0.25">
      <c r="A2213" s="11">
        <v>233500</v>
      </c>
      <c r="B2213" s="12">
        <v>41775.551226851851</v>
      </c>
      <c r="C2213" s="13" t="s">
        <v>7</v>
      </c>
      <c r="D2213" s="13" t="s">
        <v>8</v>
      </c>
      <c r="E2213" s="13" t="s">
        <v>14</v>
      </c>
      <c r="F2213" s="13" t="s">
        <v>12</v>
      </c>
      <c r="G2213" s="14">
        <v>38123</v>
      </c>
    </row>
    <row r="2214" spans="1:7" ht="24" customHeight="1" x14ac:dyDescent="0.25">
      <c r="A2214" s="7">
        <v>282633</v>
      </c>
      <c r="B2214" s="8">
        <v>41775.551932870374</v>
      </c>
      <c r="C2214" s="9" t="s">
        <v>7</v>
      </c>
      <c r="D2214" s="9" t="s">
        <v>11</v>
      </c>
      <c r="E2214" s="9" t="s">
        <v>14</v>
      </c>
      <c r="F2214" s="9" t="s">
        <v>12</v>
      </c>
      <c r="G2214" s="10">
        <v>53443</v>
      </c>
    </row>
    <row r="2215" spans="1:7" ht="24" customHeight="1" x14ac:dyDescent="0.25">
      <c r="A2215" s="11">
        <v>385543</v>
      </c>
      <c r="B2215" s="12">
        <v>41775.552245370367</v>
      </c>
      <c r="C2215" s="13" t="s">
        <v>7</v>
      </c>
      <c r="D2215" s="13" t="s">
        <v>8</v>
      </c>
      <c r="E2215" s="13" t="s">
        <v>14</v>
      </c>
      <c r="F2215" s="13" t="s">
        <v>12</v>
      </c>
      <c r="G2215" s="14">
        <v>88775</v>
      </c>
    </row>
    <row r="2216" spans="1:7" ht="24" customHeight="1" x14ac:dyDescent="0.25">
      <c r="A2216" s="7">
        <v>78328</v>
      </c>
      <c r="B2216" s="8">
        <v>41775.552604166667</v>
      </c>
      <c r="C2216" s="9" t="s">
        <v>7</v>
      </c>
      <c r="D2216" s="9" t="s">
        <v>11</v>
      </c>
      <c r="E2216" s="9" t="s">
        <v>14</v>
      </c>
      <c r="F2216" s="9" t="s">
        <v>12</v>
      </c>
      <c r="G2216" s="10">
        <v>43241</v>
      </c>
    </row>
    <row r="2217" spans="1:7" ht="24" customHeight="1" x14ac:dyDescent="0.25">
      <c r="A2217" s="11">
        <v>612752</v>
      </c>
      <c r="B2217" s="12">
        <v>41778.502187500002</v>
      </c>
      <c r="C2217" s="13" t="s">
        <v>13</v>
      </c>
      <c r="D2217" s="13" t="s">
        <v>8</v>
      </c>
      <c r="E2217" s="13" t="s">
        <v>14</v>
      </c>
      <c r="F2217" s="13" t="s">
        <v>12</v>
      </c>
      <c r="G2217" s="14">
        <v>53486</v>
      </c>
    </row>
    <row r="2218" spans="1:7" ht="24" customHeight="1" x14ac:dyDescent="0.25">
      <c r="A2218" s="7">
        <v>410476</v>
      </c>
      <c r="B2218" s="8">
        <v>41857.398402777777</v>
      </c>
      <c r="C2218" s="9" t="s">
        <v>13</v>
      </c>
      <c r="D2218" s="9" t="s">
        <v>8</v>
      </c>
      <c r="E2218" s="9" t="s">
        <v>14</v>
      </c>
      <c r="F2218" s="9" t="s">
        <v>12</v>
      </c>
      <c r="G2218" s="10">
        <v>3535</v>
      </c>
    </row>
    <row r="2219" spans="1:7" ht="24" customHeight="1" x14ac:dyDescent="0.25">
      <c r="A2219" s="11">
        <v>546778</v>
      </c>
      <c r="B2219" s="12">
        <v>41857.399108796293</v>
      </c>
      <c r="C2219" s="13" t="s">
        <v>7</v>
      </c>
      <c r="D2219" s="13" t="s">
        <v>11</v>
      </c>
      <c r="E2219" s="13" t="s">
        <v>14</v>
      </c>
      <c r="F2219" s="13" t="s">
        <v>12</v>
      </c>
      <c r="G2219" s="14">
        <v>39605</v>
      </c>
    </row>
    <row r="2220" spans="1:7" ht="24" customHeight="1" x14ac:dyDescent="0.25">
      <c r="A2220" s="7">
        <v>696721</v>
      </c>
      <c r="B2220" s="8">
        <v>41857.399375000001</v>
      </c>
      <c r="C2220" s="9" t="s">
        <v>13</v>
      </c>
      <c r="D2220" s="9" t="s">
        <v>8</v>
      </c>
      <c r="E2220" s="9" t="s">
        <v>14</v>
      </c>
      <c r="F2220" s="9" t="s">
        <v>12</v>
      </c>
      <c r="G2220" s="10">
        <v>4669</v>
      </c>
    </row>
    <row r="2221" spans="1:7" ht="24" customHeight="1" x14ac:dyDescent="0.25">
      <c r="A2221" s="11">
        <v>462465</v>
      </c>
      <c r="B2221" s="12">
        <v>41857.400081018517</v>
      </c>
      <c r="C2221" s="13" t="s">
        <v>13</v>
      </c>
      <c r="D2221" s="13" t="s">
        <v>11</v>
      </c>
      <c r="E2221" s="13" t="s">
        <v>14</v>
      </c>
      <c r="F2221" s="13" t="s">
        <v>12</v>
      </c>
      <c r="G2221" s="14">
        <v>16510</v>
      </c>
    </row>
    <row r="2222" spans="1:7" ht="24" customHeight="1" x14ac:dyDescent="0.25">
      <c r="A2222" s="7">
        <v>581940</v>
      </c>
      <c r="B2222" s="8">
        <v>41787.512164351851</v>
      </c>
      <c r="C2222" s="9" t="s">
        <v>7</v>
      </c>
      <c r="D2222" s="9" t="s">
        <v>8</v>
      </c>
      <c r="E2222" s="9" t="s">
        <v>16</v>
      </c>
      <c r="F2222" s="9" t="s">
        <v>17</v>
      </c>
      <c r="G2222" s="10">
        <v>39046</v>
      </c>
    </row>
    <row r="2223" spans="1:7" ht="24" customHeight="1" x14ac:dyDescent="0.25">
      <c r="A2223" s="11">
        <v>286690</v>
      </c>
      <c r="B2223" s="12">
        <v>41835.739918981482</v>
      </c>
      <c r="C2223" s="13" t="s">
        <v>7</v>
      </c>
      <c r="D2223" s="13" t="s">
        <v>8</v>
      </c>
      <c r="E2223" s="13" t="s">
        <v>28</v>
      </c>
      <c r="F2223" s="13" t="s">
        <v>19</v>
      </c>
      <c r="G2223" s="14">
        <v>56323</v>
      </c>
    </row>
    <row r="2224" spans="1:7" ht="24" customHeight="1" x14ac:dyDescent="0.25">
      <c r="A2224" s="7">
        <v>534293</v>
      </c>
      <c r="B2224" s="8">
        <v>41845.398576388892</v>
      </c>
      <c r="C2224" s="9" t="s">
        <v>7</v>
      </c>
      <c r="D2224" s="9" t="s">
        <v>11</v>
      </c>
      <c r="E2224" s="9" t="s">
        <v>28</v>
      </c>
      <c r="F2224" s="9" t="s">
        <v>21</v>
      </c>
      <c r="G2224" s="10">
        <v>58791</v>
      </c>
    </row>
    <row r="2225" spans="1:7" ht="24" customHeight="1" x14ac:dyDescent="0.25">
      <c r="A2225" s="11">
        <v>728971</v>
      </c>
      <c r="B2225" s="12">
        <v>41850.582141203704</v>
      </c>
      <c r="C2225" s="13" t="s">
        <v>7</v>
      </c>
      <c r="D2225" s="13" t="s">
        <v>8</v>
      </c>
      <c r="E2225" s="13" t="s">
        <v>28</v>
      </c>
      <c r="F2225" s="13" t="s">
        <v>19</v>
      </c>
      <c r="G2225" s="14">
        <v>37253</v>
      </c>
    </row>
    <row r="2226" spans="1:7" ht="24" customHeight="1" x14ac:dyDescent="0.25">
      <c r="A2226" s="7">
        <v>568905</v>
      </c>
      <c r="B2226" s="8">
        <v>41850.583379629628</v>
      </c>
      <c r="C2226" s="9" t="s">
        <v>7</v>
      </c>
      <c r="D2226" s="9" t="s">
        <v>8</v>
      </c>
      <c r="E2226" s="9" t="s">
        <v>28</v>
      </c>
      <c r="F2226" s="9" t="s">
        <v>19</v>
      </c>
      <c r="G2226" s="10">
        <v>78191</v>
      </c>
    </row>
    <row r="2227" spans="1:7" ht="24" customHeight="1" x14ac:dyDescent="0.25">
      <c r="A2227" s="11">
        <v>980284</v>
      </c>
      <c r="B2227" s="12">
        <v>41850.582465277781</v>
      </c>
      <c r="C2227" s="13" t="s">
        <v>7</v>
      </c>
      <c r="D2227" s="13" t="s">
        <v>23</v>
      </c>
      <c r="E2227" s="13" t="s">
        <v>28</v>
      </c>
      <c r="F2227" s="13" t="s">
        <v>19</v>
      </c>
      <c r="G2227" s="14">
        <v>30465</v>
      </c>
    </row>
    <row r="2228" spans="1:7" ht="24" customHeight="1" x14ac:dyDescent="0.25">
      <c r="A2228" s="7">
        <v>362508</v>
      </c>
      <c r="B2228" s="8">
        <v>41778.397488425922</v>
      </c>
      <c r="C2228" s="9" t="s">
        <v>13</v>
      </c>
      <c r="D2228" s="9" t="s">
        <v>8</v>
      </c>
      <c r="E2228" s="9" t="s">
        <v>16</v>
      </c>
      <c r="F2228" s="9" t="s">
        <v>32</v>
      </c>
      <c r="G2228" s="10">
        <v>54755</v>
      </c>
    </row>
    <row r="2229" spans="1:7" ht="24" customHeight="1" x14ac:dyDescent="0.25">
      <c r="A2229" s="11">
        <v>381758</v>
      </c>
      <c r="B2229" s="12">
        <v>41806.396747685183</v>
      </c>
      <c r="C2229" s="13" t="s">
        <v>7</v>
      </c>
      <c r="D2229" s="13" t="s">
        <v>8</v>
      </c>
      <c r="E2229" s="13" t="s">
        <v>28</v>
      </c>
      <c r="F2229" s="13" t="s">
        <v>32</v>
      </c>
      <c r="G2229" s="14">
        <v>49581</v>
      </c>
    </row>
    <row r="2230" spans="1:7" ht="24" customHeight="1" x14ac:dyDescent="0.25">
      <c r="A2230" s="7">
        <v>574311</v>
      </c>
      <c r="B2230" s="8">
        <v>41806.397337962961</v>
      </c>
      <c r="C2230" s="9" t="s">
        <v>7</v>
      </c>
      <c r="D2230" s="9" t="s">
        <v>8</v>
      </c>
      <c r="E2230" s="9" t="s">
        <v>28</v>
      </c>
      <c r="F2230" s="9" t="s">
        <v>32</v>
      </c>
      <c r="G2230" s="10">
        <v>92883</v>
      </c>
    </row>
    <row r="2231" spans="1:7" ht="24" customHeight="1" x14ac:dyDescent="0.25">
      <c r="A2231" s="11">
        <v>138419</v>
      </c>
      <c r="B2231" s="12">
        <v>41855.399467592593</v>
      </c>
      <c r="C2231" s="13" t="s">
        <v>13</v>
      </c>
      <c r="D2231" s="13" t="s">
        <v>8</v>
      </c>
      <c r="E2231" s="13" t="s">
        <v>9</v>
      </c>
      <c r="F2231" s="13" t="s">
        <v>32</v>
      </c>
      <c r="G2231" s="14">
        <v>97142</v>
      </c>
    </row>
    <row r="2232" spans="1:7" ht="24" customHeight="1" x14ac:dyDescent="0.25">
      <c r="A2232" s="7">
        <v>871896</v>
      </c>
      <c r="B2232" s="8">
        <v>41843.605497685188</v>
      </c>
      <c r="C2232" s="9" t="s">
        <v>13</v>
      </c>
      <c r="D2232" s="9" t="s">
        <v>8</v>
      </c>
      <c r="E2232" s="9" t="s">
        <v>28</v>
      </c>
      <c r="F2232" s="9" t="s">
        <v>12</v>
      </c>
      <c r="G2232" s="10">
        <v>93275</v>
      </c>
    </row>
    <row r="2233" spans="1:7" ht="24" customHeight="1" x14ac:dyDescent="0.25">
      <c r="A2233" s="11">
        <v>112193</v>
      </c>
      <c r="B2233" s="12">
        <v>41834.398194444446</v>
      </c>
      <c r="C2233" s="13" t="s">
        <v>7</v>
      </c>
      <c r="D2233" s="13" t="s">
        <v>11</v>
      </c>
      <c r="E2233" s="13" t="s">
        <v>9</v>
      </c>
      <c r="F2233" s="13" t="s">
        <v>32</v>
      </c>
      <c r="G2233" s="14">
        <v>53026</v>
      </c>
    </row>
    <row r="2234" spans="1:7" ht="24" customHeight="1" x14ac:dyDescent="0.25">
      <c r="A2234" s="7">
        <v>488851</v>
      </c>
      <c r="B2234" s="8">
        <v>41834.397685185184</v>
      </c>
      <c r="C2234" s="9" t="s">
        <v>7</v>
      </c>
      <c r="D2234" s="9" t="s">
        <v>11</v>
      </c>
      <c r="E2234" s="9" t="s">
        <v>9</v>
      </c>
      <c r="F2234" s="9" t="s">
        <v>32</v>
      </c>
      <c r="G2234" s="10">
        <v>39909</v>
      </c>
    </row>
    <row r="2235" spans="1:7" ht="24" customHeight="1" x14ac:dyDescent="0.25">
      <c r="A2235" s="11">
        <v>534627</v>
      </c>
      <c r="B2235" s="12">
        <v>41834.398310185185</v>
      </c>
      <c r="C2235" s="13" t="s">
        <v>7</v>
      </c>
      <c r="D2235" s="13" t="s">
        <v>11</v>
      </c>
      <c r="E2235" s="13" t="s">
        <v>9</v>
      </c>
      <c r="F2235" s="13" t="s">
        <v>32</v>
      </c>
      <c r="G2235" s="14">
        <v>67466</v>
      </c>
    </row>
    <row r="2236" spans="1:7" ht="24" customHeight="1" x14ac:dyDescent="0.25">
      <c r="A2236" s="7">
        <v>681901</v>
      </c>
      <c r="B2236" s="8">
        <v>41821.396840277775</v>
      </c>
      <c r="C2236" s="9" t="s">
        <v>13</v>
      </c>
      <c r="D2236" s="9" t="s">
        <v>8</v>
      </c>
      <c r="E2236" s="9" t="s">
        <v>29</v>
      </c>
      <c r="F2236" s="9" t="s">
        <v>19</v>
      </c>
      <c r="G2236" s="10">
        <v>5157</v>
      </c>
    </row>
    <row r="2237" spans="1:7" ht="24" customHeight="1" x14ac:dyDescent="0.25">
      <c r="A2237" s="11">
        <v>497671</v>
      </c>
      <c r="B2237" s="12">
        <v>41769.11859953704</v>
      </c>
      <c r="C2237" s="13" t="s">
        <v>7</v>
      </c>
      <c r="D2237" s="13" t="s">
        <v>11</v>
      </c>
      <c r="E2237" s="13" t="s">
        <v>9</v>
      </c>
      <c r="F2237" s="13" t="s">
        <v>17</v>
      </c>
      <c r="G2237" s="14">
        <v>71900</v>
      </c>
    </row>
    <row r="2238" spans="1:7" ht="24" customHeight="1" x14ac:dyDescent="0.25">
      <c r="A2238" s="7">
        <v>632762</v>
      </c>
      <c r="B2238" s="8">
        <v>41769.118321759262</v>
      </c>
      <c r="C2238" s="9" t="s">
        <v>13</v>
      </c>
      <c r="D2238" s="9" t="s">
        <v>11</v>
      </c>
      <c r="E2238" s="9" t="s">
        <v>9</v>
      </c>
      <c r="F2238" s="9" t="s">
        <v>17</v>
      </c>
      <c r="G2238" s="10">
        <v>15272</v>
      </c>
    </row>
    <row r="2239" spans="1:7" ht="24" customHeight="1" x14ac:dyDescent="0.25">
      <c r="A2239" s="11">
        <v>655325</v>
      </c>
      <c r="B2239" s="12">
        <v>41767.574212962965</v>
      </c>
      <c r="C2239" s="13" t="s">
        <v>7</v>
      </c>
      <c r="D2239" s="13" t="s">
        <v>8</v>
      </c>
      <c r="E2239" s="13" t="s">
        <v>9</v>
      </c>
      <c r="F2239" s="13" t="s">
        <v>17</v>
      </c>
      <c r="G2239" s="14">
        <v>94172</v>
      </c>
    </row>
    <row r="2240" spans="1:7" ht="24" customHeight="1" x14ac:dyDescent="0.25">
      <c r="A2240" s="7">
        <v>882391</v>
      </c>
      <c r="B2240" s="8">
        <v>41767.574780092589</v>
      </c>
      <c r="C2240" s="9" t="s">
        <v>7</v>
      </c>
      <c r="D2240" s="9" t="s">
        <v>8</v>
      </c>
      <c r="E2240" s="9" t="s">
        <v>9</v>
      </c>
      <c r="F2240" s="9" t="s">
        <v>17</v>
      </c>
      <c r="G2240" s="10">
        <v>62238</v>
      </c>
    </row>
    <row r="2241" spans="1:7" ht="24" customHeight="1" x14ac:dyDescent="0.25">
      <c r="A2241" s="11">
        <v>339596</v>
      </c>
      <c r="B2241" s="12">
        <v>41767.575949074075</v>
      </c>
      <c r="C2241" s="13" t="s">
        <v>13</v>
      </c>
      <c r="D2241" s="13" t="s">
        <v>11</v>
      </c>
      <c r="E2241" s="13" t="s">
        <v>9</v>
      </c>
      <c r="F2241" s="13" t="s">
        <v>17</v>
      </c>
      <c r="G2241" s="14">
        <v>57989</v>
      </c>
    </row>
    <row r="2242" spans="1:7" ht="24" customHeight="1" x14ac:dyDescent="0.25">
      <c r="A2242" s="7">
        <v>34205</v>
      </c>
      <c r="B2242" s="8">
        <v>41768.456064814818</v>
      </c>
      <c r="C2242" s="9" t="s">
        <v>7</v>
      </c>
      <c r="D2242" s="9" t="s">
        <v>8</v>
      </c>
      <c r="E2242" s="9" t="s">
        <v>9</v>
      </c>
      <c r="F2242" s="9" t="s">
        <v>17</v>
      </c>
      <c r="G2242" s="10">
        <v>66648</v>
      </c>
    </row>
    <row r="2243" spans="1:7" ht="24" customHeight="1" x14ac:dyDescent="0.25">
      <c r="A2243" s="11">
        <v>936596</v>
      </c>
      <c r="B2243" s="12">
        <v>41768.457465277781</v>
      </c>
      <c r="C2243" s="13" t="s">
        <v>13</v>
      </c>
      <c r="D2243" s="13" t="s">
        <v>11</v>
      </c>
      <c r="E2243" s="13" t="s">
        <v>9</v>
      </c>
      <c r="F2243" s="13" t="s">
        <v>17</v>
      </c>
      <c r="G2243" s="14">
        <v>38039</v>
      </c>
    </row>
    <row r="2244" spans="1:7" ht="24" customHeight="1" x14ac:dyDescent="0.25">
      <c r="A2244" s="7">
        <v>324516</v>
      </c>
      <c r="B2244" s="8">
        <v>41761.812951388885</v>
      </c>
      <c r="C2244" s="9" t="s">
        <v>13</v>
      </c>
      <c r="D2244" s="9" t="s">
        <v>8</v>
      </c>
      <c r="E2244" s="9" t="s">
        <v>25</v>
      </c>
      <c r="F2244" s="9" t="s">
        <v>17</v>
      </c>
      <c r="G2244" s="10">
        <v>18556</v>
      </c>
    </row>
    <row r="2245" spans="1:7" ht="24" customHeight="1" x14ac:dyDescent="0.25">
      <c r="A2245" s="11">
        <v>353596</v>
      </c>
      <c r="B2245" s="12">
        <v>41761.814571759256</v>
      </c>
      <c r="C2245" s="13" t="s">
        <v>7</v>
      </c>
      <c r="D2245" s="13" t="s">
        <v>8</v>
      </c>
      <c r="E2245" s="13" t="s">
        <v>25</v>
      </c>
      <c r="F2245" s="13" t="s">
        <v>17</v>
      </c>
      <c r="G2245" s="14">
        <v>40523</v>
      </c>
    </row>
    <row r="2246" spans="1:7" ht="24" customHeight="1" x14ac:dyDescent="0.25">
      <c r="A2246" s="7">
        <v>710275</v>
      </c>
      <c r="B2246" s="8">
        <v>41793.398217592592</v>
      </c>
      <c r="C2246" s="9" t="s">
        <v>13</v>
      </c>
      <c r="D2246" s="9" t="s">
        <v>8</v>
      </c>
      <c r="E2246" s="9" t="s">
        <v>25</v>
      </c>
      <c r="F2246" s="9" t="s">
        <v>17</v>
      </c>
      <c r="G2246" s="10">
        <v>95833</v>
      </c>
    </row>
    <row r="2247" spans="1:7" ht="24" customHeight="1" x14ac:dyDescent="0.25">
      <c r="A2247" s="11">
        <v>368695</v>
      </c>
      <c r="B2247" s="12">
        <v>41793.399039351854</v>
      </c>
      <c r="C2247" s="13" t="s">
        <v>13</v>
      </c>
      <c r="D2247" s="13" t="s">
        <v>8</v>
      </c>
      <c r="E2247" s="13" t="s">
        <v>25</v>
      </c>
      <c r="F2247" s="13" t="s">
        <v>17</v>
      </c>
      <c r="G2247" s="14">
        <v>24452</v>
      </c>
    </row>
    <row r="2248" spans="1:7" ht="24" customHeight="1" x14ac:dyDescent="0.25">
      <c r="A2248" s="7">
        <v>383727</v>
      </c>
      <c r="B2248" s="8">
        <v>41795.280648148146</v>
      </c>
      <c r="C2248" s="9" t="s">
        <v>13</v>
      </c>
      <c r="D2248" s="9" t="s">
        <v>8</v>
      </c>
      <c r="E2248" s="9" t="s">
        <v>25</v>
      </c>
      <c r="F2248" s="9" t="s">
        <v>17</v>
      </c>
      <c r="G2248" s="10">
        <v>32664</v>
      </c>
    </row>
    <row r="2249" spans="1:7" ht="24" customHeight="1" x14ac:dyDescent="0.25">
      <c r="A2249" s="11">
        <v>101375</v>
      </c>
      <c r="B2249" s="12">
        <v>41806.418090277781</v>
      </c>
      <c r="C2249" s="13" t="s">
        <v>7</v>
      </c>
      <c r="D2249" s="13" t="s">
        <v>8</v>
      </c>
      <c r="E2249" s="13" t="s">
        <v>25</v>
      </c>
      <c r="F2249" s="13" t="s">
        <v>17</v>
      </c>
      <c r="G2249" s="14">
        <v>24939</v>
      </c>
    </row>
    <row r="2250" spans="1:7" ht="24" customHeight="1" x14ac:dyDescent="0.25">
      <c r="A2250" s="7">
        <v>761275</v>
      </c>
      <c r="B2250" s="8">
        <v>41814.749016203707</v>
      </c>
      <c r="C2250" s="9" t="s">
        <v>13</v>
      </c>
      <c r="D2250" s="9" t="s">
        <v>11</v>
      </c>
      <c r="E2250" s="9" t="s">
        <v>25</v>
      </c>
      <c r="F2250" s="9" t="s">
        <v>17</v>
      </c>
      <c r="G2250" s="10">
        <v>32398</v>
      </c>
    </row>
    <row r="2251" spans="1:7" ht="24" customHeight="1" x14ac:dyDescent="0.25">
      <c r="A2251" s="11">
        <v>761694</v>
      </c>
      <c r="B2251" s="12">
        <v>41828.321331018517</v>
      </c>
      <c r="C2251" s="13" t="s">
        <v>13</v>
      </c>
      <c r="D2251" s="13" t="s">
        <v>8</v>
      </c>
      <c r="E2251" s="13" t="s">
        <v>25</v>
      </c>
      <c r="F2251" s="13" t="s">
        <v>17</v>
      </c>
      <c r="G2251" s="14">
        <v>17015</v>
      </c>
    </row>
    <row r="2252" spans="1:7" ht="24" customHeight="1" x14ac:dyDescent="0.25">
      <c r="A2252" s="7">
        <v>153484</v>
      </c>
      <c r="B2252" s="8">
        <v>41835.398078703707</v>
      </c>
      <c r="C2252" s="9" t="s">
        <v>7</v>
      </c>
      <c r="D2252" s="9" t="s">
        <v>8</v>
      </c>
      <c r="E2252" s="9" t="s">
        <v>25</v>
      </c>
      <c r="F2252" s="9" t="s">
        <v>17</v>
      </c>
      <c r="G2252" s="10">
        <v>53301</v>
      </c>
    </row>
    <row r="2253" spans="1:7" ht="24" customHeight="1" x14ac:dyDescent="0.25">
      <c r="A2253" s="11">
        <v>324831</v>
      </c>
      <c r="B2253" s="12">
        <v>41835.400567129633</v>
      </c>
      <c r="C2253" s="13" t="s">
        <v>13</v>
      </c>
      <c r="D2253" s="13" t="s">
        <v>11</v>
      </c>
      <c r="E2253" s="13" t="s">
        <v>25</v>
      </c>
      <c r="F2253" s="13" t="s">
        <v>17</v>
      </c>
      <c r="G2253" s="14">
        <v>49274</v>
      </c>
    </row>
    <row r="2254" spans="1:7" ht="24" customHeight="1" x14ac:dyDescent="0.25">
      <c r="A2254" s="7">
        <v>710204</v>
      </c>
      <c r="B2254" s="8">
        <v>41843.475127314814</v>
      </c>
      <c r="C2254" s="9" t="s">
        <v>13</v>
      </c>
      <c r="D2254" s="9" t="s">
        <v>8</v>
      </c>
      <c r="E2254" s="9" t="s">
        <v>25</v>
      </c>
      <c r="F2254" s="9" t="s">
        <v>17</v>
      </c>
      <c r="G2254" s="10">
        <v>68058</v>
      </c>
    </row>
    <row r="2255" spans="1:7" ht="24" customHeight="1" x14ac:dyDescent="0.25">
      <c r="A2255" s="11">
        <v>101190</v>
      </c>
      <c r="B2255" s="12">
        <v>41768.724502314813</v>
      </c>
      <c r="C2255" s="13" t="s">
        <v>7</v>
      </c>
      <c r="D2255" s="13" t="s">
        <v>8</v>
      </c>
      <c r="E2255" s="13" t="s">
        <v>16</v>
      </c>
      <c r="F2255" s="13" t="s">
        <v>32</v>
      </c>
      <c r="G2255" s="14">
        <v>85057</v>
      </c>
    </row>
    <row r="2256" spans="1:7" ht="24" customHeight="1" x14ac:dyDescent="0.25">
      <c r="A2256" s="7">
        <v>478393</v>
      </c>
      <c r="B2256" s="8">
        <v>41838.698993055557</v>
      </c>
      <c r="C2256" s="9" t="s">
        <v>13</v>
      </c>
      <c r="D2256" s="9" t="s">
        <v>11</v>
      </c>
      <c r="E2256" s="9" t="s">
        <v>16</v>
      </c>
      <c r="F2256" s="9" t="s">
        <v>32</v>
      </c>
      <c r="G2256" s="10">
        <v>67764</v>
      </c>
    </row>
    <row r="2257" spans="1:7" ht="24" customHeight="1" x14ac:dyDescent="0.25">
      <c r="A2257" s="11">
        <v>862660</v>
      </c>
      <c r="B2257" s="12">
        <v>41856.146689814814</v>
      </c>
      <c r="C2257" s="13" t="s">
        <v>7</v>
      </c>
      <c r="D2257" s="13" t="s">
        <v>8</v>
      </c>
      <c r="E2257" s="13" t="s">
        <v>16</v>
      </c>
      <c r="F2257" s="13" t="s">
        <v>32</v>
      </c>
      <c r="G2257" s="14">
        <v>5857</v>
      </c>
    </row>
    <row r="2258" spans="1:7" ht="24" customHeight="1" x14ac:dyDescent="0.25">
      <c r="A2258" s="7">
        <v>928482</v>
      </c>
      <c r="B2258" s="8">
        <v>41856.147430555553</v>
      </c>
      <c r="C2258" s="9" t="s">
        <v>7</v>
      </c>
      <c r="D2258" s="9" t="s">
        <v>11</v>
      </c>
      <c r="E2258" s="9" t="s">
        <v>16</v>
      </c>
      <c r="F2258" s="9" t="s">
        <v>32</v>
      </c>
      <c r="G2258" s="10">
        <v>93190</v>
      </c>
    </row>
    <row r="2259" spans="1:7" ht="24" customHeight="1" x14ac:dyDescent="0.25">
      <c r="A2259" s="11">
        <v>894528</v>
      </c>
      <c r="B2259" s="12">
        <v>41856.367384259262</v>
      </c>
      <c r="C2259" s="13" t="s">
        <v>7</v>
      </c>
      <c r="D2259" s="13" t="s">
        <v>8</v>
      </c>
      <c r="E2259" s="13" t="s">
        <v>16</v>
      </c>
      <c r="F2259" s="13" t="s">
        <v>32</v>
      </c>
      <c r="G2259" s="14">
        <v>68947</v>
      </c>
    </row>
    <row r="2260" spans="1:7" ht="24" customHeight="1" x14ac:dyDescent="0.25">
      <c r="A2260" s="7">
        <v>656936</v>
      </c>
      <c r="B2260" s="8">
        <v>41856.368611111109</v>
      </c>
      <c r="C2260" s="9" t="s">
        <v>7</v>
      </c>
      <c r="D2260" s="9" t="s">
        <v>11</v>
      </c>
      <c r="E2260" s="9" t="s">
        <v>16</v>
      </c>
      <c r="F2260" s="9" t="s">
        <v>32</v>
      </c>
      <c r="G2260" s="10">
        <v>36135</v>
      </c>
    </row>
    <row r="2261" spans="1:7" ht="24" customHeight="1" x14ac:dyDescent="0.25">
      <c r="A2261" s="11">
        <v>139656</v>
      </c>
      <c r="B2261" s="12">
        <v>41856.36891203704</v>
      </c>
      <c r="C2261" s="13" t="s">
        <v>7</v>
      </c>
      <c r="D2261" s="13" t="s">
        <v>8</v>
      </c>
      <c r="E2261" s="13" t="s">
        <v>16</v>
      </c>
      <c r="F2261" s="13" t="s">
        <v>32</v>
      </c>
      <c r="G2261" s="14">
        <v>66220</v>
      </c>
    </row>
    <row r="2262" spans="1:7" ht="24" customHeight="1" x14ac:dyDescent="0.25">
      <c r="A2262" s="7">
        <v>673289</v>
      </c>
      <c r="B2262" s="8">
        <v>41856.401250000003</v>
      </c>
      <c r="C2262" s="9" t="s">
        <v>7</v>
      </c>
      <c r="D2262" s="9" t="s">
        <v>11</v>
      </c>
      <c r="E2262" s="9" t="s">
        <v>16</v>
      </c>
      <c r="F2262" s="9" t="s">
        <v>32</v>
      </c>
      <c r="G2262" s="10">
        <v>6652</v>
      </c>
    </row>
    <row r="2263" spans="1:7" ht="24" customHeight="1" x14ac:dyDescent="0.25">
      <c r="A2263" s="11">
        <v>14294</v>
      </c>
      <c r="B2263" s="12">
        <v>41783.625277777777</v>
      </c>
      <c r="C2263" s="13" t="s">
        <v>13</v>
      </c>
      <c r="D2263" s="13" t="s">
        <v>8</v>
      </c>
      <c r="E2263" s="13" t="s">
        <v>14</v>
      </c>
      <c r="F2263" s="13" t="s">
        <v>12</v>
      </c>
      <c r="G2263" s="14">
        <v>14118</v>
      </c>
    </row>
    <row r="2264" spans="1:7" ht="24" customHeight="1" x14ac:dyDescent="0.25">
      <c r="A2264" s="7">
        <v>820255</v>
      </c>
      <c r="B2264" s="8">
        <v>41783.625925925924</v>
      </c>
      <c r="C2264" s="9" t="s">
        <v>13</v>
      </c>
      <c r="D2264" s="9" t="s">
        <v>8</v>
      </c>
      <c r="E2264" s="9" t="s">
        <v>14</v>
      </c>
      <c r="F2264" s="9" t="s">
        <v>12</v>
      </c>
      <c r="G2264" s="10">
        <v>95117</v>
      </c>
    </row>
    <row r="2265" spans="1:7" ht="24" customHeight="1" x14ac:dyDescent="0.25">
      <c r="A2265" s="11">
        <v>830026</v>
      </c>
      <c r="B2265" s="12">
        <v>41783.627268518518</v>
      </c>
      <c r="C2265" s="13" t="s">
        <v>7</v>
      </c>
      <c r="D2265" s="13" t="s">
        <v>8</v>
      </c>
      <c r="E2265" s="13" t="s">
        <v>14</v>
      </c>
      <c r="F2265" s="13" t="s">
        <v>12</v>
      </c>
      <c r="G2265" s="14">
        <v>10402</v>
      </c>
    </row>
    <row r="2266" spans="1:7" ht="24" customHeight="1" x14ac:dyDescent="0.25">
      <c r="A2266" s="7">
        <v>410700</v>
      </c>
      <c r="B2266" s="8">
        <v>41783.627546296295</v>
      </c>
      <c r="C2266" s="9" t="s">
        <v>7</v>
      </c>
      <c r="D2266" s="9" t="s">
        <v>11</v>
      </c>
      <c r="E2266" s="9" t="s">
        <v>14</v>
      </c>
      <c r="F2266" s="9" t="s">
        <v>12</v>
      </c>
      <c r="G2266" s="10">
        <v>72977</v>
      </c>
    </row>
    <row r="2267" spans="1:7" ht="24" customHeight="1" x14ac:dyDescent="0.25">
      <c r="A2267" s="11">
        <v>818456</v>
      </c>
      <c r="B2267" s="12">
        <v>41783.62699074074</v>
      </c>
      <c r="C2267" s="13" t="s">
        <v>7</v>
      </c>
      <c r="D2267" s="13" t="s">
        <v>11</v>
      </c>
      <c r="E2267" s="13" t="s">
        <v>14</v>
      </c>
      <c r="F2267" s="13" t="s">
        <v>12</v>
      </c>
      <c r="G2267" s="14">
        <v>6949</v>
      </c>
    </row>
    <row r="2268" spans="1:7" ht="24" customHeight="1" x14ac:dyDescent="0.25">
      <c r="A2268" s="7">
        <v>356990</v>
      </c>
      <c r="B2268" s="8">
        <v>41783.625937500001</v>
      </c>
      <c r="C2268" s="9" t="s">
        <v>13</v>
      </c>
      <c r="D2268" s="9" t="s">
        <v>11</v>
      </c>
      <c r="E2268" s="9" t="s">
        <v>14</v>
      </c>
      <c r="F2268" s="9" t="s">
        <v>12</v>
      </c>
      <c r="G2268" s="10">
        <v>29794</v>
      </c>
    </row>
    <row r="2269" spans="1:7" ht="24" customHeight="1" x14ac:dyDescent="0.25">
      <c r="A2269" s="11">
        <v>55710</v>
      </c>
      <c r="B2269" s="12">
        <v>41787.757453703707</v>
      </c>
      <c r="C2269" s="13" t="s">
        <v>13</v>
      </c>
      <c r="D2269" s="13" t="s">
        <v>8</v>
      </c>
      <c r="E2269" s="13" t="s">
        <v>16</v>
      </c>
      <c r="F2269" s="13" t="s">
        <v>24</v>
      </c>
      <c r="G2269" s="14">
        <v>96644</v>
      </c>
    </row>
    <row r="2270" spans="1:7" ht="24" customHeight="1" x14ac:dyDescent="0.25">
      <c r="A2270" s="7">
        <v>381920</v>
      </c>
      <c r="B2270" s="8">
        <v>41788.736909722225</v>
      </c>
      <c r="C2270" s="9" t="s">
        <v>13</v>
      </c>
      <c r="D2270" s="9" t="s">
        <v>8</v>
      </c>
      <c r="E2270" s="9" t="s">
        <v>16</v>
      </c>
      <c r="F2270" s="9" t="s">
        <v>24</v>
      </c>
      <c r="G2270" s="10">
        <v>72500</v>
      </c>
    </row>
    <row r="2271" spans="1:7" ht="24" customHeight="1" x14ac:dyDescent="0.25">
      <c r="A2271" s="11">
        <v>639628</v>
      </c>
      <c r="B2271" s="12">
        <v>41788.738009259258</v>
      </c>
      <c r="C2271" s="13" t="s">
        <v>7</v>
      </c>
      <c r="D2271" s="13" t="s">
        <v>8</v>
      </c>
      <c r="E2271" s="13" t="s">
        <v>16</v>
      </c>
      <c r="F2271" s="13" t="s">
        <v>24</v>
      </c>
      <c r="G2271" s="14">
        <v>62391</v>
      </c>
    </row>
    <row r="2272" spans="1:7" ht="24" customHeight="1" x14ac:dyDescent="0.25">
      <c r="A2272" s="7">
        <v>125897</v>
      </c>
      <c r="B2272" s="8">
        <v>41793.615682870368</v>
      </c>
      <c r="C2272" s="9" t="s">
        <v>7</v>
      </c>
      <c r="D2272" s="9" t="s">
        <v>8</v>
      </c>
      <c r="E2272" s="9" t="s">
        <v>16</v>
      </c>
      <c r="F2272" s="9" t="s">
        <v>24</v>
      </c>
      <c r="G2272" s="10">
        <v>25285</v>
      </c>
    </row>
    <row r="2273" spans="1:7" ht="24" customHeight="1" x14ac:dyDescent="0.25">
      <c r="A2273" s="11">
        <v>269144</v>
      </c>
      <c r="B2273" s="12">
        <v>41780.396817129629</v>
      </c>
      <c r="C2273" s="13" t="s">
        <v>7</v>
      </c>
      <c r="D2273" s="13" t="s">
        <v>8</v>
      </c>
      <c r="E2273" s="13" t="s">
        <v>14</v>
      </c>
      <c r="F2273" s="13" t="s">
        <v>12</v>
      </c>
      <c r="G2273" s="14">
        <v>45006</v>
      </c>
    </row>
    <row r="2274" spans="1:7" ht="24" customHeight="1" x14ac:dyDescent="0.25">
      <c r="A2274" s="7">
        <v>757241</v>
      </c>
      <c r="B2274" s="8">
        <v>41787.569884259261</v>
      </c>
      <c r="C2274" s="9" t="s">
        <v>13</v>
      </c>
      <c r="D2274" s="9" t="s">
        <v>11</v>
      </c>
      <c r="E2274" s="9" t="s">
        <v>14</v>
      </c>
      <c r="F2274" s="9" t="s">
        <v>12</v>
      </c>
      <c r="G2274" s="10">
        <v>90793</v>
      </c>
    </row>
    <row r="2275" spans="1:7" ht="24" customHeight="1" x14ac:dyDescent="0.25">
      <c r="A2275" s="11">
        <v>665582</v>
      </c>
      <c r="B2275" s="12">
        <v>41787.397407407407</v>
      </c>
      <c r="C2275" s="13" t="s">
        <v>7</v>
      </c>
      <c r="D2275" s="13" t="s">
        <v>8</v>
      </c>
      <c r="E2275" s="13" t="s">
        <v>14</v>
      </c>
      <c r="F2275" s="13" t="s">
        <v>12</v>
      </c>
      <c r="G2275" s="14">
        <v>24343</v>
      </c>
    </row>
    <row r="2276" spans="1:7" ht="24" customHeight="1" x14ac:dyDescent="0.25">
      <c r="A2276" s="7">
        <v>867531</v>
      </c>
      <c r="B2276" s="8">
        <v>41787.399525462963</v>
      </c>
      <c r="C2276" s="9" t="s">
        <v>13</v>
      </c>
      <c r="D2276" s="9" t="s">
        <v>8</v>
      </c>
      <c r="E2276" s="9" t="s">
        <v>14</v>
      </c>
      <c r="F2276" s="9" t="s">
        <v>12</v>
      </c>
      <c r="G2276" s="10">
        <v>27331</v>
      </c>
    </row>
    <row r="2277" spans="1:7" ht="24" customHeight="1" x14ac:dyDescent="0.25">
      <c r="A2277" s="11">
        <v>854696</v>
      </c>
      <c r="B2277" s="12">
        <v>41788.612210648149</v>
      </c>
      <c r="C2277" s="13" t="s">
        <v>7</v>
      </c>
      <c r="D2277" s="13" t="s">
        <v>8</v>
      </c>
      <c r="E2277" s="13" t="s">
        <v>14</v>
      </c>
      <c r="F2277" s="13" t="s">
        <v>12</v>
      </c>
      <c r="G2277" s="14">
        <v>10267</v>
      </c>
    </row>
    <row r="2278" spans="1:7" ht="24" customHeight="1" x14ac:dyDescent="0.25">
      <c r="A2278" s="7">
        <v>908405</v>
      </c>
      <c r="B2278" s="8">
        <v>41789.518287037034</v>
      </c>
      <c r="C2278" s="9" t="s">
        <v>13</v>
      </c>
      <c r="D2278" s="9" t="s">
        <v>8</v>
      </c>
      <c r="E2278" s="9" t="s">
        <v>14</v>
      </c>
      <c r="F2278" s="9" t="s">
        <v>12</v>
      </c>
      <c r="G2278" s="10">
        <v>44086</v>
      </c>
    </row>
    <row r="2279" spans="1:7" ht="24" customHeight="1" x14ac:dyDescent="0.25">
      <c r="A2279" s="11">
        <v>766822</v>
      </c>
      <c r="B2279" s="12">
        <v>41801.399027777778</v>
      </c>
      <c r="C2279" s="13" t="s">
        <v>7</v>
      </c>
      <c r="D2279" s="13" t="s">
        <v>11</v>
      </c>
      <c r="E2279" s="13" t="s">
        <v>14</v>
      </c>
      <c r="F2279" s="13" t="s">
        <v>12</v>
      </c>
      <c r="G2279" s="14">
        <v>60668</v>
      </c>
    </row>
    <row r="2280" spans="1:7" ht="24" customHeight="1" x14ac:dyDescent="0.25">
      <c r="A2280" s="7">
        <v>325393</v>
      </c>
      <c r="B2280" s="8">
        <v>41822.397141203706</v>
      </c>
      <c r="C2280" s="9" t="s">
        <v>13</v>
      </c>
      <c r="D2280" s="9" t="s">
        <v>8</v>
      </c>
      <c r="E2280" s="9" t="s">
        <v>14</v>
      </c>
      <c r="F2280" s="9" t="s">
        <v>12</v>
      </c>
      <c r="G2280" s="10">
        <v>19809</v>
      </c>
    </row>
    <row r="2281" spans="1:7" ht="24" customHeight="1" x14ac:dyDescent="0.25">
      <c r="A2281" s="11">
        <v>237242</v>
      </c>
      <c r="B2281" s="12">
        <v>41822.398206018515</v>
      </c>
      <c r="C2281" s="13" t="s">
        <v>13</v>
      </c>
      <c r="D2281" s="13" t="s">
        <v>11</v>
      </c>
      <c r="E2281" s="13" t="s">
        <v>14</v>
      </c>
      <c r="F2281" s="13" t="s">
        <v>12</v>
      </c>
      <c r="G2281" s="14">
        <v>24872</v>
      </c>
    </row>
    <row r="2282" spans="1:7" ht="24" customHeight="1" x14ac:dyDescent="0.25">
      <c r="A2282" s="7">
        <v>628010</v>
      </c>
      <c r="B2282" s="8">
        <v>41836.397986111115</v>
      </c>
      <c r="C2282" s="9" t="s">
        <v>13</v>
      </c>
      <c r="D2282" s="9" t="s">
        <v>11</v>
      </c>
      <c r="E2282" s="9" t="s">
        <v>14</v>
      </c>
      <c r="F2282" s="9" t="s">
        <v>24</v>
      </c>
      <c r="G2282" s="10">
        <v>69519</v>
      </c>
    </row>
    <row r="2283" spans="1:7" ht="24" customHeight="1" x14ac:dyDescent="0.25">
      <c r="A2283" s="11">
        <v>20388</v>
      </c>
      <c r="B2283" s="12">
        <v>41836.398657407408</v>
      </c>
      <c r="C2283" s="13" t="s">
        <v>13</v>
      </c>
      <c r="D2283" s="13" t="s">
        <v>11</v>
      </c>
      <c r="E2283" s="13" t="s">
        <v>14</v>
      </c>
      <c r="F2283" s="13" t="s">
        <v>24</v>
      </c>
      <c r="G2283" s="14">
        <v>27797</v>
      </c>
    </row>
    <row r="2284" spans="1:7" ht="24" customHeight="1" x14ac:dyDescent="0.25">
      <c r="A2284" s="7">
        <v>268063</v>
      </c>
      <c r="B2284" s="8">
        <v>41850.787187499998</v>
      </c>
      <c r="C2284" s="9" t="s">
        <v>7</v>
      </c>
      <c r="D2284" s="9" t="s">
        <v>8</v>
      </c>
      <c r="E2284" s="9" t="s">
        <v>14</v>
      </c>
      <c r="F2284" s="9" t="s">
        <v>24</v>
      </c>
      <c r="G2284" s="10">
        <v>60313</v>
      </c>
    </row>
    <row r="2285" spans="1:7" ht="24" customHeight="1" x14ac:dyDescent="0.25">
      <c r="A2285" s="11">
        <v>752008</v>
      </c>
      <c r="B2285" s="12">
        <v>41768.396817129629</v>
      </c>
      <c r="C2285" s="13" t="s">
        <v>13</v>
      </c>
      <c r="D2285" s="13" t="s">
        <v>8</v>
      </c>
      <c r="E2285" s="13" t="s">
        <v>14</v>
      </c>
      <c r="F2285" s="13" t="s">
        <v>12</v>
      </c>
      <c r="G2285" s="14">
        <v>2024</v>
      </c>
    </row>
    <row r="2286" spans="1:7" ht="24" customHeight="1" x14ac:dyDescent="0.25">
      <c r="A2286" s="7">
        <v>55775</v>
      </c>
      <c r="B2286" s="8">
        <v>41768.397777777776</v>
      </c>
      <c r="C2286" s="9" t="s">
        <v>7</v>
      </c>
      <c r="D2286" s="9" t="s">
        <v>8</v>
      </c>
      <c r="E2286" s="9" t="s">
        <v>14</v>
      </c>
      <c r="F2286" s="9" t="s">
        <v>12</v>
      </c>
      <c r="G2286" s="10">
        <v>48825</v>
      </c>
    </row>
    <row r="2287" spans="1:7" ht="24" customHeight="1" x14ac:dyDescent="0.25">
      <c r="A2287" s="11">
        <v>607171</v>
      </c>
      <c r="B2287" s="12">
        <v>41827.425393518519</v>
      </c>
      <c r="C2287" s="13" t="s">
        <v>7</v>
      </c>
      <c r="D2287" s="13" t="s">
        <v>11</v>
      </c>
      <c r="E2287" s="13" t="s">
        <v>14</v>
      </c>
      <c r="F2287" s="13" t="s">
        <v>21</v>
      </c>
      <c r="G2287" s="14">
        <v>15753</v>
      </c>
    </row>
    <row r="2288" spans="1:7" ht="24" customHeight="1" x14ac:dyDescent="0.25">
      <c r="A2288" s="7">
        <v>630243</v>
      </c>
      <c r="B2288" s="8">
        <v>41866.396770833337</v>
      </c>
      <c r="C2288" s="9" t="s">
        <v>13</v>
      </c>
      <c r="D2288" s="9" t="s">
        <v>8</v>
      </c>
      <c r="E2288" s="9" t="s">
        <v>14</v>
      </c>
      <c r="F2288" s="9" t="s">
        <v>21</v>
      </c>
      <c r="G2288" s="10">
        <v>40213</v>
      </c>
    </row>
    <row r="2289" spans="1:7" ht="24" customHeight="1" x14ac:dyDescent="0.25">
      <c r="A2289" s="11">
        <v>794837</v>
      </c>
      <c r="B2289" s="12">
        <v>41866.400092592594</v>
      </c>
      <c r="C2289" s="13" t="s">
        <v>13</v>
      </c>
      <c r="D2289" s="13" t="s">
        <v>11</v>
      </c>
      <c r="E2289" s="13" t="s">
        <v>14</v>
      </c>
      <c r="F2289" s="13" t="s">
        <v>21</v>
      </c>
      <c r="G2289" s="14">
        <v>11588</v>
      </c>
    </row>
    <row r="2290" spans="1:7" ht="24" customHeight="1" x14ac:dyDescent="0.25">
      <c r="A2290" s="7">
        <v>55139</v>
      </c>
      <c r="B2290" s="8">
        <v>41870.82603009259</v>
      </c>
      <c r="C2290" s="9" t="s">
        <v>7</v>
      </c>
      <c r="D2290" s="9" t="s">
        <v>8</v>
      </c>
      <c r="E2290" s="9" t="s">
        <v>14</v>
      </c>
      <c r="F2290" s="9" t="s">
        <v>21</v>
      </c>
      <c r="G2290" s="10">
        <v>83155</v>
      </c>
    </row>
    <row r="2291" spans="1:7" ht="24" customHeight="1" x14ac:dyDescent="0.25">
      <c r="A2291" s="11">
        <v>811419</v>
      </c>
      <c r="B2291" s="12">
        <v>41870.827210648145</v>
      </c>
      <c r="C2291" s="13" t="s">
        <v>7</v>
      </c>
      <c r="D2291" s="13" t="s">
        <v>8</v>
      </c>
      <c r="E2291" s="13" t="s">
        <v>14</v>
      </c>
      <c r="F2291" s="13" t="s">
        <v>21</v>
      </c>
      <c r="G2291" s="14">
        <v>19984</v>
      </c>
    </row>
    <row r="2292" spans="1:7" ht="24" customHeight="1" x14ac:dyDescent="0.25">
      <c r="A2292" s="7">
        <v>310630</v>
      </c>
      <c r="B2292" s="8">
        <v>41872.593784722223</v>
      </c>
      <c r="C2292" s="9" t="s">
        <v>7</v>
      </c>
      <c r="D2292" s="9" t="s">
        <v>8</v>
      </c>
      <c r="E2292" s="9" t="s">
        <v>14</v>
      </c>
      <c r="F2292" s="9" t="s">
        <v>21</v>
      </c>
      <c r="G2292" s="10">
        <v>56355</v>
      </c>
    </row>
    <row r="2293" spans="1:7" ht="24" customHeight="1" x14ac:dyDescent="0.25">
      <c r="A2293" s="11">
        <v>555784</v>
      </c>
      <c r="B2293" s="12">
        <v>41780.660983796297</v>
      </c>
      <c r="C2293" s="13" t="s">
        <v>13</v>
      </c>
      <c r="D2293" s="13" t="s">
        <v>11</v>
      </c>
      <c r="E2293" s="13" t="s">
        <v>9</v>
      </c>
      <c r="F2293" s="13" t="s">
        <v>12</v>
      </c>
      <c r="G2293" s="14">
        <v>56392</v>
      </c>
    </row>
    <row r="2294" spans="1:7" ht="24" customHeight="1" x14ac:dyDescent="0.25">
      <c r="A2294" s="7">
        <v>118876</v>
      </c>
      <c r="B2294" s="8">
        <v>41781.409016203703</v>
      </c>
      <c r="C2294" s="9" t="s">
        <v>13</v>
      </c>
      <c r="D2294" s="9" t="s">
        <v>8</v>
      </c>
      <c r="E2294" s="9" t="s">
        <v>9</v>
      </c>
      <c r="F2294" s="9" t="s">
        <v>12</v>
      </c>
      <c r="G2294" s="10">
        <v>75595</v>
      </c>
    </row>
    <row r="2295" spans="1:7" ht="24" customHeight="1" x14ac:dyDescent="0.25">
      <c r="A2295" s="11">
        <v>558801</v>
      </c>
      <c r="B2295" s="12">
        <v>41765.772974537038</v>
      </c>
      <c r="C2295" s="13" t="s">
        <v>7</v>
      </c>
      <c r="D2295" s="13" t="s">
        <v>8</v>
      </c>
      <c r="E2295" s="13" t="s">
        <v>9</v>
      </c>
      <c r="F2295" s="13" t="s">
        <v>12</v>
      </c>
      <c r="G2295" s="14">
        <v>67632</v>
      </c>
    </row>
    <row r="2296" spans="1:7" ht="24" customHeight="1" x14ac:dyDescent="0.25">
      <c r="A2296" s="7">
        <v>566292</v>
      </c>
      <c r="B2296" s="8">
        <v>41765.773796296293</v>
      </c>
      <c r="C2296" s="9" t="s">
        <v>7</v>
      </c>
      <c r="D2296" s="9" t="s">
        <v>8</v>
      </c>
      <c r="E2296" s="9" t="s">
        <v>9</v>
      </c>
      <c r="F2296" s="9" t="s">
        <v>12</v>
      </c>
      <c r="G2296" s="10">
        <v>37302</v>
      </c>
    </row>
    <row r="2297" spans="1:7" ht="24" customHeight="1" x14ac:dyDescent="0.25">
      <c r="A2297" s="11">
        <v>176403</v>
      </c>
      <c r="B2297" s="12">
        <v>41765.774513888886</v>
      </c>
      <c r="C2297" s="13" t="s">
        <v>13</v>
      </c>
      <c r="D2297" s="13" t="s">
        <v>8</v>
      </c>
      <c r="E2297" s="13" t="s">
        <v>9</v>
      </c>
      <c r="F2297" s="13" t="s">
        <v>12</v>
      </c>
      <c r="G2297" s="14">
        <v>45923</v>
      </c>
    </row>
    <row r="2298" spans="1:7" ht="24" customHeight="1" x14ac:dyDescent="0.25">
      <c r="A2298" s="7">
        <v>250878</v>
      </c>
      <c r="B2298" s="8">
        <v>41768.534305555557</v>
      </c>
      <c r="C2298" s="9" t="s">
        <v>7</v>
      </c>
      <c r="D2298" s="9" t="s">
        <v>8</v>
      </c>
      <c r="E2298" s="9" t="s">
        <v>9</v>
      </c>
      <c r="F2298" s="9" t="s">
        <v>12</v>
      </c>
      <c r="G2298" s="10">
        <v>92688</v>
      </c>
    </row>
    <row r="2299" spans="1:7" ht="24" customHeight="1" x14ac:dyDescent="0.25">
      <c r="A2299" s="11">
        <v>26113</v>
      </c>
      <c r="B2299" s="12">
        <v>41770.683877314812</v>
      </c>
      <c r="C2299" s="13" t="s">
        <v>13</v>
      </c>
      <c r="D2299" s="13" t="s">
        <v>11</v>
      </c>
      <c r="E2299" s="13" t="s">
        <v>9</v>
      </c>
      <c r="F2299" s="13" t="s">
        <v>12</v>
      </c>
      <c r="G2299" s="14">
        <v>85470</v>
      </c>
    </row>
    <row r="2300" spans="1:7" ht="24" customHeight="1" x14ac:dyDescent="0.25">
      <c r="A2300" s="7">
        <v>397974</v>
      </c>
      <c r="B2300" s="8">
        <v>41770.685300925928</v>
      </c>
      <c r="C2300" s="9" t="s">
        <v>7</v>
      </c>
      <c r="D2300" s="9" t="s">
        <v>8</v>
      </c>
      <c r="E2300" s="9" t="s">
        <v>9</v>
      </c>
      <c r="F2300" s="9" t="s">
        <v>12</v>
      </c>
      <c r="G2300" s="10">
        <v>29653</v>
      </c>
    </row>
    <row r="2301" spans="1:7" ht="24" customHeight="1" x14ac:dyDescent="0.25">
      <c r="A2301" s="11">
        <v>622402</v>
      </c>
      <c r="B2301" s="12">
        <v>41774.603622685187</v>
      </c>
      <c r="C2301" s="13" t="s">
        <v>13</v>
      </c>
      <c r="D2301" s="13" t="s">
        <v>8</v>
      </c>
      <c r="E2301" s="13" t="s">
        <v>9</v>
      </c>
      <c r="F2301" s="13" t="s">
        <v>12</v>
      </c>
      <c r="G2301" s="14">
        <v>29821</v>
      </c>
    </row>
    <row r="2302" spans="1:7" ht="24" customHeight="1" x14ac:dyDescent="0.25">
      <c r="A2302" s="7">
        <v>409430</v>
      </c>
      <c r="B2302" s="8">
        <v>41780.997106481482</v>
      </c>
      <c r="C2302" s="9" t="s">
        <v>13</v>
      </c>
      <c r="D2302" s="9" t="s">
        <v>8</v>
      </c>
      <c r="E2302" s="9" t="s">
        <v>9</v>
      </c>
      <c r="F2302" s="9" t="s">
        <v>12</v>
      </c>
      <c r="G2302" s="10">
        <v>72485</v>
      </c>
    </row>
    <row r="2303" spans="1:7" ht="24" customHeight="1" x14ac:dyDescent="0.25">
      <c r="A2303" s="11">
        <v>785931</v>
      </c>
      <c r="B2303" s="12">
        <v>41780.997488425928</v>
      </c>
      <c r="C2303" s="13" t="s">
        <v>7</v>
      </c>
      <c r="D2303" s="13" t="s">
        <v>8</v>
      </c>
      <c r="E2303" s="13" t="s">
        <v>9</v>
      </c>
      <c r="F2303" s="13" t="s">
        <v>12</v>
      </c>
      <c r="G2303" s="14">
        <v>44965</v>
      </c>
    </row>
    <row r="2304" spans="1:7" ht="24" customHeight="1" x14ac:dyDescent="0.25">
      <c r="A2304" s="7">
        <v>622313</v>
      </c>
      <c r="B2304" s="8">
        <v>41787.294178240743</v>
      </c>
      <c r="C2304" s="9" t="s">
        <v>7</v>
      </c>
      <c r="D2304" s="9" t="s">
        <v>8</v>
      </c>
      <c r="E2304" s="9" t="s">
        <v>9</v>
      </c>
      <c r="F2304" s="9" t="s">
        <v>12</v>
      </c>
      <c r="G2304" s="10">
        <v>41350</v>
      </c>
    </row>
    <row r="2305" spans="1:7" ht="24" customHeight="1" x14ac:dyDescent="0.25">
      <c r="A2305" s="11">
        <v>690079</v>
      </c>
      <c r="B2305" s="12">
        <v>41787.296712962961</v>
      </c>
      <c r="C2305" s="13" t="s">
        <v>7</v>
      </c>
      <c r="D2305" s="13" t="s">
        <v>8</v>
      </c>
      <c r="E2305" s="13" t="s">
        <v>9</v>
      </c>
      <c r="F2305" s="13" t="s">
        <v>12</v>
      </c>
      <c r="G2305" s="14">
        <v>30974</v>
      </c>
    </row>
    <row r="2306" spans="1:7" ht="24" customHeight="1" x14ac:dyDescent="0.25">
      <c r="A2306" s="7">
        <v>879906</v>
      </c>
      <c r="B2306" s="8">
        <v>41859.397245370368</v>
      </c>
      <c r="C2306" s="9" t="s">
        <v>13</v>
      </c>
      <c r="D2306" s="9" t="s">
        <v>8</v>
      </c>
      <c r="E2306" s="9" t="s">
        <v>9</v>
      </c>
      <c r="F2306" s="9" t="s">
        <v>12</v>
      </c>
      <c r="G2306" s="10">
        <v>89990</v>
      </c>
    </row>
    <row r="2307" spans="1:7" ht="24" customHeight="1" x14ac:dyDescent="0.25">
      <c r="A2307" s="11">
        <v>649013</v>
      </c>
      <c r="B2307" s="12">
        <v>41859.3984837963</v>
      </c>
      <c r="C2307" s="13" t="s">
        <v>7</v>
      </c>
      <c r="D2307" s="13" t="s">
        <v>8</v>
      </c>
      <c r="E2307" s="13" t="s">
        <v>9</v>
      </c>
      <c r="F2307" s="13" t="s">
        <v>12</v>
      </c>
      <c r="G2307" s="14">
        <v>23262</v>
      </c>
    </row>
    <row r="2308" spans="1:7" ht="24" customHeight="1" x14ac:dyDescent="0.25">
      <c r="A2308" s="7">
        <v>608096</v>
      </c>
      <c r="B2308" s="8">
        <v>41863.719259259262</v>
      </c>
      <c r="C2308" s="9" t="s">
        <v>13</v>
      </c>
      <c r="D2308" s="9" t="s">
        <v>8</v>
      </c>
      <c r="E2308" s="9" t="s">
        <v>9</v>
      </c>
      <c r="F2308" s="9" t="s">
        <v>12</v>
      </c>
      <c r="G2308" s="10">
        <v>33982</v>
      </c>
    </row>
    <row r="2309" spans="1:7" ht="24" customHeight="1" x14ac:dyDescent="0.25">
      <c r="A2309" s="11">
        <v>427702</v>
      </c>
      <c r="B2309" s="12">
        <v>41866.633321759262</v>
      </c>
      <c r="C2309" s="13" t="s">
        <v>7</v>
      </c>
      <c r="D2309" s="13" t="s">
        <v>11</v>
      </c>
      <c r="E2309" s="13" t="s">
        <v>9</v>
      </c>
      <c r="F2309" s="13" t="s">
        <v>12</v>
      </c>
      <c r="G2309" s="14">
        <v>71295</v>
      </c>
    </row>
    <row r="2310" spans="1:7" ht="24" customHeight="1" x14ac:dyDescent="0.25">
      <c r="A2310" s="7">
        <v>56334</v>
      </c>
      <c r="B2310" s="8">
        <v>41820.396956018521</v>
      </c>
      <c r="C2310" s="9" t="s">
        <v>7</v>
      </c>
      <c r="D2310" s="9" t="s">
        <v>8</v>
      </c>
      <c r="E2310" s="9" t="s">
        <v>9</v>
      </c>
      <c r="F2310" s="9" t="s">
        <v>19</v>
      </c>
      <c r="G2310" s="10">
        <v>82717</v>
      </c>
    </row>
    <row r="2311" spans="1:7" ht="24" customHeight="1" x14ac:dyDescent="0.25">
      <c r="A2311" s="11">
        <v>310550</v>
      </c>
      <c r="B2311" s="12">
        <v>41820.397268518522</v>
      </c>
      <c r="C2311" s="13" t="s">
        <v>7</v>
      </c>
      <c r="D2311" s="13" t="s">
        <v>8</v>
      </c>
      <c r="E2311" s="13" t="s">
        <v>9</v>
      </c>
      <c r="F2311" s="13" t="s">
        <v>19</v>
      </c>
      <c r="G2311" s="14">
        <v>50468</v>
      </c>
    </row>
    <row r="2312" spans="1:7" ht="24" customHeight="1" x14ac:dyDescent="0.25">
      <c r="A2312" s="7">
        <v>709021</v>
      </c>
      <c r="B2312" s="8">
        <v>41820.398252314815</v>
      </c>
      <c r="C2312" s="9" t="s">
        <v>7</v>
      </c>
      <c r="D2312" s="9" t="s">
        <v>8</v>
      </c>
      <c r="E2312" s="9" t="s">
        <v>9</v>
      </c>
      <c r="F2312" s="9" t="s">
        <v>19</v>
      </c>
      <c r="G2312" s="10">
        <v>2917</v>
      </c>
    </row>
    <row r="2313" spans="1:7" ht="24" customHeight="1" x14ac:dyDescent="0.25">
      <c r="A2313" s="11">
        <v>492428</v>
      </c>
      <c r="B2313" s="12">
        <v>41820.400659722225</v>
      </c>
      <c r="C2313" s="13" t="s">
        <v>7</v>
      </c>
      <c r="D2313" s="13" t="s">
        <v>11</v>
      </c>
      <c r="E2313" s="13" t="s">
        <v>9</v>
      </c>
      <c r="F2313" s="13" t="s">
        <v>19</v>
      </c>
      <c r="G2313" s="14">
        <v>82414</v>
      </c>
    </row>
    <row r="2314" spans="1:7" ht="24" customHeight="1" x14ac:dyDescent="0.25">
      <c r="A2314" s="7">
        <v>335474</v>
      </c>
      <c r="B2314" s="8">
        <v>41820.400902777779</v>
      </c>
      <c r="C2314" s="9" t="s">
        <v>13</v>
      </c>
      <c r="D2314" s="9" t="s">
        <v>8</v>
      </c>
      <c r="E2314" s="9" t="s">
        <v>9</v>
      </c>
      <c r="F2314" s="9" t="s">
        <v>19</v>
      </c>
      <c r="G2314" s="10">
        <v>43910</v>
      </c>
    </row>
    <row r="2315" spans="1:7" ht="24" customHeight="1" x14ac:dyDescent="0.25">
      <c r="A2315" s="11">
        <v>110794</v>
      </c>
      <c r="B2315" s="12">
        <v>41820.401979166665</v>
      </c>
      <c r="C2315" s="13" t="s">
        <v>7</v>
      </c>
      <c r="D2315" s="13" t="s">
        <v>8</v>
      </c>
      <c r="E2315" s="13" t="s">
        <v>9</v>
      </c>
      <c r="F2315" s="13" t="s">
        <v>19</v>
      </c>
      <c r="G2315" s="14">
        <v>71936</v>
      </c>
    </row>
    <row r="2316" spans="1:7" ht="24" customHeight="1" x14ac:dyDescent="0.25">
      <c r="A2316" s="7">
        <v>833860</v>
      </c>
      <c r="B2316" s="8">
        <v>41830.664571759262</v>
      </c>
      <c r="C2316" s="9" t="s">
        <v>7</v>
      </c>
      <c r="D2316" s="9" t="s">
        <v>8</v>
      </c>
      <c r="E2316" s="9" t="s">
        <v>9</v>
      </c>
      <c r="F2316" s="9" t="s">
        <v>19</v>
      </c>
      <c r="G2316" s="10">
        <v>6137</v>
      </c>
    </row>
    <row r="2317" spans="1:7" ht="24" customHeight="1" x14ac:dyDescent="0.25">
      <c r="A2317" s="11">
        <v>731022</v>
      </c>
      <c r="B2317" s="12">
        <v>41830.664918981478</v>
      </c>
      <c r="C2317" s="13" t="s">
        <v>7</v>
      </c>
      <c r="D2317" s="13" t="s">
        <v>11</v>
      </c>
      <c r="E2317" s="13" t="s">
        <v>9</v>
      </c>
      <c r="F2317" s="13" t="s">
        <v>19</v>
      </c>
      <c r="G2317" s="14">
        <v>18576</v>
      </c>
    </row>
    <row r="2318" spans="1:7" ht="24" customHeight="1" x14ac:dyDescent="0.25">
      <c r="A2318" s="7">
        <v>433241</v>
      </c>
      <c r="B2318" s="8">
        <v>41830.666435185187</v>
      </c>
      <c r="C2318" s="9" t="s">
        <v>7</v>
      </c>
      <c r="D2318" s="9" t="s">
        <v>8</v>
      </c>
      <c r="E2318" s="9" t="s">
        <v>9</v>
      </c>
      <c r="F2318" s="9" t="s">
        <v>19</v>
      </c>
      <c r="G2318" s="10">
        <v>40375</v>
      </c>
    </row>
    <row r="2319" spans="1:7" ht="24" customHeight="1" x14ac:dyDescent="0.25">
      <c r="A2319" s="11">
        <v>717012</v>
      </c>
      <c r="B2319" s="12">
        <v>41836.768009259256</v>
      </c>
      <c r="C2319" s="13" t="s">
        <v>7</v>
      </c>
      <c r="D2319" s="13" t="s">
        <v>8</v>
      </c>
      <c r="E2319" s="13" t="s">
        <v>9</v>
      </c>
      <c r="F2319" s="13" t="s">
        <v>19</v>
      </c>
      <c r="G2319" s="14">
        <v>77648</v>
      </c>
    </row>
    <row r="2320" spans="1:7" ht="24" customHeight="1" x14ac:dyDescent="0.25">
      <c r="A2320" s="7">
        <v>893448</v>
      </c>
      <c r="B2320" s="8">
        <v>41866.719942129632</v>
      </c>
      <c r="C2320" s="9" t="s">
        <v>13</v>
      </c>
      <c r="D2320" s="9" t="s">
        <v>11</v>
      </c>
      <c r="E2320" s="9" t="s">
        <v>9</v>
      </c>
      <c r="F2320" s="9" t="s">
        <v>19</v>
      </c>
      <c r="G2320" s="10">
        <v>66474</v>
      </c>
    </row>
    <row r="2321" spans="1:7" ht="24" customHeight="1" x14ac:dyDescent="0.25">
      <c r="A2321" s="11">
        <v>995244</v>
      </c>
      <c r="B2321" s="12">
        <v>41799.398252314815</v>
      </c>
      <c r="C2321" s="13" t="s">
        <v>7</v>
      </c>
      <c r="D2321" s="13" t="s">
        <v>23</v>
      </c>
      <c r="E2321" s="13" t="s">
        <v>14</v>
      </c>
      <c r="F2321" s="13" t="s">
        <v>32</v>
      </c>
      <c r="G2321" s="14">
        <v>86988</v>
      </c>
    </row>
    <row r="2322" spans="1:7" ht="24" customHeight="1" x14ac:dyDescent="0.25">
      <c r="A2322" s="7">
        <v>800380</v>
      </c>
      <c r="B2322" s="8">
        <v>41838.824560185189</v>
      </c>
      <c r="C2322" s="9" t="s">
        <v>13</v>
      </c>
      <c r="D2322" s="9" t="s">
        <v>11</v>
      </c>
      <c r="E2322" s="9" t="s">
        <v>14</v>
      </c>
      <c r="F2322" s="9" t="s">
        <v>32</v>
      </c>
      <c r="G2322" s="10">
        <v>35763</v>
      </c>
    </row>
    <row r="2323" spans="1:7" ht="24" customHeight="1" x14ac:dyDescent="0.25">
      <c r="A2323" s="11">
        <v>198525</v>
      </c>
      <c r="B2323" s="12">
        <v>41854.540219907409</v>
      </c>
      <c r="C2323" s="13" t="s">
        <v>13</v>
      </c>
      <c r="D2323" s="13" t="s">
        <v>8</v>
      </c>
      <c r="E2323" s="13" t="s">
        <v>14</v>
      </c>
      <c r="F2323" s="13" t="s">
        <v>32</v>
      </c>
      <c r="G2323" s="14">
        <v>92478</v>
      </c>
    </row>
    <row r="2324" spans="1:7" ht="24" customHeight="1" x14ac:dyDescent="0.25">
      <c r="A2324" s="7">
        <v>344350</v>
      </c>
      <c r="B2324" s="8">
        <v>41808.777025462965</v>
      </c>
      <c r="C2324" s="9" t="s">
        <v>7</v>
      </c>
      <c r="D2324" s="9" t="s">
        <v>8</v>
      </c>
      <c r="E2324" s="9" t="s">
        <v>29</v>
      </c>
      <c r="F2324" s="9" t="s">
        <v>17</v>
      </c>
      <c r="G2324" s="10">
        <v>64059</v>
      </c>
    </row>
    <row r="2325" spans="1:7" ht="24" customHeight="1" x14ac:dyDescent="0.25">
      <c r="A2325" s="11">
        <v>459437</v>
      </c>
      <c r="B2325" s="12">
        <v>41808.778680555559</v>
      </c>
      <c r="C2325" s="13" t="s">
        <v>13</v>
      </c>
      <c r="D2325" s="13" t="s">
        <v>8</v>
      </c>
      <c r="E2325" s="13" t="s">
        <v>29</v>
      </c>
      <c r="F2325" s="13" t="s">
        <v>17</v>
      </c>
      <c r="G2325" s="14">
        <v>40088</v>
      </c>
    </row>
    <row r="2326" spans="1:7" ht="24" customHeight="1" x14ac:dyDescent="0.25">
      <c r="A2326" s="7">
        <v>441172</v>
      </c>
      <c r="B2326" s="8">
        <v>41809.563113425924</v>
      </c>
      <c r="C2326" s="9" t="s">
        <v>7</v>
      </c>
      <c r="D2326" s="9" t="s">
        <v>8</v>
      </c>
      <c r="E2326" s="9" t="s">
        <v>29</v>
      </c>
      <c r="F2326" s="9" t="s">
        <v>17</v>
      </c>
      <c r="G2326" s="10">
        <v>44873</v>
      </c>
    </row>
    <row r="2327" spans="1:7" ht="24" customHeight="1" x14ac:dyDescent="0.25">
      <c r="A2327" s="11">
        <v>808039</v>
      </c>
      <c r="B2327" s="12">
        <v>41809.564814814818</v>
      </c>
      <c r="C2327" s="13" t="s">
        <v>13</v>
      </c>
      <c r="D2327" s="13" t="s">
        <v>8</v>
      </c>
      <c r="E2327" s="13" t="s">
        <v>29</v>
      </c>
      <c r="F2327" s="13" t="s">
        <v>17</v>
      </c>
      <c r="G2327" s="14">
        <v>85815</v>
      </c>
    </row>
    <row r="2328" spans="1:7" ht="24" customHeight="1" x14ac:dyDescent="0.25">
      <c r="A2328" s="7">
        <v>106331</v>
      </c>
      <c r="B2328" s="8">
        <v>41813.640729166669</v>
      </c>
      <c r="C2328" s="9" t="s">
        <v>7</v>
      </c>
      <c r="D2328" s="9" t="s">
        <v>8</v>
      </c>
      <c r="E2328" s="9" t="s">
        <v>29</v>
      </c>
      <c r="F2328" s="9" t="s">
        <v>17</v>
      </c>
      <c r="G2328" s="10">
        <v>67251</v>
      </c>
    </row>
    <row r="2329" spans="1:7" ht="24" customHeight="1" x14ac:dyDescent="0.25">
      <c r="A2329" s="11">
        <v>263154</v>
      </c>
      <c r="B2329" s="12">
        <v>41813.640266203707</v>
      </c>
      <c r="C2329" s="13" t="s">
        <v>7</v>
      </c>
      <c r="D2329" s="13" t="s">
        <v>23</v>
      </c>
      <c r="E2329" s="13" t="s">
        <v>29</v>
      </c>
      <c r="F2329" s="13" t="s">
        <v>17</v>
      </c>
      <c r="G2329" s="14">
        <v>5718</v>
      </c>
    </row>
    <row r="2330" spans="1:7" ht="24" customHeight="1" x14ac:dyDescent="0.25">
      <c r="A2330" s="7">
        <v>830658</v>
      </c>
      <c r="B2330" s="8">
        <v>41817.703229166669</v>
      </c>
      <c r="C2330" s="9" t="s">
        <v>13</v>
      </c>
      <c r="D2330" s="9" t="s">
        <v>11</v>
      </c>
      <c r="E2330" s="9" t="s">
        <v>29</v>
      </c>
      <c r="F2330" s="9" t="s">
        <v>17</v>
      </c>
      <c r="G2330" s="10">
        <v>72843</v>
      </c>
    </row>
    <row r="2331" spans="1:7" ht="24" customHeight="1" x14ac:dyDescent="0.25">
      <c r="A2331" s="11">
        <v>955256</v>
      </c>
      <c r="B2331" s="12">
        <v>41817.704340277778</v>
      </c>
      <c r="C2331" s="13" t="s">
        <v>7</v>
      </c>
      <c r="D2331" s="13" t="s">
        <v>8</v>
      </c>
      <c r="E2331" s="13" t="s">
        <v>29</v>
      </c>
      <c r="F2331" s="13" t="s">
        <v>17</v>
      </c>
      <c r="G2331" s="14">
        <v>51209</v>
      </c>
    </row>
    <row r="2332" spans="1:7" ht="24" customHeight="1" x14ac:dyDescent="0.25">
      <c r="A2332" s="7">
        <v>568029</v>
      </c>
      <c r="B2332" s="8">
        <v>41817.705347222225</v>
      </c>
      <c r="C2332" s="9" t="s">
        <v>7</v>
      </c>
      <c r="D2332" s="9" t="s">
        <v>11</v>
      </c>
      <c r="E2332" s="9" t="s">
        <v>29</v>
      </c>
      <c r="F2332" s="9" t="s">
        <v>17</v>
      </c>
      <c r="G2332" s="10">
        <v>82546</v>
      </c>
    </row>
    <row r="2333" spans="1:7" ht="24" customHeight="1" x14ac:dyDescent="0.25">
      <c r="A2333" s="11">
        <v>606813</v>
      </c>
      <c r="B2333" s="12">
        <v>41817.709155092591</v>
      </c>
      <c r="C2333" s="13" t="s">
        <v>13</v>
      </c>
      <c r="D2333" s="13" t="s">
        <v>11</v>
      </c>
      <c r="E2333" s="13" t="s">
        <v>29</v>
      </c>
      <c r="F2333" s="13" t="s">
        <v>17</v>
      </c>
      <c r="G2333" s="14">
        <v>45843</v>
      </c>
    </row>
    <row r="2334" spans="1:7" ht="24" customHeight="1" x14ac:dyDescent="0.25">
      <c r="A2334" s="7">
        <v>613676</v>
      </c>
      <c r="B2334" s="8">
        <v>41838.648136574076</v>
      </c>
      <c r="C2334" s="9" t="s">
        <v>7</v>
      </c>
      <c r="D2334" s="9" t="s">
        <v>8</v>
      </c>
      <c r="E2334" s="9" t="s">
        <v>29</v>
      </c>
      <c r="F2334" s="9" t="s">
        <v>17</v>
      </c>
      <c r="G2334" s="10">
        <v>35039</v>
      </c>
    </row>
    <row r="2335" spans="1:7" ht="24" customHeight="1" x14ac:dyDescent="0.25">
      <c r="A2335" s="11">
        <v>182795</v>
      </c>
      <c r="B2335" s="12">
        <v>41838.649826388886</v>
      </c>
      <c r="C2335" s="13" t="s">
        <v>7</v>
      </c>
      <c r="D2335" s="13" t="s">
        <v>8</v>
      </c>
      <c r="E2335" s="13" t="s">
        <v>29</v>
      </c>
      <c r="F2335" s="13" t="s">
        <v>17</v>
      </c>
      <c r="G2335" s="14">
        <v>7589</v>
      </c>
    </row>
    <row r="2336" spans="1:7" ht="24" customHeight="1" x14ac:dyDescent="0.25">
      <c r="A2336" s="7">
        <v>390144</v>
      </c>
      <c r="B2336" s="8">
        <v>41849.345578703702</v>
      </c>
      <c r="C2336" s="9" t="s">
        <v>7</v>
      </c>
      <c r="D2336" s="9" t="s">
        <v>8</v>
      </c>
      <c r="E2336" s="9" t="s">
        <v>29</v>
      </c>
      <c r="F2336" s="9" t="s">
        <v>17</v>
      </c>
      <c r="G2336" s="10">
        <v>9682</v>
      </c>
    </row>
    <row r="2337" spans="1:7" ht="24" customHeight="1" x14ac:dyDescent="0.25">
      <c r="A2337" s="11">
        <v>279022</v>
      </c>
      <c r="B2337" s="12">
        <v>41835.397094907406</v>
      </c>
      <c r="C2337" s="13" t="s">
        <v>7</v>
      </c>
      <c r="D2337" s="13" t="s">
        <v>8</v>
      </c>
      <c r="E2337" s="13" t="s">
        <v>14</v>
      </c>
      <c r="F2337" s="13" t="s">
        <v>17</v>
      </c>
      <c r="G2337" s="14">
        <v>68282</v>
      </c>
    </row>
    <row r="2338" spans="1:7" ht="24" customHeight="1" x14ac:dyDescent="0.25">
      <c r="A2338" s="7">
        <v>789967</v>
      </c>
      <c r="B2338" s="8">
        <v>41779.21303240741</v>
      </c>
      <c r="C2338" s="9" t="s">
        <v>13</v>
      </c>
      <c r="D2338" s="9" t="s">
        <v>11</v>
      </c>
      <c r="E2338" s="9" t="s">
        <v>9</v>
      </c>
      <c r="F2338" s="9" t="s">
        <v>32</v>
      </c>
      <c r="G2338" s="10">
        <v>8658</v>
      </c>
    </row>
    <row r="2339" spans="1:7" ht="24" customHeight="1" x14ac:dyDescent="0.25">
      <c r="A2339" s="11">
        <v>417017</v>
      </c>
      <c r="B2339" s="12">
        <v>41779.396840277775</v>
      </c>
      <c r="C2339" s="13" t="s">
        <v>7</v>
      </c>
      <c r="D2339" s="13" t="s">
        <v>8</v>
      </c>
      <c r="E2339" s="13" t="s">
        <v>9</v>
      </c>
      <c r="F2339" s="13" t="s">
        <v>32</v>
      </c>
      <c r="G2339" s="14">
        <v>12911</v>
      </c>
    </row>
    <row r="2340" spans="1:7" ht="24" customHeight="1" x14ac:dyDescent="0.25">
      <c r="A2340" s="7">
        <v>884737</v>
      </c>
      <c r="B2340" s="8">
        <v>41779.397731481484</v>
      </c>
      <c r="C2340" s="9" t="s">
        <v>13</v>
      </c>
      <c r="D2340" s="9" t="s">
        <v>11</v>
      </c>
      <c r="E2340" s="9" t="s">
        <v>9</v>
      </c>
      <c r="F2340" s="9" t="s">
        <v>32</v>
      </c>
      <c r="G2340" s="10">
        <v>9313</v>
      </c>
    </row>
    <row r="2341" spans="1:7" ht="24" customHeight="1" x14ac:dyDescent="0.25">
      <c r="A2341" s="11">
        <v>289524</v>
      </c>
      <c r="B2341" s="12">
        <v>41779.399525462963</v>
      </c>
      <c r="C2341" s="13" t="s">
        <v>7</v>
      </c>
      <c r="D2341" s="13" t="s">
        <v>8</v>
      </c>
      <c r="E2341" s="13" t="s">
        <v>9</v>
      </c>
      <c r="F2341" s="13" t="s">
        <v>32</v>
      </c>
      <c r="G2341" s="14">
        <v>81188</v>
      </c>
    </row>
    <row r="2342" spans="1:7" ht="24" customHeight="1" x14ac:dyDescent="0.25">
      <c r="A2342" s="7">
        <v>401311</v>
      </c>
      <c r="B2342" s="8">
        <v>41779.399861111109</v>
      </c>
      <c r="C2342" s="9" t="s">
        <v>13</v>
      </c>
      <c r="D2342" s="9" t="s">
        <v>11</v>
      </c>
      <c r="E2342" s="9" t="s">
        <v>9</v>
      </c>
      <c r="F2342" s="9" t="s">
        <v>32</v>
      </c>
      <c r="G2342" s="10">
        <v>51894</v>
      </c>
    </row>
    <row r="2343" spans="1:7" ht="24" customHeight="1" x14ac:dyDescent="0.25">
      <c r="A2343" s="11">
        <v>664241</v>
      </c>
      <c r="B2343" s="12">
        <v>41846.411886574075</v>
      </c>
      <c r="C2343" s="13" t="s">
        <v>7</v>
      </c>
      <c r="D2343" s="13" t="s">
        <v>8</v>
      </c>
      <c r="E2343" s="13" t="s">
        <v>9</v>
      </c>
      <c r="F2343" s="13" t="s">
        <v>32</v>
      </c>
      <c r="G2343" s="14">
        <v>96641</v>
      </c>
    </row>
    <row r="2344" spans="1:7" ht="24" customHeight="1" x14ac:dyDescent="0.25">
      <c r="A2344" s="7">
        <v>491188</v>
      </c>
      <c r="B2344" s="8">
        <v>41847.767199074071</v>
      </c>
      <c r="C2344" s="9" t="s">
        <v>7</v>
      </c>
      <c r="D2344" s="9" t="s">
        <v>11</v>
      </c>
      <c r="E2344" s="9" t="s">
        <v>9</v>
      </c>
      <c r="F2344" s="9" t="s">
        <v>32</v>
      </c>
      <c r="G2344" s="10">
        <v>55718</v>
      </c>
    </row>
    <row r="2345" spans="1:7" ht="24" customHeight="1" x14ac:dyDescent="0.25">
      <c r="A2345" s="11">
        <v>831450</v>
      </c>
      <c r="B2345" s="12">
        <v>41844.494328703702</v>
      </c>
      <c r="C2345" s="13" t="s">
        <v>7</v>
      </c>
      <c r="D2345" s="13" t="s">
        <v>11</v>
      </c>
      <c r="E2345" s="13" t="s">
        <v>9</v>
      </c>
      <c r="F2345" s="13" t="s">
        <v>12</v>
      </c>
      <c r="G2345" s="14">
        <v>79746</v>
      </c>
    </row>
    <row r="2346" spans="1:7" ht="24" customHeight="1" x14ac:dyDescent="0.25">
      <c r="A2346" s="7">
        <v>761273</v>
      </c>
      <c r="B2346" s="8">
        <v>41848.410081018519</v>
      </c>
      <c r="C2346" s="9" t="s">
        <v>7</v>
      </c>
      <c r="D2346" s="9" t="s">
        <v>11</v>
      </c>
      <c r="E2346" s="9" t="s">
        <v>9</v>
      </c>
      <c r="F2346" s="9" t="s">
        <v>12</v>
      </c>
      <c r="G2346" s="10">
        <v>78690</v>
      </c>
    </row>
    <row r="2347" spans="1:7" ht="24" customHeight="1" x14ac:dyDescent="0.25">
      <c r="A2347" s="11">
        <v>374187</v>
      </c>
      <c r="B2347" s="12">
        <v>41848.410671296297</v>
      </c>
      <c r="C2347" s="13" t="s">
        <v>13</v>
      </c>
      <c r="D2347" s="13" t="s">
        <v>8</v>
      </c>
      <c r="E2347" s="13" t="s">
        <v>9</v>
      </c>
      <c r="F2347" s="13" t="s">
        <v>12</v>
      </c>
      <c r="G2347" s="14">
        <v>88171</v>
      </c>
    </row>
    <row r="2348" spans="1:7" ht="24" customHeight="1" x14ac:dyDescent="0.25">
      <c r="A2348" s="7">
        <v>412169</v>
      </c>
      <c r="B2348" s="8">
        <v>41848.412106481483</v>
      </c>
      <c r="C2348" s="9" t="s">
        <v>7</v>
      </c>
      <c r="D2348" s="9" t="s">
        <v>8</v>
      </c>
      <c r="E2348" s="9" t="s">
        <v>9</v>
      </c>
      <c r="F2348" s="9" t="s">
        <v>12</v>
      </c>
      <c r="G2348" s="10">
        <v>5732</v>
      </c>
    </row>
    <row r="2349" spans="1:7" ht="24" customHeight="1" x14ac:dyDescent="0.25">
      <c r="A2349" s="11">
        <v>543623</v>
      </c>
      <c r="B2349" s="12">
        <v>41828.397592592592</v>
      </c>
      <c r="C2349" s="13" t="s">
        <v>7</v>
      </c>
      <c r="D2349" s="13" t="s">
        <v>11</v>
      </c>
      <c r="E2349" s="13" t="s">
        <v>25</v>
      </c>
      <c r="F2349" s="13" t="s">
        <v>12</v>
      </c>
      <c r="G2349" s="14">
        <v>58270</v>
      </c>
    </row>
    <row r="2350" spans="1:7" ht="24" customHeight="1" x14ac:dyDescent="0.25">
      <c r="A2350" s="7">
        <v>535756</v>
      </c>
      <c r="B2350" s="8">
        <v>41849.39875</v>
      </c>
      <c r="C2350" s="9" t="s">
        <v>7</v>
      </c>
      <c r="D2350" s="9" t="s">
        <v>8</v>
      </c>
      <c r="E2350" s="9" t="s">
        <v>25</v>
      </c>
      <c r="F2350" s="9" t="s">
        <v>12</v>
      </c>
      <c r="G2350" s="10">
        <v>84717</v>
      </c>
    </row>
    <row r="2351" spans="1:7" ht="24" customHeight="1" x14ac:dyDescent="0.25">
      <c r="A2351" s="11">
        <v>341158</v>
      </c>
      <c r="B2351" s="12">
        <v>41849.399687500001</v>
      </c>
      <c r="C2351" s="13" t="s">
        <v>13</v>
      </c>
      <c r="D2351" s="13" t="s">
        <v>11</v>
      </c>
      <c r="E2351" s="13" t="s">
        <v>25</v>
      </c>
      <c r="F2351" s="13" t="s">
        <v>12</v>
      </c>
      <c r="G2351" s="14">
        <v>54911</v>
      </c>
    </row>
    <row r="2352" spans="1:7" ht="24" customHeight="1" x14ac:dyDescent="0.25">
      <c r="A2352" s="7">
        <v>53906</v>
      </c>
      <c r="B2352" s="8">
        <v>41852.632175925923</v>
      </c>
      <c r="C2352" s="9" t="s">
        <v>7</v>
      </c>
      <c r="D2352" s="9" t="s">
        <v>23</v>
      </c>
      <c r="E2352" s="9" t="s">
        <v>25</v>
      </c>
      <c r="F2352" s="9" t="s">
        <v>12</v>
      </c>
      <c r="G2352" s="10">
        <v>48625</v>
      </c>
    </row>
    <row r="2353" spans="1:7" ht="24" customHeight="1" x14ac:dyDescent="0.25">
      <c r="A2353" s="11">
        <v>34917</v>
      </c>
      <c r="B2353" s="12">
        <v>41773.400219907409</v>
      </c>
      <c r="C2353" s="13" t="s">
        <v>7</v>
      </c>
      <c r="D2353" s="13" t="s">
        <v>8</v>
      </c>
      <c r="E2353" s="13" t="s">
        <v>9</v>
      </c>
      <c r="F2353" s="13" t="s">
        <v>32</v>
      </c>
      <c r="G2353" s="14">
        <v>12175</v>
      </c>
    </row>
    <row r="2354" spans="1:7" ht="24" customHeight="1" x14ac:dyDescent="0.25">
      <c r="A2354" s="7">
        <v>626656</v>
      </c>
      <c r="B2354" s="8">
        <v>41773.40184027778</v>
      </c>
      <c r="C2354" s="9" t="s">
        <v>7</v>
      </c>
      <c r="D2354" s="9" t="s">
        <v>8</v>
      </c>
      <c r="E2354" s="9" t="s">
        <v>9</v>
      </c>
      <c r="F2354" s="9" t="s">
        <v>32</v>
      </c>
      <c r="G2354" s="10">
        <v>41983</v>
      </c>
    </row>
    <row r="2355" spans="1:7" ht="24" customHeight="1" x14ac:dyDescent="0.25">
      <c r="A2355" s="11">
        <v>138086</v>
      </c>
      <c r="B2355" s="12">
        <v>41782.696886574071</v>
      </c>
      <c r="C2355" s="13" t="s">
        <v>13</v>
      </c>
      <c r="D2355" s="13" t="s">
        <v>8</v>
      </c>
      <c r="E2355" s="13" t="s">
        <v>9</v>
      </c>
      <c r="F2355" s="13" t="s">
        <v>32</v>
      </c>
      <c r="G2355" s="14">
        <v>83838</v>
      </c>
    </row>
    <row r="2356" spans="1:7" ht="24" customHeight="1" x14ac:dyDescent="0.25">
      <c r="A2356" s="7">
        <v>550074</v>
      </c>
      <c r="B2356" s="8">
        <v>41782.698530092595</v>
      </c>
      <c r="C2356" s="9" t="s">
        <v>13</v>
      </c>
      <c r="D2356" s="9" t="s">
        <v>8</v>
      </c>
      <c r="E2356" s="9" t="s">
        <v>9</v>
      </c>
      <c r="F2356" s="9" t="s">
        <v>32</v>
      </c>
      <c r="G2356" s="10">
        <v>79079</v>
      </c>
    </row>
    <row r="2357" spans="1:7" ht="24" customHeight="1" x14ac:dyDescent="0.25">
      <c r="A2357" s="11">
        <v>938548</v>
      </c>
      <c r="B2357" s="12">
        <v>41782.699166666665</v>
      </c>
      <c r="C2357" s="13" t="s">
        <v>13</v>
      </c>
      <c r="D2357" s="13" t="s">
        <v>8</v>
      </c>
      <c r="E2357" s="13" t="s">
        <v>9</v>
      </c>
      <c r="F2357" s="13" t="s">
        <v>32</v>
      </c>
      <c r="G2357" s="14">
        <v>88647</v>
      </c>
    </row>
    <row r="2358" spans="1:7" ht="24" customHeight="1" x14ac:dyDescent="0.25">
      <c r="A2358" s="7">
        <v>275878</v>
      </c>
      <c r="B2358" s="8">
        <v>41784.737256944441</v>
      </c>
      <c r="C2358" s="9" t="s">
        <v>7</v>
      </c>
      <c r="D2358" s="9" t="s">
        <v>8</v>
      </c>
      <c r="E2358" s="9" t="s">
        <v>9</v>
      </c>
      <c r="F2358" s="9" t="s">
        <v>32</v>
      </c>
      <c r="G2358" s="10">
        <v>42186</v>
      </c>
    </row>
    <row r="2359" spans="1:7" ht="24" customHeight="1" x14ac:dyDescent="0.25">
      <c r="A2359" s="11">
        <v>414688</v>
      </c>
      <c r="B2359" s="12">
        <v>41784.737858796296</v>
      </c>
      <c r="C2359" s="13" t="s">
        <v>13</v>
      </c>
      <c r="D2359" s="13" t="s">
        <v>8</v>
      </c>
      <c r="E2359" s="13" t="s">
        <v>9</v>
      </c>
      <c r="F2359" s="13" t="s">
        <v>32</v>
      </c>
      <c r="G2359" s="14">
        <v>58432</v>
      </c>
    </row>
    <row r="2360" spans="1:7" ht="24" customHeight="1" x14ac:dyDescent="0.25">
      <c r="A2360" s="7">
        <v>741857</v>
      </c>
      <c r="B2360" s="8">
        <v>41784.738310185188</v>
      </c>
      <c r="C2360" s="9" t="s">
        <v>13</v>
      </c>
      <c r="D2360" s="9" t="s">
        <v>11</v>
      </c>
      <c r="E2360" s="9" t="s">
        <v>9</v>
      </c>
      <c r="F2360" s="9" t="s">
        <v>32</v>
      </c>
      <c r="G2360" s="10">
        <v>16259</v>
      </c>
    </row>
    <row r="2361" spans="1:7" ht="24" customHeight="1" x14ac:dyDescent="0.25">
      <c r="A2361" s="11">
        <v>533509</v>
      </c>
      <c r="B2361" s="12">
        <v>41784.738657407404</v>
      </c>
      <c r="C2361" s="13" t="s">
        <v>13</v>
      </c>
      <c r="D2361" s="13" t="s">
        <v>8</v>
      </c>
      <c r="E2361" s="13" t="s">
        <v>9</v>
      </c>
      <c r="F2361" s="13" t="s">
        <v>32</v>
      </c>
      <c r="G2361" s="14">
        <v>39448</v>
      </c>
    </row>
    <row r="2362" spans="1:7" ht="24" customHeight="1" x14ac:dyDescent="0.25">
      <c r="A2362" s="7">
        <v>387943</v>
      </c>
      <c r="B2362" s="8">
        <v>41785.45758101852</v>
      </c>
      <c r="C2362" s="9" t="s">
        <v>7</v>
      </c>
      <c r="D2362" s="9" t="s">
        <v>8</v>
      </c>
      <c r="E2362" s="9" t="s">
        <v>9</v>
      </c>
      <c r="F2362" s="9" t="s">
        <v>32</v>
      </c>
      <c r="G2362" s="10">
        <v>69844</v>
      </c>
    </row>
    <row r="2363" spans="1:7" ht="24" customHeight="1" x14ac:dyDescent="0.25">
      <c r="A2363" s="11">
        <v>863716</v>
      </c>
      <c r="B2363" s="12">
        <v>41788.599351851852</v>
      </c>
      <c r="C2363" s="13" t="s">
        <v>7</v>
      </c>
      <c r="D2363" s="13" t="s">
        <v>8</v>
      </c>
      <c r="E2363" s="13" t="s">
        <v>9</v>
      </c>
      <c r="F2363" s="13" t="s">
        <v>32</v>
      </c>
      <c r="G2363" s="14">
        <v>15911</v>
      </c>
    </row>
    <row r="2364" spans="1:7" ht="24" customHeight="1" x14ac:dyDescent="0.25">
      <c r="A2364" s="7">
        <v>434187</v>
      </c>
      <c r="B2364" s="8">
        <v>41788.602430555555</v>
      </c>
      <c r="C2364" s="9" t="s">
        <v>7</v>
      </c>
      <c r="D2364" s="9" t="s">
        <v>11</v>
      </c>
      <c r="E2364" s="9" t="s">
        <v>9</v>
      </c>
      <c r="F2364" s="9" t="s">
        <v>32</v>
      </c>
      <c r="G2364" s="10">
        <v>3536</v>
      </c>
    </row>
    <row r="2365" spans="1:7" ht="24" customHeight="1" x14ac:dyDescent="0.25">
      <c r="A2365" s="11">
        <v>407331</v>
      </c>
      <c r="B2365" s="12">
        <v>41788.60297453704</v>
      </c>
      <c r="C2365" s="13" t="s">
        <v>7</v>
      </c>
      <c r="D2365" s="13" t="s">
        <v>11</v>
      </c>
      <c r="E2365" s="13" t="s">
        <v>9</v>
      </c>
      <c r="F2365" s="13" t="s">
        <v>32</v>
      </c>
      <c r="G2365" s="14">
        <v>43042</v>
      </c>
    </row>
    <row r="2366" spans="1:7" ht="24" customHeight="1" x14ac:dyDescent="0.25">
      <c r="A2366" s="7">
        <v>984232</v>
      </c>
      <c r="B2366" s="8">
        <v>41792.404560185183</v>
      </c>
      <c r="C2366" s="9" t="s">
        <v>7</v>
      </c>
      <c r="D2366" s="9" t="s">
        <v>8</v>
      </c>
      <c r="E2366" s="9" t="s">
        <v>9</v>
      </c>
      <c r="F2366" s="9" t="s">
        <v>32</v>
      </c>
      <c r="G2366" s="10">
        <v>75693</v>
      </c>
    </row>
    <row r="2367" spans="1:7" ht="24" customHeight="1" x14ac:dyDescent="0.25">
      <c r="A2367" s="11">
        <v>635744</v>
      </c>
      <c r="B2367" s="12">
        <v>41793.329340277778</v>
      </c>
      <c r="C2367" s="13" t="s">
        <v>7</v>
      </c>
      <c r="D2367" s="13" t="s">
        <v>11</v>
      </c>
      <c r="E2367" s="13" t="s">
        <v>9</v>
      </c>
      <c r="F2367" s="13" t="s">
        <v>32</v>
      </c>
      <c r="G2367" s="14">
        <v>60660</v>
      </c>
    </row>
    <row r="2368" spans="1:7" ht="24" customHeight="1" x14ac:dyDescent="0.25">
      <c r="A2368" s="7">
        <v>988446</v>
      </c>
      <c r="B2368" s="8">
        <v>41793.329745370371</v>
      </c>
      <c r="C2368" s="9" t="s">
        <v>7</v>
      </c>
      <c r="D2368" s="9" t="s">
        <v>8</v>
      </c>
      <c r="E2368" s="9" t="s">
        <v>9</v>
      </c>
      <c r="F2368" s="9" t="s">
        <v>32</v>
      </c>
      <c r="G2368" s="10">
        <v>91635</v>
      </c>
    </row>
    <row r="2369" spans="1:7" ht="24" customHeight="1" x14ac:dyDescent="0.25">
      <c r="A2369" s="11">
        <v>996137</v>
      </c>
      <c r="B2369" s="12">
        <v>41794.013935185183</v>
      </c>
      <c r="C2369" s="13" t="s">
        <v>13</v>
      </c>
      <c r="D2369" s="13" t="s">
        <v>8</v>
      </c>
      <c r="E2369" s="13" t="s">
        <v>9</v>
      </c>
      <c r="F2369" s="13" t="s">
        <v>32</v>
      </c>
      <c r="G2369" s="14">
        <v>35447</v>
      </c>
    </row>
    <row r="2370" spans="1:7" ht="24" customHeight="1" x14ac:dyDescent="0.25">
      <c r="A2370" s="7">
        <v>345437</v>
      </c>
      <c r="B2370" s="8">
        <v>41794.0156712963</v>
      </c>
      <c r="C2370" s="9" t="s">
        <v>13</v>
      </c>
      <c r="D2370" s="9" t="s">
        <v>11</v>
      </c>
      <c r="E2370" s="9" t="s">
        <v>9</v>
      </c>
      <c r="F2370" s="9" t="s">
        <v>32</v>
      </c>
      <c r="G2370" s="10">
        <v>73591</v>
      </c>
    </row>
    <row r="2371" spans="1:7" ht="24" customHeight="1" x14ac:dyDescent="0.25">
      <c r="A2371" s="11">
        <v>993889</v>
      </c>
      <c r="B2371" s="12">
        <v>41857.396666666667</v>
      </c>
      <c r="C2371" s="13" t="s">
        <v>13</v>
      </c>
      <c r="D2371" s="13" t="s">
        <v>8</v>
      </c>
      <c r="E2371" s="13" t="s">
        <v>9</v>
      </c>
      <c r="F2371" s="13" t="s">
        <v>32</v>
      </c>
      <c r="G2371" s="14">
        <v>93509</v>
      </c>
    </row>
    <row r="2372" spans="1:7" ht="24" customHeight="1" x14ac:dyDescent="0.25">
      <c r="A2372" s="7">
        <v>810266</v>
      </c>
      <c r="B2372" s="8">
        <v>41857.397013888891</v>
      </c>
      <c r="C2372" s="9" t="s">
        <v>7</v>
      </c>
      <c r="D2372" s="9" t="s">
        <v>8</v>
      </c>
      <c r="E2372" s="9" t="s">
        <v>9</v>
      </c>
      <c r="F2372" s="9" t="s">
        <v>32</v>
      </c>
      <c r="G2372" s="10">
        <v>72601</v>
      </c>
    </row>
    <row r="2373" spans="1:7" ht="24" customHeight="1" x14ac:dyDescent="0.25">
      <c r="A2373" s="11">
        <v>424055</v>
      </c>
      <c r="B2373" s="12">
        <v>41858.438680555555</v>
      </c>
      <c r="C2373" s="13" t="s">
        <v>13</v>
      </c>
      <c r="D2373" s="13" t="s">
        <v>8</v>
      </c>
      <c r="E2373" s="13" t="s">
        <v>9</v>
      </c>
      <c r="F2373" s="13" t="s">
        <v>32</v>
      </c>
      <c r="G2373" s="14">
        <v>67991</v>
      </c>
    </row>
    <row r="2374" spans="1:7" ht="24" customHeight="1" x14ac:dyDescent="0.25">
      <c r="A2374" s="7">
        <v>135479</v>
      </c>
      <c r="B2374" s="8">
        <v>41858.44127314815</v>
      </c>
      <c r="C2374" s="9" t="s">
        <v>7</v>
      </c>
      <c r="D2374" s="9" t="s">
        <v>8</v>
      </c>
      <c r="E2374" s="9" t="s">
        <v>9</v>
      </c>
      <c r="F2374" s="9" t="s">
        <v>32</v>
      </c>
      <c r="G2374" s="10">
        <v>28238</v>
      </c>
    </row>
    <row r="2375" spans="1:7" ht="24" customHeight="1" x14ac:dyDescent="0.25">
      <c r="A2375" s="11">
        <v>438481</v>
      </c>
      <c r="B2375" s="12">
        <v>41880.767951388887</v>
      </c>
      <c r="C2375" s="13" t="s">
        <v>13</v>
      </c>
      <c r="D2375" s="13" t="s">
        <v>8</v>
      </c>
      <c r="E2375" s="13" t="s">
        <v>9</v>
      </c>
      <c r="F2375" s="13" t="s">
        <v>32</v>
      </c>
      <c r="G2375" s="14">
        <v>44087</v>
      </c>
    </row>
    <row r="2376" spans="1:7" ht="24" customHeight="1" x14ac:dyDescent="0.25">
      <c r="A2376" s="7">
        <v>639461</v>
      </c>
      <c r="B2376" s="8">
        <v>41768.396898148145</v>
      </c>
      <c r="C2376" s="9" t="s">
        <v>13</v>
      </c>
      <c r="D2376" s="9" t="s">
        <v>8</v>
      </c>
      <c r="E2376" s="9" t="s">
        <v>14</v>
      </c>
      <c r="F2376" s="9" t="s">
        <v>24</v>
      </c>
      <c r="G2376" s="10">
        <v>52473</v>
      </c>
    </row>
    <row r="2377" spans="1:7" ht="24" customHeight="1" x14ac:dyDescent="0.25">
      <c r="A2377" s="11">
        <v>739222</v>
      </c>
      <c r="B2377" s="12">
        <v>41859.397835648146</v>
      </c>
      <c r="C2377" s="13" t="s">
        <v>13</v>
      </c>
      <c r="D2377" s="13" t="s">
        <v>8</v>
      </c>
      <c r="E2377" s="13" t="s">
        <v>14</v>
      </c>
      <c r="F2377" s="13" t="s">
        <v>24</v>
      </c>
      <c r="G2377" s="14">
        <v>95679</v>
      </c>
    </row>
    <row r="2378" spans="1:7" ht="24" customHeight="1" x14ac:dyDescent="0.25">
      <c r="A2378" s="7">
        <v>752415</v>
      </c>
      <c r="B2378" s="8">
        <v>41873.397326388891</v>
      </c>
      <c r="C2378" s="9" t="s">
        <v>7</v>
      </c>
      <c r="D2378" s="9" t="s">
        <v>8</v>
      </c>
      <c r="E2378" s="9" t="s">
        <v>14</v>
      </c>
      <c r="F2378" s="9" t="s">
        <v>24</v>
      </c>
      <c r="G2378" s="10">
        <v>60430</v>
      </c>
    </row>
    <row r="2379" spans="1:7" ht="24" customHeight="1" x14ac:dyDescent="0.25">
      <c r="A2379" s="11">
        <v>693615</v>
      </c>
      <c r="B2379" s="12">
        <v>41866.397083333337</v>
      </c>
      <c r="C2379" s="13" t="s">
        <v>7</v>
      </c>
      <c r="D2379" s="13" t="s">
        <v>23</v>
      </c>
      <c r="E2379" s="13" t="s">
        <v>9</v>
      </c>
      <c r="F2379" s="13" t="s">
        <v>12</v>
      </c>
      <c r="G2379" s="14">
        <v>58438</v>
      </c>
    </row>
    <row r="2380" spans="1:7" ht="24" customHeight="1" x14ac:dyDescent="0.25">
      <c r="A2380" s="7">
        <v>490366</v>
      </c>
      <c r="B2380" s="8">
        <v>41773.29488425926</v>
      </c>
      <c r="C2380" s="9" t="s">
        <v>7</v>
      </c>
      <c r="D2380" s="9" t="s">
        <v>8</v>
      </c>
      <c r="E2380" s="9" t="s">
        <v>9</v>
      </c>
      <c r="F2380" s="9" t="s">
        <v>21</v>
      </c>
      <c r="G2380" s="10">
        <v>94919</v>
      </c>
    </row>
    <row r="2381" spans="1:7" ht="24" customHeight="1" x14ac:dyDescent="0.25">
      <c r="A2381" s="11">
        <v>333706</v>
      </c>
      <c r="B2381" s="12">
        <v>41775.396863425929</v>
      </c>
      <c r="C2381" s="13" t="s">
        <v>13</v>
      </c>
      <c r="D2381" s="13" t="s">
        <v>8</v>
      </c>
      <c r="E2381" s="13" t="s">
        <v>9</v>
      </c>
      <c r="F2381" s="13" t="s">
        <v>21</v>
      </c>
      <c r="G2381" s="14">
        <v>84968</v>
      </c>
    </row>
    <row r="2382" spans="1:7" ht="24" customHeight="1" x14ac:dyDescent="0.25">
      <c r="A2382" s="7">
        <v>76897</v>
      </c>
      <c r="B2382" s="8">
        <v>41834.806805555556</v>
      </c>
      <c r="C2382" s="9" t="s">
        <v>13</v>
      </c>
      <c r="D2382" s="9" t="s">
        <v>8</v>
      </c>
      <c r="E2382" s="9" t="s">
        <v>9</v>
      </c>
      <c r="F2382" s="9" t="s">
        <v>21</v>
      </c>
      <c r="G2382" s="10">
        <v>13125</v>
      </c>
    </row>
    <row r="2383" spans="1:7" ht="24" customHeight="1" x14ac:dyDescent="0.25">
      <c r="A2383" s="11">
        <v>45185</v>
      </c>
      <c r="B2383" s="12">
        <v>41775.39702546296</v>
      </c>
      <c r="C2383" s="13" t="s">
        <v>7</v>
      </c>
      <c r="D2383" s="13" t="s">
        <v>8</v>
      </c>
      <c r="E2383" s="13" t="s">
        <v>14</v>
      </c>
      <c r="F2383" s="13" t="s">
        <v>12</v>
      </c>
      <c r="G2383" s="14">
        <v>37132</v>
      </c>
    </row>
    <row r="2384" spans="1:7" ht="24" customHeight="1" x14ac:dyDescent="0.25">
      <c r="A2384" s="7">
        <v>180285</v>
      </c>
      <c r="B2384" s="8">
        <v>41784.747789351852</v>
      </c>
      <c r="C2384" s="9" t="s">
        <v>7</v>
      </c>
      <c r="D2384" s="9" t="s">
        <v>8</v>
      </c>
      <c r="E2384" s="9" t="s">
        <v>14</v>
      </c>
      <c r="F2384" s="9" t="s">
        <v>12</v>
      </c>
      <c r="G2384" s="10">
        <v>63415</v>
      </c>
    </row>
    <row r="2385" spans="1:7" ht="24" customHeight="1" x14ac:dyDescent="0.25">
      <c r="A2385" s="11">
        <v>876532</v>
      </c>
      <c r="B2385" s="12">
        <v>41828.650185185186</v>
      </c>
      <c r="C2385" s="13" t="s">
        <v>7</v>
      </c>
      <c r="D2385" s="13" t="s">
        <v>11</v>
      </c>
      <c r="E2385" s="13" t="s">
        <v>14</v>
      </c>
      <c r="F2385" s="13" t="s">
        <v>12</v>
      </c>
      <c r="G2385" s="14">
        <v>45029</v>
      </c>
    </row>
    <row r="2386" spans="1:7" ht="24" customHeight="1" x14ac:dyDescent="0.25">
      <c r="A2386" s="7">
        <v>189984</v>
      </c>
      <c r="B2386" s="8">
        <v>41828.651770833334</v>
      </c>
      <c r="C2386" s="9" t="s">
        <v>13</v>
      </c>
      <c r="D2386" s="9" t="s">
        <v>8</v>
      </c>
      <c r="E2386" s="9" t="s">
        <v>14</v>
      </c>
      <c r="F2386" s="9" t="s">
        <v>12</v>
      </c>
      <c r="G2386" s="10">
        <v>47237</v>
      </c>
    </row>
    <row r="2387" spans="1:7" ht="24" customHeight="1" x14ac:dyDescent="0.25">
      <c r="A2387" s="11">
        <v>327918</v>
      </c>
      <c r="B2387" s="12">
        <v>41828.651631944442</v>
      </c>
      <c r="C2387" s="13" t="s">
        <v>13</v>
      </c>
      <c r="D2387" s="13" t="s">
        <v>11</v>
      </c>
      <c r="E2387" s="13" t="s">
        <v>14</v>
      </c>
      <c r="F2387" s="13" t="s">
        <v>12</v>
      </c>
      <c r="G2387" s="14">
        <v>41310</v>
      </c>
    </row>
    <row r="2388" spans="1:7" ht="24" customHeight="1" x14ac:dyDescent="0.25">
      <c r="A2388" s="7">
        <v>535514</v>
      </c>
      <c r="B2388" s="8">
        <v>41842.485972222225</v>
      </c>
      <c r="C2388" s="9" t="s">
        <v>7</v>
      </c>
      <c r="D2388" s="9" t="s">
        <v>8</v>
      </c>
      <c r="E2388" s="9" t="s">
        <v>14</v>
      </c>
      <c r="F2388" s="9" t="s">
        <v>12</v>
      </c>
      <c r="G2388" s="10">
        <v>1155</v>
      </c>
    </row>
    <row r="2389" spans="1:7" ht="24" customHeight="1" x14ac:dyDescent="0.25">
      <c r="A2389" s="11">
        <v>218940</v>
      </c>
      <c r="B2389" s="12">
        <v>41842.487604166665</v>
      </c>
      <c r="C2389" s="13" t="s">
        <v>7</v>
      </c>
      <c r="D2389" s="13" t="s">
        <v>11</v>
      </c>
      <c r="E2389" s="13" t="s">
        <v>14</v>
      </c>
      <c r="F2389" s="13" t="s">
        <v>12</v>
      </c>
      <c r="G2389" s="14">
        <v>21485</v>
      </c>
    </row>
    <row r="2390" spans="1:7" ht="24" customHeight="1" x14ac:dyDescent="0.25">
      <c r="A2390" s="7">
        <v>897259</v>
      </c>
      <c r="B2390" s="8">
        <v>41842.488275462965</v>
      </c>
      <c r="C2390" s="9" t="s">
        <v>13</v>
      </c>
      <c r="D2390" s="9" t="s">
        <v>11</v>
      </c>
      <c r="E2390" s="9" t="s">
        <v>14</v>
      </c>
      <c r="F2390" s="9" t="s">
        <v>12</v>
      </c>
      <c r="G2390" s="10">
        <v>90757</v>
      </c>
    </row>
    <row r="2391" spans="1:7" ht="24" customHeight="1" x14ac:dyDescent="0.25">
      <c r="A2391" s="11">
        <v>697955</v>
      </c>
      <c r="B2391" s="12">
        <v>41858.106689814813</v>
      </c>
      <c r="C2391" s="13" t="s">
        <v>13</v>
      </c>
      <c r="D2391" s="13" t="s">
        <v>11</v>
      </c>
      <c r="E2391" s="13" t="s">
        <v>14</v>
      </c>
      <c r="F2391" s="13" t="s">
        <v>12</v>
      </c>
      <c r="G2391" s="14">
        <v>40298</v>
      </c>
    </row>
    <row r="2392" spans="1:7" ht="24" customHeight="1" x14ac:dyDescent="0.25">
      <c r="A2392" s="7">
        <v>164990</v>
      </c>
      <c r="B2392" s="8">
        <v>41858.107488425929</v>
      </c>
      <c r="C2392" s="9" t="s">
        <v>13</v>
      </c>
      <c r="D2392" s="9" t="s">
        <v>11</v>
      </c>
      <c r="E2392" s="9" t="s">
        <v>14</v>
      </c>
      <c r="F2392" s="9" t="s">
        <v>12</v>
      </c>
      <c r="G2392" s="10">
        <v>10008</v>
      </c>
    </row>
    <row r="2393" spans="1:7" ht="24" customHeight="1" x14ac:dyDescent="0.25">
      <c r="A2393" s="11">
        <v>412921</v>
      </c>
      <c r="B2393" s="12">
        <v>41766.44840277778</v>
      </c>
      <c r="C2393" s="13" t="s">
        <v>7</v>
      </c>
      <c r="D2393" s="13" t="s">
        <v>11</v>
      </c>
      <c r="E2393" s="13" t="s">
        <v>14</v>
      </c>
      <c r="F2393" s="13" t="s">
        <v>12</v>
      </c>
      <c r="G2393" s="14">
        <v>89801</v>
      </c>
    </row>
    <row r="2394" spans="1:7" ht="24" customHeight="1" x14ac:dyDescent="0.25">
      <c r="A2394" s="7">
        <v>394687</v>
      </c>
      <c r="B2394" s="8">
        <v>41765.340810185182</v>
      </c>
      <c r="C2394" s="9" t="s">
        <v>13</v>
      </c>
      <c r="D2394" s="9" t="s">
        <v>8</v>
      </c>
      <c r="E2394" s="9" t="s">
        <v>14</v>
      </c>
      <c r="F2394" s="9" t="s">
        <v>12</v>
      </c>
      <c r="G2394" s="10">
        <v>86673</v>
      </c>
    </row>
    <row r="2395" spans="1:7" ht="24" customHeight="1" x14ac:dyDescent="0.25">
      <c r="A2395" s="11">
        <v>221190</v>
      </c>
      <c r="B2395" s="12">
        <v>41773.380833333336</v>
      </c>
      <c r="C2395" s="13" t="s">
        <v>7</v>
      </c>
      <c r="D2395" s="13" t="s">
        <v>11</v>
      </c>
      <c r="E2395" s="13" t="s">
        <v>14</v>
      </c>
      <c r="F2395" s="13" t="s">
        <v>12</v>
      </c>
      <c r="G2395" s="14">
        <v>44072</v>
      </c>
    </row>
    <row r="2396" spans="1:7" ht="24" customHeight="1" x14ac:dyDescent="0.25">
      <c r="A2396" s="7">
        <v>273381</v>
      </c>
      <c r="B2396" s="8">
        <v>41820.396874999999</v>
      </c>
      <c r="C2396" s="9" t="s">
        <v>7</v>
      </c>
      <c r="D2396" s="9" t="s">
        <v>8</v>
      </c>
      <c r="E2396" s="9" t="s">
        <v>14</v>
      </c>
      <c r="F2396" s="9" t="s">
        <v>12</v>
      </c>
      <c r="G2396" s="10">
        <v>75095</v>
      </c>
    </row>
    <row r="2397" spans="1:7" ht="24" customHeight="1" x14ac:dyDescent="0.25">
      <c r="A2397" s="11">
        <v>267857</v>
      </c>
      <c r="B2397" s="12">
        <v>41838.36440972222</v>
      </c>
      <c r="C2397" s="13" t="s">
        <v>7</v>
      </c>
      <c r="D2397" s="13" t="s">
        <v>11</v>
      </c>
      <c r="E2397" s="13" t="s">
        <v>14</v>
      </c>
      <c r="F2397" s="13" t="s">
        <v>12</v>
      </c>
      <c r="G2397" s="14">
        <v>81122</v>
      </c>
    </row>
    <row r="2398" spans="1:7" ht="24" customHeight="1" x14ac:dyDescent="0.25">
      <c r="A2398" s="7">
        <v>41553</v>
      </c>
      <c r="B2398" s="8">
        <v>41765.659120370372</v>
      </c>
      <c r="C2398" s="9" t="s">
        <v>7</v>
      </c>
      <c r="D2398" s="9" t="s">
        <v>11</v>
      </c>
      <c r="E2398" s="9" t="s">
        <v>16</v>
      </c>
      <c r="F2398" s="9" t="s">
        <v>24</v>
      </c>
      <c r="G2398" s="10">
        <v>70417</v>
      </c>
    </row>
    <row r="2399" spans="1:7" ht="24" customHeight="1" x14ac:dyDescent="0.25">
      <c r="A2399" s="11">
        <v>871022</v>
      </c>
      <c r="B2399" s="12">
        <v>41765.662106481483</v>
      </c>
      <c r="C2399" s="13" t="s">
        <v>13</v>
      </c>
      <c r="D2399" s="13" t="s">
        <v>11</v>
      </c>
      <c r="E2399" s="13" t="s">
        <v>16</v>
      </c>
      <c r="F2399" s="13" t="s">
        <v>24</v>
      </c>
      <c r="G2399" s="14">
        <v>11865</v>
      </c>
    </row>
    <row r="2400" spans="1:7" ht="24" customHeight="1" x14ac:dyDescent="0.25">
      <c r="A2400" s="7">
        <v>46840</v>
      </c>
      <c r="B2400" s="8">
        <v>41767.351388888892</v>
      </c>
      <c r="C2400" s="9" t="s">
        <v>7</v>
      </c>
      <c r="D2400" s="9" t="s">
        <v>8</v>
      </c>
      <c r="E2400" s="9" t="s">
        <v>16</v>
      </c>
      <c r="F2400" s="9" t="s">
        <v>24</v>
      </c>
      <c r="G2400" s="10">
        <v>25644</v>
      </c>
    </row>
    <row r="2401" spans="1:7" ht="24" customHeight="1" x14ac:dyDescent="0.25">
      <c r="A2401" s="11">
        <v>959754</v>
      </c>
      <c r="B2401" s="12">
        <v>41767.351712962962</v>
      </c>
      <c r="C2401" s="13" t="s">
        <v>13</v>
      </c>
      <c r="D2401" s="13" t="s">
        <v>8</v>
      </c>
      <c r="E2401" s="13" t="s">
        <v>16</v>
      </c>
      <c r="F2401" s="13" t="s">
        <v>24</v>
      </c>
      <c r="G2401" s="14">
        <v>75626</v>
      </c>
    </row>
    <row r="2402" spans="1:7" ht="24" customHeight="1" x14ac:dyDescent="0.25">
      <c r="A2402" s="7">
        <v>105777</v>
      </c>
      <c r="B2402" s="8">
        <v>41767.352268518516</v>
      </c>
      <c r="C2402" s="9" t="s">
        <v>7</v>
      </c>
      <c r="D2402" s="9" t="s">
        <v>8</v>
      </c>
      <c r="E2402" s="9" t="s">
        <v>16</v>
      </c>
      <c r="F2402" s="9" t="s">
        <v>24</v>
      </c>
      <c r="G2402" s="10">
        <v>70664</v>
      </c>
    </row>
    <row r="2403" spans="1:7" ht="24" customHeight="1" x14ac:dyDescent="0.25">
      <c r="A2403" s="11">
        <v>277759</v>
      </c>
      <c r="B2403" s="12">
        <v>41834.399444444447</v>
      </c>
      <c r="C2403" s="13" t="s">
        <v>13</v>
      </c>
      <c r="D2403" s="13" t="s">
        <v>8</v>
      </c>
      <c r="E2403" s="13" t="s">
        <v>16</v>
      </c>
      <c r="F2403" s="13" t="s">
        <v>24</v>
      </c>
      <c r="G2403" s="14">
        <v>19789</v>
      </c>
    </row>
    <row r="2404" spans="1:7" ht="24" customHeight="1" x14ac:dyDescent="0.25">
      <c r="A2404" s="7">
        <v>614850</v>
      </c>
      <c r="B2404" s="8">
        <v>41841.397499999999</v>
      </c>
      <c r="C2404" s="9" t="s">
        <v>7</v>
      </c>
      <c r="D2404" s="9" t="s">
        <v>8</v>
      </c>
      <c r="E2404" s="9" t="s">
        <v>16</v>
      </c>
      <c r="F2404" s="9" t="s">
        <v>24</v>
      </c>
      <c r="G2404" s="10">
        <v>2096</v>
      </c>
    </row>
    <row r="2405" spans="1:7" ht="24" customHeight="1" x14ac:dyDescent="0.25">
      <c r="A2405" s="11">
        <v>676227</v>
      </c>
      <c r="B2405" s="12">
        <v>41846.70239583333</v>
      </c>
      <c r="C2405" s="13" t="s">
        <v>13</v>
      </c>
      <c r="D2405" s="13" t="s">
        <v>8</v>
      </c>
      <c r="E2405" s="13" t="s">
        <v>16</v>
      </c>
      <c r="F2405" s="13" t="s">
        <v>24</v>
      </c>
      <c r="G2405" s="14">
        <v>98494</v>
      </c>
    </row>
    <row r="2406" spans="1:7" ht="24" customHeight="1" x14ac:dyDescent="0.25">
      <c r="A2406" s="7">
        <v>414495</v>
      </c>
      <c r="B2406" s="8">
        <v>41846.704479166663</v>
      </c>
      <c r="C2406" s="9" t="s">
        <v>13</v>
      </c>
      <c r="D2406" s="9" t="s">
        <v>11</v>
      </c>
      <c r="E2406" s="9" t="s">
        <v>16</v>
      </c>
      <c r="F2406" s="9" t="s">
        <v>24</v>
      </c>
      <c r="G2406" s="10">
        <v>37834</v>
      </c>
    </row>
    <row r="2407" spans="1:7" ht="24" customHeight="1" x14ac:dyDescent="0.25">
      <c r="A2407" s="11">
        <v>841640</v>
      </c>
      <c r="B2407" s="12">
        <v>41800.397083333337</v>
      </c>
      <c r="C2407" s="13" t="s">
        <v>13</v>
      </c>
      <c r="D2407" s="13" t="s">
        <v>8</v>
      </c>
      <c r="E2407" s="13" t="s">
        <v>9</v>
      </c>
      <c r="F2407" s="13" t="s">
        <v>19</v>
      </c>
      <c r="G2407" s="14">
        <v>86552</v>
      </c>
    </row>
    <row r="2408" spans="1:7" ht="24" customHeight="1" x14ac:dyDescent="0.25">
      <c r="A2408" s="7">
        <v>289758</v>
      </c>
      <c r="B2408" s="8">
        <v>41816.300694444442</v>
      </c>
      <c r="C2408" s="9" t="s">
        <v>7</v>
      </c>
      <c r="D2408" s="9" t="s">
        <v>8</v>
      </c>
      <c r="E2408" s="9" t="s">
        <v>25</v>
      </c>
      <c r="F2408" s="9" t="s">
        <v>21</v>
      </c>
      <c r="G2408" s="10">
        <v>68737</v>
      </c>
    </row>
    <row r="2409" spans="1:7" ht="24" customHeight="1" x14ac:dyDescent="0.25">
      <c r="A2409" s="11">
        <v>338184</v>
      </c>
      <c r="B2409" s="12">
        <v>41816.301030092596</v>
      </c>
      <c r="C2409" s="13" t="s">
        <v>7</v>
      </c>
      <c r="D2409" s="13" t="s">
        <v>11</v>
      </c>
      <c r="E2409" s="13" t="s">
        <v>25</v>
      </c>
      <c r="F2409" s="13" t="s">
        <v>21</v>
      </c>
      <c r="G2409" s="14">
        <v>27268</v>
      </c>
    </row>
    <row r="2410" spans="1:7" ht="24" customHeight="1" x14ac:dyDescent="0.25">
      <c r="A2410" s="7">
        <v>929824</v>
      </c>
      <c r="B2410" s="8">
        <v>41816.303680555553</v>
      </c>
      <c r="C2410" s="9" t="s">
        <v>7</v>
      </c>
      <c r="D2410" s="9" t="s">
        <v>11</v>
      </c>
      <c r="E2410" s="9" t="s">
        <v>25</v>
      </c>
      <c r="F2410" s="9" t="s">
        <v>21</v>
      </c>
      <c r="G2410" s="10">
        <v>37255</v>
      </c>
    </row>
    <row r="2411" spans="1:7" ht="24" customHeight="1" x14ac:dyDescent="0.25">
      <c r="A2411" s="11">
        <v>110867</v>
      </c>
      <c r="B2411" s="12">
        <v>41787.363923611112</v>
      </c>
      <c r="C2411" s="13" t="s">
        <v>7</v>
      </c>
      <c r="D2411" s="13" t="s">
        <v>11</v>
      </c>
      <c r="E2411" s="13" t="s">
        <v>30</v>
      </c>
      <c r="F2411" s="13" t="s">
        <v>32</v>
      </c>
      <c r="G2411" s="14">
        <v>74352</v>
      </c>
    </row>
    <row r="2412" spans="1:7" ht="24" customHeight="1" x14ac:dyDescent="0.25">
      <c r="A2412" s="7">
        <v>682095</v>
      </c>
      <c r="B2412" s="8">
        <v>41789.367384259262</v>
      </c>
      <c r="C2412" s="9" t="s">
        <v>13</v>
      </c>
      <c r="D2412" s="9" t="s">
        <v>11</v>
      </c>
      <c r="E2412" s="9" t="s">
        <v>30</v>
      </c>
      <c r="F2412" s="9" t="s">
        <v>32</v>
      </c>
      <c r="G2412" s="10">
        <v>70817</v>
      </c>
    </row>
    <row r="2413" spans="1:7" ht="24" customHeight="1" x14ac:dyDescent="0.25">
      <c r="A2413" s="11">
        <v>714974</v>
      </c>
      <c r="B2413" s="12">
        <v>41789.368125000001</v>
      </c>
      <c r="C2413" s="13" t="s">
        <v>7</v>
      </c>
      <c r="D2413" s="13" t="s">
        <v>11</v>
      </c>
      <c r="E2413" s="13" t="s">
        <v>30</v>
      </c>
      <c r="F2413" s="13" t="s">
        <v>32</v>
      </c>
      <c r="G2413" s="14">
        <v>11137</v>
      </c>
    </row>
    <row r="2414" spans="1:7" ht="24" customHeight="1" x14ac:dyDescent="0.25">
      <c r="A2414" s="7">
        <v>259560</v>
      </c>
      <c r="B2414" s="8">
        <v>41789.368576388886</v>
      </c>
      <c r="C2414" s="9" t="s">
        <v>13</v>
      </c>
      <c r="D2414" s="9" t="s">
        <v>11</v>
      </c>
      <c r="E2414" s="9" t="s">
        <v>30</v>
      </c>
      <c r="F2414" s="9" t="s">
        <v>32</v>
      </c>
      <c r="G2414" s="10">
        <v>28024</v>
      </c>
    </row>
    <row r="2415" spans="1:7" ht="24" customHeight="1" x14ac:dyDescent="0.25">
      <c r="A2415" s="11">
        <v>249970</v>
      </c>
      <c r="B2415" s="12">
        <v>41789.368935185186</v>
      </c>
      <c r="C2415" s="13" t="s">
        <v>13</v>
      </c>
      <c r="D2415" s="13" t="s">
        <v>11</v>
      </c>
      <c r="E2415" s="13" t="s">
        <v>30</v>
      </c>
      <c r="F2415" s="13" t="s">
        <v>32</v>
      </c>
      <c r="G2415" s="14">
        <v>55444</v>
      </c>
    </row>
    <row r="2416" spans="1:7" ht="24" customHeight="1" x14ac:dyDescent="0.25">
      <c r="A2416" s="7">
        <v>896758</v>
      </c>
      <c r="B2416" s="8">
        <v>41789.369201388887</v>
      </c>
      <c r="C2416" s="9" t="s">
        <v>13</v>
      </c>
      <c r="D2416" s="9" t="s">
        <v>11</v>
      </c>
      <c r="E2416" s="9" t="s">
        <v>30</v>
      </c>
      <c r="F2416" s="9" t="s">
        <v>32</v>
      </c>
      <c r="G2416" s="10">
        <v>29079</v>
      </c>
    </row>
    <row r="2417" spans="1:7" ht="24" customHeight="1" x14ac:dyDescent="0.25">
      <c r="A2417" s="11">
        <v>452242</v>
      </c>
      <c r="B2417" s="12">
        <v>41789.370567129627</v>
      </c>
      <c r="C2417" s="13" t="s">
        <v>13</v>
      </c>
      <c r="D2417" s="13" t="s">
        <v>11</v>
      </c>
      <c r="E2417" s="13" t="s">
        <v>30</v>
      </c>
      <c r="F2417" s="13" t="s">
        <v>32</v>
      </c>
      <c r="G2417" s="14">
        <v>74501</v>
      </c>
    </row>
    <row r="2418" spans="1:7" ht="24" customHeight="1" x14ac:dyDescent="0.25">
      <c r="A2418" s="7">
        <v>812669</v>
      </c>
      <c r="B2418" s="8">
        <v>41815.521597222221</v>
      </c>
      <c r="C2418" s="9" t="s">
        <v>13</v>
      </c>
      <c r="D2418" s="9" t="s">
        <v>8</v>
      </c>
      <c r="E2418" s="9" t="s">
        <v>9</v>
      </c>
      <c r="F2418" s="9" t="s">
        <v>32</v>
      </c>
      <c r="G2418" s="10">
        <v>12913</v>
      </c>
    </row>
    <row r="2419" spans="1:7" ht="24" customHeight="1" x14ac:dyDescent="0.25">
      <c r="A2419" s="11">
        <v>949488</v>
      </c>
      <c r="B2419" s="12">
        <v>41772.410567129627</v>
      </c>
      <c r="C2419" s="13" t="s">
        <v>7</v>
      </c>
      <c r="D2419" s="13" t="s">
        <v>8</v>
      </c>
      <c r="E2419" s="13" t="s">
        <v>9</v>
      </c>
      <c r="F2419" s="13" t="s">
        <v>32</v>
      </c>
      <c r="G2419" s="14">
        <v>46174</v>
      </c>
    </row>
    <row r="2420" spans="1:7" ht="24" customHeight="1" x14ac:dyDescent="0.25">
      <c r="A2420" s="7">
        <v>465732</v>
      </c>
      <c r="B2420" s="8">
        <v>41767.707268518519</v>
      </c>
      <c r="C2420" s="9" t="s">
        <v>13</v>
      </c>
      <c r="D2420" s="9" t="s">
        <v>8</v>
      </c>
      <c r="E2420" s="9" t="s">
        <v>9</v>
      </c>
      <c r="F2420" s="9" t="s">
        <v>32</v>
      </c>
      <c r="G2420" s="10">
        <v>19532</v>
      </c>
    </row>
    <row r="2421" spans="1:7" ht="24" customHeight="1" x14ac:dyDescent="0.25">
      <c r="A2421" s="11">
        <v>135254</v>
      </c>
      <c r="B2421" s="12">
        <v>41775.438321759262</v>
      </c>
      <c r="C2421" s="13" t="s">
        <v>7</v>
      </c>
      <c r="D2421" s="13" t="s">
        <v>11</v>
      </c>
      <c r="E2421" s="13" t="s">
        <v>9</v>
      </c>
      <c r="F2421" s="13" t="s">
        <v>32</v>
      </c>
      <c r="G2421" s="14">
        <v>71782</v>
      </c>
    </row>
    <row r="2422" spans="1:7" ht="24" customHeight="1" x14ac:dyDescent="0.25">
      <c r="A2422" s="7">
        <v>669918</v>
      </c>
      <c r="B2422" s="8">
        <v>41775.438842592594</v>
      </c>
      <c r="C2422" s="9" t="s">
        <v>13</v>
      </c>
      <c r="D2422" s="9" t="s">
        <v>11</v>
      </c>
      <c r="E2422" s="9" t="s">
        <v>9</v>
      </c>
      <c r="F2422" s="9" t="s">
        <v>32</v>
      </c>
      <c r="G2422" s="10">
        <v>46401</v>
      </c>
    </row>
    <row r="2423" spans="1:7" ht="24" customHeight="1" x14ac:dyDescent="0.25">
      <c r="A2423" s="11">
        <v>643853</v>
      </c>
      <c r="B2423" s="12">
        <v>41775.588194444441</v>
      </c>
      <c r="C2423" s="13" t="s">
        <v>13</v>
      </c>
      <c r="D2423" s="13" t="s">
        <v>8</v>
      </c>
      <c r="E2423" s="13" t="s">
        <v>9</v>
      </c>
      <c r="F2423" s="13" t="s">
        <v>32</v>
      </c>
      <c r="G2423" s="14">
        <v>41234</v>
      </c>
    </row>
    <row r="2424" spans="1:7" ht="24" customHeight="1" x14ac:dyDescent="0.25">
      <c r="A2424" s="7">
        <v>519485</v>
      </c>
      <c r="B2424" s="8">
        <v>41841.577245370368</v>
      </c>
      <c r="C2424" s="9" t="s">
        <v>7</v>
      </c>
      <c r="D2424" s="9" t="s">
        <v>8</v>
      </c>
      <c r="E2424" s="9" t="s">
        <v>9</v>
      </c>
      <c r="F2424" s="9" t="s">
        <v>32</v>
      </c>
      <c r="G2424" s="10">
        <v>53036</v>
      </c>
    </row>
    <row r="2425" spans="1:7" ht="24" customHeight="1" x14ac:dyDescent="0.25">
      <c r="A2425" s="11">
        <v>470319</v>
      </c>
      <c r="B2425" s="12">
        <v>41841.577499999999</v>
      </c>
      <c r="C2425" s="13" t="s">
        <v>7</v>
      </c>
      <c r="D2425" s="13" t="s">
        <v>11</v>
      </c>
      <c r="E2425" s="13" t="s">
        <v>9</v>
      </c>
      <c r="F2425" s="13" t="s">
        <v>32</v>
      </c>
      <c r="G2425" s="14">
        <v>62531</v>
      </c>
    </row>
    <row r="2426" spans="1:7" ht="24" customHeight="1" x14ac:dyDescent="0.25">
      <c r="A2426" s="7">
        <v>136603</v>
      </c>
      <c r="B2426" s="8">
        <v>41841.579247685186</v>
      </c>
      <c r="C2426" s="9" t="s">
        <v>7</v>
      </c>
      <c r="D2426" s="9" t="s">
        <v>8</v>
      </c>
      <c r="E2426" s="9" t="s">
        <v>9</v>
      </c>
      <c r="F2426" s="9" t="s">
        <v>32</v>
      </c>
      <c r="G2426" s="10">
        <v>50536</v>
      </c>
    </row>
    <row r="2427" spans="1:7" ht="24" customHeight="1" x14ac:dyDescent="0.25">
      <c r="A2427" s="11">
        <v>570313</v>
      </c>
      <c r="B2427" s="12">
        <v>41842.944398148145</v>
      </c>
      <c r="C2427" s="13" t="s">
        <v>7</v>
      </c>
      <c r="D2427" s="13" t="s">
        <v>8</v>
      </c>
      <c r="E2427" s="13" t="s">
        <v>9</v>
      </c>
      <c r="F2427" s="13" t="s">
        <v>32</v>
      </c>
      <c r="G2427" s="14">
        <v>69518</v>
      </c>
    </row>
    <row r="2428" spans="1:7" ht="24" customHeight="1" x14ac:dyDescent="0.25">
      <c r="A2428" s="7">
        <v>460608</v>
      </c>
      <c r="B2428" s="8">
        <v>41864.397141203706</v>
      </c>
      <c r="C2428" s="9" t="s">
        <v>7</v>
      </c>
      <c r="D2428" s="9" t="s">
        <v>11</v>
      </c>
      <c r="E2428" s="9" t="s">
        <v>9</v>
      </c>
      <c r="F2428" s="9" t="s">
        <v>32</v>
      </c>
      <c r="G2428" s="10">
        <v>48149</v>
      </c>
    </row>
    <row r="2429" spans="1:7" ht="24" customHeight="1" x14ac:dyDescent="0.25">
      <c r="A2429" s="11">
        <v>504728</v>
      </c>
      <c r="B2429" s="12">
        <v>41868.551979166667</v>
      </c>
      <c r="C2429" s="13" t="s">
        <v>7</v>
      </c>
      <c r="D2429" s="13" t="s">
        <v>8</v>
      </c>
      <c r="E2429" s="13" t="s">
        <v>9</v>
      </c>
      <c r="F2429" s="13" t="s">
        <v>32</v>
      </c>
      <c r="G2429" s="14">
        <v>80835</v>
      </c>
    </row>
    <row r="2430" spans="1:7" ht="24" customHeight="1" x14ac:dyDescent="0.25">
      <c r="A2430" s="7">
        <v>701162</v>
      </c>
      <c r="B2430" s="8">
        <v>41875.791041666664</v>
      </c>
      <c r="C2430" s="9" t="s">
        <v>7</v>
      </c>
      <c r="D2430" s="9" t="s">
        <v>8</v>
      </c>
      <c r="E2430" s="9" t="s">
        <v>9</v>
      </c>
      <c r="F2430" s="9" t="s">
        <v>32</v>
      </c>
      <c r="G2430" s="10">
        <v>36094</v>
      </c>
    </row>
    <row r="2431" spans="1:7" ht="24" customHeight="1" x14ac:dyDescent="0.25">
      <c r="A2431" s="11">
        <v>783986</v>
      </c>
      <c r="B2431" s="12">
        <v>41878.987118055556</v>
      </c>
      <c r="C2431" s="13" t="s">
        <v>13</v>
      </c>
      <c r="D2431" s="13" t="s">
        <v>11</v>
      </c>
      <c r="E2431" s="13" t="s">
        <v>9</v>
      </c>
      <c r="F2431" s="13" t="s">
        <v>32</v>
      </c>
      <c r="G2431" s="14">
        <v>90479</v>
      </c>
    </row>
    <row r="2432" spans="1:7" ht="24" customHeight="1" x14ac:dyDescent="0.25">
      <c r="A2432" s="7">
        <v>801518</v>
      </c>
      <c r="B2432" s="8">
        <v>41878.989733796298</v>
      </c>
      <c r="C2432" s="9" t="s">
        <v>7</v>
      </c>
      <c r="D2432" s="9" t="s">
        <v>8</v>
      </c>
      <c r="E2432" s="9" t="s">
        <v>9</v>
      </c>
      <c r="F2432" s="9" t="s">
        <v>32</v>
      </c>
      <c r="G2432" s="10">
        <v>47779</v>
      </c>
    </row>
    <row r="2433" spans="1:7" ht="24" customHeight="1" x14ac:dyDescent="0.25">
      <c r="A2433" s="11">
        <v>528678</v>
      </c>
      <c r="B2433" s="12">
        <v>41830.397638888891</v>
      </c>
      <c r="C2433" s="13" t="s">
        <v>7</v>
      </c>
      <c r="D2433" s="13" t="s">
        <v>11</v>
      </c>
      <c r="E2433" s="13" t="s">
        <v>9</v>
      </c>
      <c r="F2433" s="13" t="s">
        <v>32</v>
      </c>
      <c r="G2433" s="14">
        <v>35619</v>
      </c>
    </row>
    <row r="2434" spans="1:7" ht="24" customHeight="1" x14ac:dyDescent="0.25">
      <c r="A2434" s="7">
        <v>845864</v>
      </c>
      <c r="B2434" s="8">
        <v>41830.399525462963</v>
      </c>
      <c r="C2434" s="9" t="s">
        <v>7</v>
      </c>
      <c r="D2434" s="9" t="s">
        <v>8</v>
      </c>
      <c r="E2434" s="9" t="s">
        <v>9</v>
      </c>
      <c r="F2434" s="9" t="s">
        <v>32</v>
      </c>
      <c r="G2434" s="10">
        <v>27117</v>
      </c>
    </row>
    <row r="2435" spans="1:7" ht="24" customHeight="1" x14ac:dyDescent="0.25">
      <c r="A2435" s="11">
        <v>897733</v>
      </c>
      <c r="B2435" s="12">
        <v>41761.396932870368</v>
      </c>
      <c r="C2435" s="13" t="s">
        <v>7</v>
      </c>
      <c r="D2435" s="13" t="s">
        <v>8</v>
      </c>
      <c r="E2435" s="13" t="s">
        <v>14</v>
      </c>
      <c r="F2435" s="13" t="s">
        <v>17</v>
      </c>
      <c r="G2435" s="14">
        <v>4922</v>
      </c>
    </row>
    <row r="2436" spans="1:7" ht="24" customHeight="1" x14ac:dyDescent="0.25">
      <c r="A2436" s="7">
        <v>916320</v>
      </c>
      <c r="B2436" s="8">
        <v>41878.435196759259</v>
      </c>
      <c r="C2436" s="9" t="s">
        <v>13</v>
      </c>
      <c r="D2436" s="9" t="s">
        <v>11</v>
      </c>
      <c r="E2436" s="9" t="s">
        <v>14</v>
      </c>
      <c r="F2436" s="9" t="s">
        <v>17</v>
      </c>
      <c r="G2436" s="10">
        <v>70508</v>
      </c>
    </row>
    <row r="2437" spans="1:7" ht="24" customHeight="1" x14ac:dyDescent="0.25">
      <c r="A2437" s="11">
        <v>280502</v>
      </c>
      <c r="B2437" s="12">
        <v>41761.569050925929</v>
      </c>
      <c r="C2437" s="13" t="s">
        <v>7</v>
      </c>
      <c r="D2437" s="13" t="s">
        <v>8</v>
      </c>
      <c r="E2437" s="13" t="s">
        <v>9</v>
      </c>
      <c r="F2437" s="13" t="s">
        <v>32</v>
      </c>
      <c r="G2437" s="14">
        <v>15423</v>
      </c>
    </row>
    <row r="2438" spans="1:7" ht="24" customHeight="1" x14ac:dyDescent="0.25">
      <c r="A2438" s="7">
        <v>485417</v>
      </c>
      <c r="B2438" s="8">
        <v>41827.397638888891</v>
      </c>
      <c r="C2438" s="9" t="s">
        <v>7</v>
      </c>
      <c r="D2438" s="9" t="s">
        <v>8</v>
      </c>
      <c r="E2438" s="9" t="s">
        <v>9</v>
      </c>
      <c r="F2438" s="9" t="s">
        <v>32</v>
      </c>
      <c r="G2438" s="10">
        <v>75975</v>
      </c>
    </row>
    <row r="2439" spans="1:7" ht="24" customHeight="1" x14ac:dyDescent="0.25">
      <c r="A2439" s="11">
        <v>940140</v>
      </c>
      <c r="B2439" s="12">
        <v>41785.396956018521</v>
      </c>
      <c r="C2439" s="13" t="s">
        <v>13</v>
      </c>
      <c r="D2439" s="13" t="s">
        <v>11</v>
      </c>
      <c r="E2439" s="13" t="s">
        <v>20</v>
      </c>
      <c r="F2439" s="13" t="s">
        <v>21</v>
      </c>
      <c r="G2439" s="14">
        <v>45244</v>
      </c>
    </row>
    <row r="2440" spans="1:7" ht="24" customHeight="1" x14ac:dyDescent="0.25">
      <c r="A2440" s="7">
        <v>310088</v>
      </c>
      <c r="B2440" s="8">
        <v>41785.397361111114</v>
      </c>
      <c r="C2440" s="9" t="s">
        <v>7</v>
      </c>
      <c r="D2440" s="9" t="s">
        <v>23</v>
      </c>
      <c r="E2440" s="9" t="s">
        <v>20</v>
      </c>
      <c r="F2440" s="9" t="s">
        <v>21</v>
      </c>
      <c r="G2440" s="10">
        <v>89241</v>
      </c>
    </row>
    <row r="2441" spans="1:7" ht="24" customHeight="1" x14ac:dyDescent="0.25">
      <c r="A2441" s="11">
        <v>44958</v>
      </c>
      <c r="B2441" s="12">
        <v>41834.396886574075</v>
      </c>
      <c r="C2441" s="13" t="s">
        <v>7</v>
      </c>
      <c r="D2441" s="13" t="s">
        <v>8</v>
      </c>
      <c r="E2441" s="13" t="s">
        <v>14</v>
      </c>
      <c r="F2441" s="13" t="s">
        <v>12</v>
      </c>
      <c r="G2441" s="14">
        <v>66517</v>
      </c>
    </row>
    <row r="2442" spans="1:7" ht="24" customHeight="1" x14ac:dyDescent="0.25">
      <c r="A2442" s="7">
        <v>541978</v>
      </c>
      <c r="B2442" s="8">
        <v>41834.397233796299</v>
      </c>
      <c r="C2442" s="9" t="s">
        <v>7</v>
      </c>
      <c r="D2442" s="9" t="s">
        <v>11</v>
      </c>
      <c r="E2442" s="9" t="s">
        <v>14</v>
      </c>
      <c r="F2442" s="9" t="s">
        <v>12</v>
      </c>
      <c r="G2442" s="10">
        <v>57790</v>
      </c>
    </row>
    <row r="2443" spans="1:7" ht="24" customHeight="1" x14ac:dyDescent="0.25">
      <c r="A2443" s="11">
        <v>756546</v>
      </c>
      <c r="B2443" s="12">
        <v>41834.397569444445</v>
      </c>
      <c r="C2443" s="13" t="s">
        <v>13</v>
      </c>
      <c r="D2443" s="13" t="s">
        <v>8</v>
      </c>
      <c r="E2443" s="13" t="s">
        <v>14</v>
      </c>
      <c r="F2443" s="13" t="s">
        <v>12</v>
      </c>
      <c r="G2443" s="14">
        <v>32671</v>
      </c>
    </row>
    <row r="2444" spans="1:7" ht="24" customHeight="1" x14ac:dyDescent="0.25">
      <c r="A2444" s="7">
        <v>958202</v>
      </c>
      <c r="B2444" s="8">
        <v>41834.397905092592</v>
      </c>
      <c r="C2444" s="9" t="s">
        <v>7</v>
      </c>
      <c r="D2444" s="9" t="s">
        <v>11</v>
      </c>
      <c r="E2444" s="9" t="s">
        <v>14</v>
      </c>
      <c r="F2444" s="9" t="s">
        <v>12</v>
      </c>
      <c r="G2444" s="10">
        <v>58417</v>
      </c>
    </row>
    <row r="2445" spans="1:7" ht="24" customHeight="1" x14ac:dyDescent="0.25">
      <c r="A2445" s="11">
        <v>120464</v>
      </c>
      <c r="B2445" s="12">
        <v>41799.499907407408</v>
      </c>
      <c r="C2445" s="13" t="s">
        <v>7</v>
      </c>
      <c r="D2445" s="13" t="s">
        <v>23</v>
      </c>
      <c r="E2445" s="13" t="s">
        <v>14</v>
      </c>
      <c r="F2445" s="13" t="s">
        <v>12</v>
      </c>
      <c r="G2445" s="14">
        <v>90637</v>
      </c>
    </row>
    <row r="2446" spans="1:7" ht="24" customHeight="1" x14ac:dyDescent="0.25">
      <c r="A2446" s="7">
        <v>333113</v>
      </c>
      <c r="B2446" s="8">
        <v>41772.591261574074</v>
      </c>
      <c r="C2446" s="9" t="s">
        <v>7</v>
      </c>
      <c r="D2446" s="9" t="s">
        <v>11</v>
      </c>
      <c r="E2446" s="9" t="s">
        <v>25</v>
      </c>
      <c r="F2446" s="9" t="s">
        <v>12</v>
      </c>
      <c r="G2446" s="10">
        <v>49498</v>
      </c>
    </row>
    <row r="2447" spans="1:7" ht="24" customHeight="1" x14ac:dyDescent="0.25">
      <c r="A2447" s="11">
        <v>813940</v>
      </c>
      <c r="B2447" s="12">
        <v>41772.592407407406</v>
      </c>
      <c r="C2447" s="13" t="s">
        <v>7</v>
      </c>
      <c r="D2447" s="13" t="s">
        <v>8</v>
      </c>
      <c r="E2447" s="13" t="s">
        <v>25</v>
      </c>
      <c r="F2447" s="13" t="s">
        <v>12</v>
      </c>
      <c r="G2447" s="14">
        <v>43758</v>
      </c>
    </row>
    <row r="2448" spans="1:7" ht="24" customHeight="1" x14ac:dyDescent="0.25">
      <c r="A2448" s="7">
        <v>899825</v>
      </c>
      <c r="B2448" s="8">
        <v>41781.380787037036</v>
      </c>
      <c r="C2448" s="9" t="s">
        <v>7</v>
      </c>
      <c r="D2448" s="9" t="s">
        <v>8</v>
      </c>
      <c r="E2448" s="9" t="s">
        <v>25</v>
      </c>
      <c r="F2448" s="9" t="s">
        <v>12</v>
      </c>
      <c r="G2448" s="10">
        <v>42972</v>
      </c>
    </row>
    <row r="2449" spans="1:7" ht="24" customHeight="1" x14ac:dyDescent="0.25">
      <c r="A2449" s="11">
        <v>820704</v>
      </c>
      <c r="B2449" s="12">
        <v>41781.382465277777</v>
      </c>
      <c r="C2449" s="13" t="s">
        <v>13</v>
      </c>
      <c r="D2449" s="13" t="s">
        <v>11</v>
      </c>
      <c r="E2449" s="13" t="s">
        <v>25</v>
      </c>
      <c r="F2449" s="13" t="s">
        <v>12</v>
      </c>
      <c r="G2449" s="14">
        <v>75377</v>
      </c>
    </row>
    <row r="2450" spans="1:7" ht="24" customHeight="1" x14ac:dyDescent="0.25">
      <c r="A2450" s="7">
        <v>958425</v>
      </c>
      <c r="B2450" s="8">
        <v>41781.385578703703</v>
      </c>
      <c r="C2450" s="9" t="s">
        <v>13</v>
      </c>
      <c r="D2450" s="9" t="s">
        <v>8</v>
      </c>
      <c r="E2450" s="9" t="s">
        <v>25</v>
      </c>
      <c r="F2450" s="9" t="s">
        <v>12</v>
      </c>
      <c r="G2450" s="10">
        <v>55893</v>
      </c>
    </row>
    <row r="2451" spans="1:7" ht="24" customHeight="1" x14ac:dyDescent="0.25">
      <c r="A2451" s="11">
        <v>37226</v>
      </c>
      <c r="B2451" s="12">
        <v>41849.398240740738</v>
      </c>
      <c r="C2451" s="13" t="s">
        <v>13</v>
      </c>
      <c r="D2451" s="13" t="s">
        <v>8</v>
      </c>
      <c r="E2451" s="13" t="s">
        <v>25</v>
      </c>
      <c r="F2451" s="13" t="s">
        <v>12</v>
      </c>
      <c r="G2451" s="14">
        <v>36245</v>
      </c>
    </row>
    <row r="2452" spans="1:7" ht="24" customHeight="1" x14ac:dyDescent="0.25">
      <c r="A2452" s="7">
        <v>325608</v>
      </c>
      <c r="B2452" s="8">
        <v>41849.400451388887</v>
      </c>
      <c r="C2452" s="9" t="s">
        <v>7</v>
      </c>
      <c r="D2452" s="9" t="s">
        <v>11</v>
      </c>
      <c r="E2452" s="9" t="s">
        <v>25</v>
      </c>
      <c r="F2452" s="9" t="s">
        <v>12</v>
      </c>
      <c r="G2452" s="10">
        <v>35150</v>
      </c>
    </row>
    <row r="2453" spans="1:7" ht="24" customHeight="1" x14ac:dyDescent="0.25">
      <c r="A2453" s="11">
        <v>458506</v>
      </c>
      <c r="B2453" s="12">
        <v>41859.497118055559</v>
      </c>
      <c r="C2453" s="13" t="s">
        <v>13</v>
      </c>
      <c r="D2453" s="13" t="s">
        <v>8</v>
      </c>
      <c r="E2453" s="13" t="s">
        <v>25</v>
      </c>
      <c r="F2453" s="13" t="s">
        <v>12</v>
      </c>
      <c r="G2453" s="14">
        <v>66187</v>
      </c>
    </row>
    <row r="2454" spans="1:7" ht="24" customHeight="1" x14ac:dyDescent="0.25">
      <c r="A2454" s="7">
        <v>814821</v>
      </c>
      <c r="B2454" s="8">
        <v>41860.429525462961</v>
      </c>
      <c r="C2454" s="9" t="s">
        <v>7</v>
      </c>
      <c r="D2454" s="9" t="s">
        <v>11</v>
      </c>
      <c r="E2454" s="9" t="s">
        <v>25</v>
      </c>
      <c r="F2454" s="9" t="s">
        <v>12</v>
      </c>
      <c r="G2454" s="10">
        <v>94347</v>
      </c>
    </row>
    <row r="2455" spans="1:7" ht="24" customHeight="1" x14ac:dyDescent="0.25">
      <c r="A2455" s="11">
        <v>786486</v>
      </c>
      <c r="B2455" s="12">
        <v>41860.428194444445</v>
      </c>
      <c r="C2455" s="13" t="s">
        <v>7</v>
      </c>
      <c r="D2455" s="13" t="s">
        <v>23</v>
      </c>
      <c r="E2455" s="13" t="s">
        <v>25</v>
      </c>
      <c r="F2455" s="13" t="s">
        <v>12</v>
      </c>
      <c r="G2455" s="14">
        <v>80614</v>
      </c>
    </row>
    <row r="2456" spans="1:7" ht="24" customHeight="1" x14ac:dyDescent="0.25">
      <c r="A2456" s="7">
        <v>288890</v>
      </c>
      <c r="B2456" s="8">
        <v>41849.397604166668</v>
      </c>
      <c r="C2456" s="9" t="s">
        <v>7</v>
      </c>
      <c r="D2456" s="9" t="s">
        <v>23</v>
      </c>
      <c r="E2456" s="9" t="s">
        <v>25</v>
      </c>
      <c r="F2456" s="9" t="s">
        <v>32</v>
      </c>
      <c r="G2456" s="10">
        <v>85411</v>
      </c>
    </row>
    <row r="2457" spans="1:7" ht="24" customHeight="1" x14ac:dyDescent="0.25">
      <c r="A2457" s="11">
        <v>507841</v>
      </c>
      <c r="B2457" s="12">
        <v>41843.397175925929</v>
      </c>
      <c r="C2457" s="13" t="s">
        <v>7</v>
      </c>
      <c r="D2457" s="13" t="s">
        <v>8</v>
      </c>
      <c r="E2457" s="13" t="s">
        <v>29</v>
      </c>
      <c r="F2457" s="13" t="s">
        <v>32</v>
      </c>
      <c r="G2457" s="14">
        <v>47691</v>
      </c>
    </row>
    <row r="2458" spans="1:7" ht="24" customHeight="1" x14ac:dyDescent="0.25">
      <c r="A2458" s="7">
        <v>768604</v>
      </c>
      <c r="B2458" s="8">
        <v>41800.296377314815</v>
      </c>
      <c r="C2458" s="9" t="s">
        <v>7</v>
      </c>
      <c r="D2458" s="9" t="s">
        <v>8</v>
      </c>
      <c r="E2458" s="9" t="s">
        <v>14</v>
      </c>
      <c r="F2458" s="9" t="s">
        <v>17</v>
      </c>
      <c r="G2458" s="10">
        <v>24094</v>
      </c>
    </row>
    <row r="2459" spans="1:7" ht="24" customHeight="1" x14ac:dyDescent="0.25">
      <c r="A2459" s="11">
        <v>711758</v>
      </c>
      <c r="B2459" s="12">
        <v>41792.330821759257</v>
      </c>
      <c r="C2459" s="13" t="s">
        <v>7</v>
      </c>
      <c r="D2459" s="13" t="s">
        <v>23</v>
      </c>
      <c r="E2459" s="13" t="s">
        <v>9</v>
      </c>
      <c r="F2459" s="13" t="s">
        <v>32</v>
      </c>
      <c r="G2459" s="14">
        <v>87447</v>
      </c>
    </row>
    <row r="2460" spans="1:7" ht="24" customHeight="1" x14ac:dyDescent="0.25">
      <c r="A2460" s="7">
        <v>441695</v>
      </c>
      <c r="B2460" s="8">
        <v>41799.587824074071</v>
      </c>
      <c r="C2460" s="9" t="s">
        <v>7</v>
      </c>
      <c r="D2460" s="9" t="s">
        <v>8</v>
      </c>
      <c r="E2460" s="9" t="s">
        <v>9</v>
      </c>
      <c r="F2460" s="9" t="s">
        <v>32</v>
      </c>
      <c r="G2460" s="10">
        <v>84762</v>
      </c>
    </row>
    <row r="2461" spans="1:7" ht="24" customHeight="1" x14ac:dyDescent="0.25">
      <c r="A2461" s="11">
        <v>961095</v>
      </c>
      <c r="B2461" s="12">
        <v>41760.778391203705</v>
      </c>
      <c r="C2461" s="13" t="s">
        <v>13</v>
      </c>
      <c r="D2461" s="13" t="s">
        <v>11</v>
      </c>
      <c r="E2461" s="13" t="s">
        <v>20</v>
      </c>
      <c r="F2461" s="13" t="s">
        <v>12</v>
      </c>
      <c r="G2461" s="14">
        <v>66907</v>
      </c>
    </row>
    <row r="2462" spans="1:7" ht="24" customHeight="1" x14ac:dyDescent="0.25">
      <c r="A2462" s="7">
        <v>86378</v>
      </c>
      <c r="B2462" s="8">
        <v>41760.778749999998</v>
      </c>
      <c r="C2462" s="9" t="s">
        <v>13</v>
      </c>
      <c r="D2462" s="9" t="s">
        <v>11</v>
      </c>
      <c r="E2462" s="9" t="s">
        <v>20</v>
      </c>
      <c r="F2462" s="9" t="s">
        <v>12</v>
      </c>
      <c r="G2462" s="10">
        <v>60562</v>
      </c>
    </row>
    <row r="2463" spans="1:7" ht="24" customHeight="1" x14ac:dyDescent="0.25">
      <c r="A2463" s="11">
        <v>128693</v>
      </c>
      <c r="B2463" s="12">
        <v>41760.780729166669</v>
      </c>
      <c r="C2463" s="13" t="s">
        <v>13</v>
      </c>
      <c r="D2463" s="13" t="s">
        <v>11</v>
      </c>
      <c r="E2463" s="13" t="s">
        <v>20</v>
      </c>
      <c r="F2463" s="13" t="s">
        <v>12</v>
      </c>
      <c r="G2463" s="14">
        <v>83932</v>
      </c>
    </row>
    <row r="2464" spans="1:7" ht="24" customHeight="1" x14ac:dyDescent="0.25">
      <c r="A2464" s="7">
        <v>916106</v>
      </c>
      <c r="B2464" s="8">
        <v>41760.781157407408</v>
      </c>
      <c r="C2464" s="9" t="s">
        <v>7</v>
      </c>
      <c r="D2464" s="9" t="s">
        <v>11</v>
      </c>
      <c r="E2464" s="9" t="s">
        <v>20</v>
      </c>
      <c r="F2464" s="9" t="s">
        <v>12</v>
      </c>
      <c r="G2464" s="10">
        <v>23057</v>
      </c>
    </row>
    <row r="2465" spans="1:7" ht="24" customHeight="1" x14ac:dyDescent="0.25">
      <c r="A2465" s="11">
        <v>170008</v>
      </c>
      <c r="B2465" s="12">
        <v>41765.323333333334</v>
      </c>
      <c r="C2465" s="13" t="s">
        <v>7</v>
      </c>
      <c r="D2465" s="13" t="s">
        <v>11</v>
      </c>
      <c r="E2465" s="13" t="s">
        <v>20</v>
      </c>
      <c r="F2465" s="13" t="s">
        <v>12</v>
      </c>
      <c r="G2465" s="14">
        <v>79290</v>
      </c>
    </row>
    <row r="2466" spans="1:7" ht="24" customHeight="1" x14ac:dyDescent="0.25">
      <c r="A2466" s="7">
        <v>864459</v>
      </c>
      <c r="B2466" s="8">
        <v>41765.323634259257</v>
      </c>
      <c r="C2466" s="9" t="s">
        <v>13</v>
      </c>
      <c r="D2466" s="9" t="s">
        <v>11</v>
      </c>
      <c r="E2466" s="9" t="s">
        <v>20</v>
      </c>
      <c r="F2466" s="9" t="s">
        <v>12</v>
      </c>
      <c r="G2466" s="10">
        <v>75118</v>
      </c>
    </row>
    <row r="2467" spans="1:7" ht="24" customHeight="1" x14ac:dyDescent="0.25">
      <c r="A2467" s="11">
        <v>438564</v>
      </c>
      <c r="B2467" s="12">
        <v>41766.301666666666</v>
      </c>
      <c r="C2467" s="13" t="s">
        <v>7</v>
      </c>
      <c r="D2467" s="13" t="s">
        <v>11</v>
      </c>
      <c r="E2467" s="13" t="s">
        <v>20</v>
      </c>
      <c r="F2467" s="13" t="s">
        <v>12</v>
      </c>
      <c r="G2467" s="14">
        <v>4782</v>
      </c>
    </row>
    <row r="2468" spans="1:7" ht="24" customHeight="1" x14ac:dyDescent="0.25">
      <c r="A2468" s="7">
        <v>67450</v>
      </c>
      <c r="B2468" s="8">
        <v>41766.301979166667</v>
      </c>
      <c r="C2468" s="9" t="s">
        <v>7</v>
      </c>
      <c r="D2468" s="9" t="s">
        <v>11</v>
      </c>
      <c r="E2468" s="9" t="s">
        <v>20</v>
      </c>
      <c r="F2468" s="9" t="s">
        <v>12</v>
      </c>
      <c r="G2468" s="10">
        <v>42353</v>
      </c>
    </row>
    <row r="2469" spans="1:7" ht="24" customHeight="1" x14ac:dyDescent="0.25">
      <c r="A2469" s="11">
        <v>958601</v>
      </c>
      <c r="B2469" s="12">
        <v>41766.302708333336</v>
      </c>
      <c r="C2469" s="13" t="s">
        <v>13</v>
      </c>
      <c r="D2469" s="13" t="s">
        <v>11</v>
      </c>
      <c r="E2469" s="13" t="s">
        <v>20</v>
      </c>
      <c r="F2469" s="13" t="s">
        <v>12</v>
      </c>
      <c r="G2469" s="14">
        <v>55682</v>
      </c>
    </row>
    <row r="2470" spans="1:7" ht="24" customHeight="1" x14ac:dyDescent="0.25">
      <c r="A2470" s="7">
        <v>578891</v>
      </c>
      <c r="B2470" s="8">
        <v>41766.303749999999</v>
      </c>
      <c r="C2470" s="9" t="s">
        <v>7</v>
      </c>
      <c r="D2470" s="9" t="s">
        <v>11</v>
      </c>
      <c r="E2470" s="9" t="s">
        <v>20</v>
      </c>
      <c r="F2470" s="9" t="s">
        <v>12</v>
      </c>
      <c r="G2470" s="10">
        <v>63105</v>
      </c>
    </row>
    <row r="2471" spans="1:7" ht="24" customHeight="1" x14ac:dyDescent="0.25">
      <c r="A2471" s="11">
        <v>662943</v>
      </c>
      <c r="B2471" s="12">
        <v>41809.39984953704</v>
      </c>
      <c r="C2471" s="13" t="s">
        <v>13</v>
      </c>
      <c r="D2471" s="13" t="s">
        <v>11</v>
      </c>
      <c r="E2471" s="13" t="s">
        <v>20</v>
      </c>
      <c r="F2471" s="13" t="s">
        <v>12</v>
      </c>
      <c r="G2471" s="14">
        <v>66388</v>
      </c>
    </row>
    <row r="2472" spans="1:7" ht="24" customHeight="1" x14ac:dyDescent="0.25">
      <c r="A2472" s="7">
        <v>365930</v>
      </c>
      <c r="B2472" s="8">
        <v>41821.512673611112</v>
      </c>
      <c r="C2472" s="9" t="s">
        <v>7</v>
      </c>
      <c r="D2472" s="9" t="s">
        <v>11</v>
      </c>
      <c r="E2472" s="9" t="s">
        <v>20</v>
      </c>
      <c r="F2472" s="9" t="s">
        <v>12</v>
      </c>
      <c r="G2472" s="10">
        <v>1038</v>
      </c>
    </row>
    <row r="2473" spans="1:7" ht="24" customHeight="1" x14ac:dyDescent="0.25">
      <c r="A2473" s="11">
        <v>830972</v>
      </c>
      <c r="B2473" s="12">
        <v>41821.513344907406</v>
      </c>
      <c r="C2473" s="13" t="s">
        <v>7</v>
      </c>
      <c r="D2473" s="13" t="s">
        <v>11</v>
      </c>
      <c r="E2473" s="13" t="s">
        <v>20</v>
      </c>
      <c r="F2473" s="13" t="s">
        <v>12</v>
      </c>
      <c r="G2473" s="14">
        <v>46604</v>
      </c>
    </row>
    <row r="2474" spans="1:7" ht="24" customHeight="1" x14ac:dyDescent="0.25">
      <c r="A2474" s="7">
        <v>222693</v>
      </c>
      <c r="B2474" s="8">
        <v>41827.777615740742</v>
      </c>
      <c r="C2474" s="9" t="s">
        <v>7</v>
      </c>
      <c r="D2474" s="9" t="s">
        <v>11</v>
      </c>
      <c r="E2474" s="9" t="s">
        <v>20</v>
      </c>
      <c r="F2474" s="9" t="s">
        <v>12</v>
      </c>
      <c r="G2474" s="10">
        <v>8005</v>
      </c>
    </row>
    <row r="2475" spans="1:7" ht="24" customHeight="1" x14ac:dyDescent="0.25">
      <c r="A2475" s="11">
        <v>847855</v>
      </c>
      <c r="B2475" s="12">
        <v>41857.715405092589</v>
      </c>
      <c r="C2475" s="13" t="s">
        <v>7</v>
      </c>
      <c r="D2475" s="13" t="s">
        <v>11</v>
      </c>
      <c r="E2475" s="13" t="s">
        <v>20</v>
      </c>
      <c r="F2475" s="13" t="s">
        <v>12</v>
      </c>
      <c r="G2475" s="14">
        <v>67265</v>
      </c>
    </row>
    <row r="2476" spans="1:7" ht="24" customHeight="1" x14ac:dyDescent="0.25">
      <c r="A2476" s="7">
        <v>924284</v>
      </c>
      <c r="B2476" s="8">
        <v>41858.807187500002</v>
      </c>
      <c r="C2476" s="9" t="s">
        <v>7</v>
      </c>
      <c r="D2476" s="9" t="s">
        <v>11</v>
      </c>
      <c r="E2476" s="9" t="s">
        <v>20</v>
      </c>
      <c r="F2476" s="9" t="s">
        <v>12</v>
      </c>
      <c r="G2476" s="10">
        <v>87472</v>
      </c>
    </row>
    <row r="2477" spans="1:7" ht="24" customHeight="1" x14ac:dyDescent="0.25">
      <c r="A2477" s="11">
        <v>873172</v>
      </c>
      <c r="B2477" s="12">
        <v>41858.807592592595</v>
      </c>
      <c r="C2477" s="13" t="s">
        <v>13</v>
      </c>
      <c r="D2477" s="13" t="s">
        <v>11</v>
      </c>
      <c r="E2477" s="13" t="s">
        <v>20</v>
      </c>
      <c r="F2477" s="13" t="s">
        <v>12</v>
      </c>
      <c r="G2477" s="14">
        <v>38837</v>
      </c>
    </row>
    <row r="2478" spans="1:7" ht="24" customHeight="1" x14ac:dyDescent="0.25">
      <c r="A2478" s="7">
        <v>373642</v>
      </c>
      <c r="B2478" s="8">
        <v>41762.657766203702</v>
      </c>
      <c r="C2478" s="9" t="s">
        <v>13</v>
      </c>
      <c r="D2478" s="9" t="s">
        <v>8</v>
      </c>
      <c r="E2478" s="9" t="s">
        <v>14</v>
      </c>
      <c r="F2478" s="9" t="s">
        <v>17</v>
      </c>
      <c r="G2478" s="10">
        <v>98778</v>
      </c>
    </row>
    <row r="2479" spans="1:7" ht="24" customHeight="1" x14ac:dyDescent="0.25">
      <c r="A2479" s="11">
        <v>116106</v>
      </c>
      <c r="B2479" s="12">
        <v>41762.660682870373</v>
      </c>
      <c r="C2479" s="13" t="s">
        <v>7</v>
      </c>
      <c r="D2479" s="13" t="s">
        <v>8</v>
      </c>
      <c r="E2479" s="13" t="s">
        <v>14</v>
      </c>
      <c r="F2479" s="13" t="s">
        <v>17</v>
      </c>
      <c r="G2479" s="14">
        <v>85004</v>
      </c>
    </row>
    <row r="2480" spans="1:7" ht="24" customHeight="1" x14ac:dyDescent="0.25">
      <c r="A2480" s="7">
        <v>908028</v>
      </c>
      <c r="B2480" s="8">
        <v>41769.421701388892</v>
      </c>
      <c r="C2480" s="9" t="s">
        <v>7</v>
      </c>
      <c r="D2480" s="9" t="s">
        <v>11</v>
      </c>
      <c r="E2480" s="9" t="s">
        <v>14</v>
      </c>
      <c r="F2480" s="9" t="s">
        <v>17</v>
      </c>
      <c r="G2480" s="10">
        <v>65338</v>
      </c>
    </row>
    <row r="2481" spans="1:7" ht="24" customHeight="1" x14ac:dyDescent="0.25">
      <c r="A2481" s="11">
        <v>479146</v>
      </c>
      <c r="B2481" s="12">
        <v>41778.3440162037</v>
      </c>
      <c r="C2481" s="13" t="s">
        <v>7</v>
      </c>
      <c r="D2481" s="13" t="s">
        <v>8</v>
      </c>
      <c r="E2481" s="13" t="s">
        <v>14</v>
      </c>
      <c r="F2481" s="13" t="s">
        <v>17</v>
      </c>
      <c r="G2481" s="14">
        <v>63863</v>
      </c>
    </row>
    <row r="2482" spans="1:7" ht="24" customHeight="1" x14ac:dyDescent="0.25">
      <c r="A2482" s="7">
        <v>21133</v>
      </c>
      <c r="B2482" s="8">
        <v>41795.513715277775</v>
      </c>
      <c r="C2482" s="9" t="s">
        <v>7</v>
      </c>
      <c r="D2482" s="9" t="s">
        <v>11</v>
      </c>
      <c r="E2482" s="9" t="s">
        <v>14</v>
      </c>
      <c r="F2482" s="9" t="s">
        <v>32</v>
      </c>
      <c r="G2482" s="10">
        <v>41198</v>
      </c>
    </row>
    <row r="2483" spans="1:7" ht="24" customHeight="1" x14ac:dyDescent="0.25">
      <c r="A2483" s="11">
        <v>296290</v>
      </c>
      <c r="B2483" s="12">
        <v>41838.397604166668</v>
      </c>
      <c r="C2483" s="13" t="s">
        <v>7</v>
      </c>
      <c r="D2483" s="13" t="s">
        <v>23</v>
      </c>
      <c r="E2483" s="13" t="s">
        <v>14</v>
      </c>
      <c r="F2483" s="13" t="s">
        <v>32</v>
      </c>
      <c r="G2483" s="14">
        <v>38912</v>
      </c>
    </row>
    <row r="2484" spans="1:7" ht="24" customHeight="1" x14ac:dyDescent="0.25">
      <c r="A2484" s="7">
        <v>85171</v>
      </c>
      <c r="B2484" s="8">
        <v>41851.837013888886</v>
      </c>
      <c r="C2484" s="9" t="s">
        <v>13</v>
      </c>
      <c r="D2484" s="9" t="s">
        <v>8</v>
      </c>
      <c r="E2484" s="9" t="s">
        <v>14</v>
      </c>
      <c r="F2484" s="9" t="s">
        <v>32</v>
      </c>
      <c r="G2484" s="10">
        <v>78280</v>
      </c>
    </row>
    <row r="2485" spans="1:7" ht="24" customHeight="1" x14ac:dyDescent="0.25">
      <c r="A2485" s="11">
        <v>955191</v>
      </c>
      <c r="B2485" s="12">
        <v>41851.837291666663</v>
      </c>
      <c r="C2485" s="13" t="s">
        <v>13</v>
      </c>
      <c r="D2485" s="13" t="s">
        <v>8</v>
      </c>
      <c r="E2485" s="13" t="s">
        <v>14</v>
      </c>
      <c r="F2485" s="13" t="s">
        <v>32</v>
      </c>
      <c r="G2485" s="14">
        <v>99081</v>
      </c>
    </row>
    <row r="2486" spans="1:7" ht="24" customHeight="1" x14ac:dyDescent="0.25">
      <c r="A2486" s="7">
        <v>994969</v>
      </c>
      <c r="B2486" s="8">
        <v>41871.750023148146</v>
      </c>
      <c r="C2486" s="9" t="s">
        <v>13</v>
      </c>
      <c r="D2486" s="9" t="s">
        <v>8</v>
      </c>
      <c r="E2486" s="9" t="s">
        <v>14</v>
      </c>
      <c r="F2486" s="9" t="s">
        <v>32</v>
      </c>
      <c r="G2486" s="10">
        <v>18158</v>
      </c>
    </row>
    <row r="2487" spans="1:7" ht="24" customHeight="1" x14ac:dyDescent="0.25">
      <c r="A2487" s="11">
        <v>319712</v>
      </c>
      <c r="B2487" s="12">
        <v>41871.752453703702</v>
      </c>
      <c r="C2487" s="13" t="s">
        <v>7</v>
      </c>
      <c r="D2487" s="13" t="s">
        <v>8</v>
      </c>
      <c r="E2487" s="13" t="s">
        <v>14</v>
      </c>
      <c r="F2487" s="13" t="s">
        <v>32</v>
      </c>
      <c r="G2487" s="14">
        <v>77971</v>
      </c>
    </row>
    <row r="2488" spans="1:7" ht="24" customHeight="1" x14ac:dyDescent="0.25">
      <c r="A2488" s="7">
        <v>572047</v>
      </c>
      <c r="B2488" s="8">
        <v>41761.292500000003</v>
      </c>
      <c r="C2488" s="9" t="s">
        <v>7</v>
      </c>
      <c r="D2488" s="9" t="s">
        <v>8</v>
      </c>
      <c r="E2488" s="9" t="s">
        <v>14</v>
      </c>
      <c r="F2488" s="9" t="s">
        <v>32</v>
      </c>
      <c r="G2488" s="10">
        <v>86934</v>
      </c>
    </row>
    <row r="2489" spans="1:7" ht="24" customHeight="1" x14ac:dyDescent="0.25">
      <c r="A2489" s="11">
        <v>537930</v>
      </c>
      <c r="B2489" s="12">
        <v>41779.774259259262</v>
      </c>
      <c r="C2489" s="13" t="s">
        <v>13</v>
      </c>
      <c r="D2489" s="13" t="s">
        <v>8</v>
      </c>
      <c r="E2489" s="13" t="s">
        <v>14</v>
      </c>
      <c r="F2489" s="13" t="s">
        <v>32</v>
      </c>
      <c r="G2489" s="14">
        <v>23366</v>
      </c>
    </row>
    <row r="2490" spans="1:7" ht="24" customHeight="1" x14ac:dyDescent="0.25">
      <c r="A2490" s="7">
        <v>374678</v>
      </c>
      <c r="B2490" s="8">
        <v>41779.773587962962</v>
      </c>
      <c r="C2490" s="9" t="s">
        <v>7</v>
      </c>
      <c r="D2490" s="9" t="s">
        <v>11</v>
      </c>
      <c r="E2490" s="9" t="s">
        <v>14</v>
      </c>
      <c r="F2490" s="9" t="s">
        <v>32</v>
      </c>
      <c r="G2490" s="10">
        <v>47278</v>
      </c>
    </row>
    <row r="2491" spans="1:7" ht="24" customHeight="1" x14ac:dyDescent="0.25">
      <c r="A2491" s="11">
        <v>333993</v>
      </c>
      <c r="B2491" s="12">
        <v>41779.773900462962</v>
      </c>
      <c r="C2491" s="13" t="s">
        <v>13</v>
      </c>
      <c r="D2491" s="13" t="s">
        <v>11</v>
      </c>
      <c r="E2491" s="13" t="s">
        <v>14</v>
      </c>
      <c r="F2491" s="13" t="s">
        <v>32</v>
      </c>
      <c r="G2491" s="14">
        <v>88965</v>
      </c>
    </row>
    <row r="2492" spans="1:7" ht="24" customHeight="1" x14ac:dyDescent="0.25">
      <c r="A2492" s="7">
        <v>13367</v>
      </c>
      <c r="B2492" s="8">
        <v>41779.774305555555</v>
      </c>
      <c r="C2492" s="9" t="s">
        <v>7</v>
      </c>
      <c r="D2492" s="9" t="s">
        <v>11</v>
      </c>
      <c r="E2492" s="9" t="s">
        <v>14</v>
      </c>
      <c r="F2492" s="9" t="s">
        <v>32</v>
      </c>
      <c r="G2492" s="10">
        <v>85560</v>
      </c>
    </row>
    <row r="2493" spans="1:7" ht="24" customHeight="1" x14ac:dyDescent="0.25">
      <c r="A2493" s="11">
        <v>663884</v>
      </c>
      <c r="B2493" s="12">
        <v>41779.77416666667</v>
      </c>
      <c r="C2493" s="13" t="s">
        <v>13</v>
      </c>
      <c r="D2493" s="13" t="s">
        <v>11</v>
      </c>
      <c r="E2493" s="13" t="s">
        <v>14</v>
      </c>
      <c r="F2493" s="13" t="s">
        <v>32</v>
      </c>
      <c r="G2493" s="14">
        <v>20609</v>
      </c>
    </row>
    <row r="2494" spans="1:7" ht="24" customHeight="1" x14ac:dyDescent="0.25">
      <c r="A2494" s="7">
        <v>96144</v>
      </c>
      <c r="B2494" s="8">
        <v>41820.396909722222</v>
      </c>
      <c r="C2494" s="9" t="s">
        <v>7</v>
      </c>
      <c r="D2494" s="9" t="s">
        <v>8</v>
      </c>
      <c r="E2494" s="9" t="s">
        <v>14</v>
      </c>
      <c r="F2494" s="9" t="s">
        <v>32</v>
      </c>
      <c r="G2494" s="10">
        <v>50903</v>
      </c>
    </row>
    <row r="2495" spans="1:7" ht="24" customHeight="1" x14ac:dyDescent="0.25">
      <c r="A2495" s="11">
        <v>932226</v>
      </c>
      <c r="B2495" s="12">
        <v>41820.397337962961</v>
      </c>
      <c r="C2495" s="13" t="s">
        <v>13</v>
      </c>
      <c r="D2495" s="13" t="s">
        <v>23</v>
      </c>
      <c r="E2495" s="13" t="s">
        <v>14</v>
      </c>
      <c r="F2495" s="13" t="s">
        <v>32</v>
      </c>
      <c r="G2495" s="14">
        <v>57969</v>
      </c>
    </row>
    <row r="2496" spans="1:7" ht="24" customHeight="1" x14ac:dyDescent="0.25">
      <c r="A2496" s="7">
        <v>727147</v>
      </c>
      <c r="B2496" s="8">
        <v>41827.312951388885</v>
      </c>
      <c r="C2496" s="9" t="s">
        <v>7</v>
      </c>
      <c r="D2496" s="9" t="s">
        <v>11</v>
      </c>
      <c r="E2496" s="9" t="s">
        <v>14</v>
      </c>
      <c r="F2496" s="9" t="s">
        <v>32</v>
      </c>
      <c r="G2496" s="10">
        <v>13760</v>
      </c>
    </row>
    <row r="2497" spans="1:7" ht="24" customHeight="1" x14ac:dyDescent="0.25">
      <c r="A2497" s="11">
        <v>613982</v>
      </c>
      <c r="B2497" s="12">
        <v>41827.313159722224</v>
      </c>
      <c r="C2497" s="13" t="s">
        <v>7</v>
      </c>
      <c r="D2497" s="13" t="s">
        <v>11</v>
      </c>
      <c r="E2497" s="13" t="s">
        <v>14</v>
      </c>
      <c r="F2497" s="13" t="s">
        <v>32</v>
      </c>
      <c r="G2497" s="14">
        <v>75447</v>
      </c>
    </row>
    <row r="2498" spans="1:7" ht="24" customHeight="1" x14ac:dyDescent="0.25">
      <c r="A2498" s="7">
        <v>982147</v>
      </c>
      <c r="B2498" s="8">
        <v>41827.31355324074</v>
      </c>
      <c r="C2498" s="9" t="s">
        <v>7</v>
      </c>
      <c r="D2498" s="9" t="s">
        <v>11</v>
      </c>
      <c r="E2498" s="9" t="s">
        <v>14</v>
      </c>
      <c r="F2498" s="9" t="s">
        <v>32</v>
      </c>
      <c r="G2498" s="10">
        <v>25900</v>
      </c>
    </row>
    <row r="2499" spans="1:7" ht="24" customHeight="1" x14ac:dyDescent="0.25">
      <c r="A2499" s="11">
        <v>903769</v>
      </c>
      <c r="B2499" s="12">
        <v>41827.722187500003</v>
      </c>
      <c r="C2499" s="13" t="s">
        <v>7</v>
      </c>
      <c r="D2499" s="13" t="s">
        <v>8</v>
      </c>
      <c r="E2499" s="13" t="s">
        <v>14</v>
      </c>
      <c r="F2499" s="13" t="s">
        <v>32</v>
      </c>
      <c r="G2499" s="14">
        <v>91416</v>
      </c>
    </row>
    <row r="2500" spans="1:7" ht="24" customHeight="1" x14ac:dyDescent="0.25">
      <c r="A2500" s="7">
        <v>555757</v>
      </c>
      <c r="B2500" s="8">
        <v>41827.723009259258</v>
      </c>
      <c r="C2500" s="9" t="s">
        <v>7</v>
      </c>
      <c r="D2500" s="9" t="s">
        <v>8</v>
      </c>
      <c r="E2500" s="9" t="s">
        <v>14</v>
      </c>
      <c r="F2500" s="9" t="s">
        <v>32</v>
      </c>
      <c r="G2500" s="10">
        <v>36999</v>
      </c>
    </row>
    <row r="2501" spans="1:7" ht="24" customHeight="1" x14ac:dyDescent="0.25">
      <c r="A2501" s="11">
        <v>247562</v>
      </c>
      <c r="B2501" s="12">
        <v>41834.68236111111</v>
      </c>
      <c r="C2501" s="13" t="s">
        <v>7</v>
      </c>
      <c r="D2501" s="13" t="s">
        <v>8</v>
      </c>
      <c r="E2501" s="13" t="s">
        <v>14</v>
      </c>
      <c r="F2501" s="13" t="s">
        <v>32</v>
      </c>
      <c r="G2501" s="14">
        <v>22461</v>
      </c>
    </row>
    <row r="2502" spans="1:7" ht="24" customHeight="1" x14ac:dyDescent="0.25">
      <c r="A2502" s="7">
        <v>502577</v>
      </c>
      <c r="B2502" s="8">
        <v>41769.675312500003</v>
      </c>
      <c r="C2502" s="9" t="s">
        <v>13</v>
      </c>
      <c r="D2502" s="9" t="s">
        <v>8</v>
      </c>
      <c r="E2502" s="9" t="s">
        <v>9</v>
      </c>
      <c r="F2502" s="9" t="s">
        <v>21</v>
      </c>
      <c r="G2502" s="10">
        <v>84242</v>
      </c>
    </row>
    <row r="2503" spans="1:7" ht="24" customHeight="1" x14ac:dyDescent="0.25">
      <c r="A2503" s="11">
        <v>821989</v>
      </c>
      <c r="B2503" s="12">
        <v>41769.678124999999</v>
      </c>
      <c r="C2503" s="13" t="s">
        <v>7</v>
      </c>
      <c r="D2503" s="13" t="s">
        <v>8</v>
      </c>
      <c r="E2503" s="13" t="s">
        <v>9</v>
      </c>
      <c r="F2503" s="13" t="s">
        <v>21</v>
      </c>
      <c r="G2503" s="14">
        <v>32051</v>
      </c>
    </row>
    <row r="2504" spans="1:7" ht="24" customHeight="1" x14ac:dyDescent="0.25">
      <c r="A2504" s="7">
        <v>287204</v>
      </c>
      <c r="B2504" s="8">
        <v>41789.802025462966</v>
      </c>
      <c r="C2504" s="9" t="s">
        <v>7</v>
      </c>
      <c r="D2504" s="9" t="s">
        <v>11</v>
      </c>
      <c r="E2504" s="9" t="s">
        <v>9</v>
      </c>
      <c r="F2504" s="9" t="s">
        <v>21</v>
      </c>
      <c r="G2504" s="10">
        <v>70716</v>
      </c>
    </row>
    <row r="2505" spans="1:7" ht="24" customHeight="1" x14ac:dyDescent="0.25">
      <c r="A2505" s="11">
        <v>594927</v>
      </c>
      <c r="B2505" s="12">
        <v>41789.802245370367</v>
      </c>
      <c r="C2505" s="13" t="s">
        <v>7</v>
      </c>
      <c r="D2505" s="13" t="s">
        <v>8</v>
      </c>
      <c r="E2505" s="13" t="s">
        <v>9</v>
      </c>
      <c r="F2505" s="13" t="s">
        <v>21</v>
      </c>
      <c r="G2505" s="14">
        <v>82128</v>
      </c>
    </row>
    <row r="2506" spans="1:7" ht="24" customHeight="1" x14ac:dyDescent="0.25">
      <c r="A2506" s="7">
        <v>33296</v>
      </c>
      <c r="B2506" s="8">
        <v>41789.803182870368</v>
      </c>
      <c r="C2506" s="9" t="s">
        <v>13</v>
      </c>
      <c r="D2506" s="9" t="s">
        <v>11</v>
      </c>
      <c r="E2506" s="9" t="s">
        <v>9</v>
      </c>
      <c r="F2506" s="9" t="s">
        <v>21</v>
      </c>
      <c r="G2506" s="10">
        <v>93574</v>
      </c>
    </row>
    <row r="2507" spans="1:7" ht="24" customHeight="1" x14ac:dyDescent="0.25">
      <c r="A2507" s="11">
        <v>449101</v>
      </c>
      <c r="B2507" s="12">
        <v>41809.710717592592</v>
      </c>
      <c r="C2507" s="13" t="s">
        <v>7</v>
      </c>
      <c r="D2507" s="13" t="s">
        <v>8</v>
      </c>
      <c r="E2507" s="13" t="s">
        <v>9</v>
      </c>
      <c r="F2507" s="13" t="s">
        <v>21</v>
      </c>
      <c r="G2507" s="14">
        <v>66125</v>
      </c>
    </row>
    <row r="2508" spans="1:7" ht="24" customHeight="1" x14ac:dyDescent="0.25">
      <c r="A2508" s="7">
        <v>218656</v>
      </c>
      <c r="B2508" s="8">
        <v>41809.711562500001</v>
      </c>
      <c r="C2508" s="9" t="s">
        <v>13</v>
      </c>
      <c r="D2508" s="9" t="s">
        <v>11</v>
      </c>
      <c r="E2508" s="9" t="s">
        <v>9</v>
      </c>
      <c r="F2508" s="9" t="s">
        <v>21</v>
      </c>
      <c r="G2508" s="10">
        <v>26301</v>
      </c>
    </row>
    <row r="2509" spans="1:7" ht="24" customHeight="1" x14ac:dyDescent="0.25">
      <c r="A2509" s="11">
        <v>297160</v>
      </c>
      <c r="B2509" s="12">
        <v>41809.712858796294</v>
      </c>
      <c r="C2509" s="13" t="s">
        <v>7</v>
      </c>
      <c r="D2509" s="13" t="s">
        <v>8</v>
      </c>
      <c r="E2509" s="13" t="s">
        <v>9</v>
      </c>
      <c r="F2509" s="13" t="s">
        <v>21</v>
      </c>
      <c r="G2509" s="14">
        <v>82378</v>
      </c>
    </row>
    <row r="2510" spans="1:7" ht="24" customHeight="1" x14ac:dyDescent="0.25">
      <c r="A2510" s="7">
        <v>876797</v>
      </c>
      <c r="B2510" s="8">
        <v>41780.329062500001</v>
      </c>
      <c r="C2510" s="9" t="s">
        <v>7</v>
      </c>
      <c r="D2510" s="9" t="s">
        <v>8</v>
      </c>
      <c r="E2510" s="9" t="s">
        <v>14</v>
      </c>
      <c r="F2510" s="9" t="s">
        <v>17</v>
      </c>
      <c r="G2510" s="10">
        <v>50390</v>
      </c>
    </row>
    <row r="2511" spans="1:7" ht="24" customHeight="1" x14ac:dyDescent="0.25">
      <c r="A2511" s="11">
        <v>202191</v>
      </c>
      <c r="B2511" s="12">
        <v>41781.665567129632</v>
      </c>
      <c r="C2511" s="13" t="s">
        <v>13</v>
      </c>
      <c r="D2511" s="13" t="s">
        <v>11</v>
      </c>
      <c r="E2511" s="13" t="s">
        <v>30</v>
      </c>
      <c r="F2511" s="13" t="s">
        <v>21</v>
      </c>
      <c r="G2511" s="14">
        <v>82691</v>
      </c>
    </row>
    <row r="2512" spans="1:7" ht="24" customHeight="1" x14ac:dyDescent="0.25">
      <c r="A2512" s="7">
        <v>830375</v>
      </c>
      <c r="B2512" s="8">
        <v>41781.665648148148</v>
      </c>
      <c r="C2512" s="9" t="s">
        <v>13</v>
      </c>
      <c r="D2512" s="9" t="s">
        <v>23</v>
      </c>
      <c r="E2512" s="9" t="s">
        <v>30</v>
      </c>
      <c r="F2512" s="9" t="s">
        <v>21</v>
      </c>
      <c r="G2512" s="10">
        <v>63434</v>
      </c>
    </row>
    <row r="2513" spans="1:7" ht="24" customHeight="1" x14ac:dyDescent="0.25">
      <c r="A2513" s="11">
        <v>428887</v>
      </c>
      <c r="B2513" s="12">
        <v>41827.397106481483</v>
      </c>
      <c r="C2513" s="13" t="s">
        <v>7</v>
      </c>
      <c r="D2513" s="13" t="s">
        <v>23</v>
      </c>
      <c r="E2513" s="13" t="s">
        <v>30</v>
      </c>
      <c r="F2513" s="13" t="s">
        <v>21</v>
      </c>
      <c r="G2513" s="14">
        <v>48066</v>
      </c>
    </row>
    <row r="2514" spans="1:7" ht="24" customHeight="1" x14ac:dyDescent="0.25">
      <c r="A2514" s="7">
        <v>58980</v>
      </c>
      <c r="B2514" s="8">
        <v>41844.424814814818</v>
      </c>
      <c r="C2514" s="9" t="s">
        <v>7</v>
      </c>
      <c r="D2514" s="9" t="s">
        <v>11</v>
      </c>
      <c r="E2514" s="9" t="s">
        <v>30</v>
      </c>
      <c r="F2514" s="9" t="s">
        <v>21</v>
      </c>
      <c r="G2514" s="10">
        <v>3143</v>
      </c>
    </row>
    <row r="2515" spans="1:7" ht="24" customHeight="1" x14ac:dyDescent="0.25">
      <c r="A2515" s="11">
        <v>378816</v>
      </c>
      <c r="B2515" s="12">
        <v>41837.57130787037</v>
      </c>
      <c r="C2515" s="13" t="s">
        <v>7</v>
      </c>
      <c r="D2515" s="13" t="s">
        <v>8</v>
      </c>
      <c r="E2515" s="13" t="s">
        <v>14</v>
      </c>
      <c r="F2515" s="13" t="s">
        <v>19</v>
      </c>
      <c r="G2515" s="14">
        <v>47469</v>
      </c>
    </row>
    <row r="2516" spans="1:7" ht="24" customHeight="1" x14ac:dyDescent="0.25">
      <c r="A2516" s="7">
        <v>859719</v>
      </c>
      <c r="B2516" s="8">
        <v>41794.399282407408</v>
      </c>
      <c r="C2516" s="9" t="s">
        <v>7</v>
      </c>
      <c r="D2516" s="9" t="s">
        <v>11</v>
      </c>
      <c r="E2516" s="9" t="s">
        <v>14</v>
      </c>
      <c r="F2516" s="9" t="s">
        <v>17</v>
      </c>
      <c r="G2516" s="10">
        <v>59854</v>
      </c>
    </row>
    <row r="2517" spans="1:7" ht="24" customHeight="1" x14ac:dyDescent="0.25">
      <c r="A2517" s="11">
        <v>199439</v>
      </c>
      <c r="B2517" s="12">
        <v>41760.397094907406</v>
      </c>
      <c r="C2517" s="13" t="s">
        <v>7</v>
      </c>
      <c r="D2517" s="13" t="s">
        <v>8</v>
      </c>
      <c r="E2517" s="13" t="s">
        <v>9</v>
      </c>
      <c r="F2517" s="13" t="s">
        <v>12</v>
      </c>
      <c r="G2517" s="14">
        <v>51553</v>
      </c>
    </row>
    <row r="2518" spans="1:7" ht="24" customHeight="1" x14ac:dyDescent="0.25">
      <c r="A2518" s="7">
        <v>855169</v>
      </c>
      <c r="B2518" s="8">
        <v>41880.449814814812</v>
      </c>
      <c r="C2518" s="9" t="s">
        <v>7</v>
      </c>
      <c r="D2518" s="9" t="s">
        <v>8</v>
      </c>
      <c r="E2518" s="9" t="s">
        <v>9</v>
      </c>
      <c r="F2518" s="9" t="s">
        <v>17</v>
      </c>
      <c r="G2518" s="10">
        <v>5619</v>
      </c>
    </row>
    <row r="2519" spans="1:7" ht="24" customHeight="1" x14ac:dyDescent="0.25">
      <c r="A2519" s="11">
        <v>196497</v>
      </c>
      <c r="B2519" s="12">
        <v>41880.450682870367</v>
      </c>
      <c r="C2519" s="13" t="s">
        <v>13</v>
      </c>
      <c r="D2519" s="13" t="s">
        <v>11</v>
      </c>
      <c r="E2519" s="13" t="s">
        <v>9</v>
      </c>
      <c r="F2519" s="13" t="s">
        <v>17</v>
      </c>
      <c r="G2519" s="14">
        <v>90776</v>
      </c>
    </row>
    <row r="2520" spans="1:7" ht="24" customHeight="1" x14ac:dyDescent="0.25">
      <c r="A2520" s="7">
        <v>592984</v>
      </c>
      <c r="B2520" s="8">
        <v>41880.452719907407</v>
      </c>
      <c r="C2520" s="9" t="s">
        <v>7</v>
      </c>
      <c r="D2520" s="9" t="s">
        <v>8</v>
      </c>
      <c r="E2520" s="9" t="s">
        <v>9</v>
      </c>
      <c r="F2520" s="9" t="s">
        <v>17</v>
      </c>
      <c r="G2520" s="10">
        <v>74920</v>
      </c>
    </row>
    <row r="2521" spans="1:7" ht="24" customHeight="1" x14ac:dyDescent="0.25">
      <c r="A2521" s="11">
        <v>383744</v>
      </c>
      <c r="B2521" s="12">
        <v>41830.574814814812</v>
      </c>
      <c r="C2521" s="13" t="s">
        <v>13</v>
      </c>
      <c r="D2521" s="13" t="s">
        <v>8</v>
      </c>
      <c r="E2521" s="13" t="s">
        <v>14</v>
      </c>
      <c r="F2521" s="13" t="s">
        <v>24</v>
      </c>
      <c r="G2521" s="14">
        <v>76586</v>
      </c>
    </row>
    <row r="2522" spans="1:7" ht="24" customHeight="1" x14ac:dyDescent="0.25">
      <c r="A2522" s="7">
        <v>671729</v>
      </c>
      <c r="B2522" s="8">
        <v>41831.747303240743</v>
      </c>
      <c r="C2522" s="9" t="s">
        <v>7</v>
      </c>
      <c r="D2522" s="9" t="s">
        <v>8</v>
      </c>
      <c r="E2522" s="9" t="s">
        <v>14</v>
      </c>
      <c r="F2522" s="9" t="s">
        <v>24</v>
      </c>
      <c r="G2522" s="10">
        <v>41531</v>
      </c>
    </row>
    <row r="2523" spans="1:7" ht="24" customHeight="1" x14ac:dyDescent="0.25">
      <c r="A2523" s="11">
        <v>901083</v>
      </c>
      <c r="B2523" s="12">
        <v>41796.397418981483</v>
      </c>
      <c r="C2523" s="13" t="s">
        <v>7</v>
      </c>
      <c r="D2523" s="13" t="s">
        <v>11</v>
      </c>
      <c r="E2523" s="13" t="s">
        <v>9</v>
      </c>
      <c r="F2523" s="13" t="s">
        <v>32</v>
      </c>
      <c r="G2523" s="14">
        <v>14723</v>
      </c>
    </row>
    <row r="2524" spans="1:7" ht="24" customHeight="1" x14ac:dyDescent="0.25">
      <c r="A2524" s="7">
        <v>691745</v>
      </c>
      <c r="B2524" s="8">
        <v>41799.587824074071</v>
      </c>
      <c r="C2524" s="9" t="s">
        <v>13</v>
      </c>
      <c r="D2524" s="9" t="s">
        <v>8</v>
      </c>
      <c r="E2524" s="9" t="s">
        <v>9</v>
      </c>
      <c r="F2524" s="9" t="s">
        <v>22</v>
      </c>
      <c r="G2524" s="10">
        <v>84415</v>
      </c>
    </row>
    <row r="2525" spans="1:7" ht="24" customHeight="1" x14ac:dyDescent="0.25">
      <c r="A2525" s="11">
        <v>849211</v>
      </c>
      <c r="B2525" s="12">
        <v>41799.589965277781</v>
      </c>
      <c r="C2525" s="13" t="s">
        <v>7</v>
      </c>
      <c r="D2525" s="13" t="s">
        <v>11</v>
      </c>
      <c r="E2525" s="13" t="s">
        <v>9</v>
      </c>
      <c r="F2525" s="13" t="s">
        <v>22</v>
      </c>
      <c r="G2525" s="14">
        <v>87779</v>
      </c>
    </row>
    <row r="2526" spans="1:7" ht="24" customHeight="1" x14ac:dyDescent="0.25">
      <c r="A2526" s="7">
        <v>486945</v>
      </c>
      <c r="B2526" s="8">
        <v>41761.397361111114</v>
      </c>
      <c r="C2526" s="9" t="s">
        <v>7</v>
      </c>
      <c r="D2526" s="9" t="s">
        <v>8</v>
      </c>
      <c r="E2526" s="9" t="s">
        <v>9</v>
      </c>
      <c r="F2526" s="9" t="s">
        <v>12</v>
      </c>
      <c r="G2526" s="10">
        <v>22480</v>
      </c>
    </row>
    <row r="2527" spans="1:7" ht="24" customHeight="1" x14ac:dyDescent="0.25">
      <c r="A2527" s="11">
        <v>295468</v>
      </c>
      <c r="B2527" s="12">
        <v>41768.334097222221</v>
      </c>
      <c r="C2527" s="13" t="s">
        <v>13</v>
      </c>
      <c r="D2527" s="13" t="s">
        <v>11</v>
      </c>
      <c r="E2527" s="13" t="s">
        <v>9</v>
      </c>
      <c r="F2527" s="13" t="s">
        <v>12</v>
      </c>
      <c r="G2527" s="14">
        <v>67947</v>
      </c>
    </row>
    <row r="2528" spans="1:7" ht="24" customHeight="1" x14ac:dyDescent="0.25">
      <c r="A2528" s="7">
        <v>605701</v>
      </c>
      <c r="B2528" s="8">
        <v>41768.335856481484</v>
      </c>
      <c r="C2528" s="9" t="s">
        <v>7</v>
      </c>
      <c r="D2528" s="9" t="s">
        <v>11</v>
      </c>
      <c r="E2528" s="9" t="s">
        <v>9</v>
      </c>
      <c r="F2528" s="9" t="s">
        <v>12</v>
      </c>
      <c r="G2528" s="10">
        <v>51486</v>
      </c>
    </row>
    <row r="2529" spans="1:7" ht="24" customHeight="1" x14ac:dyDescent="0.25">
      <c r="A2529" s="11">
        <v>274207</v>
      </c>
      <c r="B2529" s="12">
        <v>41768.336168981485</v>
      </c>
      <c r="C2529" s="13" t="s">
        <v>7</v>
      </c>
      <c r="D2529" s="13" t="s">
        <v>11</v>
      </c>
      <c r="E2529" s="13" t="s">
        <v>9</v>
      </c>
      <c r="F2529" s="13" t="s">
        <v>12</v>
      </c>
      <c r="G2529" s="14">
        <v>59822</v>
      </c>
    </row>
    <row r="2530" spans="1:7" ht="24" customHeight="1" x14ac:dyDescent="0.25">
      <c r="A2530" s="7">
        <v>269765</v>
      </c>
      <c r="B2530" s="8">
        <v>41768.336817129632</v>
      </c>
      <c r="C2530" s="9" t="s">
        <v>13</v>
      </c>
      <c r="D2530" s="9" t="s">
        <v>11</v>
      </c>
      <c r="E2530" s="9" t="s">
        <v>9</v>
      </c>
      <c r="F2530" s="9" t="s">
        <v>12</v>
      </c>
      <c r="G2530" s="10">
        <v>93217</v>
      </c>
    </row>
    <row r="2531" spans="1:7" ht="24" customHeight="1" x14ac:dyDescent="0.25">
      <c r="A2531" s="11">
        <v>46366</v>
      </c>
      <c r="B2531" s="12">
        <v>41820.398321759261</v>
      </c>
      <c r="C2531" s="13" t="s">
        <v>7</v>
      </c>
      <c r="D2531" s="13" t="s">
        <v>23</v>
      </c>
      <c r="E2531" s="13" t="s">
        <v>14</v>
      </c>
      <c r="F2531" s="13" t="s">
        <v>22</v>
      </c>
      <c r="G2531" s="14">
        <v>73263</v>
      </c>
    </row>
    <row r="2532" spans="1:7" ht="24" customHeight="1" x14ac:dyDescent="0.25">
      <c r="A2532" s="7">
        <v>133498</v>
      </c>
      <c r="B2532" s="8">
        <v>41820.397256944445</v>
      </c>
      <c r="C2532" s="9" t="s">
        <v>13</v>
      </c>
      <c r="D2532" s="9" t="s">
        <v>8</v>
      </c>
      <c r="E2532" s="9" t="s">
        <v>14</v>
      </c>
      <c r="F2532" s="9" t="s">
        <v>21</v>
      </c>
      <c r="G2532" s="10">
        <v>83160</v>
      </c>
    </row>
    <row r="2533" spans="1:7" ht="24" customHeight="1" x14ac:dyDescent="0.25">
      <c r="A2533" s="11">
        <v>876103</v>
      </c>
      <c r="B2533" s="12">
        <v>41820.542824074073</v>
      </c>
      <c r="C2533" s="13" t="s">
        <v>7</v>
      </c>
      <c r="D2533" s="13" t="s">
        <v>8</v>
      </c>
      <c r="E2533" s="13" t="s">
        <v>14</v>
      </c>
      <c r="F2533" s="13" t="s">
        <v>21</v>
      </c>
      <c r="G2533" s="14">
        <v>5523</v>
      </c>
    </row>
    <row r="2534" spans="1:7" ht="24" customHeight="1" x14ac:dyDescent="0.25">
      <c r="A2534" s="7">
        <v>228080</v>
      </c>
      <c r="B2534" s="8">
        <v>41820.54347222222</v>
      </c>
      <c r="C2534" s="9" t="s">
        <v>13</v>
      </c>
      <c r="D2534" s="9" t="s">
        <v>8</v>
      </c>
      <c r="E2534" s="9" t="s">
        <v>14</v>
      </c>
      <c r="F2534" s="9" t="s">
        <v>21</v>
      </c>
      <c r="G2534" s="10">
        <v>54681</v>
      </c>
    </row>
    <row r="2535" spans="1:7" ht="24" customHeight="1" x14ac:dyDescent="0.25">
      <c r="A2535" s="11">
        <v>447318</v>
      </c>
      <c r="B2535" s="12">
        <v>41790.353206018517</v>
      </c>
      <c r="C2535" s="13" t="s">
        <v>7</v>
      </c>
      <c r="D2535" s="13" t="s">
        <v>8</v>
      </c>
      <c r="E2535" s="13" t="s">
        <v>14</v>
      </c>
      <c r="F2535" s="13" t="s">
        <v>10</v>
      </c>
      <c r="G2535" s="14">
        <v>20297</v>
      </c>
    </row>
    <row r="2536" spans="1:7" ht="24" customHeight="1" x14ac:dyDescent="0.25">
      <c r="A2536" s="7">
        <v>806805</v>
      </c>
      <c r="B2536" s="8">
        <v>41790.353645833333</v>
      </c>
      <c r="C2536" s="9" t="s">
        <v>7</v>
      </c>
      <c r="D2536" s="9" t="s">
        <v>11</v>
      </c>
      <c r="E2536" s="9" t="s">
        <v>14</v>
      </c>
      <c r="F2536" s="9" t="s">
        <v>10</v>
      </c>
      <c r="G2536" s="10">
        <v>13074</v>
      </c>
    </row>
    <row r="2537" spans="1:7" ht="24" customHeight="1" x14ac:dyDescent="0.25">
      <c r="A2537" s="11">
        <v>143505</v>
      </c>
      <c r="B2537" s="12">
        <v>41799.396805555552</v>
      </c>
      <c r="C2537" s="13" t="s">
        <v>13</v>
      </c>
      <c r="D2537" s="13" t="s">
        <v>8</v>
      </c>
      <c r="E2537" s="13" t="s">
        <v>14</v>
      </c>
      <c r="F2537" s="13" t="s">
        <v>32</v>
      </c>
      <c r="G2537" s="14">
        <v>69928</v>
      </c>
    </row>
    <row r="2538" spans="1:7" ht="24" customHeight="1" x14ac:dyDescent="0.25">
      <c r="A2538" s="7">
        <v>95009</v>
      </c>
      <c r="B2538" s="8">
        <v>41856.352465277778</v>
      </c>
      <c r="C2538" s="9" t="s">
        <v>7</v>
      </c>
      <c r="D2538" s="9" t="s">
        <v>11</v>
      </c>
      <c r="E2538" s="9" t="s">
        <v>14</v>
      </c>
      <c r="F2538" s="9" t="s">
        <v>32</v>
      </c>
      <c r="G2538" s="10">
        <v>92458</v>
      </c>
    </row>
    <row r="2539" spans="1:7" ht="24" customHeight="1" x14ac:dyDescent="0.25">
      <c r="A2539" s="11">
        <v>265974</v>
      </c>
      <c r="B2539" s="12">
        <v>41856.353182870371</v>
      </c>
      <c r="C2539" s="13" t="s">
        <v>13</v>
      </c>
      <c r="D2539" s="13" t="s">
        <v>11</v>
      </c>
      <c r="E2539" s="13" t="s">
        <v>14</v>
      </c>
      <c r="F2539" s="13" t="s">
        <v>32</v>
      </c>
      <c r="G2539" s="14">
        <v>18527</v>
      </c>
    </row>
    <row r="2540" spans="1:7" ht="24" customHeight="1" x14ac:dyDescent="0.25">
      <c r="A2540" s="7">
        <v>139428</v>
      </c>
      <c r="B2540" s="8">
        <v>41871.358275462961</v>
      </c>
      <c r="C2540" s="9" t="s">
        <v>13</v>
      </c>
      <c r="D2540" s="9" t="s">
        <v>8</v>
      </c>
      <c r="E2540" s="9" t="s">
        <v>14</v>
      </c>
      <c r="F2540" s="9" t="s">
        <v>32</v>
      </c>
      <c r="G2540" s="10">
        <v>85643</v>
      </c>
    </row>
    <row r="2541" spans="1:7" ht="24" customHeight="1" x14ac:dyDescent="0.25">
      <c r="A2541" s="11">
        <v>416679</v>
      </c>
      <c r="B2541" s="12">
        <v>41871.358587962961</v>
      </c>
      <c r="C2541" s="13" t="s">
        <v>13</v>
      </c>
      <c r="D2541" s="13" t="s">
        <v>8</v>
      </c>
      <c r="E2541" s="13" t="s">
        <v>14</v>
      </c>
      <c r="F2541" s="13" t="s">
        <v>32</v>
      </c>
      <c r="G2541" s="14">
        <v>23207</v>
      </c>
    </row>
    <row r="2542" spans="1:7" ht="24" customHeight="1" x14ac:dyDescent="0.25">
      <c r="A2542" s="7">
        <v>385054</v>
      </c>
      <c r="B2542" s="8">
        <v>41828.397546296299</v>
      </c>
      <c r="C2542" s="9" t="s">
        <v>7</v>
      </c>
      <c r="D2542" s="9" t="s">
        <v>11</v>
      </c>
      <c r="E2542" s="9" t="s">
        <v>9</v>
      </c>
      <c r="F2542" s="9" t="s">
        <v>12</v>
      </c>
      <c r="G2542" s="10">
        <v>80213</v>
      </c>
    </row>
    <row r="2543" spans="1:7" ht="24" customHeight="1" x14ac:dyDescent="0.25">
      <c r="A2543" s="11">
        <v>192872</v>
      </c>
      <c r="B2543" s="12">
        <v>41828.398888888885</v>
      </c>
      <c r="C2543" s="13" t="s">
        <v>7</v>
      </c>
      <c r="D2543" s="13" t="s">
        <v>11</v>
      </c>
      <c r="E2543" s="13" t="s">
        <v>9</v>
      </c>
      <c r="F2543" s="13" t="s">
        <v>12</v>
      </c>
      <c r="G2543" s="14">
        <v>81721</v>
      </c>
    </row>
    <row r="2544" spans="1:7" ht="24" customHeight="1" x14ac:dyDescent="0.25">
      <c r="A2544" s="7">
        <v>47827</v>
      </c>
      <c r="B2544" s="8">
        <v>41828.399513888886</v>
      </c>
      <c r="C2544" s="9" t="s">
        <v>13</v>
      </c>
      <c r="D2544" s="9" t="s">
        <v>11</v>
      </c>
      <c r="E2544" s="9" t="s">
        <v>9</v>
      </c>
      <c r="F2544" s="9" t="s">
        <v>12</v>
      </c>
      <c r="G2544" s="10">
        <v>94106</v>
      </c>
    </row>
    <row r="2545" spans="1:7" ht="24" customHeight="1" x14ac:dyDescent="0.25">
      <c r="A2545" s="11">
        <v>461705</v>
      </c>
      <c r="B2545" s="12">
        <v>41828.40053240741</v>
      </c>
      <c r="C2545" s="13" t="s">
        <v>7</v>
      </c>
      <c r="D2545" s="13" t="s">
        <v>11</v>
      </c>
      <c r="E2545" s="13" t="s">
        <v>9</v>
      </c>
      <c r="F2545" s="13" t="s">
        <v>12</v>
      </c>
      <c r="G2545" s="14">
        <v>30041</v>
      </c>
    </row>
    <row r="2546" spans="1:7" ht="24" customHeight="1" x14ac:dyDescent="0.25">
      <c r="A2546" s="7">
        <v>677237</v>
      </c>
      <c r="B2546" s="8">
        <v>41828.400879629633</v>
      </c>
      <c r="C2546" s="9" t="s">
        <v>13</v>
      </c>
      <c r="D2546" s="9" t="s">
        <v>11</v>
      </c>
      <c r="E2546" s="9" t="s">
        <v>9</v>
      </c>
      <c r="F2546" s="9" t="s">
        <v>12</v>
      </c>
      <c r="G2546" s="10">
        <v>50346</v>
      </c>
    </row>
    <row r="2547" spans="1:7" ht="24" customHeight="1" x14ac:dyDescent="0.25">
      <c r="A2547" s="11">
        <v>672458</v>
      </c>
      <c r="B2547" s="12">
        <v>41837.376979166664</v>
      </c>
      <c r="C2547" s="13" t="s">
        <v>7</v>
      </c>
      <c r="D2547" s="13" t="s">
        <v>8</v>
      </c>
      <c r="E2547" s="13" t="s">
        <v>9</v>
      </c>
      <c r="F2547" s="13" t="s">
        <v>12</v>
      </c>
      <c r="G2547" s="14">
        <v>25787</v>
      </c>
    </row>
    <row r="2548" spans="1:7" ht="24" customHeight="1" x14ac:dyDescent="0.25">
      <c r="A2548" s="7">
        <v>108388</v>
      </c>
      <c r="B2548" s="8">
        <v>41837.378020833334</v>
      </c>
      <c r="C2548" s="9" t="s">
        <v>13</v>
      </c>
      <c r="D2548" s="9" t="s">
        <v>11</v>
      </c>
      <c r="E2548" s="9" t="s">
        <v>9</v>
      </c>
      <c r="F2548" s="9" t="s">
        <v>12</v>
      </c>
      <c r="G2548" s="10">
        <v>59536</v>
      </c>
    </row>
    <row r="2549" spans="1:7" ht="24" customHeight="1" x14ac:dyDescent="0.25">
      <c r="A2549" s="11">
        <v>903299</v>
      </c>
      <c r="B2549" s="12">
        <v>41837.379143518519</v>
      </c>
      <c r="C2549" s="13" t="s">
        <v>13</v>
      </c>
      <c r="D2549" s="13" t="s">
        <v>8</v>
      </c>
      <c r="E2549" s="13" t="s">
        <v>9</v>
      </c>
      <c r="F2549" s="13" t="s">
        <v>12</v>
      </c>
      <c r="G2549" s="14">
        <v>5672</v>
      </c>
    </row>
    <row r="2550" spans="1:7" ht="24" customHeight="1" x14ac:dyDescent="0.25">
      <c r="A2550" s="7">
        <v>582029</v>
      </c>
      <c r="B2550" s="8">
        <v>41837.38071759259</v>
      </c>
      <c r="C2550" s="9" t="s">
        <v>7</v>
      </c>
      <c r="D2550" s="9" t="s">
        <v>11</v>
      </c>
      <c r="E2550" s="9" t="s">
        <v>9</v>
      </c>
      <c r="F2550" s="9" t="s">
        <v>12</v>
      </c>
      <c r="G2550" s="10">
        <v>42635</v>
      </c>
    </row>
    <row r="2551" spans="1:7" ht="24" customHeight="1" x14ac:dyDescent="0.25">
      <c r="A2551" s="11">
        <v>117267</v>
      </c>
      <c r="B2551" s="12">
        <v>41837.377939814818</v>
      </c>
      <c r="C2551" s="13" t="s">
        <v>7</v>
      </c>
      <c r="D2551" s="13" t="s">
        <v>11</v>
      </c>
      <c r="E2551" s="13" t="s">
        <v>9</v>
      </c>
      <c r="F2551" s="13" t="s">
        <v>12</v>
      </c>
      <c r="G2551" s="14">
        <v>13864</v>
      </c>
    </row>
    <row r="2552" spans="1:7" ht="24" customHeight="1" x14ac:dyDescent="0.25">
      <c r="A2552" s="7">
        <v>732908</v>
      </c>
      <c r="B2552" s="8">
        <v>41787.587407407409</v>
      </c>
      <c r="C2552" s="9" t="s">
        <v>13</v>
      </c>
      <c r="D2552" s="9" t="s">
        <v>8</v>
      </c>
      <c r="E2552" s="9" t="s">
        <v>14</v>
      </c>
      <c r="F2552" s="9" t="s">
        <v>12</v>
      </c>
      <c r="G2552" s="10">
        <v>3457</v>
      </c>
    </row>
    <row r="2553" spans="1:7" ht="24" customHeight="1" x14ac:dyDescent="0.25">
      <c r="A2553" s="11">
        <v>331082</v>
      </c>
      <c r="B2553" s="12">
        <v>41787.587650462963</v>
      </c>
      <c r="C2553" s="13" t="s">
        <v>7</v>
      </c>
      <c r="D2553" s="13" t="s">
        <v>8</v>
      </c>
      <c r="E2553" s="13" t="s">
        <v>14</v>
      </c>
      <c r="F2553" s="13" t="s">
        <v>12</v>
      </c>
      <c r="G2553" s="14">
        <v>23051</v>
      </c>
    </row>
    <row r="2554" spans="1:7" ht="24" customHeight="1" x14ac:dyDescent="0.25">
      <c r="A2554" s="7">
        <v>737525</v>
      </c>
      <c r="B2554" s="8">
        <v>41787.589236111111</v>
      </c>
      <c r="C2554" s="9" t="s">
        <v>7</v>
      </c>
      <c r="D2554" s="9" t="s">
        <v>8</v>
      </c>
      <c r="E2554" s="9" t="s">
        <v>14</v>
      </c>
      <c r="F2554" s="9" t="s">
        <v>12</v>
      </c>
      <c r="G2554" s="10">
        <v>86680</v>
      </c>
    </row>
    <row r="2555" spans="1:7" ht="24" customHeight="1" x14ac:dyDescent="0.25">
      <c r="A2555" s="11">
        <v>551077</v>
      </c>
      <c r="B2555" s="12">
        <v>41782.827905092592</v>
      </c>
      <c r="C2555" s="13" t="s">
        <v>13</v>
      </c>
      <c r="D2555" s="13" t="s">
        <v>8</v>
      </c>
      <c r="E2555" s="13" t="s">
        <v>16</v>
      </c>
      <c r="F2555" s="13" t="s">
        <v>12</v>
      </c>
      <c r="G2555" s="14">
        <v>11675</v>
      </c>
    </row>
    <row r="2556" spans="1:7" ht="24" customHeight="1" x14ac:dyDescent="0.25">
      <c r="A2556" s="7">
        <v>705137</v>
      </c>
      <c r="B2556" s="8">
        <v>41788.378437500003</v>
      </c>
      <c r="C2556" s="9" t="s">
        <v>13</v>
      </c>
      <c r="D2556" s="9" t="s">
        <v>11</v>
      </c>
      <c r="E2556" s="9" t="s">
        <v>16</v>
      </c>
      <c r="F2556" s="9" t="s">
        <v>12</v>
      </c>
      <c r="G2556" s="10">
        <v>9907</v>
      </c>
    </row>
    <row r="2557" spans="1:7" ht="24" customHeight="1" x14ac:dyDescent="0.25">
      <c r="A2557" s="11">
        <v>240259</v>
      </c>
      <c r="B2557" s="12">
        <v>41816.722754629627</v>
      </c>
      <c r="C2557" s="13" t="s">
        <v>13</v>
      </c>
      <c r="D2557" s="13" t="s">
        <v>8</v>
      </c>
      <c r="E2557" s="13" t="s">
        <v>14</v>
      </c>
      <c r="F2557" s="13" t="s">
        <v>32</v>
      </c>
      <c r="G2557" s="14">
        <v>13293</v>
      </c>
    </row>
    <row r="2558" spans="1:7" ht="24" customHeight="1" x14ac:dyDescent="0.25">
      <c r="A2558" s="7">
        <v>589837</v>
      </c>
      <c r="B2558" s="8">
        <v>41826.539756944447</v>
      </c>
      <c r="C2558" s="9" t="s">
        <v>7</v>
      </c>
      <c r="D2558" s="9" t="s">
        <v>8</v>
      </c>
      <c r="E2558" s="9" t="s">
        <v>14</v>
      </c>
      <c r="F2558" s="9" t="s">
        <v>32</v>
      </c>
      <c r="G2558" s="10">
        <v>15696</v>
      </c>
    </row>
    <row r="2559" spans="1:7" ht="24" customHeight="1" x14ac:dyDescent="0.25">
      <c r="A2559" s="11">
        <v>82580</v>
      </c>
      <c r="B2559" s="12">
        <v>41826.541250000002</v>
      </c>
      <c r="C2559" s="13" t="s">
        <v>13</v>
      </c>
      <c r="D2559" s="13" t="s">
        <v>8</v>
      </c>
      <c r="E2559" s="13" t="s">
        <v>14</v>
      </c>
      <c r="F2559" s="13" t="s">
        <v>32</v>
      </c>
      <c r="G2559" s="14">
        <v>79569</v>
      </c>
    </row>
    <row r="2560" spans="1:7" ht="24" customHeight="1" x14ac:dyDescent="0.25">
      <c r="A2560" s="7">
        <v>865029</v>
      </c>
      <c r="B2560" s="8">
        <v>41862.435682870368</v>
      </c>
      <c r="C2560" s="9" t="s">
        <v>7</v>
      </c>
      <c r="D2560" s="9" t="s">
        <v>8</v>
      </c>
      <c r="E2560" s="9" t="s">
        <v>9</v>
      </c>
      <c r="F2560" s="9" t="s">
        <v>12</v>
      </c>
      <c r="G2560" s="10">
        <v>64324</v>
      </c>
    </row>
    <row r="2561" spans="1:7" ht="24" customHeight="1" x14ac:dyDescent="0.25">
      <c r="A2561" s="11">
        <v>306926</v>
      </c>
      <c r="B2561" s="12">
        <v>41862.436307870368</v>
      </c>
      <c r="C2561" s="13" t="s">
        <v>13</v>
      </c>
      <c r="D2561" s="13" t="s">
        <v>8</v>
      </c>
      <c r="E2561" s="13" t="s">
        <v>9</v>
      </c>
      <c r="F2561" s="13" t="s">
        <v>12</v>
      </c>
      <c r="G2561" s="14">
        <v>72811</v>
      </c>
    </row>
    <row r="2562" spans="1:7" ht="24" customHeight="1" x14ac:dyDescent="0.25">
      <c r="A2562" s="7">
        <v>203851</v>
      </c>
      <c r="B2562" s="8">
        <v>41810.399386574078</v>
      </c>
      <c r="C2562" s="9" t="s">
        <v>13</v>
      </c>
      <c r="D2562" s="9" t="s">
        <v>11</v>
      </c>
      <c r="E2562" s="9" t="s">
        <v>9</v>
      </c>
      <c r="F2562" s="9" t="s">
        <v>24</v>
      </c>
      <c r="G2562" s="10">
        <v>86952</v>
      </c>
    </row>
    <row r="2563" spans="1:7" ht="24" customHeight="1" x14ac:dyDescent="0.25">
      <c r="A2563" s="11">
        <v>735772</v>
      </c>
      <c r="B2563" s="12">
        <v>41814.822893518518</v>
      </c>
      <c r="C2563" s="13" t="s">
        <v>13</v>
      </c>
      <c r="D2563" s="13" t="s">
        <v>8</v>
      </c>
      <c r="E2563" s="13" t="s">
        <v>9</v>
      </c>
      <c r="F2563" s="13" t="s">
        <v>24</v>
      </c>
      <c r="G2563" s="14">
        <v>34899</v>
      </c>
    </row>
    <row r="2564" spans="1:7" ht="24" customHeight="1" x14ac:dyDescent="0.25">
      <c r="A2564" s="7">
        <v>16272</v>
      </c>
      <c r="B2564" s="8">
        <v>41814.823310185187</v>
      </c>
      <c r="C2564" s="9" t="s">
        <v>7</v>
      </c>
      <c r="D2564" s="9" t="s">
        <v>11</v>
      </c>
      <c r="E2564" s="9" t="s">
        <v>9</v>
      </c>
      <c r="F2564" s="9" t="s">
        <v>24</v>
      </c>
      <c r="G2564" s="10">
        <v>74022</v>
      </c>
    </row>
    <row r="2565" spans="1:7" ht="24" customHeight="1" x14ac:dyDescent="0.25">
      <c r="A2565" s="11">
        <v>241011</v>
      </c>
      <c r="B2565" s="12">
        <v>41852.398634259262</v>
      </c>
      <c r="C2565" s="13" t="s">
        <v>7</v>
      </c>
      <c r="D2565" s="13" t="s">
        <v>8</v>
      </c>
      <c r="E2565" s="13" t="s">
        <v>9</v>
      </c>
      <c r="F2565" s="13" t="s">
        <v>24</v>
      </c>
      <c r="G2565" s="14">
        <v>21333</v>
      </c>
    </row>
    <row r="2566" spans="1:7" ht="24" customHeight="1" x14ac:dyDescent="0.25">
      <c r="A2566" s="7">
        <v>592725</v>
      </c>
      <c r="B2566" s="8">
        <v>41857.599641203706</v>
      </c>
      <c r="C2566" s="9" t="s">
        <v>7</v>
      </c>
      <c r="D2566" s="9" t="s">
        <v>8</v>
      </c>
      <c r="E2566" s="9" t="s">
        <v>9</v>
      </c>
      <c r="F2566" s="9" t="s">
        <v>24</v>
      </c>
      <c r="G2566" s="10">
        <v>73557</v>
      </c>
    </row>
    <row r="2567" spans="1:7" ht="24" customHeight="1" x14ac:dyDescent="0.25">
      <c r="A2567" s="11">
        <v>101587</v>
      </c>
      <c r="B2567" s="12">
        <v>41857.600694444445</v>
      </c>
      <c r="C2567" s="13" t="s">
        <v>7</v>
      </c>
      <c r="D2567" s="13" t="s">
        <v>11</v>
      </c>
      <c r="E2567" s="13" t="s">
        <v>9</v>
      </c>
      <c r="F2567" s="13" t="s">
        <v>24</v>
      </c>
      <c r="G2567" s="14">
        <v>27191</v>
      </c>
    </row>
    <row r="2568" spans="1:7" ht="24" customHeight="1" x14ac:dyDescent="0.25">
      <c r="A2568" s="7">
        <v>224763</v>
      </c>
      <c r="B2568" s="8">
        <v>41857.601458333331</v>
      </c>
      <c r="C2568" s="9" t="s">
        <v>13</v>
      </c>
      <c r="D2568" s="9" t="s">
        <v>8</v>
      </c>
      <c r="E2568" s="9" t="s">
        <v>9</v>
      </c>
      <c r="F2568" s="9" t="s">
        <v>24</v>
      </c>
      <c r="G2568" s="10">
        <v>85285</v>
      </c>
    </row>
    <row r="2569" spans="1:7" ht="24" customHeight="1" x14ac:dyDescent="0.25">
      <c r="A2569" s="11">
        <v>134816</v>
      </c>
      <c r="B2569" s="12">
        <v>41869.590752314813</v>
      </c>
      <c r="C2569" s="13" t="s">
        <v>13</v>
      </c>
      <c r="D2569" s="13" t="s">
        <v>8</v>
      </c>
      <c r="E2569" s="13" t="s">
        <v>9</v>
      </c>
      <c r="F2569" s="13" t="s">
        <v>24</v>
      </c>
      <c r="G2569" s="14">
        <v>41248</v>
      </c>
    </row>
    <row r="2570" spans="1:7" ht="24" customHeight="1" x14ac:dyDescent="0.25">
      <c r="A2570" s="7">
        <v>377194</v>
      </c>
      <c r="B2570" s="8">
        <v>41869.591099537036</v>
      </c>
      <c r="C2570" s="9" t="s">
        <v>7</v>
      </c>
      <c r="D2570" s="9" t="s">
        <v>11</v>
      </c>
      <c r="E2570" s="9" t="s">
        <v>9</v>
      </c>
      <c r="F2570" s="9" t="s">
        <v>24</v>
      </c>
      <c r="G2570" s="10">
        <v>46908</v>
      </c>
    </row>
    <row r="2571" spans="1:7" ht="24" customHeight="1" x14ac:dyDescent="0.25">
      <c r="A2571" s="11">
        <v>459107</v>
      </c>
      <c r="B2571" s="12">
        <v>41867.77511574074</v>
      </c>
      <c r="C2571" s="13" t="s">
        <v>7</v>
      </c>
      <c r="D2571" s="13" t="s">
        <v>11</v>
      </c>
      <c r="E2571" s="13" t="s">
        <v>9</v>
      </c>
      <c r="F2571" s="13" t="s">
        <v>24</v>
      </c>
      <c r="G2571" s="14">
        <v>53395</v>
      </c>
    </row>
    <row r="2572" spans="1:7" ht="24" customHeight="1" x14ac:dyDescent="0.25">
      <c r="A2572" s="7">
        <v>625539</v>
      </c>
      <c r="B2572" s="8">
        <v>41867.775393518517</v>
      </c>
      <c r="C2572" s="9" t="s">
        <v>7</v>
      </c>
      <c r="D2572" s="9" t="s">
        <v>8</v>
      </c>
      <c r="E2572" s="9" t="s">
        <v>9</v>
      </c>
      <c r="F2572" s="9" t="s">
        <v>24</v>
      </c>
      <c r="G2572" s="10">
        <v>35773</v>
      </c>
    </row>
    <row r="2573" spans="1:7" ht="24" customHeight="1" x14ac:dyDescent="0.25">
      <c r="A2573" s="11">
        <v>887107</v>
      </c>
      <c r="B2573" s="12">
        <v>41870.764988425923</v>
      </c>
      <c r="C2573" s="13" t="s">
        <v>13</v>
      </c>
      <c r="D2573" s="13" t="s">
        <v>8</v>
      </c>
      <c r="E2573" s="13" t="s">
        <v>9</v>
      </c>
      <c r="F2573" s="13" t="s">
        <v>24</v>
      </c>
      <c r="G2573" s="14">
        <v>32270</v>
      </c>
    </row>
    <row r="2574" spans="1:7" ht="24" customHeight="1" x14ac:dyDescent="0.25">
      <c r="A2574" s="7">
        <v>676220</v>
      </c>
      <c r="B2574" s="8">
        <v>41880.621053240742</v>
      </c>
      <c r="C2574" s="9" t="s">
        <v>13</v>
      </c>
      <c r="D2574" s="9" t="s">
        <v>11</v>
      </c>
      <c r="E2574" s="9" t="s">
        <v>9</v>
      </c>
      <c r="F2574" s="9" t="s">
        <v>24</v>
      </c>
      <c r="G2574" s="10">
        <v>51856</v>
      </c>
    </row>
    <row r="2575" spans="1:7" ht="24" customHeight="1" x14ac:dyDescent="0.25">
      <c r="A2575" s="11">
        <v>370975</v>
      </c>
      <c r="B2575" s="12">
        <v>41881.814687500002</v>
      </c>
      <c r="C2575" s="13" t="s">
        <v>7</v>
      </c>
      <c r="D2575" s="13" t="s">
        <v>8</v>
      </c>
      <c r="E2575" s="13" t="s">
        <v>9</v>
      </c>
      <c r="F2575" s="13" t="s">
        <v>24</v>
      </c>
      <c r="G2575" s="14">
        <v>92550</v>
      </c>
    </row>
    <row r="2576" spans="1:7" ht="24" customHeight="1" x14ac:dyDescent="0.25">
      <c r="A2576" s="7">
        <v>334882</v>
      </c>
      <c r="B2576" s="8">
        <v>41881.815393518518</v>
      </c>
      <c r="C2576" s="9" t="s">
        <v>13</v>
      </c>
      <c r="D2576" s="9" t="s">
        <v>11</v>
      </c>
      <c r="E2576" s="9" t="s">
        <v>9</v>
      </c>
      <c r="F2576" s="9" t="s">
        <v>24</v>
      </c>
      <c r="G2576" s="10">
        <v>12418</v>
      </c>
    </row>
    <row r="2577" spans="1:7" ht="24" customHeight="1" x14ac:dyDescent="0.25">
      <c r="A2577" s="11">
        <v>138713</v>
      </c>
      <c r="B2577" s="12">
        <v>41831.662199074075</v>
      </c>
      <c r="C2577" s="13" t="s">
        <v>13</v>
      </c>
      <c r="D2577" s="13" t="s">
        <v>8</v>
      </c>
      <c r="E2577" s="13" t="s">
        <v>29</v>
      </c>
      <c r="F2577" s="13" t="s">
        <v>32</v>
      </c>
      <c r="G2577" s="14">
        <v>54495</v>
      </c>
    </row>
    <row r="2578" spans="1:7" ht="24" customHeight="1" x14ac:dyDescent="0.25">
      <c r="A2578" s="7">
        <v>862314</v>
      </c>
      <c r="B2578" s="8">
        <v>41831.662430555552</v>
      </c>
      <c r="C2578" s="9" t="s">
        <v>7</v>
      </c>
      <c r="D2578" s="9" t="s">
        <v>8</v>
      </c>
      <c r="E2578" s="9" t="s">
        <v>29</v>
      </c>
      <c r="F2578" s="9" t="s">
        <v>32</v>
      </c>
      <c r="G2578" s="10">
        <v>72880</v>
      </c>
    </row>
    <row r="2579" spans="1:7" ht="24" customHeight="1" x14ac:dyDescent="0.25">
      <c r="A2579" s="11">
        <v>269039</v>
      </c>
      <c r="B2579" s="12">
        <v>41837.513252314813</v>
      </c>
      <c r="C2579" s="13" t="s">
        <v>7</v>
      </c>
      <c r="D2579" s="13" t="s">
        <v>8</v>
      </c>
      <c r="E2579" s="13" t="s">
        <v>29</v>
      </c>
      <c r="F2579" s="13" t="s">
        <v>32</v>
      </c>
      <c r="G2579" s="14">
        <v>62938</v>
      </c>
    </row>
    <row r="2580" spans="1:7" ht="24" customHeight="1" x14ac:dyDescent="0.25">
      <c r="A2580" s="7">
        <v>852330</v>
      </c>
      <c r="B2580" s="8">
        <v>41873.408761574072</v>
      </c>
      <c r="C2580" s="9" t="s">
        <v>7</v>
      </c>
      <c r="D2580" s="9" t="s">
        <v>8</v>
      </c>
      <c r="E2580" s="9" t="s">
        <v>29</v>
      </c>
      <c r="F2580" s="9" t="s">
        <v>32</v>
      </c>
      <c r="G2580" s="10">
        <v>15648</v>
      </c>
    </row>
    <row r="2581" spans="1:7" ht="24" customHeight="1" x14ac:dyDescent="0.25">
      <c r="A2581" s="11">
        <v>92932</v>
      </c>
      <c r="B2581" s="12">
        <v>41873.409583333334</v>
      </c>
      <c r="C2581" s="13" t="s">
        <v>13</v>
      </c>
      <c r="D2581" s="13" t="s">
        <v>8</v>
      </c>
      <c r="E2581" s="13" t="s">
        <v>29</v>
      </c>
      <c r="F2581" s="13" t="s">
        <v>32</v>
      </c>
      <c r="G2581" s="14">
        <v>16244</v>
      </c>
    </row>
    <row r="2582" spans="1:7" ht="24" customHeight="1" x14ac:dyDescent="0.25">
      <c r="A2582" s="7">
        <v>288178</v>
      </c>
      <c r="B2582" s="8">
        <v>41815.682916666665</v>
      </c>
      <c r="C2582" s="9" t="s">
        <v>7</v>
      </c>
      <c r="D2582" s="9" t="s">
        <v>11</v>
      </c>
      <c r="E2582" s="9" t="s">
        <v>16</v>
      </c>
      <c r="F2582" s="9" t="s">
        <v>21</v>
      </c>
      <c r="G2582" s="10">
        <v>46498</v>
      </c>
    </row>
    <row r="2583" spans="1:7" ht="24" customHeight="1" x14ac:dyDescent="0.25">
      <c r="A2583" s="11">
        <v>702282</v>
      </c>
      <c r="B2583" s="12">
        <v>41815.683483796296</v>
      </c>
      <c r="C2583" s="13" t="s">
        <v>13</v>
      </c>
      <c r="D2583" s="13" t="s">
        <v>8</v>
      </c>
      <c r="E2583" s="13" t="s">
        <v>16</v>
      </c>
      <c r="F2583" s="13" t="s">
        <v>21</v>
      </c>
      <c r="G2583" s="14">
        <v>75312</v>
      </c>
    </row>
    <row r="2584" spans="1:7" ht="24" customHeight="1" x14ac:dyDescent="0.25">
      <c r="A2584" s="7">
        <v>756958</v>
      </c>
      <c r="B2584" s="8">
        <v>41862.382951388892</v>
      </c>
      <c r="C2584" s="9" t="s">
        <v>13</v>
      </c>
      <c r="D2584" s="9" t="s">
        <v>8</v>
      </c>
      <c r="E2584" s="9" t="s">
        <v>16</v>
      </c>
      <c r="F2584" s="9" t="s">
        <v>21</v>
      </c>
      <c r="G2584" s="10">
        <v>56856</v>
      </c>
    </row>
    <row r="2585" spans="1:7" ht="24" customHeight="1" x14ac:dyDescent="0.25">
      <c r="A2585" s="11">
        <v>357577</v>
      </c>
      <c r="B2585" s="12">
        <v>41862.385277777779</v>
      </c>
      <c r="C2585" s="13" t="s">
        <v>7</v>
      </c>
      <c r="D2585" s="13" t="s">
        <v>11</v>
      </c>
      <c r="E2585" s="13" t="s">
        <v>16</v>
      </c>
      <c r="F2585" s="13" t="s">
        <v>21</v>
      </c>
      <c r="G2585" s="14">
        <v>20958</v>
      </c>
    </row>
    <row r="2586" spans="1:7" ht="24" customHeight="1" x14ac:dyDescent="0.25">
      <c r="A2586" s="7">
        <v>759016</v>
      </c>
      <c r="B2586" s="8">
        <v>41873.646874999999</v>
      </c>
      <c r="C2586" s="9" t="s">
        <v>7</v>
      </c>
      <c r="D2586" s="9" t="s">
        <v>8</v>
      </c>
      <c r="E2586" s="9" t="s">
        <v>16</v>
      </c>
      <c r="F2586" s="9" t="s">
        <v>21</v>
      </c>
      <c r="G2586" s="10">
        <v>69278</v>
      </c>
    </row>
    <row r="2587" spans="1:7" ht="24" customHeight="1" x14ac:dyDescent="0.25">
      <c r="A2587" s="11">
        <v>401885</v>
      </c>
      <c r="B2587" s="12">
        <v>41878.634953703702</v>
      </c>
      <c r="C2587" s="13" t="s">
        <v>13</v>
      </c>
      <c r="D2587" s="13" t="s">
        <v>11</v>
      </c>
      <c r="E2587" s="13" t="s">
        <v>16</v>
      </c>
      <c r="F2587" s="13" t="s">
        <v>21</v>
      </c>
      <c r="G2587" s="14">
        <v>34424</v>
      </c>
    </row>
    <row r="2588" spans="1:7" ht="24" customHeight="1" x14ac:dyDescent="0.25">
      <c r="A2588" s="7">
        <v>681123</v>
      </c>
      <c r="B2588" s="8">
        <v>41878.772766203707</v>
      </c>
      <c r="C2588" s="9" t="s">
        <v>7</v>
      </c>
      <c r="D2588" s="9" t="s">
        <v>11</v>
      </c>
      <c r="E2588" s="9" t="s">
        <v>16</v>
      </c>
      <c r="F2588" s="9" t="s">
        <v>21</v>
      </c>
      <c r="G2588" s="10">
        <v>24575</v>
      </c>
    </row>
    <row r="2589" spans="1:7" ht="24" customHeight="1" x14ac:dyDescent="0.25">
      <c r="A2589" s="11">
        <v>944455</v>
      </c>
      <c r="B2589" s="12">
        <v>41780.779976851853</v>
      </c>
      <c r="C2589" s="13" t="s">
        <v>7</v>
      </c>
      <c r="D2589" s="13" t="s">
        <v>11</v>
      </c>
      <c r="E2589" s="13" t="s">
        <v>14</v>
      </c>
      <c r="F2589" s="13" t="s">
        <v>32</v>
      </c>
      <c r="G2589" s="14">
        <v>69709</v>
      </c>
    </row>
    <row r="2590" spans="1:7" ht="24" customHeight="1" x14ac:dyDescent="0.25">
      <c r="A2590" s="7">
        <v>977885</v>
      </c>
      <c r="B2590" s="8">
        <v>41856.398819444446</v>
      </c>
      <c r="C2590" s="9" t="s">
        <v>13</v>
      </c>
      <c r="D2590" s="9" t="s">
        <v>8</v>
      </c>
      <c r="E2590" s="9" t="s">
        <v>25</v>
      </c>
      <c r="F2590" s="9" t="s">
        <v>32</v>
      </c>
      <c r="G2590" s="10">
        <v>85648</v>
      </c>
    </row>
    <row r="2591" spans="1:7" ht="24" customHeight="1" x14ac:dyDescent="0.25">
      <c r="A2591" s="11">
        <v>353496</v>
      </c>
      <c r="B2591" s="12">
        <v>41765.554398148146</v>
      </c>
      <c r="C2591" s="13" t="s">
        <v>7</v>
      </c>
      <c r="D2591" s="13" t="s">
        <v>23</v>
      </c>
      <c r="E2591" s="13" t="s">
        <v>14</v>
      </c>
      <c r="F2591" s="13" t="s">
        <v>21</v>
      </c>
      <c r="G2591" s="14">
        <v>61703</v>
      </c>
    </row>
    <row r="2592" spans="1:7" ht="24" customHeight="1" x14ac:dyDescent="0.25">
      <c r="A2592" s="7">
        <v>982553</v>
      </c>
      <c r="B2592" s="8">
        <v>41793.399421296293</v>
      </c>
      <c r="C2592" s="9" t="s">
        <v>7</v>
      </c>
      <c r="D2592" s="9" t="s">
        <v>8</v>
      </c>
      <c r="E2592" s="9" t="s">
        <v>14</v>
      </c>
      <c r="F2592" s="9" t="s">
        <v>32</v>
      </c>
      <c r="G2592" s="10">
        <v>73230</v>
      </c>
    </row>
    <row r="2593" spans="1:7" ht="24" customHeight="1" x14ac:dyDescent="0.25">
      <c r="A2593" s="11">
        <v>934540</v>
      </c>
      <c r="B2593" s="12">
        <v>41870.396944444445</v>
      </c>
      <c r="C2593" s="13" t="s">
        <v>7</v>
      </c>
      <c r="D2593" s="13" t="s">
        <v>8</v>
      </c>
      <c r="E2593" s="13" t="s">
        <v>31</v>
      </c>
      <c r="F2593" s="13" t="s">
        <v>17</v>
      </c>
      <c r="G2593" s="14">
        <v>34424</v>
      </c>
    </row>
    <row r="2594" spans="1:7" ht="24" customHeight="1" x14ac:dyDescent="0.25">
      <c r="A2594" s="7">
        <v>964901</v>
      </c>
      <c r="B2594" s="8">
        <v>41870.399513888886</v>
      </c>
      <c r="C2594" s="9" t="s">
        <v>7</v>
      </c>
      <c r="D2594" s="9" t="s">
        <v>8</v>
      </c>
      <c r="E2594" s="9" t="s">
        <v>31</v>
      </c>
      <c r="F2594" s="9" t="s">
        <v>17</v>
      </c>
      <c r="G2594" s="10">
        <v>30253</v>
      </c>
    </row>
    <row r="2595" spans="1:7" ht="24" customHeight="1" x14ac:dyDescent="0.25">
      <c r="A2595" s="11">
        <v>759940</v>
      </c>
      <c r="B2595" s="12">
        <v>41870.399965277778</v>
      </c>
      <c r="C2595" s="13" t="s">
        <v>13</v>
      </c>
      <c r="D2595" s="13" t="s">
        <v>11</v>
      </c>
      <c r="E2595" s="13" t="s">
        <v>31</v>
      </c>
      <c r="F2595" s="13" t="s">
        <v>17</v>
      </c>
      <c r="G2595" s="14">
        <v>6210</v>
      </c>
    </row>
    <row r="2596" spans="1:7" ht="24" customHeight="1" x14ac:dyDescent="0.25">
      <c r="A2596" s="7">
        <v>362996</v>
      </c>
      <c r="B2596" s="8">
        <v>41870.400509259256</v>
      </c>
      <c r="C2596" s="9" t="s">
        <v>7</v>
      </c>
      <c r="D2596" s="9" t="s">
        <v>8</v>
      </c>
      <c r="E2596" s="9" t="s">
        <v>31</v>
      </c>
      <c r="F2596" s="9" t="s">
        <v>17</v>
      </c>
      <c r="G2596" s="10">
        <v>92283</v>
      </c>
    </row>
    <row r="2597" spans="1:7" ht="24" customHeight="1" x14ac:dyDescent="0.25">
      <c r="A2597" s="11">
        <v>917163</v>
      </c>
      <c r="B2597" s="12">
        <v>41838.651886574073</v>
      </c>
      <c r="C2597" s="13" t="s">
        <v>13</v>
      </c>
      <c r="D2597" s="13" t="s">
        <v>8</v>
      </c>
      <c r="E2597" s="13" t="s">
        <v>9</v>
      </c>
      <c r="F2597" s="13" t="s">
        <v>17</v>
      </c>
      <c r="G2597" s="14">
        <v>12378</v>
      </c>
    </row>
    <row r="2598" spans="1:7" ht="24" customHeight="1" x14ac:dyDescent="0.25">
      <c r="A2598" s="7">
        <v>652692</v>
      </c>
      <c r="B2598" s="8">
        <v>41838.65216435185</v>
      </c>
      <c r="C2598" s="9" t="s">
        <v>7</v>
      </c>
      <c r="D2598" s="9" t="s">
        <v>23</v>
      </c>
      <c r="E2598" s="9" t="s">
        <v>9</v>
      </c>
      <c r="F2598" s="9" t="s">
        <v>17</v>
      </c>
      <c r="G2598" s="10">
        <v>43397</v>
      </c>
    </row>
    <row r="2599" spans="1:7" ht="24" customHeight="1" x14ac:dyDescent="0.25">
      <c r="A2599" s="11">
        <v>23706</v>
      </c>
      <c r="B2599" s="12">
        <v>41838.652962962966</v>
      </c>
      <c r="C2599" s="13" t="s">
        <v>7</v>
      </c>
      <c r="D2599" s="13" t="s">
        <v>23</v>
      </c>
      <c r="E2599" s="13" t="s">
        <v>9</v>
      </c>
      <c r="F2599" s="13" t="s">
        <v>17</v>
      </c>
      <c r="G2599" s="14">
        <v>41989</v>
      </c>
    </row>
    <row r="2600" spans="1:7" ht="24" customHeight="1" x14ac:dyDescent="0.25">
      <c r="A2600" s="7">
        <v>29644</v>
      </c>
      <c r="B2600" s="8">
        <v>41843.387673611112</v>
      </c>
      <c r="C2600" s="9" t="s">
        <v>13</v>
      </c>
      <c r="D2600" s="9" t="s">
        <v>11</v>
      </c>
      <c r="E2600" s="9" t="s">
        <v>9</v>
      </c>
      <c r="F2600" s="9" t="s">
        <v>17</v>
      </c>
      <c r="G2600" s="10">
        <v>7523</v>
      </c>
    </row>
    <row r="2601" spans="1:7" ht="24" customHeight="1" x14ac:dyDescent="0.25">
      <c r="A2601" s="11">
        <v>695963</v>
      </c>
      <c r="B2601" s="12">
        <v>41843.388009259259</v>
      </c>
      <c r="C2601" s="13" t="s">
        <v>7</v>
      </c>
      <c r="D2601" s="13" t="s">
        <v>23</v>
      </c>
      <c r="E2601" s="13" t="s">
        <v>9</v>
      </c>
      <c r="F2601" s="13" t="s">
        <v>17</v>
      </c>
      <c r="G2601" s="14">
        <v>77656</v>
      </c>
    </row>
    <row r="2602" spans="1:7" ht="24" customHeight="1" x14ac:dyDescent="0.25">
      <c r="A2602" s="7">
        <v>603033</v>
      </c>
      <c r="B2602" s="8">
        <v>41772.426215277781</v>
      </c>
      <c r="C2602" s="9" t="s">
        <v>13</v>
      </c>
      <c r="D2602" s="9" t="s">
        <v>11</v>
      </c>
      <c r="E2602" s="9" t="s">
        <v>20</v>
      </c>
      <c r="F2602" s="9" t="s">
        <v>12</v>
      </c>
      <c r="G2602" s="10">
        <v>5937</v>
      </c>
    </row>
    <row r="2603" spans="1:7" ht="24" customHeight="1" x14ac:dyDescent="0.25">
      <c r="A2603" s="11">
        <v>868878</v>
      </c>
      <c r="B2603" s="12">
        <v>41779.453761574077</v>
      </c>
      <c r="C2603" s="13" t="s">
        <v>7</v>
      </c>
      <c r="D2603" s="13" t="s">
        <v>11</v>
      </c>
      <c r="E2603" s="13" t="s">
        <v>20</v>
      </c>
      <c r="F2603" s="13" t="s">
        <v>12</v>
      </c>
      <c r="G2603" s="14">
        <v>15380</v>
      </c>
    </row>
    <row r="2604" spans="1:7" ht="24" customHeight="1" x14ac:dyDescent="0.25">
      <c r="A2604" s="7">
        <v>666894</v>
      </c>
      <c r="B2604" s="8">
        <v>41803.397372685184</v>
      </c>
      <c r="C2604" s="9" t="s">
        <v>13</v>
      </c>
      <c r="D2604" s="9" t="s">
        <v>8</v>
      </c>
      <c r="E2604" s="9" t="s">
        <v>14</v>
      </c>
      <c r="F2604" s="9" t="s">
        <v>32</v>
      </c>
      <c r="G2604" s="10">
        <v>54655</v>
      </c>
    </row>
    <row r="2605" spans="1:7" ht="24" customHeight="1" x14ac:dyDescent="0.25">
      <c r="A2605" s="11">
        <v>121437</v>
      </c>
      <c r="B2605" s="12">
        <v>41803.398043981484</v>
      </c>
      <c r="C2605" s="13" t="s">
        <v>7</v>
      </c>
      <c r="D2605" s="13" t="s">
        <v>11</v>
      </c>
      <c r="E2605" s="13" t="s">
        <v>14</v>
      </c>
      <c r="F2605" s="13" t="s">
        <v>32</v>
      </c>
      <c r="G2605" s="14">
        <v>61894</v>
      </c>
    </row>
    <row r="2606" spans="1:7" ht="24" customHeight="1" x14ac:dyDescent="0.25">
      <c r="A2606" s="7">
        <v>757116</v>
      </c>
      <c r="B2606" s="8">
        <v>41807.615011574075</v>
      </c>
      <c r="C2606" s="9" t="s">
        <v>13</v>
      </c>
      <c r="D2606" s="9" t="s">
        <v>8</v>
      </c>
      <c r="E2606" s="9" t="s">
        <v>14</v>
      </c>
      <c r="F2606" s="9" t="s">
        <v>32</v>
      </c>
      <c r="G2606" s="10">
        <v>60526</v>
      </c>
    </row>
    <row r="2607" spans="1:7" ht="24" customHeight="1" x14ac:dyDescent="0.25">
      <c r="A2607" s="11">
        <v>503722</v>
      </c>
      <c r="B2607" s="12">
        <v>41807.616620370369</v>
      </c>
      <c r="C2607" s="13" t="s">
        <v>13</v>
      </c>
      <c r="D2607" s="13" t="s">
        <v>8</v>
      </c>
      <c r="E2607" s="13" t="s">
        <v>14</v>
      </c>
      <c r="F2607" s="13" t="s">
        <v>32</v>
      </c>
      <c r="G2607" s="14">
        <v>48534</v>
      </c>
    </row>
    <row r="2608" spans="1:7" ht="24" customHeight="1" x14ac:dyDescent="0.25">
      <c r="A2608" s="7">
        <v>643987</v>
      </c>
      <c r="B2608" s="8">
        <v>41809.637164351851</v>
      </c>
      <c r="C2608" s="9" t="s">
        <v>7</v>
      </c>
      <c r="D2608" s="9" t="s">
        <v>8</v>
      </c>
      <c r="E2608" s="9" t="s">
        <v>14</v>
      </c>
      <c r="F2608" s="9" t="s">
        <v>21</v>
      </c>
      <c r="G2608" s="10">
        <v>28543</v>
      </c>
    </row>
    <row r="2609" spans="1:7" ht="24" customHeight="1" x14ac:dyDescent="0.25">
      <c r="A2609" s="11">
        <v>285550</v>
      </c>
      <c r="B2609" s="12">
        <v>41813.756493055553</v>
      </c>
      <c r="C2609" s="13" t="s">
        <v>7</v>
      </c>
      <c r="D2609" s="13" t="s">
        <v>8</v>
      </c>
      <c r="E2609" s="13" t="s">
        <v>14</v>
      </c>
      <c r="F2609" s="13" t="s">
        <v>21</v>
      </c>
      <c r="G2609" s="14">
        <v>65832</v>
      </c>
    </row>
    <row r="2610" spans="1:7" ht="24" customHeight="1" x14ac:dyDescent="0.25">
      <c r="A2610" s="7">
        <v>361677</v>
      </c>
      <c r="B2610" s="8">
        <v>41813.756840277776</v>
      </c>
      <c r="C2610" s="9" t="s">
        <v>13</v>
      </c>
      <c r="D2610" s="9" t="s">
        <v>8</v>
      </c>
      <c r="E2610" s="9" t="s">
        <v>14</v>
      </c>
      <c r="F2610" s="9" t="s">
        <v>21</v>
      </c>
      <c r="G2610" s="10">
        <v>27720</v>
      </c>
    </row>
    <row r="2611" spans="1:7" ht="24" customHeight="1" x14ac:dyDescent="0.25">
      <c r="A2611" s="11">
        <v>891497</v>
      </c>
      <c r="B2611" s="12">
        <v>41813.758344907408</v>
      </c>
      <c r="C2611" s="13" t="s">
        <v>7</v>
      </c>
      <c r="D2611" s="13" t="s">
        <v>8</v>
      </c>
      <c r="E2611" s="13" t="s">
        <v>14</v>
      </c>
      <c r="F2611" s="13" t="s">
        <v>21</v>
      </c>
      <c r="G2611" s="14">
        <v>58226</v>
      </c>
    </row>
    <row r="2612" spans="1:7" ht="24" customHeight="1" x14ac:dyDescent="0.25">
      <c r="A2612" s="7">
        <v>535536</v>
      </c>
      <c r="B2612" s="8">
        <v>41821.435289351852</v>
      </c>
      <c r="C2612" s="9" t="s">
        <v>7</v>
      </c>
      <c r="D2612" s="9" t="s">
        <v>8</v>
      </c>
      <c r="E2612" s="9" t="s">
        <v>14</v>
      </c>
      <c r="F2612" s="9" t="s">
        <v>12</v>
      </c>
      <c r="G2612" s="10">
        <v>29903</v>
      </c>
    </row>
    <row r="2613" spans="1:7" ht="24" customHeight="1" x14ac:dyDescent="0.25">
      <c r="A2613" s="11">
        <v>796883</v>
      </c>
      <c r="B2613" s="12">
        <v>41835.759016203701</v>
      </c>
      <c r="C2613" s="13" t="s">
        <v>13</v>
      </c>
      <c r="D2613" s="13" t="s">
        <v>8</v>
      </c>
      <c r="E2613" s="13" t="s">
        <v>14</v>
      </c>
      <c r="F2613" s="13" t="s">
        <v>32</v>
      </c>
      <c r="G2613" s="14">
        <v>4302</v>
      </c>
    </row>
    <row r="2614" spans="1:7" ht="24" customHeight="1" x14ac:dyDescent="0.25">
      <c r="A2614" s="7">
        <v>445396</v>
      </c>
      <c r="B2614" s="8">
        <v>41835.759583333333</v>
      </c>
      <c r="C2614" s="9" t="s">
        <v>13</v>
      </c>
      <c r="D2614" s="9" t="s">
        <v>8</v>
      </c>
      <c r="E2614" s="9" t="s">
        <v>14</v>
      </c>
      <c r="F2614" s="9" t="s">
        <v>32</v>
      </c>
      <c r="G2614" s="10">
        <v>78615</v>
      </c>
    </row>
    <row r="2615" spans="1:7" ht="24" customHeight="1" x14ac:dyDescent="0.25">
      <c r="A2615" s="11">
        <v>818471</v>
      </c>
      <c r="B2615" s="12">
        <v>41855.39775462963</v>
      </c>
      <c r="C2615" s="13" t="s">
        <v>13</v>
      </c>
      <c r="D2615" s="13" t="s">
        <v>23</v>
      </c>
      <c r="E2615" s="13" t="s">
        <v>16</v>
      </c>
      <c r="F2615" s="13" t="s">
        <v>12</v>
      </c>
      <c r="G2615" s="14">
        <v>96143</v>
      </c>
    </row>
    <row r="2616" spans="1:7" ht="24" customHeight="1" x14ac:dyDescent="0.25">
      <c r="A2616" s="7">
        <v>333889</v>
      </c>
      <c r="B2616" s="8">
        <v>41864.450624999998</v>
      </c>
      <c r="C2616" s="9" t="s">
        <v>7</v>
      </c>
      <c r="D2616" s="9" t="s">
        <v>8</v>
      </c>
      <c r="E2616" s="9" t="s">
        <v>16</v>
      </c>
      <c r="F2616" s="9" t="s">
        <v>12</v>
      </c>
      <c r="G2616" s="10">
        <v>51667</v>
      </c>
    </row>
    <row r="2617" spans="1:7" ht="24" customHeight="1" x14ac:dyDescent="0.25">
      <c r="A2617" s="11">
        <v>455144</v>
      </c>
      <c r="B2617" s="12">
        <v>41849.396793981483</v>
      </c>
      <c r="C2617" s="13" t="s">
        <v>13</v>
      </c>
      <c r="D2617" s="13" t="s">
        <v>8</v>
      </c>
      <c r="E2617" s="13" t="s">
        <v>14</v>
      </c>
      <c r="F2617" s="13" t="s">
        <v>32</v>
      </c>
      <c r="G2617" s="14">
        <v>93524</v>
      </c>
    </row>
    <row r="2618" spans="1:7" ht="24" customHeight="1" x14ac:dyDescent="0.25">
      <c r="A2618" s="7">
        <v>796754</v>
      </c>
      <c r="B2618" s="8">
        <v>41808.211087962962</v>
      </c>
      <c r="C2618" s="9" t="s">
        <v>13</v>
      </c>
      <c r="D2618" s="9" t="s">
        <v>8</v>
      </c>
      <c r="E2618" s="9" t="s">
        <v>9</v>
      </c>
      <c r="F2618" s="9" t="s">
        <v>17</v>
      </c>
      <c r="G2618" s="10">
        <v>74895</v>
      </c>
    </row>
    <row r="2619" spans="1:7" ht="24" customHeight="1" x14ac:dyDescent="0.25">
      <c r="A2619" s="11">
        <v>489817</v>
      </c>
      <c r="B2619" s="12">
        <v>41787.625555555554</v>
      </c>
      <c r="C2619" s="13" t="s">
        <v>7</v>
      </c>
      <c r="D2619" s="13" t="s">
        <v>8</v>
      </c>
      <c r="E2619" s="13" t="s">
        <v>14</v>
      </c>
      <c r="F2619" s="13" t="s">
        <v>10</v>
      </c>
      <c r="G2619" s="14">
        <v>12777</v>
      </c>
    </row>
    <row r="2620" spans="1:7" ht="24" customHeight="1" x14ac:dyDescent="0.25">
      <c r="A2620" s="7">
        <v>396583</v>
      </c>
      <c r="B2620" s="8">
        <v>41807.397164351853</v>
      </c>
      <c r="C2620" s="9" t="s">
        <v>13</v>
      </c>
      <c r="D2620" s="9" t="s">
        <v>11</v>
      </c>
      <c r="E2620" s="9" t="s">
        <v>14</v>
      </c>
      <c r="F2620" s="9" t="s">
        <v>10</v>
      </c>
      <c r="G2620" s="10">
        <v>3299</v>
      </c>
    </row>
    <row r="2621" spans="1:7" ht="24" customHeight="1" x14ac:dyDescent="0.25">
      <c r="A2621" s="11">
        <v>783940</v>
      </c>
      <c r="B2621" s="12">
        <v>41864.632314814815</v>
      </c>
      <c r="C2621" s="13" t="s">
        <v>7</v>
      </c>
      <c r="D2621" s="13" t="s">
        <v>8</v>
      </c>
      <c r="E2621" s="13" t="s">
        <v>16</v>
      </c>
      <c r="F2621" s="13" t="s">
        <v>32</v>
      </c>
      <c r="G2621" s="14">
        <v>26397</v>
      </c>
    </row>
    <row r="2622" spans="1:7" ht="24" customHeight="1" x14ac:dyDescent="0.25">
      <c r="A2622" s="7">
        <v>999202</v>
      </c>
      <c r="B2622" s="8">
        <v>41865.463437500002</v>
      </c>
      <c r="C2622" s="9" t="s">
        <v>7</v>
      </c>
      <c r="D2622" s="9" t="s">
        <v>8</v>
      </c>
      <c r="E2622" s="9" t="s">
        <v>16</v>
      </c>
      <c r="F2622" s="9" t="s">
        <v>32</v>
      </c>
      <c r="G2622" s="10">
        <v>21067</v>
      </c>
    </row>
    <row r="2623" spans="1:7" ht="24" customHeight="1" x14ac:dyDescent="0.25">
      <c r="A2623" s="11">
        <v>289694</v>
      </c>
      <c r="B2623" s="12">
        <v>41870.567291666666</v>
      </c>
      <c r="C2623" s="13" t="s">
        <v>13</v>
      </c>
      <c r="D2623" s="13" t="s">
        <v>11</v>
      </c>
      <c r="E2623" s="13" t="s">
        <v>16</v>
      </c>
      <c r="F2623" s="13" t="s">
        <v>32</v>
      </c>
      <c r="G2623" s="14">
        <v>54824</v>
      </c>
    </row>
    <row r="2624" spans="1:7" ht="24" customHeight="1" x14ac:dyDescent="0.25">
      <c r="A2624" s="7">
        <v>944867</v>
      </c>
      <c r="B2624" s="8">
        <v>41815.384641203702</v>
      </c>
      <c r="C2624" s="9" t="s">
        <v>13</v>
      </c>
      <c r="D2624" s="9" t="s">
        <v>11</v>
      </c>
      <c r="E2624" s="9" t="s">
        <v>14</v>
      </c>
      <c r="F2624" s="9" t="s">
        <v>32</v>
      </c>
      <c r="G2624" s="10">
        <v>5943</v>
      </c>
    </row>
    <row r="2625" spans="1:7" ht="24" customHeight="1" x14ac:dyDescent="0.25">
      <c r="A2625" s="11">
        <v>947238</v>
      </c>
      <c r="B2625" s="12">
        <v>41815.386331018519</v>
      </c>
      <c r="C2625" s="13" t="s">
        <v>7</v>
      </c>
      <c r="D2625" s="13" t="s">
        <v>11</v>
      </c>
      <c r="E2625" s="13" t="s">
        <v>14</v>
      </c>
      <c r="F2625" s="13" t="s">
        <v>32</v>
      </c>
      <c r="G2625" s="14">
        <v>45543</v>
      </c>
    </row>
    <row r="2626" spans="1:7" ht="24" customHeight="1" x14ac:dyDescent="0.25">
      <c r="A2626" s="7">
        <v>536357</v>
      </c>
      <c r="B2626" s="8">
        <v>41815.387407407405</v>
      </c>
      <c r="C2626" s="9" t="s">
        <v>7</v>
      </c>
      <c r="D2626" s="9" t="s">
        <v>8</v>
      </c>
      <c r="E2626" s="9" t="s">
        <v>14</v>
      </c>
      <c r="F2626" s="9" t="s">
        <v>32</v>
      </c>
      <c r="G2626" s="10">
        <v>9745</v>
      </c>
    </row>
    <row r="2627" spans="1:7" ht="24" customHeight="1" x14ac:dyDescent="0.25">
      <c r="A2627" s="11">
        <v>619881</v>
      </c>
      <c r="B2627" s="12">
        <v>41765.400023148148</v>
      </c>
      <c r="C2627" s="13" t="s">
        <v>7</v>
      </c>
      <c r="D2627" s="13" t="s">
        <v>8</v>
      </c>
      <c r="E2627" s="13" t="s">
        <v>14</v>
      </c>
      <c r="F2627" s="13" t="s">
        <v>32</v>
      </c>
      <c r="G2627" s="14">
        <v>39756</v>
      </c>
    </row>
    <row r="2628" spans="1:7" ht="24" customHeight="1" x14ac:dyDescent="0.25">
      <c r="A2628" s="7">
        <v>185684</v>
      </c>
      <c r="B2628" s="8">
        <v>41767.422731481478</v>
      </c>
      <c r="C2628" s="9" t="s">
        <v>7</v>
      </c>
      <c r="D2628" s="9" t="s">
        <v>8</v>
      </c>
      <c r="E2628" s="9" t="s">
        <v>14</v>
      </c>
      <c r="F2628" s="9" t="s">
        <v>32</v>
      </c>
      <c r="G2628" s="10">
        <v>8748</v>
      </c>
    </row>
    <row r="2629" spans="1:7" ht="24" customHeight="1" x14ac:dyDescent="0.25">
      <c r="A2629" s="11">
        <v>323856</v>
      </c>
      <c r="B2629" s="12">
        <v>41774.078136574077</v>
      </c>
      <c r="C2629" s="13" t="s">
        <v>13</v>
      </c>
      <c r="D2629" s="13" t="s">
        <v>11</v>
      </c>
      <c r="E2629" s="13" t="s">
        <v>14</v>
      </c>
      <c r="F2629" s="13" t="s">
        <v>32</v>
      </c>
      <c r="G2629" s="14">
        <v>51700</v>
      </c>
    </row>
    <row r="2630" spans="1:7" ht="24" customHeight="1" x14ac:dyDescent="0.25">
      <c r="A2630" s="7">
        <v>774673</v>
      </c>
      <c r="B2630" s="8">
        <v>41774.079224537039</v>
      </c>
      <c r="C2630" s="9" t="s">
        <v>13</v>
      </c>
      <c r="D2630" s="9" t="s">
        <v>8</v>
      </c>
      <c r="E2630" s="9" t="s">
        <v>14</v>
      </c>
      <c r="F2630" s="9" t="s">
        <v>32</v>
      </c>
      <c r="G2630" s="10">
        <v>38128</v>
      </c>
    </row>
    <row r="2631" spans="1:7" ht="24" customHeight="1" x14ac:dyDescent="0.25">
      <c r="A2631" s="11">
        <v>809652</v>
      </c>
      <c r="B2631" s="12">
        <v>41774.079548611109</v>
      </c>
      <c r="C2631" s="13" t="s">
        <v>13</v>
      </c>
      <c r="D2631" s="13" t="s">
        <v>8</v>
      </c>
      <c r="E2631" s="13" t="s">
        <v>14</v>
      </c>
      <c r="F2631" s="13" t="s">
        <v>32</v>
      </c>
      <c r="G2631" s="14">
        <v>90974</v>
      </c>
    </row>
    <row r="2632" spans="1:7" ht="24" customHeight="1" x14ac:dyDescent="0.25">
      <c r="A2632" s="7">
        <v>395762</v>
      </c>
      <c r="B2632" s="8">
        <v>41786.418506944443</v>
      </c>
      <c r="C2632" s="9" t="s">
        <v>13</v>
      </c>
      <c r="D2632" s="9" t="s">
        <v>11</v>
      </c>
      <c r="E2632" s="9" t="s">
        <v>14</v>
      </c>
      <c r="F2632" s="9" t="s">
        <v>32</v>
      </c>
      <c r="G2632" s="10">
        <v>26155</v>
      </c>
    </row>
    <row r="2633" spans="1:7" ht="24" customHeight="1" x14ac:dyDescent="0.25">
      <c r="A2633" s="11">
        <v>317066</v>
      </c>
      <c r="B2633" s="12">
        <v>41786.418958333335</v>
      </c>
      <c r="C2633" s="13" t="s">
        <v>13</v>
      </c>
      <c r="D2633" s="13" t="s">
        <v>11</v>
      </c>
      <c r="E2633" s="13" t="s">
        <v>14</v>
      </c>
      <c r="F2633" s="13" t="s">
        <v>32</v>
      </c>
      <c r="G2633" s="14">
        <v>92019</v>
      </c>
    </row>
    <row r="2634" spans="1:7" ht="24" customHeight="1" x14ac:dyDescent="0.25">
      <c r="A2634" s="7">
        <v>129673</v>
      </c>
      <c r="B2634" s="8">
        <v>41858.80027777778</v>
      </c>
      <c r="C2634" s="9" t="s">
        <v>13</v>
      </c>
      <c r="D2634" s="9" t="s">
        <v>23</v>
      </c>
      <c r="E2634" s="9" t="s">
        <v>14</v>
      </c>
      <c r="F2634" s="9" t="s">
        <v>32</v>
      </c>
      <c r="G2634" s="10">
        <v>72713</v>
      </c>
    </row>
    <row r="2635" spans="1:7" ht="24" customHeight="1" x14ac:dyDescent="0.25">
      <c r="A2635" s="11">
        <v>137124</v>
      </c>
      <c r="B2635" s="12">
        <v>41867.298750000002</v>
      </c>
      <c r="C2635" s="13" t="s">
        <v>7</v>
      </c>
      <c r="D2635" s="13" t="s">
        <v>8</v>
      </c>
      <c r="E2635" s="13" t="s">
        <v>14</v>
      </c>
      <c r="F2635" s="13" t="s">
        <v>32</v>
      </c>
      <c r="G2635" s="14">
        <v>99920</v>
      </c>
    </row>
    <row r="2636" spans="1:7" ht="24" customHeight="1" x14ac:dyDescent="0.25">
      <c r="A2636" s="7">
        <v>350905</v>
      </c>
      <c r="B2636" s="8">
        <v>41762.492986111109</v>
      </c>
      <c r="C2636" s="9" t="s">
        <v>7</v>
      </c>
      <c r="D2636" s="9" t="s">
        <v>11</v>
      </c>
      <c r="E2636" s="9" t="s">
        <v>9</v>
      </c>
      <c r="F2636" s="9" t="s">
        <v>32</v>
      </c>
      <c r="G2636" s="10">
        <v>27348</v>
      </c>
    </row>
    <row r="2637" spans="1:7" ht="24" customHeight="1" x14ac:dyDescent="0.25">
      <c r="A2637" s="11">
        <v>21036</v>
      </c>
      <c r="B2637" s="12">
        <v>41762.496030092596</v>
      </c>
      <c r="C2637" s="13" t="s">
        <v>13</v>
      </c>
      <c r="D2637" s="13" t="s">
        <v>8</v>
      </c>
      <c r="E2637" s="13" t="s">
        <v>9</v>
      </c>
      <c r="F2637" s="13" t="s">
        <v>32</v>
      </c>
      <c r="G2637" s="14">
        <v>49980</v>
      </c>
    </row>
    <row r="2638" spans="1:7" ht="24" customHeight="1" x14ac:dyDescent="0.25">
      <c r="A2638" s="7">
        <v>105267</v>
      </c>
      <c r="B2638" s="8">
        <v>41766.760439814818</v>
      </c>
      <c r="C2638" s="9" t="s">
        <v>13</v>
      </c>
      <c r="D2638" s="9" t="s">
        <v>11</v>
      </c>
      <c r="E2638" s="9" t="s">
        <v>9</v>
      </c>
      <c r="F2638" s="9" t="s">
        <v>32</v>
      </c>
      <c r="G2638" s="10">
        <v>51514</v>
      </c>
    </row>
    <row r="2639" spans="1:7" ht="24" customHeight="1" x14ac:dyDescent="0.25">
      <c r="A2639" s="11">
        <v>397064</v>
      </c>
      <c r="B2639" s="12">
        <v>41774.556423611109</v>
      </c>
      <c r="C2639" s="13" t="s">
        <v>7</v>
      </c>
      <c r="D2639" s="13" t="s">
        <v>8</v>
      </c>
      <c r="E2639" s="13" t="s">
        <v>9</v>
      </c>
      <c r="F2639" s="13" t="s">
        <v>32</v>
      </c>
      <c r="G2639" s="14">
        <v>12297</v>
      </c>
    </row>
    <row r="2640" spans="1:7" ht="24" customHeight="1" x14ac:dyDescent="0.25">
      <c r="A2640" s="7">
        <v>164688</v>
      </c>
      <c r="B2640" s="8">
        <v>41782.674166666664</v>
      </c>
      <c r="C2640" s="9" t="s">
        <v>7</v>
      </c>
      <c r="D2640" s="9" t="s">
        <v>11</v>
      </c>
      <c r="E2640" s="9" t="s">
        <v>9</v>
      </c>
      <c r="F2640" s="9" t="s">
        <v>32</v>
      </c>
      <c r="G2640" s="10">
        <v>59976</v>
      </c>
    </row>
    <row r="2641" spans="1:7" ht="24" customHeight="1" x14ac:dyDescent="0.25">
      <c r="A2641" s="11">
        <v>811237</v>
      </c>
      <c r="B2641" s="12">
        <v>41782.674467592595</v>
      </c>
      <c r="C2641" s="13" t="s">
        <v>13</v>
      </c>
      <c r="D2641" s="13" t="s">
        <v>8</v>
      </c>
      <c r="E2641" s="13" t="s">
        <v>9</v>
      </c>
      <c r="F2641" s="13" t="s">
        <v>32</v>
      </c>
      <c r="G2641" s="14">
        <v>98822</v>
      </c>
    </row>
    <row r="2642" spans="1:7" ht="24" customHeight="1" x14ac:dyDescent="0.25">
      <c r="A2642" s="7">
        <v>442247</v>
      </c>
      <c r="B2642" s="8">
        <v>41782.675173611111</v>
      </c>
      <c r="C2642" s="9" t="s">
        <v>13</v>
      </c>
      <c r="D2642" s="9" t="s">
        <v>8</v>
      </c>
      <c r="E2642" s="9" t="s">
        <v>9</v>
      </c>
      <c r="F2642" s="9" t="s">
        <v>32</v>
      </c>
      <c r="G2642" s="10">
        <v>29549</v>
      </c>
    </row>
    <row r="2643" spans="1:7" ht="24" customHeight="1" x14ac:dyDescent="0.25">
      <c r="A2643" s="11">
        <v>667353</v>
      </c>
      <c r="B2643" s="12">
        <v>41790.192557870374</v>
      </c>
      <c r="C2643" s="13" t="s">
        <v>13</v>
      </c>
      <c r="D2643" s="13" t="s">
        <v>8</v>
      </c>
      <c r="E2643" s="13" t="s">
        <v>9</v>
      </c>
      <c r="F2643" s="13" t="s">
        <v>32</v>
      </c>
      <c r="G2643" s="14">
        <v>69971</v>
      </c>
    </row>
    <row r="2644" spans="1:7" ht="24" customHeight="1" x14ac:dyDescent="0.25">
      <c r="A2644" s="7">
        <v>24614</v>
      </c>
      <c r="B2644" s="8">
        <v>41790.193483796298</v>
      </c>
      <c r="C2644" s="9" t="s">
        <v>13</v>
      </c>
      <c r="D2644" s="9" t="s">
        <v>11</v>
      </c>
      <c r="E2644" s="9" t="s">
        <v>9</v>
      </c>
      <c r="F2644" s="9" t="s">
        <v>32</v>
      </c>
      <c r="G2644" s="10">
        <v>28630</v>
      </c>
    </row>
    <row r="2645" spans="1:7" ht="24" customHeight="1" x14ac:dyDescent="0.25">
      <c r="A2645" s="11">
        <v>139291</v>
      </c>
      <c r="B2645" s="12">
        <v>41844.398240740738</v>
      </c>
      <c r="C2645" s="13" t="s">
        <v>7</v>
      </c>
      <c r="D2645" s="13" t="s">
        <v>11</v>
      </c>
      <c r="E2645" s="13" t="s">
        <v>14</v>
      </c>
      <c r="F2645" s="13" t="s">
        <v>32</v>
      </c>
      <c r="G2645" s="14">
        <v>40358</v>
      </c>
    </row>
    <row r="2646" spans="1:7" ht="24" customHeight="1" x14ac:dyDescent="0.25">
      <c r="A2646" s="7">
        <v>595340</v>
      </c>
      <c r="B2646" s="8">
        <v>41850.557037037041</v>
      </c>
      <c r="C2646" s="9" t="s">
        <v>13</v>
      </c>
      <c r="D2646" s="9" t="s">
        <v>8</v>
      </c>
      <c r="E2646" s="9" t="s">
        <v>14</v>
      </c>
      <c r="F2646" s="9" t="s">
        <v>32</v>
      </c>
      <c r="G2646" s="10">
        <v>15724</v>
      </c>
    </row>
    <row r="2647" spans="1:7" ht="24" customHeight="1" x14ac:dyDescent="0.25">
      <c r="A2647" s="11">
        <v>644783</v>
      </c>
      <c r="B2647" s="12">
        <v>41851.286990740744</v>
      </c>
      <c r="C2647" s="13" t="s">
        <v>7</v>
      </c>
      <c r="D2647" s="13" t="s">
        <v>23</v>
      </c>
      <c r="E2647" s="13" t="s">
        <v>14</v>
      </c>
      <c r="F2647" s="13" t="s">
        <v>32</v>
      </c>
      <c r="G2647" s="14">
        <v>64444</v>
      </c>
    </row>
    <row r="2648" spans="1:7" ht="24" customHeight="1" x14ac:dyDescent="0.25">
      <c r="A2648" s="7">
        <v>766484</v>
      </c>
      <c r="B2648" s="8">
        <v>41816.397615740738</v>
      </c>
      <c r="C2648" s="9" t="s">
        <v>7</v>
      </c>
      <c r="D2648" s="9" t="s">
        <v>8</v>
      </c>
      <c r="E2648" s="9" t="s">
        <v>14</v>
      </c>
      <c r="F2648" s="9" t="s">
        <v>22</v>
      </c>
      <c r="G2648" s="10">
        <v>49813</v>
      </c>
    </row>
    <row r="2649" spans="1:7" ht="24" customHeight="1" x14ac:dyDescent="0.25">
      <c r="A2649" s="11">
        <v>408355</v>
      </c>
      <c r="B2649" s="12">
        <v>41851.397719907407</v>
      </c>
      <c r="C2649" s="13" t="s">
        <v>13</v>
      </c>
      <c r="D2649" s="13" t="s">
        <v>8</v>
      </c>
      <c r="E2649" s="13" t="s">
        <v>28</v>
      </c>
      <c r="F2649" s="13" t="s">
        <v>17</v>
      </c>
      <c r="G2649" s="14">
        <v>87549</v>
      </c>
    </row>
    <row r="2650" spans="1:7" ht="24" customHeight="1" x14ac:dyDescent="0.25">
      <c r="A2650" s="7">
        <v>993836</v>
      </c>
      <c r="B2650" s="8">
        <v>41855.613912037035</v>
      </c>
      <c r="C2650" s="9" t="s">
        <v>7</v>
      </c>
      <c r="D2650" s="9" t="s">
        <v>11</v>
      </c>
      <c r="E2650" s="9" t="s">
        <v>28</v>
      </c>
      <c r="F2650" s="9" t="s">
        <v>17</v>
      </c>
      <c r="G2650" s="10">
        <v>86193</v>
      </c>
    </row>
    <row r="2651" spans="1:7" ht="24" customHeight="1" x14ac:dyDescent="0.25">
      <c r="A2651" s="11">
        <v>643736</v>
      </c>
      <c r="B2651" s="12">
        <v>41870.434548611112</v>
      </c>
      <c r="C2651" s="13" t="s">
        <v>7</v>
      </c>
      <c r="D2651" s="13" t="s">
        <v>11</v>
      </c>
      <c r="E2651" s="13" t="s">
        <v>28</v>
      </c>
      <c r="F2651" s="13" t="s">
        <v>17</v>
      </c>
      <c r="G2651" s="14">
        <v>84211</v>
      </c>
    </row>
    <row r="2652" spans="1:7" ht="24" customHeight="1" x14ac:dyDescent="0.25">
      <c r="A2652" s="7">
        <v>290098</v>
      </c>
      <c r="B2652" s="8">
        <v>41774.531192129631</v>
      </c>
      <c r="C2652" s="9" t="s">
        <v>13</v>
      </c>
      <c r="D2652" s="9" t="s">
        <v>8</v>
      </c>
      <c r="E2652" s="9" t="s">
        <v>14</v>
      </c>
      <c r="F2652" s="9" t="s">
        <v>32</v>
      </c>
      <c r="G2652" s="10">
        <v>94891</v>
      </c>
    </row>
    <row r="2653" spans="1:7" ht="24" customHeight="1" x14ac:dyDescent="0.25">
      <c r="A2653" s="11">
        <v>720499</v>
      </c>
      <c r="B2653" s="12">
        <v>41796.397222222222</v>
      </c>
      <c r="C2653" s="13" t="s">
        <v>7</v>
      </c>
      <c r="D2653" s="13" t="s">
        <v>8</v>
      </c>
      <c r="E2653" s="13" t="s">
        <v>14</v>
      </c>
      <c r="F2653" s="13" t="s">
        <v>32</v>
      </c>
      <c r="G2653" s="14">
        <v>42062</v>
      </c>
    </row>
    <row r="2654" spans="1:7" ht="24" customHeight="1" x14ac:dyDescent="0.25">
      <c r="A2654" s="7">
        <v>822612</v>
      </c>
      <c r="B2654" s="8">
        <v>41786.840439814812</v>
      </c>
      <c r="C2654" s="9" t="s">
        <v>13</v>
      </c>
      <c r="D2654" s="9" t="s">
        <v>8</v>
      </c>
      <c r="E2654" s="9" t="s">
        <v>9</v>
      </c>
      <c r="F2654" s="9" t="s">
        <v>19</v>
      </c>
      <c r="G2654" s="10">
        <v>42771</v>
      </c>
    </row>
    <row r="2655" spans="1:7" ht="24" customHeight="1" x14ac:dyDescent="0.25">
      <c r="A2655" s="11">
        <v>179945</v>
      </c>
      <c r="B2655" s="12">
        <v>41796.195034722223</v>
      </c>
      <c r="C2655" s="13" t="s">
        <v>7</v>
      </c>
      <c r="D2655" s="13" t="s">
        <v>8</v>
      </c>
      <c r="E2655" s="13" t="s">
        <v>14</v>
      </c>
      <c r="F2655" s="13" t="s">
        <v>32</v>
      </c>
      <c r="G2655" s="14">
        <v>86808</v>
      </c>
    </row>
    <row r="2656" spans="1:7" ht="24" customHeight="1" x14ac:dyDescent="0.25">
      <c r="A2656" s="7">
        <v>386275</v>
      </c>
      <c r="B2656" s="8">
        <v>41792.39675925926</v>
      </c>
      <c r="C2656" s="9" t="s">
        <v>13</v>
      </c>
      <c r="D2656" s="9" t="s">
        <v>8</v>
      </c>
      <c r="E2656" s="9" t="s">
        <v>14</v>
      </c>
      <c r="F2656" s="9" t="s">
        <v>32</v>
      </c>
      <c r="G2656" s="10">
        <v>22233</v>
      </c>
    </row>
    <row r="2657" spans="1:7" ht="24" customHeight="1" x14ac:dyDescent="0.25">
      <c r="A2657" s="11">
        <v>645477</v>
      </c>
      <c r="B2657" s="12">
        <v>41792.397013888891</v>
      </c>
      <c r="C2657" s="13" t="s">
        <v>7</v>
      </c>
      <c r="D2657" s="13" t="s">
        <v>11</v>
      </c>
      <c r="E2657" s="13" t="s">
        <v>14</v>
      </c>
      <c r="F2657" s="13" t="s">
        <v>32</v>
      </c>
      <c r="G2657" s="14">
        <v>88906</v>
      </c>
    </row>
    <row r="2658" spans="1:7" ht="24" customHeight="1" x14ac:dyDescent="0.25">
      <c r="A2658" s="7">
        <v>391286</v>
      </c>
      <c r="B2658" s="8">
        <v>41792.398657407408</v>
      </c>
      <c r="C2658" s="9" t="s">
        <v>13</v>
      </c>
      <c r="D2658" s="9" t="s">
        <v>11</v>
      </c>
      <c r="E2658" s="9" t="s">
        <v>14</v>
      </c>
      <c r="F2658" s="9" t="s">
        <v>32</v>
      </c>
      <c r="G2658" s="10">
        <v>68338</v>
      </c>
    </row>
    <row r="2659" spans="1:7" ht="24" customHeight="1" x14ac:dyDescent="0.25">
      <c r="A2659" s="11">
        <v>290710</v>
      </c>
      <c r="B2659" s="12">
        <v>41765.732129629629</v>
      </c>
      <c r="C2659" s="13" t="s">
        <v>7</v>
      </c>
      <c r="D2659" s="13" t="s">
        <v>11</v>
      </c>
      <c r="E2659" s="13" t="s">
        <v>20</v>
      </c>
      <c r="F2659" s="13" t="s">
        <v>32</v>
      </c>
      <c r="G2659" s="14">
        <v>24234</v>
      </c>
    </row>
    <row r="2660" spans="1:7" ht="24" customHeight="1" x14ac:dyDescent="0.25">
      <c r="A2660" s="7">
        <v>87466</v>
      </c>
      <c r="B2660" s="8">
        <v>41780.200057870374</v>
      </c>
      <c r="C2660" s="9" t="s">
        <v>7</v>
      </c>
      <c r="D2660" s="9" t="s">
        <v>11</v>
      </c>
      <c r="E2660" s="9" t="s">
        <v>20</v>
      </c>
      <c r="F2660" s="9" t="s">
        <v>32</v>
      </c>
      <c r="G2660" s="10">
        <v>63263</v>
      </c>
    </row>
    <row r="2661" spans="1:7" ht="24" customHeight="1" x14ac:dyDescent="0.25">
      <c r="A2661" s="11">
        <v>895918</v>
      </c>
      <c r="B2661" s="12">
        <v>41794.393472222226</v>
      </c>
      <c r="C2661" s="13" t="s">
        <v>13</v>
      </c>
      <c r="D2661" s="13" t="s">
        <v>11</v>
      </c>
      <c r="E2661" s="13" t="s">
        <v>20</v>
      </c>
      <c r="F2661" s="13" t="s">
        <v>32</v>
      </c>
      <c r="G2661" s="14">
        <v>50464</v>
      </c>
    </row>
    <row r="2662" spans="1:7" ht="24" customHeight="1" x14ac:dyDescent="0.25">
      <c r="A2662" s="7">
        <v>948299</v>
      </c>
      <c r="B2662" s="8">
        <v>41794.395069444443</v>
      </c>
      <c r="C2662" s="9" t="s">
        <v>7</v>
      </c>
      <c r="D2662" s="9" t="s">
        <v>11</v>
      </c>
      <c r="E2662" s="9" t="s">
        <v>20</v>
      </c>
      <c r="F2662" s="9" t="s">
        <v>32</v>
      </c>
      <c r="G2662" s="10">
        <v>59424</v>
      </c>
    </row>
    <row r="2663" spans="1:7" ht="24" customHeight="1" x14ac:dyDescent="0.25">
      <c r="A2663" s="11">
        <v>847108</v>
      </c>
      <c r="B2663" s="12">
        <v>41794.515428240738</v>
      </c>
      <c r="C2663" s="13" t="s">
        <v>13</v>
      </c>
      <c r="D2663" s="13" t="s">
        <v>11</v>
      </c>
      <c r="E2663" s="13" t="s">
        <v>20</v>
      </c>
      <c r="F2663" s="13" t="s">
        <v>32</v>
      </c>
      <c r="G2663" s="14">
        <v>6511</v>
      </c>
    </row>
    <row r="2664" spans="1:7" ht="24" customHeight="1" x14ac:dyDescent="0.25">
      <c r="A2664" s="7">
        <v>614421</v>
      </c>
      <c r="B2664" s="8">
        <v>41834.69295138889</v>
      </c>
      <c r="C2664" s="9" t="s">
        <v>13</v>
      </c>
      <c r="D2664" s="9" t="s">
        <v>11</v>
      </c>
      <c r="E2664" s="9" t="s">
        <v>20</v>
      </c>
      <c r="F2664" s="9" t="s">
        <v>32</v>
      </c>
      <c r="G2664" s="10">
        <v>54960</v>
      </c>
    </row>
    <row r="2665" spans="1:7" ht="24" customHeight="1" x14ac:dyDescent="0.25">
      <c r="A2665" s="11">
        <v>349272</v>
      </c>
      <c r="B2665" s="12">
        <v>41876.39707175926</v>
      </c>
      <c r="C2665" s="13" t="s">
        <v>13</v>
      </c>
      <c r="D2665" s="13" t="s">
        <v>11</v>
      </c>
      <c r="E2665" s="13" t="s">
        <v>20</v>
      </c>
      <c r="F2665" s="13" t="s">
        <v>32</v>
      </c>
      <c r="G2665" s="14">
        <v>86956</v>
      </c>
    </row>
    <row r="2666" spans="1:7" ht="24" customHeight="1" x14ac:dyDescent="0.25">
      <c r="A2666" s="7">
        <v>84426</v>
      </c>
      <c r="B2666" s="8">
        <v>41772.396817129629</v>
      </c>
      <c r="C2666" s="9" t="s">
        <v>13</v>
      </c>
      <c r="D2666" s="9" t="s">
        <v>8</v>
      </c>
      <c r="E2666" s="9" t="s">
        <v>9</v>
      </c>
      <c r="F2666" s="9" t="s">
        <v>32</v>
      </c>
      <c r="G2666" s="10">
        <v>90036</v>
      </c>
    </row>
    <row r="2667" spans="1:7" ht="24" customHeight="1" x14ac:dyDescent="0.25">
      <c r="A2667" s="11">
        <v>438400</v>
      </c>
      <c r="B2667" s="12">
        <v>41772.397731481484</v>
      </c>
      <c r="C2667" s="13" t="s">
        <v>7</v>
      </c>
      <c r="D2667" s="13" t="s">
        <v>8</v>
      </c>
      <c r="E2667" s="13" t="s">
        <v>9</v>
      </c>
      <c r="F2667" s="13" t="s">
        <v>32</v>
      </c>
      <c r="G2667" s="14">
        <v>56147</v>
      </c>
    </row>
    <row r="2668" spans="1:7" ht="24" customHeight="1" x14ac:dyDescent="0.25">
      <c r="A2668" s="7">
        <v>644591</v>
      </c>
      <c r="B2668" s="8">
        <v>41788.730763888889</v>
      </c>
      <c r="C2668" s="9" t="s">
        <v>13</v>
      </c>
      <c r="D2668" s="9" t="s">
        <v>11</v>
      </c>
      <c r="E2668" s="9" t="s">
        <v>9</v>
      </c>
      <c r="F2668" s="9" t="s">
        <v>19</v>
      </c>
      <c r="G2668" s="10">
        <v>12164</v>
      </c>
    </row>
    <row r="2669" spans="1:7" ht="24" customHeight="1" x14ac:dyDescent="0.25">
      <c r="A2669" s="11">
        <v>697072</v>
      </c>
      <c r="B2669" s="12">
        <v>41764.126967592594</v>
      </c>
      <c r="C2669" s="13" t="s">
        <v>13</v>
      </c>
      <c r="D2669" s="13" t="s">
        <v>8</v>
      </c>
      <c r="E2669" s="13" t="s">
        <v>14</v>
      </c>
      <c r="F2669" s="13" t="s">
        <v>12</v>
      </c>
      <c r="G2669" s="14">
        <v>70695</v>
      </c>
    </row>
    <row r="2670" spans="1:7" ht="24" customHeight="1" x14ac:dyDescent="0.25">
      <c r="A2670" s="7">
        <v>893669</v>
      </c>
      <c r="B2670" s="8">
        <v>41768.401909722219</v>
      </c>
      <c r="C2670" s="9" t="s">
        <v>13</v>
      </c>
      <c r="D2670" s="9" t="s">
        <v>8</v>
      </c>
      <c r="E2670" s="9" t="s">
        <v>14</v>
      </c>
      <c r="F2670" s="9" t="s">
        <v>12</v>
      </c>
      <c r="G2670" s="10">
        <v>79384</v>
      </c>
    </row>
    <row r="2671" spans="1:7" ht="24" customHeight="1" x14ac:dyDescent="0.25">
      <c r="A2671" s="11">
        <v>176027</v>
      </c>
      <c r="B2671" s="12">
        <v>41821.397650462961</v>
      </c>
      <c r="C2671" s="13" t="s">
        <v>7</v>
      </c>
      <c r="D2671" s="13" t="s">
        <v>11</v>
      </c>
      <c r="E2671" s="13" t="s">
        <v>14</v>
      </c>
      <c r="F2671" s="13" t="s">
        <v>12</v>
      </c>
      <c r="G2671" s="14">
        <v>95513</v>
      </c>
    </row>
    <row r="2672" spans="1:7" ht="24" customHeight="1" x14ac:dyDescent="0.25">
      <c r="A2672" s="7">
        <v>545835</v>
      </c>
      <c r="B2672" s="8">
        <v>41821.397986111115</v>
      </c>
      <c r="C2672" s="9" t="s">
        <v>13</v>
      </c>
      <c r="D2672" s="9" t="s">
        <v>11</v>
      </c>
      <c r="E2672" s="9" t="s">
        <v>14</v>
      </c>
      <c r="F2672" s="9" t="s">
        <v>12</v>
      </c>
      <c r="G2672" s="10">
        <v>61437</v>
      </c>
    </row>
    <row r="2673" spans="1:7" ht="24" customHeight="1" x14ac:dyDescent="0.25">
      <c r="A2673" s="11">
        <v>340639</v>
      </c>
      <c r="B2673" s="12">
        <v>41821.398298611108</v>
      </c>
      <c r="C2673" s="13" t="s">
        <v>7</v>
      </c>
      <c r="D2673" s="13" t="s">
        <v>8</v>
      </c>
      <c r="E2673" s="13" t="s">
        <v>14</v>
      </c>
      <c r="F2673" s="13" t="s">
        <v>12</v>
      </c>
      <c r="G2673" s="14">
        <v>19473</v>
      </c>
    </row>
    <row r="2674" spans="1:7" ht="24" customHeight="1" x14ac:dyDescent="0.25">
      <c r="A2674" s="7">
        <v>441809</v>
      </c>
      <c r="B2674" s="8">
        <v>41821.823263888888</v>
      </c>
      <c r="C2674" s="9" t="s">
        <v>13</v>
      </c>
      <c r="D2674" s="9" t="s">
        <v>23</v>
      </c>
      <c r="E2674" s="9" t="s">
        <v>14</v>
      </c>
      <c r="F2674" s="9" t="s">
        <v>12</v>
      </c>
      <c r="G2674" s="10">
        <v>25703</v>
      </c>
    </row>
    <row r="2675" spans="1:7" ht="24" customHeight="1" x14ac:dyDescent="0.25">
      <c r="A2675" s="11">
        <v>696847</v>
      </c>
      <c r="B2675" s="12">
        <v>41824.392187500001</v>
      </c>
      <c r="C2675" s="13" t="s">
        <v>7</v>
      </c>
      <c r="D2675" s="13" t="s">
        <v>8</v>
      </c>
      <c r="E2675" s="13" t="s">
        <v>14</v>
      </c>
      <c r="F2675" s="13" t="s">
        <v>12</v>
      </c>
      <c r="G2675" s="14">
        <v>67050</v>
      </c>
    </row>
    <row r="2676" spans="1:7" ht="24" customHeight="1" x14ac:dyDescent="0.25">
      <c r="A2676" s="7">
        <v>996425</v>
      </c>
      <c r="B2676" s="8">
        <v>41836.749282407407</v>
      </c>
      <c r="C2676" s="9" t="s">
        <v>7</v>
      </c>
      <c r="D2676" s="9" t="s">
        <v>11</v>
      </c>
      <c r="E2676" s="9" t="s">
        <v>14</v>
      </c>
      <c r="F2676" s="9" t="s">
        <v>12</v>
      </c>
      <c r="G2676" s="10">
        <v>54295</v>
      </c>
    </row>
    <row r="2677" spans="1:7" ht="24" customHeight="1" x14ac:dyDescent="0.25">
      <c r="A2677" s="11">
        <v>333509</v>
      </c>
      <c r="B2677" s="12">
        <v>41836.749710648146</v>
      </c>
      <c r="C2677" s="13" t="s">
        <v>7</v>
      </c>
      <c r="D2677" s="13" t="s">
        <v>8</v>
      </c>
      <c r="E2677" s="13" t="s">
        <v>14</v>
      </c>
      <c r="F2677" s="13" t="s">
        <v>12</v>
      </c>
      <c r="G2677" s="14">
        <v>14340</v>
      </c>
    </row>
    <row r="2678" spans="1:7" ht="24" customHeight="1" x14ac:dyDescent="0.25">
      <c r="A2678" s="7">
        <v>808137</v>
      </c>
      <c r="B2678" s="8">
        <v>41821.397685185184</v>
      </c>
      <c r="C2678" s="9" t="s">
        <v>13</v>
      </c>
      <c r="D2678" s="9" t="s">
        <v>8</v>
      </c>
      <c r="E2678" s="9" t="s">
        <v>14</v>
      </c>
      <c r="F2678" s="9" t="s">
        <v>32</v>
      </c>
      <c r="G2678" s="10">
        <v>68750</v>
      </c>
    </row>
    <row r="2679" spans="1:7" ht="24" customHeight="1" x14ac:dyDescent="0.25">
      <c r="A2679" s="11">
        <v>111606</v>
      </c>
      <c r="B2679" s="12">
        <v>41844.353981481479</v>
      </c>
      <c r="C2679" s="13" t="s">
        <v>7</v>
      </c>
      <c r="D2679" s="13" t="s">
        <v>8</v>
      </c>
      <c r="E2679" s="13" t="s">
        <v>14</v>
      </c>
      <c r="F2679" s="13" t="s">
        <v>32</v>
      </c>
      <c r="G2679" s="14">
        <v>39951</v>
      </c>
    </row>
    <row r="2680" spans="1:7" ht="24" customHeight="1" x14ac:dyDescent="0.25">
      <c r="A2680" s="7">
        <v>780397</v>
      </c>
      <c r="B2680" s="8">
        <v>41846.812488425923</v>
      </c>
      <c r="C2680" s="9" t="s">
        <v>7</v>
      </c>
      <c r="D2680" s="9" t="s">
        <v>8</v>
      </c>
      <c r="E2680" s="9" t="s">
        <v>14</v>
      </c>
      <c r="F2680" s="9" t="s">
        <v>32</v>
      </c>
      <c r="G2680" s="10">
        <v>25595</v>
      </c>
    </row>
    <row r="2681" spans="1:7" ht="24" customHeight="1" x14ac:dyDescent="0.25">
      <c r="A2681" s="11">
        <v>832505</v>
      </c>
      <c r="B2681" s="12">
        <v>41846.814155092594</v>
      </c>
      <c r="C2681" s="13" t="s">
        <v>13</v>
      </c>
      <c r="D2681" s="13" t="s">
        <v>8</v>
      </c>
      <c r="E2681" s="13" t="s">
        <v>14</v>
      </c>
      <c r="F2681" s="13" t="s">
        <v>32</v>
      </c>
      <c r="G2681" s="14">
        <v>79900</v>
      </c>
    </row>
    <row r="2682" spans="1:7" ht="24" customHeight="1" x14ac:dyDescent="0.25">
      <c r="A2682" s="7">
        <v>965843</v>
      </c>
      <c r="B2682" s="8">
        <v>41773.396805555552</v>
      </c>
      <c r="C2682" s="9" t="s">
        <v>13</v>
      </c>
      <c r="D2682" s="9" t="s">
        <v>8</v>
      </c>
      <c r="E2682" s="9" t="s">
        <v>14</v>
      </c>
      <c r="F2682" s="9" t="s">
        <v>24</v>
      </c>
      <c r="G2682" s="10">
        <v>80001</v>
      </c>
    </row>
    <row r="2683" spans="1:7" ht="24" customHeight="1" x14ac:dyDescent="0.25">
      <c r="A2683" s="11">
        <v>274945</v>
      </c>
      <c r="B2683" s="12">
        <v>41815.396724537037</v>
      </c>
      <c r="C2683" s="13" t="s">
        <v>13</v>
      </c>
      <c r="D2683" s="13" t="s">
        <v>8</v>
      </c>
      <c r="E2683" s="13" t="s">
        <v>14</v>
      </c>
      <c r="F2683" s="13" t="s">
        <v>24</v>
      </c>
      <c r="G2683" s="14">
        <v>23164</v>
      </c>
    </row>
    <row r="2684" spans="1:7" ht="24" customHeight="1" x14ac:dyDescent="0.25">
      <c r="A2684" s="7">
        <v>480593</v>
      </c>
      <c r="B2684" s="8">
        <v>41815.398576388892</v>
      </c>
      <c r="C2684" s="9" t="s">
        <v>7</v>
      </c>
      <c r="D2684" s="9" t="s">
        <v>11</v>
      </c>
      <c r="E2684" s="9" t="s">
        <v>14</v>
      </c>
      <c r="F2684" s="9" t="s">
        <v>24</v>
      </c>
      <c r="G2684" s="10">
        <v>17888</v>
      </c>
    </row>
    <row r="2685" spans="1:7" ht="24" customHeight="1" x14ac:dyDescent="0.25">
      <c r="A2685" s="11">
        <v>274979</v>
      </c>
      <c r="B2685" s="12">
        <v>41815.399016203701</v>
      </c>
      <c r="C2685" s="13" t="s">
        <v>13</v>
      </c>
      <c r="D2685" s="13" t="s">
        <v>11</v>
      </c>
      <c r="E2685" s="13" t="s">
        <v>14</v>
      </c>
      <c r="F2685" s="13" t="s">
        <v>24</v>
      </c>
      <c r="G2685" s="14">
        <v>82105</v>
      </c>
    </row>
    <row r="2686" spans="1:7" ht="24" customHeight="1" x14ac:dyDescent="0.25">
      <c r="A2686" s="7">
        <v>683978</v>
      </c>
      <c r="B2686" s="8">
        <v>41815.397418981483</v>
      </c>
      <c r="C2686" s="9" t="s">
        <v>7</v>
      </c>
      <c r="D2686" s="9" t="s">
        <v>11</v>
      </c>
      <c r="E2686" s="9" t="s">
        <v>14</v>
      </c>
      <c r="F2686" s="9" t="s">
        <v>24</v>
      </c>
      <c r="G2686" s="10">
        <v>86149</v>
      </c>
    </row>
    <row r="2687" spans="1:7" ht="24" customHeight="1" x14ac:dyDescent="0.25">
      <c r="A2687" s="11">
        <v>171095</v>
      </c>
      <c r="B2687" s="12">
        <v>41822.72283564815</v>
      </c>
      <c r="C2687" s="13" t="s">
        <v>7</v>
      </c>
      <c r="D2687" s="13" t="s">
        <v>8</v>
      </c>
      <c r="E2687" s="13" t="s">
        <v>16</v>
      </c>
      <c r="F2687" s="13" t="s">
        <v>32</v>
      </c>
      <c r="G2687" s="14">
        <v>65270</v>
      </c>
    </row>
    <row r="2688" spans="1:7" ht="24" customHeight="1" x14ac:dyDescent="0.25">
      <c r="A2688" s="7">
        <v>120017</v>
      </c>
      <c r="B2688" s="8">
        <v>41823.909166666665</v>
      </c>
      <c r="C2688" s="9" t="s">
        <v>7</v>
      </c>
      <c r="D2688" s="9" t="s">
        <v>8</v>
      </c>
      <c r="E2688" s="9" t="s">
        <v>16</v>
      </c>
      <c r="F2688" s="9" t="s">
        <v>32</v>
      </c>
      <c r="G2688" s="10">
        <v>13388</v>
      </c>
    </row>
    <row r="2689" spans="1:7" ht="24" customHeight="1" x14ac:dyDescent="0.25">
      <c r="A2689" s="11">
        <v>110069</v>
      </c>
      <c r="B2689" s="12">
        <v>41829.576574074075</v>
      </c>
      <c r="C2689" s="13" t="s">
        <v>7</v>
      </c>
      <c r="D2689" s="13" t="s">
        <v>8</v>
      </c>
      <c r="E2689" s="13" t="s">
        <v>16</v>
      </c>
      <c r="F2689" s="13" t="s">
        <v>32</v>
      </c>
      <c r="G2689" s="14">
        <v>66202</v>
      </c>
    </row>
    <row r="2690" spans="1:7" ht="24" customHeight="1" x14ac:dyDescent="0.25">
      <c r="A2690" s="7">
        <v>822904</v>
      </c>
      <c r="B2690" s="8">
        <v>41829.577326388891</v>
      </c>
      <c r="C2690" s="9" t="s">
        <v>13</v>
      </c>
      <c r="D2690" s="9" t="s">
        <v>8</v>
      </c>
      <c r="E2690" s="9" t="s">
        <v>16</v>
      </c>
      <c r="F2690" s="9" t="s">
        <v>32</v>
      </c>
      <c r="G2690" s="10">
        <v>47798</v>
      </c>
    </row>
    <row r="2691" spans="1:7" ht="24" customHeight="1" x14ac:dyDescent="0.25">
      <c r="A2691" s="11">
        <v>526028</v>
      </c>
      <c r="B2691" s="12">
        <v>41829.577569444446</v>
      </c>
      <c r="C2691" s="13" t="s">
        <v>7</v>
      </c>
      <c r="D2691" s="13" t="s">
        <v>11</v>
      </c>
      <c r="E2691" s="13" t="s">
        <v>16</v>
      </c>
      <c r="F2691" s="13" t="s">
        <v>32</v>
      </c>
      <c r="G2691" s="14">
        <v>37791</v>
      </c>
    </row>
    <row r="2692" spans="1:7" ht="24" customHeight="1" x14ac:dyDescent="0.25">
      <c r="A2692" s="7">
        <v>636171</v>
      </c>
      <c r="B2692" s="8">
        <v>41838.51662037037</v>
      </c>
      <c r="C2692" s="9" t="s">
        <v>7</v>
      </c>
      <c r="D2692" s="9" t="s">
        <v>11</v>
      </c>
      <c r="E2692" s="9" t="s">
        <v>16</v>
      </c>
      <c r="F2692" s="9" t="s">
        <v>32</v>
      </c>
      <c r="G2692" s="10">
        <v>75775</v>
      </c>
    </row>
    <row r="2693" spans="1:7" ht="24" customHeight="1" x14ac:dyDescent="0.25">
      <c r="A2693" s="11">
        <v>473552</v>
      </c>
      <c r="B2693" s="12">
        <v>41817.726712962962</v>
      </c>
      <c r="C2693" s="13" t="s">
        <v>13</v>
      </c>
      <c r="D2693" s="13" t="s">
        <v>11</v>
      </c>
      <c r="E2693" s="13" t="s">
        <v>16</v>
      </c>
      <c r="F2693" s="13" t="s">
        <v>32</v>
      </c>
      <c r="G2693" s="14">
        <v>7877</v>
      </c>
    </row>
    <row r="2694" spans="1:7" ht="24" customHeight="1" x14ac:dyDescent="0.25">
      <c r="A2694" s="7">
        <v>457939</v>
      </c>
      <c r="B2694" s="8">
        <v>41817.728530092594</v>
      </c>
      <c r="C2694" s="9" t="s">
        <v>7</v>
      </c>
      <c r="D2694" s="9" t="s">
        <v>8</v>
      </c>
      <c r="E2694" s="9" t="s">
        <v>16</v>
      </c>
      <c r="F2694" s="9" t="s">
        <v>32</v>
      </c>
      <c r="G2694" s="10">
        <v>20666</v>
      </c>
    </row>
    <row r="2695" spans="1:7" ht="24" customHeight="1" x14ac:dyDescent="0.25">
      <c r="A2695" s="11">
        <v>625087</v>
      </c>
      <c r="B2695" s="12">
        <v>41879.396840277775</v>
      </c>
      <c r="C2695" s="13" t="s">
        <v>13</v>
      </c>
      <c r="D2695" s="13" t="s">
        <v>8</v>
      </c>
      <c r="E2695" s="13" t="s">
        <v>16</v>
      </c>
      <c r="F2695" s="13" t="s">
        <v>32</v>
      </c>
      <c r="G2695" s="14">
        <v>33446</v>
      </c>
    </row>
    <row r="2696" spans="1:7" ht="24" customHeight="1" x14ac:dyDescent="0.25">
      <c r="A2696" s="7">
        <v>556795</v>
      </c>
      <c r="B2696" s="8">
        <v>41879.403101851851</v>
      </c>
      <c r="C2696" s="9" t="s">
        <v>13</v>
      </c>
      <c r="D2696" s="9" t="s">
        <v>11</v>
      </c>
      <c r="E2696" s="9" t="s">
        <v>16</v>
      </c>
      <c r="F2696" s="9" t="s">
        <v>32</v>
      </c>
      <c r="G2696" s="10">
        <v>37177</v>
      </c>
    </row>
    <row r="2697" spans="1:7" ht="24" customHeight="1" x14ac:dyDescent="0.25">
      <c r="A2697" s="11">
        <v>66708</v>
      </c>
      <c r="B2697" s="12">
        <v>41879.571527777778</v>
      </c>
      <c r="C2697" s="13" t="s">
        <v>7</v>
      </c>
      <c r="D2697" s="13" t="s">
        <v>8</v>
      </c>
      <c r="E2697" s="13" t="s">
        <v>16</v>
      </c>
      <c r="F2697" s="13" t="s">
        <v>32</v>
      </c>
      <c r="G2697" s="14">
        <v>79459</v>
      </c>
    </row>
    <row r="2698" spans="1:7" ht="24" customHeight="1" x14ac:dyDescent="0.25">
      <c r="A2698" s="7">
        <v>856409</v>
      </c>
      <c r="B2698" s="8">
        <v>41880.620208333334</v>
      </c>
      <c r="C2698" s="9" t="s">
        <v>7</v>
      </c>
      <c r="D2698" s="9" t="s">
        <v>11</v>
      </c>
      <c r="E2698" s="9" t="s">
        <v>16</v>
      </c>
      <c r="F2698" s="9" t="s">
        <v>32</v>
      </c>
      <c r="G2698" s="10">
        <v>63684</v>
      </c>
    </row>
    <row r="2699" spans="1:7" ht="24" customHeight="1" x14ac:dyDescent="0.25">
      <c r="A2699" s="11">
        <v>840429</v>
      </c>
      <c r="B2699" s="12">
        <v>41880.622499999998</v>
      </c>
      <c r="C2699" s="13" t="s">
        <v>7</v>
      </c>
      <c r="D2699" s="13" t="s">
        <v>8</v>
      </c>
      <c r="E2699" s="13" t="s">
        <v>16</v>
      </c>
      <c r="F2699" s="13" t="s">
        <v>32</v>
      </c>
      <c r="G2699" s="14">
        <v>39987</v>
      </c>
    </row>
    <row r="2700" spans="1:7" ht="24" customHeight="1" x14ac:dyDescent="0.25">
      <c r="A2700" s="7">
        <v>189578</v>
      </c>
      <c r="B2700" s="8">
        <v>41775.397256944445</v>
      </c>
      <c r="C2700" s="9" t="s">
        <v>13</v>
      </c>
      <c r="D2700" s="9" t="s">
        <v>11</v>
      </c>
      <c r="E2700" s="9" t="s">
        <v>9</v>
      </c>
      <c r="F2700" s="9" t="s">
        <v>17</v>
      </c>
      <c r="G2700" s="10">
        <v>19402</v>
      </c>
    </row>
    <row r="2701" spans="1:7" ht="24" customHeight="1" x14ac:dyDescent="0.25">
      <c r="A2701" s="11">
        <v>750767</v>
      </c>
      <c r="B2701" s="12">
        <v>41848.800844907404</v>
      </c>
      <c r="C2701" s="13" t="s">
        <v>7</v>
      </c>
      <c r="D2701" s="13" t="s">
        <v>11</v>
      </c>
      <c r="E2701" s="13" t="s">
        <v>14</v>
      </c>
      <c r="F2701" s="13" t="s">
        <v>17</v>
      </c>
      <c r="G2701" s="14">
        <v>85342</v>
      </c>
    </row>
    <row r="2702" spans="1:7" ht="24" customHeight="1" x14ac:dyDescent="0.25">
      <c r="A2702" s="7">
        <v>779678</v>
      </c>
      <c r="B2702" s="8">
        <v>41848.800740740742</v>
      </c>
      <c r="C2702" s="9" t="s">
        <v>7</v>
      </c>
      <c r="D2702" s="9" t="s">
        <v>23</v>
      </c>
      <c r="E2702" s="9" t="s">
        <v>14</v>
      </c>
      <c r="F2702" s="9" t="s">
        <v>17</v>
      </c>
      <c r="G2702" s="10">
        <v>90730</v>
      </c>
    </row>
    <row r="2703" spans="1:7" ht="24" customHeight="1" x14ac:dyDescent="0.25">
      <c r="A2703" s="11">
        <v>371137</v>
      </c>
      <c r="B2703" s="12">
        <v>41848.801701388889</v>
      </c>
      <c r="C2703" s="13" t="s">
        <v>7</v>
      </c>
      <c r="D2703" s="13" t="s">
        <v>23</v>
      </c>
      <c r="E2703" s="13" t="s">
        <v>14</v>
      </c>
      <c r="F2703" s="13" t="s">
        <v>17</v>
      </c>
      <c r="G2703" s="14">
        <v>88298</v>
      </c>
    </row>
    <row r="2704" spans="1:7" ht="24" customHeight="1" x14ac:dyDescent="0.25">
      <c r="A2704" s="7">
        <v>764371</v>
      </c>
      <c r="B2704" s="8">
        <v>41812.427384259259</v>
      </c>
      <c r="C2704" s="9" t="s">
        <v>7</v>
      </c>
      <c r="D2704" s="9" t="s">
        <v>11</v>
      </c>
      <c r="E2704" s="9" t="s">
        <v>9</v>
      </c>
      <c r="F2704" s="9" t="s">
        <v>10</v>
      </c>
      <c r="G2704" s="10">
        <v>86688</v>
      </c>
    </row>
    <row r="2705" spans="1:7" ht="24" customHeight="1" x14ac:dyDescent="0.25">
      <c r="A2705" s="11">
        <v>87101</v>
      </c>
      <c r="B2705" s="12">
        <v>41812.426215277781</v>
      </c>
      <c r="C2705" s="13" t="s">
        <v>13</v>
      </c>
      <c r="D2705" s="13" t="s">
        <v>11</v>
      </c>
      <c r="E2705" s="13" t="s">
        <v>9</v>
      </c>
      <c r="F2705" s="13" t="s">
        <v>10</v>
      </c>
      <c r="G2705" s="14">
        <v>95425</v>
      </c>
    </row>
    <row r="2706" spans="1:7" ht="24" customHeight="1" x14ac:dyDescent="0.25">
      <c r="A2706" s="7">
        <v>692210</v>
      </c>
      <c r="B2706" s="8">
        <v>41812.426504629628</v>
      </c>
      <c r="C2706" s="9" t="s">
        <v>13</v>
      </c>
      <c r="D2706" s="9" t="s">
        <v>11</v>
      </c>
      <c r="E2706" s="9" t="s">
        <v>9</v>
      </c>
      <c r="F2706" s="9" t="s">
        <v>10</v>
      </c>
      <c r="G2706" s="10">
        <v>86601</v>
      </c>
    </row>
    <row r="2707" spans="1:7" ht="24" customHeight="1" x14ac:dyDescent="0.25">
      <c r="A2707" s="11">
        <v>840296</v>
      </c>
      <c r="B2707" s="12">
        <v>41801.328750000001</v>
      </c>
      <c r="C2707" s="13" t="s">
        <v>7</v>
      </c>
      <c r="D2707" s="13" t="s">
        <v>8</v>
      </c>
      <c r="E2707" s="13" t="s">
        <v>9</v>
      </c>
      <c r="F2707" s="13" t="s">
        <v>32</v>
      </c>
      <c r="G2707" s="14">
        <v>16830</v>
      </c>
    </row>
    <row r="2708" spans="1:7" ht="24" customHeight="1" x14ac:dyDescent="0.25">
      <c r="A2708" s="7">
        <v>537105</v>
      </c>
      <c r="B2708" s="8">
        <v>41774.732361111113</v>
      </c>
      <c r="C2708" s="9" t="s">
        <v>7</v>
      </c>
      <c r="D2708" s="9" t="s">
        <v>8</v>
      </c>
      <c r="E2708" s="9" t="s">
        <v>29</v>
      </c>
      <c r="F2708" s="9" t="s">
        <v>19</v>
      </c>
      <c r="G2708" s="10">
        <v>42254</v>
      </c>
    </row>
    <row r="2709" spans="1:7" ht="24" customHeight="1" x14ac:dyDescent="0.25">
      <c r="A2709" s="11">
        <v>874563</v>
      </c>
      <c r="B2709" s="12">
        <v>41785.340648148151</v>
      </c>
      <c r="C2709" s="13" t="s">
        <v>13</v>
      </c>
      <c r="D2709" s="13" t="s">
        <v>8</v>
      </c>
      <c r="E2709" s="13" t="s">
        <v>29</v>
      </c>
      <c r="F2709" s="13" t="s">
        <v>19</v>
      </c>
      <c r="G2709" s="14">
        <v>66660</v>
      </c>
    </row>
    <row r="2710" spans="1:7" ht="24" customHeight="1" x14ac:dyDescent="0.25">
      <c r="A2710" s="7">
        <v>487292</v>
      </c>
      <c r="B2710" s="8">
        <v>41785.342997685184</v>
      </c>
      <c r="C2710" s="9" t="s">
        <v>7</v>
      </c>
      <c r="D2710" s="9" t="s">
        <v>11</v>
      </c>
      <c r="E2710" s="9" t="s">
        <v>29</v>
      </c>
      <c r="F2710" s="9" t="s">
        <v>19</v>
      </c>
      <c r="G2710" s="10">
        <v>94230</v>
      </c>
    </row>
    <row r="2711" spans="1:7" ht="24" customHeight="1" x14ac:dyDescent="0.25">
      <c r="A2711" s="11">
        <v>473364</v>
      </c>
      <c r="B2711" s="12">
        <v>41804.740671296298</v>
      </c>
      <c r="C2711" s="13" t="s">
        <v>7</v>
      </c>
      <c r="D2711" s="13" t="s">
        <v>8</v>
      </c>
      <c r="E2711" s="13" t="s">
        <v>29</v>
      </c>
      <c r="F2711" s="13" t="s">
        <v>21</v>
      </c>
      <c r="G2711" s="14">
        <v>37250</v>
      </c>
    </row>
    <row r="2712" spans="1:7" ht="24" customHeight="1" x14ac:dyDescent="0.25">
      <c r="A2712" s="7">
        <v>171942</v>
      </c>
      <c r="B2712" s="8">
        <v>41807.457175925927</v>
      </c>
      <c r="C2712" s="9" t="s">
        <v>7</v>
      </c>
      <c r="D2712" s="9" t="s">
        <v>8</v>
      </c>
      <c r="E2712" s="9" t="s">
        <v>29</v>
      </c>
      <c r="F2712" s="9" t="s">
        <v>21</v>
      </c>
      <c r="G2712" s="10">
        <v>97144</v>
      </c>
    </row>
    <row r="2713" spans="1:7" ht="24" customHeight="1" x14ac:dyDescent="0.25">
      <c r="A2713" s="11">
        <v>273267</v>
      </c>
      <c r="B2713" s="12">
        <v>41807.457418981481</v>
      </c>
      <c r="C2713" s="13" t="s">
        <v>13</v>
      </c>
      <c r="D2713" s="13" t="s">
        <v>8</v>
      </c>
      <c r="E2713" s="13" t="s">
        <v>29</v>
      </c>
      <c r="F2713" s="13" t="s">
        <v>21</v>
      </c>
      <c r="G2713" s="14">
        <v>17318</v>
      </c>
    </row>
    <row r="2714" spans="1:7" ht="24" customHeight="1" x14ac:dyDescent="0.25">
      <c r="A2714" s="7">
        <v>826650</v>
      </c>
      <c r="B2714" s="8">
        <v>41835.593113425923</v>
      </c>
      <c r="C2714" s="9" t="s">
        <v>13</v>
      </c>
      <c r="D2714" s="9" t="s">
        <v>11</v>
      </c>
      <c r="E2714" s="9" t="s">
        <v>29</v>
      </c>
      <c r="F2714" s="9" t="s">
        <v>21</v>
      </c>
      <c r="G2714" s="10">
        <v>35596</v>
      </c>
    </row>
    <row r="2715" spans="1:7" ht="24" customHeight="1" x14ac:dyDescent="0.25">
      <c r="A2715" s="11">
        <v>160711</v>
      </c>
      <c r="B2715" s="12">
        <v>41877.397511574076</v>
      </c>
      <c r="C2715" s="13" t="s">
        <v>7</v>
      </c>
      <c r="D2715" s="13" t="s">
        <v>11</v>
      </c>
      <c r="E2715" s="13" t="s">
        <v>29</v>
      </c>
      <c r="F2715" s="13" t="s">
        <v>21</v>
      </c>
      <c r="G2715" s="14">
        <v>48205</v>
      </c>
    </row>
    <row r="2716" spans="1:7" ht="24" customHeight="1" x14ac:dyDescent="0.25">
      <c r="A2716" s="7">
        <v>324902</v>
      </c>
      <c r="B2716" s="8">
        <v>41821.399444444447</v>
      </c>
      <c r="C2716" s="9" t="s">
        <v>13</v>
      </c>
      <c r="D2716" s="9" t="s">
        <v>11</v>
      </c>
      <c r="E2716" s="9" t="s">
        <v>20</v>
      </c>
      <c r="F2716" s="9" t="s">
        <v>12</v>
      </c>
      <c r="G2716" s="10">
        <v>73166</v>
      </c>
    </row>
    <row r="2717" spans="1:7" ht="24" customHeight="1" x14ac:dyDescent="0.25">
      <c r="A2717" s="11">
        <v>26533</v>
      </c>
      <c r="B2717" s="12">
        <v>41842.778368055559</v>
      </c>
      <c r="C2717" s="13" t="s">
        <v>13</v>
      </c>
      <c r="D2717" s="13" t="s">
        <v>11</v>
      </c>
      <c r="E2717" s="13" t="s">
        <v>20</v>
      </c>
      <c r="F2717" s="13" t="s">
        <v>12</v>
      </c>
      <c r="G2717" s="14">
        <v>52761</v>
      </c>
    </row>
    <row r="2718" spans="1:7" ht="24" customHeight="1" x14ac:dyDescent="0.25">
      <c r="A2718" s="7">
        <v>284898</v>
      </c>
      <c r="B2718" s="8">
        <v>41828.599814814814</v>
      </c>
      <c r="C2718" s="9" t="s">
        <v>7</v>
      </c>
      <c r="D2718" s="9" t="s">
        <v>8</v>
      </c>
      <c r="E2718" s="9" t="s">
        <v>25</v>
      </c>
      <c r="F2718" s="9" t="s">
        <v>32</v>
      </c>
      <c r="G2718" s="10">
        <v>34956</v>
      </c>
    </row>
    <row r="2719" spans="1:7" ht="24" customHeight="1" x14ac:dyDescent="0.25">
      <c r="A2719" s="11">
        <v>538273</v>
      </c>
      <c r="B2719" s="12">
        <v>41788.396909722222</v>
      </c>
      <c r="C2719" s="13" t="s">
        <v>7</v>
      </c>
      <c r="D2719" s="13" t="s">
        <v>11</v>
      </c>
      <c r="E2719" s="13" t="s">
        <v>20</v>
      </c>
      <c r="F2719" s="13" t="s">
        <v>12</v>
      </c>
      <c r="G2719" s="14">
        <v>96178</v>
      </c>
    </row>
    <row r="2720" spans="1:7" ht="24" customHeight="1" x14ac:dyDescent="0.25">
      <c r="A2720" s="7">
        <v>63459</v>
      </c>
      <c r="B2720" s="8">
        <v>41788.397303240738</v>
      </c>
      <c r="C2720" s="9" t="s">
        <v>7</v>
      </c>
      <c r="D2720" s="9" t="s">
        <v>11</v>
      </c>
      <c r="E2720" s="9" t="s">
        <v>20</v>
      </c>
      <c r="F2720" s="9" t="s">
        <v>12</v>
      </c>
      <c r="G2720" s="10">
        <v>49485</v>
      </c>
    </row>
    <row r="2721" spans="1:7" ht="24" customHeight="1" x14ac:dyDescent="0.25">
      <c r="A2721" s="11">
        <v>778940</v>
      </c>
      <c r="B2721" s="12">
        <v>41848.510324074072</v>
      </c>
      <c r="C2721" s="13" t="s">
        <v>7</v>
      </c>
      <c r="D2721" s="13" t="s">
        <v>8</v>
      </c>
      <c r="E2721" s="13" t="s">
        <v>9</v>
      </c>
      <c r="F2721" s="13" t="s">
        <v>32</v>
      </c>
      <c r="G2721" s="14">
        <v>30120</v>
      </c>
    </row>
    <row r="2722" spans="1:7" ht="24" customHeight="1" x14ac:dyDescent="0.25">
      <c r="A2722" s="7">
        <v>707968</v>
      </c>
      <c r="B2722" s="8">
        <v>41848.513252314813</v>
      </c>
      <c r="C2722" s="9" t="s">
        <v>7</v>
      </c>
      <c r="D2722" s="9" t="s">
        <v>8</v>
      </c>
      <c r="E2722" s="9" t="s">
        <v>9</v>
      </c>
      <c r="F2722" s="9" t="s">
        <v>32</v>
      </c>
      <c r="G2722" s="10">
        <v>79312</v>
      </c>
    </row>
    <row r="2723" spans="1:7" ht="24" customHeight="1" x14ac:dyDescent="0.25">
      <c r="A2723" s="11">
        <v>801736</v>
      </c>
      <c r="B2723" s="12">
        <v>41848.514074074075</v>
      </c>
      <c r="C2723" s="13" t="s">
        <v>7</v>
      </c>
      <c r="D2723" s="13" t="s">
        <v>11</v>
      </c>
      <c r="E2723" s="13" t="s">
        <v>9</v>
      </c>
      <c r="F2723" s="13" t="s">
        <v>32</v>
      </c>
      <c r="G2723" s="14">
        <v>39306</v>
      </c>
    </row>
    <row r="2724" spans="1:7" ht="24" customHeight="1" x14ac:dyDescent="0.25">
      <c r="A2724" s="7">
        <v>388477</v>
      </c>
      <c r="B2724" s="8">
        <v>41848.510347222225</v>
      </c>
      <c r="C2724" s="9" t="s">
        <v>13</v>
      </c>
      <c r="D2724" s="9" t="s">
        <v>23</v>
      </c>
      <c r="E2724" s="9" t="s">
        <v>9</v>
      </c>
      <c r="F2724" s="9" t="s">
        <v>32</v>
      </c>
      <c r="G2724" s="10">
        <v>27505</v>
      </c>
    </row>
    <row r="2725" spans="1:7" ht="24" customHeight="1" x14ac:dyDescent="0.25">
      <c r="A2725" s="11">
        <v>330441</v>
      </c>
      <c r="B2725" s="12">
        <v>41849.248310185183</v>
      </c>
      <c r="C2725" s="13" t="s">
        <v>7</v>
      </c>
      <c r="D2725" s="13" t="s">
        <v>8</v>
      </c>
      <c r="E2725" s="13" t="s">
        <v>9</v>
      </c>
      <c r="F2725" s="13" t="s">
        <v>32</v>
      </c>
      <c r="G2725" s="14">
        <v>11316</v>
      </c>
    </row>
    <row r="2726" spans="1:7" ht="24" customHeight="1" x14ac:dyDescent="0.25">
      <c r="A2726" s="7">
        <v>378377</v>
      </c>
      <c r="B2726" s="8">
        <v>41851.822465277779</v>
      </c>
      <c r="C2726" s="9" t="s">
        <v>13</v>
      </c>
      <c r="D2726" s="9" t="s">
        <v>8</v>
      </c>
      <c r="E2726" s="9" t="s">
        <v>9</v>
      </c>
      <c r="F2726" s="9" t="s">
        <v>32</v>
      </c>
      <c r="G2726" s="10">
        <v>98562</v>
      </c>
    </row>
    <row r="2727" spans="1:7" ht="24" customHeight="1" x14ac:dyDescent="0.25">
      <c r="A2727" s="11">
        <v>592167</v>
      </c>
      <c r="B2727" s="12">
        <v>41851.823888888888</v>
      </c>
      <c r="C2727" s="13" t="s">
        <v>7</v>
      </c>
      <c r="D2727" s="13" t="s">
        <v>8</v>
      </c>
      <c r="E2727" s="13" t="s">
        <v>9</v>
      </c>
      <c r="F2727" s="13" t="s">
        <v>32</v>
      </c>
      <c r="G2727" s="14">
        <v>48181</v>
      </c>
    </row>
    <row r="2728" spans="1:7" ht="24" customHeight="1" x14ac:dyDescent="0.25">
      <c r="A2728" s="7">
        <v>584499</v>
      </c>
      <c r="B2728" s="8">
        <v>41782.396793981483</v>
      </c>
      <c r="C2728" s="9" t="s">
        <v>7</v>
      </c>
      <c r="D2728" s="9" t="s">
        <v>8</v>
      </c>
      <c r="E2728" s="9" t="s">
        <v>14</v>
      </c>
      <c r="F2728" s="9" t="s">
        <v>12</v>
      </c>
      <c r="G2728" s="10">
        <v>40655</v>
      </c>
    </row>
    <row r="2729" spans="1:7" ht="24" customHeight="1" x14ac:dyDescent="0.25">
      <c r="A2729" s="11">
        <v>934567</v>
      </c>
      <c r="B2729" s="12">
        <v>41782.63417824074</v>
      </c>
      <c r="C2729" s="13" t="s">
        <v>7</v>
      </c>
      <c r="D2729" s="13" t="s">
        <v>11</v>
      </c>
      <c r="E2729" s="13" t="s">
        <v>14</v>
      </c>
      <c r="F2729" s="13" t="s">
        <v>12</v>
      </c>
      <c r="G2729" s="14">
        <v>45598</v>
      </c>
    </row>
    <row r="2730" spans="1:7" ht="24" customHeight="1" x14ac:dyDescent="0.25">
      <c r="A2730" s="7">
        <v>331488</v>
      </c>
      <c r="B2730" s="8">
        <v>41803.325474537036</v>
      </c>
      <c r="C2730" s="9" t="s">
        <v>7</v>
      </c>
      <c r="D2730" s="9" t="s">
        <v>11</v>
      </c>
      <c r="E2730" s="9" t="s">
        <v>14</v>
      </c>
      <c r="F2730" s="9" t="s">
        <v>12</v>
      </c>
      <c r="G2730" s="10">
        <v>94702</v>
      </c>
    </row>
    <row r="2731" spans="1:7" ht="24" customHeight="1" x14ac:dyDescent="0.25">
      <c r="A2731" s="11">
        <v>919761</v>
      </c>
      <c r="B2731" s="12">
        <v>41803.768020833333</v>
      </c>
      <c r="C2731" s="13" t="s">
        <v>13</v>
      </c>
      <c r="D2731" s="13" t="s">
        <v>8</v>
      </c>
      <c r="E2731" s="13" t="s">
        <v>14</v>
      </c>
      <c r="F2731" s="13" t="s">
        <v>12</v>
      </c>
      <c r="G2731" s="14">
        <v>41431</v>
      </c>
    </row>
    <row r="2732" spans="1:7" ht="24" customHeight="1" x14ac:dyDescent="0.25">
      <c r="A2732" s="7">
        <v>486960</v>
      </c>
      <c r="B2732" s="8">
        <v>41810.593888888892</v>
      </c>
      <c r="C2732" s="9" t="s">
        <v>7</v>
      </c>
      <c r="D2732" s="9" t="s">
        <v>8</v>
      </c>
      <c r="E2732" s="9" t="s">
        <v>14</v>
      </c>
      <c r="F2732" s="9" t="s">
        <v>12</v>
      </c>
      <c r="G2732" s="10">
        <v>17171</v>
      </c>
    </row>
    <row r="2733" spans="1:7" ht="24" customHeight="1" x14ac:dyDescent="0.25">
      <c r="A2733" s="11">
        <v>913324</v>
      </c>
      <c r="B2733" s="12">
        <v>41810.595497685186</v>
      </c>
      <c r="C2733" s="13" t="s">
        <v>7</v>
      </c>
      <c r="D2733" s="13" t="s">
        <v>11</v>
      </c>
      <c r="E2733" s="13" t="s">
        <v>14</v>
      </c>
      <c r="F2733" s="13" t="s">
        <v>12</v>
      </c>
      <c r="G2733" s="14">
        <v>67647</v>
      </c>
    </row>
    <row r="2734" spans="1:7" ht="24" customHeight="1" x14ac:dyDescent="0.25">
      <c r="A2734" s="7">
        <v>618051</v>
      </c>
      <c r="B2734" s="8">
        <v>41815.569953703707</v>
      </c>
      <c r="C2734" s="9" t="s">
        <v>7</v>
      </c>
      <c r="D2734" s="9" t="s">
        <v>8</v>
      </c>
      <c r="E2734" s="9" t="s">
        <v>14</v>
      </c>
      <c r="F2734" s="9" t="s">
        <v>12</v>
      </c>
      <c r="G2734" s="10">
        <v>86715</v>
      </c>
    </row>
    <row r="2735" spans="1:7" ht="24" customHeight="1" x14ac:dyDescent="0.25">
      <c r="A2735" s="11">
        <v>384224</v>
      </c>
      <c r="B2735" s="12">
        <v>41815.569328703707</v>
      </c>
      <c r="C2735" s="13" t="s">
        <v>13</v>
      </c>
      <c r="D2735" s="13" t="s">
        <v>23</v>
      </c>
      <c r="E2735" s="13" t="s">
        <v>14</v>
      </c>
      <c r="F2735" s="13" t="s">
        <v>12</v>
      </c>
      <c r="G2735" s="14">
        <v>91019</v>
      </c>
    </row>
    <row r="2736" spans="1:7" ht="24" customHeight="1" x14ac:dyDescent="0.25">
      <c r="A2736" s="7">
        <v>487216</v>
      </c>
      <c r="B2736" s="8">
        <v>41792.75408564815</v>
      </c>
      <c r="C2736" s="9" t="s">
        <v>7</v>
      </c>
      <c r="D2736" s="9" t="s">
        <v>8</v>
      </c>
      <c r="E2736" s="9" t="s">
        <v>14</v>
      </c>
      <c r="F2736" s="9" t="s">
        <v>12</v>
      </c>
      <c r="G2736" s="10">
        <v>97277</v>
      </c>
    </row>
    <row r="2737" spans="1:7" ht="24" customHeight="1" x14ac:dyDescent="0.25">
      <c r="A2737" s="11">
        <v>471695</v>
      </c>
      <c r="B2737" s="12">
        <v>41792.757048611114</v>
      </c>
      <c r="C2737" s="13" t="s">
        <v>7</v>
      </c>
      <c r="D2737" s="13" t="s">
        <v>8</v>
      </c>
      <c r="E2737" s="13" t="s">
        <v>14</v>
      </c>
      <c r="F2737" s="13" t="s">
        <v>12</v>
      </c>
      <c r="G2737" s="14">
        <v>46200</v>
      </c>
    </row>
    <row r="2738" spans="1:7" ht="24" customHeight="1" x14ac:dyDescent="0.25">
      <c r="A2738" s="7">
        <v>708065</v>
      </c>
      <c r="B2738" s="8">
        <v>41792.757349537038</v>
      </c>
      <c r="C2738" s="9" t="s">
        <v>7</v>
      </c>
      <c r="D2738" s="9" t="s">
        <v>8</v>
      </c>
      <c r="E2738" s="9" t="s">
        <v>14</v>
      </c>
      <c r="F2738" s="9" t="s">
        <v>12</v>
      </c>
      <c r="G2738" s="10">
        <v>77840</v>
      </c>
    </row>
    <row r="2739" spans="1:7" ht="24" customHeight="1" x14ac:dyDescent="0.25">
      <c r="A2739" s="11">
        <v>500670</v>
      </c>
      <c r="B2739" s="12">
        <v>41792.757731481484</v>
      </c>
      <c r="C2739" s="13" t="s">
        <v>13</v>
      </c>
      <c r="D2739" s="13" t="s">
        <v>8</v>
      </c>
      <c r="E2739" s="13" t="s">
        <v>14</v>
      </c>
      <c r="F2739" s="13" t="s">
        <v>12</v>
      </c>
      <c r="G2739" s="14">
        <v>20716</v>
      </c>
    </row>
    <row r="2740" spans="1:7" ht="24" customHeight="1" x14ac:dyDescent="0.25">
      <c r="A2740" s="7">
        <v>489674</v>
      </c>
      <c r="B2740" s="8">
        <v>41792.758067129631</v>
      </c>
      <c r="C2740" s="9" t="s">
        <v>7</v>
      </c>
      <c r="D2740" s="9" t="s">
        <v>11</v>
      </c>
      <c r="E2740" s="9" t="s">
        <v>14</v>
      </c>
      <c r="F2740" s="9" t="s">
        <v>12</v>
      </c>
      <c r="G2740" s="10">
        <v>82218</v>
      </c>
    </row>
    <row r="2741" spans="1:7" ht="24" customHeight="1" x14ac:dyDescent="0.25">
      <c r="A2741" s="11">
        <v>255467</v>
      </c>
      <c r="B2741" s="12">
        <v>41793.479027777779</v>
      </c>
      <c r="C2741" s="13" t="s">
        <v>7</v>
      </c>
      <c r="D2741" s="13" t="s">
        <v>11</v>
      </c>
      <c r="E2741" s="13" t="s">
        <v>14</v>
      </c>
      <c r="F2741" s="13" t="s">
        <v>12</v>
      </c>
      <c r="G2741" s="14">
        <v>63830</v>
      </c>
    </row>
    <row r="2742" spans="1:7" ht="24" customHeight="1" x14ac:dyDescent="0.25">
      <c r="A2742" s="7">
        <v>995454</v>
      </c>
      <c r="B2742" s="8">
        <v>41793.479421296295</v>
      </c>
      <c r="C2742" s="9" t="s">
        <v>13</v>
      </c>
      <c r="D2742" s="9" t="s">
        <v>8</v>
      </c>
      <c r="E2742" s="9" t="s">
        <v>14</v>
      </c>
      <c r="F2742" s="9" t="s">
        <v>12</v>
      </c>
      <c r="G2742" s="10">
        <v>77256</v>
      </c>
    </row>
    <row r="2743" spans="1:7" ht="24" customHeight="1" x14ac:dyDescent="0.25">
      <c r="A2743" s="11">
        <v>212202</v>
      </c>
      <c r="B2743" s="12">
        <v>41848.562268518515</v>
      </c>
      <c r="C2743" s="13" t="s">
        <v>7</v>
      </c>
      <c r="D2743" s="13" t="s">
        <v>8</v>
      </c>
      <c r="E2743" s="13" t="s">
        <v>14</v>
      </c>
      <c r="F2743" s="13" t="s">
        <v>12</v>
      </c>
      <c r="G2743" s="14">
        <v>20913</v>
      </c>
    </row>
    <row r="2744" spans="1:7" ht="24" customHeight="1" x14ac:dyDescent="0.25">
      <c r="A2744" s="7">
        <v>662801</v>
      </c>
      <c r="B2744" s="8">
        <v>41848.5625462963</v>
      </c>
      <c r="C2744" s="9" t="s">
        <v>13</v>
      </c>
      <c r="D2744" s="9" t="s">
        <v>8</v>
      </c>
      <c r="E2744" s="9" t="s">
        <v>14</v>
      </c>
      <c r="F2744" s="9" t="s">
        <v>12</v>
      </c>
      <c r="G2744" s="10">
        <v>16216</v>
      </c>
    </row>
    <row r="2745" spans="1:7" ht="24" customHeight="1" x14ac:dyDescent="0.25">
      <c r="A2745" s="11">
        <v>461403</v>
      </c>
      <c r="B2745" s="12">
        <v>41848.561793981484</v>
      </c>
      <c r="C2745" s="13" t="s">
        <v>7</v>
      </c>
      <c r="D2745" s="13" t="s">
        <v>11</v>
      </c>
      <c r="E2745" s="13" t="s">
        <v>14</v>
      </c>
      <c r="F2745" s="13" t="s">
        <v>12</v>
      </c>
      <c r="G2745" s="14">
        <v>16119</v>
      </c>
    </row>
    <row r="2746" spans="1:7" ht="24" customHeight="1" x14ac:dyDescent="0.25">
      <c r="A2746" s="7">
        <v>21885</v>
      </c>
      <c r="B2746" s="8">
        <v>41852.920694444445</v>
      </c>
      <c r="C2746" s="9" t="s">
        <v>13</v>
      </c>
      <c r="D2746" s="9" t="s">
        <v>8</v>
      </c>
      <c r="E2746" s="9" t="s">
        <v>14</v>
      </c>
      <c r="F2746" s="9" t="s">
        <v>12</v>
      </c>
      <c r="G2746" s="10">
        <v>16102</v>
      </c>
    </row>
    <row r="2747" spans="1:7" ht="24" customHeight="1" x14ac:dyDescent="0.25">
      <c r="A2747" s="11">
        <v>31205</v>
      </c>
      <c r="B2747" s="12">
        <v>41852.921701388892</v>
      </c>
      <c r="C2747" s="13" t="s">
        <v>7</v>
      </c>
      <c r="D2747" s="13" t="s">
        <v>11</v>
      </c>
      <c r="E2747" s="13" t="s">
        <v>14</v>
      </c>
      <c r="F2747" s="13" t="s">
        <v>12</v>
      </c>
      <c r="G2747" s="14">
        <v>40719</v>
      </c>
    </row>
    <row r="2748" spans="1:7" ht="24" customHeight="1" x14ac:dyDescent="0.25">
      <c r="A2748" s="7">
        <v>37621</v>
      </c>
      <c r="B2748" s="8">
        <v>41852.922175925924</v>
      </c>
      <c r="C2748" s="9" t="s">
        <v>13</v>
      </c>
      <c r="D2748" s="9" t="s">
        <v>8</v>
      </c>
      <c r="E2748" s="9" t="s">
        <v>14</v>
      </c>
      <c r="F2748" s="9" t="s">
        <v>12</v>
      </c>
      <c r="G2748" s="10">
        <v>59191</v>
      </c>
    </row>
    <row r="2749" spans="1:7" ht="24" customHeight="1" x14ac:dyDescent="0.25">
      <c r="A2749" s="11">
        <v>512990</v>
      </c>
      <c r="B2749" s="12">
        <v>41841.398680555554</v>
      </c>
      <c r="C2749" s="13" t="s">
        <v>13</v>
      </c>
      <c r="D2749" s="13" t="s">
        <v>8</v>
      </c>
      <c r="E2749" s="13" t="s">
        <v>14</v>
      </c>
      <c r="F2749" s="13" t="s">
        <v>12</v>
      </c>
      <c r="G2749" s="14">
        <v>43999</v>
      </c>
    </row>
    <row r="2750" spans="1:7" ht="24" customHeight="1" x14ac:dyDescent="0.25">
      <c r="A2750" s="7">
        <v>808212</v>
      </c>
      <c r="B2750" s="8">
        <v>41841.399351851855</v>
      </c>
      <c r="C2750" s="9" t="s">
        <v>7</v>
      </c>
      <c r="D2750" s="9" t="s">
        <v>8</v>
      </c>
      <c r="E2750" s="9" t="s">
        <v>14</v>
      </c>
      <c r="F2750" s="9" t="s">
        <v>12</v>
      </c>
      <c r="G2750" s="10">
        <v>90678</v>
      </c>
    </row>
    <row r="2751" spans="1:7" ht="24" customHeight="1" x14ac:dyDescent="0.25">
      <c r="A2751" s="11">
        <v>813199</v>
      </c>
      <c r="B2751" s="12">
        <v>41845.402581018519</v>
      </c>
      <c r="C2751" s="13" t="s">
        <v>7</v>
      </c>
      <c r="D2751" s="13" t="s">
        <v>8</v>
      </c>
      <c r="E2751" s="13" t="s">
        <v>14</v>
      </c>
      <c r="F2751" s="13" t="s">
        <v>12</v>
      </c>
      <c r="G2751" s="14">
        <v>38954</v>
      </c>
    </row>
    <row r="2752" spans="1:7" ht="24" customHeight="1" x14ac:dyDescent="0.25">
      <c r="A2752" s="7">
        <v>619520</v>
      </c>
      <c r="B2752" s="8">
        <v>41848.618611111109</v>
      </c>
      <c r="C2752" s="9" t="s">
        <v>7</v>
      </c>
      <c r="D2752" s="9" t="s">
        <v>8</v>
      </c>
      <c r="E2752" s="9" t="s">
        <v>14</v>
      </c>
      <c r="F2752" s="9" t="s">
        <v>12</v>
      </c>
      <c r="G2752" s="10">
        <v>45834</v>
      </c>
    </row>
    <row r="2753" spans="1:7" ht="24" customHeight="1" x14ac:dyDescent="0.25">
      <c r="A2753" s="11">
        <v>607190</v>
      </c>
      <c r="B2753" s="12">
        <v>41848.619675925926</v>
      </c>
      <c r="C2753" s="13" t="s">
        <v>7</v>
      </c>
      <c r="D2753" s="13" t="s">
        <v>8</v>
      </c>
      <c r="E2753" s="13" t="s">
        <v>14</v>
      </c>
      <c r="F2753" s="13" t="s">
        <v>12</v>
      </c>
      <c r="G2753" s="14">
        <v>6831</v>
      </c>
    </row>
    <row r="2754" spans="1:7" ht="24" customHeight="1" x14ac:dyDescent="0.25">
      <c r="A2754" s="7">
        <v>237104</v>
      </c>
      <c r="B2754" s="8">
        <v>41848.620983796296</v>
      </c>
      <c r="C2754" s="9" t="s">
        <v>7</v>
      </c>
      <c r="D2754" s="9" t="s">
        <v>8</v>
      </c>
      <c r="E2754" s="9" t="s">
        <v>14</v>
      </c>
      <c r="F2754" s="9" t="s">
        <v>12</v>
      </c>
      <c r="G2754" s="10">
        <v>50918</v>
      </c>
    </row>
    <row r="2755" spans="1:7" ht="24" customHeight="1" x14ac:dyDescent="0.25">
      <c r="A2755" s="11">
        <v>466436</v>
      </c>
      <c r="B2755" s="12">
        <v>41850.39434027778</v>
      </c>
      <c r="C2755" s="13" t="s">
        <v>7</v>
      </c>
      <c r="D2755" s="13" t="s">
        <v>8</v>
      </c>
      <c r="E2755" s="13" t="s">
        <v>14</v>
      </c>
      <c r="F2755" s="13" t="s">
        <v>12</v>
      </c>
      <c r="G2755" s="14">
        <v>62566</v>
      </c>
    </row>
    <row r="2756" spans="1:7" ht="24" customHeight="1" x14ac:dyDescent="0.25">
      <c r="A2756" s="7">
        <v>326359</v>
      </c>
      <c r="B2756" s="8">
        <v>41850.395104166666</v>
      </c>
      <c r="C2756" s="9" t="s">
        <v>7</v>
      </c>
      <c r="D2756" s="9" t="s">
        <v>8</v>
      </c>
      <c r="E2756" s="9" t="s">
        <v>14</v>
      </c>
      <c r="F2756" s="9" t="s">
        <v>12</v>
      </c>
      <c r="G2756" s="10">
        <v>50435</v>
      </c>
    </row>
    <row r="2757" spans="1:7" ht="24" customHeight="1" x14ac:dyDescent="0.25">
      <c r="A2757" s="11">
        <v>911449</v>
      </c>
      <c r="B2757" s="12">
        <v>41848.397037037037</v>
      </c>
      <c r="C2757" s="13" t="s">
        <v>13</v>
      </c>
      <c r="D2757" s="13" t="s">
        <v>8</v>
      </c>
      <c r="E2757" s="13" t="s">
        <v>14</v>
      </c>
      <c r="F2757" s="13" t="s">
        <v>12</v>
      </c>
      <c r="G2757" s="14">
        <v>99841</v>
      </c>
    </row>
    <row r="2758" spans="1:7" ht="24" customHeight="1" x14ac:dyDescent="0.25">
      <c r="A2758" s="7">
        <v>63497</v>
      </c>
      <c r="B2758" s="8">
        <v>41851.652638888889</v>
      </c>
      <c r="C2758" s="9" t="s">
        <v>7</v>
      </c>
      <c r="D2758" s="9" t="s">
        <v>8</v>
      </c>
      <c r="E2758" s="9" t="s">
        <v>14</v>
      </c>
      <c r="F2758" s="9" t="s">
        <v>12</v>
      </c>
      <c r="G2758" s="10">
        <v>2531</v>
      </c>
    </row>
    <row r="2759" spans="1:7" ht="24" customHeight="1" x14ac:dyDescent="0.25">
      <c r="A2759" s="11">
        <v>256732</v>
      </c>
      <c r="B2759" s="12">
        <v>41851.653460648151</v>
      </c>
      <c r="C2759" s="13" t="s">
        <v>13</v>
      </c>
      <c r="D2759" s="13" t="s">
        <v>11</v>
      </c>
      <c r="E2759" s="13" t="s">
        <v>14</v>
      </c>
      <c r="F2759" s="13" t="s">
        <v>12</v>
      </c>
      <c r="G2759" s="14">
        <v>78708</v>
      </c>
    </row>
    <row r="2760" spans="1:7" ht="24" customHeight="1" x14ac:dyDescent="0.25">
      <c r="A2760" s="7">
        <v>443271</v>
      </c>
      <c r="B2760" s="8">
        <v>41851.656400462962</v>
      </c>
      <c r="C2760" s="9" t="s">
        <v>13</v>
      </c>
      <c r="D2760" s="9" t="s">
        <v>8</v>
      </c>
      <c r="E2760" s="9" t="s">
        <v>14</v>
      </c>
      <c r="F2760" s="9" t="s">
        <v>12</v>
      </c>
      <c r="G2760" s="10">
        <v>95428</v>
      </c>
    </row>
    <row r="2761" spans="1:7" ht="24" customHeight="1" x14ac:dyDescent="0.25">
      <c r="A2761" s="11">
        <v>501509</v>
      </c>
      <c r="B2761" s="12">
        <v>41855.622777777775</v>
      </c>
      <c r="C2761" s="13" t="s">
        <v>7</v>
      </c>
      <c r="D2761" s="13" t="s">
        <v>11</v>
      </c>
      <c r="E2761" s="13" t="s">
        <v>14</v>
      </c>
      <c r="F2761" s="13" t="s">
        <v>12</v>
      </c>
      <c r="G2761" s="14">
        <v>96737</v>
      </c>
    </row>
    <row r="2762" spans="1:7" ht="24" customHeight="1" x14ac:dyDescent="0.25">
      <c r="A2762" s="7">
        <v>830684</v>
      </c>
      <c r="B2762" s="8">
        <v>41856.551990740743</v>
      </c>
      <c r="C2762" s="9" t="s">
        <v>7</v>
      </c>
      <c r="D2762" s="9" t="s">
        <v>8</v>
      </c>
      <c r="E2762" s="9" t="s">
        <v>14</v>
      </c>
      <c r="F2762" s="9" t="s">
        <v>12</v>
      </c>
      <c r="G2762" s="10">
        <v>35384</v>
      </c>
    </row>
    <row r="2763" spans="1:7" ht="24" customHeight="1" x14ac:dyDescent="0.25">
      <c r="A2763" s="11">
        <v>232954</v>
      </c>
      <c r="B2763" s="12">
        <v>41856.552604166667</v>
      </c>
      <c r="C2763" s="13" t="s">
        <v>7</v>
      </c>
      <c r="D2763" s="13" t="s">
        <v>8</v>
      </c>
      <c r="E2763" s="13" t="s">
        <v>14</v>
      </c>
      <c r="F2763" s="13" t="s">
        <v>12</v>
      </c>
      <c r="G2763" s="14">
        <v>7212</v>
      </c>
    </row>
    <row r="2764" spans="1:7" ht="24" customHeight="1" x14ac:dyDescent="0.25">
      <c r="A2764" s="7">
        <v>423493</v>
      </c>
      <c r="B2764" s="8">
        <v>41856.553356481483</v>
      </c>
      <c r="C2764" s="9" t="s">
        <v>7</v>
      </c>
      <c r="D2764" s="9" t="s">
        <v>8</v>
      </c>
      <c r="E2764" s="9" t="s">
        <v>14</v>
      </c>
      <c r="F2764" s="9" t="s">
        <v>12</v>
      </c>
      <c r="G2764" s="10">
        <v>26310</v>
      </c>
    </row>
    <row r="2765" spans="1:7" ht="24" customHeight="1" x14ac:dyDescent="0.25">
      <c r="A2765" s="11">
        <v>585661</v>
      </c>
      <c r="B2765" s="12">
        <v>41857.740740740737</v>
      </c>
      <c r="C2765" s="13" t="s">
        <v>13</v>
      </c>
      <c r="D2765" s="13" t="s">
        <v>8</v>
      </c>
      <c r="E2765" s="13" t="s">
        <v>14</v>
      </c>
      <c r="F2765" s="13" t="s">
        <v>12</v>
      </c>
      <c r="G2765" s="14">
        <v>56005</v>
      </c>
    </row>
    <row r="2766" spans="1:7" ht="24" customHeight="1" x14ac:dyDescent="0.25">
      <c r="A2766" s="7">
        <v>733207</v>
      </c>
      <c r="B2766" s="8">
        <v>41857.741064814814</v>
      </c>
      <c r="C2766" s="9" t="s">
        <v>7</v>
      </c>
      <c r="D2766" s="9" t="s">
        <v>8</v>
      </c>
      <c r="E2766" s="9" t="s">
        <v>14</v>
      </c>
      <c r="F2766" s="9" t="s">
        <v>12</v>
      </c>
      <c r="G2766" s="10">
        <v>4035</v>
      </c>
    </row>
    <row r="2767" spans="1:7" ht="24" customHeight="1" x14ac:dyDescent="0.25">
      <c r="A2767" s="11">
        <v>844475</v>
      </c>
      <c r="B2767" s="12">
        <v>41865.556666666664</v>
      </c>
      <c r="C2767" s="13" t="s">
        <v>13</v>
      </c>
      <c r="D2767" s="13" t="s">
        <v>8</v>
      </c>
      <c r="E2767" s="13" t="s">
        <v>14</v>
      </c>
      <c r="F2767" s="13" t="s">
        <v>12</v>
      </c>
      <c r="G2767" s="14">
        <v>16304</v>
      </c>
    </row>
    <row r="2768" spans="1:7" ht="24" customHeight="1" x14ac:dyDescent="0.25">
      <c r="A2768" s="7">
        <v>152700</v>
      </c>
      <c r="B2768" s="8">
        <v>41767.565520833334</v>
      </c>
      <c r="C2768" s="9" t="s">
        <v>13</v>
      </c>
      <c r="D2768" s="9" t="s">
        <v>8</v>
      </c>
      <c r="E2768" s="9" t="s">
        <v>14</v>
      </c>
      <c r="F2768" s="9" t="s">
        <v>19</v>
      </c>
      <c r="G2768" s="10">
        <v>56014</v>
      </c>
    </row>
    <row r="2769" spans="1:7" ht="24" customHeight="1" x14ac:dyDescent="0.25">
      <c r="A2769" s="11">
        <v>927127</v>
      </c>
      <c r="B2769" s="12">
        <v>41789.73847222222</v>
      </c>
      <c r="C2769" s="13" t="s">
        <v>13</v>
      </c>
      <c r="D2769" s="13" t="s">
        <v>11</v>
      </c>
      <c r="E2769" s="13" t="s">
        <v>14</v>
      </c>
      <c r="F2769" s="13" t="s">
        <v>12</v>
      </c>
      <c r="G2769" s="14">
        <v>26991</v>
      </c>
    </row>
    <row r="2770" spans="1:7" ht="24" customHeight="1" x14ac:dyDescent="0.25">
      <c r="A2770" s="7">
        <v>836835</v>
      </c>
      <c r="B2770" s="8">
        <v>41799.397511574076</v>
      </c>
      <c r="C2770" s="9" t="s">
        <v>13</v>
      </c>
      <c r="D2770" s="9" t="s">
        <v>11</v>
      </c>
      <c r="E2770" s="9" t="s">
        <v>20</v>
      </c>
      <c r="F2770" s="9" t="s">
        <v>12</v>
      </c>
      <c r="G2770" s="10">
        <v>80654</v>
      </c>
    </row>
    <row r="2771" spans="1:7" ht="24" customHeight="1" x14ac:dyDescent="0.25">
      <c r="A2771" s="11">
        <v>808744</v>
      </c>
      <c r="B2771" s="12">
        <v>41801.352210648147</v>
      </c>
      <c r="C2771" s="13" t="s">
        <v>7</v>
      </c>
      <c r="D2771" s="13" t="s">
        <v>11</v>
      </c>
      <c r="E2771" s="13" t="s">
        <v>20</v>
      </c>
      <c r="F2771" s="13" t="s">
        <v>12</v>
      </c>
      <c r="G2771" s="14">
        <v>64260</v>
      </c>
    </row>
    <row r="2772" spans="1:7" ht="24" customHeight="1" x14ac:dyDescent="0.25">
      <c r="A2772" s="7">
        <v>917757</v>
      </c>
      <c r="B2772" s="8">
        <v>41805.547777777778</v>
      </c>
      <c r="C2772" s="9" t="s">
        <v>7</v>
      </c>
      <c r="D2772" s="9" t="s">
        <v>11</v>
      </c>
      <c r="E2772" s="9" t="s">
        <v>9</v>
      </c>
      <c r="F2772" s="9" t="s">
        <v>21</v>
      </c>
      <c r="G2772" s="10">
        <v>93323</v>
      </c>
    </row>
    <row r="2773" spans="1:7" ht="24" customHeight="1" x14ac:dyDescent="0.25">
      <c r="A2773" s="11">
        <v>337196</v>
      </c>
      <c r="B2773" s="12">
        <v>41805.548495370371</v>
      </c>
      <c r="C2773" s="13" t="s">
        <v>13</v>
      </c>
      <c r="D2773" s="13" t="s">
        <v>8</v>
      </c>
      <c r="E2773" s="13" t="s">
        <v>9</v>
      </c>
      <c r="F2773" s="13" t="s">
        <v>21</v>
      </c>
      <c r="G2773" s="14">
        <v>83380</v>
      </c>
    </row>
    <row r="2774" spans="1:7" ht="24" customHeight="1" x14ac:dyDescent="0.25">
      <c r="A2774" s="7">
        <v>904958</v>
      </c>
      <c r="B2774" s="8">
        <v>41806.52375</v>
      </c>
      <c r="C2774" s="9" t="s">
        <v>13</v>
      </c>
      <c r="D2774" s="9" t="s">
        <v>23</v>
      </c>
      <c r="E2774" s="9" t="s">
        <v>9</v>
      </c>
      <c r="F2774" s="9" t="s">
        <v>21</v>
      </c>
      <c r="G2774" s="10">
        <v>12043</v>
      </c>
    </row>
    <row r="2775" spans="1:7" ht="24" customHeight="1" x14ac:dyDescent="0.25">
      <c r="A2775" s="11">
        <v>202037</v>
      </c>
      <c r="B2775" s="12">
        <v>41863.219884259262</v>
      </c>
      <c r="C2775" s="13" t="s">
        <v>13</v>
      </c>
      <c r="D2775" s="13" t="s">
        <v>11</v>
      </c>
      <c r="E2775" s="13" t="s">
        <v>14</v>
      </c>
      <c r="F2775" s="13" t="s">
        <v>21</v>
      </c>
      <c r="G2775" s="14">
        <v>28817</v>
      </c>
    </row>
    <row r="2776" spans="1:7" ht="24" customHeight="1" x14ac:dyDescent="0.25">
      <c r="A2776" s="7">
        <v>138910</v>
      </c>
      <c r="B2776" s="8">
        <v>41760.503171296295</v>
      </c>
      <c r="C2776" s="9" t="s">
        <v>13</v>
      </c>
      <c r="D2776" s="9" t="s">
        <v>11</v>
      </c>
      <c r="E2776" s="9" t="s">
        <v>9</v>
      </c>
      <c r="F2776" s="9" t="s">
        <v>32</v>
      </c>
      <c r="G2776" s="10">
        <v>98052</v>
      </c>
    </row>
    <row r="2777" spans="1:7" ht="24" customHeight="1" x14ac:dyDescent="0.25">
      <c r="A2777" s="11">
        <v>205184</v>
      </c>
      <c r="B2777" s="12">
        <v>41760.503877314812</v>
      </c>
      <c r="C2777" s="13" t="s">
        <v>7</v>
      </c>
      <c r="D2777" s="13" t="s">
        <v>8</v>
      </c>
      <c r="E2777" s="13" t="s">
        <v>9</v>
      </c>
      <c r="F2777" s="13" t="s">
        <v>32</v>
      </c>
      <c r="G2777" s="14">
        <v>75053</v>
      </c>
    </row>
    <row r="2778" spans="1:7" ht="24" customHeight="1" x14ac:dyDescent="0.25">
      <c r="A2778" s="7">
        <v>450577</v>
      </c>
      <c r="B2778" s="8">
        <v>41779.768726851849</v>
      </c>
      <c r="C2778" s="9" t="s">
        <v>7</v>
      </c>
      <c r="D2778" s="9" t="s">
        <v>11</v>
      </c>
      <c r="E2778" s="9" t="s">
        <v>9</v>
      </c>
      <c r="F2778" s="9" t="s">
        <v>32</v>
      </c>
      <c r="G2778" s="10">
        <v>33701</v>
      </c>
    </row>
    <row r="2779" spans="1:7" ht="24" customHeight="1" x14ac:dyDescent="0.25">
      <c r="A2779" s="11">
        <v>557890</v>
      </c>
      <c r="B2779" s="12">
        <v>41780.378854166665</v>
      </c>
      <c r="C2779" s="13" t="s">
        <v>7</v>
      </c>
      <c r="D2779" s="13" t="s">
        <v>8</v>
      </c>
      <c r="E2779" s="13" t="s">
        <v>9</v>
      </c>
      <c r="F2779" s="13" t="s">
        <v>32</v>
      </c>
      <c r="G2779" s="14">
        <v>79836</v>
      </c>
    </row>
    <row r="2780" spans="1:7" ht="24" customHeight="1" x14ac:dyDescent="0.25">
      <c r="A2780" s="7">
        <v>980404</v>
      </c>
      <c r="B2780" s="8">
        <v>41790.576354166667</v>
      </c>
      <c r="C2780" s="9" t="s">
        <v>7</v>
      </c>
      <c r="D2780" s="9" t="s">
        <v>8</v>
      </c>
      <c r="E2780" s="9" t="s">
        <v>9</v>
      </c>
      <c r="F2780" s="9" t="s">
        <v>32</v>
      </c>
      <c r="G2780" s="10">
        <v>54995</v>
      </c>
    </row>
    <row r="2781" spans="1:7" ht="24" customHeight="1" x14ac:dyDescent="0.25">
      <c r="A2781" s="11">
        <v>53873</v>
      </c>
      <c r="B2781" s="12">
        <v>41790.576631944445</v>
      </c>
      <c r="C2781" s="13" t="s">
        <v>7</v>
      </c>
      <c r="D2781" s="13" t="s">
        <v>8</v>
      </c>
      <c r="E2781" s="13" t="s">
        <v>9</v>
      </c>
      <c r="F2781" s="13" t="s">
        <v>32</v>
      </c>
      <c r="G2781" s="14">
        <v>51505</v>
      </c>
    </row>
    <row r="2782" spans="1:7" ht="24" customHeight="1" x14ac:dyDescent="0.25">
      <c r="A2782" s="7">
        <v>744516</v>
      </c>
      <c r="B2782" s="8">
        <v>41790.576828703706</v>
      </c>
      <c r="C2782" s="9" t="s">
        <v>13</v>
      </c>
      <c r="D2782" s="9" t="s">
        <v>8</v>
      </c>
      <c r="E2782" s="9" t="s">
        <v>9</v>
      </c>
      <c r="F2782" s="9" t="s">
        <v>32</v>
      </c>
      <c r="G2782" s="10">
        <v>34912</v>
      </c>
    </row>
    <row r="2783" spans="1:7" ht="24" customHeight="1" x14ac:dyDescent="0.25">
      <c r="A2783" s="11">
        <v>827835</v>
      </c>
      <c r="B2783" s="12">
        <v>41790.577106481483</v>
      </c>
      <c r="C2783" s="13" t="s">
        <v>13</v>
      </c>
      <c r="D2783" s="13" t="s">
        <v>8</v>
      </c>
      <c r="E2783" s="13" t="s">
        <v>9</v>
      </c>
      <c r="F2783" s="13" t="s">
        <v>32</v>
      </c>
      <c r="G2783" s="14">
        <v>45139</v>
      </c>
    </row>
    <row r="2784" spans="1:7" ht="24" customHeight="1" x14ac:dyDescent="0.25">
      <c r="A2784" s="7">
        <v>508644</v>
      </c>
      <c r="B2784" s="8">
        <v>41855.39770833333</v>
      </c>
      <c r="C2784" s="9" t="s">
        <v>13</v>
      </c>
      <c r="D2784" s="9" t="s">
        <v>11</v>
      </c>
      <c r="E2784" s="9" t="s">
        <v>9</v>
      </c>
      <c r="F2784" s="9" t="s">
        <v>12</v>
      </c>
      <c r="G2784" s="10">
        <v>94103</v>
      </c>
    </row>
    <row r="2785" spans="1:7" ht="24" customHeight="1" x14ac:dyDescent="0.25">
      <c r="A2785" s="11">
        <v>53247</v>
      </c>
      <c r="B2785" s="12">
        <v>41856.53665509259</v>
      </c>
      <c r="C2785" s="13" t="s">
        <v>7</v>
      </c>
      <c r="D2785" s="13" t="s">
        <v>8</v>
      </c>
      <c r="E2785" s="13" t="s">
        <v>9</v>
      </c>
      <c r="F2785" s="13" t="s">
        <v>32</v>
      </c>
      <c r="G2785" s="14">
        <v>89823</v>
      </c>
    </row>
    <row r="2786" spans="1:7" ht="24" customHeight="1" x14ac:dyDescent="0.25">
      <c r="A2786" s="7">
        <v>549650</v>
      </c>
      <c r="B2786" s="8">
        <v>41857.775497685187</v>
      </c>
      <c r="C2786" s="9" t="s">
        <v>13</v>
      </c>
      <c r="D2786" s="9" t="s">
        <v>11</v>
      </c>
      <c r="E2786" s="9" t="s">
        <v>9</v>
      </c>
      <c r="F2786" s="9" t="s">
        <v>32</v>
      </c>
      <c r="G2786" s="10">
        <v>64110</v>
      </c>
    </row>
    <row r="2787" spans="1:7" ht="24" customHeight="1" x14ac:dyDescent="0.25">
      <c r="A2787" s="11">
        <v>340562</v>
      </c>
      <c r="B2787" s="12">
        <v>41857.777349537035</v>
      </c>
      <c r="C2787" s="13" t="s">
        <v>13</v>
      </c>
      <c r="D2787" s="13" t="s">
        <v>11</v>
      </c>
      <c r="E2787" s="13" t="s">
        <v>9</v>
      </c>
      <c r="F2787" s="13" t="s">
        <v>32</v>
      </c>
      <c r="G2787" s="14">
        <v>56077</v>
      </c>
    </row>
    <row r="2788" spans="1:7" ht="24" customHeight="1" x14ac:dyDescent="0.25">
      <c r="A2788" s="7">
        <v>808516</v>
      </c>
      <c r="B2788" s="8">
        <v>41858.457372685189</v>
      </c>
      <c r="C2788" s="9" t="s">
        <v>13</v>
      </c>
      <c r="D2788" s="9" t="s">
        <v>8</v>
      </c>
      <c r="E2788" s="9" t="s">
        <v>9</v>
      </c>
      <c r="F2788" s="9" t="s">
        <v>12</v>
      </c>
      <c r="G2788" s="10">
        <v>8816</v>
      </c>
    </row>
    <row r="2789" spans="1:7" ht="24" customHeight="1" x14ac:dyDescent="0.25">
      <c r="A2789" s="11">
        <v>898531</v>
      </c>
      <c r="B2789" s="12">
        <v>41772.396898148145</v>
      </c>
      <c r="C2789" s="13" t="s">
        <v>7</v>
      </c>
      <c r="D2789" s="13" t="s">
        <v>8</v>
      </c>
      <c r="E2789" s="13" t="s">
        <v>9</v>
      </c>
      <c r="F2789" s="13" t="s">
        <v>12</v>
      </c>
      <c r="G2789" s="14">
        <v>44565</v>
      </c>
    </row>
    <row r="2790" spans="1:7" ht="24" customHeight="1" x14ac:dyDescent="0.25">
      <c r="A2790" s="7">
        <v>289301</v>
      </c>
      <c r="B2790" s="8">
        <v>41800.398368055554</v>
      </c>
      <c r="C2790" s="9" t="s">
        <v>7</v>
      </c>
      <c r="D2790" s="9" t="s">
        <v>8</v>
      </c>
      <c r="E2790" s="9" t="s">
        <v>9</v>
      </c>
      <c r="F2790" s="9" t="s">
        <v>12</v>
      </c>
      <c r="G2790" s="10">
        <v>86933</v>
      </c>
    </row>
    <row r="2791" spans="1:7" ht="24" customHeight="1" x14ac:dyDescent="0.25">
      <c r="A2791" s="11">
        <v>443538</v>
      </c>
      <c r="B2791" s="12">
        <v>41813.596678240741</v>
      </c>
      <c r="C2791" s="13" t="s">
        <v>7</v>
      </c>
      <c r="D2791" s="13" t="s">
        <v>8</v>
      </c>
      <c r="E2791" s="13" t="s">
        <v>16</v>
      </c>
      <c r="F2791" s="13" t="s">
        <v>12</v>
      </c>
      <c r="G2791" s="14">
        <v>49717</v>
      </c>
    </row>
    <row r="2792" spans="1:7" ht="24" customHeight="1" x14ac:dyDescent="0.25">
      <c r="A2792" s="7">
        <v>404162</v>
      </c>
      <c r="B2792" s="8">
        <v>41813.598032407404</v>
      </c>
      <c r="C2792" s="9" t="s">
        <v>7</v>
      </c>
      <c r="D2792" s="9" t="s">
        <v>8</v>
      </c>
      <c r="E2792" s="9" t="s">
        <v>16</v>
      </c>
      <c r="F2792" s="9" t="s">
        <v>12</v>
      </c>
      <c r="G2792" s="10">
        <v>9717</v>
      </c>
    </row>
    <row r="2793" spans="1:7" ht="24" customHeight="1" x14ac:dyDescent="0.25">
      <c r="A2793" s="11">
        <v>300037</v>
      </c>
      <c r="B2793" s="12">
        <v>41800.397233796299</v>
      </c>
      <c r="C2793" s="13" t="s">
        <v>7</v>
      </c>
      <c r="D2793" s="13" t="s">
        <v>11</v>
      </c>
      <c r="E2793" s="13" t="s">
        <v>9</v>
      </c>
      <c r="F2793" s="13" t="s">
        <v>19</v>
      </c>
      <c r="G2793" s="14">
        <v>1105</v>
      </c>
    </row>
    <row r="2794" spans="1:7" ht="24" customHeight="1" x14ac:dyDescent="0.25">
      <c r="A2794" s="7">
        <v>708131</v>
      </c>
      <c r="B2794" s="8">
        <v>41800.397685185184</v>
      </c>
      <c r="C2794" s="9" t="s">
        <v>13</v>
      </c>
      <c r="D2794" s="9" t="s">
        <v>8</v>
      </c>
      <c r="E2794" s="9" t="s">
        <v>9</v>
      </c>
      <c r="F2794" s="9" t="s">
        <v>19</v>
      </c>
      <c r="G2794" s="10">
        <v>39503</v>
      </c>
    </row>
    <row r="2795" spans="1:7" ht="24" customHeight="1" x14ac:dyDescent="0.25">
      <c r="A2795" s="11">
        <v>458488</v>
      </c>
      <c r="B2795" s="12">
        <v>41800.398310185185</v>
      </c>
      <c r="C2795" s="13" t="s">
        <v>7</v>
      </c>
      <c r="D2795" s="13" t="s">
        <v>11</v>
      </c>
      <c r="E2795" s="13" t="s">
        <v>9</v>
      </c>
      <c r="F2795" s="13" t="s">
        <v>19</v>
      </c>
      <c r="G2795" s="14">
        <v>23002</v>
      </c>
    </row>
    <row r="2796" spans="1:7" ht="24" customHeight="1" x14ac:dyDescent="0.25">
      <c r="A2796" s="7">
        <v>559038</v>
      </c>
      <c r="B2796" s="8">
        <v>41800.396990740737</v>
      </c>
      <c r="C2796" s="9" t="s">
        <v>7</v>
      </c>
      <c r="D2796" s="9" t="s">
        <v>23</v>
      </c>
      <c r="E2796" s="9" t="s">
        <v>9</v>
      </c>
      <c r="F2796" s="9" t="s">
        <v>19</v>
      </c>
      <c r="G2796" s="10">
        <v>14068</v>
      </c>
    </row>
    <row r="2797" spans="1:7" ht="24" customHeight="1" x14ac:dyDescent="0.25">
      <c r="A2797" s="11">
        <v>812043</v>
      </c>
      <c r="B2797" s="12">
        <v>41801.612557870372</v>
      </c>
      <c r="C2797" s="13" t="s">
        <v>13</v>
      </c>
      <c r="D2797" s="13" t="s">
        <v>11</v>
      </c>
      <c r="E2797" s="13" t="s">
        <v>9</v>
      </c>
      <c r="F2797" s="13" t="s">
        <v>32</v>
      </c>
      <c r="G2797" s="14">
        <v>63058</v>
      </c>
    </row>
    <row r="2798" spans="1:7" ht="24" customHeight="1" x14ac:dyDescent="0.25">
      <c r="A2798" s="7">
        <v>470212</v>
      </c>
      <c r="B2798" s="8">
        <v>41801.613946759258</v>
      </c>
      <c r="C2798" s="9" t="s">
        <v>13</v>
      </c>
      <c r="D2798" s="9" t="s">
        <v>8</v>
      </c>
      <c r="E2798" s="9" t="s">
        <v>9</v>
      </c>
      <c r="F2798" s="9" t="s">
        <v>32</v>
      </c>
      <c r="G2798" s="10">
        <v>34103</v>
      </c>
    </row>
    <row r="2799" spans="1:7" ht="24" customHeight="1" x14ac:dyDescent="0.25">
      <c r="A2799" s="11">
        <v>675820</v>
      </c>
      <c r="B2799" s="12">
        <v>41802.626030092593</v>
      </c>
      <c r="C2799" s="13" t="s">
        <v>7</v>
      </c>
      <c r="D2799" s="13" t="s">
        <v>8</v>
      </c>
      <c r="E2799" s="13" t="s">
        <v>9</v>
      </c>
      <c r="F2799" s="13" t="s">
        <v>17</v>
      </c>
      <c r="G2799" s="14">
        <v>9050</v>
      </c>
    </row>
    <row r="2800" spans="1:7" ht="24" customHeight="1" x14ac:dyDescent="0.25">
      <c r="A2800" s="7">
        <v>432824</v>
      </c>
      <c r="B2800" s="8">
        <v>41802.628865740742</v>
      </c>
      <c r="C2800" s="9" t="s">
        <v>13</v>
      </c>
      <c r="D2800" s="9" t="s">
        <v>8</v>
      </c>
      <c r="E2800" s="9" t="s">
        <v>9</v>
      </c>
      <c r="F2800" s="9" t="s">
        <v>17</v>
      </c>
      <c r="G2800" s="10">
        <v>28230</v>
      </c>
    </row>
    <row r="2801" spans="1:7" ht="24" customHeight="1" x14ac:dyDescent="0.25">
      <c r="A2801" s="11">
        <v>513438</v>
      </c>
      <c r="B2801" s="12">
        <v>41802.630833333336</v>
      </c>
      <c r="C2801" s="13" t="s">
        <v>7</v>
      </c>
      <c r="D2801" s="13" t="s">
        <v>11</v>
      </c>
      <c r="E2801" s="13" t="s">
        <v>9</v>
      </c>
      <c r="F2801" s="13" t="s">
        <v>17</v>
      </c>
      <c r="G2801" s="14">
        <v>60848</v>
      </c>
    </row>
    <row r="2802" spans="1:7" ht="24" customHeight="1" x14ac:dyDescent="0.25">
      <c r="A2802" s="7">
        <v>436854</v>
      </c>
      <c r="B2802" s="8">
        <v>41808.786296296297</v>
      </c>
      <c r="C2802" s="9" t="s">
        <v>7</v>
      </c>
      <c r="D2802" s="9" t="s">
        <v>8</v>
      </c>
      <c r="E2802" s="9" t="s">
        <v>9</v>
      </c>
      <c r="F2802" s="9" t="s">
        <v>19</v>
      </c>
      <c r="G2802" s="10">
        <v>3515</v>
      </c>
    </row>
    <row r="2803" spans="1:7" ht="24" customHeight="1" x14ac:dyDescent="0.25">
      <c r="A2803" s="11">
        <v>441953</v>
      </c>
      <c r="B2803" s="12">
        <v>41809.497199074074</v>
      </c>
      <c r="C2803" s="13" t="s">
        <v>7</v>
      </c>
      <c r="D2803" s="13" t="s">
        <v>8</v>
      </c>
      <c r="E2803" s="13" t="s">
        <v>9</v>
      </c>
      <c r="F2803" s="13" t="s">
        <v>17</v>
      </c>
      <c r="G2803" s="14">
        <v>69669</v>
      </c>
    </row>
    <row r="2804" spans="1:7" ht="24" customHeight="1" x14ac:dyDescent="0.25">
      <c r="A2804" s="7">
        <v>159635</v>
      </c>
      <c r="B2804" s="8">
        <v>41810.049490740741</v>
      </c>
      <c r="C2804" s="9" t="s">
        <v>13</v>
      </c>
      <c r="D2804" s="9" t="s">
        <v>11</v>
      </c>
      <c r="E2804" s="9" t="s">
        <v>9</v>
      </c>
      <c r="F2804" s="9" t="s">
        <v>32</v>
      </c>
      <c r="G2804" s="10">
        <v>94924</v>
      </c>
    </row>
    <row r="2805" spans="1:7" ht="24" customHeight="1" x14ac:dyDescent="0.25">
      <c r="A2805" s="11">
        <v>173648</v>
      </c>
      <c r="B2805" s="12">
        <v>41810.05133101852</v>
      </c>
      <c r="C2805" s="13" t="s">
        <v>7</v>
      </c>
      <c r="D2805" s="13" t="s">
        <v>8</v>
      </c>
      <c r="E2805" s="13" t="s">
        <v>9</v>
      </c>
      <c r="F2805" s="13" t="s">
        <v>32</v>
      </c>
      <c r="G2805" s="14">
        <v>61722</v>
      </c>
    </row>
    <row r="2806" spans="1:7" ht="24" customHeight="1" x14ac:dyDescent="0.25">
      <c r="A2806" s="7">
        <v>661058</v>
      </c>
      <c r="B2806" s="8">
        <v>41813.644317129627</v>
      </c>
      <c r="C2806" s="9" t="s">
        <v>13</v>
      </c>
      <c r="D2806" s="9" t="s">
        <v>8</v>
      </c>
      <c r="E2806" s="9" t="s">
        <v>9</v>
      </c>
      <c r="F2806" s="9" t="s">
        <v>17</v>
      </c>
      <c r="G2806" s="10">
        <v>52213</v>
      </c>
    </row>
    <row r="2807" spans="1:7" ht="24" customHeight="1" x14ac:dyDescent="0.25">
      <c r="A2807" s="11">
        <v>438539</v>
      </c>
      <c r="B2807" s="12">
        <v>41817.454745370371</v>
      </c>
      <c r="C2807" s="13" t="s">
        <v>7</v>
      </c>
      <c r="D2807" s="13" t="s">
        <v>8</v>
      </c>
      <c r="E2807" s="13" t="s">
        <v>9</v>
      </c>
      <c r="F2807" s="13" t="s">
        <v>17</v>
      </c>
      <c r="G2807" s="14">
        <v>16193</v>
      </c>
    </row>
    <row r="2808" spans="1:7" ht="24" customHeight="1" x14ac:dyDescent="0.25">
      <c r="A2808" s="7">
        <v>800816</v>
      </c>
      <c r="B2808" s="8">
        <v>41819.404768518521</v>
      </c>
      <c r="C2808" s="9" t="s">
        <v>7</v>
      </c>
      <c r="D2808" s="9" t="s">
        <v>11</v>
      </c>
      <c r="E2808" s="9" t="s">
        <v>9</v>
      </c>
      <c r="F2808" s="9" t="s">
        <v>17</v>
      </c>
      <c r="G2808" s="10">
        <v>87696</v>
      </c>
    </row>
    <row r="2809" spans="1:7" ht="24" customHeight="1" x14ac:dyDescent="0.25">
      <c r="A2809" s="11">
        <v>846166</v>
      </c>
      <c r="B2809" s="12">
        <v>41819.405138888891</v>
      </c>
      <c r="C2809" s="13" t="s">
        <v>7</v>
      </c>
      <c r="D2809" s="13" t="s">
        <v>11</v>
      </c>
      <c r="E2809" s="13" t="s">
        <v>9</v>
      </c>
      <c r="F2809" s="13" t="s">
        <v>17</v>
      </c>
      <c r="G2809" s="14">
        <v>79112</v>
      </c>
    </row>
    <row r="2810" spans="1:7" ht="24" customHeight="1" x14ac:dyDescent="0.25">
      <c r="A2810" s="7">
        <v>340089</v>
      </c>
      <c r="B2810" s="8">
        <v>41819.40552083333</v>
      </c>
      <c r="C2810" s="9" t="s">
        <v>13</v>
      </c>
      <c r="D2810" s="9" t="s">
        <v>8</v>
      </c>
      <c r="E2810" s="9" t="s">
        <v>9</v>
      </c>
      <c r="F2810" s="9" t="s">
        <v>17</v>
      </c>
      <c r="G2810" s="10">
        <v>11374</v>
      </c>
    </row>
    <row r="2811" spans="1:7" ht="24" customHeight="1" x14ac:dyDescent="0.25">
      <c r="A2811" s="11">
        <v>710906</v>
      </c>
      <c r="B2811" s="12">
        <v>41819.408009259256</v>
      </c>
      <c r="C2811" s="13" t="s">
        <v>7</v>
      </c>
      <c r="D2811" s="13" t="s">
        <v>8</v>
      </c>
      <c r="E2811" s="13" t="s">
        <v>9</v>
      </c>
      <c r="F2811" s="13" t="s">
        <v>17</v>
      </c>
      <c r="G2811" s="14">
        <v>26764</v>
      </c>
    </row>
    <row r="2812" spans="1:7" ht="24" customHeight="1" x14ac:dyDescent="0.25">
      <c r="A2812" s="7">
        <v>37753</v>
      </c>
      <c r="B2812" s="8">
        <v>41819.408634259256</v>
      </c>
      <c r="C2812" s="9" t="s">
        <v>7</v>
      </c>
      <c r="D2812" s="9" t="s">
        <v>8</v>
      </c>
      <c r="E2812" s="9" t="s">
        <v>9</v>
      </c>
      <c r="F2812" s="9" t="s">
        <v>17</v>
      </c>
      <c r="G2812" s="10">
        <v>27076</v>
      </c>
    </row>
    <row r="2813" spans="1:7" ht="24" customHeight="1" x14ac:dyDescent="0.25">
      <c r="A2813" s="11">
        <v>712161</v>
      </c>
      <c r="B2813" s="12">
        <v>41823.379699074074</v>
      </c>
      <c r="C2813" s="13" t="s">
        <v>13</v>
      </c>
      <c r="D2813" s="13" t="s">
        <v>8</v>
      </c>
      <c r="E2813" s="13" t="s">
        <v>9</v>
      </c>
      <c r="F2813" s="13" t="s">
        <v>17</v>
      </c>
      <c r="G2813" s="14">
        <v>13426</v>
      </c>
    </row>
    <row r="2814" spans="1:7" ht="24" customHeight="1" x14ac:dyDescent="0.25">
      <c r="A2814" s="7">
        <v>852138</v>
      </c>
      <c r="B2814" s="8">
        <v>41827.842488425929</v>
      </c>
      <c r="C2814" s="9" t="s">
        <v>7</v>
      </c>
      <c r="D2814" s="9" t="s">
        <v>8</v>
      </c>
      <c r="E2814" s="9" t="s">
        <v>9</v>
      </c>
      <c r="F2814" s="9" t="s">
        <v>17</v>
      </c>
      <c r="G2814" s="10">
        <v>79527</v>
      </c>
    </row>
    <row r="2815" spans="1:7" ht="24" customHeight="1" x14ac:dyDescent="0.25">
      <c r="A2815" s="11">
        <v>994949</v>
      </c>
      <c r="B2815" s="12">
        <v>41827.843414351853</v>
      </c>
      <c r="C2815" s="13" t="s">
        <v>13</v>
      </c>
      <c r="D2815" s="13" t="s">
        <v>8</v>
      </c>
      <c r="E2815" s="13" t="s">
        <v>9</v>
      </c>
      <c r="F2815" s="13" t="s">
        <v>17</v>
      </c>
      <c r="G2815" s="14">
        <v>23484</v>
      </c>
    </row>
    <row r="2816" spans="1:7" ht="24" customHeight="1" x14ac:dyDescent="0.25">
      <c r="A2816" s="7">
        <v>935603</v>
      </c>
      <c r="B2816" s="8">
        <v>41827.844456018516</v>
      </c>
      <c r="C2816" s="9" t="s">
        <v>7</v>
      </c>
      <c r="D2816" s="9" t="s">
        <v>11</v>
      </c>
      <c r="E2816" s="9" t="s">
        <v>9</v>
      </c>
      <c r="F2816" s="9" t="s">
        <v>17</v>
      </c>
      <c r="G2816" s="10">
        <v>96002</v>
      </c>
    </row>
    <row r="2817" spans="1:7" ht="24" customHeight="1" x14ac:dyDescent="0.25">
      <c r="A2817" s="11">
        <v>469760</v>
      </c>
      <c r="B2817" s="12">
        <v>41834.443020833336</v>
      </c>
      <c r="C2817" s="13" t="s">
        <v>13</v>
      </c>
      <c r="D2817" s="13" t="s">
        <v>8</v>
      </c>
      <c r="E2817" s="13" t="s">
        <v>9</v>
      </c>
      <c r="F2817" s="13" t="s">
        <v>17</v>
      </c>
      <c r="G2817" s="14">
        <v>98626</v>
      </c>
    </row>
    <row r="2818" spans="1:7" ht="24" customHeight="1" x14ac:dyDescent="0.25">
      <c r="A2818" s="7">
        <v>988813</v>
      </c>
      <c r="B2818" s="8">
        <v>41834.444953703707</v>
      </c>
      <c r="C2818" s="9" t="s">
        <v>13</v>
      </c>
      <c r="D2818" s="9" t="s">
        <v>8</v>
      </c>
      <c r="E2818" s="9" t="s">
        <v>9</v>
      </c>
      <c r="F2818" s="9" t="s">
        <v>17</v>
      </c>
      <c r="G2818" s="10">
        <v>64968</v>
      </c>
    </row>
    <row r="2819" spans="1:7" ht="24" customHeight="1" x14ac:dyDescent="0.25">
      <c r="A2819" s="11">
        <v>316175</v>
      </c>
      <c r="B2819" s="12">
        <v>41842.396840277775</v>
      </c>
      <c r="C2819" s="13" t="s">
        <v>7</v>
      </c>
      <c r="D2819" s="13" t="s">
        <v>8</v>
      </c>
      <c r="E2819" s="13" t="s">
        <v>9</v>
      </c>
      <c r="F2819" s="13" t="s">
        <v>19</v>
      </c>
      <c r="G2819" s="14">
        <v>11293</v>
      </c>
    </row>
    <row r="2820" spans="1:7" ht="24" customHeight="1" x14ac:dyDescent="0.25">
      <c r="A2820" s="7">
        <v>577587</v>
      </c>
      <c r="B2820" s="8">
        <v>41842.765451388892</v>
      </c>
      <c r="C2820" s="9" t="s">
        <v>7</v>
      </c>
      <c r="D2820" s="9" t="s">
        <v>11</v>
      </c>
      <c r="E2820" s="9" t="s">
        <v>9</v>
      </c>
      <c r="F2820" s="9" t="s">
        <v>19</v>
      </c>
      <c r="G2820" s="10">
        <v>98318</v>
      </c>
    </row>
    <row r="2821" spans="1:7" ht="24" customHeight="1" x14ac:dyDescent="0.25">
      <c r="A2821" s="11">
        <v>915524</v>
      </c>
      <c r="B2821" s="12">
        <v>41849.139606481483</v>
      </c>
      <c r="C2821" s="13" t="s">
        <v>7</v>
      </c>
      <c r="D2821" s="13" t="s">
        <v>8</v>
      </c>
      <c r="E2821" s="13" t="s">
        <v>9</v>
      </c>
      <c r="F2821" s="13" t="s">
        <v>19</v>
      </c>
      <c r="G2821" s="14">
        <v>41305</v>
      </c>
    </row>
    <row r="2822" spans="1:7" ht="24" customHeight="1" x14ac:dyDescent="0.25">
      <c r="A2822" s="7">
        <v>560182</v>
      </c>
      <c r="B2822" s="8">
        <v>41857.634965277779</v>
      </c>
      <c r="C2822" s="9" t="s">
        <v>7</v>
      </c>
      <c r="D2822" s="9" t="s">
        <v>8</v>
      </c>
      <c r="E2822" s="9" t="s">
        <v>9</v>
      </c>
      <c r="F2822" s="9" t="s">
        <v>17</v>
      </c>
      <c r="G2822" s="10">
        <v>22923</v>
      </c>
    </row>
    <row r="2823" spans="1:7" ht="24" customHeight="1" x14ac:dyDescent="0.25">
      <c r="A2823" s="11">
        <v>285644</v>
      </c>
      <c r="B2823" s="12">
        <v>41857.635787037034</v>
      </c>
      <c r="C2823" s="13" t="s">
        <v>13</v>
      </c>
      <c r="D2823" s="13" t="s">
        <v>8</v>
      </c>
      <c r="E2823" s="13" t="s">
        <v>9</v>
      </c>
      <c r="F2823" s="13" t="s">
        <v>17</v>
      </c>
      <c r="G2823" s="14">
        <v>83851</v>
      </c>
    </row>
    <row r="2824" spans="1:7" ht="24" customHeight="1" x14ac:dyDescent="0.25">
      <c r="A2824" s="7">
        <v>275333</v>
      </c>
      <c r="B2824" s="8">
        <v>41857.63616898148</v>
      </c>
      <c r="C2824" s="9" t="s">
        <v>7</v>
      </c>
      <c r="D2824" s="9" t="s">
        <v>8</v>
      </c>
      <c r="E2824" s="9" t="s">
        <v>9</v>
      </c>
      <c r="F2824" s="9" t="s">
        <v>17</v>
      </c>
      <c r="G2824" s="10">
        <v>39563</v>
      </c>
    </row>
    <row r="2825" spans="1:7" ht="24" customHeight="1" x14ac:dyDescent="0.25">
      <c r="A2825" s="11">
        <v>212668</v>
      </c>
      <c r="B2825" s="12">
        <v>41858.60869212963</v>
      </c>
      <c r="C2825" s="13" t="s">
        <v>7</v>
      </c>
      <c r="D2825" s="13" t="s">
        <v>11</v>
      </c>
      <c r="E2825" s="13" t="s">
        <v>9</v>
      </c>
      <c r="F2825" s="13" t="s">
        <v>17</v>
      </c>
      <c r="G2825" s="14">
        <v>70822</v>
      </c>
    </row>
    <row r="2826" spans="1:7" ht="24" customHeight="1" x14ac:dyDescent="0.25">
      <c r="A2826" s="7">
        <v>35024</v>
      </c>
      <c r="B2826" s="8">
        <v>41858.609768518516</v>
      </c>
      <c r="C2826" s="9" t="s">
        <v>7</v>
      </c>
      <c r="D2826" s="9" t="s">
        <v>11</v>
      </c>
      <c r="E2826" s="9" t="s">
        <v>9</v>
      </c>
      <c r="F2826" s="9" t="s">
        <v>17</v>
      </c>
      <c r="G2826" s="10">
        <v>91025</v>
      </c>
    </row>
    <row r="2827" spans="1:7" ht="24" customHeight="1" x14ac:dyDescent="0.25">
      <c r="A2827" s="11">
        <v>416704</v>
      </c>
      <c r="B2827" s="12">
        <v>41866.460381944446</v>
      </c>
      <c r="C2827" s="13" t="s">
        <v>13</v>
      </c>
      <c r="D2827" s="13" t="s">
        <v>8</v>
      </c>
      <c r="E2827" s="13" t="s">
        <v>9</v>
      </c>
      <c r="F2827" s="13" t="s">
        <v>17</v>
      </c>
      <c r="G2827" s="14">
        <v>16136</v>
      </c>
    </row>
    <row r="2828" spans="1:7" ht="24" customHeight="1" x14ac:dyDescent="0.25">
      <c r="A2828" s="7">
        <v>501414</v>
      </c>
      <c r="B2828" s="8">
        <v>41849.397928240738</v>
      </c>
      <c r="C2828" s="9" t="s">
        <v>7</v>
      </c>
      <c r="D2828" s="9" t="s">
        <v>11</v>
      </c>
      <c r="E2828" s="9" t="s">
        <v>9</v>
      </c>
      <c r="F2828" s="9" t="s">
        <v>32</v>
      </c>
      <c r="G2828" s="10">
        <v>60863</v>
      </c>
    </row>
    <row r="2829" spans="1:7" ht="24" customHeight="1" x14ac:dyDescent="0.25">
      <c r="A2829" s="11">
        <v>153036</v>
      </c>
      <c r="B2829" s="12">
        <v>41854.12871527778</v>
      </c>
      <c r="C2829" s="13" t="s">
        <v>13</v>
      </c>
      <c r="D2829" s="13" t="s">
        <v>8</v>
      </c>
      <c r="E2829" s="13" t="s">
        <v>9</v>
      </c>
      <c r="F2829" s="13" t="s">
        <v>17</v>
      </c>
      <c r="G2829" s="14">
        <v>88372</v>
      </c>
    </row>
    <row r="2830" spans="1:7" ht="24" customHeight="1" x14ac:dyDescent="0.25">
      <c r="A2830" s="7">
        <v>633036</v>
      </c>
      <c r="B2830" s="8">
        <v>41860.453703703701</v>
      </c>
      <c r="C2830" s="9" t="s">
        <v>7</v>
      </c>
      <c r="D2830" s="9" t="s">
        <v>8</v>
      </c>
      <c r="E2830" s="9" t="s">
        <v>9</v>
      </c>
      <c r="F2830" s="9" t="s">
        <v>17</v>
      </c>
      <c r="G2830" s="10">
        <v>25300</v>
      </c>
    </row>
    <row r="2831" spans="1:7" ht="24" customHeight="1" x14ac:dyDescent="0.25">
      <c r="A2831" s="11">
        <v>83162</v>
      </c>
      <c r="B2831" s="12">
        <v>41872.316111111111</v>
      </c>
      <c r="C2831" s="13" t="s">
        <v>7</v>
      </c>
      <c r="D2831" s="13" t="s">
        <v>11</v>
      </c>
      <c r="E2831" s="13" t="s">
        <v>9</v>
      </c>
      <c r="F2831" s="13" t="s">
        <v>19</v>
      </c>
      <c r="G2831" s="14">
        <v>10734</v>
      </c>
    </row>
    <row r="2832" spans="1:7" ht="24" customHeight="1" x14ac:dyDescent="0.25">
      <c r="A2832" s="7">
        <v>527414</v>
      </c>
      <c r="B2832" s="8">
        <v>41866.243425925924</v>
      </c>
      <c r="C2832" s="9" t="s">
        <v>13</v>
      </c>
      <c r="D2832" s="9" t="s">
        <v>8</v>
      </c>
      <c r="E2832" s="9" t="s">
        <v>9</v>
      </c>
      <c r="F2832" s="9" t="s">
        <v>32</v>
      </c>
      <c r="G2832" s="10">
        <v>64808</v>
      </c>
    </row>
    <row r="2833" spans="1:7" ht="24" customHeight="1" x14ac:dyDescent="0.25">
      <c r="A2833" s="11">
        <v>384327</v>
      </c>
      <c r="B2833" s="12">
        <v>41869.724004629628</v>
      </c>
      <c r="C2833" s="13" t="s">
        <v>13</v>
      </c>
      <c r="D2833" s="13" t="s">
        <v>23</v>
      </c>
      <c r="E2833" s="13" t="s">
        <v>9</v>
      </c>
      <c r="F2833" s="13" t="s">
        <v>19</v>
      </c>
      <c r="G2833" s="14">
        <v>29034</v>
      </c>
    </row>
    <row r="2834" spans="1:7" ht="24" customHeight="1" x14ac:dyDescent="0.25">
      <c r="A2834" s="7">
        <v>837259</v>
      </c>
      <c r="B2834" s="8">
        <v>41877.472662037035</v>
      </c>
      <c r="C2834" s="9" t="s">
        <v>7</v>
      </c>
      <c r="D2834" s="9" t="s">
        <v>11</v>
      </c>
      <c r="E2834" s="9" t="s">
        <v>9</v>
      </c>
      <c r="F2834" s="9" t="s">
        <v>17</v>
      </c>
      <c r="G2834" s="10">
        <v>11058</v>
      </c>
    </row>
    <row r="2835" spans="1:7" ht="24" customHeight="1" x14ac:dyDescent="0.25">
      <c r="A2835" s="11">
        <v>168921</v>
      </c>
      <c r="B2835" s="12">
        <v>41877.473807870374</v>
      </c>
      <c r="C2835" s="13" t="s">
        <v>13</v>
      </c>
      <c r="D2835" s="13" t="s">
        <v>11</v>
      </c>
      <c r="E2835" s="13" t="s">
        <v>9</v>
      </c>
      <c r="F2835" s="13" t="s">
        <v>17</v>
      </c>
      <c r="G2835" s="14">
        <v>42405</v>
      </c>
    </row>
    <row r="2836" spans="1:7" ht="24" customHeight="1" x14ac:dyDescent="0.25">
      <c r="A2836" s="7">
        <v>753579</v>
      </c>
      <c r="B2836" s="8">
        <v>41780.396747685183</v>
      </c>
      <c r="C2836" s="9" t="s">
        <v>7</v>
      </c>
      <c r="D2836" s="9" t="s">
        <v>8</v>
      </c>
      <c r="E2836" s="9" t="s">
        <v>29</v>
      </c>
      <c r="F2836" s="9" t="s">
        <v>24</v>
      </c>
      <c r="G2836" s="10">
        <v>47099</v>
      </c>
    </row>
    <row r="2837" spans="1:7" ht="24" customHeight="1" x14ac:dyDescent="0.25">
      <c r="A2837" s="11">
        <v>536133</v>
      </c>
      <c r="B2837" s="12">
        <v>41780.397361111114</v>
      </c>
      <c r="C2837" s="13" t="s">
        <v>7</v>
      </c>
      <c r="D2837" s="13" t="s">
        <v>11</v>
      </c>
      <c r="E2837" s="13" t="s">
        <v>29</v>
      </c>
      <c r="F2837" s="13" t="s">
        <v>24</v>
      </c>
      <c r="G2837" s="14">
        <v>24740</v>
      </c>
    </row>
    <row r="2838" spans="1:7" ht="24" customHeight="1" x14ac:dyDescent="0.25">
      <c r="A2838" s="7">
        <v>88859</v>
      </c>
      <c r="B2838" s="8">
        <v>41780.397962962961</v>
      </c>
      <c r="C2838" s="9" t="s">
        <v>7</v>
      </c>
      <c r="D2838" s="9" t="s">
        <v>8</v>
      </c>
      <c r="E2838" s="9" t="s">
        <v>29</v>
      </c>
      <c r="F2838" s="9" t="s">
        <v>24</v>
      </c>
      <c r="G2838" s="10">
        <v>11554</v>
      </c>
    </row>
    <row r="2839" spans="1:7" ht="24" customHeight="1" x14ac:dyDescent="0.25">
      <c r="A2839" s="11">
        <v>458929</v>
      </c>
      <c r="B2839" s="12">
        <v>41787.714999999997</v>
      </c>
      <c r="C2839" s="13" t="s">
        <v>7</v>
      </c>
      <c r="D2839" s="13" t="s">
        <v>11</v>
      </c>
      <c r="E2839" s="13" t="s">
        <v>29</v>
      </c>
      <c r="F2839" s="13" t="s">
        <v>24</v>
      </c>
      <c r="G2839" s="14">
        <v>27917</v>
      </c>
    </row>
    <row r="2840" spans="1:7" ht="24" customHeight="1" x14ac:dyDescent="0.25">
      <c r="A2840" s="7">
        <v>89996</v>
      </c>
      <c r="B2840" s="8">
        <v>41849.819664351853</v>
      </c>
      <c r="C2840" s="9" t="s">
        <v>13</v>
      </c>
      <c r="D2840" s="9" t="s">
        <v>11</v>
      </c>
      <c r="E2840" s="9" t="s">
        <v>29</v>
      </c>
      <c r="F2840" s="9" t="s">
        <v>24</v>
      </c>
      <c r="G2840" s="10">
        <v>76246</v>
      </c>
    </row>
    <row r="2841" spans="1:7" ht="24" customHeight="1" x14ac:dyDescent="0.25">
      <c r="A2841" s="11">
        <v>636370</v>
      </c>
      <c r="B2841" s="12">
        <v>41849.819976851853</v>
      </c>
      <c r="C2841" s="13" t="s">
        <v>7</v>
      </c>
      <c r="D2841" s="13" t="s">
        <v>11</v>
      </c>
      <c r="E2841" s="13" t="s">
        <v>29</v>
      </c>
      <c r="F2841" s="13" t="s">
        <v>24</v>
      </c>
      <c r="G2841" s="14">
        <v>66728</v>
      </c>
    </row>
    <row r="2842" spans="1:7" ht="24" customHeight="1" x14ac:dyDescent="0.25">
      <c r="A2842" s="7">
        <v>639922</v>
      </c>
      <c r="B2842" s="8">
        <v>41766.399085648147</v>
      </c>
      <c r="C2842" s="9" t="s">
        <v>13</v>
      </c>
      <c r="D2842" s="9" t="s">
        <v>11</v>
      </c>
      <c r="E2842" s="9" t="s">
        <v>9</v>
      </c>
      <c r="F2842" s="9" t="s">
        <v>19</v>
      </c>
      <c r="G2842" s="10">
        <v>84559</v>
      </c>
    </row>
    <row r="2843" spans="1:7" ht="24" customHeight="1" x14ac:dyDescent="0.25">
      <c r="A2843" s="11">
        <v>834391</v>
      </c>
      <c r="B2843" s="12">
        <v>41767.775763888887</v>
      </c>
      <c r="C2843" s="13" t="s">
        <v>13</v>
      </c>
      <c r="D2843" s="13" t="s">
        <v>8</v>
      </c>
      <c r="E2843" s="13" t="s">
        <v>9</v>
      </c>
      <c r="F2843" s="13" t="s">
        <v>19</v>
      </c>
      <c r="G2843" s="14">
        <v>94532</v>
      </c>
    </row>
    <row r="2844" spans="1:7" ht="24" customHeight="1" x14ac:dyDescent="0.25">
      <c r="A2844" s="7">
        <v>446910</v>
      </c>
      <c r="B2844" s="8">
        <v>41767.776226851849</v>
      </c>
      <c r="C2844" s="9" t="s">
        <v>7</v>
      </c>
      <c r="D2844" s="9" t="s">
        <v>23</v>
      </c>
      <c r="E2844" s="9" t="s">
        <v>9</v>
      </c>
      <c r="F2844" s="9" t="s">
        <v>19</v>
      </c>
      <c r="G2844" s="10">
        <v>34564</v>
      </c>
    </row>
    <row r="2845" spans="1:7" ht="24" customHeight="1" x14ac:dyDescent="0.25">
      <c r="A2845" s="11">
        <v>942102</v>
      </c>
      <c r="B2845" s="12">
        <v>41872.738912037035</v>
      </c>
      <c r="C2845" s="13" t="s">
        <v>7</v>
      </c>
      <c r="D2845" s="13" t="s">
        <v>11</v>
      </c>
      <c r="E2845" s="13" t="s">
        <v>9</v>
      </c>
      <c r="F2845" s="13" t="s">
        <v>19</v>
      </c>
      <c r="G2845" s="14">
        <v>45259</v>
      </c>
    </row>
    <row r="2846" spans="1:7" ht="24" customHeight="1" x14ac:dyDescent="0.25">
      <c r="A2846" s="7">
        <v>887834</v>
      </c>
      <c r="B2846" s="8">
        <v>41872.739282407405</v>
      </c>
      <c r="C2846" s="9" t="s">
        <v>7</v>
      </c>
      <c r="D2846" s="9" t="s">
        <v>8</v>
      </c>
      <c r="E2846" s="9" t="s">
        <v>9</v>
      </c>
      <c r="F2846" s="9" t="s">
        <v>19</v>
      </c>
      <c r="G2846" s="10">
        <v>68553</v>
      </c>
    </row>
    <row r="2847" spans="1:7" ht="24" customHeight="1" x14ac:dyDescent="0.25">
      <c r="A2847" s="11">
        <v>551086</v>
      </c>
      <c r="B2847" s="12">
        <v>41872.739895833336</v>
      </c>
      <c r="C2847" s="13" t="s">
        <v>13</v>
      </c>
      <c r="D2847" s="13" t="s">
        <v>11</v>
      </c>
      <c r="E2847" s="13" t="s">
        <v>9</v>
      </c>
      <c r="F2847" s="13" t="s">
        <v>19</v>
      </c>
      <c r="G2847" s="14">
        <v>97491</v>
      </c>
    </row>
    <row r="2848" spans="1:7" ht="24" customHeight="1" x14ac:dyDescent="0.25">
      <c r="A2848" s="7">
        <v>47896</v>
      </c>
      <c r="B2848" s="8">
        <v>41872.740659722222</v>
      </c>
      <c r="C2848" s="9" t="s">
        <v>13</v>
      </c>
      <c r="D2848" s="9" t="s">
        <v>8</v>
      </c>
      <c r="E2848" s="9" t="s">
        <v>9</v>
      </c>
      <c r="F2848" s="9" t="s">
        <v>19</v>
      </c>
      <c r="G2848" s="10">
        <v>1251</v>
      </c>
    </row>
    <row r="2849" spans="1:7" ht="24" customHeight="1" x14ac:dyDescent="0.25">
      <c r="A2849" s="11">
        <v>171510</v>
      </c>
      <c r="B2849" s="12">
        <v>41880.312962962962</v>
      </c>
      <c r="C2849" s="13" t="s">
        <v>7</v>
      </c>
      <c r="D2849" s="13" t="s">
        <v>8</v>
      </c>
      <c r="E2849" s="13" t="s">
        <v>9</v>
      </c>
      <c r="F2849" s="13" t="s">
        <v>19</v>
      </c>
      <c r="G2849" s="14">
        <v>72676</v>
      </c>
    </row>
    <row r="2850" spans="1:7" ht="24" customHeight="1" x14ac:dyDescent="0.25">
      <c r="A2850" s="7">
        <v>478340</v>
      </c>
      <c r="B2850" s="8">
        <v>41815.748564814814</v>
      </c>
      <c r="C2850" s="9" t="s">
        <v>13</v>
      </c>
      <c r="D2850" s="9" t="s">
        <v>8</v>
      </c>
      <c r="E2850" s="9" t="s">
        <v>14</v>
      </c>
      <c r="F2850" s="9" t="s">
        <v>21</v>
      </c>
      <c r="G2850" s="10">
        <v>62984</v>
      </c>
    </row>
    <row r="2851" spans="1:7" ht="24" customHeight="1" x14ac:dyDescent="0.25">
      <c r="A2851" s="11">
        <v>533413</v>
      </c>
      <c r="B2851" s="12">
        <v>41766.400324074071</v>
      </c>
      <c r="C2851" s="13" t="s">
        <v>7</v>
      </c>
      <c r="D2851" s="13" t="s">
        <v>11</v>
      </c>
      <c r="E2851" s="13" t="s">
        <v>9</v>
      </c>
      <c r="F2851" s="13" t="s">
        <v>12</v>
      </c>
      <c r="G2851" s="14">
        <v>32457</v>
      </c>
    </row>
    <row r="2852" spans="1:7" ht="24" customHeight="1" x14ac:dyDescent="0.25">
      <c r="A2852" s="7">
        <v>283022</v>
      </c>
      <c r="B2852" s="8">
        <v>41873.392291666663</v>
      </c>
      <c r="C2852" s="9" t="s">
        <v>13</v>
      </c>
      <c r="D2852" s="9" t="s">
        <v>11</v>
      </c>
      <c r="E2852" s="9" t="s">
        <v>9</v>
      </c>
      <c r="F2852" s="9" t="s">
        <v>12</v>
      </c>
      <c r="G2852" s="10">
        <v>42052</v>
      </c>
    </row>
    <row r="2853" spans="1:7" ht="24" customHeight="1" x14ac:dyDescent="0.25">
      <c r="A2853" s="11">
        <v>703363</v>
      </c>
      <c r="B2853" s="12">
        <v>41856.828159722223</v>
      </c>
      <c r="C2853" s="13" t="s">
        <v>13</v>
      </c>
      <c r="D2853" s="13" t="s">
        <v>8</v>
      </c>
      <c r="E2853" s="13" t="s">
        <v>9</v>
      </c>
      <c r="F2853" s="13" t="s">
        <v>21</v>
      </c>
      <c r="G2853" s="14">
        <v>38880</v>
      </c>
    </row>
    <row r="2854" spans="1:7" ht="24" customHeight="1" x14ac:dyDescent="0.25">
      <c r="A2854" s="7">
        <v>73267</v>
      </c>
      <c r="B2854" s="8">
        <v>41881.3047337963</v>
      </c>
      <c r="C2854" s="9" t="s">
        <v>13</v>
      </c>
      <c r="D2854" s="9" t="s">
        <v>8</v>
      </c>
      <c r="E2854" s="9" t="s">
        <v>9</v>
      </c>
      <c r="F2854" s="9" t="s">
        <v>21</v>
      </c>
      <c r="G2854" s="10">
        <v>58547</v>
      </c>
    </row>
    <row r="2855" spans="1:7" ht="24" customHeight="1" x14ac:dyDescent="0.25">
      <c r="A2855" s="11">
        <v>808514</v>
      </c>
      <c r="B2855" s="12">
        <v>41881.306342592594</v>
      </c>
      <c r="C2855" s="13" t="s">
        <v>13</v>
      </c>
      <c r="D2855" s="13" t="s">
        <v>8</v>
      </c>
      <c r="E2855" s="13" t="s">
        <v>9</v>
      </c>
      <c r="F2855" s="13" t="s">
        <v>21</v>
      </c>
      <c r="G2855" s="14">
        <v>61895</v>
      </c>
    </row>
    <row r="2856" spans="1:7" ht="24" customHeight="1" x14ac:dyDescent="0.25">
      <c r="A2856" s="7">
        <v>999850</v>
      </c>
      <c r="B2856" s="8">
        <v>41881.307060185187</v>
      </c>
      <c r="C2856" s="9" t="s">
        <v>7</v>
      </c>
      <c r="D2856" s="9" t="s">
        <v>8</v>
      </c>
      <c r="E2856" s="9" t="s">
        <v>9</v>
      </c>
      <c r="F2856" s="9" t="s">
        <v>21</v>
      </c>
      <c r="G2856" s="10">
        <v>50962</v>
      </c>
    </row>
    <row r="2857" spans="1:7" ht="24" customHeight="1" x14ac:dyDescent="0.25">
      <c r="A2857" s="11">
        <v>444836</v>
      </c>
      <c r="B2857" s="12">
        <v>41851.602199074077</v>
      </c>
      <c r="C2857" s="13" t="s">
        <v>7</v>
      </c>
      <c r="D2857" s="13" t="s">
        <v>8</v>
      </c>
      <c r="E2857" s="13" t="s">
        <v>9</v>
      </c>
      <c r="F2857" s="13" t="s">
        <v>19</v>
      </c>
      <c r="G2857" s="14">
        <v>34487</v>
      </c>
    </row>
    <row r="2858" spans="1:7" ht="24" customHeight="1" x14ac:dyDescent="0.25">
      <c r="A2858" s="7">
        <v>200966</v>
      </c>
      <c r="B2858" s="8">
        <v>41858.381840277776</v>
      </c>
      <c r="C2858" s="9" t="s">
        <v>13</v>
      </c>
      <c r="D2858" s="9" t="s">
        <v>8</v>
      </c>
      <c r="E2858" s="9" t="s">
        <v>9</v>
      </c>
      <c r="F2858" s="9" t="s">
        <v>19</v>
      </c>
      <c r="G2858" s="10">
        <v>10383</v>
      </c>
    </row>
    <row r="2859" spans="1:7" ht="24" customHeight="1" x14ac:dyDescent="0.25">
      <c r="A2859" s="11">
        <v>600368</v>
      </c>
      <c r="B2859" s="12">
        <v>41859.797256944446</v>
      </c>
      <c r="C2859" s="13" t="s">
        <v>7</v>
      </c>
      <c r="D2859" s="13" t="s">
        <v>11</v>
      </c>
      <c r="E2859" s="13" t="s">
        <v>9</v>
      </c>
      <c r="F2859" s="13" t="s">
        <v>19</v>
      </c>
      <c r="G2859" s="14">
        <v>36386</v>
      </c>
    </row>
    <row r="2860" spans="1:7" ht="24" customHeight="1" x14ac:dyDescent="0.25">
      <c r="A2860" s="7">
        <v>827812</v>
      </c>
      <c r="B2860" s="8">
        <v>41860.384120370371</v>
      </c>
      <c r="C2860" s="9" t="s">
        <v>7</v>
      </c>
      <c r="D2860" s="9" t="s">
        <v>11</v>
      </c>
      <c r="E2860" s="9" t="s">
        <v>9</v>
      </c>
      <c r="F2860" s="9" t="s">
        <v>19</v>
      </c>
      <c r="G2860" s="10">
        <v>72478</v>
      </c>
    </row>
    <row r="2861" spans="1:7" ht="24" customHeight="1" x14ac:dyDescent="0.25">
      <c r="A2861" s="11">
        <v>732025</v>
      </c>
      <c r="B2861" s="12">
        <v>41864.493379629632</v>
      </c>
      <c r="C2861" s="13" t="s">
        <v>13</v>
      </c>
      <c r="D2861" s="13" t="s">
        <v>8</v>
      </c>
      <c r="E2861" s="13" t="s">
        <v>9</v>
      </c>
      <c r="F2861" s="13" t="s">
        <v>19</v>
      </c>
      <c r="G2861" s="14">
        <v>98218</v>
      </c>
    </row>
    <row r="2862" spans="1:7" ht="24" customHeight="1" x14ac:dyDescent="0.25">
      <c r="A2862" s="7">
        <v>275640</v>
      </c>
      <c r="B2862" s="8">
        <v>41865.420555555553</v>
      </c>
      <c r="C2862" s="9" t="s">
        <v>7</v>
      </c>
      <c r="D2862" s="9" t="s">
        <v>23</v>
      </c>
      <c r="E2862" s="9" t="s">
        <v>9</v>
      </c>
      <c r="F2862" s="9" t="s">
        <v>19</v>
      </c>
      <c r="G2862" s="10">
        <v>52802</v>
      </c>
    </row>
    <row r="2863" spans="1:7" ht="24" customHeight="1" x14ac:dyDescent="0.25">
      <c r="A2863" s="11">
        <v>868305</v>
      </c>
      <c r="B2863" s="12">
        <v>41830.72729166667</v>
      </c>
      <c r="C2863" s="13" t="s">
        <v>7</v>
      </c>
      <c r="D2863" s="13" t="s">
        <v>8</v>
      </c>
      <c r="E2863" s="13" t="s">
        <v>9</v>
      </c>
      <c r="F2863" s="13" t="s">
        <v>21</v>
      </c>
      <c r="G2863" s="14">
        <v>62805</v>
      </c>
    </row>
    <row r="2864" spans="1:7" ht="24" customHeight="1" x14ac:dyDescent="0.25">
      <c r="A2864" s="7">
        <v>717117</v>
      </c>
      <c r="B2864" s="8">
        <v>41830.729016203702</v>
      </c>
      <c r="C2864" s="9" t="s">
        <v>7</v>
      </c>
      <c r="D2864" s="9" t="s">
        <v>11</v>
      </c>
      <c r="E2864" s="9" t="s">
        <v>9</v>
      </c>
      <c r="F2864" s="9" t="s">
        <v>21</v>
      </c>
      <c r="G2864" s="10">
        <v>82655</v>
      </c>
    </row>
    <row r="2865" spans="1:7" ht="24" customHeight="1" x14ac:dyDescent="0.25">
      <c r="A2865" s="11">
        <v>259771</v>
      </c>
      <c r="B2865" s="12">
        <v>41824.396840277775</v>
      </c>
      <c r="C2865" s="13" t="s">
        <v>13</v>
      </c>
      <c r="D2865" s="13" t="s">
        <v>8</v>
      </c>
      <c r="E2865" s="13" t="s">
        <v>16</v>
      </c>
      <c r="F2865" s="13" t="s">
        <v>12</v>
      </c>
      <c r="G2865" s="14">
        <v>36553</v>
      </c>
    </row>
    <row r="2866" spans="1:7" ht="24" customHeight="1" x14ac:dyDescent="0.25">
      <c r="A2866" s="7">
        <v>227346</v>
      </c>
      <c r="B2866" s="8">
        <v>41824.397233796299</v>
      </c>
      <c r="C2866" s="9" t="s">
        <v>13</v>
      </c>
      <c r="D2866" s="9" t="s">
        <v>11</v>
      </c>
      <c r="E2866" s="9" t="s">
        <v>16</v>
      </c>
      <c r="F2866" s="9" t="s">
        <v>12</v>
      </c>
      <c r="G2866" s="10">
        <v>9809</v>
      </c>
    </row>
    <row r="2867" spans="1:7" ht="24" customHeight="1" x14ac:dyDescent="0.25">
      <c r="A2867" s="11">
        <v>601759</v>
      </c>
      <c r="B2867" s="12">
        <v>41834.654814814814</v>
      </c>
      <c r="C2867" s="13" t="s">
        <v>13</v>
      </c>
      <c r="D2867" s="13" t="s">
        <v>23</v>
      </c>
      <c r="E2867" s="13" t="s">
        <v>16</v>
      </c>
      <c r="F2867" s="13" t="s">
        <v>12</v>
      </c>
      <c r="G2867" s="14">
        <v>25861</v>
      </c>
    </row>
    <row r="2868" spans="1:7" ht="24" customHeight="1" x14ac:dyDescent="0.25">
      <c r="A2868" s="7">
        <v>81051</v>
      </c>
      <c r="B2868" s="8">
        <v>41852.396886574075</v>
      </c>
      <c r="C2868" s="9" t="s">
        <v>7</v>
      </c>
      <c r="D2868" s="9" t="s">
        <v>8</v>
      </c>
      <c r="E2868" s="9" t="s">
        <v>16</v>
      </c>
      <c r="F2868" s="9" t="s">
        <v>12</v>
      </c>
      <c r="G2868" s="10">
        <v>7635</v>
      </c>
    </row>
    <row r="2869" spans="1:7" ht="24" customHeight="1" x14ac:dyDescent="0.25">
      <c r="A2869" s="11">
        <v>651902</v>
      </c>
      <c r="B2869" s="12">
        <v>41852.397164351853</v>
      </c>
      <c r="C2869" s="13" t="s">
        <v>13</v>
      </c>
      <c r="D2869" s="13" t="s">
        <v>11</v>
      </c>
      <c r="E2869" s="13" t="s">
        <v>16</v>
      </c>
      <c r="F2869" s="13" t="s">
        <v>12</v>
      </c>
      <c r="G2869" s="14">
        <v>16421</v>
      </c>
    </row>
    <row r="2870" spans="1:7" ht="24" customHeight="1" x14ac:dyDescent="0.25">
      <c r="A2870" s="7">
        <v>886667</v>
      </c>
      <c r="B2870" s="8">
        <v>41852.397465277776</v>
      </c>
      <c r="C2870" s="9" t="s">
        <v>13</v>
      </c>
      <c r="D2870" s="9" t="s">
        <v>8</v>
      </c>
      <c r="E2870" s="9" t="s">
        <v>16</v>
      </c>
      <c r="F2870" s="9" t="s">
        <v>12</v>
      </c>
      <c r="G2870" s="10">
        <v>75908</v>
      </c>
    </row>
    <row r="2871" spans="1:7" ht="24" customHeight="1" x14ac:dyDescent="0.25">
      <c r="A2871" s="11">
        <v>719726</v>
      </c>
      <c r="B2871" s="12">
        <v>41852.398182870369</v>
      </c>
      <c r="C2871" s="13" t="s">
        <v>7</v>
      </c>
      <c r="D2871" s="13" t="s">
        <v>23</v>
      </c>
      <c r="E2871" s="13" t="s">
        <v>16</v>
      </c>
      <c r="F2871" s="13" t="s">
        <v>12</v>
      </c>
      <c r="G2871" s="14">
        <v>89490</v>
      </c>
    </row>
    <row r="2872" spans="1:7" ht="24" customHeight="1" x14ac:dyDescent="0.25">
      <c r="A2872" s="7">
        <v>551264</v>
      </c>
      <c r="B2872" s="8">
        <v>41771.397789351853</v>
      </c>
      <c r="C2872" s="9" t="s">
        <v>13</v>
      </c>
      <c r="D2872" s="9" t="s">
        <v>8</v>
      </c>
      <c r="E2872" s="9" t="s">
        <v>14</v>
      </c>
      <c r="F2872" s="9" t="s">
        <v>12</v>
      </c>
      <c r="G2872" s="10">
        <v>44105</v>
      </c>
    </row>
    <row r="2873" spans="1:7" ht="24" customHeight="1" x14ac:dyDescent="0.25">
      <c r="A2873" s="11">
        <v>762737</v>
      </c>
      <c r="B2873" s="12">
        <v>41771.399583333332</v>
      </c>
      <c r="C2873" s="13" t="s">
        <v>7</v>
      </c>
      <c r="D2873" s="13" t="s">
        <v>8</v>
      </c>
      <c r="E2873" s="13" t="s">
        <v>14</v>
      </c>
      <c r="F2873" s="13" t="s">
        <v>12</v>
      </c>
      <c r="G2873" s="14">
        <v>26952</v>
      </c>
    </row>
    <row r="2874" spans="1:7" ht="24" customHeight="1" x14ac:dyDescent="0.25">
      <c r="A2874" s="7">
        <v>359396</v>
      </c>
      <c r="B2874" s="8">
        <v>41774.543553240743</v>
      </c>
      <c r="C2874" s="9" t="s">
        <v>13</v>
      </c>
      <c r="D2874" s="9" t="s">
        <v>11</v>
      </c>
      <c r="E2874" s="9" t="s">
        <v>14</v>
      </c>
      <c r="F2874" s="9" t="s">
        <v>12</v>
      </c>
      <c r="G2874" s="10">
        <v>74233</v>
      </c>
    </row>
    <row r="2875" spans="1:7" ht="24" customHeight="1" x14ac:dyDescent="0.25">
      <c r="A2875" s="11">
        <v>486752</v>
      </c>
      <c r="B2875" s="12">
        <v>41775.77412037037</v>
      </c>
      <c r="C2875" s="13" t="s">
        <v>7</v>
      </c>
      <c r="D2875" s="13" t="s">
        <v>8</v>
      </c>
      <c r="E2875" s="13" t="s">
        <v>14</v>
      </c>
      <c r="F2875" s="13" t="s">
        <v>12</v>
      </c>
      <c r="G2875" s="14">
        <v>9936</v>
      </c>
    </row>
    <row r="2876" spans="1:7" ht="24" customHeight="1" x14ac:dyDescent="0.25">
      <c r="A2876" s="7">
        <v>835053</v>
      </c>
      <c r="B2876" s="8">
        <v>41775.773773148147</v>
      </c>
      <c r="C2876" s="9" t="s">
        <v>7</v>
      </c>
      <c r="D2876" s="9" t="s">
        <v>23</v>
      </c>
      <c r="E2876" s="9" t="s">
        <v>14</v>
      </c>
      <c r="F2876" s="9" t="s">
        <v>12</v>
      </c>
      <c r="G2876" s="10">
        <v>25583</v>
      </c>
    </row>
    <row r="2877" spans="1:7" ht="24" customHeight="1" x14ac:dyDescent="0.25">
      <c r="A2877" s="11">
        <v>58029</v>
      </c>
      <c r="B2877" s="12">
        <v>41842.366342592592</v>
      </c>
      <c r="C2877" s="13" t="s">
        <v>7</v>
      </c>
      <c r="D2877" s="13" t="s">
        <v>8</v>
      </c>
      <c r="E2877" s="13" t="s">
        <v>14</v>
      </c>
      <c r="F2877" s="13" t="s">
        <v>12</v>
      </c>
      <c r="G2877" s="14">
        <v>85262</v>
      </c>
    </row>
    <row r="2878" spans="1:7" ht="24" customHeight="1" x14ac:dyDescent="0.25">
      <c r="A2878" s="7">
        <v>193000</v>
      </c>
      <c r="B2878" s="8">
        <v>41842.367766203701</v>
      </c>
      <c r="C2878" s="9" t="s">
        <v>7</v>
      </c>
      <c r="D2878" s="9" t="s">
        <v>8</v>
      </c>
      <c r="E2878" s="9" t="s">
        <v>14</v>
      </c>
      <c r="F2878" s="9" t="s">
        <v>12</v>
      </c>
      <c r="G2878" s="10">
        <v>32690</v>
      </c>
    </row>
    <row r="2879" spans="1:7" ht="24" customHeight="1" x14ac:dyDescent="0.25">
      <c r="A2879" s="11">
        <v>169603</v>
      </c>
      <c r="B2879" s="12">
        <v>41760.694166666668</v>
      </c>
      <c r="C2879" s="13" t="s">
        <v>7</v>
      </c>
      <c r="D2879" s="13" t="s">
        <v>8</v>
      </c>
      <c r="E2879" s="13" t="s">
        <v>14</v>
      </c>
      <c r="F2879" s="13" t="s">
        <v>32</v>
      </c>
      <c r="G2879" s="14">
        <v>75013</v>
      </c>
    </row>
    <row r="2880" spans="1:7" ht="24" customHeight="1" x14ac:dyDescent="0.25">
      <c r="A2880" s="7">
        <v>56628</v>
      </c>
      <c r="B2880" s="8">
        <v>41820.398287037038</v>
      </c>
      <c r="C2880" s="9" t="s">
        <v>13</v>
      </c>
      <c r="D2880" s="9" t="s">
        <v>8</v>
      </c>
      <c r="E2880" s="9" t="s">
        <v>14</v>
      </c>
      <c r="F2880" s="9" t="s">
        <v>17</v>
      </c>
      <c r="G2880" s="10">
        <v>5298</v>
      </c>
    </row>
    <row r="2881" spans="1:7" ht="24" customHeight="1" x14ac:dyDescent="0.25">
      <c r="A2881" s="11">
        <v>687590</v>
      </c>
      <c r="B2881" s="12">
        <v>41822.479803240742</v>
      </c>
      <c r="C2881" s="13" t="s">
        <v>7</v>
      </c>
      <c r="D2881" s="13" t="s">
        <v>8</v>
      </c>
      <c r="E2881" s="13" t="s">
        <v>14</v>
      </c>
      <c r="F2881" s="13" t="s">
        <v>17</v>
      </c>
      <c r="G2881" s="14">
        <v>56231</v>
      </c>
    </row>
    <row r="2882" spans="1:7" ht="24" customHeight="1" x14ac:dyDescent="0.25">
      <c r="A2882" s="7">
        <v>420861</v>
      </c>
      <c r="B2882" s="8">
        <v>41822.480486111112</v>
      </c>
      <c r="C2882" s="9" t="s">
        <v>7</v>
      </c>
      <c r="D2882" s="9" t="s">
        <v>8</v>
      </c>
      <c r="E2882" s="9" t="s">
        <v>14</v>
      </c>
      <c r="F2882" s="9" t="s">
        <v>17</v>
      </c>
      <c r="G2882" s="10">
        <v>16220</v>
      </c>
    </row>
    <row r="2883" spans="1:7" ht="24" customHeight="1" x14ac:dyDescent="0.25">
      <c r="A2883" s="11">
        <v>538886</v>
      </c>
      <c r="B2883" s="12">
        <v>41822.480879629627</v>
      </c>
      <c r="C2883" s="13" t="s">
        <v>7</v>
      </c>
      <c r="D2883" s="13" t="s">
        <v>11</v>
      </c>
      <c r="E2883" s="13" t="s">
        <v>14</v>
      </c>
      <c r="F2883" s="13" t="s">
        <v>17</v>
      </c>
      <c r="G2883" s="14">
        <v>44900</v>
      </c>
    </row>
    <row r="2884" spans="1:7" ht="24" customHeight="1" x14ac:dyDescent="0.25">
      <c r="A2884" s="7">
        <v>298026</v>
      </c>
      <c r="B2884" s="8">
        <v>41838.528969907406</v>
      </c>
      <c r="C2884" s="9" t="s">
        <v>7</v>
      </c>
      <c r="D2884" s="9" t="s">
        <v>8</v>
      </c>
      <c r="E2884" s="9" t="s">
        <v>14</v>
      </c>
      <c r="F2884" s="9" t="s">
        <v>17</v>
      </c>
      <c r="G2884" s="10">
        <v>33284</v>
      </c>
    </row>
    <row r="2885" spans="1:7" ht="24" customHeight="1" x14ac:dyDescent="0.25">
      <c r="A2885" s="11">
        <v>942186</v>
      </c>
      <c r="B2885" s="12">
        <v>41838.529328703706</v>
      </c>
      <c r="C2885" s="13" t="s">
        <v>7</v>
      </c>
      <c r="D2885" s="13" t="s">
        <v>11</v>
      </c>
      <c r="E2885" s="13" t="s">
        <v>14</v>
      </c>
      <c r="F2885" s="13" t="s">
        <v>17</v>
      </c>
      <c r="G2885" s="14">
        <v>48373</v>
      </c>
    </row>
    <row r="2886" spans="1:7" ht="24" customHeight="1" x14ac:dyDescent="0.25">
      <c r="A2886" s="7">
        <v>962462</v>
      </c>
      <c r="B2886" s="8">
        <v>41768.314768518518</v>
      </c>
      <c r="C2886" s="9" t="s">
        <v>7</v>
      </c>
      <c r="D2886" s="9" t="s">
        <v>8</v>
      </c>
      <c r="E2886" s="9" t="s">
        <v>16</v>
      </c>
      <c r="F2886" s="9" t="s">
        <v>12</v>
      </c>
      <c r="G2886" s="10">
        <v>28971</v>
      </c>
    </row>
    <row r="2887" spans="1:7" ht="24" customHeight="1" x14ac:dyDescent="0.25">
      <c r="A2887" s="11">
        <v>628437</v>
      </c>
      <c r="B2887" s="12">
        <v>41768.319085648145</v>
      </c>
      <c r="C2887" s="13" t="s">
        <v>13</v>
      </c>
      <c r="D2887" s="13" t="s">
        <v>11</v>
      </c>
      <c r="E2887" s="13" t="s">
        <v>16</v>
      </c>
      <c r="F2887" s="13" t="s">
        <v>12</v>
      </c>
      <c r="G2887" s="14">
        <v>34572</v>
      </c>
    </row>
    <row r="2888" spans="1:7" ht="24" customHeight="1" x14ac:dyDescent="0.25">
      <c r="A2888" s="7">
        <v>180406</v>
      </c>
      <c r="B2888" s="8">
        <v>41785.3983912037</v>
      </c>
      <c r="C2888" s="9" t="s">
        <v>7</v>
      </c>
      <c r="D2888" s="9" t="s">
        <v>11</v>
      </c>
      <c r="E2888" s="9" t="s">
        <v>16</v>
      </c>
      <c r="F2888" s="9" t="s">
        <v>12</v>
      </c>
      <c r="G2888" s="10">
        <v>67085</v>
      </c>
    </row>
    <row r="2889" spans="1:7" ht="24" customHeight="1" x14ac:dyDescent="0.25">
      <c r="A2889" s="11">
        <v>207769</v>
      </c>
      <c r="B2889" s="12">
        <v>41806.600243055553</v>
      </c>
      <c r="C2889" s="13" t="s">
        <v>13</v>
      </c>
      <c r="D2889" s="13" t="s">
        <v>8</v>
      </c>
      <c r="E2889" s="13" t="s">
        <v>16</v>
      </c>
      <c r="F2889" s="13" t="s">
        <v>12</v>
      </c>
      <c r="G2889" s="14">
        <v>52828</v>
      </c>
    </row>
    <row r="2890" spans="1:7" ht="24" customHeight="1" x14ac:dyDescent="0.25">
      <c r="A2890" s="7">
        <v>610665</v>
      </c>
      <c r="B2890" s="8">
        <v>41785.397222222222</v>
      </c>
      <c r="C2890" s="9" t="s">
        <v>13</v>
      </c>
      <c r="D2890" s="9" t="s">
        <v>8</v>
      </c>
      <c r="E2890" s="9" t="s">
        <v>9</v>
      </c>
      <c r="F2890" s="9" t="s">
        <v>21</v>
      </c>
      <c r="G2890" s="10">
        <v>70510</v>
      </c>
    </row>
    <row r="2891" spans="1:7" ht="24" customHeight="1" x14ac:dyDescent="0.25">
      <c r="A2891" s="11">
        <v>941666</v>
      </c>
      <c r="B2891" s="12">
        <v>41799.397569444445</v>
      </c>
      <c r="C2891" s="13" t="s">
        <v>7</v>
      </c>
      <c r="D2891" s="13" t="s">
        <v>8</v>
      </c>
      <c r="E2891" s="13" t="s">
        <v>14</v>
      </c>
      <c r="F2891" s="13" t="s">
        <v>22</v>
      </c>
      <c r="G2891" s="14">
        <v>44684</v>
      </c>
    </row>
    <row r="2892" spans="1:7" ht="24" customHeight="1" x14ac:dyDescent="0.25">
      <c r="A2892" s="7">
        <v>110906</v>
      </c>
      <c r="B2892" s="8">
        <v>41778.297407407408</v>
      </c>
      <c r="C2892" s="9" t="s">
        <v>13</v>
      </c>
      <c r="D2892" s="9" t="s">
        <v>8</v>
      </c>
      <c r="E2892" s="9" t="s">
        <v>25</v>
      </c>
      <c r="F2892" s="9" t="s">
        <v>17</v>
      </c>
      <c r="G2892" s="10">
        <v>77639</v>
      </c>
    </row>
    <row r="2893" spans="1:7" ht="24" customHeight="1" x14ac:dyDescent="0.25">
      <c r="A2893" s="11">
        <v>232275</v>
      </c>
      <c r="B2893" s="12">
        <v>41778.297731481478</v>
      </c>
      <c r="C2893" s="13" t="s">
        <v>7</v>
      </c>
      <c r="D2893" s="13" t="s">
        <v>11</v>
      </c>
      <c r="E2893" s="13" t="s">
        <v>25</v>
      </c>
      <c r="F2893" s="13" t="s">
        <v>17</v>
      </c>
      <c r="G2893" s="14">
        <v>39301</v>
      </c>
    </row>
    <row r="2894" spans="1:7" ht="24" customHeight="1" x14ac:dyDescent="0.25">
      <c r="A2894" s="7">
        <v>935715</v>
      </c>
      <c r="B2894" s="8">
        <v>41781.765046296299</v>
      </c>
      <c r="C2894" s="9" t="s">
        <v>7</v>
      </c>
      <c r="D2894" s="9" t="s">
        <v>8</v>
      </c>
      <c r="E2894" s="9" t="s">
        <v>25</v>
      </c>
      <c r="F2894" s="9" t="s">
        <v>17</v>
      </c>
      <c r="G2894" s="10">
        <v>30803</v>
      </c>
    </row>
    <row r="2895" spans="1:7" ht="24" customHeight="1" x14ac:dyDescent="0.25">
      <c r="A2895" s="11">
        <v>271935</v>
      </c>
      <c r="B2895" s="12">
        <v>41781.767974537041</v>
      </c>
      <c r="C2895" s="13" t="s">
        <v>13</v>
      </c>
      <c r="D2895" s="13" t="s">
        <v>8</v>
      </c>
      <c r="E2895" s="13" t="s">
        <v>25</v>
      </c>
      <c r="F2895" s="13" t="s">
        <v>17</v>
      </c>
      <c r="G2895" s="14">
        <v>35203</v>
      </c>
    </row>
    <row r="2896" spans="1:7" ht="24" customHeight="1" x14ac:dyDescent="0.25">
      <c r="A2896" s="7">
        <v>178516</v>
      </c>
      <c r="B2896" s="8">
        <v>41810.745717592596</v>
      </c>
      <c r="C2896" s="9" t="s">
        <v>13</v>
      </c>
      <c r="D2896" s="9" t="s">
        <v>8</v>
      </c>
      <c r="E2896" s="9" t="s">
        <v>25</v>
      </c>
      <c r="F2896" s="9" t="s">
        <v>17</v>
      </c>
      <c r="G2896" s="10">
        <v>4446</v>
      </c>
    </row>
    <row r="2897" spans="1:7" ht="24" customHeight="1" x14ac:dyDescent="0.25">
      <c r="A2897" s="11">
        <v>676521</v>
      </c>
      <c r="B2897" s="12">
        <v>41817.294560185182</v>
      </c>
      <c r="C2897" s="13" t="s">
        <v>13</v>
      </c>
      <c r="D2897" s="13" t="s">
        <v>8</v>
      </c>
      <c r="E2897" s="13" t="s">
        <v>25</v>
      </c>
      <c r="F2897" s="13" t="s">
        <v>17</v>
      </c>
      <c r="G2897" s="14">
        <v>22895</v>
      </c>
    </row>
    <row r="2898" spans="1:7" ht="24" customHeight="1" x14ac:dyDescent="0.25">
      <c r="A2898" s="7">
        <v>457025</v>
      </c>
      <c r="B2898" s="8">
        <v>41823.465266203704</v>
      </c>
      <c r="C2898" s="9" t="s">
        <v>7</v>
      </c>
      <c r="D2898" s="9" t="s">
        <v>8</v>
      </c>
      <c r="E2898" s="9" t="s">
        <v>25</v>
      </c>
      <c r="F2898" s="9" t="s">
        <v>17</v>
      </c>
      <c r="G2898" s="10">
        <v>76523</v>
      </c>
    </row>
    <row r="2899" spans="1:7" ht="24" customHeight="1" x14ac:dyDescent="0.25">
      <c r="A2899" s="11">
        <v>965006</v>
      </c>
      <c r="B2899" s="12">
        <v>41816.589166666665</v>
      </c>
      <c r="C2899" s="13" t="s">
        <v>7</v>
      </c>
      <c r="D2899" s="13" t="s">
        <v>11</v>
      </c>
      <c r="E2899" s="13" t="s">
        <v>25</v>
      </c>
      <c r="F2899" s="13" t="s">
        <v>17</v>
      </c>
      <c r="G2899" s="14">
        <v>3330</v>
      </c>
    </row>
    <row r="2900" spans="1:7" ht="24" customHeight="1" x14ac:dyDescent="0.25">
      <c r="A2900" s="7">
        <v>964269</v>
      </c>
      <c r="B2900" s="8">
        <v>41823.560868055552</v>
      </c>
      <c r="C2900" s="9" t="s">
        <v>7</v>
      </c>
      <c r="D2900" s="9" t="s">
        <v>8</v>
      </c>
      <c r="E2900" s="9" t="s">
        <v>25</v>
      </c>
      <c r="F2900" s="9" t="s">
        <v>17</v>
      </c>
      <c r="G2900" s="10">
        <v>39177</v>
      </c>
    </row>
    <row r="2901" spans="1:7" ht="24" customHeight="1" x14ac:dyDescent="0.25">
      <c r="A2901" s="11">
        <v>95159</v>
      </c>
      <c r="B2901" s="12">
        <v>41831.780717592592</v>
      </c>
      <c r="C2901" s="13" t="s">
        <v>7</v>
      </c>
      <c r="D2901" s="13" t="s">
        <v>11</v>
      </c>
      <c r="E2901" s="13" t="s">
        <v>25</v>
      </c>
      <c r="F2901" s="13" t="s">
        <v>17</v>
      </c>
      <c r="G2901" s="14">
        <v>8815</v>
      </c>
    </row>
    <row r="2902" spans="1:7" ht="24" customHeight="1" x14ac:dyDescent="0.25">
      <c r="A2902" s="7">
        <v>425402</v>
      </c>
      <c r="B2902" s="8">
        <v>41841.396840277775</v>
      </c>
      <c r="C2902" s="9" t="s">
        <v>7</v>
      </c>
      <c r="D2902" s="9" t="s">
        <v>8</v>
      </c>
      <c r="E2902" s="9" t="s">
        <v>25</v>
      </c>
      <c r="F2902" s="9" t="s">
        <v>17</v>
      </c>
      <c r="G2902" s="10">
        <v>35297</v>
      </c>
    </row>
    <row r="2903" spans="1:7" ht="24" customHeight="1" x14ac:dyDescent="0.25">
      <c r="A2903" s="11">
        <v>718399</v>
      </c>
      <c r="B2903" s="12">
        <v>41841.624108796299</v>
      </c>
      <c r="C2903" s="13" t="s">
        <v>13</v>
      </c>
      <c r="D2903" s="13" t="s">
        <v>11</v>
      </c>
      <c r="E2903" s="13" t="s">
        <v>25</v>
      </c>
      <c r="F2903" s="13" t="s">
        <v>17</v>
      </c>
      <c r="G2903" s="14">
        <v>83350</v>
      </c>
    </row>
    <row r="2904" spans="1:7" ht="24" customHeight="1" x14ac:dyDescent="0.25">
      <c r="A2904" s="7">
        <v>766283</v>
      </c>
      <c r="B2904" s="8">
        <v>41841.626967592594</v>
      </c>
      <c r="C2904" s="9" t="s">
        <v>13</v>
      </c>
      <c r="D2904" s="9" t="s">
        <v>8</v>
      </c>
      <c r="E2904" s="9" t="s">
        <v>25</v>
      </c>
      <c r="F2904" s="9" t="s">
        <v>17</v>
      </c>
      <c r="G2904" s="10">
        <v>35970</v>
      </c>
    </row>
    <row r="2905" spans="1:7" ht="24" customHeight="1" x14ac:dyDescent="0.25">
      <c r="A2905" s="11">
        <v>706032</v>
      </c>
      <c r="B2905" s="12">
        <v>41866.639872685184</v>
      </c>
      <c r="C2905" s="13" t="s">
        <v>7</v>
      </c>
      <c r="D2905" s="13" t="s">
        <v>11</v>
      </c>
      <c r="E2905" s="13" t="s">
        <v>25</v>
      </c>
      <c r="F2905" s="13" t="s">
        <v>17</v>
      </c>
      <c r="G2905" s="14">
        <v>39302</v>
      </c>
    </row>
    <row r="2906" spans="1:7" ht="24" customHeight="1" x14ac:dyDescent="0.25">
      <c r="A2906" s="7">
        <v>888701</v>
      </c>
      <c r="B2906" s="8">
        <v>41866.639837962961</v>
      </c>
      <c r="C2906" s="9" t="s">
        <v>7</v>
      </c>
      <c r="D2906" s="9" t="s">
        <v>23</v>
      </c>
      <c r="E2906" s="9" t="s">
        <v>25</v>
      </c>
      <c r="F2906" s="9" t="s">
        <v>17</v>
      </c>
      <c r="G2906" s="10">
        <v>91344</v>
      </c>
    </row>
    <row r="2907" spans="1:7" ht="24" customHeight="1" x14ac:dyDescent="0.25">
      <c r="A2907" s="11">
        <v>283871</v>
      </c>
      <c r="B2907" s="12">
        <v>41866.640451388892</v>
      </c>
      <c r="C2907" s="13" t="s">
        <v>7</v>
      </c>
      <c r="D2907" s="13" t="s">
        <v>23</v>
      </c>
      <c r="E2907" s="13" t="s">
        <v>25</v>
      </c>
      <c r="F2907" s="13" t="s">
        <v>17</v>
      </c>
      <c r="G2907" s="14">
        <v>28745</v>
      </c>
    </row>
    <row r="2908" spans="1:7" ht="24" customHeight="1" x14ac:dyDescent="0.25">
      <c r="A2908" s="7">
        <v>867620</v>
      </c>
      <c r="B2908" s="8">
        <v>41864.7890162037</v>
      </c>
      <c r="C2908" s="9" t="s">
        <v>13</v>
      </c>
      <c r="D2908" s="9" t="s">
        <v>11</v>
      </c>
      <c r="E2908" s="9" t="s">
        <v>25</v>
      </c>
      <c r="F2908" s="9" t="s">
        <v>17</v>
      </c>
      <c r="G2908" s="10">
        <v>55717</v>
      </c>
    </row>
    <row r="2909" spans="1:7" ht="24" customHeight="1" x14ac:dyDescent="0.25">
      <c r="A2909" s="11">
        <v>436657</v>
      </c>
      <c r="B2909" s="12">
        <v>41835.397106481483</v>
      </c>
      <c r="C2909" s="13" t="s">
        <v>13</v>
      </c>
      <c r="D2909" s="13" t="s">
        <v>8</v>
      </c>
      <c r="E2909" s="13" t="s">
        <v>28</v>
      </c>
      <c r="F2909" s="13" t="s">
        <v>12</v>
      </c>
      <c r="G2909" s="14">
        <v>35811</v>
      </c>
    </row>
    <row r="2910" spans="1:7" ht="24" customHeight="1" x14ac:dyDescent="0.25">
      <c r="A2910" s="7">
        <v>297331</v>
      </c>
      <c r="B2910" s="8">
        <v>41838.319745370369</v>
      </c>
      <c r="C2910" s="9" t="s">
        <v>13</v>
      </c>
      <c r="D2910" s="9" t="s">
        <v>11</v>
      </c>
      <c r="E2910" s="9" t="s">
        <v>28</v>
      </c>
      <c r="F2910" s="9" t="s">
        <v>12</v>
      </c>
      <c r="G2910" s="10">
        <v>21674</v>
      </c>
    </row>
    <row r="2911" spans="1:7" ht="24" customHeight="1" x14ac:dyDescent="0.25">
      <c r="A2911" s="11">
        <v>295779</v>
      </c>
      <c r="B2911" s="12">
        <v>41765.397291666668</v>
      </c>
      <c r="C2911" s="13" t="s">
        <v>7</v>
      </c>
      <c r="D2911" s="13" t="s">
        <v>8</v>
      </c>
      <c r="E2911" s="13" t="s">
        <v>29</v>
      </c>
      <c r="F2911" s="13" t="s">
        <v>32</v>
      </c>
      <c r="G2911" s="14">
        <v>7371</v>
      </c>
    </row>
    <row r="2912" spans="1:7" ht="24" customHeight="1" x14ac:dyDescent="0.25">
      <c r="A2912" s="7">
        <v>378942</v>
      </c>
      <c r="B2912" s="8">
        <v>41783.718877314815</v>
      </c>
      <c r="C2912" s="9" t="s">
        <v>13</v>
      </c>
      <c r="D2912" s="9" t="s">
        <v>11</v>
      </c>
      <c r="E2912" s="9" t="s">
        <v>14</v>
      </c>
      <c r="F2912" s="9" t="s">
        <v>17</v>
      </c>
      <c r="G2912" s="10">
        <v>26686</v>
      </c>
    </row>
    <row r="2913" spans="1:7" ht="24" customHeight="1" x14ac:dyDescent="0.25">
      <c r="A2913" s="11">
        <v>805679</v>
      </c>
      <c r="B2913" s="12">
        <v>41850.652256944442</v>
      </c>
      <c r="C2913" s="13" t="s">
        <v>13</v>
      </c>
      <c r="D2913" s="13" t="s">
        <v>8</v>
      </c>
      <c r="E2913" s="13" t="s">
        <v>14</v>
      </c>
      <c r="F2913" s="13" t="s">
        <v>17</v>
      </c>
      <c r="G2913" s="14">
        <v>74073</v>
      </c>
    </row>
    <row r="2914" spans="1:7" ht="24" customHeight="1" x14ac:dyDescent="0.25">
      <c r="A2914" s="7">
        <v>52501</v>
      </c>
      <c r="B2914" s="8">
        <v>41850.655034722222</v>
      </c>
      <c r="C2914" s="9" t="s">
        <v>7</v>
      </c>
      <c r="D2914" s="9" t="s">
        <v>8</v>
      </c>
      <c r="E2914" s="9" t="s">
        <v>14</v>
      </c>
      <c r="F2914" s="9" t="s">
        <v>17</v>
      </c>
      <c r="G2914" s="10">
        <v>73594</v>
      </c>
    </row>
    <row r="2915" spans="1:7" ht="24" customHeight="1" x14ac:dyDescent="0.25">
      <c r="A2915" s="11">
        <v>615562</v>
      </c>
      <c r="B2915" s="12">
        <v>41852.806620370371</v>
      </c>
      <c r="C2915" s="13" t="s">
        <v>7</v>
      </c>
      <c r="D2915" s="13" t="s">
        <v>11</v>
      </c>
      <c r="E2915" s="13" t="s">
        <v>14</v>
      </c>
      <c r="F2915" s="13" t="s">
        <v>17</v>
      </c>
      <c r="G2915" s="14">
        <v>84724</v>
      </c>
    </row>
    <row r="2916" spans="1:7" ht="24" customHeight="1" x14ac:dyDescent="0.25">
      <c r="A2916" s="7">
        <v>251545</v>
      </c>
      <c r="B2916" s="8">
        <v>41852.80704861111</v>
      </c>
      <c r="C2916" s="9" t="s">
        <v>13</v>
      </c>
      <c r="D2916" s="9" t="s">
        <v>8</v>
      </c>
      <c r="E2916" s="9" t="s">
        <v>14</v>
      </c>
      <c r="F2916" s="9" t="s">
        <v>17</v>
      </c>
      <c r="G2916" s="10">
        <v>90511</v>
      </c>
    </row>
    <row r="2917" spans="1:7" ht="24" customHeight="1" x14ac:dyDescent="0.25">
      <c r="A2917" s="11">
        <v>405576</v>
      </c>
      <c r="B2917" s="12">
        <v>41852.807719907411</v>
      </c>
      <c r="C2917" s="13" t="s">
        <v>13</v>
      </c>
      <c r="D2917" s="13" t="s">
        <v>8</v>
      </c>
      <c r="E2917" s="13" t="s">
        <v>14</v>
      </c>
      <c r="F2917" s="13" t="s">
        <v>17</v>
      </c>
      <c r="G2917" s="14">
        <v>30520</v>
      </c>
    </row>
    <row r="2918" spans="1:7" ht="24" customHeight="1" x14ac:dyDescent="0.25">
      <c r="A2918" s="7">
        <v>616680</v>
      </c>
      <c r="B2918" s="8">
        <v>41856.343344907407</v>
      </c>
      <c r="C2918" s="9" t="s">
        <v>7</v>
      </c>
      <c r="D2918" s="9" t="s">
        <v>8</v>
      </c>
      <c r="E2918" s="9" t="s">
        <v>14</v>
      </c>
      <c r="F2918" s="9" t="s">
        <v>17</v>
      </c>
      <c r="G2918" s="10">
        <v>6957</v>
      </c>
    </row>
    <row r="2919" spans="1:7" ht="24" customHeight="1" x14ac:dyDescent="0.25">
      <c r="A2919" s="11">
        <v>371227</v>
      </c>
      <c r="B2919" s="12">
        <v>41761.494328703702</v>
      </c>
      <c r="C2919" s="13" t="s">
        <v>7</v>
      </c>
      <c r="D2919" s="13" t="s">
        <v>11</v>
      </c>
      <c r="E2919" s="13" t="s">
        <v>9</v>
      </c>
      <c r="F2919" s="13" t="s">
        <v>19</v>
      </c>
      <c r="G2919" s="14">
        <v>98227</v>
      </c>
    </row>
    <row r="2920" spans="1:7" ht="24" customHeight="1" x14ac:dyDescent="0.25">
      <c r="A2920" s="7">
        <v>599373</v>
      </c>
      <c r="B2920" s="8">
        <v>41767.489629629628</v>
      </c>
      <c r="C2920" s="9" t="s">
        <v>7</v>
      </c>
      <c r="D2920" s="9" t="s">
        <v>8</v>
      </c>
      <c r="E2920" s="9" t="s">
        <v>9</v>
      </c>
      <c r="F2920" s="9" t="s">
        <v>19</v>
      </c>
      <c r="G2920" s="10">
        <v>18211</v>
      </c>
    </row>
    <row r="2921" spans="1:7" ht="24" customHeight="1" x14ac:dyDescent="0.25">
      <c r="A2921" s="11">
        <v>815638</v>
      </c>
      <c r="B2921" s="12">
        <v>41767.492002314815</v>
      </c>
      <c r="C2921" s="13" t="s">
        <v>7</v>
      </c>
      <c r="D2921" s="13" t="s">
        <v>11</v>
      </c>
      <c r="E2921" s="13" t="s">
        <v>9</v>
      </c>
      <c r="F2921" s="13" t="s">
        <v>19</v>
      </c>
      <c r="G2921" s="14">
        <v>62202</v>
      </c>
    </row>
    <row r="2922" spans="1:7" ht="24" customHeight="1" x14ac:dyDescent="0.25">
      <c r="A2922" s="7">
        <v>713691</v>
      </c>
      <c r="B2922" s="8">
        <v>41773.433368055557</v>
      </c>
      <c r="C2922" s="9" t="s">
        <v>7</v>
      </c>
      <c r="D2922" s="9" t="s">
        <v>8</v>
      </c>
      <c r="E2922" s="9" t="s">
        <v>9</v>
      </c>
      <c r="F2922" s="9" t="s">
        <v>19</v>
      </c>
      <c r="G2922" s="10">
        <v>69260</v>
      </c>
    </row>
    <row r="2923" spans="1:7" ht="24" customHeight="1" x14ac:dyDescent="0.25">
      <c r="A2923" s="11">
        <v>816300</v>
      </c>
      <c r="B2923" s="12">
        <v>41773.436736111114</v>
      </c>
      <c r="C2923" s="13" t="s">
        <v>13</v>
      </c>
      <c r="D2923" s="13" t="s">
        <v>11</v>
      </c>
      <c r="E2923" s="13" t="s">
        <v>9</v>
      </c>
      <c r="F2923" s="13" t="s">
        <v>19</v>
      </c>
      <c r="G2923" s="14">
        <v>42369</v>
      </c>
    </row>
    <row r="2924" spans="1:7" ht="24" customHeight="1" x14ac:dyDescent="0.25">
      <c r="A2924" s="7">
        <v>361525</v>
      </c>
      <c r="B2924" s="8">
        <v>41773.433865740742</v>
      </c>
      <c r="C2924" s="9" t="s">
        <v>13</v>
      </c>
      <c r="D2924" s="9" t="s">
        <v>23</v>
      </c>
      <c r="E2924" s="9" t="s">
        <v>9</v>
      </c>
      <c r="F2924" s="9" t="s">
        <v>19</v>
      </c>
      <c r="G2924" s="10">
        <v>16843</v>
      </c>
    </row>
    <row r="2925" spans="1:7" ht="24" customHeight="1" x14ac:dyDescent="0.25">
      <c r="A2925" s="11">
        <v>622459</v>
      </c>
      <c r="B2925" s="12">
        <v>41876.576851851853</v>
      </c>
      <c r="C2925" s="13" t="s">
        <v>7</v>
      </c>
      <c r="D2925" s="13" t="s">
        <v>8</v>
      </c>
      <c r="E2925" s="13" t="s">
        <v>25</v>
      </c>
      <c r="F2925" s="13" t="s">
        <v>10</v>
      </c>
      <c r="G2925" s="14">
        <v>88090</v>
      </c>
    </row>
    <row r="2926" spans="1:7" ht="24" customHeight="1" x14ac:dyDescent="0.25">
      <c r="A2926" s="7">
        <v>24876</v>
      </c>
      <c r="B2926" s="8">
        <v>41876.579062500001</v>
      </c>
      <c r="C2926" s="9" t="s">
        <v>13</v>
      </c>
      <c r="D2926" s="9" t="s">
        <v>11</v>
      </c>
      <c r="E2926" s="9" t="s">
        <v>25</v>
      </c>
      <c r="F2926" s="9" t="s">
        <v>10</v>
      </c>
      <c r="G2926" s="10">
        <v>45036</v>
      </c>
    </row>
    <row r="2927" spans="1:7" ht="24" customHeight="1" x14ac:dyDescent="0.25">
      <c r="A2927" s="11">
        <v>286304</v>
      </c>
      <c r="B2927" s="12">
        <v>41769.711655092593</v>
      </c>
      <c r="C2927" s="13" t="s">
        <v>7</v>
      </c>
      <c r="D2927" s="13" t="s">
        <v>11</v>
      </c>
      <c r="E2927" s="13" t="s">
        <v>9</v>
      </c>
      <c r="F2927" s="13" t="s">
        <v>32</v>
      </c>
      <c r="G2927" s="14">
        <v>11250</v>
      </c>
    </row>
    <row r="2928" spans="1:7" ht="24" customHeight="1" x14ac:dyDescent="0.25">
      <c r="A2928" s="7">
        <v>332762</v>
      </c>
      <c r="B2928" s="8">
        <v>41871.384687500002</v>
      </c>
      <c r="C2928" s="9" t="s">
        <v>7</v>
      </c>
      <c r="D2928" s="9" t="s">
        <v>8</v>
      </c>
      <c r="E2928" s="9" t="s">
        <v>9</v>
      </c>
      <c r="F2928" s="9" t="s">
        <v>12</v>
      </c>
      <c r="G2928" s="10">
        <v>73631</v>
      </c>
    </row>
    <row r="2929" spans="1:7" ht="24" customHeight="1" x14ac:dyDescent="0.25">
      <c r="A2929" s="11">
        <v>133322</v>
      </c>
      <c r="B2929" s="12">
        <v>41760.397314814814</v>
      </c>
      <c r="C2929" s="13" t="s">
        <v>7</v>
      </c>
      <c r="D2929" s="13" t="s">
        <v>8</v>
      </c>
      <c r="E2929" s="13" t="s">
        <v>14</v>
      </c>
      <c r="F2929" s="13" t="s">
        <v>32</v>
      </c>
      <c r="G2929" s="14">
        <v>33890</v>
      </c>
    </row>
    <row r="2930" spans="1:7" ht="24" customHeight="1" x14ac:dyDescent="0.25">
      <c r="A2930" s="7">
        <v>83181</v>
      </c>
      <c r="B2930" s="8">
        <v>41781.794583333336</v>
      </c>
      <c r="C2930" s="9" t="s">
        <v>7</v>
      </c>
      <c r="D2930" s="9" t="s">
        <v>8</v>
      </c>
      <c r="E2930" s="9" t="s">
        <v>9</v>
      </c>
      <c r="F2930" s="9" t="s">
        <v>22</v>
      </c>
      <c r="G2930" s="10">
        <v>67640</v>
      </c>
    </row>
    <row r="2931" spans="1:7" ht="24" customHeight="1" x14ac:dyDescent="0.25">
      <c r="A2931" s="11">
        <v>761210</v>
      </c>
      <c r="B2931" s="12">
        <v>41783.571018518516</v>
      </c>
      <c r="C2931" s="13" t="s">
        <v>7</v>
      </c>
      <c r="D2931" s="13" t="s">
        <v>8</v>
      </c>
      <c r="E2931" s="13" t="s">
        <v>28</v>
      </c>
      <c r="F2931" s="13" t="s">
        <v>24</v>
      </c>
      <c r="G2931" s="14">
        <v>32154</v>
      </c>
    </row>
    <row r="2932" spans="1:7" ht="24" customHeight="1" x14ac:dyDescent="0.25">
      <c r="A2932" s="7">
        <v>851161</v>
      </c>
      <c r="B2932" s="8">
        <v>41783.572511574072</v>
      </c>
      <c r="C2932" s="9" t="s">
        <v>7</v>
      </c>
      <c r="D2932" s="9" t="s">
        <v>11</v>
      </c>
      <c r="E2932" s="9" t="s">
        <v>28</v>
      </c>
      <c r="F2932" s="9" t="s">
        <v>24</v>
      </c>
      <c r="G2932" s="10">
        <v>10131</v>
      </c>
    </row>
    <row r="2933" spans="1:7" ht="24" customHeight="1" x14ac:dyDescent="0.25">
      <c r="A2933" s="11">
        <v>464527</v>
      </c>
      <c r="B2933" s="12">
        <v>41783.573599537034</v>
      </c>
      <c r="C2933" s="13" t="s">
        <v>13</v>
      </c>
      <c r="D2933" s="13" t="s">
        <v>11</v>
      </c>
      <c r="E2933" s="13" t="s">
        <v>28</v>
      </c>
      <c r="F2933" s="13" t="s">
        <v>24</v>
      </c>
      <c r="G2933" s="14">
        <v>69619</v>
      </c>
    </row>
    <row r="2934" spans="1:7" ht="24" customHeight="1" x14ac:dyDescent="0.25">
      <c r="A2934" s="7">
        <v>185318</v>
      </c>
      <c r="B2934" s="8">
        <v>41810.397939814815</v>
      </c>
      <c r="C2934" s="9" t="s">
        <v>7</v>
      </c>
      <c r="D2934" s="9" t="s">
        <v>11</v>
      </c>
      <c r="E2934" s="9" t="s">
        <v>28</v>
      </c>
      <c r="F2934" s="9" t="s">
        <v>24</v>
      </c>
      <c r="G2934" s="10">
        <v>83906</v>
      </c>
    </row>
    <row r="2935" spans="1:7" ht="24" customHeight="1" x14ac:dyDescent="0.25">
      <c r="A2935" s="11">
        <v>170202</v>
      </c>
      <c r="B2935" s="12">
        <v>41810.397337962961</v>
      </c>
      <c r="C2935" s="13" t="s">
        <v>13</v>
      </c>
      <c r="D2935" s="13" t="s">
        <v>23</v>
      </c>
      <c r="E2935" s="13" t="s">
        <v>28</v>
      </c>
      <c r="F2935" s="13" t="s">
        <v>24</v>
      </c>
      <c r="G2935" s="14">
        <v>59150</v>
      </c>
    </row>
    <row r="2936" spans="1:7" ht="24" customHeight="1" x14ac:dyDescent="0.25">
      <c r="A2936" s="7">
        <v>141442</v>
      </c>
      <c r="B2936" s="8">
        <v>41832.406539351854</v>
      </c>
      <c r="C2936" s="9" t="s">
        <v>7</v>
      </c>
      <c r="D2936" s="9" t="s">
        <v>8</v>
      </c>
      <c r="E2936" s="9" t="s">
        <v>28</v>
      </c>
      <c r="F2936" s="9" t="s">
        <v>24</v>
      </c>
      <c r="G2936" s="10">
        <v>26812</v>
      </c>
    </row>
    <row r="2937" spans="1:7" ht="24" customHeight="1" x14ac:dyDescent="0.25">
      <c r="A2937" s="11">
        <v>431209</v>
      </c>
      <c r="B2937" s="12">
        <v>41845.397824074076</v>
      </c>
      <c r="C2937" s="13" t="s">
        <v>7</v>
      </c>
      <c r="D2937" s="13" t="s">
        <v>11</v>
      </c>
      <c r="E2937" s="13" t="s">
        <v>28</v>
      </c>
      <c r="F2937" s="13" t="s">
        <v>24</v>
      </c>
      <c r="G2937" s="14">
        <v>17169</v>
      </c>
    </row>
    <row r="2938" spans="1:7" ht="24" customHeight="1" x14ac:dyDescent="0.25">
      <c r="A2938" s="7">
        <v>735736</v>
      </c>
      <c r="B2938" s="8">
        <v>41780.698900462965</v>
      </c>
      <c r="C2938" s="9" t="s">
        <v>13</v>
      </c>
      <c r="D2938" s="9" t="s">
        <v>8</v>
      </c>
      <c r="E2938" s="9" t="s">
        <v>14</v>
      </c>
      <c r="F2938" s="9" t="s">
        <v>24</v>
      </c>
      <c r="G2938" s="10">
        <v>39805</v>
      </c>
    </row>
    <row r="2939" spans="1:7" ht="24" customHeight="1" x14ac:dyDescent="0.25">
      <c r="A2939" s="11">
        <v>703579</v>
      </c>
      <c r="B2939" s="12">
        <v>41780.700092592589</v>
      </c>
      <c r="C2939" s="13" t="s">
        <v>7</v>
      </c>
      <c r="D2939" s="13" t="s">
        <v>11</v>
      </c>
      <c r="E2939" s="13" t="s">
        <v>14</v>
      </c>
      <c r="F2939" s="13" t="s">
        <v>24</v>
      </c>
      <c r="G2939" s="14">
        <v>58046</v>
      </c>
    </row>
    <row r="2940" spans="1:7" ht="24" customHeight="1" x14ac:dyDescent="0.25">
      <c r="A2940" s="7">
        <v>322337</v>
      </c>
      <c r="B2940" s="8">
        <v>41803.396932870368</v>
      </c>
      <c r="C2940" s="9" t="s">
        <v>7</v>
      </c>
      <c r="D2940" s="9" t="s">
        <v>8</v>
      </c>
      <c r="E2940" s="9" t="s">
        <v>14</v>
      </c>
      <c r="F2940" s="9" t="s">
        <v>24</v>
      </c>
      <c r="G2940" s="10">
        <v>46622</v>
      </c>
    </row>
    <row r="2941" spans="1:7" ht="24" customHeight="1" x14ac:dyDescent="0.25">
      <c r="A2941" s="11">
        <v>675824</v>
      </c>
      <c r="B2941" s="12">
        <v>41816.738657407404</v>
      </c>
      <c r="C2941" s="13" t="s">
        <v>13</v>
      </c>
      <c r="D2941" s="13" t="s">
        <v>8</v>
      </c>
      <c r="E2941" s="13" t="s">
        <v>16</v>
      </c>
      <c r="F2941" s="13" t="s">
        <v>12</v>
      </c>
      <c r="G2941" s="14">
        <v>10428</v>
      </c>
    </row>
    <row r="2942" spans="1:7" ht="24" customHeight="1" x14ac:dyDescent="0.25">
      <c r="A2942" s="7">
        <v>863977</v>
      </c>
      <c r="B2942" s="8">
        <v>41816.739363425928</v>
      </c>
      <c r="C2942" s="9" t="s">
        <v>7</v>
      </c>
      <c r="D2942" s="9" t="s">
        <v>8</v>
      </c>
      <c r="E2942" s="9" t="s">
        <v>16</v>
      </c>
      <c r="F2942" s="9" t="s">
        <v>12</v>
      </c>
      <c r="G2942" s="10">
        <v>44276</v>
      </c>
    </row>
    <row r="2943" spans="1:7" ht="24" customHeight="1" x14ac:dyDescent="0.25">
      <c r="A2943" s="11">
        <v>35155</v>
      </c>
      <c r="B2943" s="12">
        <v>41816.740023148152</v>
      </c>
      <c r="C2943" s="13" t="s">
        <v>7</v>
      </c>
      <c r="D2943" s="13" t="s">
        <v>8</v>
      </c>
      <c r="E2943" s="13" t="s">
        <v>16</v>
      </c>
      <c r="F2943" s="13" t="s">
        <v>12</v>
      </c>
      <c r="G2943" s="14">
        <v>89185</v>
      </c>
    </row>
    <row r="2944" spans="1:7" ht="24" customHeight="1" x14ac:dyDescent="0.25">
      <c r="A2944" s="7">
        <v>991538</v>
      </c>
      <c r="B2944" s="8">
        <v>41830.802916666667</v>
      </c>
      <c r="C2944" s="9" t="s">
        <v>13</v>
      </c>
      <c r="D2944" s="9" t="s">
        <v>11</v>
      </c>
      <c r="E2944" s="9" t="s">
        <v>16</v>
      </c>
      <c r="F2944" s="9" t="s">
        <v>12</v>
      </c>
      <c r="G2944" s="10">
        <v>68181</v>
      </c>
    </row>
    <row r="2945" spans="1:7" ht="24" customHeight="1" x14ac:dyDescent="0.25">
      <c r="A2945" s="11">
        <v>897545</v>
      </c>
      <c r="B2945" s="12">
        <v>41834.61142361111</v>
      </c>
      <c r="C2945" s="13" t="s">
        <v>7</v>
      </c>
      <c r="D2945" s="13" t="s">
        <v>8</v>
      </c>
      <c r="E2945" s="13" t="s">
        <v>16</v>
      </c>
      <c r="F2945" s="13" t="s">
        <v>12</v>
      </c>
      <c r="G2945" s="14">
        <v>81741</v>
      </c>
    </row>
    <row r="2946" spans="1:7" ht="24" customHeight="1" x14ac:dyDescent="0.25">
      <c r="A2946" s="7">
        <v>473455</v>
      </c>
      <c r="B2946" s="8">
        <v>41764.397222222222</v>
      </c>
      <c r="C2946" s="9" t="s">
        <v>7</v>
      </c>
      <c r="D2946" s="9" t="s">
        <v>8</v>
      </c>
      <c r="E2946" s="9" t="s">
        <v>9</v>
      </c>
      <c r="F2946" s="9" t="s">
        <v>10</v>
      </c>
      <c r="G2946" s="10">
        <v>88927</v>
      </c>
    </row>
    <row r="2947" spans="1:7" ht="24" customHeight="1" x14ac:dyDescent="0.25">
      <c r="A2947" s="11">
        <v>360451</v>
      </c>
      <c r="B2947" s="12">
        <v>41785.719722222224</v>
      </c>
      <c r="C2947" s="13" t="s">
        <v>7</v>
      </c>
      <c r="D2947" s="13" t="s">
        <v>8</v>
      </c>
      <c r="E2947" s="13" t="s">
        <v>9</v>
      </c>
      <c r="F2947" s="13" t="s">
        <v>10</v>
      </c>
      <c r="G2947" s="14">
        <v>51654</v>
      </c>
    </row>
    <row r="2948" spans="1:7" ht="24" customHeight="1" x14ac:dyDescent="0.25">
      <c r="A2948" s="7">
        <v>201849</v>
      </c>
      <c r="B2948" s="8">
        <v>41841.349710648145</v>
      </c>
      <c r="C2948" s="9" t="s">
        <v>7</v>
      </c>
      <c r="D2948" s="9" t="s">
        <v>8</v>
      </c>
      <c r="E2948" s="9" t="s">
        <v>9</v>
      </c>
      <c r="F2948" s="9" t="s">
        <v>10</v>
      </c>
      <c r="G2948" s="10">
        <v>86328</v>
      </c>
    </row>
    <row r="2949" spans="1:7" ht="24" customHeight="1" x14ac:dyDescent="0.25">
      <c r="A2949" s="11">
        <v>612983</v>
      </c>
      <c r="B2949" s="12">
        <v>41800.546875</v>
      </c>
      <c r="C2949" s="13" t="s">
        <v>7</v>
      </c>
      <c r="D2949" s="13" t="s">
        <v>8</v>
      </c>
      <c r="E2949" s="13" t="s">
        <v>14</v>
      </c>
      <c r="F2949" s="13" t="s">
        <v>12</v>
      </c>
      <c r="G2949" s="14">
        <v>89007</v>
      </c>
    </row>
    <row r="2950" spans="1:7" ht="24" customHeight="1" x14ac:dyDescent="0.25">
      <c r="A2950" s="7">
        <v>260407</v>
      </c>
      <c r="B2950" s="8">
        <v>41880.456099537034</v>
      </c>
      <c r="C2950" s="9" t="s">
        <v>13</v>
      </c>
      <c r="D2950" s="9" t="s">
        <v>8</v>
      </c>
      <c r="E2950" s="9" t="s">
        <v>14</v>
      </c>
      <c r="F2950" s="9" t="s">
        <v>12</v>
      </c>
      <c r="G2950" s="10">
        <v>36282</v>
      </c>
    </row>
    <row r="2951" spans="1:7" ht="24" customHeight="1" x14ac:dyDescent="0.25">
      <c r="A2951" s="11">
        <v>77144</v>
      </c>
      <c r="B2951" s="12">
        <v>41880.45684027778</v>
      </c>
      <c r="C2951" s="13" t="s">
        <v>7</v>
      </c>
      <c r="D2951" s="13" t="s">
        <v>8</v>
      </c>
      <c r="E2951" s="13" t="s">
        <v>14</v>
      </c>
      <c r="F2951" s="13" t="s">
        <v>12</v>
      </c>
      <c r="G2951" s="14">
        <v>92937</v>
      </c>
    </row>
    <row r="2952" spans="1:7" ht="24" customHeight="1" x14ac:dyDescent="0.25">
      <c r="A2952" s="7">
        <v>605785</v>
      </c>
      <c r="B2952" s="8">
        <v>41761.447928240741</v>
      </c>
      <c r="C2952" s="9" t="s">
        <v>13</v>
      </c>
      <c r="D2952" s="9" t="s">
        <v>8</v>
      </c>
      <c r="E2952" s="9" t="s">
        <v>14</v>
      </c>
      <c r="F2952" s="9" t="s">
        <v>12</v>
      </c>
      <c r="G2952" s="10">
        <v>83945</v>
      </c>
    </row>
    <row r="2953" spans="1:7" ht="24" customHeight="1" x14ac:dyDescent="0.25">
      <c r="A2953" s="11">
        <v>908115</v>
      </c>
      <c r="B2953" s="12">
        <v>41761.449317129627</v>
      </c>
      <c r="C2953" s="13" t="s">
        <v>7</v>
      </c>
      <c r="D2953" s="13" t="s">
        <v>11</v>
      </c>
      <c r="E2953" s="13" t="s">
        <v>14</v>
      </c>
      <c r="F2953" s="13" t="s">
        <v>12</v>
      </c>
      <c r="G2953" s="14">
        <v>49829</v>
      </c>
    </row>
    <row r="2954" spans="1:7" ht="24" customHeight="1" x14ac:dyDescent="0.25">
      <c r="A2954" s="7">
        <v>470160</v>
      </c>
      <c r="B2954" s="8">
        <v>41765.3983912037</v>
      </c>
      <c r="C2954" s="9" t="s">
        <v>13</v>
      </c>
      <c r="D2954" s="9" t="s">
        <v>8</v>
      </c>
      <c r="E2954" s="9" t="s">
        <v>14</v>
      </c>
      <c r="F2954" s="9" t="s">
        <v>12</v>
      </c>
      <c r="G2954" s="10">
        <v>62884</v>
      </c>
    </row>
    <row r="2955" spans="1:7" ht="24" customHeight="1" x14ac:dyDescent="0.25">
      <c r="A2955" s="11">
        <v>834019</v>
      </c>
      <c r="B2955" s="12">
        <v>41814.396770833337</v>
      </c>
      <c r="C2955" s="13" t="s">
        <v>7</v>
      </c>
      <c r="D2955" s="13" t="s">
        <v>8</v>
      </c>
      <c r="E2955" s="13" t="s">
        <v>14</v>
      </c>
      <c r="F2955" s="13" t="s">
        <v>12</v>
      </c>
      <c r="G2955" s="14">
        <v>64508</v>
      </c>
    </row>
    <row r="2956" spans="1:7" ht="24" customHeight="1" x14ac:dyDescent="0.25">
      <c r="A2956" s="7">
        <v>202085</v>
      </c>
      <c r="B2956" s="8">
        <v>41814.399583333332</v>
      </c>
      <c r="C2956" s="9" t="s">
        <v>13</v>
      </c>
      <c r="D2956" s="9" t="s">
        <v>11</v>
      </c>
      <c r="E2956" s="9" t="s">
        <v>14</v>
      </c>
      <c r="F2956" s="9" t="s">
        <v>12</v>
      </c>
      <c r="G2956" s="10">
        <v>79107</v>
      </c>
    </row>
    <row r="2957" spans="1:7" ht="24" customHeight="1" x14ac:dyDescent="0.25">
      <c r="A2957" s="11">
        <v>869497</v>
      </c>
      <c r="B2957" s="12">
        <v>41819.532488425924</v>
      </c>
      <c r="C2957" s="13" t="s">
        <v>7</v>
      </c>
      <c r="D2957" s="13" t="s">
        <v>11</v>
      </c>
      <c r="E2957" s="13" t="s">
        <v>14</v>
      </c>
      <c r="F2957" s="13" t="s">
        <v>12</v>
      </c>
      <c r="G2957" s="14">
        <v>86111</v>
      </c>
    </row>
    <row r="2958" spans="1:7" ht="24" customHeight="1" x14ac:dyDescent="0.25">
      <c r="A2958" s="7">
        <v>908434</v>
      </c>
      <c r="B2958" s="8">
        <v>41824.309988425928</v>
      </c>
      <c r="C2958" s="9" t="s">
        <v>7</v>
      </c>
      <c r="D2958" s="9" t="s">
        <v>11</v>
      </c>
      <c r="E2958" s="9" t="s">
        <v>14</v>
      </c>
      <c r="F2958" s="9" t="s">
        <v>12</v>
      </c>
      <c r="G2958" s="10">
        <v>62296</v>
      </c>
    </row>
    <row r="2959" spans="1:7" ht="24" customHeight="1" x14ac:dyDescent="0.25">
      <c r="A2959" s="11">
        <v>817536</v>
      </c>
      <c r="B2959" s="12">
        <v>41830.81046296296</v>
      </c>
      <c r="C2959" s="13" t="s">
        <v>13</v>
      </c>
      <c r="D2959" s="13" t="s">
        <v>8</v>
      </c>
      <c r="E2959" s="13" t="s">
        <v>14</v>
      </c>
      <c r="F2959" s="13" t="s">
        <v>12</v>
      </c>
      <c r="G2959" s="14">
        <v>65630</v>
      </c>
    </row>
    <row r="2960" spans="1:7" ht="24" customHeight="1" x14ac:dyDescent="0.25">
      <c r="A2960" s="7">
        <v>342721</v>
      </c>
      <c r="B2960" s="8">
        <v>41830.812337962961</v>
      </c>
      <c r="C2960" s="9" t="s">
        <v>7</v>
      </c>
      <c r="D2960" s="9" t="s">
        <v>11</v>
      </c>
      <c r="E2960" s="9" t="s">
        <v>14</v>
      </c>
      <c r="F2960" s="9" t="s">
        <v>12</v>
      </c>
      <c r="G2960" s="10">
        <v>75933</v>
      </c>
    </row>
    <row r="2961" spans="1:7" ht="24" customHeight="1" x14ac:dyDescent="0.25">
      <c r="A2961" s="11">
        <v>542665</v>
      </c>
      <c r="B2961" s="12">
        <v>41821.399212962962</v>
      </c>
      <c r="C2961" s="13" t="s">
        <v>7</v>
      </c>
      <c r="D2961" s="13" t="s">
        <v>11</v>
      </c>
      <c r="E2961" s="13" t="s">
        <v>14</v>
      </c>
      <c r="F2961" s="13" t="s">
        <v>12</v>
      </c>
      <c r="G2961" s="14">
        <v>87752</v>
      </c>
    </row>
    <row r="2962" spans="1:7" ht="24" customHeight="1" x14ac:dyDescent="0.25">
      <c r="A2962" s="7">
        <v>208230</v>
      </c>
      <c r="B2962" s="8">
        <v>41793.397731481484</v>
      </c>
      <c r="C2962" s="9" t="s">
        <v>7</v>
      </c>
      <c r="D2962" s="9" t="s">
        <v>23</v>
      </c>
      <c r="E2962" s="9" t="s">
        <v>9</v>
      </c>
      <c r="F2962" s="9" t="s">
        <v>32</v>
      </c>
      <c r="G2962" s="10">
        <v>32107</v>
      </c>
    </row>
    <row r="2963" spans="1:7" ht="24" customHeight="1" x14ac:dyDescent="0.25">
      <c r="A2963" s="11">
        <v>313739</v>
      </c>
      <c r="B2963" s="12">
        <v>41809.739236111112</v>
      </c>
      <c r="C2963" s="13" t="s">
        <v>7</v>
      </c>
      <c r="D2963" s="13" t="s">
        <v>11</v>
      </c>
      <c r="E2963" s="13" t="s">
        <v>9</v>
      </c>
      <c r="F2963" s="13" t="s">
        <v>24</v>
      </c>
      <c r="G2963" s="14">
        <v>83433</v>
      </c>
    </row>
    <row r="2964" spans="1:7" ht="24" customHeight="1" x14ac:dyDescent="0.25">
      <c r="A2964" s="7">
        <v>915263</v>
      </c>
      <c r="B2964" s="8">
        <v>41802.537928240738</v>
      </c>
      <c r="C2964" s="9" t="s">
        <v>13</v>
      </c>
      <c r="D2964" s="9" t="s">
        <v>11</v>
      </c>
      <c r="E2964" s="9" t="s">
        <v>9</v>
      </c>
      <c r="F2964" s="9" t="s">
        <v>32</v>
      </c>
      <c r="G2964" s="10">
        <v>27944</v>
      </c>
    </row>
    <row r="2965" spans="1:7" ht="24" customHeight="1" x14ac:dyDescent="0.25">
      <c r="A2965" s="11">
        <v>552486</v>
      </c>
      <c r="B2965" s="12">
        <v>41802.537430555552</v>
      </c>
      <c r="C2965" s="13" t="s">
        <v>13</v>
      </c>
      <c r="D2965" s="13" t="s">
        <v>23</v>
      </c>
      <c r="E2965" s="13" t="s">
        <v>9</v>
      </c>
      <c r="F2965" s="13" t="s">
        <v>32</v>
      </c>
      <c r="G2965" s="14">
        <v>75940</v>
      </c>
    </row>
    <row r="2966" spans="1:7" ht="24" customHeight="1" x14ac:dyDescent="0.25">
      <c r="A2966" s="7">
        <v>95979</v>
      </c>
      <c r="B2966" s="8">
        <v>41819.675347222219</v>
      </c>
      <c r="C2966" s="9" t="s">
        <v>7</v>
      </c>
      <c r="D2966" s="9" t="s">
        <v>8</v>
      </c>
      <c r="E2966" s="9" t="s">
        <v>9</v>
      </c>
      <c r="F2966" s="9" t="s">
        <v>32</v>
      </c>
      <c r="G2966" s="10">
        <v>5527</v>
      </c>
    </row>
    <row r="2967" spans="1:7" ht="24" customHeight="1" x14ac:dyDescent="0.25">
      <c r="A2967" s="11">
        <v>35410</v>
      </c>
      <c r="B2967" s="12">
        <v>41819.676064814812</v>
      </c>
      <c r="C2967" s="13" t="s">
        <v>7</v>
      </c>
      <c r="D2967" s="13" t="s">
        <v>11</v>
      </c>
      <c r="E2967" s="13" t="s">
        <v>9</v>
      </c>
      <c r="F2967" s="13" t="s">
        <v>32</v>
      </c>
      <c r="G2967" s="14">
        <v>75449</v>
      </c>
    </row>
    <row r="2968" spans="1:7" ht="24" customHeight="1" x14ac:dyDescent="0.25">
      <c r="A2968" s="7">
        <v>796649</v>
      </c>
      <c r="B2968" s="8">
        <v>41760.325983796298</v>
      </c>
      <c r="C2968" s="9" t="s">
        <v>13</v>
      </c>
      <c r="D2968" s="9" t="s">
        <v>8</v>
      </c>
      <c r="E2968" s="9" t="s">
        <v>9</v>
      </c>
      <c r="F2968" s="9" t="s">
        <v>10</v>
      </c>
      <c r="G2968" s="10">
        <v>61453</v>
      </c>
    </row>
    <row r="2969" spans="1:7" ht="24" customHeight="1" x14ac:dyDescent="0.25">
      <c r="A2969" s="11">
        <v>926938</v>
      </c>
      <c r="B2969" s="12">
        <v>41760.326701388891</v>
      </c>
      <c r="C2969" s="13" t="s">
        <v>7</v>
      </c>
      <c r="D2969" s="13" t="s">
        <v>11</v>
      </c>
      <c r="E2969" s="13" t="s">
        <v>9</v>
      </c>
      <c r="F2969" s="13" t="s">
        <v>10</v>
      </c>
      <c r="G2969" s="14">
        <v>1042</v>
      </c>
    </row>
    <row r="2970" spans="1:7" ht="24" customHeight="1" x14ac:dyDescent="0.25">
      <c r="A2970" s="7">
        <v>458462</v>
      </c>
      <c r="B2970" s="8">
        <v>41760.328912037039</v>
      </c>
      <c r="C2970" s="9" t="s">
        <v>7</v>
      </c>
      <c r="D2970" s="9" t="s">
        <v>11</v>
      </c>
      <c r="E2970" s="9" t="s">
        <v>9</v>
      </c>
      <c r="F2970" s="9" t="s">
        <v>10</v>
      </c>
      <c r="G2970" s="10">
        <v>32469</v>
      </c>
    </row>
    <row r="2971" spans="1:7" ht="24" customHeight="1" x14ac:dyDescent="0.25">
      <c r="A2971" s="11">
        <v>412158</v>
      </c>
      <c r="B2971" s="12">
        <v>41761.77851851852</v>
      </c>
      <c r="C2971" s="13" t="s">
        <v>13</v>
      </c>
      <c r="D2971" s="13" t="s">
        <v>8</v>
      </c>
      <c r="E2971" s="13" t="s">
        <v>9</v>
      </c>
      <c r="F2971" s="13" t="s">
        <v>10</v>
      </c>
      <c r="G2971" s="14">
        <v>48016</v>
      </c>
    </row>
    <row r="2972" spans="1:7" ht="24" customHeight="1" x14ac:dyDescent="0.25">
      <c r="A2972" s="7">
        <v>819973</v>
      </c>
      <c r="B2972" s="8">
        <v>41765.812673611108</v>
      </c>
      <c r="C2972" s="9" t="s">
        <v>7</v>
      </c>
      <c r="D2972" s="9" t="s">
        <v>8</v>
      </c>
      <c r="E2972" s="9" t="s">
        <v>9</v>
      </c>
      <c r="F2972" s="9" t="s">
        <v>10</v>
      </c>
      <c r="G2972" s="10">
        <v>99766</v>
      </c>
    </row>
    <row r="2973" spans="1:7" ht="24" customHeight="1" x14ac:dyDescent="0.25">
      <c r="A2973" s="11">
        <v>200163</v>
      </c>
      <c r="B2973" s="12">
        <v>41765.81621527778</v>
      </c>
      <c r="C2973" s="13" t="s">
        <v>7</v>
      </c>
      <c r="D2973" s="13" t="s">
        <v>8</v>
      </c>
      <c r="E2973" s="13" t="s">
        <v>9</v>
      </c>
      <c r="F2973" s="13" t="s">
        <v>10</v>
      </c>
      <c r="G2973" s="14">
        <v>71067</v>
      </c>
    </row>
    <row r="2974" spans="1:7" ht="24" customHeight="1" x14ac:dyDescent="0.25">
      <c r="A2974" s="7">
        <v>963023</v>
      </c>
      <c r="B2974" s="8">
        <v>41771.508599537039</v>
      </c>
      <c r="C2974" s="9" t="s">
        <v>13</v>
      </c>
      <c r="D2974" s="9" t="s">
        <v>11</v>
      </c>
      <c r="E2974" s="9" t="s">
        <v>9</v>
      </c>
      <c r="F2974" s="9" t="s">
        <v>10</v>
      </c>
      <c r="G2974" s="10">
        <v>27964</v>
      </c>
    </row>
    <row r="2975" spans="1:7" ht="24" customHeight="1" x14ac:dyDescent="0.25">
      <c r="A2975" s="11">
        <v>222444</v>
      </c>
      <c r="B2975" s="12">
        <v>41771.510358796295</v>
      </c>
      <c r="C2975" s="13" t="s">
        <v>13</v>
      </c>
      <c r="D2975" s="13" t="s">
        <v>8</v>
      </c>
      <c r="E2975" s="13" t="s">
        <v>9</v>
      </c>
      <c r="F2975" s="13" t="s">
        <v>10</v>
      </c>
      <c r="G2975" s="14">
        <v>54536</v>
      </c>
    </row>
    <row r="2976" spans="1:7" ht="24" customHeight="1" x14ac:dyDescent="0.25">
      <c r="A2976" s="7">
        <v>841354</v>
      </c>
      <c r="B2976" s="8">
        <v>41771.510740740741</v>
      </c>
      <c r="C2976" s="9" t="s">
        <v>7</v>
      </c>
      <c r="D2976" s="9" t="s">
        <v>11</v>
      </c>
      <c r="E2976" s="9" t="s">
        <v>9</v>
      </c>
      <c r="F2976" s="9" t="s">
        <v>10</v>
      </c>
      <c r="G2976" s="10">
        <v>33424</v>
      </c>
    </row>
    <row r="2977" spans="1:7" ht="24" customHeight="1" x14ac:dyDescent="0.25">
      <c r="A2977" s="11">
        <v>428971</v>
      </c>
      <c r="B2977" s="12">
        <v>41772.429432870369</v>
      </c>
      <c r="C2977" s="13" t="s">
        <v>13</v>
      </c>
      <c r="D2977" s="13" t="s">
        <v>8</v>
      </c>
      <c r="E2977" s="13" t="s">
        <v>9</v>
      </c>
      <c r="F2977" s="13" t="s">
        <v>10</v>
      </c>
      <c r="G2977" s="14">
        <v>30649</v>
      </c>
    </row>
    <row r="2978" spans="1:7" ht="24" customHeight="1" x14ac:dyDescent="0.25">
      <c r="A2978" s="7">
        <v>149278</v>
      </c>
      <c r="B2978" s="8">
        <v>41772.430393518516</v>
      </c>
      <c r="C2978" s="9" t="s">
        <v>13</v>
      </c>
      <c r="D2978" s="9" t="s">
        <v>11</v>
      </c>
      <c r="E2978" s="9" t="s">
        <v>9</v>
      </c>
      <c r="F2978" s="9" t="s">
        <v>10</v>
      </c>
      <c r="G2978" s="10">
        <v>84904</v>
      </c>
    </row>
    <row r="2979" spans="1:7" ht="24" customHeight="1" x14ac:dyDescent="0.25">
      <c r="A2979" s="11">
        <v>167930</v>
      </c>
      <c r="B2979" s="12">
        <v>41772.432291666664</v>
      </c>
      <c r="C2979" s="13" t="s">
        <v>7</v>
      </c>
      <c r="D2979" s="13" t="s">
        <v>11</v>
      </c>
      <c r="E2979" s="13" t="s">
        <v>9</v>
      </c>
      <c r="F2979" s="13" t="s">
        <v>10</v>
      </c>
      <c r="G2979" s="14">
        <v>69475</v>
      </c>
    </row>
    <row r="2980" spans="1:7" ht="24" customHeight="1" x14ac:dyDescent="0.25">
      <c r="A2980" s="7">
        <v>99387</v>
      </c>
      <c r="B2980" s="8">
        <v>41786.70716435185</v>
      </c>
      <c r="C2980" s="9" t="s">
        <v>13</v>
      </c>
      <c r="D2980" s="9" t="s">
        <v>8</v>
      </c>
      <c r="E2980" s="9" t="s">
        <v>9</v>
      </c>
      <c r="F2980" s="9" t="s">
        <v>10</v>
      </c>
      <c r="G2980" s="10">
        <v>99029</v>
      </c>
    </row>
    <row r="2981" spans="1:7" ht="24" customHeight="1" x14ac:dyDescent="0.25">
      <c r="A2981" s="11">
        <v>741431</v>
      </c>
      <c r="B2981" s="12">
        <v>41786.707476851851</v>
      </c>
      <c r="C2981" s="13" t="s">
        <v>13</v>
      </c>
      <c r="D2981" s="13" t="s">
        <v>8</v>
      </c>
      <c r="E2981" s="13" t="s">
        <v>9</v>
      </c>
      <c r="F2981" s="13" t="s">
        <v>10</v>
      </c>
      <c r="G2981" s="14">
        <v>62501</v>
      </c>
    </row>
    <row r="2982" spans="1:7" ht="24" customHeight="1" x14ac:dyDescent="0.25">
      <c r="A2982" s="7">
        <v>882227</v>
      </c>
      <c r="B2982" s="8">
        <v>41782.313171296293</v>
      </c>
      <c r="C2982" s="9" t="s">
        <v>7</v>
      </c>
      <c r="D2982" s="9" t="s">
        <v>8</v>
      </c>
      <c r="E2982" s="9" t="s">
        <v>9</v>
      </c>
      <c r="F2982" s="9" t="s">
        <v>10</v>
      </c>
      <c r="G2982" s="10">
        <v>68581</v>
      </c>
    </row>
    <row r="2983" spans="1:7" ht="24" customHeight="1" x14ac:dyDescent="0.25">
      <c r="A2983" s="11">
        <v>798412</v>
      </c>
      <c r="B2983" s="12">
        <v>41822.636921296296</v>
      </c>
      <c r="C2983" s="13" t="s">
        <v>7</v>
      </c>
      <c r="D2983" s="13" t="s">
        <v>8</v>
      </c>
      <c r="E2983" s="13" t="s">
        <v>9</v>
      </c>
      <c r="F2983" s="13" t="s">
        <v>10</v>
      </c>
      <c r="G2983" s="14">
        <v>12683</v>
      </c>
    </row>
    <row r="2984" spans="1:7" ht="24" customHeight="1" x14ac:dyDescent="0.25">
      <c r="A2984" s="7">
        <v>531959</v>
      </c>
      <c r="B2984" s="8">
        <v>41780.564872685187</v>
      </c>
      <c r="C2984" s="9" t="s">
        <v>7</v>
      </c>
      <c r="D2984" s="9" t="s">
        <v>11</v>
      </c>
      <c r="E2984" s="9" t="s">
        <v>14</v>
      </c>
      <c r="F2984" s="9" t="s">
        <v>10</v>
      </c>
      <c r="G2984" s="10">
        <v>98392</v>
      </c>
    </row>
    <row r="2985" spans="1:7" ht="24" customHeight="1" x14ac:dyDescent="0.25">
      <c r="A2985" s="11">
        <v>445207</v>
      </c>
      <c r="B2985" s="12">
        <v>41780.566851851851</v>
      </c>
      <c r="C2985" s="13" t="s">
        <v>13</v>
      </c>
      <c r="D2985" s="13" t="s">
        <v>11</v>
      </c>
      <c r="E2985" s="13" t="s">
        <v>14</v>
      </c>
      <c r="F2985" s="13" t="s">
        <v>10</v>
      </c>
      <c r="G2985" s="14">
        <v>86637</v>
      </c>
    </row>
    <row r="2986" spans="1:7" ht="24" customHeight="1" x14ac:dyDescent="0.25">
      <c r="A2986" s="7">
        <v>180405</v>
      </c>
      <c r="B2986" s="8">
        <v>41794.661053240743</v>
      </c>
      <c r="C2986" s="9" t="s">
        <v>7</v>
      </c>
      <c r="D2986" s="9" t="s">
        <v>11</v>
      </c>
      <c r="E2986" s="9" t="s">
        <v>14</v>
      </c>
      <c r="F2986" s="9" t="s">
        <v>10</v>
      </c>
      <c r="G2986" s="10">
        <v>85294</v>
      </c>
    </row>
    <row r="2987" spans="1:7" ht="24" customHeight="1" x14ac:dyDescent="0.25">
      <c r="A2987" s="11">
        <v>107600</v>
      </c>
      <c r="B2987" s="12">
        <v>41801.546851851854</v>
      </c>
      <c r="C2987" s="13" t="s">
        <v>7</v>
      </c>
      <c r="D2987" s="13" t="s">
        <v>8</v>
      </c>
      <c r="E2987" s="13" t="s">
        <v>14</v>
      </c>
      <c r="F2987" s="13" t="s">
        <v>10</v>
      </c>
      <c r="G2987" s="14">
        <v>44090</v>
      </c>
    </row>
    <row r="2988" spans="1:7" ht="24" customHeight="1" x14ac:dyDescent="0.25">
      <c r="A2988" s="7">
        <v>51522</v>
      </c>
      <c r="B2988" s="8">
        <v>41801.547175925924</v>
      </c>
      <c r="C2988" s="9" t="s">
        <v>13</v>
      </c>
      <c r="D2988" s="9" t="s">
        <v>8</v>
      </c>
      <c r="E2988" s="9" t="s">
        <v>14</v>
      </c>
      <c r="F2988" s="9" t="s">
        <v>10</v>
      </c>
      <c r="G2988" s="10">
        <v>99295</v>
      </c>
    </row>
    <row r="2989" spans="1:7" ht="24" customHeight="1" x14ac:dyDescent="0.25">
      <c r="A2989" s="11">
        <v>276324</v>
      </c>
      <c r="B2989" s="12">
        <v>41815.523634259262</v>
      </c>
      <c r="C2989" s="13" t="s">
        <v>13</v>
      </c>
      <c r="D2989" s="13" t="s">
        <v>23</v>
      </c>
      <c r="E2989" s="13" t="s">
        <v>14</v>
      </c>
      <c r="F2989" s="13" t="s">
        <v>10</v>
      </c>
      <c r="G2989" s="14">
        <v>79762</v>
      </c>
    </row>
    <row r="2990" spans="1:7" ht="24" customHeight="1" x14ac:dyDescent="0.25">
      <c r="A2990" s="7">
        <v>619419</v>
      </c>
      <c r="B2990" s="8">
        <v>41824.452824074076</v>
      </c>
      <c r="C2990" s="9" t="s">
        <v>13</v>
      </c>
      <c r="D2990" s="9" t="s">
        <v>8</v>
      </c>
      <c r="E2990" s="9" t="s">
        <v>14</v>
      </c>
      <c r="F2990" s="9" t="s">
        <v>10</v>
      </c>
      <c r="G2990" s="10">
        <v>13886</v>
      </c>
    </row>
    <row r="2991" spans="1:7" ht="24" customHeight="1" x14ac:dyDescent="0.25">
      <c r="A2991" s="11">
        <v>192514</v>
      </c>
      <c r="B2991" s="12">
        <v>41824.455370370371</v>
      </c>
      <c r="C2991" s="13" t="s">
        <v>13</v>
      </c>
      <c r="D2991" s="13" t="s">
        <v>8</v>
      </c>
      <c r="E2991" s="13" t="s">
        <v>14</v>
      </c>
      <c r="F2991" s="13" t="s">
        <v>10</v>
      </c>
      <c r="G2991" s="14">
        <v>23825</v>
      </c>
    </row>
    <row r="2992" spans="1:7" ht="24" customHeight="1" x14ac:dyDescent="0.25">
      <c r="A2992" s="7">
        <v>709509</v>
      </c>
      <c r="B2992" s="8">
        <v>41824.457615740743</v>
      </c>
      <c r="C2992" s="9" t="s">
        <v>7</v>
      </c>
      <c r="D2992" s="9" t="s">
        <v>8</v>
      </c>
      <c r="E2992" s="9" t="s">
        <v>14</v>
      </c>
      <c r="F2992" s="9" t="s">
        <v>10</v>
      </c>
      <c r="G2992" s="10">
        <v>62679</v>
      </c>
    </row>
    <row r="2993" spans="1:7" ht="24" customHeight="1" x14ac:dyDescent="0.25">
      <c r="A2993" s="11">
        <v>175812</v>
      </c>
      <c r="B2993" s="12">
        <v>41843.397731481484</v>
      </c>
      <c r="C2993" s="13" t="s">
        <v>13</v>
      </c>
      <c r="D2993" s="13" t="s">
        <v>8</v>
      </c>
      <c r="E2993" s="13" t="s">
        <v>14</v>
      </c>
      <c r="F2993" s="13" t="s">
        <v>10</v>
      </c>
      <c r="G2993" s="14">
        <v>28508</v>
      </c>
    </row>
    <row r="2994" spans="1:7" ht="24" customHeight="1" x14ac:dyDescent="0.25">
      <c r="A2994" s="7">
        <v>718350</v>
      </c>
      <c r="B2994" s="8">
        <v>41843.399386574078</v>
      </c>
      <c r="C2994" s="9" t="s">
        <v>7</v>
      </c>
      <c r="D2994" s="9" t="s">
        <v>8</v>
      </c>
      <c r="E2994" s="9" t="s">
        <v>14</v>
      </c>
      <c r="F2994" s="9" t="s">
        <v>10</v>
      </c>
      <c r="G2994" s="10">
        <v>71040</v>
      </c>
    </row>
    <row r="2995" spans="1:7" ht="24" customHeight="1" x14ac:dyDescent="0.25">
      <c r="A2995" s="11">
        <v>589354</v>
      </c>
      <c r="B2995" s="12">
        <v>41829.820381944446</v>
      </c>
      <c r="C2995" s="13" t="s">
        <v>7</v>
      </c>
      <c r="D2995" s="13" t="s">
        <v>8</v>
      </c>
      <c r="E2995" s="13" t="s">
        <v>9</v>
      </c>
      <c r="F2995" s="13" t="s">
        <v>10</v>
      </c>
      <c r="G2995" s="14">
        <v>49544</v>
      </c>
    </row>
    <row r="2996" spans="1:7" ht="24" customHeight="1" x14ac:dyDescent="0.25">
      <c r="A2996" s="7">
        <v>285721</v>
      </c>
      <c r="B2996" s="8">
        <v>41829.396956018521</v>
      </c>
      <c r="C2996" s="9" t="s">
        <v>13</v>
      </c>
      <c r="D2996" s="9" t="s">
        <v>8</v>
      </c>
      <c r="E2996" s="9" t="s">
        <v>9</v>
      </c>
      <c r="F2996" s="9" t="s">
        <v>10</v>
      </c>
      <c r="G2996" s="10">
        <v>39299</v>
      </c>
    </row>
    <row r="2997" spans="1:7" ht="24" customHeight="1" x14ac:dyDescent="0.25">
      <c r="A2997" s="11">
        <v>32072</v>
      </c>
      <c r="B2997" s="12">
        <v>41831.832141203704</v>
      </c>
      <c r="C2997" s="13" t="s">
        <v>7</v>
      </c>
      <c r="D2997" s="13" t="s">
        <v>11</v>
      </c>
      <c r="E2997" s="13" t="s">
        <v>9</v>
      </c>
      <c r="F2997" s="13" t="s">
        <v>10</v>
      </c>
      <c r="G2997" s="14">
        <v>14440</v>
      </c>
    </row>
    <row r="2998" spans="1:7" ht="24" customHeight="1" x14ac:dyDescent="0.25">
      <c r="A2998" s="7">
        <v>961118</v>
      </c>
      <c r="B2998" s="8">
        <v>41837.666597222225</v>
      </c>
      <c r="C2998" s="9" t="s">
        <v>7</v>
      </c>
      <c r="D2998" s="9" t="s">
        <v>11</v>
      </c>
      <c r="E2998" s="9" t="s">
        <v>14</v>
      </c>
      <c r="F2998" s="9" t="s">
        <v>10</v>
      </c>
      <c r="G2998" s="10">
        <v>98394</v>
      </c>
    </row>
    <row r="2999" spans="1:7" ht="24" customHeight="1" x14ac:dyDescent="0.25">
      <c r="A2999" s="11">
        <v>727514</v>
      </c>
      <c r="B2999" s="12">
        <v>41842.345312500001</v>
      </c>
      <c r="C2999" s="13" t="s">
        <v>13</v>
      </c>
      <c r="D2999" s="13" t="s">
        <v>8</v>
      </c>
      <c r="E2999" s="13" t="s">
        <v>14</v>
      </c>
      <c r="F2999" s="13" t="s">
        <v>12</v>
      </c>
      <c r="G2999" s="14">
        <v>84326</v>
      </c>
    </row>
    <row r="3000" spans="1:7" ht="24" customHeight="1" x14ac:dyDescent="0.25">
      <c r="A3000" s="7">
        <v>808477</v>
      </c>
      <c r="B3000" s="8">
        <v>41842.346666666665</v>
      </c>
      <c r="C3000" s="9" t="s">
        <v>13</v>
      </c>
      <c r="D3000" s="9" t="s">
        <v>8</v>
      </c>
      <c r="E3000" s="9" t="s">
        <v>14</v>
      </c>
      <c r="F3000" s="9" t="s">
        <v>12</v>
      </c>
      <c r="G3000" s="10">
        <v>39503</v>
      </c>
    </row>
    <row r="3001" spans="1:7" ht="24" customHeight="1" x14ac:dyDescent="0.25">
      <c r="A3001" s="11">
        <v>772058</v>
      </c>
      <c r="B3001" s="12">
        <v>41842.346435185187</v>
      </c>
      <c r="C3001" s="13" t="s">
        <v>13</v>
      </c>
      <c r="D3001" s="13" t="s">
        <v>11</v>
      </c>
      <c r="E3001" s="13" t="s">
        <v>14</v>
      </c>
      <c r="F3001" s="13" t="s">
        <v>12</v>
      </c>
      <c r="G3001" s="14">
        <v>51121</v>
      </c>
    </row>
    <row r="3002" spans="1:7" ht="24" customHeight="1" x14ac:dyDescent="0.25">
      <c r="A3002" s="7">
        <v>383200</v>
      </c>
      <c r="B3002" s="8">
        <v>41842.345694444448</v>
      </c>
      <c r="C3002" s="9" t="s">
        <v>13</v>
      </c>
      <c r="D3002" s="9" t="s">
        <v>23</v>
      </c>
      <c r="E3002" s="9" t="s">
        <v>14</v>
      </c>
      <c r="F3002" s="9" t="s">
        <v>12</v>
      </c>
      <c r="G3002" s="10">
        <v>46191</v>
      </c>
    </row>
    <row r="3003" spans="1:7" ht="24" customHeight="1" x14ac:dyDescent="0.25">
      <c r="A3003" s="11">
        <v>568794</v>
      </c>
      <c r="B3003" s="12">
        <v>41843.769178240742</v>
      </c>
      <c r="C3003" s="13" t="s">
        <v>7</v>
      </c>
      <c r="D3003" s="13" t="s">
        <v>8</v>
      </c>
      <c r="E3003" s="13" t="s">
        <v>14</v>
      </c>
      <c r="F3003" s="13" t="s">
        <v>12</v>
      </c>
      <c r="G3003" s="14">
        <v>16501</v>
      </c>
    </row>
    <row r="3004" spans="1:7" ht="24" customHeight="1" x14ac:dyDescent="0.25">
      <c r="A3004" s="7">
        <v>590046</v>
      </c>
      <c r="B3004" s="8">
        <v>41797.545613425929</v>
      </c>
      <c r="C3004" s="9" t="s">
        <v>7</v>
      </c>
      <c r="D3004" s="9" t="s">
        <v>11</v>
      </c>
      <c r="E3004" s="9" t="s">
        <v>14</v>
      </c>
      <c r="F3004" s="9" t="s">
        <v>21</v>
      </c>
      <c r="G3004" s="10">
        <v>83174</v>
      </c>
    </row>
    <row r="3005" spans="1:7" ht="24" customHeight="1" x14ac:dyDescent="0.25">
      <c r="A3005" s="11">
        <v>931111</v>
      </c>
      <c r="B3005" s="12">
        <v>41848.526956018519</v>
      </c>
      <c r="C3005" s="13" t="s">
        <v>13</v>
      </c>
      <c r="D3005" s="13" t="s">
        <v>8</v>
      </c>
      <c r="E3005" s="13" t="s">
        <v>14</v>
      </c>
      <c r="F3005" s="13" t="s">
        <v>21</v>
      </c>
      <c r="G3005" s="14">
        <v>82917</v>
      </c>
    </row>
    <row r="3006" spans="1:7" ht="24" customHeight="1" x14ac:dyDescent="0.25">
      <c r="A3006" s="7">
        <v>677644</v>
      </c>
      <c r="B3006" s="8">
        <v>41851.370289351849</v>
      </c>
      <c r="C3006" s="9" t="s">
        <v>13</v>
      </c>
      <c r="D3006" s="9" t="s">
        <v>11</v>
      </c>
      <c r="E3006" s="9" t="s">
        <v>14</v>
      </c>
      <c r="F3006" s="9" t="s">
        <v>21</v>
      </c>
      <c r="G3006" s="10">
        <v>77018</v>
      </c>
    </row>
    <row r="3007" spans="1:7" ht="24" customHeight="1" x14ac:dyDescent="0.25">
      <c r="A3007" s="11">
        <v>175266</v>
      </c>
      <c r="B3007" s="12">
        <v>41851.37228009259</v>
      </c>
      <c r="C3007" s="13" t="s">
        <v>7</v>
      </c>
      <c r="D3007" s="13" t="s">
        <v>11</v>
      </c>
      <c r="E3007" s="13" t="s">
        <v>14</v>
      </c>
      <c r="F3007" s="13" t="s">
        <v>21</v>
      </c>
      <c r="G3007" s="14">
        <v>3842</v>
      </c>
    </row>
    <row r="3008" spans="1:7" ht="24" customHeight="1" x14ac:dyDescent="0.25">
      <c r="A3008" s="7">
        <v>894498</v>
      </c>
      <c r="B3008" s="8">
        <v>41859.526469907411</v>
      </c>
      <c r="C3008" s="9" t="s">
        <v>13</v>
      </c>
      <c r="D3008" s="9" t="s">
        <v>11</v>
      </c>
      <c r="E3008" s="9" t="s">
        <v>14</v>
      </c>
      <c r="F3008" s="9" t="s">
        <v>21</v>
      </c>
      <c r="G3008" s="10">
        <v>47942</v>
      </c>
    </row>
    <row r="3009" spans="1:7" ht="24" customHeight="1" x14ac:dyDescent="0.25">
      <c r="A3009" s="11">
        <v>869256</v>
      </c>
      <c r="B3009" s="12">
        <v>41760.396990740737</v>
      </c>
      <c r="C3009" s="13" t="s">
        <v>13</v>
      </c>
      <c r="D3009" s="13" t="s">
        <v>8</v>
      </c>
      <c r="E3009" s="13" t="s">
        <v>14</v>
      </c>
      <c r="F3009" s="13" t="s">
        <v>32</v>
      </c>
      <c r="G3009" s="14">
        <v>7906</v>
      </c>
    </row>
    <row r="3010" spans="1:7" ht="24" customHeight="1" x14ac:dyDescent="0.25">
      <c r="A3010" s="7">
        <v>494577</v>
      </c>
      <c r="B3010" s="8">
        <v>41790.498078703706</v>
      </c>
      <c r="C3010" s="9" t="s">
        <v>7</v>
      </c>
      <c r="D3010" s="9" t="s">
        <v>11</v>
      </c>
      <c r="E3010" s="9" t="s">
        <v>14</v>
      </c>
      <c r="F3010" s="9" t="s">
        <v>12</v>
      </c>
      <c r="G3010" s="10">
        <v>29973</v>
      </c>
    </row>
    <row r="3011" spans="1:7" ht="24" customHeight="1" x14ac:dyDescent="0.25">
      <c r="A3011" s="11">
        <v>552496</v>
      </c>
      <c r="B3011" s="12">
        <v>41790.498402777775</v>
      </c>
      <c r="C3011" s="13" t="s">
        <v>13</v>
      </c>
      <c r="D3011" s="13" t="s">
        <v>8</v>
      </c>
      <c r="E3011" s="13" t="s">
        <v>14</v>
      </c>
      <c r="F3011" s="13" t="s">
        <v>12</v>
      </c>
      <c r="G3011" s="14">
        <v>27939</v>
      </c>
    </row>
    <row r="3012" spans="1:7" ht="24" customHeight="1" x14ac:dyDescent="0.25">
      <c r="A3012" s="7">
        <v>623700</v>
      </c>
      <c r="B3012" s="8">
        <v>41835.480312500003</v>
      </c>
      <c r="C3012" s="9" t="s">
        <v>7</v>
      </c>
      <c r="D3012" s="9" t="s">
        <v>11</v>
      </c>
      <c r="E3012" s="9" t="s">
        <v>14</v>
      </c>
      <c r="F3012" s="9" t="s">
        <v>12</v>
      </c>
      <c r="G3012" s="10">
        <v>96961</v>
      </c>
    </row>
    <row r="3013" spans="1:7" ht="24" customHeight="1" x14ac:dyDescent="0.25">
      <c r="A3013" s="11">
        <v>966330</v>
      </c>
      <c r="B3013" s="12">
        <v>41791.489652777775</v>
      </c>
      <c r="C3013" s="13" t="s">
        <v>7</v>
      </c>
      <c r="D3013" s="13" t="s">
        <v>8</v>
      </c>
      <c r="E3013" s="13" t="s">
        <v>14</v>
      </c>
      <c r="F3013" s="13" t="s">
        <v>21</v>
      </c>
      <c r="G3013" s="14">
        <v>42493</v>
      </c>
    </row>
    <row r="3014" spans="1:7" ht="24" customHeight="1" x14ac:dyDescent="0.25">
      <c r="A3014" s="7">
        <v>813243</v>
      </c>
      <c r="B3014" s="8">
        <v>41791.490266203706</v>
      </c>
      <c r="C3014" s="9" t="s">
        <v>7</v>
      </c>
      <c r="D3014" s="9" t="s">
        <v>8</v>
      </c>
      <c r="E3014" s="9" t="s">
        <v>14</v>
      </c>
      <c r="F3014" s="9" t="s">
        <v>21</v>
      </c>
      <c r="G3014" s="10">
        <v>38638</v>
      </c>
    </row>
    <row r="3015" spans="1:7" ht="24" customHeight="1" x14ac:dyDescent="0.25">
      <c r="A3015" s="11">
        <v>804046</v>
      </c>
      <c r="B3015" s="12">
        <v>41817.396724537037</v>
      </c>
      <c r="C3015" s="13" t="s">
        <v>13</v>
      </c>
      <c r="D3015" s="13" t="s">
        <v>8</v>
      </c>
      <c r="E3015" s="13" t="s">
        <v>14</v>
      </c>
      <c r="F3015" s="13" t="s">
        <v>21</v>
      </c>
      <c r="G3015" s="14">
        <v>42610</v>
      </c>
    </row>
    <row r="3016" spans="1:7" ht="24" customHeight="1" x14ac:dyDescent="0.25">
      <c r="A3016" s="7">
        <v>236696</v>
      </c>
      <c r="B3016" s="8">
        <v>41821.588692129626</v>
      </c>
      <c r="C3016" s="9" t="s">
        <v>7</v>
      </c>
      <c r="D3016" s="9" t="s">
        <v>11</v>
      </c>
      <c r="E3016" s="9" t="s">
        <v>14</v>
      </c>
      <c r="F3016" s="9" t="s">
        <v>21</v>
      </c>
      <c r="G3016" s="10">
        <v>57489</v>
      </c>
    </row>
    <row r="3017" spans="1:7" ht="24" customHeight="1" x14ac:dyDescent="0.25">
      <c r="A3017" s="11">
        <v>175958</v>
      </c>
      <c r="B3017" s="12">
        <v>41821.589131944442</v>
      </c>
      <c r="C3017" s="13" t="s">
        <v>7</v>
      </c>
      <c r="D3017" s="13" t="s">
        <v>11</v>
      </c>
      <c r="E3017" s="13" t="s">
        <v>14</v>
      </c>
      <c r="F3017" s="13" t="s">
        <v>21</v>
      </c>
      <c r="G3017" s="14">
        <v>86704</v>
      </c>
    </row>
    <row r="3018" spans="1:7" ht="24" customHeight="1" x14ac:dyDescent="0.25">
      <c r="A3018" s="7">
        <v>896170</v>
      </c>
      <c r="B3018" s="8">
        <v>41866.399131944447</v>
      </c>
      <c r="C3018" s="9" t="s">
        <v>7</v>
      </c>
      <c r="D3018" s="9" t="s">
        <v>11</v>
      </c>
      <c r="E3018" s="9" t="s">
        <v>14</v>
      </c>
      <c r="F3018" s="9" t="s">
        <v>21</v>
      </c>
      <c r="G3018" s="10">
        <v>36331</v>
      </c>
    </row>
    <row r="3019" spans="1:7" ht="24" customHeight="1" x14ac:dyDescent="0.25">
      <c r="A3019" s="11">
        <v>526522</v>
      </c>
      <c r="B3019" s="12">
        <v>41866.399606481478</v>
      </c>
      <c r="C3019" s="13" t="s">
        <v>13</v>
      </c>
      <c r="D3019" s="13" t="s">
        <v>11</v>
      </c>
      <c r="E3019" s="13" t="s">
        <v>14</v>
      </c>
      <c r="F3019" s="13" t="s">
        <v>21</v>
      </c>
      <c r="G3019" s="14">
        <v>13911</v>
      </c>
    </row>
    <row r="3020" spans="1:7" ht="24" customHeight="1" x14ac:dyDescent="0.25">
      <c r="A3020" s="7">
        <v>813660</v>
      </c>
      <c r="B3020" s="8">
        <v>41873.397210648145</v>
      </c>
      <c r="C3020" s="9" t="s">
        <v>13</v>
      </c>
      <c r="D3020" s="9" t="s">
        <v>8</v>
      </c>
      <c r="E3020" s="9" t="s">
        <v>14</v>
      </c>
      <c r="F3020" s="9" t="s">
        <v>21</v>
      </c>
      <c r="G3020" s="10">
        <v>42998</v>
      </c>
    </row>
    <row r="3021" spans="1:7" ht="24" customHeight="1" x14ac:dyDescent="0.25">
      <c r="A3021" s="11">
        <v>668814</v>
      </c>
      <c r="B3021" s="12">
        <v>41873.398148148146</v>
      </c>
      <c r="C3021" s="13" t="s">
        <v>7</v>
      </c>
      <c r="D3021" s="13" t="s">
        <v>8</v>
      </c>
      <c r="E3021" s="13" t="s">
        <v>14</v>
      </c>
      <c r="F3021" s="13" t="s">
        <v>21</v>
      </c>
      <c r="G3021" s="14">
        <v>20666</v>
      </c>
    </row>
    <row r="3022" spans="1:7" ht="24" customHeight="1" x14ac:dyDescent="0.25">
      <c r="A3022" s="7">
        <v>848064</v>
      </c>
      <c r="B3022" s="8">
        <v>41873.398634259262</v>
      </c>
      <c r="C3022" s="9" t="s">
        <v>7</v>
      </c>
      <c r="D3022" s="9" t="s">
        <v>11</v>
      </c>
      <c r="E3022" s="9" t="s">
        <v>14</v>
      </c>
      <c r="F3022" s="9" t="s">
        <v>21</v>
      </c>
      <c r="G3022" s="10">
        <v>80782</v>
      </c>
    </row>
    <row r="3023" spans="1:7" ht="24" customHeight="1" x14ac:dyDescent="0.25">
      <c r="A3023" s="11">
        <v>669965</v>
      </c>
      <c r="B3023" s="12">
        <v>41857.264791666668</v>
      </c>
      <c r="C3023" s="13" t="s">
        <v>13</v>
      </c>
      <c r="D3023" s="13" t="s">
        <v>11</v>
      </c>
      <c r="E3023" s="13" t="s">
        <v>25</v>
      </c>
      <c r="F3023" s="13" t="s">
        <v>32</v>
      </c>
      <c r="G3023" s="14">
        <v>45850</v>
      </c>
    </row>
    <row r="3024" spans="1:7" ht="24" customHeight="1" x14ac:dyDescent="0.25">
      <c r="A3024" s="7">
        <v>407669</v>
      </c>
      <c r="B3024" s="8">
        <v>41858.810127314813</v>
      </c>
      <c r="C3024" s="9" t="s">
        <v>7</v>
      </c>
      <c r="D3024" s="9" t="s">
        <v>8</v>
      </c>
      <c r="E3024" s="9" t="s">
        <v>25</v>
      </c>
      <c r="F3024" s="9" t="s">
        <v>32</v>
      </c>
      <c r="G3024" s="10">
        <v>84692</v>
      </c>
    </row>
    <row r="3025" spans="1:7" ht="24" customHeight="1" x14ac:dyDescent="0.25">
      <c r="A3025" s="11">
        <v>127411</v>
      </c>
      <c r="B3025" s="12">
        <v>41858.810543981483</v>
      </c>
      <c r="C3025" s="13" t="s">
        <v>7</v>
      </c>
      <c r="D3025" s="13" t="s">
        <v>11</v>
      </c>
      <c r="E3025" s="13" t="s">
        <v>25</v>
      </c>
      <c r="F3025" s="13" t="s">
        <v>32</v>
      </c>
      <c r="G3025" s="14">
        <v>64735</v>
      </c>
    </row>
    <row r="3026" spans="1:7" ht="24" customHeight="1" x14ac:dyDescent="0.25">
      <c r="A3026" s="7">
        <v>632747</v>
      </c>
      <c r="B3026" s="8">
        <v>41827.398009259261</v>
      </c>
      <c r="C3026" s="9" t="s">
        <v>7</v>
      </c>
      <c r="D3026" s="9" t="s">
        <v>11</v>
      </c>
      <c r="E3026" s="9" t="s">
        <v>16</v>
      </c>
      <c r="F3026" s="9" t="s">
        <v>17</v>
      </c>
      <c r="G3026" s="10">
        <v>39710</v>
      </c>
    </row>
    <row r="3027" spans="1:7" ht="24" customHeight="1" x14ac:dyDescent="0.25">
      <c r="A3027" s="11">
        <v>127432</v>
      </c>
      <c r="B3027" s="12">
        <v>41827.398379629631</v>
      </c>
      <c r="C3027" s="13" t="s">
        <v>7</v>
      </c>
      <c r="D3027" s="13" t="s">
        <v>8</v>
      </c>
      <c r="E3027" s="13" t="s">
        <v>16</v>
      </c>
      <c r="F3027" s="13" t="s">
        <v>17</v>
      </c>
      <c r="G3027" s="14">
        <v>94188</v>
      </c>
    </row>
    <row r="3028" spans="1:7" ht="24" customHeight="1" x14ac:dyDescent="0.25">
      <c r="A3028" s="7">
        <v>580341</v>
      </c>
      <c r="B3028" s="8">
        <v>41829.423842592594</v>
      </c>
      <c r="C3028" s="9" t="s">
        <v>7</v>
      </c>
      <c r="D3028" s="9" t="s">
        <v>8</v>
      </c>
      <c r="E3028" s="9" t="s">
        <v>16</v>
      </c>
      <c r="F3028" s="9" t="s">
        <v>12</v>
      </c>
      <c r="G3028" s="10">
        <v>74861</v>
      </c>
    </row>
    <row r="3029" spans="1:7" ht="24" customHeight="1" x14ac:dyDescent="0.25">
      <c r="A3029" s="11">
        <v>176366</v>
      </c>
      <c r="B3029" s="12">
        <v>41829.424340277779</v>
      </c>
      <c r="C3029" s="13" t="s">
        <v>13</v>
      </c>
      <c r="D3029" s="13" t="s">
        <v>8</v>
      </c>
      <c r="E3029" s="13" t="s">
        <v>16</v>
      </c>
      <c r="F3029" s="13" t="s">
        <v>12</v>
      </c>
      <c r="G3029" s="14">
        <v>41179</v>
      </c>
    </row>
    <row r="3030" spans="1:7" ht="24" customHeight="1" x14ac:dyDescent="0.25">
      <c r="A3030" s="7">
        <v>395791</v>
      </c>
      <c r="B3030" s="8">
        <v>41829.426574074074</v>
      </c>
      <c r="C3030" s="9" t="s">
        <v>7</v>
      </c>
      <c r="D3030" s="9" t="s">
        <v>11</v>
      </c>
      <c r="E3030" s="9" t="s">
        <v>16</v>
      </c>
      <c r="F3030" s="9" t="s">
        <v>12</v>
      </c>
      <c r="G3030" s="10">
        <v>81143</v>
      </c>
    </row>
    <row r="3031" spans="1:7" ht="24" customHeight="1" x14ac:dyDescent="0.25">
      <c r="A3031" s="11">
        <v>924809</v>
      </c>
      <c r="B3031" s="12">
        <v>41829.427534722221</v>
      </c>
      <c r="C3031" s="13" t="s">
        <v>13</v>
      </c>
      <c r="D3031" s="13" t="s">
        <v>8</v>
      </c>
      <c r="E3031" s="13" t="s">
        <v>16</v>
      </c>
      <c r="F3031" s="13" t="s">
        <v>12</v>
      </c>
      <c r="G3031" s="14">
        <v>44275</v>
      </c>
    </row>
    <row r="3032" spans="1:7" ht="24" customHeight="1" x14ac:dyDescent="0.25">
      <c r="A3032" s="7">
        <v>896824</v>
      </c>
      <c r="B3032" s="8">
        <v>41839.630486111113</v>
      </c>
      <c r="C3032" s="9" t="s">
        <v>7</v>
      </c>
      <c r="D3032" s="9" t="s">
        <v>8</v>
      </c>
      <c r="E3032" s="9" t="s">
        <v>16</v>
      </c>
      <c r="F3032" s="9" t="s">
        <v>17</v>
      </c>
      <c r="G3032" s="10">
        <v>70297</v>
      </c>
    </row>
    <row r="3033" spans="1:7" ht="24" customHeight="1" x14ac:dyDescent="0.25">
      <c r="A3033" s="11">
        <v>908354</v>
      </c>
      <c r="B3033" s="12">
        <v>41829.456030092595</v>
      </c>
      <c r="C3033" s="13" t="s">
        <v>7</v>
      </c>
      <c r="D3033" s="13" t="s">
        <v>8</v>
      </c>
      <c r="E3033" s="13" t="s">
        <v>14</v>
      </c>
      <c r="F3033" s="13" t="s">
        <v>17</v>
      </c>
      <c r="G3033" s="14">
        <v>51508</v>
      </c>
    </row>
    <row r="3034" spans="1:7" ht="24" customHeight="1" x14ac:dyDescent="0.25">
      <c r="A3034" s="7">
        <v>582161</v>
      </c>
      <c r="B3034" s="8">
        <v>41829.458668981482</v>
      </c>
      <c r="C3034" s="9" t="s">
        <v>7</v>
      </c>
      <c r="D3034" s="9" t="s">
        <v>8</v>
      </c>
      <c r="E3034" s="9" t="s">
        <v>14</v>
      </c>
      <c r="F3034" s="9" t="s">
        <v>17</v>
      </c>
      <c r="G3034" s="10">
        <v>43545</v>
      </c>
    </row>
    <row r="3035" spans="1:7" ht="24" customHeight="1" x14ac:dyDescent="0.25">
      <c r="A3035" s="11">
        <v>397725</v>
      </c>
      <c r="B3035" s="12">
        <v>41831.469050925924</v>
      </c>
      <c r="C3035" s="13" t="s">
        <v>13</v>
      </c>
      <c r="D3035" s="13" t="s">
        <v>11</v>
      </c>
      <c r="E3035" s="13" t="s">
        <v>14</v>
      </c>
      <c r="F3035" s="13" t="s">
        <v>17</v>
      </c>
      <c r="G3035" s="14">
        <v>3474</v>
      </c>
    </row>
    <row r="3036" spans="1:7" ht="24" customHeight="1" x14ac:dyDescent="0.25">
      <c r="A3036" s="7">
        <v>615122</v>
      </c>
      <c r="B3036" s="8">
        <v>41836.743622685186</v>
      </c>
      <c r="C3036" s="9" t="s">
        <v>7</v>
      </c>
      <c r="D3036" s="9" t="s">
        <v>8</v>
      </c>
      <c r="E3036" s="9" t="s">
        <v>14</v>
      </c>
      <c r="F3036" s="9" t="s">
        <v>17</v>
      </c>
      <c r="G3036" s="10">
        <v>53003</v>
      </c>
    </row>
    <row r="3037" spans="1:7" ht="24" customHeight="1" x14ac:dyDescent="0.25">
      <c r="A3037" s="11">
        <v>885767</v>
      </c>
      <c r="B3037" s="12">
        <v>41865.472800925927</v>
      </c>
      <c r="C3037" s="13" t="s">
        <v>7</v>
      </c>
      <c r="D3037" s="13" t="s">
        <v>8</v>
      </c>
      <c r="E3037" s="13" t="s">
        <v>14</v>
      </c>
      <c r="F3037" s="13" t="s">
        <v>17</v>
      </c>
      <c r="G3037" s="14">
        <v>38085</v>
      </c>
    </row>
    <row r="3038" spans="1:7" ht="24" customHeight="1" x14ac:dyDescent="0.25">
      <c r="A3038" s="7">
        <v>509555</v>
      </c>
      <c r="B3038" s="8">
        <v>41834.397604166668</v>
      </c>
      <c r="C3038" s="9" t="s">
        <v>13</v>
      </c>
      <c r="D3038" s="9" t="s">
        <v>11</v>
      </c>
      <c r="E3038" s="9" t="s">
        <v>14</v>
      </c>
      <c r="F3038" s="9" t="s">
        <v>17</v>
      </c>
      <c r="G3038" s="10">
        <v>49225</v>
      </c>
    </row>
    <row r="3039" spans="1:7" ht="24" customHeight="1" x14ac:dyDescent="0.25">
      <c r="A3039" s="11">
        <v>472651</v>
      </c>
      <c r="B3039" s="12">
        <v>41834.39947916667</v>
      </c>
      <c r="C3039" s="13" t="s">
        <v>13</v>
      </c>
      <c r="D3039" s="13" t="s">
        <v>8</v>
      </c>
      <c r="E3039" s="13" t="s">
        <v>14</v>
      </c>
      <c r="F3039" s="13" t="s">
        <v>17</v>
      </c>
      <c r="G3039" s="14">
        <v>62015</v>
      </c>
    </row>
    <row r="3040" spans="1:7" ht="24" customHeight="1" x14ac:dyDescent="0.25">
      <c r="A3040" s="7">
        <v>227744</v>
      </c>
      <c r="B3040" s="8">
        <v>41834.40011574074</v>
      </c>
      <c r="C3040" s="9" t="s">
        <v>7</v>
      </c>
      <c r="D3040" s="9" t="s">
        <v>8</v>
      </c>
      <c r="E3040" s="9" t="s">
        <v>14</v>
      </c>
      <c r="F3040" s="9" t="s">
        <v>17</v>
      </c>
      <c r="G3040" s="10">
        <v>50726</v>
      </c>
    </row>
    <row r="3041" spans="1:7" ht="24" customHeight="1" x14ac:dyDescent="0.25">
      <c r="A3041" s="11">
        <v>877727</v>
      </c>
      <c r="B3041" s="12">
        <v>41835.534166666665</v>
      </c>
      <c r="C3041" s="13" t="s">
        <v>7</v>
      </c>
      <c r="D3041" s="13" t="s">
        <v>8</v>
      </c>
      <c r="E3041" s="13" t="s">
        <v>14</v>
      </c>
      <c r="F3041" s="13" t="s">
        <v>17</v>
      </c>
      <c r="G3041" s="14">
        <v>19521</v>
      </c>
    </row>
    <row r="3042" spans="1:7" ht="24" customHeight="1" x14ac:dyDescent="0.25">
      <c r="A3042" s="7">
        <v>842069</v>
      </c>
      <c r="B3042" s="8">
        <v>41841.57980324074</v>
      </c>
      <c r="C3042" s="9" t="s">
        <v>7</v>
      </c>
      <c r="D3042" s="9" t="s">
        <v>8</v>
      </c>
      <c r="E3042" s="9" t="s">
        <v>14</v>
      </c>
      <c r="F3042" s="9" t="s">
        <v>17</v>
      </c>
      <c r="G3042" s="10">
        <v>39274</v>
      </c>
    </row>
    <row r="3043" spans="1:7" ht="24" customHeight="1" x14ac:dyDescent="0.25">
      <c r="A3043" s="11">
        <v>528653</v>
      </c>
      <c r="B3043" s="12">
        <v>41856.420752314814</v>
      </c>
      <c r="C3043" s="13" t="s">
        <v>7</v>
      </c>
      <c r="D3043" s="13" t="s">
        <v>8</v>
      </c>
      <c r="E3043" s="13" t="s">
        <v>14</v>
      </c>
      <c r="F3043" s="13" t="s">
        <v>17</v>
      </c>
      <c r="G3043" s="14">
        <v>40647</v>
      </c>
    </row>
    <row r="3044" spans="1:7" ht="24" customHeight="1" x14ac:dyDescent="0.25">
      <c r="A3044" s="7">
        <v>757289</v>
      </c>
      <c r="B3044" s="8">
        <v>41814.39671296296</v>
      </c>
      <c r="C3044" s="9" t="s">
        <v>13</v>
      </c>
      <c r="D3044" s="9" t="s">
        <v>8</v>
      </c>
      <c r="E3044" s="9" t="s">
        <v>14</v>
      </c>
      <c r="F3044" s="9" t="s">
        <v>19</v>
      </c>
      <c r="G3044" s="10">
        <v>9793</v>
      </c>
    </row>
    <row r="3045" spans="1:7" ht="24" customHeight="1" x14ac:dyDescent="0.25">
      <c r="A3045" s="11">
        <v>542200</v>
      </c>
      <c r="B3045" s="12">
        <v>41835.396886574075</v>
      </c>
      <c r="C3045" s="13" t="s">
        <v>13</v>
      </c>
      <c r="D3045" s="13" t="s">
        <v>8</v>
      </c>
      <c r="E3045" s="13" t="s">
        <v>9</v>
      </c>
      <c r="F3045" s="13" t="s">
        <v>17</v>
      </c>
      <c r="G3045" s="14">
        <v>44540</v>
      </c>
    </row>
    <row r="3046" spans="1:7" ht="24" customHeight="1" x14ac:dyDescent="0.25">
      <c r="A3046" s="7">
        <v>52097</v>
      </c>
      <c r="B3046" s="8">
        <v>41794.541655092595</v>
      </c>
      <c r="C3046" s="9" t="s">
        <v>7</v>
      </c>
      <c r="D3046" s="9" t="s">
        <v>8</v>
      </c>
      <c r="E3046" s="9" t="s">
        <v>14</v>
      </c>
      <c r="F3046" s="9" t="s">
        <v>32</v>
      </c>
      <c r="G3046" s="10">
        <v>2256</v>
      </c>
    </row>
    <row r="3047" spans="1:7" ht="24" customHeight="1" x14ac:dyDescent="0.25">
      <c r="A3047" s="11">
        <v>960012</v>
      </c>
      <c r="B3047" s="12">
        <v>41794.540763888886</v>
      </c>
      <c r="C3047" s="13" t="s">
        <v>13</v>
      </c>
      <c r="D3047" s="13" t="s">
        <v>23</v>
      </c>
      <c r="E3047" s="13" t="s">
        <v>14</v>
      </c>
      <c r="F3047" s="13" t="s">
        <v>32</v>
      </c>
      <c r="G3047" s="14">
        <v>99081</v>
      </c>
    </row>
    <row r="3048" spans="1:7" ht="24" customHeight="1" x14ac:dyDescent="0.25">
      <c r="A3048" s="7">
        <v>583723</v>
      </c>
      <c r="B3048" s="8">
        <v>41794.541134259256</v>
      </c>
      <c r="C3048" s="9" t="s">
        <v>7</v>
      </c>
      <c r="D3048" s="9" t="s">
        <v>23</v>
      </c>
      <c r="E3048" s="9" t="s">
        <v>14</v>
      </c>
      <c r="F3048" s="9" t="s">
        <v>32</v>
      </c>
      <c r="G3048" s="10">
        <v>91889</v>
      </c>
    </row>
    <row r="3049" spans="1:7" ht="24" customHeight="1" x14ac:dyDescent="0.25">
      <c r="A3049" s="11">
        <v>986480</v>
      </c>
      <c r="B3049" s="12">
        <v>41794.541458333333</v>
      </c>
      <c r="C3049" s="13" t="s">
        <v>13</v>
      </c>
      <c r="D3049" s="13" t="s">
        <v>23</v>
      </c>
      <c r="E3049" s="13" t="s">
        <v>14</v>
      </c>
      <c r="F3049" s="13" t="s">
        <v>32</v>
      </c>
      <c r="G3049" s="14">
        <v>87393</v>
      </c>
    </row>
    <row r="3050" spans="1:7" ht="24" customHeight="1" x14ac:dyDescent="0.25">
      <c r="A3050" s="7">
        <v>209885</v>
      </c>
      <c r="B3050" s="8">
        <v>41817.357905092591</v>
      </c>
      <c r="C3050" s="9" t="s">
        <v>7</v>
      </c>
      <c r="D3050" s="9" t="s">
        <v>8</v>
      </c>
      <c r="E3050" s="9" t="s">
        <v>14</v>
      </c>
      <c r="F3050" s="9" t="s">
        <v>32</v>
      </c>
      <c r="G3050" s="10">
        <v>68083</v>
      </c>
    </row>
    <row r="3051" spans="1:7" ht="24" customHeight="1" x14ac:dyDescent="0.25">
      <c r="A3051" s="11">
        <v>374218</v>
      </c>
      <c r="B3051" s="12">
        <v>41814.476817129631</v>
      </c>
      <c r="C3051" s="13" t="s">
        <v>13</v>
      </c>
      <c r="D3051" s="13" t="s">
        <v>11</v>
      </c>
      <c r="E3051" s="13" t="s">
        <v>14</v>
      </c>
      <c r="F3051" s="13" t="s">
        <v>32</v>
      </c>
      <c r="G3051" s="14">
        <v>63733</v>
      </c>
    </row>
    <row r="3052" spans="1:7" ht="24" customHeight="1" x14ac:dyDescent="0.25">
      <c r="A3052" s="7">
        <v>663337</v>
      </c>
      <c r="B3052" s="8">
        <v>41829.328726851854</v>
      </c>
      <c r="C3052" s="9" t="s">
        <v>7</v>
      </c>
      <c r="D3052" s="9" t="s">
        <v>23</v>
      </c>
      <c r="E3052" s="9" t="s">
        <v>14</v>
      </c>
      <c r="F3052" s="9" t="s">
        <v>24</v>
      </c>
      <c r="G3052" s="10">
        <v>58949</v>
      </c>
    </row>
    <row r="3053" spans="1:7" ht="24" customHeight="1" x14ac:dyDescent="0.25">
      <c r="A3053" s="11">
        <v>937621</v>
      </c>
      <c r="B3053" s="12">
        <v>41853.626979166664</v>
      </c>
      <c r="C3053" s="13" t="s">
        <v>7</v>
      </c>
      <c r="D3053" s="13" t="s">
        <v>8</v>
      </c>
      <c r="E3053" s="13" t="s">
        <v>14</v>
      </c>
      <c r="F3053" s="13" t="s">
        <v>32</v>
      </c>
      <c r="G3053" s="14">
        <v>18712</v>
      </c>
    </row>
    <row r="3054" spans="1:7" ht="24" customHeight="1" x14ac:dyDescent="0.25">
      <c r="A3054" s="7">
        <v>100229</v>
      </c>
      <c r="B3054" s="8">
        <v>41818.327534722222</v>
      </c>
      <c r="C3054" s="9" t="s">
        <v>13</v>
      </c>
      <c r="D3054" s="9" t="s">
        <v>11</v>
      </c>
      <c r="E3054" s="9" t="s">
        <v>14</v>
      </c>
      <c r="F3054" s="9" t="s">
        <v>12</v>
      </c>
      <c r="G3054" s="10">
        <v>53324</v>
      </c>
    </row>
    <row r="3055" spans="1:7" ht="24" customHeight="1" x14ac:dyDescent="0.25">
      <c r="A3055" s="11">
        <v>897078</v>
      </c>
      <c r="B3055" s="12">
        <v>41818.328310185185</v>
      </c>
      <c r="C3055" s="13" t="s">
        <v>7</v>
      </c>
      <c r="D3055" s="13" t="s">
        <v>23</v>
      </c>
      <c r="E3055" s="13" t="s">
        <v>14</v>
      </c>
      <c r="F3055" s="13" t="s">
        <v>12</v>
      </c>
      <c r="G3055" s="14">
        <v>98174</v>
      </c>
    </row>
    <row r="3056" spans="1:7" ht="24" customHeight="1" x14ac:dyDescent="0.25">
      <c r="A3056" s="7">
        <v>811119</v>
      </c>
      <c r="B3056" s="8">
        <v>41829.66306712963</v>
      </c>
      <c r="C3056" s="9" t="s">
        <v>7</v>
      </c>
      <c r="D3056" s="9" t="s">
        <v>23</v>
      </c>
      <c r="E3056" s="9" t="s">
        <v>14</v>
      </c>
      <c r="F3056" s="9" t="s">
        <v>12</v>
      </c>
      <c r="G3056" s="10">
        <v>28767</v>
      </c>
    </row>
    <row r="3057" spans="1:7" ht="24" customHeight="1" x14ac:dyDescent="0.25">
      <c r="A3057" s="11">
        <v>972184</v>
      </c>
      <c r="B3057" s="12">
        <v>41762.624803240738</v>
      </c>
      <c r="C3057" s="13" t="s">
        <v>7</v>
      </c>
      <c r="D3057" s="13" t="s">
        <v>8</v>
      </c>
      <c r="E3057" s="13" t="s">
        <v>9</v>
      </c>
      <c r="F3057" s="13" t="s">
        <v>22</v>
      </c>
      <c r="G3057" s="14">
        <v>60685</v>
      </c>
    </row>
    <row r="3058" spans="1:7" ht="24" customHeight="1" x14ac:dyDescent="0.25">
      <c r="A3058" s="7">
        <v>939062</v>
      </c>
      <c r="B3058" s="8">
        <v>41802.397534722222</v>
      </c>
      <c r="C3058" s="9" t="s">
        <v>7</v>
      </c>
      <c r="D3058" s="9" t="s">
        <v>8</v>
      </c>
      <c r="E3058" s="9" t="s">
        <v>9</v>
      </c>
      <c r="F3058" s="9" t="s">
        <v>22</v>
      </c>
      <c r="G3058" s="10">
        <v>72716</v>
      </c>
    </row>
    <row r="3059" spans="1:7" ht="24" customHeight="1" x14ac:dyDescent="0.25">
      <c r="A3059" s="11">
        <v>244718</v>
      </c>
      <c r="B3059" s="12">
        <v>41839.758506944447</v>
      </c>
      <c r="C3059" s="13" t="s">
        <v>7</v>
      </c>
      <c r="D3059" s="13" t="s">
        <v>8</v>
      </c>
      <c r="E3059" s="13" t="s">
        <v>9</v>
      </c>
      <c r="F3059" s="13" t="s">
        <v>22</v>
      </c>
      <c r="G3059" s="14">
        <v>52730</v>
      </c>
    </row>
    <row r="3060" spans="1:7" ht="24" customHeight="1" x14ac:dyDescent="0.25">
      <c r="A3060" s="7">
        <v>604170</v>
      </c>
      <c r="B3060" s="8">
        <v>41839.759432870371</v>
      </c>
      <c r="C3060" s="9" t="s">
        <v>7</v>
      </c>
      <c r="D3060" s="9" t="s">
        <v>11</v>
      </c>
      <c r="E3060" s="9" t="s">
        <v>9</v>
      </c>
      <c r="F3060" s="9" t="s">
        <v>22</v>
      </c>
      <c r="G3060" s="10">
        <v>26170</v>
      </c>
    </row>
    <row r="3061" spans="1:7" ht="24" customHeight="1" x14ac:dyDescent="0.25">
      <c r="A3061" s="11">
        <v>212961</v>
      </c>
      <c r="B3061" s="12">
        <v>41781.396817129629</v>
      </c>
      <c r="C3061" s="13" t="s">
        <v>13</v>
      </c>
      <c r="D3061" s="13" t="s">
        <v>8</v>
      </c>
      <c r="E3061" s="13" t="s">
        <v>14</v>
      </c>
      <c r="F3061" s="13" t="s">
        <v>17</v>
      </c>
      <c r="G3061" s="14">
        <v>27555</v>
      </c>
    </row>
    <row r="3062" spans="1:7" ht="24" customHeight="1" x14ac:dyDescent="0.25">
      <c r="A3062" s="7">
        <v>869836</v>
      </c>
      <c r="B3062" s="8">
        <v>41781.397326388891</v>
      </c>
      <c r="C3062" s="9" t="s">
        <v>7</v>
      </c>
      <c r="D3062" s="9" t="s">
        <v>8</v>
      </c>
      <c r="E3062" s="9" t="s">
        <v>14</v>
      </c>
      <c r="F3062" s="9" t="s">
        <v>17</v>
      </c>
      <c r="G3062" s="10">
        <v>47925</v>
      </c>
    </row>
    <row r="3063" spans="1:7" ht="24" customHeight="1" x14ac:dyDescent="0.25">
      <c r="A3063" s="11">
        <v>980584</v>
      </c>
      <c r="B3063" s="12">
        <v>41781.398657407408</v>
      </c>
      <c r="C3063" s="13" t="s">
        <v>7</v>
      </c>
      <c r="D3063" s="13" t="s">
        <v>8</v>
      </c>
      <c r="E3063" s="13" t="s">
        <v>14</v>
      </c>
      <c r="F3063" s="13" t="s">
        <v>17</v>
      </c>
      <c r="G3063" s="14">
        <v>55271</v>
      </c>
    </row>
    <row r="3064" spans="1:7" ht="24" customHeight="1" x14ac:dyDescent="0.25">
      <c r="A3064" s="7">
        <v>135941</v>
      </c>
      <c r="B3064" s="8">
        <v>41794.32508101852</v>
      </c>
      <c r="C3064" s="9" t="s">
        <v>7</v>
      </c>
      <c r="D3064" s="9" t="s">
        <v>11</v>
      </c>
      <c r="E3064" s="9" t="s">
        <v>14</v>
      </c>
      <c r="F3064" s="9" t="s">
        <v>17</v>
      </c>
      <c r="G3064" s="10">
        <v>76594</v>
      </c>
    </row>
    <row r="3065" spans="1:7" ht="24" customHeight="1" x14ac:dyDescent="0.25">
      <c r="A3065" s="11">
        <v>170094</v>
      </c>
      <c r="B3065" s="12">
        <v>41794.325474537036</v>
      </c>
      <c r="C3065" s="13" t="s">
        <v>7</v>
      </c>
      <c r="D3065" s="13" t="s">
        <v>8</v>
      </c>
      <c r="E3065" s="13" t="s">
        <v>14</v>
      </c>
      <c r="F3065" s="13" t="s">
        <v>17</v>
      </c>
      <c r="G3065" s="14">
        <v>32981</v>
      </c>
    </row>
    <row r="3066" spans="1:7" ht="24" customHeight="1" x14ac:dyDescent="0.25">
      <c r="A3066" s="7">
        <v>629913</v>
      </c>
      <c r="B3066" s="8">
        <v>41794.325798611113</v>
      </c>
      <c r="C3066" s="9" t="s">
        <v>7</v>
      </c>
      <c r="D3066" s="9" t="s">
        <v>11</v>
      </c>
      <c r="E3066" s="9" t="s">
        <v>14</v>
      </c>
      <c r="F3066" s="9" t="s">
        <v>17</v>
      </c>
      <c r="G3066" s="10">
        <v>66738</v>
      </c>
    </row>
    <row r="3067" spans="1:7" ht="24" customHeight="1" x14ac:dyDescent="0.25">
      <c r="A3067" s="11">
        <v>130067</v>
      </c>
      <c r="B3067" s="12">
        <v>41833.620046296295</v>
      </c>
      <c r="C3067" s="13" t="s">
        <v>7</v>
      </c>
      <c r="D3067" s="13" t="s">
        <v>8</v>
      </c>
      <c r="E3067" s="13" t="s">
        <v>14</v>
      </c>
      <c r="F3067" s="13" t="s">
        <v>17</v>
      </c>
      <c r="G3067" s="14">
        <v>5648</v>
      </c>
    </row>
    <row r="3068" spans="1:7" ht="24" customHeight="1" x14ac:dyDescent="0.25">
      <c r="A3068" s="7">
        <v>523692</v>
      </c>
      <c r="B3068" s="8">
        <v>41838.396886574075</v>
      </c>
      <c r="C3068" s="9" t="s">
        <v>13</v>
      </c>
      <c r="D3068" s="9" t="s">
        <v>8</v>
      </c>
      <c r="E3068" s="9" t="s">
        <v>29</v>
      </c>
      <c r="F3068" s="9" t="s">
        <v>21</v>
      </c>
      <c r="G3068" s="10">
        <v>92689</v>
      </c>
    </row>
    <row r="3069" spans="1:7" ht="24" customHeight="1" x14ac:dyDescent="0.25">
      <c r="A3069" s="11">
        <v>652122</v>
      </c>
      <c r="B3069" s="12">
        <v>41822.444062499999</v>
      </c>
      <c r="C3069" s="13" t="s">
        <v>7</v>
      </c>
      <c r="D3069" s="13" t="s">
        <v>8</v>
      </c>
      <c r="E3069" s="13" t="s">
        <v>16</v>
      </c>
      <c r="F3069" s="13" t="s">
        <v>32</v>
      </c>
      <c r="G3069" s="14">
        <v>93563</v>
      </c>
    </row>
    <row r="3070" spans="1:7" ht="24" customHeight="1" x14ac:dyDescent="0.25">
      <c r="A3070" s="7">
        <v>766781</v>
      </c>
      <c r="B3070" s="8">
        <v>41880.399421296293</v>
      </c>
      <c r="C3070" s="9" t="s">
        <v>7</v>
      </c>
      <c r="D3070" s="9" t="s">
        <v>11</v>
      </c>
      <c r="E3070" s="9" t="s">
        <v>16</v>
      </c>
      <c r="F3070" s="9" t="s">
        <v>32</v>
      </c>
      <c r="G3070" s="10">
        <v>92951</v>
      </c>
    </row>
    <row r="3071" spans="1:7" ht="24" customHeight="1" x14ac:dyDescent="0.25">
      <c r="A3071" s="11">
        <v>445735</v>
      </c>
      <c r="B3071" s="12">
        <v>41789.396909722222</v>
      </c>
      <c r="C3071" s="13" t="s">
        <v>13</v>
      </c>
      <c r="D3071" s="13" t="s">
        <v>8</v>
      </c>
      <c r="E3071" s="13" t="s">
        <v>14</v>
      </c>
      <c r="F3071" s="13" t="s">
        <v>19</v>
      </c>
      <c r="G3071" s="14">
        <v>3010</v>
      </c>
    </row>
    <row r="3072" spans="1:7" ht="24" customHeight="1" x14ac:dyDescent="0.25">
      <c r="A3072" s="7">
        <v>501497</v>
      </c>
      <c r="B3072" s="8">
        <v>41789.3984837963</v>
      </c>
      <c r="C3072" s="9" t="s">
        <v>7</v>
      </c>
      <c r="D3072" s="9" t="s">
        <v>8</v>
      </c>
      <c r="E3072" s="9" t="s">
        <v>14</v>
      </c>
      <c r="F3072" s="9" t="s">
        <v>19</v>
      </c>
      <c r="G3072" s="10">
        <v>50875</v>
      </c>
    </row>
    <row r="3073" spans="1:7" ht="24" customHeight="1" x14ac:dyDescent="0.25">
      <c r="A3073" s="11">
        <v>118188</v>
      </c>
      <c r="B3073" s="12">
        <v>41789.398692129631</v>
      </c>
      <c r="C3073" s="13" t="s">
        <v>7</v>
      </c>
      <c r="D3073" s="13" t="s">
        <v>23</v>
      </c>
      <c r="E3073" s="13" t="s">
        <v>14</v>
      </c>
      <c r="F3073" s="13" t="s">
        <v>19</v>
      </c>
      <c r="G3073" s="14">
        <v>61568</v>
      </c>
    </row>
    <row r="3074" spans="1:7" ht="24" customHeight="1" x14ac:dyDescent="0.25">
      <c r="A3074" s="7">
        <v>564641</v>
      </c>
      <c r="B3074" s="8">
        <v>41796.398078703707</v>
      </c>
      <c r="C3074" s="9" t="s">
        <v>7</v>
      </c>
      <c r="D3074" s="9" t="s">
        <v>8</v>
      </c>
      <c r="E3074" s="9" t="s">
        <v>14</v>
      </c>
      <c r="F3074" s="9" t="s">
        <v>19</v>
      </c>
      <c r="G3074" s="10">
        <v>44269</v>
      </c>
    </row>
    <row r="3075" spans="1:7" ht="24" customHeight="1" x14ac:dyDescent="0.25">
      <c r="A3075" s="11">
        <v>525009</v>
      </c>
      <c r="B3075" s="12">
        <v>41801.540682870371</v>
      </c>
      <c r="C3075" s="13" t="s">
        <v>7</v>
      </c>
      <c r="D3075" s="13" t="s">
        <v>8</v>
      </c>
      <c r="E3075" s="13" t="s">
        <v>14</v>
      </c>
      <c r="F3075" s="13" t="s">
        <v>19</v>
      </c>
      <c r="G3075" s="14">
        <v>78713</v>
      </c>
    </row>
    <row r="3076" spans="1:7" ht="24" customHeight="1" x14ac:dyDescent="0.25">
      <c r="A3076" s="7">
        <v>861850</v>
      </c>
      <c r="B3076" s="8">
        <v>41801.542685185188</v>
      </c>
      <c r="C3076" s="9" t="s">
        <v>7</v>
      </c>
      <c r="D3076" s="9" t="s">
        <v>8</v>
      </c>
      <c r="E3076" s="9" t="s">
        <v>14</v>
      </c>
      <c r="F3076" s="9" t="s">
        <v>19</v>
      </c>
      <c r="G3076" s="10">
        <v>1185</v>
      </c>
    </row>
    <row r="3077" spans="1:7" ht="24" customHeight="1" x14ac:dyDescent="0.25">
      <c r="A3077" s="11">
        <v>111297</v>
      </c>
      <c r="B3077" s="12">
        <v>41804.547939814816</v>
      </c>
      <c r="C3077" s="13" t="s">
        <v>7</v>
      </c>
      <c r="D3077" s="13" t="s">
        <v>11</v>
      </c>
      <c r="E3077" s="13" t="s">
        <v>14</v>
      </c>
      <c r="F3077" s="13" t="s">
        <v>19</v>
      </c>
      <c r="G3077" s="14">
        <v>69667</v>
      </c>
    </row>
    <row r="3078" spans="1:7" ht="24" customHeight="1" x14ac:dyDescent="0.25">
      <c r="A3078" s="7">
        <v>191688</v>
      </c>
      <c r="B3078" s="8">
        <v>41848.529849537037</v>
      </c>
      <c r="C3078" s="9" t="s">
        <v>7</v>
      </c>
      <c r="D3078" s="9" t="s">
        <v>11</v>
      </c>
      <c r="E3078" s="9" t="s">
        <v>14</v>
      </c>
      <c r="F3078" s="9" t="s">
        <v>32</v>
      </c>
      <c r="G3078" s="10">
        <v>64051</v>
      </c>
    </row>
    <row r="3079" spans="1:7" ht="24" customHeight="1" x14ac:dyDescent="0.25">
      <c r="A3079" s="11">
        <v>391991</v>
      </c>
      <c r="B3079" s="12">
        <v>41876.398530092592</v>
      </c>
      <c r="C3079" s="13" t="s">
        <v>7</v>
      </c>
      <c r="D3079" s="13" t="s">
        <v>11</v>
      </c>
      <c r="E3079" s="13" t="s">
        <v>14</v>
      </c>
      <c r="F3079" s="13" t="s">
        <v>32</v>
      </c>
      <c r="G3079" s="14">
        <v>25652</v>
      </c>
    </row>
    <row r="3080" spans="1:7" ht="24" customHeight="1" x14ac:dyDescent="0.25">
      <c r="A3080" s="7">
        <v>171084</v>
      </c>
      <c r="B3080" s="8">
        <v>41876.399259259262</v>
      </c>
      <c r="C3080" s="9" t="s">
        <v>13</v>
      </c>
      <c r="D3080" s="9" t="s">
        <v>11</v>
      </c>
      <c r="E3080" s="9" t="s">
        <v>14</v>
      </c>
      <c r="F3080" s="9" t="s">
        <v>32</v>
      </c>
      <c r="G3080" s="10">
        <v>41246</v>
      </c>
    </row>
    <row r="3081" spans="1:7" ht="24" customHeight="1" x14ac:dyDescent="0.25">
      <c r="A3081" s="11">
        <v>986877</v>
      </c>
      <c r="B3081" s="12">
        <v>41770.412499999999</v>
      </c>
      <c r="C3081" s="13" t="s">
        <v>13</v>
      </c>
      <c r="D3081" s="13" t="s">
        <v>8</v>
      </c>
      <c r="E3081" s="13" t="s">
        <v>9</v>
      </c>
      <c r="F3081" s="13" t="s">
        <v>10</v>
      </c>
      <c r="G3081" s="14">
        <v>97918</v>
      </c>
    </row>
    <row r="3082" spans="1:7" ht="24" customHeight="1" x14ac:dyDescent="0.25">
      <c r="A3082" s="7">
        <v>958482</v>
      </c>
      <c r="B3082" s="8">
        <v>41770.412731481483</v>
      </c>
      <c r="C3082" s="9" t="s">
        <v>13</v>
      </c>
      <c r="D3082" s="9" t="s">
        <v>23</v>
      </c>
      <c r="E3082" s="9" t="s">
        <v>9</v>
      </c>
      <c r="F3082" s="9" t="s">
        <v>10</v>
      </c>
      <c r="G3082" s="10">
        <v>21746</v>
      </c>
    </row>
    <row r="3083" spans="1:7" ht="24" customHeight="1" x14ac:dyDescent="0.25">
      <c r="A3083" s="11">
        <v>273296</v>
      </c>
      <c r="B3083" s="12">
        <v>41796.56827546296</v>
      </c>
      <c r="C3083" s="13" t="s">
        <v>13</v>
      </c>
      <c r="D3083" s="13" t="s">
        <v>8</v>
      </c>
      <c r="E3083" s="13" t="s">
        <v>9</v>
      </c>
      <c r="F3083" s="13" t="s">
        <v>32</v>
      </c>
      <c r="G3083" s="14">
        <v>11320</v>
      </c>
    </row>
    <row r="3084" spans="1:7" ht="24" customHeight="1" x14ac:dyDescent="0.25">
      <c r="A3084" s="7">
        <v>310084</v>
      </c>
      <c r="B3084" s="8">
        <v>41801.401423611111</v>
      </c>
      <c r="C3084" s="9" t="s">
        <v>7</v>
      </c>
      <c r="D3084" s="9" t="s">
        <v>11</v>
      </c>
      <c r="E3084" s="9" t="s">
        <v>9</v>
      </c>
      <c r="F3084" s="9" t="s">
        <v>12</v>
      </c>
      <c r="G3084" s="10">
        <v>49441</v>
      </c>
    </row>
    <row r="3085" spans="1:7" ht="24" customHeight="1" x14ac:dyDescent="0.25">
      <c r="A3085" s="11">
        <v>577690</v>
      </c>
      <c r="B3085" s="12">
        <v>41809.770983796298</v>
      </c>
      <c r="C3085" s="13" t="s">
        <v>7</v>
      </c>
      <c r="D3085" s="13" t="s">
        <v>8</v>
      </c>
      <c r="E3085" s="13" t="s">
        <v>9</v>
      </c>
      <c r="F3085" s="13" t="s">
        <v>12</v>
      </c>
      <c r="G3085" s="14">
        <v>9533</v>
      </c>
    </row>
    <row r="3086" spans="1:7" ht="24" customHeight="1" x14ac:dyDescent="0.25">
      <c r="A3086" s="7">
        <v>461741</v>
      </c>
      <c r="B3086" s="8">
        <v>41809.772002314814</v>
      </c>
      <c r="C3086" s="9" t="s">
        <v>7</v>
      </c>
      <c r="D3086" s="9" t="s">
        <v>8</v>
      </c>
      <c r="E3086" s="9" t="s">
        <v>9</v>
      </c>
      <c r="F3086" s="9" t="s">
        <v>12</v>
      </c>
      <c r="G3086" s="10">
        <v>6988</v>
      </c>
    </row>
    <row r="3087" spans="1:7" ht="24" customHeight="1" x14ac:dyDescent="0.25">
      <c r="A3087" s="11">
        <v>362955</v>
      </c>
      <c r="B3087" s="12">
        <v>41845.636192129627</v>
      </c>
      <c r="C3087" s="13" t="s">
        <v>13</v>
      </c>
      <c r="D3087" s="13" t="s">
        <v>23</v>
      </c>
      <c r="E3087" s="13" t="s">
        <v>9</v>
      </c>
      <c r="F3087" s="13" t="s">
        <v>12</v>
      </c>
      <c r="G3087" s="14">
        <v>41227</v>
      </c>
    </row>
    <row r="3088" spans="1:7" ht="24" customHeight="1" x14ac:dyDescent="0.25">
      <c r="A3088" s="7">
        <v>629018</v>
      </c>
      <c r="B3088" s="8">
        <v>41863.396863425929</v>
      </c>
      <c r="C3088" s="9" t="s">
        <v>7</v>
      </c>
      <c r="D3088" s="9" t="s">
        <v>8</v>
      </c>
      <c r="E3088" s="9" t="s">
        <v>9</v>
      </c>
      <c r="F3088" s="9" t="s">
        <v>32</v>
      </c>
      <c r="G3088" s="10">
        <v>10545</v>
      </c>
    </row>
    <row r="3089" spans="1:7" ht="24" customHeight="1" x14ac:dyDescent="0.25">
      <c r="A3089" s="11">
        <v>782332</v>
      </c>
      <c r="B3089" s="12">
        <v>41866.677465277775</v>
      </c>
      <c r="C3089" s="13" t="s">
        <v>13</v>
      </c>
      <c r="D3089" s="13" t="s">
        <v>11</v>
      </c>
      <c r="E3089" s="13" t="s">
        <v>9</v>
      </c>
      <c r="F3089" s="13" t="s">
        <v>32</v>
      </c>
      <c r="G3089" s="14">
        <v>5040</v>
      </c>
    </row>
    <row r="3090" spans="1:7" ht="24" customHeight="1" x14ac:dyDescent="0.25">
      <c r="A3090" s="7">
        <v>145093</v>
      </c>
      <c r="B3090" s="8">
        <v>41870.821805555555</v>
      </c>
      <c r="C3090" s="9" t="s">
        <v>13</v>
      </c>
      <c r="D3090" s="9" t="s">
        <v>8</v>
      </c>
      <c r="E3090" s="9" t="s">
        <v>9</v>
      </c>
      <c r="F3090" s="9" t="s">
        <v>32</v>
      </c>
      <c r="G3090" s="10">
        <v>86339</v>
      </c>
    </row>
    <row r="3091" spans="1:7" ht="24" customHeight="1" x14ac:dyDescent="0.25">
      <c r="A3091" s="11">
        <v>111044</v>
      </c>
      <c r="B3091" s="12">
        <v>41864.399189814816</v>
      </c>
      <c r="C3091" s="13" t="s">
        <v>7</v>
      </c>
      <c r="D3091" s="13" t="s">
        <v>11</v>
      </c>
      <c r="E3091" s="13" t="s">
        <v>9</v>
      </c>
      <c r="F3091" s="13" t="s">
        <v>32</v>
      </c>
      <c r="G3091" s="14">
        <v>45046</v>
      </c>
    </row>
    <row r="3092" spans="1:7" ht="24" customHeight="1" x14ac:dyDescent="0.25">
      <c r="A3092" s="7">
        <v>129483</v>
      </c>
      <c r="B3092" s="8">
        <v>41864.400763888887</v>
      </c>
      <c r="C3092" s="9" t="s">
        <v>7</v>
      </c>
      <c r="D3092" s="9" t="s">
        <v>8</v>
      </c>
      <c r="E3092" s="9" t="s">
        <v>9</v>
      </c>
      <c r="F3092" s="9" t="s">
        <v>32</v>
      </c>
      <c r="G3092" s="10">
        <v>33906</v>
      </c>
    </row>
    <row r="3093" spans="1:7" ht="24" customHeight="1" x14ac:dyDescent="0.25">
      <c r="A3093" s="11">
        <v>24143</v>
      </c>
      <c r="B3093" s="12">
        <v>41788.397835648146</v>
      </c>
      <c r="C3093" s="13" t="s">
        <v>7</v>
      </c>
      <c r="D3093" s="13" t="s">
        <v>11</v>
      </c>
      <c r="E3093" s="13" t="s">
        <v>14</v>
      </c>
      <c r="F3093" s="13" t="s">
        <v>21</v>
      </c>
      <c r="G3093" s="14">
        <v>62591</v>
      </c>
    </row>
    <row r="3094" spans="1:7" ht="24" customHeight="1" x14ac:dyDescent="0.25">
      <c r="A3094" s="7">
        <v>544586</v>
      </c>
      <c r="B3094" s="8">
        <v>41788.398101851853</v>
      </c>
      <c r="C3094" s="9" t="s">
        <v>7</v>
      </c>
      <c r="D3094" s="9" t="s">
        <v>11</v>
      </c>
      <c r="E3094" s="9" t="s">
        <v>14</v>
      </c>
      <c r="F3094" s="9" t="s">
        <v>21</v>
      </c>
      <c r="G3094" s="10">
        <v>1911</v>
      </c>
    </row>
    <row r="3095" spans="1:7" ht="24" customHeight="1" x14ac:dyDescent="0.25">
      <c r="A3095" s="11">
        <v>21494</v>
      </c>
      <c r="B3095" s="12">
        <v>41788.397361111114</v>
      </c>
      <c r="C3095" s="13" t="s">
        <v>7</v>
      </c>
      <c r="D3095" s="13" t="s">
        <v>11</v>
      </c>
      <c r="E3095" s="13" t="s">
        <v>14</v>
      </c>
      <c r="F3095" s="13" t="s">
        <v>21</v>
      </c>
      <c r="G3095" s="14">
        <v>98784</v>
      </c>
    </row>
    <row r="3096" spans="1:7" ht="24" customHeight="1" x14ac:dyDescent="0.25">
      <c r="A3096" s="7">
        <v>811033</v>
      </c>
      <c r="B3096" s="8">
        <v>41802.427893518521</v>
      </c>
      <c r="C3096" s="9" t="s">
        <v>7</v>
      </c>
      <c r="D3096" s="9" t="s">
        <v>11</v>
      </c>
      <c r="E3096" s="9" t="s">
        <v>14</v>
      </c>
      <c r="F3096" s="9" t="s">
        <v>12</v>
      </c>
      <c r="G3096" s="10">
        <v>57085</v>
      </c>
    </row>
    <row r="3097" spans="1:7" ht="24" customHeight="1" x14ac:dyDescent="0.25">
      <c r="A3097" s="11">
        <v>687757</v>
      </c>
      <c r="B3097" s="12">
        <v>41774.399039351854</v>
      </c>
      <c r="C3097" s="13" t="s">
        <v>7</v>
      </c>
      <c r="D3097" s="13" t="s">
        <v>11</v>
      </c>
      <c r="E3097" s="13" t="s">
        <v>14</v>
      </c>
      <c r="F3097" s="13" t="s">
        <v>32</v>
      </c>
      <c r="G3097" s="14">
        <v>60280</v>
      </c>
    </row>
    <row r="3098" spans="1:7" ht="24" customHeight="1" x14ac:dyDescent="0.25">
      <c r="A3098" s="7">
        <v>934635</v>
      </c>
      <c r="B3098" s="8">
        <v>41838.4140625</v>
      </c>
      <c r="C3098" s="9" t="s">
        <v>7</v>
      </c>
      <c r="D3098" s="9" t="s">
        <v>8</v>
      </c>
      <c r="E3098" s="9" t="s">
        <v>14</v>
      </c>
      <c r="F3098" s="9" t="s">
        <v>12</v>
      </c>
      <c r="G3098" s="10">
        <v>38861</v>
      </c>
    </row>
    <row r="3099" spans="1:7" ht="24" customHeight="1" x14ac:dyDescent="0.25">
      <c r="A3099" s="11">
        <v>229560</v>
      </c>
      <c r="B3099" s="12">
        <v>41838.414421296293</v>
      </c>
      <c r="C3099" s="13" t="s">
        <v>13</v>
      </c>
      <c r="D3099" s="13" t="s">
        <v>11</v>
      </c>
      <c r="E3099" s="13" t="s">
        <v>14</v>
      </c>
      <c r="F3099" s="13" t="s">
        <v>12</v>
      </c>
      <c r="G3099" s="14">
        <v>96985</v>
      </c>
    </row>
    <row r="3100" spans="1:7" ht="24" customHeight="1" x14ac:dyDescent="0.25">
      <c r="A3100" s="7">
        <v>74788</v>
      </c>
      <c r="B3100" s="8">
        <v>41837.396782407406</v>
      </c>
      <c r="C3100" s="9" t="s">
        <v>7</v>
      </c>
      <c r="D3100" s="9" t="s">
        <v>8</v>
      </c>
      <c r="E3100" s="9" t="s">
        <v>14</v>
      </c>
      <c r="F3100" s="9" t="s">
        <v>17</v>
      </c>
      <c r="G3100" s="10">
        <v>91506</v>
      </c>
    </row>
    <row r="3101" spans="1:7" ht="24" customHeight="1" x14ac:dyDescent="0.25">
      <c r="A3101" s="11">
        <v>162372</v>
      </c>
      <c r="B3101" s="12">
        <v>41775.400219907409</v>
      </c>
      <c r="C3101" s="13" t="s">
        <v>13</v>
      </c>
      <c r="D3101" s="13" t="s">
        <v>11</v>
      </c>
      <c r="E3101" s="13" t="s">
        <v>28</v>
      </c>
      <c r="F3101" s="13" t="s">
        <v>17</v>
      </c>
      <c r="G3101" s="14">
        <v>48811</v>
      </c>
    </row>
    <row r="3102" spans="1:7" ht="24" customHeight="1" x14ac:dyDescent="0.25">
      <c r="A3102" s="7">
        <v>977642</v>
      </c>
      <c r="B3102" s="8">
        <v>41795.520243055558</v>
      </c>
      <c r="C3102" s="9" t="s">
        <v>13</v>
      </c>
      <c r="D3102" s="9" t="s">
        <v>8</v>
      </c>
      <c r="E3102" s="9" t="s">
        <v>28</v>
      </c>
      <c r="F3102" s="9" t="s">
        <v>17</v>
      </c>
      <c r="G3102" s="10">
        <v>57686</v>
      </c>
    </row>
    <row r="3103" spans="1:7" ht="24" customHeight="1" x14ac:dyDescent="0.25">
      <c r="A3103" s="11">
        <v>765524</v>
      </c>
      <c r="B3103" s="12">
        <v>41795.520613425928</v>
      </c>
      <c r="C3103" s="13" t="s">
        <v>13</v>
      </c>
      <c r="D3103" s="13" t="s">
        <v>8</v>
      </c>
      <c r="E3103" s="13" t="s">
        <v>28</v>
      </c>
      <c r="F3103" s="13" t="s">
        <v>17</v>
      </c>
      <c r="G3103" s="14">
        <v>11862</v>
      </c>
    </row>
    <row r="3104" spans="1:7" ht="24" customHeight="1" x14ac:dyDescent="0.25">
      <c r="A3104" s="7">
        <v>49710</v>
      </c>
      <c r="B3104" s="8">
        <v>41795.521793981483</v>
      </c>
      <c r="C3104" s="9" t="s">
        <v>13</v>
      </c>
      <c r="D3104" s="9" t="s">
        <v>8</v>
      </c>
      <c r="E3104" s="9" t="s">
        <v>28</v>
      </c>
      <c r="F3104" s="9" t="s">
        <v>17</v>
      </c>
      <c r="G3104" s="10">
        <v>85940</v>
      </c>
    </row>
    <row r="3105" spans="1:7" ht="24" customHeight="1" x14ac:dyDescent="0.25">
      <c r="A3105" s="11">
        <v>288909</v>
      </c>
      <c r="B3105" s="12">
        <v>41795.522152777776</v>
      </c>
      <c r="C3105" s="13" t="s">
        <v>13</v>
      </c>
      <c r="D3105" s="13" t="s">
        <v>8</v>
      </c>
      <c r="E3105" s="13" t="s">
        <v>28</v>
      </c>
      <c r="F3105" s="13" t="s">
        <v>17</v>
      </c>
      <c r="G3105" s="14">
        <v>67215</v>
      </c>
    </row>
    <row r="3106" spans="1:7" ht="24" customHeight="1" x14ac:dyDescent="0.25">
      <c r="A3106" s="7">
        <v>297679</v>
      </c>
      <c r="B3106" s="8">
        <v>41848.672743055555</v>
      </c>
      <c r="C3106" s="9" t="s">
        <v>7</v>
      </c>
      <c r="D3106" s="9" t="s">
        <v>8</v>
      </c>
      <c r="E3106" s="9" t="s">
        <v>29</v>
      </c>
      <c r="F3106" s="9" t="s">
        <v>10</v>
      </c>
      <c r="G3106" s="10">
        <v>86043</v>
      </c>
    </row>
    <row r="3107" spans="1:7" ht="24" customHeight="1" x14ac:dyDescent="0.25">
      <c r="A3107" s="11">
        <v>836623</v>
      </c>
      <c r="B3107" s="12">
        <v>41848.673101851855</v>
      </c>
      <c r="C3107" s="13" t="s">
        <v>7</v>
      </c>
      <c r="D3107" s="13" t="s">
        <v>8</v>
      </c>
      <c r="E3107" s="13" t="s">
        <v>29</v>
      </c>
      <c r="F3107" s="13" t="s">
        <v>10</v>
      </c>
      <c r="G3107" s="14">
        <v>41415</v>
      </c>
    </row>
    <row r="3108" spans="1:7" ht="24" customHeight="1" x14ac:dyDescent="0.25">
      <c r="A3108" s="7">
        <v>910522</v>
      </c>
      <c r="B3108" s="8">
        <v>41796.385358796295</v>
      </c>
      <c r="C3108" s="9" t="s">
        <v>7</v>
      </c>
      <c r="D3108" s="9" t="s">
        <v>8</v>
      </c>
      <c r="E3108" s="9" t="s">
        <v>9</v>
      </c>
      <c r="F3108" s="9" t="s">
        <v>10</v>
      </c>
      <c r="G3108" s="10">
        <v>50264</v>
      </c>
    </row>
    <row r="3109" spans="1:7" ht="24" customHeight="1" x14ac:dyDescent="0.25">
      <c r="A3109" s="11">
        <v>932687</v>
      </c>
      <c r="B3109" s="12">
        <v>41796.385694444441</v>
      </c>
      <c r="C3109" s="13" t="s">
        <v>7</v>
      </c>
      <c r="D3109" s="13" t="s">
        <v>23</v>
      </c>
      <c r="E3109" s="13" t="s">
        <v>9</v>
      </c>
      <c r="F3109" s="13" t="s">
        <v>10</v>
      </c>
      <c r="G3109" s="14">
        <v>12710</v>
      </c>
    </row>
    <row r="3110" spans="1:7" ht="24" customHeight="1" x14ac:dyDescent="0.25">
      <c r="A3110" s="7">
        <v>981648</v>
      </c>
      <c r="B3110" s="8">
        <v>41788.620682870373</v>
      </c>
      <c r="C3110" s="9" t="s">
        <v>7</v>
      </c>
      <c r="D3110" s="9" t="s">
        <v>11</v>
      </c>
      <c r="E3110" s="9" t="s">
        <v>9</v>
      </c>
      <c r="F3110" s="9" t="s">
        <v>32</v>
      </c>
      <c r="G3110" s="10">
        <v>4435</v>
      </c>
    </row>
    <row r="3111" spans="1:7" ht="24" customHeight="1" x14ac:dyDescent="0.25">
      <c r="A3111" s="11">
        <v>95273</v>
      </c>
      <c r="B3111" s="12">
        <v>41772.174212962964</v>
      </c>
      <c r="C3111" s="13" t="s">
        <v>7</v>
      </c>
      <c r="D3111" s="13" t="s">
        <v>23</v>
      </c>
      <c r="E3111" s="13" t="s">
        <v>14</v>
      </c>
      <c r="F3111" s="13" t="s">
        <v>32</v>
      </c>
      <c r="G3111" s="14">
        <v>45940</v>
      </c>
    </row>
    <row r="3112" spans="1:7" ht="24" customHeight="1" x14ac:dyDescent="0.25">
      <c r="A3112" s="7">
        <v>540766</v>
      </c>
      <c r="B3112" s="8">
        <v>41775.625081018516</v>
      </c>
      <c r="C3112" s="9" t="s">
        <v>7</v>
      </c>
      <c r="D3112" s="9" t="s">
        <v>23</v>
      </c>
      <c r="E3112" s="9" t="s">
        <v>14</v>
      </c>
      <c r="F3112" s="9" t="s">
        <v>32</v>
      </c>
      <c r="G3112" s="10">
        <v>4971</v>
      </c>
    </row>
    <row r="3113" spans="1:7" ht="24" customHeight="1" x14ac:dyDescent="0.25">
      <c r="A3113" s="11">
        <v>323976</v>
      </c>
      <c r="B3113" s="12">
        <v>41798.758356481485</v>
      </c>
      <c r="C3113" s="13" t="s">
        <v>7</v>
      </c>
      <c r="D3113" s="13" t="s">
        <v>8</v>
      </c>
      <c r="E3113" s="13" t="s">
        <v>14</v>
      </c>
      <c r="F3113" s="13" t="s">
        <v>32</v>
      </c>
      <c r="G3113" s="14">
        <v>67919</v>
      </c>
    </row>
    <row r="3114" spans="1:7" ht="24" customHeight="1" x14ac:dyDescent="0.25">
      <c r="A3114" s="7">
        <v>966316</v>
      </c>
      <c r="B3114" s="8">
        <v>41798.759675925925</v>
      </c>
      <c r="C3114" s="9" t="s">
        <v>7</v>
      </c>
      <c r="D3114" s="9" t="s">
        <v>8</v>
      </c>
      <c r="E3114" s="9" t="s">
        <v>14</v>
      </c>
      <c r="F3114" s="9" t="s">
        <v>32</v>
      </c>
      <c r="G3114" s="10">
        <v>89727</v>
      </c>
    </row>
    <row r="3115" spans="1:7" ht="24" customHeight="1" x14ac:dyDescent="0.25">
      <c r="A3115" s="11">
        <v>711106</v>
      </c>
      <c r="B3115" s="12">
        <v>41810.302627314813</v>
      </c>
      <c r="C3115" s="13" t="s">
        <v>13</v>
      </c>
      <c r="D3115" s="13" t="s">
        <v>8</v>
      </c>
      <c r="E3115" s="13" t="s">
        <v>14</v>
      </c>
      <c r="F3115" s="13" t="s">
        <v>32</v>
      </c>
      <c r="G3115" s="14">
        <v>72872</v>
      </c>
    </row>
    <row r="3116" spans="1:7" ht="24" customHeight="1" x14ac:dyDescent="0.25">
      <c r="A3116" s="7">
        <v>923992</v>
      </c>
      <c r="B3116" s="8">
        <v>41810.304201388892</v>
      </c>
      <c r="C3116" s="9" t="s">
        <v>7</v>
      </c>
      <c r="D3116" s="9" t="s">
        <v>11</v>
      </c>
      <c r="E3116" s="9" t="s">
        <v>14</v>
      </c>
      <c r="F3116" s="9" t="s">
        <v>32</v>
      </c>
      <c r="G3116" s="10">
        <v>4799</v>
      </c>
    </row>
    <row r="3117" spans="1:7" ht="24" customHeight="1" x14ac:dyDescent="0.25">
      <c r="A3117" s="11">
        <v>700779</v>
      </c>
      <c r="B3117" s="12">
        <v>41830.722349537034</v>
      </c>
      <c r="C3117" s="13" t="s">
        <v>13</v>
      </c>
      <c r="D3117" s="13" t="s">
        <v>8</v>
      </c>
      <c r="E3117" s="13" t="s">
        <v>14</v>
      </c>
      <c r="F3117" s="13" t="s">
        <v>32</v>
      </c>
      <c r="G3117" s="14">
        <v>18049</v>
      </c>
    </row>
    <row r="3118" spans="1:7" ht="24" customHeight="1" x14ac:dyDescent="0.25">
      <c r="A3118" s="7">
        <v>984893</v>
      </c>
      <c r="B3118" s="8">
        <v>41852.496076388888</v>
      </c>
      <c r="C3118" s="9" t="s">
        <v>13</v>
      </c>
      <c r="D3118" s="9" t="s">
        <v>8</v>
      </c>
      <c r="E3118" s="9" t="s">
        <v>14</v>
      </c>
      <c r="F3118" s="9" t="s">
        <v>32</v>
      </c>
      <c r="G3118" s="10">
        <v>98446</v>
      </c>
    </row>
    <row r="3119" spans="1:7" ht="24" customHeight="1" x14ac:dyDescent="0.25">
      <c r="A3119" s="11">
        <v>30555</v>
      </c>
      <c r="B3119" s="12">
        <v>41852.498391203706</v>
      </c>
      <c r="C3119" s="13" t="s">
        <v>7</v>
      </c>
      <c r="D3119" s="13" t="s">
        <v>11</v>
      </c>
      <c r="E3119" s="13" t="s">
        <v>14</v>
      </c>
      <c r="F3119" s="13" t="s">
        <v>32</v>
      </c>
      <c r="G3119" s="14">
        <v>42923</v>
      </c>
    </row>
    <row r="3120" spans="1:7" ht="24" customHeight="1" x14ac:dyDescent="0.25">
      <c r="A3120" s="7">
        <v>651394</v>
      </c>
      <c r="B3120" s="8">
        <v>41852.500023148146</v>
      </c>
      <c r="C3120" s="9" t="s">
        <v>7</v>
      </c>
      <c r="D3120" s="9" t="s">
        <v>11</v>
      </c>
      <c r="E3120" s="9" t="s">
        <v>14</v>
      </c>
      <c r="F3120" s="9" t="s">
        <v>32</v>
      </c>
      <c r="G3120" s="10">
        <v>17496</v>
      </c>
    </row>
    <row r="3121" spans="1:7" ht="24" customHeight="1" x14ac:dyDescent="0.25">
      <c r="A3121" s="11">
        <v>382496</v>
      </c>
      <c r="B3121" s="12">
        <v>41856.667013888888</v>
      </c>
      <c r="C3121" s="13" t="s">
        <v>13</v>
      </c>
      <c r="D3121" s="13" t="s">
        <v>8</v>
      </c>
      <c r="E3121" s="13" t="s">
        <v>14</v>
      </c>
      <c r="F3121" s="13" t="s">
        <v>32</v>
      </c>
      <c r="G3121" s="14">
        <v>84044</v>
      </c>
    </row>
    <row r="3122" spans="1:7" ht="24" customHeight="1" x14ac:dyDescent="0.25">
      <c r="A3122" s="7">
        <v>175583</v>
      </c>
      <c r="B3122" s="8">
        <v>41778.523599537039</v>
      </c>
      <c r="C3122" s="9" t="s">
        <v>13</v>
      </c>
      <c r="D3122" s="9" t="s">
        <v>11</v>
      </c>
      <c r="E3122" s="9" t="s">
        <v>9</v>
      </c>
      <c r="F3122" s="9" t="s">
        <v>22</v>
      </c>
      <c r="G3122" s="10">
        <v>38954</v>
      </c>
    </row>
    <row r="3123" spans="1:7" ht="24" customHeight="1" x14ac:dyDescent="0.25">
      <c r="A3123" s="11">
        <v>190792</v>
      </c>
      <c r="B3123" s="12">
        <v>41850.382256944446</v>
      </c>
      <c r="C3123" s="13" t="s">
        <v>7</v>
      </c>
      <c r="D3123" s="13" t="s">
        <v>8</v>
      </c>
      <c r="E3123" s="13" t="s">
        <v>9</v>
      </c>
      <c r="F3123" s="13" t="s">
        <v>21</v>
      </c>
      <c r="G3123" s="14">
        <v>24510</v>
      </c>
    </row>
    <row r="3124" spans="1:7" ht="24" customHeight="1" x14ac:dyDescent="0.25">
      <c r="A3124" s="7">
        <v>879017</v>
      </c>
      <c r="B3124" s="8">
        <v>41858.423125000001</v>
      </c>
      <c r="C3124" s="9" t="s">
        <v>13</v>
      </c>
      <c r="D3124" s="9" t="s">
        <v>11</v>
      </c>
      <c r="E3124" s="9" t="s">
        <v>9</v>
      </c>
      <c r="F3124" s="9" t="s">
        <v>21</v>
      </c>
      <c r="G3124" s="10">
        <v>22974</v>
      </c>
    </row>
    <row r="3125" spans="1:7" ht="24" customHeight="1" x14ac:dyDescent="0.25">
      <c r="A3125" s="11">
        <v>416021</v>
      </c>
      <c r="B3125" s="12">
        <v>41841.397106481483</v>
      </c>
      <c r="C3125" s="13" t="s">
        <v>7</v>
      </c>
      <c r="D3125" s="13" t="s">
        <v>8</v>
      </c>
      <c r="E3125" s="13" t="s">
        <v>9</v>
      </c>
      <c r="F3125" s="13" t="s">
        <v>21</v>
      </c>
      <c r="G3125" s="14">
        <v>25243</v>
      </c>
    </row>
    <row r="3126" spans="1:7" ht="24" customHeight="1" x14ac:dyDescent="0.25">
      <c r="A3126" s="7">
        <v>480230</v>
      </c>
      <c r="B3126" s="8">
        <v>41801.449756944443</v>
      </c>
      <c r="C3126" s="9" t="s">
        <v>7</v>
      </c>
      <c r="D3126" s="9" t="s">
        <v>8</v>
      </c>
      <c r="E3126" s="9" t="s">
        <v>14</v>
      </c>
      <c r="F3126" s="9" t="s">
        <v>32</v>
      </c>
      <c r="G3126" s="10">
        <v>41465</v>
      </c>
    </row>
    <row r="3127" spans="1:7" ht="24" customHeight="1" x14ac:dyDescent="0.25">
      <c r="A3127" s="11">
        <v>748487</v>
      </c>
      <c r="B3127" s="12">
        <v>41878.398206018515</v>
      </c>
      <c r="C3127" s="13" t="s">
        <v>7</v>
      </c>
      <c r="D3127" s="13" t="s">
        <v>8</v>
      </c>
      <c r="E3127" s="13" t="s">
        <v>16</v>
      </c>
      <c r="F3127" s="13" t="s">
        <v>17</v>
      </c>
      <c r="G3127" s="14">
        <v>69102</v>
      </c>
    </row>
    <row r="3128" spans="1:7" ht="24" customHeight="1" x14ac:dyDescent="0.25">
      <c r="A3128" s="7">
        <v>222409</v>
      </c>
      <c r="B3128" s="8">
        <v>41824.416805555556</v>
      </c>
      <c r="C3128" s="9" t="s">
        <v>13</v>
      </c>
      <c r="D3128" s="9" t="s">
        <v>11</v>
      </c>
      <c r="E3128" s="9" t="s">
        <v>14</v>
      </c>
      <c r="F3128" s="9" t="s">
        <v>12</v>
      </c>
      <c r="G3128" s="10">
        <v>78053</v>
      </c>
    </row>
    <row r="3129" spans="1:7" ht="24" customHeight="1" x14ac:dyDescent="0.25">
      <c r="A3129" s="11">
        <v>354617</v>
      </c>
      <c r="B3129" s="12">
        <v>41858.398877314816</v>
      </c>
      <c r="C3129" s="13" t="s">
        <v>7</v>
      </c>
      <c r="D3129" s="13" t="s">
        <v>11</v>
      </c>
      <c r="E3129" s="13" t="s">
        <v>14</v>
      </c>
      <c r="F3129" s="13" t="s">
        <v>12</v>
      </c>
      <c r="G3129" s="14">
        <v>24846</v>
      </c>
    </row>
    <row r="3130" spans="1:7" ht="24" customHeight="1" x14ac:dyDescent="0.25">
      <c r="A3130" s="7">
        <v>268906</v>
      </c>
      <c r="B3130" s="8">
        <v>41841.553749999999</v>
      </c>
      <c r="C3130" s="9" t="s">
        <v>7</v>
      </c>
      <c r="D3130" s="9" t="s">
        <v>11</v>
      </c>
      <c r="E3130" s="9" t="s">
        <v>9</v>
      </c>
      <c r="F3130" s="9" t="s">
        <v>12</v>
      </c>
      <c r="G3130" s="10">
        <v>41568</v>
      </c>
    </row>
    <row r="3131" spans="1:7" ht="24" customHeight="1" x14ac:dyDescent="0.25">
      <c r="A3131" s="11">
        <v>18538</v>
      </c>
      <c r="B3131" s="12">
        <v>41847.522291666668</v>
      </c>
      <c r="C3131" s="13" t="s">
        <v>7</v>
      </c>
      <c r="D3131" s="13" t="s">
        <v>8</v>
      </c>
      <c r="E3131" s="13" t="s">
        <v>9</v>
      </c>
      <c r="F3131" s="13" t="s">
        <v>12</v>
      </c>
      <c r="G3131" s="14">
        <v>89826</v>
      </c>
    </row>
    <row r="3132" spans="1:7" ht="24" customHeight="1" x14ac:dyDescent="0.25">
      <c r="A3132" s="7">
        <v>284761</v>
      </c>
      <c r="B3132" s="8">
        <v>41850.614571759259</v>
      </c>
      <c r="C3132" s="9" t="s">
        <v>7</v>
      </c>
      <c r="D3132" s="9" t="s">
        <v>8</v>
      </c>
      <c r="E3132" s="9" t="s">
        <v>16</v>
      </c>
      <c r="F3132" s="9" t="s">
        <v>32</v>
      </c>
      <c r="G3132" s="10">
        <v>48851</v>
      </c>
    </row>
    <row r="3133" spans="1:7" ht="24" customHeight="1" x14ac:dyDescent="0.25">
      <c r="A3133" s="11">
        <v>140183</v>
      </c>
      <c r="B3133" s="12">
        <v>41851.396967592591</v>
      </c>
      <c r="C3133" s="13" t="s">
        <v>13</v>
      </c>
      <c r="D3133" s="13" t="s">
        <v>8</v>
      </c>
      <c r="E3133" s="13" t="s">
        <v>16</v>
      </c>
      <c r="F3133" s="13" t="s">
        <v>17</v>
      </c>
      <c r="G3133" s="14">
        <v>76469</v>
      </c>
    </row>
    <row r="3134" spans="1:7" ht="24" customHeight="1" x14ac:dyDescent="0.25">
      <c r="A3134" s="7">
        <v>53530</v>
      </c>
      <c r="B3134" s="8">
        <v>41788.675046296295</v>
      </c>
      <c r="C3134" s="9" t="s">
        <v>13</v>
      </c>
      <c r="D3134" s="9" t="s">
        <v>8</v>
      </c>
      <c r="E3134" s="9" t="s">
        <v>9</v>
      </c>
      <c r="F3134" s="9" t="s">
        <v>12</v>
      </c>
      <c r="G3134" s="10">
        <v>63431</v>
      </c>
    </row>
    <row r="3135" spans="1:7" ht="24" customHeight="1" x14ac:dyDescent="0.25">
      <c r="A3135" s="11">
        <v>736038</v>
      </c>
      <c r="B3135" s="12">
        <v>41790.031712962962</v>
      </c>
      <c r="C3135" s="13" t="s">
        <v>7</v>
      </c>
      <c r="D3135" s="13" t="s">
        <v>8</v>
      </c>
      <c r="E3135" s="13" t="s">
        <v>9</v>
      </c>
      <c r="F3135" s="13" t="s">
        <v>12</v>
      </c>
      <c r="G3135" s="14">
        <v>5665</v>
      </c>
    </row>
    <row r="3136" spans="1:7" ht="24" customHeight="1" x14ac:dyDescent="0.25">
      <c r="A3136" s="7">
        <v>326698</v>
      </c>
      <c r="B3136" s="8">
        <v>41790.032546296294</v>
      </c>
      <c r="C3136" s="9" t="s">
        <v>13</v>
      </c>
      <c r="D3136" s="9" t="s">
        <v>8</v>
      </c>
      <c r="E3136" s="9" t="s">
        <v>9</v>
      </c>
      <c r="F3136" s="9" t="s">
        <v>12</v>
      </c>
      <c r="G3136" s="10">
        <v>91576</v>
      </c>
    </row>
    <row r="3137" spans="1:7" ht="24" customHeight="1" x14ac:dyDescent="0.25">
      <c r="A3137" s="11">
        <v>824244</v>
      </c>
      <c r="B3137" s="12">
        <v>41824.397592592592</v>
      </c>
      <c r="C3137" s="13" t="s">
        <v>13</v>
      </c>
      <c r="D3137" s="13" t="s">
        <v>8</v>
      </c>
      <c r="E3137" s="13" t="s">
        <v>9</v>
      </c>
      <c r="F3137" s="13" t="s">
        <v>12</v>
      </c>
      <c r="G3137" s="14">
        <v>64551</v>
      </c>
    </row>
    <row r="3138" spans="1:7" ht="24" customHeight="1" x14ac:dyDescent="0.25">
      <c r="A3138" s="7">
        <v>797154</v>
      </c>
      <c r="B3138" s="8">
        <v>41876.397164351853</v>
      </c>
      <c r="C3138" s="9" t="s">
        <v>7</v>
      </c>
      <c r="D3138" s="9" t="s">
        <v>8</v>
      </c>
      <c r="E3138" s="9" t="s">
        <v>9</v>
      </c>
      <c r="F3138" s="9" t="s">
        <v>32</v>
      </c>
      <c r="G3138" s="10">
        <v>53920</v>
      </c>
    </row>
    <row r="3139" spans="1:7" ht="24" customHeight="1" x14ac:dyDescent="0.25">
      <c r="A3139" s="11">
        <v>142690</v>
      </c>
      <c r="B3139" s="12">
        <v>41771.396979166668</v>
      </c>
      <c r="C3139" s="13" t="s">
        <v>13</v>
      </c>
      <c r="D3139" s="13" t="s">
        <v>23</v>
      </c>
      <c r="E3139" s="13" t="s">
        <v>16</v>
      </c>
      <c r="F3139" s="13" t="s">
        <v>19</v>
      </c>
      <c r="G3139" s="14">
        <v>43660</v>
      </c>
    </row>
    <row r="3140" spans="1:7" ht="24" customHeight="1" x14ac:dyDescent="0.25">
      <c r="A3140" s="7">
        <v>33341</v>
      </c>
      <c r="B3140" s="8">
        <v>41761.401377314818</v>
      </c>
      <c r="C3140" s="9" t="s">
        <v>7</v>
      </c>
      <c r="D3140" s="9" t="s">
        <v>8</v>
      </c>
      <c r="E3140" s="9" t="s">
        <v>9</v>
      </c>
      <c r="F3140" s="9" t="s">
        <v>21</v>
      </c>
      <c r="G3140" s="10">
        <v>74846</v>
      </c>
    </row>
    <row r="3141" spans="1:7" ht="24" customHeight="1" x14ac:dyDescent="0.25">
      <c r="A3141" s="11">
        <v>62645</v>
      </c>
      <c r="B3141" s="12">
        <v>41761.400914351849</v>
      </c>
      <c r="C3141" s="13" t="s">
        <v>7</v>
      </c>
      <c r="D3141" s="13" t="s">
        <v>23</v>
      </c>
      <c r="E3141" s="13" t="s">
        <v>9</v>
      </c>
      <c r="F3141" s="13" t="s">
        <v>21</v>
      </c>
      <c r="G3141" s="14">
        <v>18152</v>
      </c>
    </row>
    <row r="3142" spans="1:7" ht="24" customHeight="1" x14ac:dyDescent="0.25">
      <c r="A3142" s="7">
        <v>901790</v>
      </c>
      <c r="B3142" s="8">
        <v>41769.735150462962</v>
      </c>
      <c r="C3142" s="9" t="s">
        <v>13</v>
      </c>
      <c r="D3142" s="9" t="s">
        <v>11</v>
      </c>
      <c r="E3142" s="9" t="s">
        <v>9</v>
      </c>
      <c r="F3142" s="9" t="s">
        <v>21</v>
      </c>
      <c r="G3142" s="10">
        <v>44748</v>
      </c>
    </row>
    <row r="3143" spans="1:7" ht="24" customHeight="1" x14ac:dyDescent="0.25">
      <c r="A3143" s="11">
        <v>863539</v>
      </c>
      <c r="B3143" s="12">
        <v>41780.556087962963</v>
      </c>
      <c r="C3143" s="13" t="s">
        <v>7</v>
      </c>
      <c r="D3143" s="13" t="s">
        <v>8</v>
      </c>
      <c r="E3143" s="13" t="s">
        <v>25</v>
      </c>
      <c r="F3143" s="13" t="s">
        <v>12</v>
      </c>
      <c r="G3143" s="14">
        <v>56859</v>
      </c>
    </row>
    <row r="3144" spans="1:7" ht="24" customHeight="1" x14ac:dyDescent="0.25">
      <c r="A3144" s="7">
        <v>897272</v>
      </c>
      <c r="B3144" s="8">
        <v>41780.554803240739</v>
      </c>
      <c r="C3144" s="9" t="s">
        <v>13</v>
      </c>
      <c r="D3144" s="9" t="s">
        <v>23</v>
      </c>
      <c r="E3144" s="9" t="s">
        <v>25</v>
      </c>
      <c r="F3144" s="9" t="s">
        <v>12</v>
      </c>
      <c r="G3144" s="10">
        <v>22264</v>
      </c>
    </row>
    <row r="3145" spans="1:7" ht="24" customHeight="1" x14ac:dyDescent="0.25">
      <c r="A3145" s="11">
        <v>372503</v>
      </c>
      <c r="B3145" s="12">
        <v>41790.923101851855</v>
      </c>
      <c r="C3145" s="13" t="s">
        <v>13</v>
      </c>
      <c r="D3145" s="13" t="s">
        <v>11</v>
      </c>
      <c r="E3145" s="13" t="s">
        <v>20</v>
      </c>
      <c r="F3145" s="13" t="s">
        <v>21</v>
      </c>
      <c r="G3145" s="14">
        <v>53916</v>
      </c>
    </row>
    <row r="3146" spans="1:7" ht="24" customHeight="1" x14ac:dyDescent="0.25">
      <c r="A3146" s="7">
        <v>803907</v>
      </c>
      <c r="B3146" s="8">
        <v>41790.923090277778</v>
      </c>
      <c r="C3146" s="9" t="s">
        <v>13</v>
      </c>
      <c r="D3146" s="9" t="s">
        <v>23</v>
      </c>
      <c r="E3146" s="9" t="s">
        <v>20</v>
      </c>
      <c r="F3146" s="9" t="s">
        <v>21</v>
      </c>
      <c r="G3146" s="10">
        <v>5911</v>
      </c>
    </row>
    <row r="3147" spans="1:7" ht="24" customHeight="1" x14ac:dyDescent="0.25">
      <c r="A3147" s="11">
        <v>619035</v>
      </c>
      <c r="B3147" s="12">
        <v>41835.657118055555</v>
      </c>
      <c r="C3147" s="13" t="s">
        <v>7</v>
      </c>
      <c r="D3147" s="13" t="s">
        <v>23</v>
      </c>
      <c r="E3147" s="13" t="s">
        <v>20</v>
      </c>
      <c r="F3147" s="13" t="s">
        <v>21</v>
      </c>
      <c r="G3147" s="14">
        <v>51497</v>
      </c>
    </row>
    <row r="3148" spans="1:7" ht="24" customHeight="1" x14ac:dyDescent="0.25">
      <c r="A3148" s="7">
        <v>365469</v>
      </c>
      <c r="B3148" s="8">
        <v>41856.3984375</v>
      </c>
      <c r="C3148" s="9" t="s">
        <v>7</v>
      </c>
      <c r="D3148" s="9" t="s">
        <v>23</v>
      </c>
      <c r="E3148" s="9" t="s">
        <v>20</v>
      </c>
      <c r="F3148" s="9" t="s">
        <v>21</v>
      </c>
      <c r="G3148" s="10">
        <v>7287</v>
      </c>
    </row>
    <row r="3149" spans="1:7" ht="24" customHeight="1" x14ac:dyDescent="0.25">
      <c r="A3149" s="11">
        <v>272402</v>
      </c>
      <c r="B3149" s="12">
        <v>41793.397245370368</v>
      </c>
      <c r="C3149" s="13" t="s">
        <v>7</v>
      </c>
      <c r="D3149" s="13" t="s">
        <v>11</v>
      </c>
      <c r="E3149" s="13" t="s">
        <v>9</v>
      </c>
      <c r="F3149" s="13" t="s">
        <v>22</v>
      </c>
      <c r="G3149" s="14">
        <v>13290</v>
      </c>
    </row>
    <row r="3150" spans="1:7" ht="24" customHeight="1" x14ac:dyDescent="0.25">
      <c r="A3150" s="7">
        <v>498218</v>
      </c>
      <c r="B3150" s="8">
        <v>41828.397210648145</v>
      </c>
      <c r="C3150" s="9" t="s">
        <v>13</v>
      </c>
      <c r="D3150" s="9" t="s">
        <v>11</v>
      </c>
      <c r="E3150" s="9" t="s">
        <v>20</v>
      </c>
      <c r="F3150" s="9" t="s">
        <v>12</v>
      </c>
      <c r="G3150" s="10">
        <v>98527</v>
      </c>
    </row>
    <row r="3151" spans="1:7" ht="24" customHeight="1" x14ac:dyDescent="0.25">
      <c r="A3151" s="11">
        <v>368462</v>
      </c>
      <c r="B3151" s="12">
        <v>41808.396828703706</v>
      </c>
      <c r="C3151" s="13" t="s">
        <v>7</v>
      </c>
      <c r="D3151" s="13" t="s">
        <v>8</v>
      </c>
      <c r="E3151" s="13" t="s">
        <v>9</v>
      </c>
      <c r="F3151" s="13" t="s">
        <v>24</v>
      </c>
      <c r="G3151" s="14">
        <v>38502</v>
      </c>
    </row>
    <row r="3152" spans="1:7" ht="24" customHeight="1" x14ac:dyDescent="0.25">
      <c r="A3152" s="7">
        <v>288898</v>
      </c>
      <c r="B3152" s="8">
        <v>41773.399953703702</v>
      </c>
      <c r="C3152" s="9" t="s">
        <v>13</v>
      </c>
      <c r="D3152" s="9" t="s">
        <v>8</v>
      </c>
      <c r="E3152" s="9" t="s">
        <v>16</v>
      </c>
      <c r="F3152" s="9" t="s">
        <v>32</v>
      </c>
      <c r="G3152" s="10">
        <v>74689</v>
      </c>
    </row>
    <row r="3153" spans="1:7" ht="24" customHeight="1" x14ac:dyDescent="0.25">
      <c r="A3153" s="11">
        <v>897047</v>
      </c>
      <c r="B3153" s="12">
        <v>41788.828229166669</v>
      </c>
      <c r="C3153" s="13" t="s">
        <v>7</v>
      </c>
      <c r="D3153" s="13" t="s">
        <v>11</v>
      </c>
      <c r="E3153" s="13" t="s">
        <v>16</v>
      </c>
      <c r="F3153" s="13" t="s">
        <v>32</v>
      </c>
      <c r="G3153" s="14">
        <v>59225</v>
      </c>
    </row>
    <row r="3154" spans="1:7" ht="24" customHeight="1" x14ac:dyDescent="0.25">
      <c r="A3154" s="7">
        <v>109984</v>
      </c>
      <c r="B3154" s="8">
        <v>41788.829293981478</v>
      </c>
      <c r="C3154" s="9" t="s">
        <v>13</v>
      </c>
      <c r="D3154" s="9" t="s">
        <v>8</v>
      </c>
      <c r="E3154" s="9" t="s">
        <v>16</v>
      </c>
      <c r="F3154" s="9" t="s">
        <v>32</v>
      </c>
      <c r="G3154" s="10">
        <v>78640</v>
      </c>
    </row>
    <row r="3155" spans="1:7" ht="24" customHeight="1" x14ac:dyDescent="0.25">
      <c r="A3155" s="11">
        <v>785577</v>
      </c>
      <c r="B3155" s="12">
        <v>41878.397997685184</v>
      </c>
      <c r="C3155" s="13" t="s">
        <v>7</v>
      </c>
      <c r="D3155" s="13" t="s">
        <v>8</v>
      </c>
      <c r="E3155" s="13" t="s">
        <v>16</v>
      </c>
      <c r="F3155" s="13" t="s">
        <v>32</v>
      </c>
      <c r="G3155" s="14">
        <v>46459</v>
      </c>
    </row>
    <row r="3156" spans="1:7" ht="24" customHeight="1" x14ac:dyDescent="0.25">
      <c r="A3156" s="7">
        <v>895233</v>
      </c>
      <c r="B3156" s="8">
        <v>41774.372025462966</v>
      </c>
      <c r="C3156" s="9" t="s">
        <v>7</v>
      </c>
      <c r="D3156" s="9" t="s">
        <v>11</v>
      </c>
      <c r="E3156" s="9" t="s">
        <v>16</v>
      </c>
      <c r="F3156" s="9" t="s">
        <v>10</v>
      </c>
      <c r="G3156" s="10">
        <v>90033</v>
      </c>
    </row>
    <row r="3157" spans="1:7" ht="24" customHeight="1" x14ac:dyDescent="0.25">
      <c r="A3157" s="11">
        <v>211374</v>
      </c>
      <c r="B3157" s="12">
        <v>41786.592430555553</v>
      </c>
      <c r="C3157" s="13" t="s">
        <v>13</v>
      </c>
      <c r="D3157" s="13" t="s">
        <v>8</v>
      </c>
      <c r="E3157" s="13" t="s">
        <v>9</v>
      </c>
      <c r="F3157" s="13" t="s">
        <v>12</v>
      </c>
      <c r="G3157" s="14">
        <v>7727</v>
      </c>
    </row>
    <row r="3158" spans="1:7" ht="24" customHeight="1" x14ac:dyDescent="0.25">
      <c r="A3158" s="7">
        <v>387757</v>
      </c>
      <c r="B3158" s="8">
        <v>41855.686747685184</v>
      </c>
      <c r="C3158" s="9" t="s">
        <v>7</v>
      </c>
      <c r="D3158" s="9" t="s">
        <v>8</v>
      </c>
      <c r="E3158" s="9" t="s">
        <v>9</v>
      </c>
      <c r="F3158" s="9" t="s">
        <v>19</v>
      </c>
      <c r="G3158" s="10">
        <v>18392</v>
      </c>
    </row>
    <row r="3159" spans="1:7" ht="24" customHeight="1" x14ac:dyDescent="0.25">
      <c r="A3159" s="11">
        <v>913104</v>
      </c>
      <c r="B3159" s="12">
        <v>41856.463564814818</v>
      </c>
      <c r="C3159" s="13" t="s">
        <v>13</v>
      </c>
      <c r="D3159" s="13" t="s">
        <v>8</v>
      </c>
      <c r="E3159" s="13" t="s">
        <v>9</v>
      </c>
      <c r="F3159" s="13" t="s">
        <v>19</v>
      </c>
      <c r="G3159" s="14">
        <v>78741</v>
      </c>
    </row>
    <row r="3160" spans="1:7" ht="24" customHeight="1" x14ac:dyDescent="0.25">
      <c r="A3160" s="7">
        <v>111974</v>
      </c>
      <c r="B3160" s="8">
        <v>41777.413055555553</v>
      </c>
      <c r="C3160" s="9" t="s">
        <v>7</v>
      </c>
      <c r="D3160" s="9" t="s">
        <v>11</v>
      </c>
      <c r="E3160" s="9" t="s">
        <v>14</v>
      </c>
      <c r="F3160" s="9" t="s">
        <v>32</v>
      </c>
      <c r="G3160" s="10">
        <v>42594</v>
      </c>
    </row>
    <row r="3161" spans="1:7" ht="24" customHeight="1" x14ac:dyDescent="0.25">
      <c r="A3161" s="11">
        <v>877234</v>
      </c>
      <c r="B3161" s="12">
        <v>41780.755914351852</v>
      </c>
      <c r="C3161" s="13" t="s">
        <v>13</v>
      </c>
      <c r="D3161" s="13" t="s">
        <v>8</v>
      </c>
      <c r="E3161" s="13" t="s">
        <v>14</v>
      </c>
      <c r="F3161" s="13" t="s">
        <v>32</v>
      </c>
      <c r="G3161" s="14">
        <v>13609</v>
      </c>
    </row>
    <row r="3162" spans="1:7" ht="24" customHeight="1" x14ac:dyDescent="0.25">
      <c r="A3162" s="7">
        <v>751309</v>
      </c>
      <c r="B3162" s="8">
        <v>41880.396817129629</v>
      </c>
      <c r="C3162" s="9" t="s">
        <v>7</v>
      </c>
      <c r="D3162" s="9" t="s">
        <v>8</v>
      </c>
      <c r="E3162" s="9" t="s">
        <v>14</v>
      </c>
      <c r="F3162" s="9" t="s">
        <v>12</v>
      </c>
      <c r="G3162" s="10">
        <v>33554</v>
      </c>
    </row>
    <row r="3163" spans="1:7" ht="24" customHeight="1" x14ac:dyDescent="0.25">
      <c r="A3163" s="11">
        <v>652702</v>
      </c>
      <c r="B3163" s="12">
        <v>41855.397812499999</v>
      </c>
      <c r="C3163" s="13" t="s">
        <v>7</v>
      </c>
      <c r="D3163" s="13" t="s">
        <v>11</v>
      </c>
      <c r="E3163" s="13" t="s">
        <v>9</v>
      </c>
      <c r="F3163" s="13" t="s">
        <v>21</v>
      </c>
      <c r="G3163" s="14">
        <v>16977</v>
      </c>
    </row>
    <row r="3164" spans="1:7" ht="24" customHeight="1" x14ac:dyDescent="0.25">
      <c r="A3164" s="7">
        <v>475749</v>
      </c>
      <c r="B3164" s="8">
        <v>41867.647280092591</v>
      </c>
      <c r="C3164" s="9" t="s">
        <v>7</v>
      </c>
      <c r="D3164" s="9" t="s">
        <v>8</v>
      </c>
      <c r="E3164" s="9" t="s">
        <v>9</v>
      </c>
      <c r="F3164" s="9" t="s">
        <v>21</v>
      </c>
      <c r="G3164" s="10">
        <v>52556</v>
      </c>
    </row>
    <row r="3165" spans="1:7" ht="24" customHeight="1" x14ac:dyDescent="0.25">
      <c r="A3165" s="11">
        <v>855985</v>
      </c>
      <c r="B3165" s="12">
        <v>41867.648888888885</v>
      </c>
      <c r="C3165" s="13" t="s">
        <v>7</v>
      </c>
      <c r="D3165" s="13" t="s">
        <v>11</v>
      </c>
      <c r="E3165" s="13" t="s">
        <v>9</v>
      </c>
      <c r="F3165" s="13" t="s">
        <v>21</v>
      </c>
      <c r="G3165" s="14">
        <v>49673</v>
      </c>
    </row>
    <row r="3166" spans="1:7" ht="24" customHeight="1" x14ac:dyDescent="0.25">
      <c r="A3166" s="7">
        <v>211689</v>
      </c>
      <c r="B3166" s="8">
        <v>41764.398229166669</v>
      </c>
      <c r="C3166" s="9" t="s">
        <v>13</v>
      </c>
      <c r="D3166" s="9" t="s">
        <v>11</v>
      </c>
      <c r="E3166" s="9" t="s">
        <v>14</v>
      </c>
      <c r="F3166" s="9" t="s">
        <v>24</v>
      </c>
      <c r="G3166" s="10">
        <v>96350</v>
      </c>
    </row>
    <row r="3167" spans="1:7" ht="24" customHeight="1" x14ac:dyDescent="0.25">
      <c r="A3167" s="11">
        <v>423758</v>
      </c>
      <c r="B3167" s="12">
        <v>41764.400358796294</v>
      </c>
      <c r="C3167" s="13" t="s">
        <v>7</v>
      </c>
      <c r="D3167" s="13" t="s">
        <v>8</v>
      </c>
      <c r="E3167" s="13" t="s">
        <v>14</v>
      </c>
      <c r="F3167" s="13" t="s">
        <v>24</v>
      </c>
      <c r="G3167" s="14">
        <v>35381</v>
      </c>
    </row>
    <row r="3168" spans="1:7" ht="24" customHeight="1" x14ac:dyDescent="0.25">
      <c r="A3168" s="7">
        <v>684373</v>
      </c>
      <c r="B3168" s="8">
        <v>41764.71974537037</v>
      </c>
      <c r="C3168" s="9" t="s">
        <v>7</v>
      </c>
      <c r="D3168" s="9" t="s">
        <v>11</v>
      </c>
      <c r="E3168" s="9" t="s">
        <v>14</v>
      </c>
      <c r="F3168" s="9" t="s">
        <v>24</v>
      </c>
      <c r="G3168" s="10">
        <v>79587</v>
      </c>
    </row>
    <row r="3169" spans="1:7" ht="24" customHeight="1" x14ac:dyDescent="0.25">
      <c r="A3169" s="11">
        <v>972481</v>
      </c>
      <c r="B3169" s="12">
        <v>41764.720868055556</v>
      </c>
      <c r="C3169" s="13" t="s">
        <v>7</v>
      </c>
      <c r="D3169" s="13" t="s">
        <v>8</v>
      </c>
      <c r="E3169" s="13" t="s">
        <v>14</v>
      </c>
      <c r="F3169" s="13" t="s">
        <v>24</v>
      </c>
      <c r="G3169" s="14">
        <v>22587</v>
      </c>
    </row>
    <row r="3170" spans="1:7" ht="24" customHeight="1" x14ac:dyDescent="0.25">
      <c r="A3170" s="7">
        <v>949027</v>
      </c>
      <c r="B3170" s="8">
        <v>41785.396736111114</v>
      </c>
      <c r="C3170" s="9" t="s">
        <v>7</v>
      </c>
      <c r="D3170" s="9" t="s">
        <v>8</v>
      </c>
      <c r="E3170" s="9" t="s">
        <v>14</v>
      </c>
      <c r="F3170" s="9" t="s">
        <v>24</v>
      </c>
      <c r="G3170" s="10">
        <v>71933</v>
      </c>
    </row>
    <row r="3171" spans="1:7" ht="24" customHeight="1" x14ac:dyDescent="0.25">
      <c r="A3171" s="11">
        <v>80545</v>
      </c>
      <c r="B3171" s="12">
        <v>41785.397361111114</v>
      </c>
      <c r="C3171" s="13" t="s">
        <v>13</v>
      </c>
      <c r="D3171" s="13" t="s">
        <v>11</v>
      </c>
      <c r="E3171" s="13" t="s">
        <v>14</v>
      </c>
      <c r="F3171" s="13" t="s">
        <v>24</v>
      </c>
      <c r="G3171" s="14">
        <v>35833</v>
      </c>
    </row>
    <row r="3172" spans="1:7" ht="24" customHeight="1" x14ac:dyDescent="0.25">
      <c r="A3172" s="7">
        <v>535917</v>
      </c>
      <c r="B3172" s="8">
        <v>41772.944328703707</v>
      </c>
      <c r="C3172" s="9" t="s">
        <v>7</v>
      </c>
      <c r="D3172" s="9" t="s">
        <v>8</v>
      </c>
      <c r="E3172" s="9" t="s">
        <v>25</v>
      </c>
      <c r="F3172" s="9" t="s">
        <v>24</v>
      </c>
      <c r="G3172" s="10">
        <v>23321</v>
      </c>
    </row>
    <row r="3173" spans="1:7" ht="24" customHeight="1" x14ac:dyDescent="0.25">
      <c r="A3173" s="11">
        <v>978933</v>
      </c>
      <c r="B3173" s="12">
        <v>41772.945034722223</v>
      </c>
      <c r="C3173" s="13" t="s">
        <v>7</v>
      </c>
      <c r="D3173" s="13" t="s">
        <v>8</v>
      </c>
      <c r="E3173" s="13" t="s">
        <v>25</v>
      </c>
      <c r="F3173" s="13" t="s">
        <v>24</v>
      </c>
      <c r="G3173" s="14">
        <v>42513</v>
      </c>
    </row>
    <row r="3174" spans="1:7" ht="24" customHeight="1" x14ac:dyDescent="0.25">
      <c r="A3174" s="7">
        <v>628609</v>
      </c>
      <c r="B3174" s="8">
        <v>41772.945914351854</v>
      </c>
      <c r="C3174" s="9" t="s">
        <v>13</v>
      </c>
      <c r="D3174" s="9" t="s">
        <v>11</v>
      </c>
      <c r="E3174" s="9" t="s">
        <v>25</v>
      </c>
      <c r="F3174" s="9" t="s">
        <v>24</v>
      </c>
      <c r="G3174" s="10">
        <v>52656</v>
      </c>
    </row>
    <row r="3175" spans="1:7" ht="24" customHeight="1" x14ac:dyDescent="0.25">
      <c r="A3175" s="11">
        <v>268801</v>
      </c>
      <c r="B3175" s="12">
        <v>41783.2969212963</v>
      </c>
      <c r="C3175" s="13" t="s">
        <v>7</v>
      </c>
      <c r="D3175" s="13" t="s">
        <v>11</v>
      </c>
      <c r="E3175" s="13" t="s">
        <v>25</v>
      </c>
      <c r="F3175" s="13" t="s">
        <v>24</v>
      </c>
      <c r="G3175" s="14">
        <v>58605</v>
      </c>
    </row>
    <row r="3176" spans="1:7" ht="24" customHeight="1" x14ac:dyDescent="0.25">
      <c r="A3176" s="7">
        <v>990318</v>
      </c>
      <c r="B3176" s="8">
        <v>41783.298298611109</v>
      </c>
      <c r="C3176" s="9" t="s">
        <v>7</v>
      </c>
      <c r="D3176" s="9" t="s">
        <v>11</v>
      </c>
      <c r="E3176" s="9" t="s">
        <v>25</v>
      </c>
      <c r="F3176" s="9" t="s">
        <v>24</v>
      </c>
      <c r="G3176" s="10">
        <v>1210</v>
      </c>
    </row>
    <row r="3177" spans="1:7" ht="24" customHeight="1" x14ac:dyDescent="0.25">
      <c r="A3177" s="11">
        <v>811653</v>
      </c>
      <c r="B3177" s="12">
        <v>41783.298530092594</v>
      </c>
      <c r="C3177" s="13" t="s">
        <v>7</v>
      </c>
      <c r="D3177" s="13" t="s">
        <v>8</v>
      </c>
      <c r="E3177" s="13" t="s">
        <v>25</v>
      </c>
      <c r="F3177" s="13" t="s">
        <v>24</v>
      </c>
      <c r="G3177" s="14">
        <v>43872</v>
      </c>
    </row>
    <row r="3178" spans="1:7" ht="24" customHeight="1" x14ac:dyDescent="0.25">
      <c r="A3178" s="7">
        <v>220491</v>
      </c>
      <c r="B3178" s="8">
        <v>41783.299155092594</v>
      </c>
      <c r="C3178" s="9" t="s">
        <v>13</v>
      </c>
      <c r="D3178" s="9" t="s">
        <v>8</v>
      </c>
      <c r="E3178" s="9" t="s">
        <v>25</v>
      </c>
      <c r="F3178" s="9" t="s">
        <v>24</v>
      </c>
      <c r="G3178" s="10">
        <v>81463</v>
      </c>
    </row>
    <row r="3179" spans="1:7" ht="24" customHeight="1" x14ac:dyDescent="0.25">
      <c r="A3179" s="11">
        <v>418227</v>
      </c>
      <c r="B3179" s="12">
        <v>41793.302002314813</v>
      </c>
      <c r="C3179" s="13" t="s">
        <v>7</v>
      </c>
      <c r="D3179" s="13" t="s">
        <v>11</v>
      </c>
      <c r="E3179" s="13" t="s">
        <v>16</v>
      </c>
      <c r="F3179" s="13" t="s">
        <v>32</v>
      </c>
      <c r="G3179" s="14">
        <v>59932</v>
      </c>
    </row>
    <row r="3180" spans="1:7" ht="24" customHeight="1" x14ac:dyDescent="0.25">
      <c r="A3180" s="7">
        <v>311168</v>
      </c>
      <c r="B3180" s="8">
        <v>41801.422951388886</v>
      </c>
      <c r="C3180" s="9" t="s">
        <v>7</v>
      </c>
      <c r="D3180" s="9" t="s">
        <v>8</v>
      </c>
      <c r="E3180" s="9" t="s">
        <v>16</v>
      </c>
      <c r="F3180" s="9" t="s">
        <v>32</v>
      </c>
      <c r="G3180" s="10">
        <v>40859</v>
      </c>
    </row>
    <row r="3181" spans="1:7" ht="24" customHeight="1" x14ac:dyDescent="0.25">
      <c r="A3181" s="11">
        <v>961990</v>
      </c>
      <c r="B3181" s="12">
        <v>41801.42496527778</v>
      </c>
      <c r="C3181" s="13" t="s">
        <v>13</v>
      </c>
      <c r="D3181" s="13" t="s">
        <v>8</v>
      </c>
      <c r="E3181" s="13" t="s">
        <v>16</v>
      </c>
      <c r="F3181" s="13" t="s">
        <v>32</v>
      </c>
      <c r="G3181" s="14">
        <v>36776</v>
      </c>
    </row>
    <row r="3182" spans="1:7" ht="24" customHeight="1" x14ac:dyDescent="0.25">
      <c r="A3182" s="7">
        <v>386600</v>
      </c>
      <c r="B3182" s="8">
        <v>41811.09033564815</v>
      </c>
      <c r="C3182" s="9" t="s">
        <v>13</v>
      </c>
      <c r="D3182" s="9" t="s">
        <v>8</v>
      </c>
      <c r="E3182" s="9" t="s">
        <v>16</v>
      </c>
      <c r="F3182" s="9" t="s">
        <v>19</v>
      </c>
      <c r="G3182" s="10">
        <v>4892</v>
      </c>
    </row>
    <row r="3183" spans="1:7" ht="24" customHeight="1" x14ac:dyDescent="0.25">
      <c r="A3183" s="11">
        <v>249754</v>
      </c>
      <c r="B3183" s="12">
        <v>41811.092106481483</v>
      </c>
      <c r="C3183" s="13" t="s">
        <v>13</v>
      </c>
      <c r="D3183" s="13" t="s">
        <v>8</v>
      </c>
      <c r="E3183" s="13" t="s">
        <v>16</v>
      </c>
      <c r="F3183" s="13" t="s">
        <v>19</v>
      </c>
      <c r="G3183" s="14">
        <v>48222</v>
      </c>
    </row>
    <row r="3184" spans="1:7" ht="24" customHeight="1" x14ac:dyDescent="0.25">
      <c r="A3184" s="7">
        <v>139619</v>
      </c>
      <c r="B3184" s="8">
        <v>41811.092766203707</v>
      </c>
      <c r="C3184" s="9" t="s">
        <v>13</v>
      </c>
      <c r="D3184" s="9" t="s">
        <v>11</v>
      </c>
      <c r="E3184" s="9" t="s">
        <v>16</v>
      </c>
      <c r="F3184" s="9" t="s">
        <v>19</v>
      </c>
      <c r="G3184" s="10">
        <v>83296</v>
      </c>
    </row>
    <row r="3185" spans="1:7" ht="24" customHeight="1" x14ac:dyDescent="0.25">
      <c r="A3185" s="11">
        <v>777513</v>
      </c>
      <c r="B3185" s="12">
        <v>41806.396979166668</v>
      </c>
      <c r="C3185" s="13" t="s">
        <v>13</v>
      </c>
      <c r="D3185" s="13" t="s">
        <v>8</v>
      </c>
      <c r="E3185" s="13" t="s">
        <v>16</v>
      </c>
      <c r="F3185" s="13" t="s">
        <v>32</v>
      </c>
      <c r="G3185" s="14">
        <v>41843</v>
      </c>
    </row>
    <row r="3186" spans="1:7" ht="24" customHeight="1" x14ac:dyDescent="0.25">
      <c r="A3186" s="7">
        <v>127559</v>
      </c>
      <c r="B3186" s="8">
        <v>41806.397268518522</v>
      </c>
      <c r="C3186" s="9" t="s">
        <v>7</v>
      </c>
      <c r="D3186" s="9" t="s">
        <v>8</v>
      </c>
      <c r="E3186" s="9" t="s">
        <v>16</v>
      </c>
      <c r="F3186" s="9" t="s">
        <v>32</v>
      </c>
      <c r="G3186" s="10">
        <v>48675</v>
      </c>
    </row>
    <row r="3187" spans="1:7" ht="24" customHeight="1" x14ac:dyDescent="0.25">
      <c r="A3187" s="11">
        <v>589852</v>
      </c>
      <c r="B3187" s="12">
        <v>41810.581805555557</v>
      </c>
      <c r="C3187" s="13" t="s">
        <v>13</v>
      </c>
      <c r="D3187" s="13" t="s">
        <v>8</v>
      </c>
      <c r="E3187" s="13" t="s">
        <v>16</v>
      </c>
      <c r="F3187" s="13" t="s">
        <v>32</v>
      </c>
      <c r="G3187" s="14">
        <v>81290</v>
      </c>
    </row>
    <row r="3188" spans="1:7" ht="24" customHeight="1" x14ac:dyDescent="0.25">
      <c r="A3188" s="7">
        <v>41532</v>
      </c>
      <c r="B3188" s="8">
        <v>41817.456921296296</v>
      </c>
      <c r="C3188" s="9" t="s">
        <v>13</v>
      </c>
      <c r="D3188" s="9" t="s">
        <v>23</v>
      </c>
      <c r="E3188" s="9" t="s">
        <v>16</v>
      </c>
      <c r="F3188" s="9" t="s">
        <v>19</v>
      </c>
      <c r="G3188" s="10">
        <v>52214</v>
      </c>
    </row>
    <row r="3189" spans="1:7" ht="24" customHeight="1" x14ac:dyDescent="0.25">
      <c r="A3189" s="11">
        <v>964469</v>
      </c>
      <c r="B3189" s="12">
        <v>41822.761111111111</v>
      </c>
      <c r="C3189" s="13" t="s">
        <v>7</v>
      </c>
      <c r="D3189" s="13" t="s">
        <v>8</v>
      </c>
      <c r="E3189" s="13" t="s">
        <v>16</v>
      </c>
      <c r="F3189" s="13" t="s">
        <v>19</v>
      </c>
      <c r="G3189" s="14">
        <v>32961</v>
      </c>
    </row>
    <row r="3190" spans="1:7" ht="24" customHeight="1" x14ac:dyDescent="0.25">
      <c r="A3190" s="7">
        <v>976657</v>
      </c>
      <c r="B3190" s="8">
        <v>41822.761990740742</v>
      </c>
      <c r="C3190" s="9" t="s">
        <v>7</v>
      </c>
      <c r="D3190" s="9" t="s">
        <v>11</v>
      </c>
      <c r="E3190" s="9" t="s">
        <v>16</v>
      </c>
      <c r="F3190" s="9" t="s">
        <v>19</v>
      </c>
      <c r="G3190" s="10">
        <v>20760</v>
      </c>
    </row>
    <row r="3191" spans="1:7" ht="24" customHeight="1" x14ac:dyDescent="0.25">
      <c r="A3191" s="11">
        <v>235151</v>
      </c>
      <c r="B3191" s="12">
        <v>41870.763414351852</v>
      </c>
      <c r="C3191" s="13" t="s">
        <v>7</v>
      </c>
      <c r="D3191" s="13" t="s">
        <v>8</v>
      </c>
      <c r="E3191" s="13" t="s">
        <v>14</v>
      </c>
      <c r="F3191" s="13" t="s">
        <v>32</v>
      </c>
      <c r="G3191" s="14">
        <v>44070</v>
      </c>
    </row>
    <row r="3192" spans="1:7" ht="24" customHeight="1" x14ac:dyDescent="0.25">
      <c r="A3192" s="7">
        <v>572031</v>
      </c>
      <c r="B3192" s="8">
        <v>41869.397245370368</v>
      </c>
      <c r="C3192" s="9" t="s">
        <v>7</v>
      </c>
      <c r="D3192" s="9" t="s">
        <v>23</v>
      </c>
      <c r="E3192" s="9" t="s">
        <v>25</v>
      </c>
      <c r="F3192" s="9" t="s">
        <v>21</v>
      </c>
      <c r="G3192" s="10">
        <v>25378</v>
      </c>
    </row>
    <row r="3193" spans="1:7" ht="24" customHeight="1" x14ac:dyDescent="0.25">
      <c r="A3193" s="11">
        <v>180899</v>
      </c>
      <c r="B3193" s="12">
        <v>41859.486701388887</v>
      </c>
      <c r="C3193" s="13" t="s">
        <v>7</v>
      </c>
      <c r="D3193" s="13" t="s">
        <v>8</v>
      </c>
      <c r="E3193" s="13" t="s">
        <v>14</v>
      </c>
      <c r="F3193" s="13" t="s">
        <v>17</v>
      </c>
      <c r="G3193" s="14">
        <v>23320</v>
      </c>
    </row>
    <row r="3194" spans="1:7" ht="24" customHeight="1" x14ac:dyDescent="0.25">
      <c r="A3194" s="7">
        <v>946296</v>
      </c>
      <c r="B3194" s="8">
        <v>41859.488761574074</v>
      </c>
      <c r="C3194" s="9" t="s">
        <v>13</v>
      </c>
      <c r="D3194" s="9" t="s">
        <v>11</v>
      </c>
      <c r="E3194" s="9" t="s">
        <v>14</v>
      </c>
      <c r="F3194" s="9" t="s">
        <v>17</v>
      </c>
      <c r="G3194" s="10">
        <v>6783</v>
      </c>
    </row>
    <row r="3195" spans="1:7" ht="24" customHeight="1" x14ac:dyDescent="0.25">
      <c r="A3195" s="11">
        <v>521742</v>
      </c>
      <c r="B3195" s="12">
        <v>41859.487812500003</v>
      </c>
      <c r="C3195" s="13" t="s">
        <v>7</v>
      </c>
      <c r="D3195" s="13" t="s">
        <v>11</v>
      </c>
      <c r="E3195" s="13" t="s">
        <v>14</v>
      </c>
      <c r="F3195" s="13" t="s">
        <v>17</v>
      </c>
      <c r="G3195" s="14">
        <v>34249</v>
      </c>
    </row>
    <row r="3196" spans="1:7" ht="24" customHeight="1" x14ac:dyDescent="0.25">
      <c r="A3196" s="7">
        <v>570413</v>
      </c>
      <c r="B3196" s="8">
        <v>41859.48814814815</v>
      </c>
      <c r="C3196" s="9" t="s">
        <v>13</v>
      </c>
      <c r="D3196" s="9" t="s">
        <v>11</v>
      </c>
      <c r="E3196" s="9" t="s">
        <v>14</v>
      </c>
      <c r="F3196" s="9" t="s">
        <v>17</v>
      </c>
      <c r="G3196" s="10">
        <v>6224</v>
      </c>
    </row>
    <row r="3197" spans="1:7" ht="24" customHeight="1" x14ac:dyDescent="0.25">
      <c r="A3197" s="11">
        <v>706182</v>
      </c>
      <c r="B3197" s="12">
        <v>41814.397164351853</v>
      </c>
      <c r="C3197" s="13" t="s">
        <v>7</v>
      </c>
      <c r="D3197" s="13" t="s">
        <v>8</v>
      </c>
      <c r="E3197" s="13" t="s">
        <v>16</v>
      </c>
      <c r="F3197" s="13" t="s">
        <v>32</v>
      </c>
      <c r="G3197" s="14">
        <v>7123</v>
      </c>
    </row>
    <row r="3198" spans="1:7" ht="24" customHeight="1" x14ac:dyDescent="0.25">
      <c r="A3198" s="7">
        <v>26159</v>
      </c>
      <c r="B3198" s="8">
        <v>41814.401018518518</v>
      </c>
      <c r="C3198" s="9" t="s">
        <v>7</v>
      </c>
      <c r="D3198" s="9" t="s">
        <v>11</v>
      </c>
      <c r="E3198" s="9" t="s">
        <v>16</v>
      </c>
      <c r="F3198" s="9" t="s">
        <v>32</v>
      </c>
      <c r="G3198" s="10">
        <v>79172</v>
      </c>
    </row>
    <row r="3199" spans="1:7" ht="24" customHeight="1" x14ac:dyDescent="0.25">
      <c r="A3199" s="11">
        <v>980516</v>
      </c>
      <c r="B3199" s="12">
        <v>41849.399050925924</v>
      </c>
      <c r="C3199" s="13" t="s">
        <v>7</v>
      </c>
      <c r="D3199" s="13" t="s">
        <v>8</v>
      </c>
      <c r="E3199" s="13" t="s">
        <v>16</v>
      </c>
      <c r="F3199" s="13" t="s">
        <v>32</v>
      </c>
      <c r="G3199" s="14">
        <v>28326</v>
      </c>
    </row>
    <row r="3200" spans="1:7" ht="24" customHeight="1" x14ac:dyDescent="0.25">
      <c r="A3200" s="7">
        <v>818591</v>
      </c>
      <c r="B3200" s="8">
        <v>41849.399525462963</v>
      </c>
      <c r="C3200" s="9" t="s">
        <v>7</v>
      </c>
      <c r="D3200" s="9" t="s">
        <v>11</v>
      </c>
      <c r="E3200" s="9" t="s">
        <v>16</v>
      </c>
      <c r="F3200" s="9" t="s">
        <v>32</v>
      </c>
      <c r="G3200" s="10">
        <v>68839</v>
      </c>
    </row>
    <row r="3201" spans="1:7" ht="24" customHeight="1" x14ac:dyDescent="0.25">
      <c r="A3201" s="11">
        <v>717754</v>
      </c>
      <c r="B3201" s="12">
        <v>41849.397569444445</v>
      </c>
      <c r="C3201" s="13" t="s">
        <v>7</v>
      </c>
      <c r="D3201" s="13" t="s">
        <v>11</v>
      </c>
      <c r="E3201" s="13" t="s">
        <v>16</v>
      </c>
      <c r="F3201" s="13" t="s">
        <v>32</v>
      </c>
      <c r="G3201" s="14">
        <v>68792</v>
      </c>
    </row>
    <row r="3202" spans="1:7" ht="24" customHeight="1" x14ac:dyDescent="0.25">
      <c r="A3202" s="7">
        <v>669804</v>
      </c>
      <c r="B3202" s="8">
        <v>41865.659143518518</v>
      </c>
      <c r="C3202" s="9" t="s">
        <v>7</v>
      </c>
      <c r="D3202" s="9" t="s">
        <v>8</v>
      </c>
      <c r="E3202" s="9" t="s">
        <v>16</v>
      </c>
      <c r="F3202" s="9" t="s">
        <v>32</v>
      </c>
      <c r="G3202" s="10">
        <v>62873</v>
      </c>
    </row>
    <row r="3203" spans="1:7" ht="24" customHeight="1" x14ac:dyDescent="0.25">
      <c r="A3203" s="11">
        <v>474723</v>
      </c>
      <c r="B3203" s="12">
        <v>41865.658125000002</v>
      </c>
      <c r="C3203" s="13" t="s">
        <v>7</v>
      </c>
      <c r="D3203" s="13" t="s">
        <v>11</v>
      </c>
      <c r="E3203" s="13" t="s">
        <v>16</v>
      </c>
      <c r="F3203" s="13" t="s">
        <v>32</v>
      </c>
      <c r="G3203" s="14">
        <v>9900</v>
      </c>
    </row>
    <row r="3204" spans="1:7" ht="24" customHeight="1" x14ac:dyDescent="0.25">
      <c r="A3204" s="7">
        <v>220070</v>
      </c>
      <c r="B3204" s="8">
        <v>41865.657719907409</v>
      </c>
      <c r="C3204" s="9" t="s">
        <v>13</v>
      </c>
      <c r="D3204" s="9" t="s">
        <v>11</v>
      </c>
      <c r="E3204" s="9" t="s">
        <v>16</v>
      </c>
      <c r="F3204" s="9" t="s">
        <v>32</v>
      </c>
      <c r="G3204" s="10">
        <v>5917</v>
      </c>
    </row>
    <row r="3205" spans="1:7" ht="24" customHeight="1" x14ac:dyDescent="0.25">
      <c r="A3205" s="11">
        <v>507036</v>
      </c>
      <c r="B3205" s="12">
        <v>41865.66070601852</v>
      </c>
      <c r="C3205" s="13" t="s">
        <v>7</v>
      </c>
      <c r="D3205" s="13" t="s">
        <v>11</v>
      </c>
      <c r="E3205" s="13" t="s">
        <v>16</v>
      </c>
      <c r="F3205" s="13" t="s">
        <v>32</v>
      </c>
      <c r="G3205" s="14">
        <v>47444</v>
      </c>
    </row>
    <row r="3206" spans="1:7" ht="24" customHeight="1" x14ac:dyDescent="0.25">
      <c r="A3206" s="7">
        <v>736041</v>
      </c>
      <c r="B3206" s="8">
        <v>41869.353182870371</v>
      </c>
      <c r="C3206" s="9" t="s">
        <v>7</v>
      </c>
      <c r="D3206" s="9" t="s">
        <v>8</v>
      </c>
      <c r="E3206" s="9" t="s">
        <v>16</v>
      </c>
      <c r="F3206" s="9" t="s">
        <v>32</v>
      </c>
      <c r="G3206" s="10">
        <v>9946</v>
      </c>
    </row>
    <row r="3207" spans="1:7" ht="24" customHeight="1" x14ac:dyDescent="0.25">
      <c r="A3207" s="11">
        <v>401482</v>
      </c>
      <c r="B3207" s="12">
        <v>41864.396631944444</v>
      </c>
      <c r="C3207" s="13" t="s">
        <v>7</v>
      </c>
      <c r="D3207" s="13" t="s">
        <v>8</v>
      </c>
      <c r="E3207" s="13" t="s">
        <v>9</v>
      </c>
      <c r="F3207" s="13" t="s">
        <v>32</v>
      </c>
      <c r="G3207" s="14">
        <v>20655</v>
      </c>
    </row>
    <row r="3208" spans="1:7" ht="24" customHeight="1" x14ac:dyDescent="0.25">
      <c r="A3208" s="7">
        <v>19895</v>
      </c>
      <c r="B3208" s="8">
        <v>41829.371967592589</v>
      </c>
      <c r="C3208" s="9" t="s">
        <v>7</v>
      </c>
      <c r="D3208" s="9" t="s">
        <v>8</v>
      </c>
      <c r="E3208" s="9" t="s">
        <v>14</v>
      </c>
      <c r="F3208" s="9" t="s">
        <v>19</v>
      </c>
      <c r="G3208" s="10">
        <v>63225</v>
      </c>
    </row>
    <row r="3209" spans="1:7" ht="24" customHeight="1" x14ac:dyDescent="0.25">
      <c r="A3209" s="11">
        <v>326192</v>
      </c>
      <c r="B3209" s="12">
        <v>41760.397407407407</v>
      </c>
      <c r="C3209" s="13" t="s">
        <v>7</v>
      </c>
      <c r="D3209" s="13" t="s">
        <v>8</v>
      </c>
      <c r="E3209" s="13" t="s">
        <v>14</v>
      </c>
      <c r="F3209" s="13" t="s">
        <v>12</v>
      </c>
      <c r="G3209" s="14">
        <v>32306</v>
      </c>
    </row>
    <row r="3210" spans="1:7" ht="24" customHeight="1" x14ac:dyDescent="0.25">
      <c r="A3210" s="7">
        <v>881007</v>
      </c>
      <c r="B3210" s="8">
        <v>41760.399814814817</v>
      </c>
      <c r="C3210" s="9" t="s">
        <v>7</v>
      </c>
      <c r="D3210" s="9" t="s">
        <v>8</v>
      </c>
      <c r="E3210" s="9" t="s">
        <v>14</v>
      </c>
      <c r="F3210" s="9" t="s">
        <v>12</v>
      </c>
      <c r="G3210" s="10">
        <v>76581</v>
      </c>
    </row>
    <row r="3211" spans="1:7" ht="24" customHeight="1" x14ac:dyDescent="0.25">
      <c r="A3211" s="11">
        <v>805270</v>
      </c>
      <c r="B3211" s="12">
        <v>41779.540868055556</v>
      </c>
      <c r="C3211" s="13" t="s">
        <v>7</v>
      </c>
      <c r="D3211" s="13" t="s">
        <v>11</v>
      </c>
      <c r="E3211" s="13" t="s">
        <v>14</v>
      </c>
      <c r="F3211" s="13" t="s">
        <v>12</v>
      </c>
      <c r="G3211" s="14">
        <v>42803</v>
      </c>
    </row>
    <row r="3212" spans="1:7" ht="24" customHeight="1" x14ac:dyDescent="0.25">
      <c r="A3212" s="7">
        <v>255063</v>
      </c>
      <c r="B3212" s="8">
        <v>41779.543229166666</v>
      </c>
      <c r="C3212" s="9" t="s">
        <v>7</v>
      </c>
      <c r="D3212" s="9" t="s">
        <v>11</v>
      </c>
      <c r="E3212" s="9" t="s">
        <v>14</v>
      </c>
      <c r="F3212" s="9" t="s">
        <v>12</v>
      </c>
      <c r="G3212" s="10">
        <v>94634</v>
      </c>
    </row>
    <row r="3213" spans="1:7" ht="24" customHeight="1" x14ac:dyDescent="0.25">
      <c r="A3213" s="11">
        <v>798324</v>
      </c>
      <c r="B3213" s="12">
        <v>41779.539236111108</v>
      </c>
      <c r="C3213" s="13" t="s">
        <v>7</v>
      </c>
      <c r="D3213" s="13" t="s">
        <v>11</v>
      </c>
      <c r="E3213" s="13" t="s">
        <v>14</v>
      </c>
      <c r="F3213" s="13" t="s">
        <v>12</v>
      </c>
      <c r="G3213" s="14">
        <v>51293</v>
      </c>
    </row>
    <row r="3214" spans="1:7" ht="24" customHeight="1" x14ac:dyDescent="0.25">
      <c r="A3214" s="7">
        <v>412624</v>
      </c>
      <c r="B3214" s="8">
        <v>41780.597175925926</v>
      </c>
      <c r="C3214" s="9" t="s">
        <v>7</v>
      </c>
      <c r="D3214" s="9" t="s">
        <v>8</v>
      </c>
      <c r="E3214" s="9" t="s">
        <v>14</v>
      </c>
      <c r="F3214" s="9" t="s">
        <v>12</v>
      </c>
      <c r="G3214" s="10">
        <v>97066</v>
      </c>
    </row>
    <row r="3215" spans="1:7" ht="24" customHeight="1" x14ac:dyDescent="0.25">
      <c r="A3215" s="11">
        <v>962745</v>
      </c>
      <c r="B3215" s="12">
        <v>41781.635474537034</v>
      </c>
      <c r="C3215" s="13" t="s">
        <v>13</v>
      </c>
      <c r="D3215" s="13" t="s">
        <v>8</v>
      </c>
      <c r="E3215" s="13" t="s">
        <v>14</v>
      </c>
      <c r="F3215" s="13" t="s">
        <v>12</v>
      </c>
      <c r="G3215" s="14">
        <v>30637</v>
      </c>
    </row>
    <row r="3216" spans="1:7" ht="24" customHeight="1" x14ac:dyDescent="0.25">
      <c r="A3216" s="7">
        <v>157956</v>
      </c>
      <c r="B3216" s="8">
        <v>41788.58185185185</v>
      </c>
      <c r="C3216" s="9" t="s">
        <v>7</v>
      </c>
      <c r="D3216" s="9" t="s">
        <v>8</v>
      </c>
      <c r="E3216" s="9" t="s">
        <v>14</v>
      </c>
      <c r="F3216" s="9" t="s">
        <v>12</v>
      </c>
      <c r="G3216" s="10">
        <v>67035</v>
      </c>
    </row>
    <row r="3217" spans="1:7" ht="24" customHeight="1" x14ac:dyDescent="0.25">
      <c r="A3217" s="11">
        <v>89359</v>
      </c>
      <c r="B3217" s="12">
        <v>41788.583969907406</v>
      </c>
      <c r="C3217" s="13" t="s">
        <v>7</v>
      </c>
      <c r="D3217" s="13" t="s">
        <v>11</v>
      </c>
      <c r="E3217" s="13" t="s">
        <v>14</v>
      </c>
      <c r="F3217" s="13" t="s">
        <v>12</v>
      </c>
      <c r="G3217" s="14">
        <v>40000</v>
      </c>
    </row>
    <row r="3218" spans="1:7" ht="24" customHeight="1" x14ac:dyDescent="0.25">
      <c r="A3218" s="7">
        <v>717589</v>
      </c>
      <c r="B3218" s="8">
        <v>41844.39671296296</v>
      </c>
      <c r="C3218" s="9" t="s">
        <v>7</v>
      </c>
      <c r="D3218" s="9" t="s">
        <v>8</v>
      </c>
      <c r="E3218" s="9" t="s">
        <v>16</v>
      </c>
      <c r="F3218" s="9" t="s">
        <v>21</v>
      </c>
      <c r="G3218" s="10">
        <v>37843</v>
      </c>
    </row>
    <row r="3219" spans="1:7" ht="24" customHeight="1" x14ac:dyDescent="0.25">
      <c r="A3219" s="11">
        <v>391333</v>
      </c>
      <c r="B3219" s="12">
        <v>41782.399444444447</v>
      </c>
      <c r="C3219" s="13" t="s">
        <v>13</v>
      </c>
      <c r="D3219" s="13" t="s">
        <v>8</v>
      </c>
      <c r="E3219" s="13" t="s">
        <v>9</v>
      </c>
      <c r="F3219" s="13" t="s">
        <v>21</v>
      </c>
      <c r="G3219" s="14">
        <v>91920</v>
      </c>
    </row>
    <row r="3220" spans="1:7" ht="24" customHeight="1" x14ac:dyDescent="0.25">
      <c r="A3220" s="7">
        <v>416449</v>
      </c>
      <c r="B3220" s="8">
        <v>41787.681643518517</v>
      </c>
      <c r="C3220" s="9" t="s">
        <v>7</v>
      </c>
      <c r="D3220" s="9" t="s">
        <v>11</v>
      </c>
      <c r="E3220" s="9" t="s">
        <v>9</v>
      </c>
      <c r="F3220" s="9" t="s">
        <v>21</v>
      </c>
      <c r="G3220" s="10">
        <v>77091</v>
      </c>
    </row>
    <row r="3221" spans="1:7" ht="24" customHeight="1" x14ac:dyDescent="0.25">
      <c r="A3221" s="11">
        <v>728481</v>
      </c>
      <c r="B3221" s="12">
        <v>41787.68241898148</v>
      </c>
      <c r="C3221" s="13" t="s">
        <v>7</v>
      </c>
      <c r="D3221" s="13" t="s">
        <v>8</v>
      </c>
      <c r="E3221" s="13" t="s">
        <v>9</v>
      </c>
      <c r="F3221" s="13" t="s">
        <v>21</v>
      </c>
      <c r="G3221" s="14">
        <v>6459</v>
      </c>
    </row>
    <row r="3222" spans="1:7" ht="24" customHeight="1" x14ac:dyDescent="0.25">
      <c r="A3222" s="7">
        <v>241250</v>
      </c>
      <c r="B3222" s="8">
        <v>41796.422083333331</v>
      </c>
      <c r="C3222" s="9" t="s">
        <v>7</v>
      </c>
      <c r="D3222" s="9" t="s">
        <v>11</v>
      </c>
      <c r="E3222" s="9" t="s">
        <v>9</v>
      </c>
      <c r="F3222" s="9" t="s">
        <v>21</v>
      </c>
      <c r="G3222" s="10">
        <v>22600</v>
      </c>
    </row>
    <row r="3223" spans="1:7" ht="24" customHeight="1" x14ac:dyDescent="0.25">
      <c r="A3223" s="11">
        <v>124271</v>
      </c>
      <c r="B3223" s="12">
        <v>41810.716724537036</v>
      </c>
      <c r="C3223" s="13" t="s">
        <v>7</v>
      </c>
      <c r="D3223" s="13" t="s">
        <v>8</v>
      </c>
      <c r="E3223" s="13" t="s">
        <v>9</v>
      </c>
      <c r="F3223" s="13" t="s">
        <v>21</v>
      </c>
      <c r="G3223" s="14">
        <v>31893</v>
      </c>
    </row>
    <row r="3224" spans="1:7" ht="24" customHeight="1" x14ac:dyDescent="0.25">
      <c r="A3224" s="7">
        <v>771658</v>
      </c>
      <c r="B3224" s="8">
        <v>41776.582407407404</v>
      </c>
      <c r="C3224" s="9" t="s">
        <v>13</v>
      </c>
      <c r="D3224" s="9" t="s">
        <v>8</v>
      </c>
      <c r="E3224" s="9" t="s">
        <v>14</v>
      </c>
      <c r="F3224" s="9" t="s">
        <v>32</v>
      </c>
      <c r="G3224" s="10">
        <v>82718</v>
      </c>
    </row>
    <row r="3225" spans="1:7" ht="24" customHeight="1" x14ac:dyDescent="0.25">
      <c r="A3225" s="11">
        <v>555783</v>
      </c>
      <c r="B3225" s="12">
        <v>41785.580254629633</v>
      </c>
      <c r="C3225" s="13" t="s">
        <v>7</v>
      </c>
      <c r="D3225" s="13" t="s">
        <v>8</v>
      </c>
      <c r="E3225" s="13" t="s">
        <v>14</v>
      </c>
      <c r="F3225" s="13" t="s">
        <v>32</v>
      </c>
      <c r="G3225" s="14">
        <v>86177</v>
      </c>
    </row>
    <row r="3226" spans="1:7" ht="24" customHeight="1" x14ac:dyDescent="0.25">
      <c r="A3226" s="7">
        <v>295010</v>
      </c>
      <c r="B3226" s="8">
        <v>41785.582453703704</v>
      </c>
      <c r="C3226" s="9" t="s">
        <v>7</v>
      </c>
      <c r="D3226" s="9" t="s">
        <v>11</v>
      </c>
      <c r="E3226" s="9" t="s">
        <v>14</v>
      </c>
      <c r="F3226" s="9" t="s">
        <v>32</v>
      </c>
      <c r="G3226" s="10">
        <v>1389</v>
      </c>
    </row>
    <row r="3227" spans="1:7" ht="24" customHeight="1" x14ac:dyDescent="0.25">
      <c r="A3227" s="11">
        <v>191186</v>
      </c>
      <c r="B3227" s="12">
        <v>41788.594699074078</v>
      </c>
      <c r="C3227" s="13" t="s">
        <v>13</v>
      </c>
      <c r="D3227" s="13" t="s">
        <v>8</v>
      </c>
      <c r="E3227" s="13" t="s">
        <v>14</v>
      </c>
      <c r="F3227" s="13" t="s">
        <v>32</v>
      </c>
      <c r="G3227" s="14">
        <v>25627</v>
      </c>
    </row>
    <row r="3228" spans="1:7" ht="24" customHeight="1" x14ac:dyDescent="0.25">
      <c r="A3228" s="7">
        <v>35482</v>
      </c>
      <c r="B3228" s="8">
        <v>41788.599432870367</v>
      </c>
      <c r="C3228" s="9" t="s">
        <v>7</v>
      </c>
      <c r="D3228" s="9" t="s">
        <v>11</v>
      </c>
      <c r="E3228" s="9" t="s">
        <v>14</v>
      </c>
      <c r="F3228" s="9" t="s">
        <v>32</v>
      </c>
      <c r="G3228" s="10">
        <v>91603</v>
      </c>
    </row>
    <row r="3229" spans="1:7" ht="24" customHeight="1" x14ac:dyDescent="0.25">
      <c r="A3229" s="11">
        <v>501268</v>
      </c>
      <c r="B3229" s="12">
        <v>41793.682303240741</v>
      </c>
      <c r="C3229" s="13" t="s">
        <v>7</v>
      </c>
      <c r="D3229" s="13" t="s">
        <v>8</v>
      </c>
      <c r="E3229" s="13" t="s">
        <v>14</v>
      </c>
      <c r="F3229" s="13" t="s">
        <v>32</v>
      </c>
      <c r="G3229" s="14">
        <v>14197</v>
      </c>
    </row>
    <row r="3230" spans="1:7" ht="24" customHeight="1" x14ac:dyDescent="0.25">
      <c r="A3230" s="7">
        <v>476705</v>
      </c>
      <c r="B3230" s="8">
        <v>41803.397476851853</v>
      </c>
      <c r="C3230" s="9" t="s">
        <v>13</v>
      </c>
      <c r="D3230" s="9" t="s">
        <v>8</v>
      </c>
      <c r="E3230" s="9" t="s">
        <v>14</v>
      </c>
      <c r="F3230" s="9" t="s">
        <v>32</v>
      </c>
      <c r="G3230" s="10">
        <v>76771</v>
      </c>
    </row>
    <row r="3231" spans="1:7" ht="24" customHeight="1" x14ac:dyDescent="0.25">
      <c r="A3231" s="11">
        <v>864490</v>
      </c>
      <c r="B3231" s="12">
        <v>41778.817916666667</v>
      </c>
      <c r="C3231" s="13" t="s">
        <v>13</v>
      </c>
      <c r="D3231" s="13" t="s">
        <v>8</v>
      </c>
      <c r="E3231" s="13" t="s">
        <v>14</v>
      </c>
      <c r="F3231" s="13" t="s">
        <v>32</v>
      </c>
      <c r="G3231" s="14">
        <v>64995</v>
      </c>
    </row>
    <row r="3232" spans="1:7" ht="24" customHeight="1" x14ac:dyDescent="0.25">
      <c r="A3232" s="7">
        <v>870435</v>
      </c>
      <c r="B3232" s="8">
        <v>41778.818298611113</v>
      </c>
      <c r="C3232" s="9" t="s">
        <v>7</v>
      </c>
      <c r="D3232" s="9" t="s">
        <v>8</v>
      </c>
      <c r="E3232" s="9" t="s">
        <v>14</v>
      </c>
      <c r="F3232" s="9" t="s">
        <v>32</v>
      </c>
      <c r="G3232" s="10">
        <v>35264</v>
      </c>
    </row>
    <row r="3233" spans="1:7" ht="24" customHeight="1" x14ac:dyDescent="0.25">
      <c r="A3233" s="11">
        <v>663150</v>
      </c>
      <c r="B3233" s="12">
        <v>41778.818194444444</v>
      </c>
      <c r="C3233" s="13" t="s">
        <v>7</v>
      </c>
      <c r="D3233" s="13" t="s">
        <v>11</v>
      </c>
      <c r="E3233" s="13" t="s">
        <v>14</v>
      </c>
      <c r="F3233" s="13" t="s">
        <v>32</v>
      </c>
      <c r="G3233" s="14">
        <v>70471</v>
      </c>
    </row>
    <row r="3234" spans="1:7" ht="24" customHeight="1" x14ac:dyDescent="0.25">
      <c r="A3234" s="7">
        <v>293055</v>
      </c>
      <c r="B3234" s="8">
        <v>41786.537060185183</v>
      </c>
      <c r="C3234" s="9" t="s">
        <v>7</v>
      </c>
      <c r="D3234" s="9" t="s">
        <v>8</v>
      </c>
      <c r="E3234" s="9" t="s">
        <v>14</v>
      </c>
      <c r="F3234" s="9" t="s">
        <v>32</v>
      </c>
      <c r="G3234" s="10">
        <v>25660</v>
      </c>
    </row>
    <row r="3235" spans="1:7" ht="24" customHeight="1" x14ac:dyDescent="0.25">
      <c r="A3235" s="11">
        <v>372242</v>
      </c>
      <c r="B3235" s="12">
        <v>41786.536238425928</v>
      </c>
      <c r="C3235" s="13" t="s">
        <v>7</v>
      </c>
      <c r="D3235" s="13" t="s">
        <v>11</v>
      </c>
      <c r="E3235" s="13" t="s">
        <v>14</v>
      </c>
      <c r="F3235" s="13" t="s">
        <v>32</v>
      </c>
      <c r="G3235" s="14">
        <v>14281</v>
      </c>
    </row>
    <row r="3236" spans="1:7" ht="24" customHeight="1" x14ac:dyDescent="0.25">
      <c r="A3236" s="7">
        <v>461858</v>
      </c>
      <c r="B3236" s="8">
        <v>41802.672488425924</v>
      </c>
      <c r="C3236" s="9" t="s">
        <v>7</v>
      </c>
      <c r="D3236" s="9" t="s">
        <v>8</v>
      </c>
      <c r="E3236" s="9" t="s">
        <v>14</v>
      </c>
      <c r="F3236" s="9" t="s">
        <v>32</v>
      </c>
      <c r="G3236" s="10">
        <v>62495</v>
      </c>
    </row>
    <row r="3237" spans="1:7" ht="24" customHeight="1" x14ac:dyDescent="0.25">
      <c r="A3237" s="11">
        <v>96586</v>
      </c>
      <c r="B3237" s="12">
        <v>41802.673101851855</v>
      </c>
      <c r="C3237" s="13" t="s">
        <v>7</v>
      </c>
      <c r="D3237" s="13" t="s">
        <v>8</v>
      </c>
      <c r="E3237" s="13" t="s">
        <v>14</v>
      </c>
      <c r="F3237" s="13" t="s">
        <v>32</v>
      </c>
      <c r="G3237" s="14">
        <v>79181</v>
      </c>
    </row>
    <row r="3238" spans="1:7" ht="24" customHeight="1" x14ac:dyDescent="0.25">
      <c r="A3238" s="7">
        <v>239312</v>
      </c>
      <c r="B3238" s="8">
        <v>41802.674571759257</v>
      </c>
      <c r="C3238" s="9" t="s">
        <v>13</v>
      </c>
      <c r="D3238" s="9" t="s">
        <v>8</v>
      </c>
      <c r="E3238" s="9" t="s">
        <v>14</v>
      </c>
      <c r="F3238" s="9" t="s">
        <v>32</v>
      </c>
      <c r="G3238" s="10">
        <v>11583</v>
      </c>
    </row>
    <row r="3239" spans="1:7" ht="24" customHeight="1" x14ac:dyDescent="0.25">
      <c r="A3239" s="11">
        <v>301586</v>
      </c>
      <c r="B3239" s="12">
        <v>41848.503287037034</v>
      </c>
      <c r="C3239" s="13" t="s">
        <v>7</v>
      </c>
      <c r="D3239" s="13" t="s">
        <v>8</v>
      </c>
      <c r="E3239" s="13" t="s">
        <v>9</v>
      </c>
      <c r="F3239" s="13" t="s">
        <v>17</v>
      </c>
      <c r="G3239" s="14">
        <v>96908</v>
      </c>
    </row>
    <row r="3240" spans="1:7" ht="24" customHeight="1" x14ac:dyDescent="0.25">
      <c r="A3240" s="7">
        <v>346190</v>
      </c>
      <c r="B3240" s="8">
        <v>41848.503645833334</v>
      </c>
      <c r="C3240" s="9" t="s">
        <v>7</v>
      </c>
      <c r="D3240" s="9" t="s">
        <v>8</v>
      </c>
      <c r="E3240" s="9" t="s">
        <v>9</v>
      </c>
      <c r="F3240" s="9" t="s">
        <v>17</v>
      </c>
      <c r="G3240" s="10">
        <v>54330</v>
      </c>
    </row>
    <row r="3241" spans="1:7" ht="24" customHeight="1" x14ac:dyDescent="0.25">
      <c r="A3241" s="11">
        <v>209714</v>
      </c>
      <c r="B3241" s="12">
        <v>41813.397337962961</v>
      </c>
      <c r="C3241" s="13" t="s">
        <v>7</v>
      </c>
      <c r="D3241" s="13" t="s">
        <v>8</v>
      </c>
      <c r="E3241" s="13" t="s">
        <v>14</v>
      </c>
      <c r="F3241" s="13" t="s">
        <v>12</v>
      </c>
      <c r="G3241" s="14">
        <v>86414</v>
      </c>
    </row>
    <row r="3242" spans="1:7" ht="24" customHeight="1" x14ac:dyDescent="0.25">
      <c r="A3242" s="7">
        <v>450326</v>
      </c>
      <c r="B3242" s="8">
        <v>41824.796851851854</v>
      </c>
      <c r="C3242" s="9" t="s">
        <v>13</v>
      </c>
      <c r="D3242" s="9" t="s">
        <v>11</v>
      </c>
      <c r="E3242" s="9" t="s">
        <v>14</v>
      </c>
      <c r="F3242" s="9" t="s">
        <v>12</v>
      </c>
      <c r="G3242" s="10">
        <v>53110</v>
      </c>
    </row>
    <row r="3243" spans="1:7" ht="24" customHeight="1" x14ac:dyDescent="0.25">
      <c r="A3243" s="11">
        <v>692156</v>
      </c>
      <c r="B3243" s="12">
        <v>41824.798634259256</v>
      </c>
      <c r="C3243" s="13" t="s">
        <v>13</v>
      </c>
      <c r="D3243" s="13" t="s">
        <v>8</v>
      </c>
      <c r="E3243" s="13" t="s">
        <v>14</v>
      </c>
      <c r="F3243" s="13" t="s">
        <v>12</v>
      </c>
      <c r="G3243" s="14">
        <v>96435</v>
      </c>
    </row>
    <row r="3244" spans="1:7" ht="24" customHeight="1" x14ac:dyDescent="0.25">
      <c r="A3244" s="7">
        <v>314177</v>
      </c>
      <c r="B3244" s="8">
        <v>41838.811365740738</v>
      </c>
      <c r="C3244" s="9" t="s">
        <v>7</v>
      </c>
      <c r="D3244" s="9" t="s">
        <v>11</v>
      </c>
      <c r="E3244" s="9" t="s">
        <v>14</v>
      </c>
      <c r="F3244" s="9" t="s">
        <v>12</v>
      </c>
      <c r="G3244" s="10">
        <v>40265</v>
      </c>
    </row>
    <row r="3245" spans="1:7" ht="24" customHeight="1" x14ac:dyDescent="0.25">
      <c r="A3245" s="11">
        <v>287282</v>
      </c>
      <c r="B3245" s="12">
        <v>41841.398032407407</v>
      </c>
      <c r="C3245" s="13" t="s">
        <v>13</v>
      </c>
      <c r="D3245" s="13" t="s">
        <v>11</v>
      </c>
      <c r="E3245" s="13" t="s">
        <v>14</v>
      </c>
      <c r="F3245" s="13" t="s">
        <v>12</v>
      </c>
      <c r="G3245" s="14">
        <v>68115</v>
      </c>
    </row>
    <row r="3246" spans="1:7" ht="24" customHeight="1" x14ac:dyDescent="0.25">
      <c r="A3246" s="7">
        <v>425236</v>
      </c>
      <c r="B3246" s="8">
        <v>41852.550891203704</v>
      </c>
      <c r="C3246" s="9" t="s">
        <v>7</v>
      </c>
      <c r="D3246" s="9" t="s">
        <v>11</v>
      </c>
      <c r="E3246" s="9" t="s">
        <v>14</v>
      </c>
      <c r="F3246" s="9" t="s">
        <v>12</v>
      </c>
      <c r="G3246" s="10">
        <v>25430</v>
      </c>
    </row>
    <row r="3247" spans="1:7" ht="24" customHeight="1" x14ac:dyDescent="0.25">
      <c r="A3247" s="11">
        <v>411122</v>
      </c>
      <c r="B3247" s="12">
        <v>41852.550219907411</v>
      </c>
      <c r="C3247" s="13" t="s">
        <v>13</v>
      </c>
      <c r="D3247" s="13" t="s">
        <v>23</v>
      </c>
      <c r="E3247" s="13" t="s">
        <v>14</v>
      </c>
      <c r="F3247" s="13" t="s">
        <v>12</v>
      </c>
      <c r="G3247" s="14">
        <v>6861</v>
      </c>
    </row>
    <row r="3248" spans="1:7" ht="24" customHeight="1" x14ac:dyDescent="0.25">
      <c r="A3248" s="7">
        <v>879110</v>
      </c>
      <c r="B3248" s="8">
        <v>41852.551574074074</v>
      </c>
      <c r="C3248" s="9" t="s">
        <v>13</v>
      </c>
      <c r="D3248" s="9" t="s">
        <v>23</v>
      </c>
      <c r="E3248" s="9" t="s">
        <v>14</v>
      </c>
      <c r="F3248" s="9" t="s">
        <v>12</v>
      </c>
      <c r="G3248" s="10">
        <v>24435</v>
      </c>
    </row>
    <row r="3249" spans="1:7" ht="24" customHeight="1" x14ac:dyDescent="0.25">
      <c r="A3249" s="11">
        <v>427364</v>
      </c>
      <c r="B3249" s="12">
        <v>41766.887071759258</v>
      </c>
      <c r="C3249" s="13" t="s">
        <v>7</v>
      </c>
      <c r="D3249" s="13" t="s">
        <v>8</v>
      </c>
      <c r="E3249" s="13" t="s">
        <v>29</v>
      </c>
      <c r="F3249" s="13" t="s">
        <v>32</v>
      </c>
      <c r="G3249" s="14">
        <v>58484</v>
      </c>
    </row>
    <row r="3250" spans="1:7" ht="24" customHeight="1" x14ac:dyDescent="0.25">
      <c r="A3250" s="7">
        <v>582836</v>
      </c>
      <c r="B3250" s="8">
        <v>41766.887650462966</v>
      </c>
      <c r="C3250" s="9" t="s">
        <v>7</v>
      </c>
      <c r="D3250" s="9" t="s">
        <v>8</v>
      </c>
      <c r="E3250" s="9" t="s">
        <v>29</v>
      </c>
      <c r="F3250" s="9" t="s">
        <v>32</v>
      </c>
      <c r="G3250" s="10">
        <v>73096</v>
      </c>
    </row>
    <row r="3251" spans="1:7" ht="24" customHeight="1" x14ac:dyDescent="0.25">
      <c r="A3251" s="11">
        <v>808760</v>
      </c>
      <c r="B3251" s="12">
        <v>41820.397199074076</v>
      </c>
      <c r="C3251" s="13" t="s">
        <v>13</v>
      </c>
      <c r="D3251" s="13" t="s">
        <v>11</v>
      </c>
      <c r="E3251" s="13" t="s">
        <v>16</v>
      </c>
      <c r="F3251" s="13" t="s">
        <v>12</v>
      </c>
      <c r="G3251" s="14">
        <v>89061</v>
      </c>
    </row>
    <row r="3252" spans="1:7" ht="24" customHeight="1" x14ac:dyDescent="0.25">
      <c r="A3252" s="7">
        <v>897562</v>
      </c>
      <c r="B3252" s="8">
        <v>41831.618715277778</v>
      </c>
      <c r="C3252" s="9" t="s">
        <v>7</v>
      </c>
      <c r="D3252" s="9" t="s">
        <v>11</v>
      </c>
      <c r="E3252" s="9" t="s">
        <v>16</v>
      </c>
      <c r="F3252" s="9" t="s">
        <v>12</v>
      </c>
      <c r="G3252" s="10">
        <v>55201</v>
      </c>
    </row>
    <row r="3253" spans="1:7" ht="24" customHeight="1" x14ac:dyDescent="0.25">
      <c r="A3253" s="11">
        <v>770021</v>
      </c>
      <c r="B3253" s="12">
        <v>41831.619432870371</v>
      </c>
      <c r="C3253" s="13" t="s">
        <v>7</v>
      </c>
      <c r="D3253" s="13" t="s">
        <v>11</v>
      </c>
      <c r="E3253" s="13" t="s">
        <v>16</v>
      </c>
      <c r="F3253" s="13" t="s">
        <v>12</v>
      </c>
      <c r="G3253" s="14">
        <v>82207</v>
      </c>
    </row>
    <row r="3254" spans="1:7" ht="24" customHeight="1" x14ac:dyDescent="0.25">
      <c r="A3254" s="7">
        <v>444043</v>
      </c>
      <c r="B3254" s="8">
        <v>41831.619722222225</v>
      </c>
      <c r="C3254" s="9" t="s">
        <v>7</v>
      </c>
      <c r="D3254" s="9" t="s">
        <v>23</v>
      </c>
      <c r="E3254" s="9" t="s">
        <v>16</v>
      </c>
      <c r="F3254" s="9" t="s">
        <v>12</v>
      </c>
      <c r="G3254" s="10">
        <v>80262</v>
      </c>
    </row>
    <row r="3255" spans="1:7" ht="24" customHeight="1" x14ac:dyDescent="0.25">
      <c r="A3255" s="11">
        <v>493811</v>
      </c>
      <c r="B3255" s="12">
        <v>41827.397280092591</v>
      </c>
      <c r="C3255" s="13" t="s">
        <v>7</v>
      </c>
      <c r="D3255" s="13" t="s">
        <v>11</v>
      </c>
      <c r="E3255" s="13" t="s">
        <v>16</v>
      </c>
      <c r="F3255" s="13" t="s">
        <v>21</v>
      </c>
      <c r="G3255" s="14">
        <v>9847</v>
      </c>
    </row>
    <row r="3256" spans="1:7" ht="24" customHeight="1" x14ac:dyDescent="0.25">
      <c r="A3256" s="7">
        <v>571621</v>
      </c>
      <c r="B3256" s="8">
        <v>41862.397233796299</v>
      </c>
      <c r="C3256" s="9" t="s">
        <v>7</v>
      </c>
      <c r="D3256" s="9" t="s">
        <v>8</v>
      </c>
      <c r="E3256" s="9" t="s">
        <v>16</v>
      </c>
      <c r="F3256" s="9" t="s">
        <v>12</v>
      </c>
      <c r="G3256" s="10">
        <v>35504</v>
      </c>
    </row>
    <row r="3257" spans="1:7" ht="24" customHeight="1" x14ac:dyDescent="0.25">
      <c r="A3257" s="11">
        <v>946771</v>
      </c>
      <c r="B3257" s="12">
        <v>41874.363298611112</v>
      </c>
      <c r="C3257" s="13" t="s">
        <v>7</v>
      </c>
      <c r="D3257" s="13" t="s">
        <v>8</v>
      </c>
      <c r="E3257" s="13" t="s">
        <v>14</v>
      </c>
      <c r="F3257" s="13" t="s">
        <v>12</v>
      </c>
      <c r="G3257" s="14">
        <v>55305</v>
      </c>
    </row>
    <row r="3258" spans="1:7" ht="24" customHeight="1" x14ac:dyDescent="0.25">
      <c r="A3258" s="7">
        <v>36448</v>
      </c>
      <c r="B3258" s="8">
        <v>41874.363587962966</v>
      </c>
      <c r="C3258" s="9" t="s">
        <v>13</v>
      </c>
      <c r="D3258" s="9" t="s">
        <v>11</v>
      </c>
      <c r="E3258" s="9" t="s">
        <v>14</v>
      </c>
      <c r="F3258" s="9" t="s">
        <v>12</v>
      </c>
      <c r="G3258" s="10">
        <v>92809</v>
      </c>
    </row>
    <row r="3259" spans="1:7" ht="24" customHeight="1" x14ac:dyDescent="0.25">
      <c r="A3259" s="11">
        <v>545541</v>
      </c>
      <c r="B3259" s="12">
        <v>41776.719270833331</v>
      </c>
      <c r="C3259" s="13" t="s">
        <v>7</v>
      </c>
      <c r="D3259" s="13" t="s">
        <v>8</v>
      </c>
      <c r="E3259" s="13" t="s">
        <v>14</v>
      </c>
      <c r="F3259" s="13" t="s">
        <v>12</v>
      </c>
      <c r="G3259" s="14">
        <v>85322</v>
      </c>
    </row>
    <row r="3260" spans="1:7" ht="24" customHeight="1" x14ac:dyDescent="0.25">
      <c r="A3260" s="7">
        <v>51387</v>
      </c>
      <c r="B3260" s="8">
        <v>41880.464780092596</v>
      </c>
      <c r="C3260" s="9" t="s">
        <v>13</v>
      </c>
      <c r="D3260" s="9" t="s">
        <v>8</v>
      </c>
      <c r="E3260" s="9" t="s">
        <v>9</v>
      </c>
      <c r="F3260" s="9" t="s">
        <v>32</v>
      </c>
      <c r="G3260" s="10">
        <v>39630</v>
      </c>
    </row>
    <row r="3261" spans="1:7" ht="24" customHeight="1" x14ac:dyDescent="0.25">
      <c r="A3261" s="11">
        <v>187628</v>
      </c>
      <c r="B3261" s="12">
        <v>41772.397534722222</v>
      </c>
      <c r="C3261" s="13" t="s">
        <v>13</v>
      </c>
      <c r="D3261" s="13" t="s">
        <v>11</v>
      </c>
      <c r="E3261" s="13" t="s">
        <v>14</v>
      </c>
      <c r="F3261" s="13" t="s">
        <v>17</v>
      </c>
      <c r="G3261" s="14">
        <v>87060</v>
      </c>
    </row>
    <row r="3262" spans="1:7" ht="24" customHeight="1" x14ac:dyDescent="0.25">
      <c r="A3262" s="7">
        <v>20274</v>
      </c>
      <c r="B3262" s="8">
        <v>41779.728645833333</v>
      </c>
      <c r="C3262" s="9" t="s">
        <v>7</v>
      </c>
      <c r="D3262" s="9" t="s">
        <v>8</v>
      </c>
      <c r="E3262" s="9" t="s">
        <v>14</v>
      </c>
      <c r="F3262" s="9" t="s">
        <v>17</v>
      </c>
      <c r="G3262" s="10">
        <v>42409</v>
      </c>
    </row>
    <row r="3263" spans="1:7" ht="24" customHeight="1" x14ac:dyDescent="0.25">
      <c r="A3263" s="11">
        <v>476863</v>
      </c>
      <c r="B3263" s="12">
        <v>41780.314791666664</v>
      </c>
      <c r="C3263" s="13" t="s">
        <v>13</v>
      </c>
      <c r="D3263" s="13" t="s">
        <v>8</v>
      </c>
      <c r="E3263" s="13" t="s">
        <v>14</v>
      </c>
      <c r="F3263" s="13" t="s">
        <v>17</v>
      </c>
      <c r="G3263" s="14">
        <v>86320</v>
      </c>
    </row>
    <row r="3264" spans="1:7" ht="24" customHeight="1" x14ac:dyDescent="0.25">
      <c r="A3264" s="7">
        <v>553212</v>
      </c>
      <c r="B3264" s="8">
        <v>41807.558599537035</v>
      </c>
      <c r="C3264" s="9" t="s">
        <v>7</v>
      </c>
      <c r="D3264" s="9" t="s">
        <v>8</v>
      </c>
      <c r="E3264" s="9" t="s">
        <v>9</v>
      </c>
      <c r="F3264" s="9" t="s">
        <v>12</v>
      </c>
      <c r="G3264" s="10">
        <v>37219</v>
      </c>
    </row>
    <row r="3265" spans="1:7" ht="24" customHeight="1" x14ac:dyDescent="0.25">
      <c r="A3265" s="11">
        <v>654399</v>
      </c>
      <c r="B3265" s="12">
        <v>41807.560914351852</v>
      </c>
      <c r="C3265" s="13" t="s">
        <v>13</v>
      </c>
      <c r="D3265" s="13" t="s">
        <v>8</v>
      </c>
      <c r="E3265" s="13" t="s">
        <v>9</v>
      </c>
      <c r="F3265" s="13" t="s">
        <v>12</v>
      </c>
      <c r="G3265" s="14">
        <v>87338</v>
      </c>
    </row>
    <row r="3266" spans="1:7" ht="24" customHeight="1" x14ac:dyDescent="0.25">
      <c r="A3266" s="7">
        <v>299015</v>
      </c>
      <c r="B3266" s="8">
        <v>41849.496562499997</v>
      </c>
      <c r="C3266" s="9" t="s">
        <v>7</v>
      </c>
      <c r="D3266" s="9" t="s">
        <v>8</v>
      </c>
      <c r="E3266" s="9" t="s">
        <v>9</v>
      </c>
      <c r="F3266" s="9" t="s">
        <v>19</v>
      </c>
      <c r="G3266" s="10">
        <v>57769</v>
      </c>
    </row>
    <row r="3267" spans="1:7" ht="24" customHeight="1" x14ac:dyDescent="0.25">
      <c r="A3267" s="11">
        <v>850119</v>
      </c>
      <c r="B3267" s="12">
        <v>41797.634560185186</v>
      </c>
      <c r="C3267" s="13" t="s">
        <v>13</v>
      </c>
      <c r="D3267" s="13" t="s">
        <v>11</v>
      </c>
      <c r="E3267" s="13" t="s">
        <v>20</v>
      </c>
      <c r="F3267" s="13" t="s">
        <v>24</v>
      </c>
      <c r="G3267" s="14">
        <v>24204</v>
      </c>
    </row>
    <row r="3268" spans="1:7" ht="24" customHeight="1" x14ac:dyDescent="0.25">
      <c r="A3268" s="7">
        <v>709912</v>
      </c>
      <c r="B3268" s="8">
        <v>41794.397928240738</v>
      </c>
      <c r="C3268" s="9" t="s">
        <v>7</v>
      </c>
      <c r="D3268" s="9" t="s">
        <v>11</v>
      </c>
      <c r="E3268" s="9" t="s">
        <v>20</v>
      </c>
      <c r="F3268" s="9" t="s">
        <v>24</v>
      </c>
      <c r="G3268" s="10">
        <v>58771</v>
      </c>
    </row>
    <row r="3269" spans="1:7" ht="24" customHeight="1" x14ac:dyDescent="0.25">
      <c r="A3269" s="11">
        <v>496401</v>
      </c>
      <c r="B3269" s="12">
        <v>41830.410601851851</v>
      </c>
      <c r="C3269" s="13" t="s">
        <v>13</v>
      </c>
      <c r="D3269" s="13" t="s">
        <v>11</v>
      </c>
      <c r="E3269" s="13" t="s">
        <v>20</v>
      </c>
      <c r="F3269" s="13" t="s">
        <v>24</v>
      </c>
      <c r="G3269" s="14">
        <v>99762</v>
      </c>
    </row>
    <row r="3270" spans="1:7" ht="24" customHeight="1" x14ac:dyDescent="0.25">
      <c r="A3270" s="7">
        <v>294190</v>
      </c>
      <c r="B3270" s="8">
        <v>41830.410856481481</v>
      </c>
      <c r="C3270" s="9" t="s">
        <v>13</v>
      </c>
      <c r="D3270" s="9" t="s">
        <v>11</v>
      </c>
      <c r="E3270" s="9" t="s">
        <v>20</v>
      </c>
      <c r="F3270" s="9" t="s">
        <v>24</v>
      </c>
      <c r="G3270" s="10">
        <v>67051</v>
      </c>
    </row>
    <row r="3271" spans="1:7" ht="24" customHeight="1" x14ac:dyDescent="0.25">
      <c r="A3271" s="11">
        <v>588537</v>
      </c>
      <c r="B3271" s="12">
        <v>41830.411145833335</v>
      </c>
      <c r="C3271" s="13" t="s">
        <v>13</v>
      </c>
      <c r="D3271" s="13" t="s">
        <v>11</v>
      </c>
      <c r="E3271" s="13" t="s">
        <v>20</v>
      </c>
      <c r="F3271" s="13" t="s">
        <v>24</v>
      </c>
      <c r="G3271" s="14">
        <v>13802</v>
      </c>
    </row>
    <row r="3272" spans="1:7" ht="24" customHeight="1" x14ac:dyDescent="0.25">
      <c r="A3272" s="7">
        <v>265882</v>
      </c>
      <c r="B3272" s="8">
        <v>41830.415092592593</v>
      </c>
      <c r="C3272" s="9" t="s">
        <v>13</v>
      </c>
      <c r="D3272" s="9" t="s">
        <v>11</v>
      </c>
      <c r="E3272" s="9" t="s">
        <v>20</v>
      </c>
      <c r="F3272" s="9" t="s">
        <v>24</v>
      </c>
      <c r="G3272" s="10">
        <v>56785</v>
      </c>
    </row>
    <row r="3273" spans="1:7" ht="24" customHeight="1" x14ac:dyDescent="0.25">
      <c r="A3273" s="11">
        <v>198865</v>
      </c>
      <c r="B3273" s="12">
        <v>41809.398726851854</v>
      </c>
      <c r="C3273" s="13" t="s">
        <v>7</v>
      </c>
      <c r="D3273" s="13" t="s">
        <v>11</v>
      </c>
      <c r="E3273" s="13" t="s">
        <v>14</v>
      </c>
      <c r="F3273" s="13" t="s">
        <v>32</v>
      </c>
      <c r="G3273" s="14">
        <v>49604</v>
      </c>
    </row>
    <row r="3274" spans="1:7" ht="24" customHeight="1" x14ac:dyDescent="0.25">
      <c r="A3274" s="7">
        <v>571114</v>
      </c>
      <c r="B3274" s="8">
        <v>41772.730740740742</v>
      </c>
      <c r="C3274" s="9" t="s">
        <v>13</v>
      </c>
      <c r="D3274" s="9" t="s">
        <v>8</v>
      </c>
      <c r="E3274" s="9" t="s">
        <v>25</v>
      </c>
      <c r="F3274" s="9" t="s">
        <v>12</v>
      </c>
      <c r="G3274" s="10">
        <v>91926</v>
      </c>
    </row>
    <row r="3275" spans="1:7" ht="24" customHeight="1" x14ac:dyDescent="0.25">
      <c r="A3275" s="11">
        <v>480106</v>
      </c>
      <c r="B3275" s="12">
        <v>41781.39739583333</v>
      </c>
      <c r="C3275" s="13" t="s">
        <v>7</v>
      </c>
      <c r="D3275" s="13" t="s">
        <v>8</v>
      </c>
      <c r="E3275" s="13" t="s">
        <v>29</v>
      </c>
      <c r="F3275" s="13" t="s">
        <v>17</v>
      </c>
      <c r="G3275" s="14">
        <v>27928</v>
      </c>
    </row>
    <row r="3276" spans="1:7" ht="24" customHeight="1" x14ac:dyDescent="0.25">
      <c r="A3276" s="7">
        <v>45977</v>
      </c>
      <c r="B3276" s="8">
        <v>41802.397141203706</v>
      </c>
      <c r="C3276" s="9" t="s">
        <v>7</v>
      </c>
      <c r="D3276" s="9" t="s">
        <v>8</v>
      </c>
      <c r="E3276" s="9" t="s">
        <v>29</v>
      </c>
      <c r="F3276" s="9" t="s">
        <v>17</v>
      </c>
      <c r="G3276" s="10">
        <v>47813</v>
      </c>
    </row>
    <row r="3277" spans="1:7" ht="24" customHeight="1" x14ac:dyDescent="0.25">
      <c r="A3277" s="11">
        <v>161328</v>
      </c>
      <c r="B3277" s="12">
        <v>41789.959791666668</v>
      </c>
      <c r="C3277" s="13" t="s">
        <v>7</v>
      </c>
      <c r="D3277" s="13" t="s">
        <v>11</v>
      </c>
      <c r="E3277" s="13" t="s">
        <v>20</v>
      </c>
      <c r="F3277" s="13" t="s">
        <v>10</v>
      </c>
      <c r="G3277" s="14">
        <v>22912</v>
      </c>
    </row>
    <row r="3278" spans="1:7" ht="24" customHeight="1" x14ac:dyDescent="0.25">
      <c r="A3278" s="7">
        <v>507460</v>
      </c>
      <c r="B3278" s="8">
        <v>41761.398287037038</v>
      </c>
      <c r="C3278" s="9" t="s">
        <v>7</v>
      </c>
      <c r="D3278" s="9" t="s">
        <v>8</v>
      </c>
      <c r="E3278" s="9" t="s">
        <v>28</v>
      </c>
      <c r="F3278" s="9" t="s">
        <v>32</v>
      </c>
      <c r="G3278" s="10">
        <v>19477</v>
      </c>
    </row>
    <row r="3279" spans="1:7" ht="24" customHeight="1" x14ac:dyDescent="0.25">
      <c r="A3279" s="11">
        <v>529167</v>
      </c>
      <c r="B3279" s="12">
        <v>41765.524340277778</v>
      </c>
      <c r="C3279" s="13" t="s">
        <v>13</v>
      </c>
      <c r="D3279" s="13" t="s">
        <v>11</v>
      </c>
      <c r="E3279" s="13" t="s">
        <v>28</v>
      </c>
      <c r="F3279" s="13" t="s">
        <v>32</v>
      </c>
      <c r="G3279" s="14">
        <v>55175</v>
      </c>
    </row>
    <row r="3280" spans="1:7" ht="24" customHeight="1" x14ac:dyDescent="0.25">
      <c r="A3280" s="7">
        <v>876558</v>
      </c>
      <c r="B3280" s="8">
        <v>41765.527141203704</v>
      </c>
      <c r="C3280" s="9" t="s">
        <v>7</v>
      </c>
      <c r="D3280" s="9" t="s">
        <v>8</v>
      </c>
      <c r="E3280" s="9" t="s">
        <v>28</v>
      </c>
      <c r="F3280" s="9" t="s">
        <v>32</v>
      </c>
      <c r="G3280" s="10">
        <v>69352</v>
      </c>
    </row>
    <row r="3281" spans="1:7" ht="24" customHeight="1" x14ac:dyDescent="0.25">
      <c r="A3281" s="11">
        <v>107983</v>
      </c>
      <c r="B3281" s="12">
        <v>41767.397488425922</v>
      </c>
      <c r="C3281" s="13" t="s">
        <v>7</v>
      </c>
      <c r="D3281" s="13" t="s">
        <v>8</v>
      </c>
      <c r="E3281" s="13" t="s">
        <v>28</v>
      </c>
      <c r="F3281" s="13" t="s">
        <v>32</v>
      </c>
      <c r="G3281" s="14">
        <v>98779</v>
      </c>
    </row>
    <row r="3282" spans="1:7" ht="24" customHeight="1" x14ac:dyDescent="0.25">
      <c r="A3282" s="7">
        <v>589965</v>
      </c>
      <c r="B3282" s="8">
        <v>41767.397893518515</v>
      </c>
      <c r="C3282" s="9" t="s">
        <v>13</v>
      </c>
      <c r="D3282" s="9" t="s">
        <v>8</v>
      </c>
      <c r="E3282" s="9" t="s">
        <v>28</v>
      </c>
      <c r="F3282" s="9" t="s">
        <v>32</v>
      </c>
      <c r="G3282" s="10">
        <v>64388</v>
      </c>
    </row>
    <row r="3283" spans="1:7" ht="24" customHeight="1" x14ac:dyDescent="0.25">
      <c r="A3283" s="11">
        <v>822154</v>
      </c>
      <c r="B3283" s="12">
        <v>41772.816168981481</v>
      </c>
      <c r="C3283" s="13" t="s">
        <v>7</v>
      </c>
      <c r="D3283" s="13" t="s">
        <v>11</v>
      </c>
      <c r="E3283" s="13" t="s">
        <v>28</v>
      </c>
      <c r="F3283" s="13" t="s">
        <v>32</v>
      </c>
      <c r="G3283" s="14">
        <v>72835</v>
      </c>
    </row>
    <row r="3284" spans="1:7" ht="24" customHeight="1" x14ac:dyDescent="0.25">
      <c r="A3284" s="7">
        <v>191002</v>
      </c>
      <c r="B3284" s="8">
        <v>41772.816458333335</v>
      </c>
      <c r="C3284" s="9" t="s">
        <v>13</v>
      </c>
      <c r="D3284" s="9" t="s">
        <v>11</v>
      </c>
      <c r="E3284" s="9" t="s">
        <v>28</v>
      </c>
      <c r="F3284" s="9" t="s">
        <v>32</v>
      </c>
      <c r="G3284" s="10">
        <v>23976</v>
      </c>
    </row>
    <row r="3285" spans="1:7" ht="24" customHeight="1" x14ac:dyDescent="0.25">
      <c r="A3285" s="11">
        <v>872734</v>
      </c>
      <c r="B3285" s="12">
        <v>41772.816770833335</v>
      </c>
      <c r="C3285" s="13" t="s">
        <v>13</v>
      </c>
      <c r="D3285" s="13" t="s">
        <v>8</v>
      </c>
      <c r="E3285" s="13" t="s">
        <v>28</v>
      </c>
      <c r="F3285" s="13" t="s">
        <v>32</v>
      </c>
      <c r="G3285" s="14">
        <v>87545</v>
      </c>
    </row>
    <row r="3286" spans="1:7" ht="24" customHeight="1" x14ac:dyDescent="0.25">
      <c r="A3286" s="7">
        <v>890170</v>
      </c>
      <c r="B3286" s="8">
        <v>41772.817546296297</v>
      </c>
      <c r="C3286" s="9" t="s">
        <v>13</v>
      </c>
      <c r="D3286" s="9" t="s">
        <v>8</v>
      </c>
      <c r="E3286" s="9" t="s">
        <v>28</v>
      </c>
      <c r="F3286" s="9" t="s">
        <v>32</v>
      </c>
      <c r="G3286" s="10">
        <v>56592</v>
      </c>
    </row>
    <row r="3287" spans="1:7" ht="24" customHeight="1" x14ac:dyDescent="0.25">
      <c r="A3287" s="11">
        <v>355469</v>
      </c>
      <c r="B3287" s="12">
        <v>41772.818738425929</v>
      </c>
      <c r="C3287" s="13" t="s">
        <v>13</v>
      </c>
      <c r="D3287" s="13" t="s">
        <v>8</v>
      </c>
      <c r="E3287" s="13" t="s">
        <v>28</v>
      </c>
      <c r="F3287" s="13" t="s">
        <v>32</v>
      </c>
      <c r="G3287" s="14">
        <v>21741</v>
      </c>
    </row>
    <row r="3288" spans="1:7" ht="24" customHeight="1" x14ac:dyDescent="0.25">
      <c r="A3288" s="7">
        <v>527847</v>
      </c>
      <c r="B3288" s="8">
        <v>41838.824965277781</v>
      </c>
      <c r="C3288" s="9" t="s">
        <v>13</v>
      </c>
      <c r="D3288" s="9" t="s">
        <v>8</v>
      </c>
      <c r="E3288" s="9" t="s">
        <v>28</v>
      </c>
      <c r="F3288" s="9" t="s">
        <v>32</v>
      </c>
      <c r="G3288" s="10">
        <v>10127</v>
      </c>
    </row>
    <row r="3289" spans="1:7" ht="24" customHeight="1" x14ac:dyDescent="0.25">
      <c r="A3289" s="11">
        <v>944319</v>
      </c>
      <c r="B3289" s="12">
        <v>41838.827731481484</v>
      </c>
      <c r="C3289" s="13" t="s">
        <v>13</v>
      </c>
      <c r="D3289" s="13" t="s">
        <v>11</v>
      </c>
      <c r="E3289" s="13" t="s">
        <v>28</v>
      </c>
      <c r="F3289" s="13" t="s">
        <v>32</v>
      </c>
      <c r="G3289" s="14">
        <v>17048</v>
      </c>
    </row>
    <row r="3290" spans="1:7" ht="24" customHeight="1" x14ac:dyDescent="0.25">
      <c r="A3290" s="7">
        <v>279834</v>
      </c>
      <c r="B3290" s="8">
        <v>41842.717013888891</v>
      </c>
      <c r="C3290" s="9" t="s">
        <v>7</v>
      </c>
      <c r="D3290" s="9" t="s">
        <v>8</v>
      </c>
      <c r="E3290" s="9" t="s">
        <v>28</v>
      </c>
      <c r="F3290" s="9" t="s">
        <v>12</v>
      </c>
      <c r="G3290" s="10">
        <v>78795</v>
      </c>
    </row>
    <row r="3291" spans="1:7" ht="24" customHeight="1" x14ac:dyDescent="0.25">
      <c r="A3291" s="11">
        <v>901345</v>
      </c>
      <c r="B3291" s="12">
        <v>41842.718263888892</v>
      </c>
      <c r="C3291" s="13" t="s">
        <v>7</v>
      </c>
      <c r="D3291" s="13" t="s">
        <v>8</v>
      </c>
      <c r="E3291" s="13" t="s">
        <v>28</v>
      </c>
      <c r="F3291" s="13" t="s">
        <v>12</v>
      </c>
      <c r="G3291" s="14">
        <v>8630</v>
      </c>
    </row>
    <row r="3292" spans="1:7" ht="24" customHeight="1" x14ac:dyDescent="0.25">
      <c r="A3292" s="7">
        <v>410046</v>
      </c>
      <c r="B3292" s="8">
        <v>41880.397037037037</v>
      </c>
      <c r="C3292" s="9" t="s">
        <v>7</v>
      </c>
      <c r="D3292" s="9" t="s">
        <v>11</v>
      </c>
      <c r="E3292" s="9" t="s">
        <v>28</v>
      </c>
      <c r="F3292" s="9" t="s">
        <v>32</v>
      </c>
      <c r="G3292" s="10">
        <v>5352</v>
      </c>
    </row>
    <row r="3293" spans="1:7" ht="24" customHeight="1" x14ac:dyDescent="0.25">
      <c r="A3293" s="11">
        <v>680526</v>
      </c>
      <c r="B3293" s="12">
        <v>41880.397974537038</v>
      </c>
      <c r="C3293" s="13" t="s">
        <v>13</v>
      </c>
      <c r="D3293" s="13" t="s">
        <v>11</v>
      </c>
      <c r="E3293" s="13" t="s">
        <v>28</v>
      </c>
      <c r="F3293" s="13" t="s">
        <v>32</v>
      </c>
      <c r="G3293" s="14">
        <v>30324</v>
      </c>
    </row>
    <row r="3294" spans="1:7" ht="24" customHeight="1" x14ac:dyDescent="0.25">
      <c r="A3294" s="7">
        <v>653570</v>
      </c>
      <c r="B3294" s="8">
        <v>41880.398310185185</v>
      </c>
      <c r="C3294" s="9" t="s">
        <v>7</v>
      </c>
      <c r="D3294" s="9" t="s">
        <v>8</v>
      </c>
      <c r="E3294" s="9" t="s">
        <v>28</v>
      </c>
      <c r="F3294" s="9" t="s">
        <v>32</v>
      </c>
      <c r="G3294" s="10">
        <v>67527</v>
      </c>
    </row>
    <row r="3295" spans="1:7" ht="24" customHeight="1" x14ac:dyDescent="0.25">
      <c r="A3295" s="11">
        <v>373265</v>
      </c>
      <c r="B3295" s="12">
        <v>41782.396817129629</v>
      </c>
      <c r="C3295" s="13" t="s">
        <v>13</v>
      </c>
      <c r="D3295" s="13" t="s">
        <v>8</v>
      </c>
      <c r="E3295" s="13" t="s">
        <v>14</v>
      </c>
      <c r="F3295" s="13" t="s">
        <v>12</v>
      </c>
      <c r="G3295" s="14">
        <v>82628</v>
      </c>
    </row>
    <row r="3296" spans="1:7" ht="24" customHeight="1" x14ac:dyDescent="0.25">
      <c r="A3296" s="7">
        <v>395383</v>
      </c>
      <c r="B3296" s="8">
        <v>41859.39738425926</v>
      </c>
      <c r="C3296" s="9" t="s">
        <v>7</v>
      </c>
      <c r="D3296" s="9" t="s">
        <v>8</v>
      </c>
      <c r="E3296" s="9" t="s">
        <v>29</v>
      </c>
      <c r="F3296" s="9" t="s">
        <v>12</v>
      </c>
      <c r="G3296" s="10">
        <v>14051</v>
      </c>
    </row>
    <row r="3297" spans="1:7" ht="24" customHeight="1" x14ac:dyDescent="0.25">
      <c r="A3297" s="11">
        <v>506014</v>
      </c>
      <c r="B3297" s="12">
        <v>41799.396747685183</v>
      </c>
      <c r="C3297" s="13" t="s">
        <v>7</v>
      </c>
      <c r="D3297" s="13" t="s">
        <v>8</v>
      </c>
      <c r="E3297" s="13" t="s">
        <v>14</v>
      </c>
      <c r="F3297" s="13" t="s">
        <v>24</v>
      </c>
      <c r="G3297" s="14">
        <v>27703</v>
      </c>
    </row>
    <row r="3298" spans="1:7" ht="24" customHeight="1" x14ac:dyDescent="0.25">
      <c r="A3298" s="7">
        <v>448476</v>
      </c>
      <c r="B3298" s="8">
        <v>41820.329918981479</v>
      </c>
      <c r="C3298" s="9" t="s">
        <v>7</v>
      </c>
      <c r="D3298" s="9" t="s">
        <v>8</v>
      </c>
      <c r="E3298" s="9" t="s">
        <v>14</v>
      </c>
      <c r="F3298" s="9" t="s">
        <v>24</v>
      </c>
      <c r="G3298" s="10">
        <v>42138</v>
      </c>
    </row>
    <row r="3299" spans="1:7" ht="24" customHeight="1" x14ac:dyDescent="0.25">
      <c r="A3299" s="11">
        <v>164695</v>
      </c>
      <c r="B3299" s="12">
        <v>41820.333402777775</v>
      </c>
      <c r="C3299" s="13" t="s">
        <v>7</v>
      </c>
      <c r="D3299" s="13" t="s">
        <v>8</v>
      </c>
      <c r="E3299" s="13" t="s">
        <v>14</v>
      </c>
      <c r="F3299" s="13" t="s">
        <v>24</v>
      </c>
      <c r="G3299" s="14">
        <v>16268</v>
      </c>
    </row>
    <row r="3300" spans="1:7" ht="24" customHeight="1" x14ac:dyDescent="0.25">
      <c r="A3300" s="7">
        <v>677313</v>
      </c>
      <c r="B3300" s="8">
        <v>41848.396909722222</v>
      </c>
      <c r="C3300" s="9" t="s">
        <v>7</v>
      </c>
      <c r="D3300" s="9" t="s">
        <v>8</v>
      </c>
      <c r="E3300" s="9" t="s">
        <v>14</v>
      </c>
      <c r="F3300" s="9" t="s">
        <v>32</v>
      </c>
      <c r="G3300" s="10">
        <v>18431</v>
      </c>
    </row>
    <row r="3301" spans="1:7" ht="24" customHeight="1" x14ac:dyDescent="0.25">
      <c r="A3301" s="11">
        <v>805606</v>
      </c>
      <c r="B3301" s="12">
        <v>41849.503379629627</v>
      </c>
      <c r="C3301" s="13" t="s">
        <v>7</v>
      </c>
      <c r="D3301" s="13" t="s">
        <v>8</v>
      </c>
      <c r="E3301" s="13" t="s">
        <v>14</v>
      </c>
      <c r="F3301" s="13" t="s">
        <v>19</v>
      </c>
      <c r="G3301" s="14">
        <v>10691</v>
      </c>
    </row>
    <row r="3302" spans="1:7" ht="24" customHeight="1" x14ac:dyDescent="0.25">
      <c r="A3302" s="7">
        <v>476925</v>
      </c>
      <c r="B3302" s="8">
        <v>41865.473912037036</v>
      </c>
      <c r="C3302" s="9" t="s">
        <v>7</v>
      </c>
      <c r="D3302" s="9" t="s">
        <v>8</v>
      </c>
      <c r="E3302" s="9" t="s">
        <v>14</v>
      </c>
      <c r="F3302" s="9" t="s">
        <v>32</v>
      </c>
      <c r="G3302" s="10">
        <v>99554</v>
      </c>
    </row>
    <row r="3303" spans="1:7" ht="24" customHeight="1" x14ac:dyDescent="0.25">
      <c r="A3303" s="11">
        <v>345513</v>
      </c>
      <c r="B3303" s="12">
        <v>41865.474733796298</v>
      </c>
      <c r="C3303" s="13" t="s">
        <v>7</v>
      </c>
      <c r="D3303" s="13" t="s">
        <v>8</v>
      </c>
      <c r="E3303" s="13" t="s">
        <v>14</v>
      </c>
      <c r="F3303" s="13" t="s">
        <v>32</v>
      </c>
      <c r="G3303" s="14">
        <v>24756</v>
      </c>
    </row>
    <row r="3304" spans="1:7" ht="24" customHeight="1" x14ac:dyDescent="0.25">
      <c r="A3304" s="7">
        <v>264413</v>
      </c>
      <c r="B3304" s="8">
        <v>41865.473773148151</v>
      </c>
      <c r="C3304" s="9" t="s">
        <v>13</v>
      </c>
      <c r="D3304" s="9" t="s">
        <v>23</v>
      </c>
      <c r="E3304" s="9" t="s">
        <v>14</v>
      </c>
      <c r="F3304" s="9" t="s">
        <v>32</v>
      </c>
      <c r="G3304" s="10">
        <v>84552</v>
      </c>
    </row>
    <row r="3305" spans="1:7" ht="24" customHeight="1" x14ac:dyDescent="0.25">
      <c r="A3305" s="11">
        <v>971950</v>
      </c>
      <c r="B3305" s="12">
        <v>41872.728738425925</v>
      </c>
      <c r="C3305" s="13" t="s">
        <v>7</v>
      </c>
      <c r="D3305" s="13" t="s">
        <v>8</v>
      </c>
      <c r="E3305" s="13" t="s">
        <v>14</v>
      </c>
      <c r="F3305" s="13" t="s">
        <v>24</v>
      </c>
      <c r="G3305" s="14">
        <v>28180</v>
      </c>
    </row>
    <row r="3306" spans="1:7" ht="24" customHeight="1" x14ac:dyDescent="0.25">
      <c r="A3306" s="7">
        <v>828711</v>
      </c>
      <c r="B3306" s="8">
        <v>41872.729560185187</v>
      </c>
      <c r="C3306" s="9" t="s">
        <v>7</v>
      </c>
      <c r="D3306" s="9" t="s">
        <v>11</v>
      </c>
      <c r="E3306" s="9" t="s">
        <v>14</v>
      </c>
      <c r="F3306" s="9" t="s">
        <v>24</v>
      </c>
      <c r="G3306" s="10">
        <v>75762</v>
      </c>
    </row>
    <row r="3307" spans="1:7" ht="24" customHeight="1" x14ac:dyDescent="0.25">
      <c r="A3307" s="11">
        <v>369701</v>
      </c>
      <c r="B3307" s="12">
        <v>41872.786122685182</v>
      </c>
      <c r="C3307" s="13" t="s">
        <v>7</v>
      </c>
      <c r="D3307" s="13" t="s">
        <v>8</v>
      </c>
      <c r="E3307" s="13" t="s">
        <v>14</v>
      </c>
      <c r="F3307" s="13" t="s">
        <v>24</v>
      </c>
      <c r="G3307" s="14">
        <v>42790</v>
      </c>
    </row>
    <row r="3308" spans="1:7" ht="24" customHeight="1" x14ac:dyDescent="0.25">
      <c r="A3308" s="7">
        <v>786103</v>
      </c>
      <c r="B3308" s="8">
        <v>41873.57675925926</v>
      </c>
      <c r="C3308" s="9" t="s">
        <v>13</v>
      </c>
      <c r="D3308" s="9" t="s">
        <v>11</v>
      </c>
      <c r="E3308" s="9" t="s">
        <v>14</v>
      </c>
      <c r="F3308" s="9" t="s">
        <v>19</v>
      </c>
      <c r="G3308" s="10">
        <v>19217</v>
      </c>
    </row>
    <row r="3309" spans="1:7" ht="24" customHeight="1" x14ac:dyDescent="0.25">
      <c r="A3309" s="11">
        <v>596520</v>
      </c>
      <c r="B3309" s="12">
        <v>41878.580972222226</v>
      </c>
      <c r="C3309" s="13" t="s">
        <v>13</v>
      </c>
      <c r="D3309" s="13" t="s">
        <v>11</v>
      </c>
      <c r="E3309" s="13" t="s">
        <v>14</v>
      </c>
      <c r="F3309" s="13" t="s">
        <v>32</v>
      </c>
      <c r="G3309" s="14">
        <v>43284</v>
      </c>
    </row>
    <row r="3310" spans="1:7" ht="24" customHeight="1" x14ac:dyDescent="0.25">
      <c r="A3310" s="7">
        <v>716768</v>
      </c>
      <c r="B3310" s="8">
        <v>41876.398912037039</v>
      </c>
      <c r="C3310" s="9" t="s">
        <v>13</v>
      </c>
      <c r="D3310" s="9" t="s">
        <v>8</v>
      </c>
      <c r="E3310" s="9" t="s">
        <v>14</v>
      </c>
      <c r="F3310" s="9" t="s">
        <v>21</v>
      </c>
      <c r="G3310" s="10">
        <v>5433</v>
      </c>
    </row>
    <row r="3311" spans="1:7" ht="24" customHeight="1" x14ac:dyDescent="0.25">
      <c r="A3311" s="11">
        <v>729601</v>
      </c>
      <c r="B3311" s="12">
        <v>41877.395509259259</v>
      </c>
      <c r="C3311" s="13" t="s">
        <v>7</v>
      </c>
      <c r="D3311" s="13" t="s">
        <v>11</v>
      </c>
      <c r="E3311" s="13" t="s">
        <v>14</v>
      </c>
      <c r="F3311" s="13" t="s">
        <v>21</v>
      </c>
      <c r="G3311" s="14">
        <v>37115</v>
      </c>
    </row>
    <row r="3312" spans="1:7" ht="24" customHeight="1" x14ac:dyDescent="0.25">
      <c r="A3312" s="7">
        <v>391507</v>
      </c>
      <c r="B3312" s="8">
        <v>41862.397997685184</v>
      </c>
      <c r="C3312" s="9" t="s">
        <v>7</v>
      </c>
      <c r="D3312" s="9" t="s">
        <v>11</v>
      </c>
      <c r="E3312" s="9" t="s">
        <v>16</v>
      </c>
      <c r="F3312" s="9" t="s">
        <v>32</v>
      </c>
      <c r="G3312" s="10">
        <v>24210</v>
      </c>
    </row>
    <row r="3313" spans="1:7" ht="24" customHeight="1" x14ac:dyDescent="0.25">
      <c r="A3313" s="11">
        <v>794711</v>
      </c>
      <c r="B3313" s="12">
        <v>41849.601736111108</v>
      </c>
      <c r="C3313" s="13" t="s">
        <v>7</v>
      </c>
      <c r="D3313" s="13" t="s">
        <v>11</v>
      </c>
      <c r="E3313" s="13" t="s">
        <v>16</v>
      </c>
      <c r="F3313" s="13" t="s">
        <v>17</v>
      </c>
      <c r="G3313" s="14">
        <v>90076</v>
      </c>
    </row>
    <row r="3314" spans="1:7" ht="24" customHeight="1" x14ac:dyDescent="0.25">
      <c r="A3314" s="7">
        <v>656787</v>
      </c>
      <c r="B3314" s="8">
        <v>41782.749120370368</v>
      </c>
      <c r="C3314" s="9" t="s">
        <v>13</v>
      </c>
      <c r="D3314" s="9" t="s">
        <v>11</v>
      </c>
      <c r="E3314" s="9" t="s">
        <v>9</v>
      </c>
      <c r="F3314" s="9" t="s">
        <v>32</v>
      </c>
      <c r="G3314" s="10">
        <v>32731</v>
      </c>
    </row>
    <row r="3315" spans="1:7" ht="24" customHeight="1" x14ac:dyDescent="0.25">
      <c r="A3315" s="11">
        <v>410418</v>
      </c>
      <c r="B3315" s="12">
        <v>41782.751296296294</v>
      </c>
      <c r="C3315" s="13" t="s">
        <v>7</v>
      </c>
      <c r="D3315" s="13" t="s">
        <v>8</v>
      </c>
      <c r="E3315" s="13" t="s">
        <v>9</v>
      </c>
      <c r="F3315" s="13" t="s">
        <v>32</v>
      </c>
      <c r="G3315" s="14">
        <v>75381</v>
      </c>
    </row>
    <row r="3316" spans="1:7" ht="24" customHeight="1" x14ac:dyDescent="0.25">
      <c r="A3316" s="7">
        <v>475908</v>
      </c>
      <c r="B3316" s="8">
        <v>41775.737476851849</v>
      </c>
      <c r="C3316" s="9" t="s">
        <v>7</v>
      </c>
      <c r="D3316" s="9" t="s">
        <v>8</v>
      </c>
      <c r="E3316" s="9" t="s">
        <v>9</v>
      </c>
      <c r="F3316" s="9" t="s">
        <v>32</v>
      </c>
      <c r="G3316" s="10">
        <v>58723</v>
      </c>
    </row>
    <row r="3317" spans="1:7" ht="24" customHeight="1" x14ac:dyDescent="0.25">
      <c r="A3317" s="11">
        <v>825365</v>
      </c>
      <c r="B3317" s="12">
        <v>41775.740104166667</v>
      </c>
      <c r="C3317" s="13" t="s">
        <v>13</v>
      </c>
      <c r="D3317" s="13" t="s">
        <v>8</v>
      </c>
      <c r="E3317" s="13" t="s">
        <v>9</v>
      </c>
      <c r="F3317" s="13" t="s">
        <v>32</v>
      </c>
      <c r="G3317" s="14">
        <v>66849</v>
      </c>
    </row>
    <row r="3318" spans="1:7" ht="24" customHeight="1" x14ac:dyDescent="0.25">
      <c r="A3318" s="7">
        <v>747318</v>
      </c>
      <c r="B3318" s="8">
        <v>41775.73778935185</v>
      </c>
      <c r="C3318" s="9" t="s">
        <v>7</v>
      </c>
      <c r="D3318" s="9" t="s">
        <v>23</v>
      </c>
      <c r="E3318" s="9" t="s">
        <v>9</v>
      </c>
      <c r="F3318" s="9" t="s">
        <v>32</v>
      </c>
      <c r="G3318" s="10">
        <v>14799</v>
      </c>
    </row>
    <row r="3319" spans="1:7" ht="24" customHeight="1" x14ac:dyDescent="0.25">
      <c r="A3319" s="11">
        <v>729869</v>
      </c>
      <c r="B3319" s="12">
        <v>41775.738043981481</v>
      </c>
      <c r="C3319" s="13" t="s">
        <v>7</v>
      </c>
      <c r="D3319" s="13" t="s">
        <v>23</v>
      </c>
      <c r="E3319" s="13" t="s">
        <v>9</v>
      </c>
      <c r="F3319" s="13" t="s">
        <v>32</v>
      </c>
      <c r="G3319" s="14">
        <v>33179</v>
      </c>
    </row>
    <row r="3320" spans="1:7" ht="24" customHeight="1" x14ac:dyDescent="0.25">
      <c r="A3320" s="7">
        <v>114826</v>
      </c>
      <c r="B3320" s="8">
        <v>41871.640949074077</v>
      </c>
      <c r="C3320" s="9" t="s">
        <v>13</v>
      </c>
      <c r="D3320" s="9" t="s">
        <v>11</v>
      </c>
      <c r="E3320" s="9" t="s">
        <v>9</v>
      </c>
      <c r="F3320" s="9" t="s">
        <v>32</v>
      </c>
      <c r="G3320" s="10">
        <v>41054</v>
      </c>
    </row>
    <row r="3321" spans="1:7" ht="24" customHeight="1" x14ac:dyDescent="0.25">
      <c r="A3321" s="11">
        <v>899997</v>
      </c>
      <c r="B3321" s="12">
        <v>41871.782581018517</v>
      </c>
      <c r="C3321" s="13" t="s">
        <v>13</v>
      </c>
      <c r="D3321" s="13" t="s">
        <v>11</v>
      </c>
      <c r="E3321" s="13" t="s">
        <v>9</v>
      </c>
      <c r="F3321" s="13" t="s">
        <v>32</v>
      </c>
      <c r="G3321" s="14">
        <v>91371</v>
      </c>
    </row>
    <row r="3322" spans="1:7" ht="24" customHeight="1" x14ac:dyDescent="0.25">
      <c r="A3322" s="7">
        <v>390743</v>
      </c>
      <c r="B3322" s="8">
        <v>41871.783518518518</v>
      </c>
      <c r="C3322" s="9" t="s">
        <v>7</v>
      </c>
      <c r="D3322" s="9" t="s">
        <v>11</v>
      </c>
      <c r="E3322" s="9" t="s">
        <v>9</v>
      </c>
      <c r="F3322" s="9" t="s">
        <v>32</v>
      </c>
      <c r="G3322" s="10">
        <v>33532</v>
      </c>
    </row>
    <row r="3323" spans="1:7" ht="24" customHeight="1" x14ac:dyDescent="0.25">
      <c r="A3323" s="11">
        <v>169266</v>
      </c>
      <c r="B3323" s="12">
        <v>41871.785497685189</v>
      </c>
      <c r="C3323" s="13" t="s">
        <v>13</v>
      </c>
      <c r="D3323" s="13" t="s">
        <v>11</v>
      </c>
      <c r="E3323" s="13" t="s">
        <v>9</v>
      </c>
      <c r="F3323" s="13" t="s">
        <v>32</v>
      </c>
      <c r="G3323" s="14">
        <v>1188</v>
      </c>
    </row>
    <row r="3324" spans="1:7" ht="24" customHeight="1" x14ac:dyDescent="0.25">
      <c r="A3324" s="7">
        <v>114741</v>
      </c>
      <c r="B3324" s="8">
        <v>41871.784189814818</v>
      </c>
      <c r="C3324" s="9" t="s">
        <v>7</v>
      </c>
      <c r="D3324" s="9" t="s">
        <v>11</v>
      </c>
      <c r="E3324" s="9" t="s">
        <v>9</v>
      </c>
      <c r="F3324" s="9" t="s">
        <v>32</v>
      </c>
      <c r="G3324" s="10">
        <v>12959</v>
      </c>
    </row>
    <row r="3325" spans="1:7" ht="24" customHeight="1" x14ac:dyDescent="0.25">
      <c r="A3325" s="11">
        <v>161963</v>
      </c>
      <c r="B3325" s="12">
        <v>41871.788923611108</v>
      </c>
      <c r="C3325" s="13" t="s">
        <v>13</v>
      </c>
      <c r="D3325" s="13" t="s">
        <v>11</v>
      </c>
      <c r="E3325" s="13" t="s">
        <v>9</v>
      </c>
      <c r="F3325" s="13" t="s">
        <v>32</v>
      </c>
      <c r="G3325" s="14">
        <v>68381</v>
      </c>
    </row>
    <row r="3326" spans="1:7" ht="24" customHeight="1" x14ac:dyDescent="0.25">
      <c r="A3326" s="7">
        <v>897881</v>
      </c>
      <c r="B3326" s="8">
        <v>41871.789236111108</v>
      </c>
      <c r="C3326" s="9" t="s">
        <v>13</v>
      </c>
      <c r="D3326" s="9" t="s">
        <v>11</v>
      </c>
      <c r="E3326" s="9" t="s">
        <v>9</v>
      </c>
      <c r="F3326" s="9" t="s">
        <v>32</v>
      </c>
      <c r="G3326" s="10">
        <v>7690</v>
      </c>
    </row>
    <row r="3327" spans="1:7" ht="24" customHeight="1" x14ac:dyDescent="0.25">
      <c r="A3327" s="11">
        <v>331487</v>
      </c>
      <c r="B3327" s="12">
        <v>41877.632881944446</v>
      </c>
      <c r="C3327" s="13" t="s">
        <v>7</v>
      </c>
      <c r="D3327" s="13" t="s">
        <v>8</v>
      </c>
      <c r="E3327" s="13" t="s">
        <v>9</v>
      </c>
      <c r="F3327" s="13" t="s">
        <v>32</v>
      </c>
      <c r="G3327" s="14">
        <v>55670</v>
      </c>
    </row>
    <row r="3328" spans="1:7" ht="24" customHeight="1" x14ac:dyDescent="0.25">
      <c r="A3328" s="7">
        <v>219953</v>
      </c>
      <c r="B3328" s="8">
        <v>41879.678483796299</v>
      </c>
      <c r="C3328" s="9" t="s">
        <v>7</v>
      </c>
      <c r="D3328" s="9" t="s">
        <v>11</v>
      </c>
      <c r="E3328" s="9" t="s">
        <v>9</v>
      </c>
      <c r="F3328" s="9" t="s">
        <v>32</v>
      </c>
      <c r="G3328" s="10">
        <v>88338</v>
      </c>
    </row>
    <row r="3329" spans="1:7" ht="24" customHeight="1" x14ac:dyDescent="0.25">
      <c r="A3329" s="11">
        <v>590522</v>
      </c>
      <c r="B3329" s="12">
        <v>41879.680983796294</v>
      </c>
      <c r="C3329" s="13" t="s">
        <v>13</v>
      </c>
      <c r="D3329" s="13" t="s">
        <v>11</v>
      </c>
      <c r="E3329" s="13" t="s">
        <v>9</v>
      </c>
      <c r="F3329" s="13" t="s">
        <v>32</v>
      </c>
      <c r="G3329" s="14">
        <v>91558</v>
      </c>
    </row>
    <row r="3330" spans="1:7" ht="24" customHeight="1" x14ac:dyDescent="0.25">
      <c r="A3330" s="7">
        <v>646084</v>
      </c>
      <c r="B3330" s="8">
        <v>41788.313773148147</v>
      </c>
      <c r="C3330" s="9" t="s">
        <v>13</v>
      </c>
      <c r="D3330" s="9" t="s">
        <v>11</v>
      </c>
      <c r="E3330" s="9" t="s">
        <v>14</v>
      </c>
      <c r="F3330" s="9" t="s">
        <v>10</v>
      </c>
      <c r="G3330" s="10">
        <v>89351</v>
      </c>
    </row>
    <row r="3331" spans="1:7" ht="24" customHeight="1" x14ac:dyDescent="0.25">
      <c r="A3331" s="11">
        <v>510340</v>
      </c>
      <c r="B3331" s="12">
        <v>41786.497534722221</v>
      </c>
      <c r="C3331" s="13" t="s">
        <v>7</v>
      </c>
      <c r="D3331" s="13" t="s">
        <v>8</v>
      </c>
      <c r="E3331" s="13" t="s">
        <v>14</v>
      </c>
      <c r="F3331" s="13" t="s">
        <v>10</v>
      </c>
      <c r="G3331" s="14">
        <v>88420</v>
      </c>
    </row>
    <row r="3332" spans="1:7" ht="24" customHeight="1" x14ac:dyDescent="0.25">
      <c r="A3332" s="7">
        <v>259229</v>
      </c>
      <c r="B3332" s="8">
        <v>41816.430393518516</v>
      </c>
      <c r="C3332" s="9" t="s">
        <v>7</v>
      </c>
      <c r="D3332" s="9" t="s">
        <v>8</v>
      </c>
      <c r="E3332" s="9" t="s">
        <v>16</v>
      </c>
      <c r="F3332" s="9" t="s">
        <v>21</v>
      </c>
      <c r="G3332" s="10">
        <v>27256</v>
      </c>
    </row>
    <row r="3333" spans="1:7" ht="24" customHeight="1" x14ac:dyDescent="0.25">
      <c r="A3333" s="11">
        <v>604800</v>
      </c>
      <c r="B3333" s="12">
        <v>41816.431354166663</v>
      </c>
      <c r="C3333" s="13" t="s">
        <v>13</v>
      </c>
      <c r="D3333" s="13" t="s">
        <v>8</v>
      </c>
      <c r="E3333" s="13" t="s">
        <v>16</v>
      </c>
      <c r="F3333" s="13" t="s">
        <v>21</v>
      </c>
      <c r="G3333" s="14">
        <v>78196</v>
      </c>
    </row>
    <row r="3334" spans="1:7" ht="24" customHeight="1" x14ac:dyDescent="0.25">
      <c r="A3334" s="7">
        <v>696733</v>
      </c>
      <c r="B3334" s="8">
        <v>41816.431701388887</v>
      </c>
      <c r="C3334" s="9" t="s">
        <v>7</v>
      </c>
      <c r="D3334" s="9" t="s">
        <v>11</v>
      </c>
      <c r="E3334" s="9" t="s">
        <v>16</v>
      </c>
      <c r="F3334" s="9" t="s">
        <v>21</v>
      </c>
      <c r="G3334" s="10">
        <v>88465</v>
      </c>
    </row>
    <row r="3335" spans="1:7" ht="24" customHeight="1" x14ac:dyDescent="0.25">
      <c r="A3335" s="11">
        <v>930905</v>
      </c>
      <c r="B3335" s="12">
        <v>41816.433900462966</v>
      </c>
      <c r="C3335" s="13" t="s">
        <v>13</v>
      </c>
      <c r="D3335" s="13" t="s">
        <v>8</v>
      </c>
      <c r="E3335" s="13" t="s">
        <v>16</v>
      </c>
      <c r="F3335" s="13" t="s">
        <v>21</v>
      </c>
      <c r="G3335" s="14">
        <v>25454</v>
      </c>
    </row>
    <row r="3336" spans="1:7" ht="24" customHeight="1" x14ac:dyDescent="0.25">
      <c r="A3336" s="7">
        <v>379513</v>
      </c>
      <c r="B3336" s="8">
        <v>41822.498877314814</v>
      </c>
      <c r="C3336" s="9" t="s">
        <v>7</v>
      </c>
      <c r="D3336" s="9" t="s">
        <v>8</v>
      </c>
      <c r="E3336" s="9" t="s">
        <v>16</v>
      </c>
      <c r="F3336" s="9" t="s">
        <v>21</v>
      </c>
      <c r="G3336" s="10">
        <v>12909</v>
      </c>
    </row>
    <row r="3337" spans="1:7" ht="24" customHeight="1" x14ac:dyDescent="0.25">
      <c r="A3337" s="11">
        <v>492225</v>
      </c>
      <c r="B3337" s="12">
        <v>41822.499895833331</v>
      </c>
      <c r="C3337" s="13" t="s">
        <v>7</v>
      </c>
      <c r="D3337" s="13" t="s">
        <v>8</v>
      </c>
      <c r="E3337" s="13" t="s">
        <v>16</v>
      </c>
      <c r="F3337" s="13" t="s">
        <v>21</v>
      </c>
      <c r="G3337" s="14">
        <v>71033</v>
      </c>
    </row>
    <row r="3338" spans="1:7" ht="24" customHeight="1" x14ac:dyDescent="0.25">
      <c r="A3338" s="7">
        <v>909614</v>
      </c>
      <c r="B3338" s="8">
        <v>41822.500324074077</v>
      </c>
      <c r="C3338" s="9" t="s">
        <v>13</v>
      </c>
      <c r="D3338" s="9" t="s">
        <v>11</v>
      </c>
      <c r="E3338" s="9" t="s">
        <v>16</v>
      </c>
      <c r="F3338" s="9" t="s">
        <v>21</v>
      </c>
      <c r="G3338" s="10">
        <v>96078</v>
      </c>
    </row>
    <row r="3339" spans="1:7" ht="24" customHeight="1" x14ac:dyDescent="0.25">
      <c r="A3339" s="11">
        <v>591038</v>
      </c>
      <c r="B3339" s="12">
        <v>41822.501273148147</v>
      </c>
      <c r="C3339" s="13" t="s">
        <v>13</v>
      </c>
      <c r="D3339" s="13" t="s">
        <v>11</v>
      </c>
      <c r="E3339" s="13" t="s">
        <v>16</v>
      </c>
      <c r="F3339" s="13" t="s">
        <v>21</v>
      </c>
      <c r="G3339" s="14">
        <v>42203</v>
      </c>
    </row>
    <row r="3340" spans="1:7" ht="24" customHeight="1" x14ac:dyDescent="0.25">
      <c r="A3340" s="7">
        <v>676043</v>
      </c>
      <c r="B3340" s="8">
        <v>41822.502384259256</v>
      </c>
      <c r="C3340" s="9" t="s">
        <v>7</v>
      </c>
      <c r="D3340" s="9" t="s">
        <v>11</v>
      </c>
      <c r="E3340" s="9" t="s">
        <v>16</v>
      </c>
      <c r="F3340" s="9" t="s">
        <v>21</v>
      </c>
      <c r="G3340" s="10">
        <v>63510</v>
      </c>
    </row>
    <row r="3341" spans="1:7" ht="24" customHeight="1" x14ac:dyDescent="0.25">
      <c r="A3341" s="11">
        <v>273255</v>
      </c>
      <c r="B3341" s="12">
        <v>41815.769699074073</v>
      </c>
      <c r="C3341" s="13" t="s">
        <v>7</v>
      </c>
      <c r="D3341" s="13" t="s">
        <v>8</v>
      </c>
      <c r="E3341" s="13" t="s">
        <v>14</v>
      </c>
      <c r="F3341" s="13" t="s">
        <v>32</v>
      </c>
      <c r="G3341" s="14">
        <v>36183</v>
      </c>
    </row>
    <row r="3342" spans="1:7" ht="24" customHeight="1" x14ac:dyDescent="0.25">
      <c r="A3342" s="7">
        <v>84107</v>
      </c>
      <c r="B3342" s="8">
        <v>41815.771041666667</v>
      </c>
      <c r="C3342" s="9" t="s">
        <v>7</v>
      </c>
      <c r="D3342" s="9" t="s">
        <v>8</v>
      </c>
      <c r="E3342" s="9" t="s">
        <v>14</v>
      </c>
      <c r="F3342" s="9" t="s">
        <v>32</v>
      </c>
      <c r="G3342" s="10">
        <v>62664</v>
      </c>
    </row>
    <row r="3343" spans="1:7" ht="24" customHeight="1" x14ac:dyDescent="0.25">
      <c r="A3343" s="11">
        <v>365351</v>
      </c>
      <c r="B3343" s="12">
        <v>41815.773460648146</v>
      </c>
      <c r="C3343" s="13" t="s">
        <v>13</v>
      </c>
      <c r="D3343" s="13" t="s">
        <v>11</v>
      </c>
      <c r="E3343" s="13" t="s">
        <v>14</v>
      </c>
      <c r="F3343" s="13" t="s">
        <v>32</v>
      </c>
      <c r="G3343" s="14">
        <v>45092</v>
      </c>
    </row>
    <row r="3344" spans="1:7" ht="24" customHeight="1" x14ac:dyDescent="0.25">
      <c r="A3344" s="7">
        <v>322814</v>
      </c>
      <c r="B3344" s="8">
        <v>41815.774224537039</v>
      </c>
      <c r="C3344" s="9" t="s">
        <v>13</v>
      </c>
      <c r="D3344" s="9" t="s">
        <v>11</v>
      </c>
      <c r="E3344" s="9" t="s">
        <v>14</v>
      </c>
      <c r="F3344" s="9" t="s">
        <v>32</v>
      </c>
      <c r="G3344" s="10">
        <v>86015</v>
      </c>
    </row>
    <row r="3345" spans="1:7" ht="24" customHeight="1" x14ac:dyDescent="0.25">
      <c r="A3345" s="11">
        <v>228996</v>
      </c>
      <c r="B3345" s="12">
        <v>41815.770960648151</v>
      </c>
      <c r="C3345" s="13" t="s">
        <v>7</v>
      </c>
      <c r="D3345" s="13" t="s">
        <v>11</v>
      </c>
      <c r="E3345" s="13" t="s">
        <v>14</v>
      </c>
      <c r="F3345" s="13" t="s">
        <v>32</v>
      </c>
      <c r="G3345" s="14">
        <v>56965</v>
      </c>
    </row>
    <row r="3346" spans="1:7" ht="24" customHeight="1" x14ac:dyDescent="0.25">
      <c r="A3346" s="7">
        <v>696532</v>
      </c>
      <c r="B3346" s="8">
        <v>41835.397557870368</v>
      </c>
      <c r="C3346" s="9" t="s">
        <v>7</v>
      </c>
      <c r="D3346" s="9" t="s">
        <v>11</v>
      </c>
      <c r="E3346" s="9" t="s">
        <v>9</v>
      </c>
      <c r="F3346" s="9" t="s">
        <v>12</v>
      </c>
      <c r="G3346" s="10">
        <v>12626</v>
      </c>
    </row>
    <row r="3347" spans="1:7" ht="24" customHeight="1" x14ac:dyDescent="0.25">
      <c r="A3347" s="11">
        <v>432427</v>
      </c>
      <c r="B3347" s="12">
        <v>41772.677870370368</v>
      </c>
      <c r="C3347" s="13" t="s">
        <v>7</v>
      </c>
      <c r="D3347" s="13" t="s">
        <v>11</v>
      </c>
      <c r="E3347" s="13" t="s">
        <v>30</v>
      </c>
      <c r="F3347" s="13" t="s">
        <v>32</v>
      </c>
      <c r="G3347" s="14">
        <v>80332</v>
      </c>
    </row>
    <row r="3348" spans="1:7" ht="24" customHeight="1" x14ac:dyDescent="0.25">
      <c r="A3348" s="7">
        <v>274225</v>
      </c>
      <c r="B3348" s="8">
        <v>41773.632962962962</v>
      </c>
      <c r="C3348" s="9" t="s">
        <v>7</v>
      </c>
      <c r="D3348" s="9" t="s">
        <v>11</v>
      </c>
      <c r="E3348" s="9" t="s">
        <v>30</v>
      </c>
      <c r="F3348" s="9" t="s">
        <v>32</v>
      </c>
      <c r="G3348" s="10">
        <v>91583</v>
      </c>
    </row>
    <row r="3349" spans="1:7" ht="24" customHeight="1" x14ac:dyDescent="0.25">
      <c r="A3349" s="11">
        <v>190670</v>
      </c>
      <c r="B3349" s="12">
        <v>41771.668414351851</v>
      </c>
      <c r="C3349" s="13" t="s">
        <v>7</v>
      </c>
      <c r="D3349" s="13" t="s">
        <v>11</v>
      </c>
      <c r="E3349" s="13" t="s">
        <v>30</v>
      </c>
      <c r="F3349" s="13" t="s">
        <v>32</v>
      </c>
      <c r="G3349" s="14">
        <v>78751</v>
      </c>
    </row>
    <row r="3350" spans="1:7" ht="24" customHeight="1" x14ac:dyDescent="0.25">
      <c r="A3350" s="7">
        <v>795543</v>
      </c>
      <c r="B3350" s="8">
        <v>41779.605810185189</v>
      </c>
      <c r="C3350" s="9" t="s">
        <v>7</v>
      </c>
      <c r="D3350" s="9" t="s">
        <v>11</v>
      </c>
      <c r="E3350" s="9" t="s">
        <v>25</v>
      </c>
      <c r="F3350" s="9" t="s">
        <v>21</v>
      </c>
      <c r="G3350" s="10">
        <v>8091</v>
      </c>
    </row>
    <row r="3351" spans="1:7" ht="24" customHeight="1" x14ac:dyDescent="0.25">
      <c r="A3351" s="11">
        <v>498378</v>
      </c>
      <c r="B3351" s="12">
        <v>41760.399189814816</v>
      </c>
      <c r="C3351" s="13" t="s">
        <v>13</v>
      </c>
      <c r="D3351" s="13" t="s">
        <v>8</v>
      </c>
      <c r="E3351" s="13" t="s">
        <v>14</v>
      </c>
      <c r="F3351" s="13" t="s">
        <v>12</v>
      </c>
      <c r="G3351" s="14">
        <v>64300</v>
      </c>
    </row>
    <row r="3352" spans="1:7" ht="24" customHeight="1" x14ac:dyDescent="0.25">
      <c r="A3352" s="7">
        <v>209648</v>
      </c>
      <c r="B3352" s="8">
        <v>41761.737025462964</v>
      </c>
      <c r="C3352" s="9" t="s">
        <v>7</v>
      </c>
      <c r="D3352" s="9" t="s">
        <v>8</v>
      </c>
      <c r="E3352" s="9" t="s">
        <v>14</v>
      </c>
      <c r="F3352" s="9" t="s">
        <v>12</v>
      </c>
      <c r="G3352" s="10">
        <v>83423</v>
      </c>
    </row>
    <row r="3353" spans="1:7" ht="24" customHeight="1" x14ac:dyDescent="0.25">
      <c r="A3353" s="11">
        <v>516009</v>
      </c>
      <c r="B3353" s="12">
        <v>41761.738194444442</v>
      </c>
      <c r="C3353" s="13" t="s">
        <v>13</v>
      </c>
      <c r="D3353" s="13" t="s">
        <v>11</v>
      </c>
      <c r="E3353" s="13" t="s">
        <v>14</v>
      </c>
      <c r="F3353" s="13" t="s">
        <v>12</v>
      </c>
      <c r="G3353" s="14">
        <v>52475</v>
      </c>
    </row>
    <row r="3354" spans="1:7" ht="24" customHeight="1" x14ac:dyDescent="0.25">
      <c r="A3354" s="7">
        <v>568970</v>
      </c>
      <c r="B3354" s="8">
        <v>41761.73778935185</v>
      </c>
      <c r="C3354" s="9" t="s">
        <v>7</v>
      </c>
      <c r="D3354" s="9" t="s">
        <v>11</v>
      </c>
      <c r="E3354" s="9" t="s">
        <v>14</v>
      </c>
      <c r="F3354" s="9" t="s">
        <v>12</v>
      </c>
      <c r="G3354" s="10">
        <v>19753</v>
      </c>
    </row>
    <row r="3355" spans="1:7" ht="24" customHeight="1" x14ac:dyDescent="0.25">
      <c r="A3355" s="11">
        <v>76858</v>
      </c>
      <c r="B3355" s="12">
        <v>41830.396736111114</v>
      </c>
      <c r="C3355" s="13" t="s">
        <v>13</v>
      </c>
      <c r="D3355" s="13" t="s">
        <v>8</v>
      </c>
      <c r="E3355" s="13" t="s">
        <v>9</v>
      </c>
      <c r="F3355" s="13" t="s">
        <v>32</v>
      </c>
      <c r="G3355" s="14">
        <v>69372</v>
      </c>
    </row>
    <row r="3356" spans="1:7" ht="24" customHeight="1" x14ac:dyDescent="0.25">
      <c r="A3356" s="7">
        <v>45586</v>
      </c>
      <c r="B3356" s="8">
        <v>41830.397083333337</v>
      </c>
      <c r="C3356" s="9" t="s">
        <v>13</v>
      </c>
      <c r="D3356" s="9" t="s">
        <v>8</v>
      </c>
      <c r="E3356" s="9" t="s">
        <v>9</v>
      </c>
      <c r="F3356" s="9" t="s">
        <v>32</v>
      </c>
      <c r="G3356" s="10">
        <v>57732</v>
      </c>
    </row>
    <row r="3357" spans="1:7" ht="24" customHeight="1" x14ac:dyDescent="0.25">
      <c r="A3357" s="11">
        <v>435558</v>
      </c>
      <c r="B3357" s="12">
        <v>41762.809201388889</v>
      </c>
      <c r="C3357" s="13" t="s">
        <v>7</v>
      </c>
      <c r="D3357" s="13" t="s">
        <v>11</v>
      </c>
      <c r="E3357" s="13" t="s">
        <v>14</v>
      </c>
      <c r="F3357" s="13" t="s">
        <v>17</v>
      </c>
      <c r="G3357" s="14">
        <v>31878</v>
      </c>
    </row>
    <row r="3358" spans="1:7" ht="24" customHeight="1" x14ac:dyDescent="0.25">
      <c r="A3358" s="7">
        <v>602613</v>
      </c>
      <c r="B3358" s="8">
        <v>41762.809803240743</v>
      </c>
      <c r="C3358" s="9" t="s">
        <v>13</v>
      </c>
      <c r="D3358" s="9" t="s">
        <v>11</v>
      </c>
      <c r="E3358" s="9" t="s">
        <v>14</v>
      </c>
      <c r="F3358" s="9" t="s">
        <v>17</v>
      </c>
      <c r="G3358" s="10">
        <v>60876</v>
      </c>
    </row>
    <row r="3359" spans="1:7" ht="24" customHeight="1" x14ac:dyDescent="0.25">
      <c r="A3359" s="11">
        <v>770165</v>
      </c>
      <c r="B3359" s="12">
        <v>41762.809178240743</v>
      </c>
      <c r="C3359" s="13" t="s">
        <v>7</v>
      </c>
      <c r="D3359" s="13" t="s">
        <v>11</v>
      </c>
      <c r="E3359" s="13" t="s">
        <v>14</v>
      </c>
      <c r="F3359" s="13" t="s">
        <v>17</v>
      </c>
      <c r="G3359" s="14">
        <v>50356</v>
      </c>
    </row>
    <row r="3360" spans="1:7" ht="24" customHeight="1" x14ac:dyDescent="0.25">
      <c r="A3360" s="7">
        <v>102190</v>
      </c>
      <c r="B3360" s="8">
        <v>41762.808668981481</v>
      </c>
      <c r="C3360" s="9" t="s">
        <v>7</v>
      </c>
      <c r="D3360" s="9" t="s">
        <v>11</v>
      </c>
      <c r="E3360" s="9" t="s">
        <v>14</v>
      </c>
      <c r="F3360" s="9" t="s">
        <v>17</v>
      </c>
      <c r="G3360" s="10">
        <v>77465</v>
      </c>
    </row>
    <row r="3361" spans="1:7" ht="24" customHeight="1" x14ac:dyDescent="0.25">
      <c r="A3361" s="11">
        <v>825318</v>
      </c>
      <c r="B3361" s="12">
        <v>41820.645416666666</v>
      </c>
      <c r="C3361" s="13" t="s">
        <v>13</v>
      </c>
      <c r="D3361" s="13" t="s">
        <v>8</v>
      </c>
      <c r="E3361" s="13" t="s">
        <v>14</v>
      </c>
      <c r="F3361" s="13" t="s">
        <v>17</v>
      </c>
      <c r="G3361" s="14">
        <v>85202</v>
      </c>
    </row>
    <row r="3362" spans="1:7" ht="24" customHeight="1" x14ac:dyDescent="0.25">
      <c r="A3362" s="7">
        <v>677490</v>
      </c>
      <c r="B3362" s="8">
        <v>41820.646134259259</v>
      </c>
      <c r="C3362" s="9" t="s">
        <v>13</v>
      </c>
      <c r="D3362" s="9" t="s">
        <v>8</v>
      </c>
      <c r="E3362" s="9" t="s">
        <v>14</v>
      </c>
      <c r="F3362" s="9" t="s">
        <v>17</v>
      </c>
      <c r="G3362" s="10">
        <v>66876</v>
      </c>
    </row>
    <row r="3363" spans="1:7" ht="24" customHeight="1" x14ac:dyDescent="0.25">
      <c r="A3363" s="11">
        <v>231481</v>
      </c>
      <c r="B3363" s="12">
        <v>41820.64770833333</v>
      </c>
      <c r="C3363" s="13" t="s">
        <v>7</v>
      </c>
      <c r="D3363" s="13" t="s">
        <v>11</v>
      </c>
      <c r="E3363" s="13" t="s">
        <v>14</v>
      </c>
      <c r="F3363" s="13" t="s">
        <v>17</v>
      </c>
      <c r="G3363" s="14">
        <v>68875</v>
      </c>
    </row>
    <row r="3364" spans="1:7" ht="24" customHeight="1" x14ac:dyDescent="0.25">
      <c r="A3364" s="7">
        <v>226498</v>
      </c>
      <c r="B3364" s="8">
        <v>41820.648831018516</v>
      </c>
      <c r="C3364" s="9" t="s">
        <v>7</v>
      </c>
      <c r="D3364" s="9" t="s">
        <v>11</v>
      </c>
      <c r="E3364" s="9" t="s">
        <v>14</v>
      </c>
      <c r="F3364" s="9" t="s">
        <v>17</v>
      </c>
      <c r="G3364" s="10">
        <v>69912</v>
      </c>
    </row>
    <row r="3365" spans="1:7" ht="24" customHeight="1" x14ac:dyDescent="0.25">
      <c r="A3365" s="11">
        <v>81536</v>
      </c>
      <c r="B3365" s="12">
        <v>41820.650682870371</v>
      </c>
      <c r="C3365" s="13" t="s">
        <v>7</v>
      </c>
      <c r="D3365" s="13" t="s">
        <v>8</v>
      </c>
      <c r="E3365" s="13" t="s">
        <v>14</v>
      </c>
      <c r="F3365" s="13" t="s">
        <v>17</v>
      </c>
      <c r="G3365" s="14">
        <v>57554</v>
      </c>
    </row>
    <row r="3366" spans="1:7" ht="24" customHeight="1" x14ac:dyDescent="0.25">
      <c r="A3366" s="7">
        <v>177150</v>
      </c>
      <c r="B3366" s="8">
        <v>41820.650960648149</v>
      </c>
      <c r="C3366" s="9" t="s">
        <v>7</v>
      </c>
      <c r="D3366" s="9" t="s">
        <v>11</v>
      </c>
      <c r="E3366" s="9" t="s">
        <v>14</v>
      </c>
      <c r="F3366" s="9" t="s">
        <v>17</v>
      </c>
      <c r="G3366" s="10">
        <v>8302</v>
      </c>
    </row>
    <row r="3367" spans="1:7" ht="24" customHeight="1" x14ac:dyDescent="0.25">
      <c r="A3367" s="11">
        <v>476248</v>
      </c>
      <c r="B3367" s="12">
        <v>41859.449884259258</v>
      </c>
      <c r="C3367" s="13" t="s">
        <v>7</v>
      </c>
      <c r="D3367" s="13" t="s">
        <v>8</v>
      </c>
      <c r="E3367" s="13" t="s">
        <v>14</v>
      </c>
      <c r="F3367" s="13" t="s">
        <v>17</v>
      </c>
      <c r="G3367" s="14">
        <v>70632</v>
      </c>
    </row>
    <row r="3368" spans="1:7" ht="24" customHeight="1" x14ac:dyDescent="0.25">
      <c r="A3368" s="7">
        <v>214731</v>
      </c>
      <c r="B3368" s="8">
        <v>41859.450208333335</v>
      </c>
      <c r="C3368" s="9" t="s">
        <v>7</v>
      </c>
      <c r="D3368" s="9" t="s">
        <v>11</v>
      </c>
      <c r="E3368" s="9" t="s">
        <v>14</v>
      </c>
      <c r="F3368" s="9" t="s">
        <v>17</v>
      </c>
      <c r="G3368" s="10">
        <v>98878</v>
      </c>
    </row>
    <row r="3369" spans="1:7" ht="24" customHeight="1" x14ac:dyDescent="0.25">
      <c r="A3369" s="11">
        <v>710689</v>
      </c>
      <c r="B3369" s="12">
        <v>41859.45144675926</v>
      </c>
      <c r="C3369" s="13" t="s">
        <v>7</v>
      </c>
      <c r="D3369" s="13" t="s">
        <v>8</v>
      </c>
      <c r="E3369" s="13" t="s">
        <v>14</v>
      </c>
      <c r="F3369" s="13" t="s">
        <v>17</v>
      </c>
      <c r="G3369" s="14">
        <v>34404</v>
      </c>
    </row>
    <row r="3370" spans="1:7" ht="24" customHeight="1" x14ac:dyDescent="0.25">
      <c r="A3370" s="7">
        <v>298052</v>
      </c>
      <c r="B3370" s="8">
        <v>41790.327094907407</v>
      </c>
      <c r="C3370" s="9" t="s">
        <v>7</v>
      </c>
      <c r="D3370" s="9" t="s">
        <v>11</v>
      </c>
      <c r="E3370" s="9" t="s">
        <v>30</v>
      </c>
      <c r="F3370" s="9" t="s">
        <v>24</v>
      </c>
      <c r="G3370" s="10">
        <v>21211</v>
      </c>
    </row>
    <row r="3371" spans="1:7" ht="24" customHeight="1" x14ac:dyDescent="0.25">
      <c r="A3371" s="11">
        <v>596092</v>
      </c>
      <c r="B3371" s="12">
        <v>41816.122349537036</v>
      </c>
      <c r="C3371" s="13" t="s">
        <v>7</v>
      </c>
      <c r="D3371" s="13" t="s">
        <v>23</v>
      </c>
      <c r="E3371" s="13" t="s">
        <v>30</v>
      </c>
      <c r="F3371" s="13" t="s">
        <v>24</v>
      </c>
      <c r="G3371" s="14">
        <v>30957</v>
      </c>
    </row>
    <row r="3372" spans="1:7" ht="24" customHeight="1" x14ac:dyDescent="0.25">
      <c r="A3372" s="7">
        <v>104664</v>
      </c>
      <c r="B3372" s="8">
        <v>41774.482060185182</v>
      </c>
      <c r="C3372" s="9" t="s">
        <v>7</v>
      </c>
      <c r="D3372" s="9" t="s">
        <v>11</v>
      </c>
      <c r="E3372" s="9" t="s">
        <v>31</v>
      </c>
      <c r="F3372" s="9" t="s">
        <v>21</v>
      </c>
      <c r="G3372" s="10">
        <v>78664</v>
      </c>
    </row>
    <row r="3373" spans="1:7" ht="24" customHeight="1" x14ac:dyDescent="0.25">
      <c r="A3373" s="11">
        <v>781527</v>
      </c>
      <c r="B3373" s="12">
        <v>41774.483101851853</v>
      </c>
      <c r="C3373" s="13" t="s">
        <v>7</v>
      </c>
      <c r="D3373" s="13" t="s">
        <v>8</v>
      </c>
      <c r="E3373" s="13" t="s">
        <v>31</v>
      </c>
      <c r="F3373" s="13" t="s">
        <v>21</v>
      </c>
      <c r="G3373" s="14">
        <v>92123</v>
      </c>
    </row>
    <row r="3374" spans="1:7" ht="24" customHeight="1" x14ac:dyDescent="0.25">
      <c r="A3374" s="7">
        <v>159533</v>
      </c>
      <c r="B3374" s="8">
        <v>41781.706759259258</v>
      </c>
      <c r="C3374" s="9" t="s">
        <v>7</v>
      </c>
      <c r="D3374" s="9" t="s">
        <v>8</v>
      </c>
      <c r="E3374" s="9" t="s">
        <v>31</v>
      </c>
      <c r="F3374" s="9" t="s">
        <v>21</v>
      </c>
      <c r="G3374" s="10">
        <v>76523</v>
      </c>
    </row>
    <row r="3375" spans="1:7" ht="24" customHeight="1" x14ac:dyDescent="0.25">
      <c r="A3375" s="11">
        <v>81368</v>
      </c>
      <c r="B3375" s="12">
        <v>41781.707465277781</v>
      </c>
      <c r="C3375" s="13" t="s">
        <v>7</v>
      </c>
      <c r="D3375" s="13" t="s">
        <v>8</v>
      </c>
      <c r="E3375" s="13" t="s">
        <v>31</v>
      </c>
      <c r="F3375" s="13" t="s">
        <v>21</v>
      </c>
      <c r="G3375" s="14">
        <v>68168</v>
      </c>
    </row>
    <row r="3376" spans="1:7" ht="24" customHeight="1" x14ac:dyDescent="0.25">
      <c r="A3376" s="7">
        <v>843289</v>
      </c>
      <c r="B3376" s="8">
        <v>41796.54959490741</v>
      </c>
      <c r="C3376" s="9" t="s">
        <v>7</v>
      </c>
      <c r="D3376" s="9" t="s">
        <v>11</v>
      </c>
      <c r="E3376" s="9" t="s">
        <v>31</v>
      </c>
      <c r="F3376" s="9" t="s">
        <v>21</v>
      </c>
      <c r="G3376" s="10">
        <v>3876</v>
      </c>
    </row>
    <row r="3377" spans="1:7" ht="24" customHeight="1" x14ac:dyDescent="0.25">
      <c r="A3377" s="11">
        <v>84522</v>
      </c>
      <c r="B3377" s="12">
        <v>41796.701296296298</v>
      </c>
      <c r="C3377" s="13" t="s">
        <v>13</v>
      </c>
      <c r="D3377" s="13" t="s">
        <v>8</v>
      </c>
      <c r="E3377" s="13" t="s">
        <v>31</v>
      </c>
      <c r="F3377" s="13" t="s">
        <v>21</v>
      </c>
      <c r="G3377" s="14">
        <v>12247</v>
      </c>
    </row>
    <row r="3378" spans="1:7" ht="24" customHeight="1" x14ac:dyDescent="0.25">
      <c r="A3378" s="7">
        <v>645085</v>
      </c>
      <c r="B3378" s="8">
        <v>41796.702094907407</v>
      </c>
      <c r="C3378" s="9" t="s">
        <v>7</v>
      </c>
      <c r="D3378" s="9" t="s">
        <v>8</v>
      </c>
      <c r="E3378" s="9" t="s">
        <v>31</v>
      </c>
      <c r="F3378" s="9" t="s">
        <v>21</v>
      </c>
      <c r="G3378" s="10">
        <v>27527</v>
      </c>
    </row>
    <row r="3379" spans="1:7" ht="24" customHeight="1" x14ac:dyDescent="0.25">
      <c r="A3379" s="11">
        <v>910749</v>
      </c>
      <c r="B3379" s="12">
        <v>41799.409155092595</v>
      </c>
      <c r="C3379" s="13" t="s">
        <v>7</v>
      </c>
      <c r="D3379" s="13" t="s">
        <v>8</v>
      </c>
      <c r="E3379" s="13" t="s">
        <v>31</v>
      </c>
      <c r="F3379" s="13" t="s">
        <v>21</v>
      </c>
      <c r="G3379" s="14">
        <v>84552</v>
      </c>
    </row>
    <row r="3380" spans="1:7" ht="24" customHeight="1" x14ac:dyDescent="0.25">
      <c r="A3380" s="7">
        <v>726973</v>
      </c>
      <c r="B3380" s="8">
        <v>41799.410046296296</v>
      </c>
      <c r="C3380" s="9" t="s">
        <v>7</v>
      </c>
      <c r="D3380" s="9" t="s">
        <v>8</v>
      </c>
      <c r="E3380" s="9" t="s">
        <v>31</v>
      </c>
      <c r="F3380" s="9" t="s">
        <v>21</v>
      </c>
      <c r="G3380" s="10">
        <v>82887</v>
      </c>
    </row>
    <row r="3381" spans="1:7" ht="24" customHeight="1" x14ac:dyDescent="0.25">
      <c r="A3381" s="11">
        <v>440340</v>
      </c>
      <c r="B3381" s="12">
        <v>41799.410474537035</v>
      </c>
      <c r="C3381" s="13" t="s">
        <v>7</v>
      </c>
      <c r="D3381" s="13" t="s">
        <v>8</v>
      </c>
      <c r="E3381" s="13" t="s">
        <v>31</v>
      </c>
      <c r="F3381" s="13" t="s">
        <v>21</v>
      </c>
      <c r="G3381" s="14">
        <v>92421</v>
      </c>
    </row>
    <row r="3382" spans="1:7" ht="24" customHeight="1" x14ac:dyDescent="0.25">
      <c r="A3382" s="7">
        <v>644551</v>
      </c>
      <c r="B3382" s="8">
        <v>41799.411192129628</v>
      </c>
      <c r="C3382" s="9" t="s">
        <v>7</v>
      </c>
      <c r="D3382" s="9" t="s">
        <v>11</v>
      </c>
      <c r="E3382" s="9" t="s">
        <v>31</v>
      </c>
      <c r="F3382" s="9" t="s">
        <v>21</v>
      </c>
      <c r="G3382" s="10">
        <v>68769</v>
      </c>
    </row>
    <row r="3383" spans="1:7" ht="24" customHeight="1" x14ac:dyDescent="0.25">
      <c r="A3383" s="11">
        <v>538556</v>
      </c>
      <c r="B3383" s="12">
        <v>41799.409479166665</v>
      </c>
      <c r="C3383" s="13" t="s">
        <v>7</v>
      </c>
      <c r="D3383" s="13" t="s">
        <v>11</v>
      </c>
      <c r="E3383" s="13" t="s">
        <v>31</v>
      </c>
      <c r="F3383" s="13" t="s">
        <v>21</v>
      </c>
      <c r="G3383" s="14">
        <v>7313</v>
      </c>
    </row>
    <row r="3384" spans="1:7" ht="24" customHeight="1" x14ac:dyDescent="0.25">
      <c r="A3384" s="7">
        <v>713246</v>
      </c>
      <c r="B3384" s="8">
        <v>41815.382326388892</v>
      </c>
      <c r="C3384" s="9" t="s">
        <v>13</v>
      </c>
      <c r="D3384" s="9" t="s">
        <v>8</v>
      </c>
      <c r="E3384" s="9" t="s">
        <v>31</v>
      </c>
      <c r="F3384" s="9" t="s">
        <v>21</v>
      </c>
      <c r="G3384" s="10">
        <v>48995</v>
      </c>
    </row>
    <row r="3385" spans="1:7" ht="24" customHeight="1" x14ac:dyDescent="0.25">
      <c r="A3385" s="11">
        <v>808970</v>
      </c>
      <c r="B3385" s="12">
        <v>41817.816435185188</v>
      </c>
      <c r="C3385" s="13" t="s">
        <v>7</v>
      </c>
      <c r="D3385" s="13" t="s">
        <v>8</v>
      </c>
      <c r="E3385" s="13" t="s">
        <v>31</v>
      </c>
      <c r="F3385" s="13" t="s">
        <v>21</v>
      </c>
      <c r="G3385" s="14">
        <v>73949</v>
      </c>
    </row>
    <row r="3386" spans="1:7" ht="24" customHeight="1" x14ac:dyDescent="0.25">
      <c r="A3386" s="7">
        <v>223386</v>
      </c>
      <c r="B3386" s="8">
        <v>41817.817511574074</v>
      </c>
      <c r="C3386" s="9" t="s">
        <v>13</v>
      </c>
      <c r="D3386" s="9" t="s">
        <v>11</v>
      </c>
      <c r="E3386" s="9" t="s">
        <v>31</v>
      </c>
      <c r="F3386" s="9" t="s">
        <v>21</v>
      </c>
      <c r="G3386" s="10">
        <v>33123</v>
      </c>
    </row>
    <row r="3387" spans="1:7" ht="24" customHeight="1" x14ac:dyDescent="0.25">
      <c r="A3387" s="11">
        <v>610446</v>
      </c>
      <c r="B3387" s="12">
        <v>41817.818854166668</v>
      </c>
      <c r="C3387" s="13" t="s">
        <v>7</v>
      </c>
      <c r="D3387" s="13" t="s">
        <v>8</v>
      </c>
      <c r="E3387" s="13" t="s">
        <v>31</v>
      </c>
      <c r="F3387" s="13" t="s">
        <v>21</v>
      </c>
      <c r="G3387" s="14">
        <v>7264</v>
      </c>
    </row>
    <row r="3388" spans="1:7" ht="24" customHeight="1" x14ac:dyDescent="0.25">
      <c r="A3388" s="7">
        <v>236922</v>
      </c>
      <c r="B3388" s="8">
        <v>41810.397743055553</v>
      </c>
      <c r="C3388" s="9" t="s">
        <v>13</v>
      </c>
      <c r="D3388" s="9" t="s">
        <v>8</v>
      </c>
      <c r="E3388" s="9" t="s">
        <v>31</v>
      </c>
      <c r="F3388" s="9" t="s">
        <v>21</v>
      </c>
      <c r="G3388" s="10">
        <v>69383</v>
      </c>
    </row>
    <row r="3389" spans="1:7" ht="24" customHeight="1" x14ac:dyDescent="0.25">
      <c r="A3389" s="11">
        <v>415631</v>
      </c>
      <c r="B3389" s="12">
        <v>41814.533402777779</v>
      </c>
      <c r="C3389" s="13" t="s">
        <v>13</v>
      </c>
      <c r="D3389" s="13" t="s">
        <v>8</v>
      </c>
      <c r="E3389" s="13" t="s">
        <v>31</v>
      </c>
      <c r="F3389" s="13" t="s">
        <v>21</v>
      </c>
      <c r="G3389" s="14">
        <v>39293</v>
      </c>
    </row>
    <row r="3390" spans="1:7" ht="24" customHeight="1" x14ac:dyDescent="0.25">
      <c r="A3390" s="7">
        <v>872631</v>
      </c>
      <c r="B3390" s="8">
        <v>41814.534120370372</v>
      </c>
      <c r="C3390" s="9" t="s">
        <v>7</v>
      </c>
      <c r="D3390" s="9" t="s">
        <v>11</v>
      </c>
      <c r="E3390" s="9" t="s">
        <v>31</v>
      </c>
      <c r="F3390" s="9" t="s">
        <v>21</v>
      </c>
      <c r="G3390" s="10">
        <v>85723</v>
      </c>
    </row>
    <row r="3391" spans="1:7" ht="24" customHeight="1" x14ac:dyDescent="0.25">
      <c r="A3391" s="11">
        <v>662744</v>
      </c>
      <c r="B3391" s="12">
        <v>41873.397766203707</v>
      </c>
      <c r="C3391" s="13" t="s">
        <v>7</v>
      </c>
      <c r="D3391" s="13" t="s">
        <v>11</v>
      </c>
      <c r="E3391" s="13" t="s">
        <v>31</v>
      </c>
      <c r="F3391" s="13" t="s">
        <v>21</v>
      </c>
      <c r="G3391" s="14">
        <v>30372</v>
      </c>
    </row>
    <row r="3392" spans="1:7" ht="24" customHeight="1" x14ac:dyDescent="0.25">
      <c r="A3392" s="7">
        <v>153327</v>
      </c>
      <c r="B3392" s="8">
        <v>41789.399375000001</v>
      </c>
      <c r="C3392" s="9" t="s">
        <v>7</v>
      </c>
      <c r="D3392" s="9" t="s">
        <v>8</v>
      </c>
      <c r="E3392" s="9" t="s">
        <v>14</v>
      </c>
      <c r="F3392" s="9" t="s">
        <v>24</v>
      </c>
      <c r="G3392" s="10">
        <v>70088</v>
      </c>
    </row>
    <row r="3393" spans="1:7" ht="24" customHeight="1" x14ac:dyDescent="0.25">
      <c r="A3393" s="11">
        <v>574895</v>
      </c>
      <c r="B3393" s="12">
        <v>41782.398321759261</v>
      </c>
      <c r="C3393" s="13" t="s">
        <v>7</v>
      </c>
      <c r="D3393" s="13" t="s">
        <v>11</v>
      </c>
      <c r="E3393" s="13" t="s">
        <v>14</v>
      </c>
      <c r="F3393" s="13" t="s">
        <v>12</v>
      </c>
      <c r="G3393" s="14">
        <v>89482</v>
      </c>
    </row>
    <row r="3394" spans="1:7" ht="24" customHeight="1" x14ac:dyDescent="0.25">
      <c r="A3394" s="7">
        <v>307227</v>
      </c>
      <c r="B3394" s="8">
        <v>41782.399351851855</v>
      </c>
      <c r="C3394" s="9" t="s">
        <v>13</v>
      </c>
      <c r="D3394" s="9" t="s">
        <v>8</v>
      </c>
      <c r="E3394" s="9" t="s">
        <v>14</v>
      </c>
      <c r="F3394" s="9" t="s">
        <v>12</v>
      </c>
      <c r="G3394" s="10">
        <v>54160</v>
      </c>
    </row>
    <row r="3395" spans="1:7" ht="24" customHeight="1" x14ac:dyDescent="0.25">
      <c r="A3395" s="11">
        <v>473427</v>
      </c>
      <c r="B3395" s="12">
        <v>41797.447430555556</v>
      </c>
      <c r="C3395" s="13" t="s">
        <v>7</v>
      </c>
      <c r="D3395" s="13" t="s">
        <v>8</v>
      </c>
      <c r="E3395" s="13" t="s">
        <v>14</v>
      </c>
      <c r="F3395" s="13" t="s">
        <v>12</v>
      </c>
      <c r="G3395" s="14">
        <v>24409</v>
      </c>
    </row>
    <row r="3396" spans="1:7" ht="24" customHeight="1" x14ac:dyDescent="0.25">
      <c r="A3396" s="7">
        <v>993206</v>
      </c>
      <c r="B3396" s="8">
        <v>41838.399571759262</v>
      </c>
      <c r="C3396" s="9" t="s">
        <v>7</v>
      </c>
      <c r="D3396" s="9" t="s">
        <v>8</v>
      </c>
      <c r="E3396" s="9" t="s">
        <v>14</v>
      </c>
      <c r="F3396" s="9" t="s">
        <v>12</v>
      </c>
      <c r="G3396" s="10">
        <v>79742</v>
      </c>
    </row>
    <row r="3397" spans="1:7" ht="24" customHeight="1" x14ac:dyDescent="0.25">
      <c r="A3397" s="11">
        <v>609596</v>
      </c>
      <c r="B3397" s="12">
        <v>41841.470486111109</v>
      </c>
      <c r="C3397" s="13" t="s">
        <v>13</v>
      </c>
      <c r="D3397" s="13" t="s">
        <v>8</v>
      </c>
      <c r="E3397" s="13" t="s">
        <v>14</v>
      </c>
      <c r="F3397" s="13" t="s">
        <v>12</v>
      </c>
      <c r="G3397" s="14">
        <v>95702</v>
      </c>
    </row>
    <row r="3398" spans="1:7" ht="24" customHeight="1" x14ac:dyDescent="0.25">
      <c r="A3398" s="7">
        <v>911832</v>
      </c>
      <c r="B3398" s="8">
        <v>41841.47074074074</v>
      </c>
      <c r="C3398" s="9" t="s">
        <v>13</v>
      </c>
      <c r="D3398" s="9" t="s">
        <v>8</v>
      </c>
      <c r="E3398" s="9" t="s">
        <v>14</v>
      </c>
      <c r="F3398" s="9" t="s">
        <v>12</v>
      </c>
      <c r="G3398" s="10">
        <v>4665</v>
      </c>
    </row>
    <row r="3399" spans="1:7" ht="24" customHeight="1" x14ac:dyDescent="0.25">
      <c r="A3399" s="11">
        <v>203158</v>
      </c>
      <c r="B3399" s="12">
        <v>41842.546643518515</v>
      </c>
      <c r="C3399" s="13" t="s">
        <v>13</v>
      </c>
      <c r="D3399" s="13" t="s">
        <v>8</v>
      </c>
      <c r="E3399" s="13" t="s">
        <v>14</v>
      </c>
      <c r="F3399" s="13" t="s">
        <v>32</v>
      </c>
      <c r="G3399" s="14">
        <v>81419</v>
      </c>
    </row>
    <row r="3400" spans="1:7" ht="24" customHeight="1" x14ac:dyDescent="0.25">
      <c r="A3400" s="7">
        <v>844634</v>
      </c>
      <c r="B3400" s="8">
        <v>41842.548750000002</v>
      </c>
      <c r="C3400" s="9" t="s">
        <v>7</v>
      </c>
      <c r="D3400" s="9" t="s">
        <v>8</v>
      </c>
      <c r="E3400" s="9" t="s">
        <v>14</v>
      </c>
      <c r="F3400" s="9" t="s">
        <v>32</v>
      </c>
      <c r="G3400" s="10">
        <v>85902</v>
      </c>
    </row>
    <row r="3401" spans="1:7" ht="24" customHeight="1" x14ac:dyDescent="0.25">
      <c r="A3401" s="11">
        <v>142362</v>
      </c>
      <c r="B3401" s="12">
        <v>41842.547291666669</v>
      </c>
      <c r="C3401" s="13" t="s">
        <v>13</v>
      </c>
      <c r="D3401" s="13" t="s">
        <v>11</v>
      </c>
      <c r="E3401" s="13" t="s">
        <v>14</v>
      </c>
      <c r="F3401" s="13" t="s">
        <v>32</v>
      </c>
      <c r="G3401" s="14">
        <v>75180</v>
      </c>
    </row>
    <row r="3402" spans="1:7" ht="24" customHeight="1" x14ac:dyDescent="0.25">
      <c r="A3402" s="7">
        <v>292591</v>
      </c>
      <c r="B3402" s="8">
        <v>41842.550775462965</v>
      </c>
      <c r="C3402" s="9" t="s">
        <v>7</v>
      </c>
      <c r="D3402" s="9" t="s">
        <v>11</v>
      </c>
      <c r="E3402" s="9" t="s">
        <v>14</v>
      </c>
      <c r="F3402" s="9" t="s">
        <v>32</v>
      </c>
      <c r="G3402" s="10">
        <v>20789</v>
      </c>
    </row>
    <row r="3403" spans="1:7" ht="24" customHeight="1" x14ac:dyDescent="0.25">
      <c r="A3403" s="11">
        <v>950745</v>
      </c>
      <c r="B3403" s="12">
        <v>41842.547002314815</v>
      </c>
      <c r="C3403" s="13" t="s">
        <v>13</v>
      </c>
      <c r="D3403" s="13" t="s">
        <v>23</v>
      </c>
      <c r="E3403" s="13" t="s">
        <v>14</v>
      </c>
      <c r="F3403" s="13" t="s">
        <v>32</v>
      </c>
      <c r="G3403" s="14">
        <v>36897</v>
      </c>
    </row>
    <row r="3404" spans="1:7" ht="24" customHeight="1" x14ac:dyDescent="0.25">
      <c r="A3404" s="7">
        <v>407392</v>
      </c>
      <c r="B3404" s="8">
        <v>41850.663402777776</v>
      </c>
      <c r="C3404" s="9" t="s">
        <v>7</v>
      </c>
      <c r="D3404" s="9" t="s">
        <v>8</v>
      </c>
      <c r="E3404" s="9" t="s">
        <v>14</v>
      </c>
      <c r="F3404" s="9" t="s">
        <v>32</v>
      </c>
      <c r="G3404" s="10">
        <v>33426</v>
      </c>
    </row>
    <row r="3405" spans="1:7" ht="24" customHeight="1" x14ac:dyDescent="0.25">
      <c r="A3405" s="11">
        <v>438945</v>
      </c>
      <c r="B3405" s="12">
        <v>41855.556504629632</v>
      </c>
      <c r="C3405" s="13" t="s">
        <v>13</v>
      </c>
      <c r="D3405" s="13" t="s">
        <v>8</v>
      </c>
      <c r="E3405" s="13" t="s">
        <v>14</v>
      </c>
      <c r="F3405" s="13" t="s">
        <v>12</v>
      </c>
      <c r="G3405" s="14">
        <v>58513</v>
      </c>
    </row>
    <row r="3406" spans="1:7" ht="24" customHeight="1" x14ac:dyDescent="0.25">
      <c r="A3406" s="7">
        <v>346065</v>
      </c>
      <c r="B3406" s="8">
        <v>41855.556793981479</v>
      </c>
      <c r="C3406" s="9" t="s">
        <v>7</v>
      </c>
      <c r="D3406" s="9" t="s">
        <v>8</v>
      </c>
      <c r="E3406" s="9" t="s">
        <v>14</v>
      </c>
      <c r="F3406" s="9" t="s">
        <v>12</v>
      </c>
      <c r="G3406" s="10">
        <v>88507</v>
      </c>
    </row>
    <row r="3407" spans="1:7" ht="24" customHeight="1" x14ac:dyDescent="0.25">
      <c r="A3407" s="11">
        <v>394250</v>
      </c>
      <c r="B3407" s="12">
        <v>41855.557037037041</v>
      </c>
      <c r="C3407" s="13" t="s">
        <v>13</v>
      </c>
      <c r="D3407" s="13" t="s">
        <v>8</v>
      </c>
      <c r="E3407" s="13" t="s">
        <v>14</v>
      </c>
      <c r="F3407" s="13" t="s">
        <v>12</v>
      </c>
      <c r="G3407" s="14">
        <v>54952</v>
      </c>
    </row>
    <row r="3408" spans="1:7" ht="24" customHeight="1" x14ac:dyDescent="0.25">
      <c r="A3408" s="7">
        <v>882084</v>
      </c>
      <c r="B3408" s="8">
        <v>41855.557685185187</v>
      </c>
      <c r="C3408" s="9" t="s">
        <v>13</v>
      </c>
      <c r="D3408" s="9" t="s">
        <v>8</v>
      </c>
      <c r="E3408" s="9" t="s">
        <v>14</v>
      </c>
      <c r="F3408" s="9" t="s">
        <v>12</v>
      </c>
      <c r="G3408" s="10">
        <v>60226</v>
      </c>
    </row>
    <row r="3409" spans="1:7" ht="24" customHeight="1" x14ac:dyDescent="0.25">
      <c r="A3409" s="11">
        <v>181952</v>
      </c>
      <c r="B3409" s="12">
        <v>41850.520069444443</v>
      </c>
      <c r="C3409" s="13" t="s">
        <v>7</v>
      </c>
      <c r="D3409" s="13" t="s">
        <v>8</v>
      </c>
      <c r="E3409" s="13" t="s">
        <v>14</v>
      </c>
      <c r="F3409" s="13" t="s">
        <v>32</v>
      </c>
      <c r="G3409" s="14">
        <v>1351</v>
      </c>
    </row>
    <row r="3410" spans="1:7" ht="24" customHeight="1" x14ac:dyDescent="0.25">
      <c r="A3410" s="7">
        <v>484669</v>
      </c>
      <c r="B3410" s="8">
        <v>41850.52270833333</v>
      </c>
      <c r="C3410" s="9" t="s">
        <v>7</v>
      </c>
      <c r="D3410" s="9" t="s">
        <v>11</v>
      </c>
      <c r="E3410" s="9" t="s">
        <v>14</v>
      </c>
      <c r="F3410" s="9" t="s">
        <v>32</v>
      </c>
      <c r="G3410" s="10">
        <v>26156</v>
      </c>
    </row>
    <row r="3411" spans="1:7" ht="24" customHeight="1" x14ac:dyDescent="0.25">
      <c r="A3411" s="11">
        <v>152014</v>
      </c>
      <c r="B3411" s="12">
        <v>41852.510266203702</v>
      </c>
      <c r="C3411" s="13" t="s">
        <v>7</v>
      </c>
      <c r="D3411" s="13" t="s">
        <v>8</v>
      </c>
      <c r="E3411" s="13" t="s">
        <v>14</v>
      </c>
      <c r="F3411" s="13" t="s">
        <v>32</v>
      </c>
      <c r="G3411" s="14">
        <v>1808</v>
      </c>
    </row>
    <row r="3412" spans="1:7" ht="24" customHeight="1" x14ac:dyDescent="0.25">
      <c r="A3412" s="7">
        <v>573438</v>
      </c>
      <c r="B3412" s="8">
        <v>41852.510925925926</v>
      </c>
      <c r="C3412" s="9" t="s">
        <v>13</v>
      </c>
      <c r="D3412" s="9" t="s">
        <v>8</v>
      </c>
      <c r="E3412" s="9" t="s">
        <v>14</v>
      </c>
      <c r="F3412" s="9" t="s">
        <v>32</v>
      </c>
      <c r="G3412" s="10">
        <v>44750</v>
      </c>
    </row>
    <row r="3413" spans="1:7" ht="24" customHeight="1" x14ac:dyDescent="0.25">
      <c r="A3413" s="11">
        <v>340032</v>
      </c>
      <c r="B3413" s="12">
        <v>41856.273101851853</v>
      </c>
      <c r="C3413" s="13" t="s">
        <v>7</v>
      </c>
      <c r="D3413" s="13" t="s">
        <v>8</v>
      </c>
      <c r="E3413" s="13" t="s">
        <v>14</v>
      </c>
      <c r="F3413" s="13" t="s">
        <v>32</v>
      </c>
      <c r="G3413" s="14">
        <v>73978</v>
      </c>
    </row>
    <row r="3414" spans="1:7" ht="24" customHeight="1" x14ac:dyDescent="0.25">
      <c r="A3414" s="7">
        <v>492572</v>
      </c>
      <c r="B3414" s="8">
        <v>41856.273923611108</v>
      </c>
      <c r="C3414" s="9" t="s">
        <v>13</v>
      </c>
      <c r="D3414" s="9" t="s">
        <v>11</v>
      </c>
      <c r="E3414" s="9" t="s">
        <v>14</v>
      </c>
      <c r="F3414" s="9" t="s">
        <v>32</v>
      </c>
      <c r="G3414" s="10">
        <v>47467</v>
      </c>
    </row>
    <row r="3415" spans="1:7" ht="24" customHeight="1" x14ac:dyDescent="0.25">
      <c r="A3415" s="11">
        <v>865052</v>
      </c>
      <c r="B3415" s="12">
        <v>41856.274525462963</v>
      </c>
      <c r="C3415" s="13" t="s">
        <v>13</v>
      </c>
      <c r="D3415" s="13" t="s">
        <v>11</v>
      </c>
      <c r="E3415" s="13" t="s">
        <v>14</v>
      </c>
      <c r="F3415" s="13" t="s">
        <v>32</v>
      </c>
      <c r="G3415" s="14">
        <v>18125</v>
      </c>
    </row>
    <row r="3416" spans="1:7" ht="24" customHeight="1" x14ac:dyDescent="0.25">
      <c r="A3416" s="7">
        <v>59309</v>
      </c>
      <c r="B3416" s="8">
        <v>41858.631840277776</v>
      </c>
      <c r="C3416" s="9" t="s">
        <v>7</v>
      </c>
      <c r="D3416" s="9" t="s">
        <v>11</v>
      </c>
      <c r="E3416" s="9" t="s">
        <v>14</v>
      </c>
      <c r="F3416" s="9" t="s">
        <v>32</v>
      </c>
      <c r="G3416" s="10">
        <v>36217</v>
      </c>
    </row>
    <row r="3417" spans="1:7" ht="24" customHeight="1" x14ac:dyDescent="0.25">
      <c r="A3417" s="11">
        <v>280569</v>
      </c>
      <c r="B3417" s="12">
        <v>41761.396747685183</v>
      </c>
      <c r="C3417" s="13" t="s">
        <v>7</v>
      </c>
      <c r="D3417" s="13" t="s">
        <v>11</v>
      </c>
      <c r="E3417" s="13" t="s">
        <v>20</v>
      </c>
      <c r="F3417" s="13" t="s">
        <v>32</v>
      </c>
      <c r="G3417" s="14">
        <v>45914</v>
      </c>
    </row>
    <row r="3418" spans="1:7" ht="24" customHeight="1" x14ac:dyDescent="0.25">
      <c r="A3418" s="7">
        <v>82756</v>
      </c>
      <c r="B3418" s="8">
        <v>41811.871469907404</v>
      </c>
      <c r="C3418" s="9" t="s">
        <v>13</v>
      </c>
      <c r="D3418" s="9" t="s">
        <v>11</v>
      </c>
      <c r="E3418" s="9" t="s">
        <v>20</v>
      </c>
      <c r="F3418" s="9" t="s">
        <v>32</v>
      </c>
      <c r="G3418" s="10">
        <v>26560</v>
      </c>
    </row>
    <row r="3419" spans="1:7" ht="24" customHeight="1" x14ac:dyDescent="0.25">
      <c r="A3419" s="11">
        <v>440222</v>
      </c>
      <c r="B3419" s="12">
        <v>41814.514930555553</v>
      </c>
      <c r="C3419" s="13" t="s">
        <v>7</v>
      </c>
      <c r="D3419" s="13" t="s">
        <v>11</v>
      </c>
      <c r="E3419" s="13" t="s">
        <v>20</v>
      </c>
      <c r="F3419" s="13" t="s">
        <v>32</v>
      </c>
      <c r="G3419" s="14">
        <v>45915</v>
      </c>
    </row>
    <row r="3420" spans="1:7" ht="24" customHeight="1" x14ac:dyDescent="0.25">
      <c r="A3420" s="7">
        <v>195831</v>
      </c>
      <c r="B3420" s="8">
        <v>41814.515266203707</v>
      </c>
      <c r="C3420" s="9" t="s">
        <v>7</v>
      </c>
      <c r="D3420" s="9" t="s">
        <v>11</v>
      </c>
      <c r="E3420" s="9" t="s">
        <v>20</v>
      </c>
      <c r="F3420" s="9" t="s">
        <v>32</v>
      </c>
      <c r="G3420" s="10">
        <v>66002</v>
      </c>
    </row>
    <row r="3421" spans="1:7" ht="24" customHeight="1" x14ac:dyDescent="0.25">
      <c r="A3421" s="11">
        <v>587861</v>
      </c>
      <c r="B3421" s="12">
        <v>41880.396944444445</v>
      </c>
      <c r="C3421" s="13" t="s">
        <v>7</v>
      </c>
      <c r="D3421" s="13" t="s">
        <v>8</v>
      </c>
      <c r="E3421" s="13" t="s">
        <v>14</v>
      </c>
      <c r="F3421" s="13" t="s">
        <v>12</v>
      </c>
      <c r="G3421" s="14">
        <v>86256</v>
      </c>
    </row>
    <row r="3422" spans="1:7" ht="24" customHeight="1" x14ac:dyDescent="0.25">
      <c r="A3422" s="7">
        <v>355986</v>
      </c>
      <c r="B3422" s="8">
        <v>41778.397106481483</v>
      </c>
      <c r="C3422" s="9" t="s">
        <v>7</v>
      </c>
      <c r="D3422" s="9" t="s">
        <v>8</v>
      </c>
      <c r="E3422" s="9" t="s">
        <v>9</v>
      </c>
      <c r="F3422" s="9" t="s">
        <v>19</v>
      </c>
      <c r="G3422" s="10">
        <v>31623</v>
      </c>
    </row>
    <row r="3423" spans="1:7" ht="24" customHeight="1" x14ac:dyDescent="0.25">
      <c r="A3423" s="11">
        <v>706625</v>
      </c>
      <c r="B3423" s="12">
        <v>41778.400289351855</v>
      </c>
      <c r="C3423" s="13" t="s">
        <v>13</v>
      </c>
      <c r="D3423" s="13" t="s">
        <v>11</v>
      </c>
      <c r="E3423" s="13" t="s">
        <v>9</v>
      </c>
      <c r="F3423" s="13" t="s">
        <v>19</v>
      </c>
      <c r="G3423" s="14">
        <v>40517</v>
      </c>
    </row>
    <row r="3424" spans="1:7" ht="24" customHeight="1" x14ac:dyDescent="0.25">
      <c r="A3424" s="7">
        <v>86320</v>
      </c>
      <c r="B3424" s="8">
        <v>41778.400555555556</v>
      </c>
      <c r="C3424" s="9" t="s">
        <v>7</v>
      </c>
      <c r="D3424" s="9" t="s">
        <v>8</v>
      </c>
      <c r="E3424" s="9" t="s">
        <v>9</v>
      </c>
      <c r="F3424" s="9" t="s">
        <v>19</v>
      </c>
      <c r="G3424" s="10">
        <v>75379</v>
      </c>
    </row>
    <row r="3425" spans="1:7" ht="24" customHeight="1" x14ac:dyDescent="0.25">
      <c r="A3425" s="11">
        <v>858811</v>
      </c>
      <c r="B3425" s="12">
        <v>41829.694305555553</v>
      </c>
      <c r="C3425" s="13" t="s">
        <v>13</v>
      </c>
      <c r="D3425" s="13" t="s">
        <v>8</v>
      </c>
      <c r="E3425" s="13" t="s">
        <v>9</v>
      </c>
      <c r="F3425" s="13" t="s">
        <v>19</v>
      </c>
      <c r="G3425" s="14">
        <v>37921</v>
      </c>
    </row>
    <row r="3426" spans="1:7" ht="24" customHeight="1" x14ac:dyDescent="0.25">
      <c r="A3426" s="7">
        <v>448438</v>
      </c>
      <c r="B3426" s="8">
        <v>41829.694594907407</v>
      </c>
      <c r="C3426" s="9" t="s">
        <v>7</v>
      </c>
      <c r="D3426" s="9" t="s">
        <v>8</v>
      </c>
      <c r="E3426" s="9" t="s">
        <v>9</v>
      </c>
      <c r="F3426" s="9" t="s">
        <v>19</v>
      </c>
      <c r="G3426" s="10">
        <v>21848</v>
      </c>
    </row>
    <row r="3427" spans="1:7" ht="24" customHeight="1" x14ac:dyDescent="0.25">
      <c r="A3427" s="11">
        <v>509679</v>
      </c>
      <c r="B3427" s="12">
        <v>41829.695289351854</v>
      </c>
      <c r="C3427" s="13" t="s">
        <v>7</v>
      </c>
      <c r="D3427" s="13" t="s">
        <v>11</v>
      </c>
      <c r="E3427" s="13" t="s">
        <v>9</v>
      </c>
      <c r="F3427" s="13" t="s">
        <v>19</v>
      </c>
      <c r="G3427" s="14">
        <v>38979</v>
      </c>
    </row>
    <row r="3428" spans="1:7" ht="24" customHeight="1" x14ac:dyDescent="0.25">
      <c r="A3428" s="7">
        <v>330851</v>
      </c>
      <c r="B3428" s="8">
        <v>41790.654861111114</v>
      </c>
      <c r="C3428" s="9" t="s">
        <v>7</v>
      </c>
      <c r="D3428" s="9" t="s">
        <v>11</v>
      </c>
      <c r="E3428" s="9" t="s">
        <v>25</v>
      </c>
      <c r="F3428" s="9" t="s">
        <v>12</v>
      </c>
      <c r="G3428" s="10">
        <v>99086</v>
      </c>
    </row>
    <row r="3429" spans="1:7" ht="24" customHeight="1" x14ac:dyDescent="0.25">
      <c r="A3429" s="11">
        <v>482929</v>
      </c>
      <c r="B3429" s="12">
        <v>41790.655543981484</v>
      </c>
      <c r="C3429" s="13" t="s">
        <v>13</v>
      </c>
      <c r="D3429" s="13" t="s">
        <v>8</v>
      </c>
      <c r="E3429" s="13" t="s">
        <v>25</v>
      </c>
      <c r="F3429" s="13" t="s">
        <v>12</v>
      </c>
      <c r="G3429" s="14">
        <v>27444</v>
      </c>
    </row>
    <row r="3430" spans="1:7" ht="24" customHeight="1" x14ac:dyDescent="0.25">
      <c r="A3430" s="7">
        <v>587398</v>
      </c>
      <c r="B3430" s="8">
        <v>41790.655833333331</v>
      </c>
      <c r="C3430" s="9" t="s">
        <v>13</v>
      </c>
      <c r="D3430" s="9" t="s">
        <v>8</v>
      </c>
      <c r="E3430" s="9" t="s">
        <v>25</v>
      </c>
      <c r="F3430" s="9" t="s">
        <v>12</v>
      </c>
      <c r="G3430" s="10">
        <v>33554</v>
      </c>
    </row>
    <row r="3431" spans="1:7" ht="24" customHeight="1" x14ac:dyDescent="0.25">
      <c r="A3431" s="11">
        <v>448993</v>
      </c>
      <c r="B3431" s="12">
        <v>41790.656215277777</v>
      </c>
      <c r="C3431" s="13" t="s">
        <v>13</v>
      </c>
      <c r="D3431" s="13" t="s">
        <v>11</v>
      </c>
      <c r="E3431" s="13" t="s">
        <v>25</v>
      </c>
      <c r="F3431" s="13" t="s">
        <v>12</v>
      </c>
      <c r="G3431" s="14">
        <v>75895</v>
      </c>
    </row>
    <row r="3432" spans="1:7" ht="24" customHeight="1" x14ac:dyDescent="0.25">
      <c r="A3432" s="7">
        <v>205250</v>
      </c>
      <c r="B3432" s="8">
        <v>41790.656701388885</v>
      </c>
      <c r="C3432" s="9" t="s">
        <v>7</v>
      </c>
      <c r="D3432" s="9" t="s">
        <v>8</v>
      </c>
      <c r="E3432" s="9" t="s">
        <v>25</v>
      </c>
      <c r="F3432" s="9" t="s">
        <v>12</v>
      </c>
      <c r="G3432" s="10">
        <v>15482</v>
      </c>
    </row>
    <row r="3433" spans="1:7" ht="24" customHeight="1" x14ac:dyDescent="0.25">
      <c r="A3433" s="11">
        <v>266100</v>
      </c>
      <c r="B3433" s="12">
        <v>41824.824849537035</v>
      </c>
      <c r="C3433" s="13" t="s">
        <v>7</v>
      </c>
      <c r="D3433" s="13" t="s">
        <v>8</v>
      </c>
      <c r="E3433" s="13" t="s">
        <v>25</v>
      </c>
      <c r="F3433" s="13" t="s">
        <v>12</v>
      </c>
      <c r="G3433" s="14">
        <v>88155</v>
      </c>
    </row>
    <row r="3434" spans="1:7" ht="24" customHeight="1" x14ac:dyDescent="0.25">
      <c r="A3434" s="7">
        <v>568466</v>
      </c>
      <c r="B3434" s="8">
        <v>41824.825520833336</v>
      </c>
      <c r="C3434" s="9" t="s">
        <v>7</v>
      </c>
      <c r="D3434" s="9" t="s">
        <v>11</v>
      </c>
      <c r="E3434" s="9" t="s">
        <v>25</v>
      </c>
      <c r="F3434" s="9" t="s">
        <v>12</v>
      </c>
      <c r="G3434" s="10">
        <v>46479</v>
      </c>
    </row>
    <row r="3435" spans="1:7" ht="24" customHeight="1" x14ac:dyDescent="0.25">
      <c r="A3435" s="11">
        <v>119064</v>
      </c>
      <c r="B3435" s="12">
        <v>41829.803888888891</v>
      </c>
      <c r="C3435" s="13" t="s">
        <v>13</v>
      </c>
      <c r="D3435" s="13" t="s">
        <v>8</v>
      </c>
      <c r="E3435" s="13" t="s">
        <v>25</v>
      </c>
      <c r="F3435" s="13" t="s">
        <v>12</v>
      </c>
      <c r="G3435" s="14">
        <v>14237</v>
      </c>
    </row>
    <row r="3436" spans="1:7" ht="24" customHeight="1" x14ac:dyDescent="0.25">
      <c r="A3436" s="7">
        <v>355731</v>
      </c>
      <c r="B3436" s="8">
        <v>41829.804594907408</v>
      </c>
      <c r="C3436" s="9" t="s">
        <v>7</v>
      </c>
      <c r="D3436" s="9" t="s">
        <v>11</v>
      </c>
      <c r="E3436" s="9" t="s">
        <v>25</v>
      </c>
      <c r="F3436" s="9" t="s">
        <v>12</v>
      </c>
      <c r="G3436" s="10">
        <v>5301</v>
      </c>
    </row>
    <row r="3437" spans="1:7" ht="24" customHeight="1" x14ac:dyDescent="0.25">
      <c r="A3437" s="11">
        <v>96027</v>
      </c>
      <c r="B3437" s="12">
        <v>41837.765266203707</v>
      </c>
      <c r="C3437" s="13" t="s">
        <v>13</v>
      </c>
      <c r="D3437" s="13" t="s">
        <v>8</v>
      </c>
      <c r="E3437" s="13" t="s">
        <v>9</v>
      </c>
      <c r="F3437" s="13" t="s">
        <v>12</v>
      </c>
      <c r="G3437" s="14">
        <v>26058</v>
      </c>
    </row>
    <row r="3438" spans="1:7" ht="24" customHeight="1" x14ac:dyDescent="0.25">
      <c r="A3438" s="7">
        <v>120567</v>
      </c>
      <c r="B3438" s="8">
        <v>41837.766921296294</v>
      </c>
      <c r="C3438" s="9" t="s">
        <v>13</v>
      </c>
      <c r="D3438" s="9" t="s">
        <v>11</v>
      </c>
      <c r="E3438" s="9" t="s">
        <v>9</v>
      </c>
      <c r="F3438" s="9" t="s">
        <v>12</v>
      </c>
      <c r="G3438" s="10">
        <v>53350</v>
      </c>
    </row>
    <row r="3439" spans="1:7" ht="24" customHeight="1" x14ac:dyDescent="0.25">
      <c r="A3439" s="11">
        <v>926169</v>
      </c>
      <c r="B3439" s="12">
        <v>41772.398252314815</v>
      </c>
      <c r="C3439" s="13" t="s">
        <v>7</v>
      </c>
      <c r="D3439" s="13" t="s">
        <v>8</v>
      </c>
      <c r="E3439" s="13" t="s">
        <v>14</v>
      </c>
      <c r="F3439" s="13" t="s">
        <v>10</v>
      </c>
      <c r="G3439" s="14">
        <v>74005</v>
      </c>
    </row>
    <row r="3440" spans="1:7" ht="24" customHeight="1" x14ac:dyDescent="0.25">
      <c r="A3440" s="7">
        <v>569868</v>
      </c>
      <c r="B3440" s="8">
        <v>41807.401192129626</v>
      </c>
      <c r="C3440" s="9" t="s">
        <v>13</v>
      </c>
      <c r="D3440" s="9" t="s">
        <v>11</v>
      </c>
      <c r="E3440" s="9" t="s">
        <v>14</v>
      </c>
      <c r="F3440" s="9" t="s">
        <v>10</v>
      </c>
      <c r="G3440" s="10">
        <v>57447</v>
      </c>
    </row>
    <row r="3441" spans="1:7" ht="24" customHeight="1" x14ac:dyDescent="0.25">
      <c r="A3441" s="11">
        <v>118591</v>
      </c>
      <c r="B3441" s="12">
        <v>41850.450509259259</v>
      </c>
      <c r="C3441" s="13" t="s">
        <v>7</v>
      </c>
      <c r="D3441" s="13" t="s">
        <v>8</v>
      </c>
      <c r="E3441" s="13" t="s">
        <v>14</v>
      </c>
      <c r="F3441" s="13" t="s">
        <v>10</v>
      </c>
      <c r="G3441" s="14">
        <v>42927</v>
      </c>
    </row>
    <row r="3442" spans="1:7" ht="24" customHeight="1" x14ac:dyDescent="0.25">
      <c r="A3442" s="7">
        <v>500344</v>
      </c>
      <c r="B3442" s="8">
        <v>41850.450891203705</v>
      </c>
      <c r="C3442" s="9" t="s">
        <v>13</v>
      </c>
      <c r="D3442" s="9" t="s">
        <v>8</v>
      </c>
      <c r="E3442" s="9" t="s">
        <v>14</v>
      </c>
      <c r="F3442" s="9" t="s">
        <v>10</v>
      </c>
      <c r="G3442" s="10">
        <v>92701</v>
      </c>
    </row>
    <row r="3443" spans="1:7" ht="24" customHeight="1" x14ac:dyDescent="0.25">
      <c r="A3443" s="11">
        <v>651323</v>
      </c>
      <c r="B3443" s="12">
        <v>41850.452650462961</v>
      </c>
      <c r="C3443" s="13" t="s">
        <v>13</v>
      </c>
      <c r="D3443" s="13" t="s">
        <v>11</v>
      </c>
      <c r="E3443" s="13" t="s">
        <v>14</v>
      </c>
      <c r="F3443" s="13" t="s">
        <v>10</v>
      </c>
      <c r="G3443" s="14">
        <v>72220</v>
      </c>
    </row>
    <row r="3444" spans="1:7" ht="24" customHeight="1" x14ac:dyDescent="0.25">
      <c r="A3444" s="7">
        <v>791199</v>
      </c>
      <c r="B3444" s="8">
        <v>41850.450844907406</v>
      </c>
      <c r="C3444" s="9" t="s">
        <v>13</v>
      </c>
      <c r="D3444" s="9" t="s">
        <v>23</v>
      </c>
      <c r="E3444" s="9" t="s">
        <v>14</v>
      </c>
      <c r="F3444" s="9" t="s">
        <v>10</v>
      </c>
      <c r="G3444" s="10">
        <v>33291</v>
      </c>
    </row>
    <row r="3445" spans="1:7" ht="24" customHeight="1" x14ac:dyDescent="0.25">
      <c r="A3445" s="11">
        <v>439089</v>
      </c>
      <c r="B3445" s="12">
        <v>41861.500925925924</v>
      </c>
      <c r="C3445" s="13" t="s">
        <v>13</v>
      </c>
      <c r="D3445" s="13" t="s">
        <v>11</v>
      </c>
      <c r="E3445" s="13" t="s">
        <v>14</v>
      </c>
      <c r="F3445" s="13" t="s">
        <v>10</v>
      </c>
      <c r="G3445" s="14">
        <v>97711</v>
      </c>
    </row>
    <row r="3446" spans="1:7" ht="24" customHeight="1" x14ac:dyDescent="0.25">
      <c r="A3446" s="7">
        <v>441573</v>
      </c>
      <c r="B3446" s="8">
        <v>41861.501527777778</v>
      </c>
      <c r="C3446" s="9" t="s">
        <v>13</v>
      </c>
      <c r="D3446" s="9" t="s">
        <v>11</v>
      </c>
      <c r="E3446" s="9" t="s">
        <v>14</v>
      </c>
      <c r="F3446" s="9" t="s">
        <v>10</v>
      </c>
      <c r="G3446" s="10">
        <v>45833</v>
      </c>
    </row>
    <row r="3447" spans="1:7" ht="24" customHeight="1" x14ac:dyDescent="0.25">
      <c r="A3447" s="11">
        <v>534643</v>
      </c>
      <c r="B3447" s="12">
        <v>41861.501006944447</v>
      </c>
      <c r="C3447" s="13" t="s">
        <v>13</v>
      </c>
      <c r="D3447" s="13" t="s">
        <v>23</v>
      </c>
      <c r="E3447" s="13" t="s">
        <v>14</v>
      </c>
      <c r="F3447" s="13" t="s">
        <v>10</v>
      </c>
      <c r="G3447" s="14">
        <v>38669</v>
      </c>
    </row>
    <row r="3448" spans="1:7" ht="24" customHeight="1" x14ac:dyDescent="0.25">
      <c r="A3448" s="7">
        <v>387342</v>
      </c>
      <c r="B3448" s="8">
        <v>41861.50136574074</v>
      </c>
      <c r="C3448" s="9" t="s">
        <v>7</v>
      </c>
      <c r="D3448" s="9" t="s">
        <v>23</v>
      </c>
      <c r="E3448" s="9" t="s">
        <v>14</v>
      </c>
      <c r="F3448" s="9" t="s">
        <v>10</v>
      </c>
      <c r="G3448" s="10">
        <v>4639</v>
      </c>
    </row>
    <row r="3449" spans="1:7" ht="24" customHeight="1" x14ac:dyDescent="0.25">
      <c r="A3449" s="11">
        <v>749064</v>
      </c>
      <c r="B3449" s="12">
        <v>41787.398298611108</v>
      </c>
      <c r="C3449" s="13" t="s">
        <v>13</v>
      </c>
      <c r="D3449" s="13" t="s">
        <v>8</v>
      </c>
      <c r="E3449" s="13" t="s">
        <v>25</v>
      </c>
      <c r="F3449" s="13" t="s">
        <v>32</v>
      </c>
      <c r="G3449" s="14">
        <v>70857</v>
      </c>
    </row>
    <row r="3450" spans="1:7" ht="24" customHeight="1" x14ac:dyDescent="0.25">
      <c r="A3450" s="7">
        <v>986093</v>
      </c>
      <c r="B3450" s="8">
        <v>41792.62605324074</v>
      </c>
      <c r="C3450" s="9" t="s">
        <v>7</v>
      </c>
      <c r="D3450" s="9" t="s">
        <v>8</v>
      </c>
      <c r="E3450" s="9" t="s">
        <v>25</v>
      </c>
      <c r="F3450" s="9" t="s">
        <v>32</v>
      </c>
      <c r="G3450" s="10">
        <v>90933</v>
      </c>
    </row>
    <row r="3451" spans="1:7" ht="24" customHeight="1" x14ac:dyDescent="0.25">
      <c r="A3451" s="11">
        <v>950771</v>
      </c>
      <c r="B3451" s="12">
        <v>41836.397349537037</v>
      </c>
      <c r="C3451" s="13" t="s">
        <v>13</v>
      </c>
      <c r="D3451" s="13" t="s">
        <v>8</v>
      </c>
      <c r="E3451" s="13" t="s">
        <v>25</v>
      </c>
      <c r="F3451" s="13" t="s">
        <v>10</v>
      </c>
      <c r="G3451" s="14">
        <v>17845</v>
      </c>
    </row>
    <row r="3452" spans="1:7" ht="24" customHeight="1" x14ac:dyDescent="0.25">
      <c r="A3452" s="7">
        <v>354179</v>
      </c>
      <c r="B3452" s="8">
        <v>41836.399756944447</v>
      </c>
      <c r="C3452" s="9" t="s">
        <v>7</v>
      </c>
      <c r="D3452" s="9" t="s">
        <v>8</v>
      </c>
      <c r="E3452" s="9" t="s">
        <v>25</v>
      </c>
      <c r="F3452" s="9" t="s">
        <v>10</v>
      </c>
      <c r="G3452" s="10">
        <v>57885</v>
      </c>
    </row>
    <row r="3453" spans="1:7" ht="24" customHeight="1" x14ac:dyDescent="0.25">
      <c r="A3453" s="11">
        <v>632495</v>
      </c>
      <c r="B3453" s="12">
        <v>41878.397523148145</v>
      </c>
      <c r="C3453" s="13" t="s">
        <v>13</v>
      </c>
      <c r="D3453" s="13" t="s">
        <v>8</v>
      </c>
      <c r="E3453" s="13" t="s">
        <v>25</v>
      </c>
      <c r="F3453" s="13" t="s">
        <v>32</v>
      </c>
      <c r="G3453" s="14">
        <v>70824</v>
      </c>
    </row>
    <row r="3454" spans="1:7" ht="24" customHeight="1" x14ac:dyDescent="0.25">
      <c r="A3454" s="7">
        <v>217137</v>
      </c>
      <c r="B3454" s="8">
        <v>41878.399108796293</v>
      </c>
      <c r="C3454" s="9" t="s">
        <v>7</v>
      </c>
      <c r="D3454" s="9" t="s">
        <v>8</v>
      </c>
      <c r="E3454" s="9" t="s">
        <v>25</v>
      </c>
      <c r="F3454" s="9" t="s">
        <v>32</v>
      </c>
      <c r="G3454" s="10">
        <v>84008</v>
      </c>
    </row>
    <row r="3455" spans="1:7" ht="24" customHeight="1" x14ac:dyDescent="0.25">
      <c r="A3455" s="11">
        <v>414677</v>
      </c>
      <c r="B3455" s="12">
        <v>41773.396666666667</v>
      </c>
      <c r="C3455" s="13" t="s">
        <v>13</v>
      </c>
      <c r="D3455" s="13" t="s">
        <v>8</v>
      </c>
      <c r="E3455" s="13" t="s">
        <v>9</v>
      </c>
      <c r="F3455" s="13" t="s">
        <v>32</v>
      </c>
      <c r="G3455" s="14">
        <v>11887</v>
      </c>
    </row>
    <row r="3456" spans="1:7" ht="24" customHeight="1" x14ac:dyDescent="0.25">
      <c r="A3456" s="7">
        <v>914171</v>
      </c>
      <c r="B3456" s="8">
        <v>41780.396944444445</v>
      </c>
      <c r="C3456" s="9" t="s">
        <v>7</v>
      </c>
      <c r="D3456" s="9" t="s">
        <v>8</v>
      </c>
      <c r="E3456" s="9" t="s">
        <v>9</v>
      </c>
      <c r="F3456" s="9" t="s">
        <v>32</v>
      </c>
      <c r="G3456" s="10">
        <v>83231</v>
      </c>
    </row>
    <row r="3457" spans="1:7" ht="24" customHeight="1" x14ac:dyDescent="0.25">
      <c r="A3457" s="11">
        <v>434519</v>
      </c>
      <c r="B3457" s="12">
        <v>41780.397372685184</v>
      </c>
      <c r="C3457" s="13" t="s">
        <v>13</v>
      </c>
      <c r="D3457" s="13" t="s">
        <v>8</v>
      </c>
      <c r="E3457" s="13" t="s">
        <v>9</v>
      </c>
      <c r="F3457" s="13" t="s">
        <v>32</v>
      </c>
      <c r="G3457" s="14">
        <v>69911</v>
      </c>
    </row>
    <row r="3458" spans="1:7" ht="24" customHeight="1" x14ac:dyDescent="0.25">
      <c r="A3458" s="7">
        <v>324829</v>
      </c>
      <c r="B3458" s="8">
        <v>41788.337465277778</v>
      </c>
      <c r="C3458" s="9" t="s">
        <v>7</v>
      </c>
      <c r="D3458" s="9" t="s">
        <v>8</v>
      </c>
      <c r="E3458" s="9" t="s">
        <v>9</v>
      </c>
      <c r="F3458" s="9" t="s">
        <v>32</v>
      </c>
      <c r="G3458" s="10">
        <v>41816</v>
      </c>
    </row>
    <row r="3459" spans="1:7" ht="24" customHeight="1" x14ac:dyDescent="0.25">
      <c r="A3459" s="11">
        <v>547772</v>
      </c>
      <c r="B3459" s="12">
        <v>41788.340636574074</v>
      </c>
      <c r="C3459" s="13" t="s">
        <v>13</v>
      </c>
      <c r="D3459" s="13" t="s">
        <v>8</v>
      </c>
      <c r="E3459" s="13" t="s">
        <v>9</v>
      </c>
      <c r="F3459" s="13" t="s">
        <v>32</v>
      </c>
      <c r="G3459" s="14">
        <v>15518</v>
      </c>
    </row>
    <row r="3460" spans="1:7" ht="24" customHeight="1" x14ac:dyDescent="0.25">
      <c r="A3460" s="7">
        <v>140769</v>
      </c>
      <c r="B3460" s="8">
        <v>41788.665578703702</v>
      </c>
      <c r="C3460" s="9" t="s">
        <v>7</v>
      </c>
      <c r="D3460" s="9" t="s">
        <v>8</v>
      </c>
      <c r="E3460" s="9" t="s">
        <v>9</v>
      </c>
      <c r="F3460" s="9" t="s">
        <v>32</v>
      </c>
      <c r="G3460" s="10">
        <v>40844</v>
      </c>
    </row>
    <row r="3461" spans="1:7" ht="24" customHeight="1" x14ac:dyDescent="0.25">
      <c r="A3461" s="11">
        <v>738594</v>
      </c>
      <c r="B3461" s="12">
        <v>41789.827881944446</v>
      </c>
      <c r="C3461" s="13" t="s">
        <v>7</v>
      </c>
      <c r="D3461" s="13" t="s">
        <v>8</v>
      </c>
      <c r="E3461" s="13" t="s">
        <v>9</v>
      </c>
      <c r="F3461" s="13" t="s">
        <v>12</v>
      </c>
      <c r="G3461" s="14">
        <v>54437</v>
      </c>
    </row>
    <row r="3462" spans="1:7" ht="24" customHeight="1" x14ac:dyDescent="0.25">
      <c r="A3462" s="7">
        <v>375007</v>
      </c>
      <c r="B3462" s="8">
        <v>41767.683310185188</v>
      </c>
      <c r="C3462" s="9" t="s">
        <v>13</v>
      </c>
      <c r="D3462" s="9" t="s">
        <v>8</v>
      </c>
      <c r="E3462" s="9" t="s">
        <v>16</v>
      </c>
      <c r="F3462" s="9" t="s">
        <v>10</v>
      </c>
      <c r="G3462" s="10">
        <v>25106</v>
      </c>
    </row>
    <row r="3463" spans="1:7" ht="24" customHeight="1" x14ac:dyDescent="0.25">
      <c r="A3463" s="11">
        <v>351440</v>
      </c>
      <c r="B3463" s="12">
        <v>41767.684421296297</v>
      </c>
      <c r="C3463" s="13" t="s">
        <v>13</v>
      </c>
      <c r="D3463" s="13" t="s">
        <v>11</v>
      </c>
      <c r="E3463" s="13" t="s">
        <v>16</v>
      </c>
      <c r="F3463" s="13" t="s">
        <v>10</v>
      </c>
      <c r="G3463" s="14">
        <v>56131</v>
      </c>
    </row>
    <row r="3464" spans="1:7" ht="24" customHeight="1" x14ac:dyDescent="0.25">
      <c r="A3464" s="7">
        <v>580428</v>
      </c>
      <c r="B3464" s="8">
        <v>41772.447777777779</v>
      </c>
      <c r="C3464" s="9" t="s">
        <v>7</v>
      </c>
      <c r="D3464" s="9" t="s">
        <v>8</v>
      </c>
      <c r="E3464" s="9" t="s">
        <v>16</v>
      </c>
      <c r="F3464" s="9" t="s">
        <v>10</v>
      </c>
      <c r="G3464" s="10">
        <v>25602</v>
      </c>
    </row>
    <row r="3465" spans="1:7" ht="24" customHeight="1" x14ac:dyDescent="0.25">
      <c r="A3465" s="11">
        <v>404793</v>
      </c>
      <c r="B3465" s="12">
        <v>41779.887997685182</v>
      </c>
      <c r="C3465" s="13" t="s">
        <v>7</v>
      </c>
      <c r="D3465" s="13" t="s">
        <v>8</v>
      </c>
      <c r="E3465" s="13" t="s">
        <v>16</v>
      </c>
      <c r="F3465" s="13" t="s">
        <v>10</v>
      </c>
      <c r="G3465" s="14">
        <v>48910</v>
      </c>
    </row>
    <row r="3466" spans="1:7" ht="24" customHeight="1" x14ac:dyDescent="0.25">
      <c r="A3466" s="7">
        <v>635529</v>
      </c>
      <c r="B3466" s="8">
        <v>41779.888472222221</v>
      </c>
      <c r="C3466" s="9" t="s">
        <v>7</v>
      </c>
      <c r="D3466" s="9" t="s">
        <v>11</v>
      </c>
      <c r="E3466" s="9" t="s">
        <v>16</v>
      </c>
      <c r="F3466" s="9" t="s">
        <v>10</v>
      </c>
      <c r="G3466" s="10">
        <v>2641</v>
      </c>
    </row>
    <row r="3467" spans="1:7" ht="24" customHeight="1" x14ac:dyDescent="0.25">
      <c r="A3467" s="11">
        <v>266248</v>
      </c>
      <c r="B3467" s="12">
        <v>41794.396840277775</v>
      </c>
      <c r="C3467" s="13" t="s">
        <v>7</v>
      </c>
      <c r="D3467" s="13" t="s">
        <v>8</v>
      </c>
      <c r="E3467" s="13" t="s">
        <v>16</v>
      </c>
      <c r="F3467" s="13" t="s">
        <v>10</v>
      </c>
      <c r="G3467" s="14">
        <v>80984</v>
      </c>
    </row>
    <row r="3468" spans="1:7" ht="24" customHeight="1" x14ac:dyDescent="0.25">
      <c r="A3468" s="7">
        <v>288734</v>
      </c>
      <c r="B3468" s="8">
        <v>41794.397303240738</v>
      </c>
      <c r="C3468" s="9" t="s">
        <v>7</v>
      </c>
      <c r="D3468" s="9" t="s">
        <v>8</v>
      </c>
      <c r="E3468" s="9" t="s">
        <v>16</v>
      </c>
      <c r="F3468" s="9" t="s">
        <v>10</v>
      </c>
      <c r="G3468" s="10">
        <v>84331</v>
      </c>
    </row>
    <row r="3469" spans="1:7" ht="24" customHeight="1" x14ac:dyDescent="0.25">
      <c r="A3469" s="11">
        <v>280722</v>
      </c>
      <c r="B3469" s="12">
        <v>41811.485752314817</v>
      </c>
      <c r="C3469" s="13" t="s">
        <v>7</v>
      </c>
      <c r="D3469" s="13" t="s">
        <v>11</v>
      </c>
      <c r="E3469" s="13" t="s">
        <v>16</v>
      </c>
      <c r="F3469" s="13" t="s">
        <v>10</v>
      </c>
      <c r="G3469" s="14">
        <v>6329</v>
      </c>
    </row>
    <row r="3470" spans="1:7" ht="24" customHeight="1" x14ac:dyDescent="0.25">
      <c r="A3470" s="7">
        <v>369763</v>
      </c>
      <c r="B3470" s="8">
        <v>41818.71398148148</v>
      </c>
      <c r="C3470" s="9" t="s">
        <v>7</v>
      </c>
      <c r="D3470" s="9" t="s">
        <v>11</v>
      </c>
      <c r="E3470" s="9" t="s">
        <v>16</v>
      </c>
      <c r="F3470" s="9" t="s">
        <v>10</v>
      </c>
      <c r="G3470" s="10">
        <v>40828</v>
      </c>
    </row>
    <row r="3471" spans="1:7" ht="24" customHeight="1" x14ac:dyDescent="0.25">
      <c r="A3471" s="11">
        <v>890690</v>
      </c>
      <c r="B3471" s="12">
        <v>41808.510057870371</v>
      </c>
      <c r="C3471" s="13" t="s">
        <v>7</v>
      </c>
      <c r="D3471" s="13" t="s">
        <v>8</v>
      </c>
      <c r="E3471" s="13" t="s">
        <v>14</v>
      </c>
      <c r="F3471" s="13" t="s">
        <v>10</v>
      </c>
      <c r="G3471" s="14">
        <v>67278</v>
      </c>
    </row>
    <row r="3472" spans="1:7" ht="24" customHeight="1" x14ac:dyDescent="0.25">
      <c r="A3472" s="7">
        <v>50851</v>
      </c>
      <c r="B3472" s="8">
        <v>41810.432650462964</v>
      </c>
      <c r="C3472" s="9" t="s">
        <v>7</v>
      </c>
      <c r="D3472" s="9" t="s">
        <v>8</v>
      </c>
      <c r="E3472" s="9" t="s">
        <v>14</v>
      </c>
      <c r="F3472" s="9" t="s">
        <v>10</v>
      </c>
      <c r="G3472" s="10">
        <v>54399</v>
      </c>
    </row>
    <row r="3473" spans="1:7" ht="24" customHeight="1" x14ac:dyDescent="0.25">
      <c r="A3473" s="11">
        <v>482193</v>
      </c>
      <c r="B3473" s="12">
        <v>41810.434027777781</v>
      </c>
      <c r="C3473" s="13" t="s">
        <v>13</v>
      </c>
      <c r="D3473" s="13" t="s">
        <v>23</v>
      </c>
      <c r="E3473" s="13" t="s">
        <v>14</v>
      </c>
      <c r="F3473" s="13" t="s">
        <v>10</v>
      </c>
      <c r="G3473" s="14">
        <v>4341</v>
      </c>
    </row>
    <row r="3474" spans="1:7" ht="24" customHeight="1" x14ac:dyDescent="0.25">
      <c r="A3474" s="7">
        <v>248927</v>
      </c>
      <c r="B3474" s="8">
        <v>41821.742465277777</v>
      </c>
      <c r="C3474" s="9" t="s">
        <v>7</v>
      </c>
      <c r="D3474" s="9" t="s">
        <v>8</v>
      </c>
      <c r="E3474" s="9" t="s">
        <v>14</v>
      </c>
      <c r="F3474" s="9" t="s">
        <v>10</v>
      </c>
      <c r="G3474" s="10">
        <v>65670</v>
      </c>
    </row>
    <row r="3475" spans="1:7" ht="24" customHeight="1" x14ac:dyDescent="0.25">
      <c r="A3475" s="11">
        <v>161102</v>
      </c>
      <c r="B3475" s="12">
        <v>41822.564085648148</v>
      </c>
      <c r="C3475" s="13" t="s">
        <v>13</v>
      </c>
      <c r="D3475" s="13" t="s">
        <v>8</v>
      </c>
      <c r="E3475" s="13" t="s">
        <v>14</v>
      </c>
      <c r="F3475" s="13" t="s">
        <v>10</v>
      </c>
      <c r="G3475" s="14">
        <v>82259</v>
      </c>
    </row>
    <row r="3476" spans="1:7" ht="24" customHeight="1" x14ac:dyDescent="0.25">
      <c r="A3476" s="7">
        <v>581490</v>
      </c>
      <c r="B3476" s="8">
        <v>41806.397337962961</v>
      </c>
      <c r="C3476" s="9" t="s">
        <v>7</v>
      </c>
      <c r="D3476" s="9" t="s">
        <v>11</v>
      </c>
      <c r="E3476" s="9" t="s">
        <v>30</v>
      </c>
      <c r="F3476" s="9" t="s">
        <v>12</v>
      </c>
      <c r="G3476" s="10">
        <v>74944</v>
      </c>
    </row>
    <row r="3477" spans="1:7" ht="24" customHeight="1" x14ac:dyDescent="0.25">
      <c r="A3477" s="11">
        <v>998680</v>
      </c>
      <c r="B3477" s="12">
        <v>41876.397916666669</v>
      </c>
      <c r="C3477" s="13" t="s">
        <v>7</v>
      </c>
      <c r="D3477" s="13" t="s">
        <v>8</v>
      </c>
      <c r="E3477" s="13" t="s">
        <v>9</v>
      </c>
      <c r="F3477" s="13" t="s">
        <v>12</v>
      </c>
      <c r="G3477" s="14">
        <v>75715</v>
      </c>
    </row>
    <row r="3478" spans="1:7" ht="24" customHeight="1" x14ac:dyDescent="0.25">
      <c r="A3478" s="7">
        <v>43618</v>
      </c>
      <c r="B3478" s="8">
        <v>41876.397210648145</v>
      </c>
      <c r="C3478" s="9" t="s">
        <v>13</v>
      </c>
      <c r="D3478" s="9" t="s">
        <v>11</v>
      </c>
      <c r="E3478" s="9" t="s">
        <v>9</v>
      </c>
      <c r="F3478" s="9" t="s">
        <v>12</v>
      </c>
      <c r="G3478" s="10">
        <v>52349</v>
      </c>
    </row>
    <row r="3479" spans="1:7" ht="24" customHeight="1" x14ac:dyDescent="0.25">
      <c r="A3479" s="11">
        <v>697349</v>
      </c>
      <c r="B3479" s="12">
        <v>41806.396805555552</v>
      </c>
      <c r="C3479" s="13" t="s">
        <v>7</v>
      </c>
      <c r="D3479" s="13" t="s">
        <v>8</v>
      </c>
      <c r="E3479" s="13" t="s">
        <v>25</v>
      </c>
      <c r="F3479" s="13" t="s">
        <v>12</v>
      </c>
      <c r="G3479" s="14">
        <v>6018</v>
      </c>
    </row>
    <row r="3480" spans="1:7" ht="24" customHeight="1" x14ac:dyDescent="0.25">
      <c r="A3480" s="7">
        <v>546459</v>
      </c>
      <c r="B3480" s="8">
        <v>41806.399363425924</v>
      </c>
      <c r="C3480" s="9" t="s">
        <v>7</v>
      </c>
      <c r="D3480" s="9" t="s">
        <v>11</v>
      </c>
      <c r="E3480" s="9" t="s">
        <v>25</v>
      </c>
      <c r="F3480" s="9" t="s">
        <v>12</v>
      </c>
      <c r="G3480" s="10">
        <v>24050</v>
      </c>
    </row>
    <row r="3481" spans="1:7" ht="24" customHeight="1" x14ac:dyDescent="0.25">
      <c r="A3481" s="11">
        <v>489333</v>
      </c>
      <c r="B3481" s="12">
        <v>41806.400983796295</v>
      </c>
      <c r="C3481" s="13" t="s">
        <v>13</v>
      </c>
      <c r="D3481" s="13" t="s">
        <v>8</v>
      </c>
      <c r="E3481" s="13" t="s">
        <v>25</v>
      </c>
      <c r="F3481" s="13" t="s">
        <v>12</v>
      </c>
      <c r="G3481" s="14">
        <v>29794</v>
      </c>
    </row>
    <row r="3482" spans="1:7" ht="24" customHeight="1" x14ac:dyDescent="0.25">
      <c r="A3482" s="7">
        <v>408311</v>
      </c>
      <c r="B3482" s="8">
        <v>41806.401261574072</v>
      </c>
      <c r="C3482" s="9" t="s">
        <v>7</v>
      </c>
      <c r="D3482" s="9" t="s">
        <v>8</v>
      </c>
      <c r="E3482" s="9" t="s">
        <v>25</v>
      </c>
      <c r="F3482" s="9" t="s">
        <v>12</v>
      </c>
      <c r="G3482" s="10">
        <v>50973</v>
      </c>
    </row>
    <row r="3483" spans="1:7" ht="24" customHeight="1" x14ac:dyDescent="0.25">
      <c r="A3483" s="11">
        <v>729470</v>
      </c>
      <c r="B3483" s="12">
        <v>41813.040509259263</v>
      </c>
      <c r="C3483" s="13" t="s">
        <v>13</v>
      </c>
      <c r="D3483" s="13" t="s">
        <v>11</v>
      </c>
      <c r="E3483" s="13" t="s">
        <v>25</v>
      </c>
      <c r="F3483" s="13" t="s">
        <v>32</v>
      </c>
      <c r="G3483" s="14">
        <v>2229</v>
      </c>
    </row>
    <row r="3484" spans="1:7" ht="24" customHeight="1" x14ac:dyDescent="0.25">
      <c r="A3484" s="7">
        <v>656502</v>
      </c>
      <c r="B3484" s="8">
        <v>41834.397233796299</v>
      </c>
      <c r="C3484" s="9" t="s">
        <v>7</v>
      </c>
      <c r="D3484" s="9" t="s">
        <v>11</v>
      </c>
      <c r="E3484" s="9" t="s">
        <v>25</v>
      </c>
      <c r="F3484" s="9" t="s">
        <v>32</v>
      </c>
      <c r="G3484" s="10">
        <v>57388</v>
      </c>
    </row>
    <row r="3485" spans="1:7" ht="24" customHeight="1" x14ac:dyDescent="0.25">
      <c r="A3485" s="11">
        <v>996016</v>
      </c>
      <c r="B3485" s="12">
        <v>41842.628495370373</v>
      </c>
      <c r="C3485" s="13" t="s">
        <v>7</v>
      </c>
      <c r="D3485" s="13" t="s">
        <v>8</v>
      </c>
      <c r="E3485" s="13" t="s">
        <v>25</v>
      </c>
      <c r="F3485" s="13" t="s">
        <v>12</v>
      </c>
      <c r="G3485" s="14">
        <v>78167</v>
      </c>
    </row>
    <row r="3486" spans="1:7" ht="24" customHeight="1" x14ac:dyDescent="0.25">
      <c r="A3486" s="7">
        <v>83297</v>
      </c>
      <c r="B3486" s="8">
        <v>41842.63040509259</v>
      </c>
      <c r="C3486" s="9" t="s">
        <v>7</v>
      </c>
      <c r="D3486" s="9" t="s">
        <v>8</v>
      </c>
      <c r="E3486" s="9" t="s">
        <v>25</v>
      </c>
      <c r="F3486" s="9" t="s">
        <v>12</v>
      </c>
      <c r="G3486" s="10">
        <v>25911</v>
      </c>
    </row>
    <row r="3487" spans="1:7" ht="24" customHeight="1" x14ac:dyDescent="0.25">
      <c r="A3487" s="11">
        <v>998767</v>
      </c>
      <c r="B3487" s="12">
        <v>41844.445324074077</v>
      </c>
      <c r="C3487" s="13" t="s">
        <v>13</v>
      </c>
      <c r="D3487" s="13" t="s">
        <v>11</v>
      </c>
      <c r="E3487" s="13" t="s">
        <v>25</v>
      </c>
      <c r="F3487" s="13" t="s">
        <v>12</v>
      </c>
      <c r="G3487" s="14">
        <v>99178</v>
      </c>
    </row>
    <row r="3488" spans="1:7" ht="24" customHeight="1" x14ac:dyDescent="0.25">
      <c r="A3488" s="7">
        <v>93533</v>
      </c>
      <c r="B3488" s="8">
        <v>41844.446203703701</v>
      </c>
      <c r="C3488" s="9" t="s">
        <v>7</v>
      </c>
      <c r="D3488" s="9" t="s">
        <v>8</v>
      </c>
      <c r="E3488" s="9" t="s">
        <v>25</v>
      </c>
      <c r="F3488" s="9" t="s">
        <v>12</v>
      </c>
      <c r="G3488" s="10">
        <v>45429</v>
      </c>
    </row>
    <row r="3489" spans="1:7" ht="24" customHeight="1" x14ac:dyDescent="0.25">
      <c r="A3489" s="11">
        <v>208383</v>
      </c>
      <c r="B3489" s="12">
        <v>41844.651469907411</v>
      </c>
      <c r="C3489" s="13" t="s">
        <v>7</v>
      </c>
      <c r="D3489" s="13" t="s">
        <v>8</v>
      </c>
      <c r="E3489" s="13" t="s">
        <v>25</v>
      </c>
      <c r="F3489" s="13" t="s">
        <v>12</v>
      </c>
      <c r="G3489" s="14">
        <v>94033</v>
      </c>
    </row>
    <row r="3490" spans="1:7" ht="24" customHeight="1" x14ac:dyDescent="0.25">
      <c r="A3490" s="7">
        <v>979283</v>
      </c>
      <c r="B3490" s="8">
        <v>41862.397268518522</v>
      </c>
      <c r="C3490" s="9" t="s">
        <v>7</v>
      </c>
      <c r="D3490" s="9" t="s">
        <v>8</v>
      </c>
      <c r="E3490" s="9" t="s">
        <v>25</v>
      </c>
      <c r="F3490" s="9" t="s">
        <v>12</v>
      </c>
      <c r="G3490" s="10">
        <v>49733</v>
      </c>
    </row>
    <row r="3491" spans="1:7" ht="24" customHeight="1" x14ac:dyDescent="0.25">
      <c r="A3491" s="11">
        <v>339547</v>
      </c>
      <c r="B3491" s="12">
        <v>41862.397777777776</v>
      </c>
      <c r="C3491" s="13" t="s">
        <v>7</v>
      </c>
      <c r="D3491" s="13" t="s">
        <v>11</v>
      </c>
      <c r="E3491" s="13" t="s">
        <v>25</v>
      </c>
      <c r="F3491" s="13" t="s">
        <v>12</v>
      </c>
      <c r="G3491" s="14">
        <v>56545</v>
      </c>
    </row>
    <row r="3492" spans="1:7" ht="24" customHeight="1" x14ac:dyDescent="0.25">
      <c r="A3492" s="7">
        <v>715346</v>
      </c>
      <c r="B3492" s="8">
        <v>41862.3984375</v>
      </c>
      <c r="C3492" s="9" t="s">
        <v>7</v>
      </c>
      <c r="D3492" s="9" t="s">
        <v>11</v>
      </c>
      <c r="E3492" s="9" t="s">
        <v>25</v>
      </c>
      <c r="F3492" s="9" t="s">
        <v>12</v>
      </c>
      <c r="G3492" s="10">
        <v>71548</v>
      </c>
    </row>
    <row r="3493" spans="1:7" ht="24" customHeight="1" x14ac:dyDescent="0.25">
      <c r="A3493" s="11">
        <v>738113</v>
      </c>
      <c r="B3493" s="12">
        <v>41761.233900462961</v>
      </c>
      <c r="C3493" s="13" t="s">
        <v>7</v>
      </c>
      <c r="D3493" s="13" t="s">
        <v>11</v>
      </c>
      <c r="E3493" s="13" t="s">
        <v>16</v>
      </c>
      <c r="F3493" s="13" t="s">
        <v>10</v>
      </c>
      <c r="G3493" s="14">
        <v>36205</v>
      </c>
    </row>
    <row r="3494" spans="1:7" ht="24" customHeight="1" x14ac:dyDescent="0.25">
      <c r="A3494" s="7">
        <v>869596</v>
      </c>
      <c r="B3494" s="8">
        <v>41761.234490740739</v>
      </c>
      <c r="C3494" s="9" t="s">
        <v>7</v>
      </c>
      <c r="D3494" s="9" t="s">
        <v>11</v>
      </c>
      <c r="E3494" s="9" t="s">
        <v>16</v>
      </c>
      <c r="F3494" s="9" t="s">
        <v>10</v>
      </c>
      <c r="G3494" s="10">
        <v>23770</v>
      </c>
    </row>
    <row r="3495" spans="1:7" ht="24" customHeight="1" x14ac:dyDescent="0.25">
      <c r="A3495" s="11">
        <v>484750</v>
      </c>
      <c r="B3495" s="12">
        <v>41761.235868055555</v>
      </c>
      <c r="C3495" s="13" t="s">
        <v>13</v>
      </c>
      <c r="D3495" s="13" t="s">
        <v>11</v>
      </c>
      <c r="E3495" s="13" t="s">
        <v>16</v>
      </c>
      <c r="F3495" s="13" t="s">
        <v>10</v>
      </c>
      <c r="G3495" s="14">
        <v>70206</v>
      </c>
    </row>
    <row r="3496" spans="1:7" ht="24" customHeight="1" x14ac:dyDescent="0.25">
      <c r="A3496" s="7">
        <v>994801</v>
      </c>
      <c r="B3496" s="8">
        <v>41761.236956018518</v>
      </c>
      <c r="C3496" s="9" t="s">
        <v>7</v>
      </c>
      <c r="D3496" s="9" t="s">
        <v>11</v>
      </c>
      <c r="E3496" s="9" t="s">
        <v>16</v>
      </c>
      <c r="F3496" s="9" t="s">
        <v>10</v>
      </c>
      <c r="G3496" s="10">
        <v>37277</v>
      </c>
    </row>
    <row r="3497" spans="1:7" ht="24" customHeight="1" x14ac:dyDescent="0.25">
      <c r="A3497" s="11">
        <v>327634</v>
      </c>
      <c r="B3497" s="12">
        <v>41851.443645833337</v>
      </c>
      <c r="C3497" s="13" t="s">
        <v>13</v>
      </c>
      <c r="D3497" s="13" t="s">
        <v>11</v>
      </c>
      <c r="E3497" s="13" t="s">
        <v>16</v>
      </c>
      <c r="F3497" s="13" t="s">
        <v>10</v>
      </c>
      <c r="G3497" s="14">
        <v>58294</v>
      </c>
    </row>
    <row r="3498" spans="1:7" ht="24" customHeight="1" x14ac:dyDescent="0.25">
      <c r="A3498" s="7">
        <v>560195</v>
      </c>
      <c r="B3498" s="8">
        <v>41851.445567129631</v>
      </c>
      <c r="C3498" s="9" t="s">
        <v>7</v>
      </c>
      <c r="D3498" s="9" t="s">
        <v>11</v>
      </c>
      <c r="E3498" s="9" t="s">
        <v>16</v>
      </c>
      <c r="F3498" s="9" t="s">
        <v>10</v>
      </c>
      <c r="G3498" s="10">
        <v>88998</v>
      </c>
    </row>
    <row r="3499" spans="1:7" ht="24" customHeight="1" x14ac:dyDescent="0.25">
      <c r="A3499" s="11">
        <v>249505</v>
      </c>
      <c r="B3499" s="12">
        <v>41864.507187499999</v>
      </c>
      <c r="C3499" s="13" t="s">
        <v>7</v>
      </c>
      <c r="D3499" s="13" t="s">
        <v>8</v>
      </c>
      <c r="E3499" s="13" t="s">
        <v>16</v>
      </c>
      <c r="F3499" s="13" t="s">
        <v>10</v>
      </c>
      <c r="G3499" s="14">
        <v>91251</v>
      </c>
    </row>
    <row r="3500" spans="1:7" ht="24" customHeight="1" x14ac:dyDescent="0.25">
      <c r="A3500" s="7">
        <v>973017</v>
      </c>
      <c r="B3500" s="8">
        <v>41872.351354166669</v>
      </c>
      <c r="C3500" s="9" t="s">
        <v>7</v>
      </c>
      <c r="D3500" s="9" t="s">
        <v>8</v>
      </c>
      <c r="E3500" s="9" t="s">
        <v>16</v>
      </c>
      <c r="F3500" s="9" t="s">
        <v>10</v>
      </c>
      <c r="G3500" s="10">
        <v>8803</v>
      </c>
    </row>
    <row r="3501" spans="1:7" ht="24" customHeight="1" x14ac:dyDescent="0.25">
      <c r="A3501" s="11">
        <v>896284</v>
      </c>
      <c r="B3501" s="12">
        <v>41872.353425925925</v>
      </c>
      <c r="C3501" s="13" t="s">
        <v>13</v>
      </c>
      <c r="D3501" s="13" t="s">
        <v>8</v>
      </c>
      <c r="E3501" s="13" t="s">
        <v>16</v>
      </c>
      <c r="F3501" s="13" t="s">
        <v>10</v>
      </c>
      <c r="G3501" s="14">
        <v>81268</v>
      </c>
    </row>
    <row r="3502" spans="1:7" ht="24" customHeight="1" x14ac:dyDescent="0.25">
      <c r="A3502" s="7">
        <v>314661</v>
      </c>
      <c r="B3502" s="8">
        <v>41872.354085648149</v>
      </c>
      <c r="C3502" s="9" t="s">
        <v>7</v>
      </c>
      <c r="D3502" s="9" t="s">
        <v>8</v>
      </c>
      <c r="E3502" s="9" t="s">
        <v>16</v>
      </c>
      <c r="F3502" s="9" t="s">
        <v>10</v>
      </c>
      <c r="G3502" s="10">
        <v>30905</v>
      </c>
    </row>
    <row r="3503" spans="1:7" ht="24" customHeight="1" x14ac:dyDescent="0.25">
      <c r="A3503" s="11">
        <v>719581</v>
      </c>
      <c r="B3503" s="12">
        <v>41836.702361111114</v>
      </c>
      <c r="C3503" s="13" t="s">
        <v>13</v>
      </c>
      <c r="D3503" s="13" t="s">
        <v>8</v>
      </c>
      <c r="E3503" s="13" t="s">
        <v>9</v>
      </c>
      <c r="F3503" s="13" t="s">
        <v>32</v>
      </c>
      <c r="G3503" s="14">
        <v>40726</v>
      </c>
    </row>
    <row r="3504" spans="1:7" ht="24" customHeight="1" x14ac:dyDescent="0.25">
      <c r="A3504" s="7">
        <v>913942</v>
      </c>
      <c r="B3504" s="8">
        <v>41760.441759259258</v>
      </c>
      <c r="C3504" s="9" t="s">
        <v>13</v>
      </c>
      <c r="D3504" s="9" t="s">
        <v>8</v>
      </c>
      <c r="E3504" s="9" t="s">
        <v>29</v>
      </c>
      <c r="F3504" s="9" t="s">
        <v>12</v>
      </c>
      <c r="G3504" s="10">
        <v>15926</v>
      </c>
    </row>
    <row r="3505" spans="1:7" ht="24" customHeight="1" x14ac:dyDescent="0.25">
      <c r="A3505" s="11">
        <v>475175</v>
      </c>
      <c r="B3505" s="12">
        <v>41764.639039351852</v>
      </c>
      <c r="C3505" s="13" t="s">
        <v>13</v>
      </c>
      <c r="D3505" s="13" t="s">
        <v>11</v>
      </c>
      <c r="E3505" s="13" t="s">
        <v>29</v>
      </c>
      <c r="F3505" s="13" t="s">
        <v>12</v>
      </c>
      <c r="G3505" s="14">
        <v>8553</v>
      </c>
    </row>
    <row r="3506" spans="1:7" ht="24" customHeight="1" x14ac:dyDescent="0.25">
      <c r="A3506" s="7">
        <v>821934</v>
      </c>
      <c r="B3506" s="8">
        <v>41772.757256944446</v>
      </c>
      <c r="C3506" s="9" t="s">
        <v>13</v>
      </c>
      <c r="D3506" s="9" t="s">
        <v>11</v>
      </c>
      <c r="E3506" s="9" t="s">
        <v>29</v>
      </c>
      <c r="F3506" s="9" t="s">
        <v>32</v>
      </c>
      <c r="G3506" s="10">
        <v>9142</v>
      </c>
    </row>
    <row r="3507" spans="1:7" ht="24" customHeight="1" x14ac:dyDescent="0.25">
      <c r="A3507" s="11">
        <v>120099</v>
      </c>
      <c r="B3507" s="12">
        <v>41803.427800925929</v>
      </c>
      <c r="C3507" s="13" t="s">
        <v>7</v>
      </c>
      <c r="D3507" s="13" t="s">
        <v>8</v>
      </c>
      <c r="E3507" s="13" t="s">
        <v>29</v>
      </c>
      <c r="F3507" s="13" t="s">
        <v>32</v>
      </c>
      <c r="G3507" s="14">
        <v>5379</v>
      </c>
    </row>
    <row r="3508" spans="1:7" ht="24" customHeight="1" x14ac:dyDescent="0.25">
      <c r="A3508" s="7">
        <v>61387</v>
      </c>
      <c r="B3508" s="8">
        <v>41859.522800925923</v>
      </c>
      <c r="C3508" s="9" t="s">
        <v>13</v>
      </c>
      <c r="D3508" s="9" t="s">
        <v>23</v>
      </c>
      <c r="E3508" s="9" t="s">
        <v>14</v>
      </c>
      <c r="F3508" s="9" t="s">
        <v>24</v>
      </c>
      <c r="G3508" s="10">
        <v>5757</v>
      </c>
    </row>
    <row r="3509" spans="1:7" ht="24" customHeight="1" x14ac:dyDescent="0.25">
      <c r="A3509" s="11">
        <v>756858</v>
      </c>
      <c r="B3509" s="12">
        <v>41863.398287037038</v>
      </c>
      <c r="C3509" s="13" t="s">
        <v>7</v>
      </c>
      <c r="D3509" s="13" t="s">
        <v>11</v>
      </c>
      <c r="E3509" s="13" t="s">
        <v>14</v>
      </c>
      <c r="F3509" s="13" t="s">
        <v>24</v>
      </c>
      <c r="G3509" s="14">
        <v>49903</v>
      </c>
    </row>
    <row r="3510" spans="1:7" ht="24" customHeight="1" x14ac:dyDescent="0.25">
      <c r="A3510" s="7">
        <v>770131</v>
      </c>
      <c r="B3510" s="8">
        <v>41828.397349537037</v>
      </c>
      <c r="C3510" s="9" t="s">
        <v>7</v>
      </c>
      <c r="D3510" s="9" t="s">
        <v>11</v>
      </c>
      <c r="E3510" s="9" t="s">
        <v>9</v>
      </c>
      <c r="F3510" s="9" t="s">
        <v>24</v>
      </c>
      <c r="G3510" s="10">
        <v>40540</v>
      </c>
    </row>
    <row r="3511" spans="1:7" ht="24" customHeight="1" x14ac:dyDescent="0.25">
      <c r="A3511" s="11">
        <v>649883</v>
      </c>
      <c r="B3511" s="12">
        <v>41842.307766203703</v>
      </c>
      <c r="C3511" s="13" t="s">
        <v>7</v>
      </c>
      <c r="D3511" s="13" t="s">
        <v>8</v>
      </c>
      <c r="E3511" s="13" t="s">
        <v>9</v>
      </c>
      <c r="F3511" s="13" t="s">
        <v>24</v>
      </c>
      <c r="G3511" s="14">
        <v>3595</v>
      </c>
    </row>
    <row r="3512" spans="1:7" ht="24" customHeight="1" x14ac:dyDescent="0.25">
      <c r="A3512" s="7">
        <v>306825</v>
      </c>
      <c r="B3512" s="8">
        <v>41807.479953703703</v>
      </c>
      <c r="C3512" s="9" t="s">
        <v>13</v>
      </c>
      <c r="D3512" s="9" t="s">
        <v>8</v>
      </c>
      <c r="E3512" s="9" t="s">
        <v>14</v>
      </c>
      <c r="F3512" s="9" t="s">
        <v>10</v>
      </c>
      <c r="G3512" s="10">
        <v>14794</v>
      </c>
    </row>
    <row r="3513" spans="1:7" ht="24" customHeight="1" x14ac:dyDescent="0.25">
      <c r="A3513" s="11">
        <v>942408</v>
      </c>
      <c r="B3513" s="12">
        <v>41836.653587962966</v>
      </c>
      <c r="C3513" s="13" t="s">
        <v>7</v>
      </c>
      <c r="D3513" s="13" t="s">
        <v>8</v>
      </c>
      <c r="E3513" s="13" t="s">
        <v>9</v>
      </c>
      <c r="F3513" s="13" t="s">
        <v>12</v>
      </c>
      <c r="G3513" s="14">
        <v>84735</v>
      </c>
    </row>
    <row r="3514" spans="1:7" ht="24" customHeight="1" x14ac:dyDescent="0.25">
      <c r="A3514" s="7">
        <v>669080</v>
      </c>
      <c r="B3514" s="8">
        <v>41837.709444444445</v>
      </c>
      <c r="C3514" s="9" t="s">
        <v>13</v>
      </c>
      <c r="D3514" s="9" t="s">
        <v>8</v>
      </c>
      <c r="E3514" s="9" t="s">
        <v>9</v>
      </c>
      <c r="F3514" s="9" t="s">
        <v>12</v>
      </c>
      <c r="G3514" s="10">
        <v>37286</v>
      </c>
    </row>
    <row r="3515" spans="1:7" ht="24" customHeight="1" x14ac:dyDescent="0.25">
      <c r="A3515" s="11">
        <v>178137</v>
      </c>
      <c r="B3515" s="12">
        <v>41843.633460648147</v>
      </c>
      <c r="C3515" s="13" t="s">
        <v>13</v>
      </c>
      <c r="D3515" s="13" t="s">
        <v>8</v>
      </c>
      <c r="E3515" s="13" t="s">
        <v>9</v>
      </c>
      <c r="F3515" s="13" t="s">
        <v>12</v>
      </c>
      <c r="G3515" s="14">
        <v>91614</v>
      </c>
    </row>
    <row r="3516" spans="1:7" ht="24" customHeight="1" x14ac:dyDescent="0.25">
      <c r="A3516" s="7">
        <v>521320</v>
      </c>
      <c r="B3516" s="8">
        <v>41850.632881944446</v>
      </c>
      <c r="C3516" s="9" t="s">
        <v>13</v>
      </c>
      <c r="D3516" s="9" t="s">
        <v>8</v>
      </c>
      <c r="E3516" s="9" t="s">
        <v>9</v>
      </c>
      <c r="F3516" s="9" t="s">
        <v>12</v>
      </c>
      <c r="G3516" s="10">
        <v>45554</v>
      </c>
    </row>
    <row r="3517" spans="1:7" ht="24" customHeight="1" x14ac:dyDescent="0.25">
      <c r="A3517" s="11">
        <v>160361</v>
      </c>
      <c r="B3517" s="12">
        <v>41869.780289351853</v>
      </c>
      <c r="C3517" s="13" t="s">
        <v>7</v>
      </c>
      <c r="D3517" s="13" t="s">
        <v>8</v>
      </c>
      <c r="E3517" s="13" t="s">
        <v>9</v>
      </c>
      <c r="F3517" s="13" t="s">
        <v>12</v>
      </c>
      <c r="G3517" s="14">
        <v>77907</v>
      </c>
    </row>
    <row r="3518" spans="1:7" ht="24" customHeight="1" x14ac:dyDescent="0.25">
      <c r="A3518" s="7">
        <v>282540</v>
      </c>
      <c r="B3518" s="8">
        <v>41869.782002314816</v>
      </c>
      <c r="C3518" s="9" t="s">
        <v>7</v>
      </c>
      <c r="D3518" s="9" t="s">
        <v>11</v>
      </c>
      <c r="E3518" s="9" t="s">
        <v>9</v>
      </c>
      <c r="F3518" s="9" t="s">
        <v>12</v>
      </c>
      <c r="G3518" s="10">
        <v>52319</v>
      </c>
    </row>
    <row r="3519" spans="1:7" ht="24" customHeight="1" x14ac:dyDescent="0.25">
      <c r="A3519" s="11">
        <v>123721</v>
      </c>
      <c r="B3519" s="12">
        <v>41852.741620370369</v>
      </c>
      <c r="C3519" s="13" t="s">
        <v>7</v>
      </c>
      <c r="D3519" s="13" t="s">
        <v>11</v>
      </c>
      <c r="E3519" s="13" t="s">
        <v>14</v>
      </c>
      <c r="F3519" s="13" t="s">
        <v>22</v>
      </c>
      <c r="G3519" s="14">
        <v>55487</v>
      </c>
    </row>
    <row r="3520" spans="1:7" ht="24" customHeight="1" x14ac:dyDescent="0.25">
      <c r="A3520" s="7">
        <v>306163</v>
      </c>
      <c r="B3520" s="8">
        <v>41847.359872685185</v>
      </c>
      <c r="C3520" s="9" t="s">
        <v>7</v>
      </c>
      <c r="D3520" s="9" t="s">
        <v>8</v>
      </c>
      <c r="E3520" s="9" t="s">
        <v>14</v>
      </c>
      <c r="F3520" s="9" t="s">
        <v>22</v>
      </c>
      <c r="G3520" s="10">
        <v>12105</v>
      </c>
    </row>
    <row r="3521" spans="1:7" ht="24" customHeight="1" x14ac:dyDescent="0.25">
      <c r="A3521" s="11">
        <v>141433</v>
      </c>
      <c r="B3521" s="12">
        <v>41816.397222222222</v>
      </c>
      <c r="C3521" s="13" t="s">
        <v>7</v>
      </c>
      <c r="D3521" s="13" t="s">
        <v>8</v>
      </c>
      <c r="E3521" s="13" t="s">
        <v>14</v>
      </c>
      <c r="F3521" s="13" t="s">
        <v>12</v>
      </c>
      <c r="G3521" s="14">
        <v>89135</v>
      </c>
    </row>
    <row r="3522" spans="1:7" ht="24" customHeight="1" x14ac:dyDescent="0.25">
      <c r="A3522" s="7">
        <v>503081</v>
      </c>
      <c r="B3522" s="8">
        <v>41868.574687499997</v>
      </c>
      <c r="C3522" s="9" t="s">
        <v>7</v>
      </c>
      <c r="D3522" s="9" t="s">
        <v>8</v>
      </c>
      <c r="E3522" s="9" t="s">
        <v>14</v>
      </c>
      <c r="F3522" s="9" t="s">
        <v>12</v>
      </c>
      <c r="G3522" s="10">
        <v>17512</v>
      </c>
    </row>
    <row r="3523" spans="1:7" ht="24" customHeight="1" x14ac:dyDescent="0.25">
      <c r="A3523" s="11">
        <v>976197</v>
      </c>
      <c r="B3523" s="12">
        <v>41868.575011574074</v>
      </c>
      <c r="C3523" s="13" t="s">
        <v>7</v>
      </c>
      <c r="D3523" s="13" t="s">
        <v>11</v>
      </c>
      <c r="E3523" s="13" t="s">
        <v>14</v>
      </c>
      <c r="F3523" s="13" t="s">
        <v>12</v>
      </c>
      <c r="G3523" s="14">
        <v>41667</v>
      </c>
    </row>
    <row r="3524" spans="1:7" ht="24" customHeight="1" x14ac:dyDescent="0.25">
      <c r="A3524" s="7">
        <v>729174</v>
      </c>
      <c r="B3524" s="8">
        <v>41851.397615740738</v>
      </c>
      <c r="C3524" s="9" t="s">
        <v>7</v>
      </c>
      <c r="D3524" s="9" t="s">
        <v>8</v>
      </c>
      <c r="E3524" s="9" t="s">
        <v>14</v>
      </c>
      <c r="F3524" s="9" t="s">
        <v>12</v>
      </c>
      <c r="G3524" s="10">
        <v>56352</v>
      </c>
    </row>
    <row r="3525" spans="1:7" ht="24" customHeight="1" x14ac:dyDescent="0.25">
      <c r="A3525" s="11">
        <v>937152</v>
      </c>
      <c r="B3525" s="12">
        <v>41788.400046296294</v>
      </c>
      <c r="C3525" s="13" t="s">
        <v>13</v>
      </c>
      <c r="D3525" s="13" t="s">
        <v>8</v>
      </c>
      <c r="E3525" s="13" t="s">
        <v>14</v>
      </c>
      <c r="F3525" s="13" t="s">
        <v>32</v>
      </c>
      <c r="G3525" s="14">
        <v>71803</v>
      </c>
    </row>
    <row r="3526" spans="1:7" ht="24" customHeight="1" x14ac:dyDescent="0.25">
      <c r="A3526" s="7">
        <v>798215</v>
      </c>
      <c r="B3526" s="8">
        <v>41814.309687499997</v>
      </c>
      <c r="C3526" s="9" t="s">
        <v>13</v>
      </c>
      <c r="D3526" s="9" t="s">
        <v>11</v>
      </c>
      <c r="E3526" s="9" t="s">
        <v>14</v>
      </c>
      <c r="F3526" s="9" t="s">
        <v>32</v>
      </c>
      <c r="G3526" s="10">
        <v>18475</v>
      </c>
    </row>
    <row r="3527" spans="1:7" ht="24" customHeight="1" x14ac:dyDescent="0.25">
      <c r="A3527" s="11">
        <v>188079</v>
      </c>
      <c r="B3527" s="12">
        <v>41814.309050925927</v>
      </c>
      <c r="C3527" s="13" t="s">
        <v>7</v>
      </c>
      <c r="D3527" s="13" t="s">
        <v>23</v>
      </c>
      <c r="E3527" s="13" t="s">
        <v>14</v>
      </c>
      <c r="F3527" s="13" t="s">
        <v>32</v>
      </c>
      <c r="G3527" s="14">
        <v>86347</v>
      </c>
    </row>
    <row r="3528" spans="1:7" ht="24" customHeight="1" x14ac:dyDescent="0.25">
      <c r="A3528" s="7">
        <v>571355</v>
      </c>
      <c r="B3528" s="8">
        <v>41814.857812499999</v>
      </c>
      <c r="C3528" s="9" t="s">
        <v>7</v>
      </c>
      <c r="D3528" s="9" t="s">
        <v>11</v>
      </c>
      <c r="E3528" s="9" t="s">
        <v>14</v>
      </c>
      <c r="F3528" s="9" t="s">
        <v>32</v>
      </c>
      <c r="G3528" s="10">
        <v>19117</v>
      </c>
    </row>
    <row r="3529" spans="1:7" ht="24" customHeight="1" x14ac:dyDescent="0.25">
      <c r="A3529" s="11">
        <v>990783</v>
      </c>
      <c r="B3529" s="12">
        <v>41814.858124999999</v>
      </c>
      <c r="C3529" s="13" t="s">
        <v>13</v>
      </c>
      <c r="D3529" s="13" t="s">
        <v>8</v>
      </c>
      <c r="E3529" s="13" t="s">
        <v>14</v>
      </c>
      <c r="F3529" s="13" t="s">
        <v>32</v>
      </c>
      <c r="G3529" s="14">
        <v>1326</v>
      </c>
    </row>
    <row r="3530" spans="1:7" ht="24" customHeight="1" x14ac:dyDescent="0.25">
      <c r="A3530" s="7">
        <v>513992</v>
      </c>
      <c r="B3530" s="8">
        <v>41814.859791666669</v>
      </c>
      <c r="C3530" s="9" t="s">
        <v>7</v>
      </c>
      <c r="D3530" s="9" t="s">
        <v>8</v>
      </c>
      <c r="E3530" s="9" t="s">
        <v>14</v>
      </c>
      <c r="F3530" s="9" t="s">
        <v>32</v>
      </c>
      <c r="G3530" s="10">
        <v>3701</v>
      </c>
    </row>
    <row r="3531" spans="1:7" ht="24" customHeight="1" x14ac:dyDescent="0.25">
      <c r="A3531" s="11">
        <v>198610</v>
      </c>
      <c r="B3531" s="12">
        <v>41815.57234953704</v>
      </c>
      <c r="C3531" s="13" t="s">
        <v>7</v>
      </c>
      <c r="D3531" s="13" t="s">
        <v>8</v>
      </c>
      <c r="E3531" s="13" t="s">
        <v>14</v>
      </c>
      <c r="F3531" s="13" t="s">
        <v>32</v>
      </c>
      <c r="G3531" s="14">
        <v>27219</v>
      </c>
    </row>
    <row r="3532" spans="1:7" ht="24" customHeight="1" x14ac:dyDescent="0.25">
      <c r="A3532" s="7">
        <v>671060</v>
      </c>
      <c r="B3532" s="8">
        <v>41815.573252314818</v>
      </c>
      <c r="C3532" s="9" t="s">
        <v>7</v>
      </c>
      <c r="D3532" s="9" t="s">
        <v>8</v>
      </c>
      <c r="E3532" s="9" t="s">
        <v>14</v>
      </c>
      <c r="F3532" s="9" t="s">
        <v>32</v>
      </c>
      <c r="G3532" s="10">
        <v>88285</v>
      </c>
    </row>
    <row r="3533" spans="1:7" ht="24" customHeight="1" x14ac:dyDescent="0.25">
      <c r="A3533" s="11">
        <v>16811</v>
      </c>
      <c r="B3533" s="12">
        <v>41809.399085648147</v>
      </c>
      <c r="C3533" s="13" t="s">
        <v>7</v>
      </c>
      <c r="D3533" s="13" t="s">
        <v>11</v>
      </c>
      <c r="E3533" s="13" t="s">
        <v>9</v>
      </c>
      <c r="F3533" s="13" t="s">
        <v>12</v>
      </c>
      <c r="G3533" s="14">
        <v>4083</v>
      </c>
    </row>
    <row r="3534" spans="1:7" ht="24" customHeight="1" x14ac:dyDescent="0.25">
      <c r="A3534" s="7">
        <v>162703</v>
      </c>
      <c r="B3534" s="8">
        <v>41819.701099537036</v>
      </c>
      <c r="C3534" s="9" t="s">
        <v>13</v>
      </c>
      <c r="D3534" s="9" t="s">
        <v>11</v>
      </c>
      <c r="E3534" s="9" t="s">
        <v>9</v>
      </c>
      <c r="F3534" s="9" t="s">
        <v>12</v>
      </c>
      <c r="G3534" s="10">
        <v>6345</v>
      </c>
    </row>
    <row r="3535" spans="1:7" ht="24" customHeight="1" x14ac:dyDescent="0.25">
      <c r="A3535" s="11">
        <v>114187</v>
      </c>
      <c r="B3535" s="12">
        <v>41819.702025462961</v>
      </c>
      <c r="C3535" s="13" t="s">
        <v>13</v>
      </c>
      <c r="D3535" s="13" t="s">
        <v>8</v>
      </c>
      <c r="E3535" s="13" t="s">
        <v>9</v>
      </c>
      <c r="F3535" s="13" t="s">
        <v>12</v>
      </c>
      <c r="G3535" s="14">
        <v>13732</v>
      </c>
    </row>
    <row r="3536" spans="1:7" ht="24" customHeight="1" x14ac:dyDescent="0.25">
      <c r="A3536" s="7">
        <v>993049</v>
      </c>
      <c r="B3536" s="8">
        <v>41819.702418981484</v>
      </c>
      <c r="C3536" s="9" t="s">
        <v>7</v>
      </c>
      <c r="D3536" s="9" t="s">
        <v>11</v>
      </c>
      <c r="E3536" s="9" t="s">
        <v>9</v>
      </c>
      <c r="F3536" s="9" t="s">
        <v>12</v>
      </c>
      <c r="G3536" s="10">
        <v>58033</v>
      </c>
    </row>
    <row r="3537" spans="1:7" ht="24" customHeight="1" x14ac:dyDescent="0.25">
      <c r="A3537" s="11">
        <v>987712</v>
      </c>
      <c r="B3537" s="12">
        <v>41823.61005787037</v>
      </c>
      <c r="C3537" s="13" t="s">
        <v>13</v>
      </c>
      <c r="D3537" s="13" t="s">
        <v>8</v>
      </c>
      <c r="E3537" s="13" t="s">
        <v>9</v>
      </c>
      <c r="F3537" s="13" t="s">
        <v>32</v>
      </c>
      <c r="G3537" s="14">
        <v>74931</v>
      </c>
    </row>
    <row r="3538" spans="1:7" ht="24" customHeight="1" x14ac:dyDescent="0.25">
      <c r="A3538" s="7">
        <v>342038</v>
      </c>
      <c r="B3538" s="8">
        <v>41827.71334490741</v>
      </c>
      <c r="C3538" s="9" t="s">
        <v>13</v>
      </c>
      <c r="D3538" s="9" t="s">
        <v>11</v>
      </c>
      <c r="E3538" s="9" t="s">
        <v>9</v>
      </c>
      <c r="F3538" s="9" t="s">
        <v>12</v>
      </c>
      <c r="G3538" s="10">
        <v>73062</v>
      </c>
    </row>
    <row r="3539" spans="1:7" ht="24" customHeight="1" x14ac:dyDescent="0.25">
      <c r="A3539" s="11">
        <v>201002</v>
      </c>
      <c r="B3539" s="12">
        <v>41831.111006944448</v>
      </c>
      <c r="C3539" s="13" t="s">
        <v>7</v>
      </c>
      <c r="D3539" s="13" t="s">
        <v>8</v>
      </c>
      <c r="E3539" s="13" t="s">
        <v>9</v>
      </c>
      <c r="F3539" s="13" t="s">
        <v>32</v>
      </c>
      <c r="G3539" s="14">
        <v>59009</v>
      </c>
    </row>
    <row r="3540" spans="1:7" ht="24" customHeight="1" x14ac:dyDescent="0.25">
      <c r="A3540" s="7">
        <v>758129</v>
      </c>
      <c r="B3540" s="8">
        <v>41831.477523148147</v>
      </c>
      <c r="C3540" s="9" t="s">
        <v>7</v>
      </c>
      <c r="D3540" s="9" t="s">
        <v>8</v>
      </c>
      <c r="E3540" s="9" t="s">
        <v>9</v>
      </c>
      <c r="F3540" s="9" t="s">
        <v>32</v>
      </c>
      <c r="G3540" s="10">
        <v>73556</v>
      </c>
    </row>
    <row r="3541" spans="1:7" ht="24" customHeight="1" x14ac:dyDescent="0.25">
      <c r="A3541" s="11">
        <v>610135</v>
      </c>
      <c r="B3541" s="12">
        <v>41831.478900462964</v>
      </c>
      <c r="C3541" s="13" t="s">
        <v>7</v>
      </c>
      <c r="D3541" s="13" t="s">
        <v>11</v>
      </c>
      <c r="E3541" s="13" t="s">
        <v>9</v>
      </c>
      <c r="F3541" s="13" t="s">
        <v>32</v>
      </c>
      <c r="G3541" s="14">
        <v>70146</v>
      </c>
    </row>
    <row r="3542" spans="1:7" ht="24" customHeight="1" x14ac:dyDescent="0.25">
      <c r="A3542" s="7">
        <v>752352</v>
      </c>
      <c r="B3542" s="8">
        <v>41834.751006944447</v>
      </c>
      <c r="C3542" s="9" t="s">
        <v>13</v>
      </c>
      <c r="D3542" s="9" t="s">
        <v>23</v>
      </c>
      <c r="E3542" s="9" t="s">
        <v>9</v>
      </c>
      <c r="F3542" s="9" t="s">
        <v>12</v>
      </c>
      <c r="G3542" s="10">
        <v>5227</v>
      </c>
    </row>
    <row r="3543" spans="1:7" ht="24" customHeight="1" x14ac:dyDescent="0.25">
      <c r="A3543" s="11">
        <v>553291</v>
      </c>
      <c r="B3543" s="12">
        <v>41837.310787037037</v>
      </c>
      <c r="C3543" s="13" t="s">
        <v>13</v>
      </c>
      <c r="D3543" s="13" t="s">
        <v>8</v>
      </c>
      <c r="E3543" s="13" t="s">
        <v>9</v>
      </c>
      <c r="F3543" s="13" t="s">
        <v>12</v>
      </c>
      <c r="G3543" s="14">
        <v>36761</v>
      </c>
    </row>
    <row r="3544" spans="1:7" ht="24" customHeight="1" x14ac:dyDescent="0.25">
      <c r="A3544" s="7">
        <v>742503</v>
      </c>
      <c r="B3544" s="8">
        <v>41837.31181712963</v>
      </c>
      <c r="C3544" s="9" t="s">
        <v>7</v>
      </c>
      <c r="D3544" s="9" t="s">
        <v>11</v>
      </c>
      <c r="E3544" s="9" t="s">
        <v>9</v>
      </c>
      <c r="F3544" s="9" t="s">
        <v>12</v>
      </c>
      <c r="G3544" s="10">
        <v>83910</v>
      </c>
    </row>
    <row r="3545" spans="1:7" ht="24" customHeight="1" x14ac:dyDescent="0.25">
      <c r="A3545" s="11">
        <v>256604</v>
      </c>
      <c r="B3545" s="12">
        <v>41837.309733796297</v>
      </c>
      <c r="C3545" s="13" t="s">
        <v>7</v>
      </c>
      <c r="D3545" s="13" t="s">
        <v>11</v>
      </c>
      <c r="E3545" s="13" t="s">
        <v>9</v>
      </c>
      <c r="F3545" s="13" t="s">
        <v>12</v>
      </c>
      <c r="G3545" s="14">
        <v>9963</v>
      </c>
    </row>
    <row r="3546" spans="1:7" ht="24" customHeight="1" x14ac:dyDescent="0.25">
      <c r="A3546" s="7">
        <v>470979</v>
      </c>
      <c r="B3546" s="8">
        <v>41816.400000000001</v>
      </c>
      <c r="C3546" s="9" t="s">
        <v>7</v>
      </c>
      <c r="D3546" s="9" t="s">
        <v>11</v>
      </c>
      <c r="E3546" s="9" t="s">
        <v>9</v>
      </c>
      <c r="F3546" s="9" t="s">
        <v>12</v>
      </c>
      <c r="G3546" s="10">
        <v>33791</v>
      </c>
    </row>
    <row r="3547" spans="1:7" ht="24" customHeight="1" x14ac:dyDescent="0.25">
      <c r="A3547" s="11">
        <v>995423</v>
      </c>
      <c r="B3547" s="12">
        <v>41816.400555555556</v>
      </c>
      <c r="C3547" s="13" t="s">
        <v>7</v>
      </c>
      <c r="D3547" s="13" t="s">
        <v>8</v>
      </c>
      <c r="E3547" s="13" t="s">
        <v>9</v>
      </c>
      <c r="F3547" s="13" t="s">
        <v>12</v>
      </c>
      <c r="G3547" s="14">
        <v>37655</v>
      </c>
    </row>
    <row r="3548" spans="1:7" ht="24" customHeight="1" x14ac:dyDescent="0.25">
      <c r="A3548" s="7">
        <v>322860</v>
      </c>
      <c r="B3548" s="8">
        <v>41816.397175925929</v>
      </c>
      <c r="C3548" s="9" t="s">
        <v>7</v>
      </c>
      <c r="D3548" s="9" t="s">
        <v>23</v>
      </c>
      <c r="E3548" s="9" t="s">
        <v>9</v>
      </c>
      <c r="F3548" s="9" t="s">
        <v>12</v>
      </c>
      <c r="G3548" s="10">
        <v>42972</v>
      </c>
    </row>
    <row r="3549" spans="1:7" ht="24" customHeight="1" x14ac:dyDescent="0.25">
      <c r="A3549" s="11">
        <v>469009</v>
      </c>
      <c r="B3549" s="12">
        <v>41825.694675925923</v>
      </c>
      <c r="C3549" s="13" t="s">
        <v>13</v>
      </c>
      <c r="D3549" s="13" t="s">
        <v>8</v>
      </c>
      <c r="E3549" s="13" t="s">
        <v>9</v>
      </c>
      <c r="F3549" s="13" t="s">
        <v>12</v>
      </c>
      <c r="G3549" s="14">
        <v>62982</v>
      </c>
    </row>
    <row r="3550" spans="1:7" ht="24" customHeight="1" x14ac:dyDescent="0.25">
      <c r="A3550" s="7">
        <v>604024</v>
      </c>
      <c r="B3550" s="8">
        <v>41828.409548611111</v>
      </c>
      <c r="C3550" s="9" t="s">
        <v>7</v>
      </c>
      <c r="D3550" s="9" t="s">
        <v>8</v>
      </c>
      <c r="E3550" s="9" t="s">
        <v>9</v>
      </c>
      <c r="F3550" s="9" t="s">
        <v>12</v>
      </c>
      <c r="G3550" s="10">
        <v>99345</v>
      </c>
    </row>
    <row r="3551" spans="1:7" ht="24" customHeight="1" x14ac:dyDescent="0.25">
      <c r="A3551" s="11">
        <v>21822</v>
      </c>
      <c r="B3551" s="12">
        <v>41781.708680555559</v>
      </c>
      <c r="C3551" s="13" t="s">
        <v>7</v>
      </c>
      <c r="D3551" s="13" t="s">
        <v>11</v>
      </c>
      <c r="E3551" s="13" t="s">
        <v>9</v>
      </c>
      <c r="F3551" s="13" t="s">
        <v>17</v>
      </c>
      <c r="G3551" s="14">
        <v>57333</v>
      </c>
    </row>
    <row r="3552" spans="1:7" ht="24" customHeight="1" x14ac:dyDescent="0.25">
      <c r="A3552" s="7">
        <v>420095</v>
      </c>
      <c r="B3552" s="8">
        <v>41810.398125</v>
      </c>
      <c r="C3552" s="9" t="s">
        <v>13</v>
      </c>
      <c r="D3552" s="9" t="s">
        <v>8</v>
      </c>
      <c r="E3552" s="9" t="s">
        <v>9</v>
      </c>
      <c r="F3552" s="9" t="s">
        <v>17</v>
      </c>
      <c r="G3552" s="10">
        <v>14745</v>
      </c>
    </row>
    <row r="3553" spans="1:7" ht="24" customHeight="1" x14ac:dyDescent="0.25">
      <c r="A3553" s="11">
        <v>356027</v>
      </c>
      <c r="B3553" s="12">
        <v>41838.398946759262</v>
      </c>
      <c r="C3553" s="13" t="s">
        <v>7</v>
      </c>
      <c r="D3553" s="13" t="s">
        <v>11</v>
      </c>
      <c r="E3553" s="13" t="s">
        <v>9</v>
      </c>
      <c r="F3553" s="13" t="s">
        <v>17</v>
      </c>
      <c r="G3553" s="14">
        <v>81124</v>
      </c>
    </row>
    <row r="3554" spans="1:7" ht="24" customHeight="1" x14ac:dyDescent="0.25">
      <c r="A3554" s="7">
        <v>655082</v>
      </c>
      <c r="B3554" s="8">
        <v>41845.722118055557</v>
      </c>
      <c r="C3554" s="9" t="s">
        <v>13</v>
      </c>
      <c r="D3554" s="9" t="s">
        <v>8</v>
      </c>
      <c r="E3554" s="9" t="s">
        <v>9</v>
      </c>
      <c r="F3554" s="9" t="s">
        <v>17</v>
      </c>
      <c r="G3554" s="10">
        <v>63777</v>
      </c>
    </row>
    <row r="3555" spans="1:7" ht="24" customHeight="1" x14ac:dyDescent="0.25">
      <c r="A3555" s="11">
        <v>970300</v>
      </c>
      <c r="B3555" s="12">
        <v>41845.724421296298</v>
      </c>
      <c r="C3555" s="13" t="s">
        <v>7</v>
      </c>
      <c r="D3555" s="13" t="s">
        <v>8</v>
      </c>
      <c r="E3555" s="13" t="s">
        <v>9</v>
      </c>
      <c r="F3555" s="13" t="s">
        <v>17</v>
      </c>
      <c r="G3555" s="14">
        <v>36932</v>
      </c>
    </row>
    <row r="3556" spans="1:7" ht="24" customHeight="1" x14ac:dyDescent="0.25">
      <c r="A3556" s="7">
        <v>607770</v>
      </c>
      <c r="B3556" s="8">
        <v>41845.725937499999</v>
      </c>
      <c r="C3556" s="9" t="s">
        <v>7</v>
      </c>
      <c r="D3556" s="9" t="s">
        <v>11</v>
      </c>
      <c r="E3556" s="9" t="s">
        <v>9</v>
      </c>
      <c r="F3556" s="9" t="s">
        <v>17</v>
      </c>
      <c r="G3556" s="10">
        <v>81106</v>
      </c>
    </row>
    <row r="3557" spans="1:7" ht="24" customHeight="1" x14ac:dyDescent="0.25">
      <c r="A3557" s="11">
        <v>346303</v>
      </c>
      <c r="B3557" s="12">
        <v>41851.575902777775</v>
      </c>
      <c r="C3557" s="13" t="s">
        <v>7</v>
      </c>
      <c r="D3557" s="13" t="s">
        <v>11</v>
      </c>
      <c r="E3557" s="13" t="s">
        <v>9</v>
      </c>
      <c r="F3557" s="13" t="s">
        <v>17</v>
      </c>
      <c r="G3557" s="14">
        <v>55056</v>
      </c>
    </row>
    <row r="3558" spans="1:7" ht="24" customHeight="1" x14ac:dyDescent="0.25">
      <c r="A3558" s="7">
        <v>961113</v>
      </c>
      <c r="B3558" s="8">
        <v>41864.795138888891</v>
      </c>
      <c r="C3558" s="9" t="s">
        <v>7</v>
      </c>
      <c r="D3558" s="9" t="s">
        <v>8</v>
      </c>
      <c r="E3558" s="9" t="s">
        <v>9</v>
      </c>
      <c r="F3558" s="9" t="s">
        <v>17</v>
      </c>
      <c r="G3558" s="10">
        <v>47856</v>
      </c>
    </row>
    <row r="3559" spans="1:7" ht="24" customHeight="1" x14ac:dyDescent="0.25">
      <c r="A3559" s="11">
        <v>517292</v>
      </c>
      <c r="B3559" s="12">
        <v>41876.600219907406</v>
      </c>
      <c r="C3559" s="13" t="s">
        <v>7</v>
      </c>
      <c r="D3559" s="13" t="s">
        <v>8</v>
      </c>
      <c r="E3559" s="13" t="s">
        <v>9</v>
      </c>
      <c r="F3559" s="13" t="s">
        <v>17</v>
      </c>
      <c r="G3559" s="14">
        <v>94052</v>
      </c>
    </row>
    <row r="3560" spans="1:7" ht="24" customHeight="1" x14ac:dyDescent="0.25">
      <c r="A3560" s="7">
        <v>141631</v>
      </c>
      <c r="B3560" s="8">
        <v>41876.600937499999</v>
      </c>
      <c r="C3560" s="9" t="s">
        <v>7</v>
      </c>
      <c r="D3560" s="9" t="s">
        <v>11</v>
      </c>
      <c r="E3560" s="9" t="s">
        <v>9</v>
      </c>
      <c r="F3560" s="9" t="s">
        <v>17</v>
      </c>
      <c r="G3560" s="10">
        <v>5534</v>
      </c>
    </row>
    <row r="3561" spans="1:7" ht="24" customHeight="1" x14ac:dyDescent="0.25">
      <c r="A3561" s="11">
        <v>347699</v>
      </c>
      <c r="B3561" s="12">
        <v>41878.346921296295</v>
      </c>
      <c r="C3561" s="13" t="s">
        <v>13</v>
      </c>
      <c r="D3561" s="13" t="s">
        <v>23</v>
      </c>
      <c r="E3561" s="13" t="s">
        <v>9</v>
      </c>
      <c r="F3561" s="13" t="s">
        <v>17</v>
      </c>
      <c r="G3561" s="14">
        <v>14617</v>
      </c>
    </row>
    <row r="3562" spans="1:7" ht="24" customHeight="1" x14ac:dyDescent="0.25">
      <c r="A3562" s="7">
        <v>58230</v>
      </c>
      <c r="B3562" s="8">
        <v>41873.396886574075</v>
      </c>
      <c r="C3562" s="9" t="s">
        <v>7</v>
      </c>
      <c r="D3562" s="9" t="s">
        <v>8</v>
      </c>
      <c r="E3562" s="9" t="s">
        <v>14</v>
      </c>
      <c r="F3562" s="9" t="s">
        <v>12</v>
      </c>
      <c r="G3562" s="10">
        <v>99343</v>
      </c>
    </row>
    <row r="3563" spans="1:7" ht="24" customHeight="1" x14ac:dyDescent="0.25">
      <c r="A3563" s="11">
        <v>366376</v>
      </c>
      <c r="B3563" s="12">
        <v>41873.398460648146</v>
      </c>
      <c r="C3563" s="13" t="s">
        <v>13</v>
      </c>
      <c r="D3563" s="13" t="s">
        <v>8</v>
      </c>
      <c r="E3563" s="13" t="s">
        <v>14</v>
      </c>
      <c r="F3563" s="13" t="s">
        <v>12</v>
      </c>
      <c r="G3563" s="14">
        <v>69100</v>
      </c>
    </row>
    <row r="3564" spans="1:7" ht="24" customHeight="1" x14ac:dyDescent="0.25">
      <c r="A3564" s="7">
        <v>752726</v>
      </c>
      <c r="B3564" s="8">
        <v>41763.571886574071</v>
      </c>
      <c r="C3564" s="9" t="s">
        <v>7</v>
      </c>
      <c r="D3564" s="9" t="s">
        <v>8</v>
      </c>
      <c r="E3564" s="9" t="s">
        <v>16</v>
      </c>
      <c r="F3564" s="9" t="s">
        <v>32</v>
      </c>
      <c r="G3564" s="10">
        <v>96405</v>
      </c>
    </row>
    <row r="3565" spans="1:7" ht="24" customHeight="1" x14ac:dyDescent="0.25">
      <c r="A3565" s="11">
        <v>783920</v>
      </c>
      <c r="B3565" s="12">
        <v>41765.46497685185</v>
      </c>
      <c r="C3565" s="13" t="s">
        <v>13</v>
      </c>
      <c r="D3565" s="13" t="s">
        <v>8</v>
      </c>
      <c r="E3565" s="13" t="s">
        <v>16</v>
      </c>
      <c r="F3565" s="13" t="s">
        <v>32</v>
      </c>
      <c r="G3565" s="14">
        <v>45721</v>
      </c>
    </row>
    <row r="3566" spans="1:7" ht="24" customHeight="1" x14ac:dyDescent="0.25">
      <c r="A3566" s="7">
        <v>520387</v>
      </c>
      <c r="B3566" s="8">
        <v>41767.510601851849</v>
      </c>
      <c r="C3566" s="9" t="s">
        <v>7</v>
      </c>
      <c r="D3566" s="9" t="s">
        <v>11</v>
      </c>
      <c r="E3566" s="9" t="s">
        <v>16</v>
      </c>
      <c r="F3566" s="9" t="s">
        <v>12</v>
      </c>
      <c r="G3566" s="10">
        <v>79271</v>
      </c>
    </row>
    <row r="3567" spans="1:7" ht="24" customHeight="1" x14ac:dyDescent="0.25">
      <c r="A3567" s="11">
        <v>853118</v>
      </c>
      <c r="B3567" s="12">
        <v>41767.511793981481</v>
      </c>
      <c r="C3567" s="13" t="s">
        <v>7</v>
      </c>
      <c r="D3567" s="13" t="s">
        <v>8</v>
      </c>
      <c r="E3567" s="13" t="s">
        <v>16</v>
      </c>
      <c r="F3567" s="13" t="s">
        <v>12</v>
      </c>
      <c r="G3567" s="14">
        <v>61301</v>
      </c>
    </row>
    <row r="3568" spans="1:7" ht="24" customHeight="1" x14ac:dyDescent="0.25">
      <c r="A3568" s="7">
        <v>501928</v>
      </c>
      <c r="B3568" s="8">
        <v>41773.463263888887</v>
      </c>
      <c r="C3568" s="9" t="s">
        <v>13</v>
      </c>
      <c r="D3568" s="9" t="s">
        <v>11</v>
      </c>
      <c r="E3568" s="9" t="s">
        <v>16</v>
      </c>
      <c r="F3568" s="9" t="s">
        <v>12</v>
      </c>
      <c r="G3568" s="10">
        <v>21961</v>
      </c>
    </row>
    <row r="3569" spans="1:7" ht="24" customHeight="1" x14ac:dyDescent="0.25">
      <c r="A3569" s="11">
        <v>58373</v>
      </c>
      <c r="B3569" s="12">
        <v>41780.429826388892</v>
      </c>
      <c r="C3569" s="13" t="s">
        <v>7</v>
      </c>
      <c r="D3569" s="13" t="s">
        <v>8</v>
      </c>
      <c r="E3569" s="13" t="s">
        <v>16</v>
      </c>
      <c r="F3569" s="13" t="s">
        <v>32</v>
      </c>
      <c r="G3569" s="14">
        <v>7745</v>
      </c>
    </row>
    <row r="3570" spans="1:7" ht="24" customHeight="1" x14ac:dyDescent="0.25">
      <c r="A3570" s="7">
        <v>523831</v>
      </c>
      <c r="B3570" s="8">
        <v>41780.433865740742</v>
      </c>
      <c r="C3570" s="9" t="s">
        <v>7</v>
      </c>
      <c r="D3570" s="9" t="s">
        <v>11</v>
      </c>
      <c r="E3570" s="9" t="s">
        <v>16</v>
      </c>
      <c r="F3570" s="9" t="s">
        <v>32</v>
      </c>
      <c r="G3570" s="10">
        <v>87802</v>
      </c>
    </row>
    <row r="3571" spans="1:7" ht="24" customHeight="1" x14ac:dyDescent="0.25">
      <c r="A3571" s="11">
        <v>949606</v>
      </c>
      <c r="B3571" s="12">
        <v>41848.399351851855</v>
      </c>
      <c r="C3571" s="13" t="s">
        <v>7</v>
      </c>
      <c r="D3571" s="13" t="s">
        <v>11</v>
      </c>
      <c r="E3571" s="13" t="s">
        <v>16</v>
      </c>
      <c r="F3571" s="13" t="s">
        <v>32</v>
      </c>
      <c r="G3571" s="14">
        <v>45966</v>
      </c>
    </row>
    <row r="3572" spans="1:7" ht="24" customHeight="1" x14ac:dyDescent="0.25">
      <c r="A3572" s="7">
        <v>488008</v>
      </c>
      <c r="B3572" s="8">
        <v>41849.778854166667</v>
      </c>
      <c r="C3572" s="9" t="s">
        <v>7</v>
      </c>
      <c r="D3572" s="9" t="s">
        <v>8</v>
      </c>
      <c r="E3572" s="9" t="s">
        <v>16</v>
      </c>
      <c r="F3572" s="9" t="s">
        <v>32</v>
      </c>
      <c r="G3572" s="10">
        <v>10712</v>
      </c>
    </row>
    <row r="3573" spans="1:7" ht="24" customHeight="1" x14ac:dyDescent="0.25">
      <c r="A3573" s="11">
        <v>476269</v>
      </c>
      <c r="B3573" s="12">
        <v>41860.75849537037</v>
      </c>
      <c r="C3573" s="13" t="s">
        <v>13</v>
      </c>
      <c r="D3573" s="13" t="s">
        <v>8</v>
      </c>
      <c r="E3573" s="13" t="s">
        <v>16</v>
      </c>
      <c r="F3573" s="13" t="s">
        <v>32</v>
      </c>
      <c r="G3573" s="14">
        <v>15227</v>
      </c>
    </row>
    <row r="3574" spans="1:7" ht="24" customHeight="1" x14ac:dyDescent="0.25">
      <c r="A3574" s="7">
        <v>165558</v>
      </c>
      <c r="B3574" s="8">
        <v>41848.397349537037</v>
      </c>
      <c r="C3574" s="9" t="s">
        <v>7</v>
      </c>
      <c r="D3574" s="9" t="s">
        <v>11</v>
      </c>
      <c r="E3574" s="9" t="s">
        <v>14</v>
      </c>
      <c r="F3574" s="9" t="s">
        <v>19</v>
      </c>
      <c r="G3574" s="10">
        <v>77540</v>
      </c>
    </row>
    <row r="3575" spans="1:7" ht="24" customHeight="1" x14ac:dyDescent="0.25">
      <c r="A3575" s="11">
        <v>63476</v>
      </c>
      <c r="B3575" s="12">
        <v>41855.540405092594</v>
      </c>
      <c r="C3575" s="13" t="s">
        <v>13</v>
      </c>
      <c r="D3575" s="13" t="s">
        <v>8</v>
      </c>
      <c r="E3575" s="13" t="s">
        <v>14</v>
      </c>
      <c r="F3575" s="13" t="s">
        <v>19</v>
      </c>
      <c r="G3575" s="14">
        <v>52833</v>
      </c>
    </row>
    <row r="3576" spans="1:7" ht="24" customHeight="1" x14ac:dyDescent="0.25">
      <c r="A3576" s="7">
        <v>793418</v>
      </c>
      <c r="B3576" s="8">
        <v>41855.396921296298</v>
      </c>
      <c r="C3576" s="9" t="s">
        <v>7</v>
      </c>
      <c r="D3576" s="9" t="s">
        <v>8</v>
      </c>
      <c r="E3576" s="9" t="s">
        <v>9</v>
      </c>
      <c r="F3576" s="9" t="s">
        <v>24</v>
      </c>
      <c r="G3576" s="10">
        <v>79712</v>
      </c>
    </row>
    <row r="3577" spans="1:7" ht="24" customHeight="1" x14ac:dyDescent="0.25">
      <c r="A3577" s="11">
        <v>719478</v>
      </c>
      <c r="B3577" s="12">
        <v>41761.82309027778</v>
      </c>
      <c r="C3577" s="13" t="s">
        <v>13</v>
      </c>
      <c r="D3577" s="13" t="s">
        <v>8</v>
      </c>
      <c r="E3577" s="13" t="s">
        <v>14</v>
      </c>
      <c r="F3577" s="13" t="s">
        <v>24</v>
      </c>
      <c r="G3577" s="14">
        <v>5553</v>
      </c>
    </row>
    <row r="3578" spans="1:7" ht="24" customHeight="1" x14ac:dyDescent="0.25">
      <c r="A3578" s="7">
        <v>664697</v>
      </c>
      <c r="B3578" s="8">
        <v>41761.824537037035</v>
      </c>
      <c r="C3578" s="9" t="s">
        <v>7</v>
      </c>
      <c r="D3578" s="9" t="s">
        <v>8</v>
      </c>
      <c r="E3578" s="9" t="s">
        <v>14</v>
      </c>
      <c r="F3578" s="9" t="s">
        <v>24</v>
      </c>
      <c r="G3578" s="10">
        <v>28257</v>
      </c>
    </row>
    <row r="3579" spans="1:7" ht="24" customHeight="1" x14ac:dyDescent="0.25">
      <c r="A3579" s="11">
        <v>766137</v>
      </c>
      <c r="B3579" s="12">
        <v>41761.824803240743</v>
      </c>
      <c r="C3579" s="13" t="s">
        <v>7</v>
      </c>
      <c r="D3579" s="13" t="s">
        <v>11</v>
      </c>
      <c r="E3579" s="13" t="s">
        <v>14</v>
      </c>
      <c r="F3579" s="13" t="s">
        <v>24</v>
      </c>
      <c r="G3579" s="14">
        <v>78187</v>
      </c>
    </row>
    <row r="3580" spans="1:7" ht="24" customHeight="1" x14ac:dyDescent="0.25">
      <c r="A3580" s="7">
        <v>690257</v>
      </c>
      <c r="B3580" s="8">
        <v>41768.427777777775</v>
      </c>
      <c r="C3580" s="9" t="s">
        <v>13</v>
      </c>
      <c r="D3580" s="9" t="s">
        <v>11</v>
      </c>
      <c r="E3580" s="9" t="s">
        <v>14</v>
      </c>
      <c r="F3580" s="9" t="s">
        <v>24</v>
      </c>
      <c r="G3580" s="10">
        <v>57304</v>
      </c>
    </row>
    <row r="3581" spans="1:7" ht="24" customHeight="1" x14ac:dyDescent="0.25">
      <c r="A3581" s="11">
        <v>881053</v>
      </c>
      <c r="B3581" s="12">
        <v>41768.428159722222</v>
      </c>
      <c r="C3581" s="13" t="s">
        <v>7</v>
      </c>
      <c r="D3581" s="13" t="s">
        <v>8</v>
      </c>
      <c r="E3581" s="13" t="s">
        <v>14</v>
      </c>
      <c r="F3581" s="13" t="s">
        <v>24</v>
      </c>
      <c r="G3581" s="14">
        <v>97560</v>
      </c>
    </row>
    <row r="3582" spans="1:7" ht="24" customHeight="1" x14ac:dyDescent="0.25">
      <c r="A3582" s="7">
        <v>121902</v>
      </c>
      <c r="B3582" s="8">
        <v>41768.428460648145</v>
      </c>
      <c r="C3582" s="9" t="s">
        <v>7</v>
      </c>
      <c r="D3582" s="9" t="s">
        <v>8</v>
      </c>
      <c r="E3582" s="9" t="s">
        <v>14</v>
      </c>
      <c r="F3582" s="9" t="s">
        <v>24</v>
      </c>
      <c r="G3582" s="10">
        <v>25403</v>
      </c>
    </row>
    <row r="3583" spans="1:7" ht="24" customHeight="1" x14ac:dyDescent="0.25">
      <c r="A3583" s="11">
        <v>572267</v>
      </c>
      <c r="B3583" s="12">
        <v>41772.707766203705</v>
      </c>
      <c r="C3583" s="13" t="s">
        <v>13</v>
      </c>
      <c r="D3583" s="13" t="s">
        <v>11</v>
      </c>
      <c r="E3583" s="13" t="s">
        <v>14</v>
      </c>
      <c r="F3583" s="13" t="s">
        <v>24</v>
      </c>
      <c r="G3583" s="14">
        <v>34974</v>
      </c>
    </row>
    <row r="3584" spans="1:7" ht="24" customHeight="1" x14ac:dyDescent="0.25">
      <c r="A3584" s="7">
        <v>750370</v>
      </c>
      <c r="B3584" s="8">
        <v>41772.708078703705</v>
      </c>
      <c r="C3584" s="9" t="s">
        <v>13</v>
      </c>
      <c r="D3584" s="9" t="s">
        <v>8</v>
      </c>
      <c r="E3584" s="9" t="s">
        <v>14</v>
      </c>
      <c r="F3584" s="9" t="s">
        <v>24</v>
      </c>
      <c r="G3584" s="10">
        <v>85237</v>
      </c>
    </row>
    <row r="3585" spans="1:7" ht="24" customHeight="1" x14ac:dyDescent="0.25">
      <c r="A3585" s="11">
        <v>72946</v>
      </c>
      <c r="B3585" s="12">
        <v>41855.399027777778</v>
      </c>
      <c r="C3585" s="13" t="s">
        <v>7</v>
      </c>
      <c r="D3585" s="13" t="s">
        <v>8</v>
      </c>
      <c r="E3585" s="13" t="s">
        <v>14</v>
      </c>
      <c r="F3585" s="13" t="s">
        <v>24</v>
      </c>
      <c r="G3585" s="14">
        <v>79985</v>
      </c>
    </row>
    <row r="3586" spans="1:7" ht="24" customHeight="1" x14ac:dyDescent="0.25">
      <c r="A3586" s="7">
        <v>104284</v>
      </c>
      <c r="B3586" s="8">
        <v>41855.399340277778</v>
      </c>
      <c r="C3586" s="9" t="s">
        <v>13</v>
      </c>
      <c r="D3586" s="9" t="s">
        <v>8</v>
      </c>
      <c r="E3586" s="9" t="s">
        <v>14</v>
      </c>
      <c r="F3586" s="9" t="s">
        <v>24</v>
      </c>
      <c r="G3586" s="10">
        <v>67822</v>
      </c>
    </row>
    <row r="3587" spans="1:7" ht="24" customHeight="1" x14ac:dyDescent="0.25">
      <c r="A3587" s="11">
        <v>938023</v>
      </c>
      <c r="B3587" s="12">
        <v>41859.638831018521</v>
      </c>
      <c r="C3587" s="13" t="s">
        <v>13</v>
      </c>
      <c r="D3587" s="13" t="s">
        <v>8</v>
      </c>
      <c r="E3587" s="13" t="s">
        <v>14</v>
      </c>
      <c r="F3587" s="13" t="s">
        <v>24</v>
      </c>
      <c r="G3587" s="14">
        <v>78911</v>
      </c>
    </row>
    <row r="3588" spans="1:7" ht="24" customHeight="1" x14ac:dyDescent="0.25">
      <c r="A3588" s="7">
        <v>945961</v>
      </c>
      <c r="B3588" s="8">
        <v>41859.63858796296</v>
      </c>
      <c r="C3588" s="9" t="s">
        <v>7</v>
      </c>
      <c r="D3588" s="9" t="s">
        <v>11</v>
      </c>
      <c r="E3588" s="9" t="s">
        <v>14</v>
      </c>
      <c r="F3588" s="9" t="s">
        <v>24</v>
      </c>
      <c r="G3588" s="10">
        <v>91185</v>
      </c>
    </row>
    <row r="3589" spans="1:7" ht="24" customHeight="1" x14ac:dyDescent="0.25">
      <c r="A3589" s="11">
        <v>789972</v>
      </c>
      <c r="B3589" s="12">
        <v>41815.860486111109</v>
      </c>
      <c r="C3589" s="13" t="s">
        <v>13</v>
      </c>
      <c r="D3589" s="13" t="s">
        <v>8</v>
      </c>
      <c r="E3589" s="13" t="s">
        <v>14</v>
      </c>
      <c r="F3589" s="13" t="s">
        <v>32</v>
      </c>
      <c r="G3589" s="14">
        <v>47837</v>
      </c>
    </row>
    <row r="3590" spans="1:7" ht="24" customHeight="1" x14ac:dyDescent="0.25">
      <c r="A3590" s="7">
        <v>203714</v>
      </c>
      <c r="B3590" s="8">
        <v>41815.862083333333</v>
      </c>
      <c r="C3590" s="9" t="s">
        <v>7</v>
      </c>
      <c r="D3590" s="9" t="s">
        <v>8</v>
      </c>
      <c r="E3590" s="9" t="s">
        <v>14</v>
      </c>
      <c r="F3590" s="9" t="s">
        <v>32</v>
      </c>
      <c r="G3590" s="10">
        <v>75116</v>
      </c>
    </row>
    <row r="3591" spans="1:7" ht="24" customHeight="1" x14ac:dyDescent="0.25">
      <c r="A3591" s="11">
        <v>286879</v>
      </c>
      <c r="B3591" s="12">
        <v>41815.397164351853</v>
      </c>
      <c r="C3591" s="13" t="s">
        <v>13</v>
      </c>
      <c r="D3591" s="13" t="s">
        <v>11</v>
      </c>
      <c r="E3591" s="13" t="s">
        <v>9</v>
      </c>
      <c r="F3591" s="13" t="s">
        <v>21</v>
      </c>
      <c r="G3591" s="14">
        <v>7763</v>
      </c>
    </row>
    <row r="3592" spans="1:7" ht="24" customHeight="1" x14ac:dyDescent="0.25">
      <c r="A3592" s="7">
        <v>542343</v>
      </c>
      <c r="B3592" s="8">
        <v>41780.396817129629</v>
      </c>
      <c r="C3592" s="9" t="s">
        <v>13</v>
      </c>
      <c r="D3592" s="9" t="s">
        <v>8</v>
      </c>
      <c r="E3592" s="9" t="s">
        <v>9</v>
      </c>
      <c r="F3592" s="9" t="s">
        <v>12</v>
      </c>
      <c r="G3592" s="10">
        <v>14251</v>
      </c>
    </row>
    <row r="3593" spans="1:7" ht="24" customHeight="1" x14ac:dyDescent="0.25">
      <c r="A3593" s="11">
        <v>873237</v>
      </c>
      <c r="B3593" s="12">
        <v>41780.399571759262</v>
      </c>
      <c r="C3593" s="13" t="s">
        <v>7</v>
      </c>
      <c r="D3593" s="13" t="s">
        <v>11</v>
      </c>
      <c r="E3593" s="13" t="s">
        <v>9</v>
      </c>
      <c r="F3593" s="13" t="s">
        <v>12</v>
      </c>
      <c r="G3593" s="14">
        <v>18555</v>
      </c>
    </row>
    <row r="3594" spans="1:7" ht="24" customHeight="1" x14ac:dyDescent="0.25">
      <c r="A3594" s="7">
        <v>365081</v>
      </c>
      <c r="B3594" s="8">
        <v>41780.399965277778</v>
      </c>
      <c r="C3594" s="9" t="s">
        <v>7</v>
      </c>
      <c r="D3594" s="9" t="s">
        <v>8</v>
      </c>
      <c r="E3594" s="9" t="s">
        <v>9</v>
      </c>
      <c r="F3594" s="9" t="s">
        <v>12</v>
      </c>
      <c r="G3594" s="10">
        <v>92097</v>
      </c>
    </row>
    <row r="3595" spans="1:7" ht="24" customHeight="1" x14ac:dyDescent="0.25">
      <c r="A3595" s="11">
        <v>777804</v>
      </c>
      <c r="B3595" s="12">
        <v>41876.453229166669</v>
      </c>
      <c r="C3595" s="13" t="s">
        <v>7</v>
      </c>
      <c r="D3595" s="13" t="s">
        <v>8</v>
      </c>
      <c r="E3595" s="13" t="s">
        <v>14</v>
      </c>
      <c r="F3595" s="13" t="s">
        <v>32</v>
      </c>
      <c r="G3595" s="14">
        <v>19035</v>
      </c>
    </row>
    <row r="3596" spans="1:7" ht="24" customHeight="1" x14ac:dyDescent="0.25">
      <c r="A3596" s="7">
        <v>936259</v>
      </c>
      <c r="B3596" s="8">
        <v>41876.454270833332</v>
      </c>
      <c r="C3596" s="9" t="s">
        <v>13</v>
      </c>
      <c r="D3596" s="9" t="s">
        <v>11</v>
      </c>
      <c r="E3596" s="9" t="s">
        <v>14</v>
      </c>
      <c r="F3596" s="9" t="s">
        <v>32</v>
      </c>
      <c r="G3596" s="10">
        <v>38306</v>
      </c>
    </row>
    <row r="3597" spans="1:7" ht="24" customHeight="1" x14ac:dyDescent="0.25">
      <c r="A3597" s="11">
        <v>574541</v>
      </c>
      <c r="B3597" s="12">
        <v>41801.398310185185</v>
      </c>
      <c r="C3597" s="13" t="s">
        <v>7</v>
      </c>
      <c r="D3597" s="13" t="s">
        <v>8</v>
      </c>
      <c r="E3597" s="13" t="s">
        <v>9</v>
      </c>
      <c r="F3597" s="13" t="s">
        <v>12</v>
      </c>
      <c r="G3597" s="14">
        <v>71065</v>
      </c>
    </row>
    <row r="3598" spans="1:7" ht="24" customHeight="1" x14ac:dyDescent="0.25">
      <c r="A3598" s="7">
        <v>320750</v>
      </c>
      <c r="B3598" s="8">
        <v>41806.04184027778</v>
      </c>
      <c r="C3598" s="9" t="s">
        <v>7</v>
      </c>
      <c r="D3598" s="9" t="s">
        <v>8</v>
      </c>
      <c r="E3598" s="9" t="s">
        <v>29</v>
      </c>
      <c r="F3598" s="9" t="s">
        <v>32</v>
      </c>
      <c r="G3598" s="10">
        <v>83315</v>
      </c>
    </row>
    <row r="3599" spans="1:7" ht="24" customHeight="1" x14ac:dyDescent="0.25">
      <c r="A3599" s="11">
        <v>654726</v>
      </c>
      <c r="B3599" s="12">
        <v>41822.464965277781</v>
      </c>
      <c r="C3599" s="13" t="s">
        <v>7</v>
      </c>
      <c r="D3599" s="13" t="s">
        <v>23</v>
      </c>
      <c r="E3599" s="13" t="s">
        <v>29</v>
      </c>
      <c r="F3599" s="13" t="s">
        <v>32</v>
      </c>
      <c r="G3599" s="14">
        <v>52826</v>
      </c>
    </row>
    <row r="3600" spans="1:7" ht="24" customHeight="1" x14ac:dyDescent="0.25">
      <c r="A3600" s="7">
        <v>25694</v>
      </c>
      <c r="B3600" s="8">
        <v>41872.397349537037</v>
      </c>
      <c r="C3600" s="9" t="s">
        <v>7</v>
      </c>
      <c r="D3600" s="9" t="s">
        <v>23</v>
      </c>
      <c r="E3600" s="9" t="s">
        <v>9</v>
      </c>
      <c r="F3600" s="9" t="s">
        <v>17</v>
      </c>
      <c r="G3600" s="10">
        <v>77478</v>
      </c>
    </row>
    <row r="3601" spans="1:7" ht="24" customHeight="1" x14ac:dyDescent="0.25">
      <c r="A3601" s="11">
        <v>51662</v>
      </c>
      <c r="B3601" s="12">
        <v>41873.532118055555</v>
      </c>
      <c r="C3601" s="13" t="s">
        <v>7</v>
      </c>
      <c r="D3601" s="13" t="s">
        <v>11</v>
      </c>
      <c r="E3601" s="13" t="s">
        <v>9</v>
      </c>
      <c r="F3601" s="13" t="s">
        <v>17</v>
      </c>
      <c r="G3601" s="14">
        <v>98662</v>
      </c>
    </row>
    <row r="3602" spans="1:7" ht="24" customHeight="1" x14ac:dyDescent="0.25">
      <c r="A3602" s="7">
        <v>829481</v>
      </c>
      <c r="B3602" s="8">
        <v>41873.533449074072</v>
      </c>
      <c r="C3602" s="9" t="s">
        <v>7</v>
      </c>
      <c r="D3602" s="9" t="s">
        <v>8</v>
      </c>
      <c r="E3602" s="9" t="s">
        <v>9</v>
      </c>
      <c r="F3602" s="9" t="s">
        <v>17</v>
      </c>
      <c r="G3602" s="10">
        <v>69017</v>
      </c>
    </row>
    <row r="3603" spans="1:7" ht="24" customHeight="1" x14ac:dyDescent="0.25">
      <c r="A3603" s="11">
        <v>726699</v>
      </c>
      <c r="B3603" s="12">
        <v>41873.534166666665</v>
      </c>
      <c r="C3603" s="13" t="s">
        <v>7</v>
      </c>
      <c r="D3603" s="13" t="s">
        <v>11</v>
      </c>
      <c r="E3603" s="13" t="s">
        <v>9</v>
      </c>
      <c r="F3603" s="13" t="s">
        <v>17</v>
      </c>
      <c r="G3603" s="14">
        <v>31542</v>
      </c>
    </row>
    <row r="3604" spans="1:7" ht="24" customHeight="1" x14ac:dyDescent="0.25">
      <c r="A3604" s="7">
        <v>866875</v>
      </c>
      <c r="B3604" s="8">
        <v>41873.534444444442</v>
      </c>
      <c r="C3604" s="9" t="s">
        <v>13</v>
      </c>
      <c r="D3604" s="9" t="s">
        <v>8</v>
      </c>
      <c r="E3604" s="9" t="s">
        <v>9</v>
      </c>
      <c r="F3604" s="9" t="s">
        <v>17</v>
      </c>
      <c r="G3604" s="10">
        <v>61401</v>
      </c>
    </row>
    <row r="3605" spans="1:7" ht="24" customHeight="1" x14ac:dyDescent="0.25">
      <c r="A3605" s="11">
        <v>721414</v>
      </c>
      <c r="B3605" s="12">
        <v>41781.39739583333</v>
      </c>
      <c r="C3605" s="13" t="s">
        <v>13</v>
      </c>
      <c r="D3605" s="13" t="s">
        <v>8</v>
      </c>
      <c r="E3605" s="13" t="s">
        <v>14</v>
      </c>
      <c r="F3605" s="13" t="s">
        <v>12</v>
      </c>
      <c r="G3605" s="14">
        <v>75544</v>
      </c>
    </row>
    <row r="3606" spans="1:7" ht="24" customHeight="1" x14ac:dyDescent="0.25">
      <c r="A3606" s="7">
        <v>386336</v>
      </c>
      <c r="B3606" s="8">
        <v>41781.398379629631</v>
      </c>
      <c r="C3606" s="9" t="s">
        <v>13</v>
      </c>
      <c r="D3606" s="9" t="s">
        <v>8</v>
      </c>
      <c r="E3606" s="9" t="s">
        <v>14</v>
      </c>
      <c r="F3606" s="9" t="s">
        <v>12</v>
      </c>
      <c r="G3606" s="10">
        <v>11142</v>
      </c>
    </row>
    <row r="3607" spans="1:7" ht="24" customHeight="1" x14ac:dyDescent="0.25">
      <c r="A3607" s="11">
        <v>149551</v>
      </c>
      <c r="B3607" s="12">
        <v>41795.759340277778</v>
      </c>
      <c r="C3607" s="13" t="s">
        <v>7</v>
      </c>
      <c r="D3607" s="13" t="s">
        <v>8</v>
      </c>
      <c r="E3607" s="13" t="s">
        <v>14</v>
      </c>
      <c r="F3607" s="13" t="s">
        <v>12</v>
      </c>
      <c r="G3607" s="14">
        <v>15887</v>
      </c>
    </row>
    <row r="3608" spans="1:7" ht="24" customHeight="1" x14ac:dyDescent="0.25">
      <c r="A3608" s="7">
        <v>201882</v>
      </c>
      <c r="B3608" s="8">
        <v>41795.759687500002</v>
      </c>
      <c r="C3608" s="9" t="s">
        <v>7</v>
      </c>
      <c r="D3608" s="9" t="s">
        <v>11</v>
      </c>
      <c r="E3608" s="9" t="s">
        <v>14</v>
      </c>
      <c r="F3608" s="9" t="s">
        <v>12</v>
      </c>
      <c r="G3608" s="10">
        <v>93106</v>
      </c>
    </row>
    <row r="3609" spans="1:7" ht="24" customHeight="1" x14ac:dyDescent="0.25">
      <c r="A3609" s="11">
        <v>595148</v>
      </c>
      <c r="B3609" s="12">
        <v>41795.760162037041</v>
      </c>
      <c r="C3609" s="13" t="s">
        <v>7</v>
      </c>
      <c r="D3609" s="13" t="s">
        <v>8</v>
      </c>
      <c r="E3609" s="13" t="s">
        <v>14</v>
      </c>
      <c r="F3609" s="13" t="s">
        <v>12</v>
      </c>
      <c r="G3609" s="14">
        <v>3251</v>
      </c>
    </row>
    <row r="3610" spans="1:7" ht="24" customHeight="1" x14ac:dyDescent="0.25">
      <c r="A3610" s="7">
        <v>434492</v>
      </c>
      <c r="B3610" s="8">
        <v>41797.48951388889</v>
      </c>
      <c r="C3610" s="9" t="s">
        <v>13</v>
      </c>
      <c r="D3610" s="9" t="s">
        <v>11</v>
      </c>
      <c r="E3610" s="9" t="s">
        <v>14</v>
      </c>
      <c r="F3610" s="9" t="s">
        <v>12</v>
      </c>
      <c r="G3610" s="10">
        <v>51865</v>
      </c>
    </row>
    <row r="3611" spans="1:7" ht="24" customHeight="1" x14ac:dyDescent="0.25">
      <c r="A3611" s="11">
        <v>149844</v>
      </c>
      <c r="B3611" s="12">
        <v>41837.401863425926</v>
      </c>
      <c r="C3611" s="13" t="s">
        <v>7</v>
      </c>
      <c r="D3611" s="13" t="s">
        <v>8</v>
      </c>
      <c r="E3611" s="13" t="s">
        <v>14</v>
      </c>
      <c r="F3611" s="13" t="s">
        <v>12</v>
      </c>
      <c r="G3611" s="14">
        <v>95833</v>
      </c>
    </row>
    <row r="3612" spans="1:7" ht="24" customHeight="1" x14ac:dyDescent="0.25">
      <c r="A3612" s="7">
        <v>641503</v>
      </c>
      <c r="B3612" s="8">
        <v>41837.402569444443</v>
      </c>
      <c r="C3612" s="9" t="s">
        <v>13</v>
      </c>
      <c r="D3612" s="9" t="s">
        <v>11</v>
      </c>
      <c r="E3612" s="9" t="s">
        <v>14</v>
      </c>
      <c r="F3612" s="9" t="s">
        <v>12</v>
      </c>
      <c r="G3612" s="10">
        <v>28413</v>
      </c>
    </row>
    <row r="3613" spans="1:7" ht="24" customHeight="1" x14ac:dyDescent="0.25">
      <c r="A3613" s="11">
        <v>37024</v>
      </c>
      <c r="B3613" s="12">
        <v>41837.403715277775</v>
      </c>
      <c r="C3613" s="13" t="s">
        <v>13</v>
      </c>
      <c r="D3613" s="13" t="s">
        <v>11</v>
      </c>
      <c r="E3613" s="13" t="s">
        <v>14</v>
      </c>
      <c r="F3613" s="13" t="s">
        <v>12</v>
      </c>
      <c r="G3613" s="14">
        <v>73512</v>
      </c>
    </row>
    <row r="3614" spans="1:7" ht="24" customHeight="1" x14ac:dyDescent="0.25">
      <c r="A3614" s="7">
        <v>508595</v>
      </c>
      <c r="B3614" s="8">
        <v>41837.404722222222</v>
      </c>
      <c r="C3614" s="9" t="s">
        <v>13</v>
      </c>
      <c r="D3614" s="9" t="s">
        <v>11</v>
      </c>
      <c r="E3614" s="9" t="s">
        <v>14</v>
      </c>
      <c r="F3614" s="9" t="s">
        <v>12</v>
      </c>
      <c r="G3614" s="10">
        <v>52875</v>
      </c>
    </row>
    <row r="3615" spans="1:7" ht="24" customHeight="1" x14ac:dyDescent="0.25">
      <c r="A3615" s="11">
        <v>604590</v>
      </c>
      <c r="B3615" s="12">
        <v>41837.405173611114</v>
      </c>
      <c r="C3615" s="13" t="s">
        <v>13</v>
      </c>
      <c r="D3615" s="13" t="s">
        <v>8</v>
      </c>
      <c r="E3615" s="13" t="s">
        <v>14</v>
      </c>
      <c r="F3615" s="13" t="s">
        <v>12</v>
      </c>
      <c r="G3615" s="14">
        <v>78962</v>
      </c>
    </row>
    <row r="3616" spans="1:7" ht="24" customHeight="1" x14ac:dyDescent="0.25">
      <c r="A3616" s="7">
        <v>461013</v>
      </c>
      <c r="B3616" s="8">
        <v>41838.592638888891</v>
      </c>
      <c r="C3616" s="9" t="s">
        <v>7</v>
      </c>
      <c r="D3616" s="9" t="s">
        <v>8</v>
      </c>
      <c r="E3616" s="9" t="s">
        <v>14</v>
      </c>
      <c r="F3616" s="9" t="s">
        <v>12</v>
      </c>
      <c r="G3616" s="10">
        <v>27465</v>
      </c>
    </row>
    <row r="3617" spans="1:7" ht="24" customHeight="1" x14ac:dyDescent="0.25">
      <c r="A3617" s="11">
        <v>844190</v>
      </c>
      <c r="B3617" s="12">
        <v>41838.593541666669</v>
      </c>
      <c r="C3617" s="13" t="s">
        <v>7</v>
      </c>
      <c r="D3617" s="13" t="s">
        <v>8</v>
      </c>
      <c r="E3617" s="13" t="s">
        <v>14</v>
      </c>
      <c r="F3617" s="13" t="s">
        <v>12</v>
      </c>
      <c r="G3617" s="14">
        <v>40744</v>
      </c>
    </row>
    <row r="3618" spans="1:7" ht="24" customHeight="1" x14ac:dyDescent="0.25">
      <c r="A3618" s="7">
        <v>684558</v>
      </c>
      <c r="B3618" s="8">
        <v>41838.594259259262</v>
      </c>
      <c r="C3618" s="9" t="s">
        <v>13</v>
      </c>
      <c r="D3618" s="9" t="s">
        <v>8</v>
      </c>
      <c r="E3618" s="9" t="s">
        <v>14</v>
      </c>
      <c r="F3618" s="9" t="s">
        <v>12</v>
      </c>
      <c r="G3618" s="10">
        <v>58001</v>
      </c>
    </row>
    <row r="3619" spans="1:7" ht="24" customHeight="1" x14ac:dyDescent="0.25">
      <c r="A3619" s="11">
        <v>707322</v>
      </c>
      <c r="B3619" s="12">
        <v>41867.40420138889</v>
      </c>
      <c r="C3619" s="13" t="s">
        <v>7</v>
      </c>
      <c r="D3619" s="13" t="s">
        <v>11</v>
      </c>
      <c r="E3619" s="13" t="s">
        <v>14</v>
      </c>
      <c r="F3619" s="13" t="s">
        <v>12</v>
      </c>
      <c r="G3619" s="14">
        <v>52191</v>
      </c>
    </row>
    <row r="3620" spans="1:7" ht="24" customHeight="1" x14ac:dyDescent="0.25">
      <c r="A3620" s="7">
        <v>801707</v>
      </c>
      <c r="B3620" s="8">
        <v>41872.33902777778</v>
      </c>
      <c r="C3620" s="9" t="s">
        <v>13</v>
      </c>
      <c r="D3620" s="9" t="s">
        <v>8</v>
      </c>
      <c r="E3620" s="9" t="s">
        <v>14</v>
      </c>
      <c r="F3620" s="9" t="s">
        <v>12</v>
      </c>
      <c r="G3620" s="10">
        <v>15641</v>
      </c>
    </row>
    <row r="3621" spans="1:7" ht="24" customHeight="1" x14ac:dyDescent="0.25">
      <c r="A3621" s="11">
        <v>592371</v>
      </c>
      <c r="B3621" s="12">
        <v>41872.33971064815</v>
      </c>
      <c r="C3621" s="13" t="s">
        <v>13</v>
      </c>
      <c r="D3621" s="13" t="s">
        <v>8</v>
      </c>
      <c r="E3621" s="13" t="s">
        <v>14</v>
      </c>
      <c r="F3621" s="13" t="s">
        <v>12</v>
      </c>
      <c r="G3621" s="14">
        <v>28415</v>
      </c>
    </row>
    <row r="3622" spans="1:7" ht="24" customHeight="1" x14ac:dyDescent="0.25">
      <c r="A3622" s="7">
        <v>283689</v>
      </c>
      <c r="B3622" s="8">
        <v>41872.341539351852</v>
      </c>
      <c r="C3622" s="9" t="s">
        <v>7</v>
      </c>
      <c r="D3622" s="9" t="s">
        <v>8</v>
      </c>
      <c r="E3622" s="9" t="s">
        <v>14</v>
      </c>
      <c r="F3622" s="9" t="s">
        <v>12</v>
      </c>
      <c r="G3622" s="10">
        <v>2654</v>
      </c>
    </row>
    <row r="3623" spans="1:7" ht="24" customHeight="1" x14ac:dyDescent="0.25">
      <c r="A3623" s="11">
        <v>651680</v>
      </c>
      <c r="B3623" s="12">
        <v>41826.529224537036</v>
      </c>
      <c r="C3623" s="13" t="s">
        <v>13</v>
      </c>
      <c r="D3623" s="13" t="s">
        <v>8</v>
      </c>
      <c r="E3623" s="13" t="s">
        <v>16</v>
      </c>
      <c r="F3623" s="13" t="s">
        <v>24</v>
      </c>
      <c r="G3623" s="14">
        <v>17318</v>
      </c>
    </row>
    <row r="3624" spans="1:7" ht="24" customHeight="1" x14ac:dyDescent="0.25">
      <c r="A3624" s="7">
        <v>915258</v>
      </c>
      <c r="B3624" s="8">
        <v>41826.529953703706</v>
      </c>
      <c r="C3624" s="9" t="s">
        <v>13</v>
      </c>
      <c r="D3624" s="9" t="s">
        <v>11</v>
      </c>
      <c r="E3624" s="9" t="s">
        <v>16</v>
      </c>
      <c r="F3624" s="9" t="s">
        <v>24</v>
      </c>
      <c r="G3624" s="10">
        <v>11600</v>
      </c>
    </row>
    <row r="3625" spans="1:7" ht="24" customHeight="1" x14ac:dyDescent="0.25">
      <c r="A3625" s="11">
        <v>609394</v>
      </c>
      <c r="B3625" s="12">
        <v>41828.461631944447</v>
      </c>
      <c r="C3625" s="13" t="s">
        <v>7</v>
      </c>
      <c r="D3625" s="13" t="s">
        <v>11</v>
      </c>
      <c r="E3625" s="13" t="s">
        <v>16</v>
      </c>
      <c r="F3625" s="13" t="s">
        <v>24</v>
      </c>
      <c r="G3625" s="14">
        <v>43241</v>
      </c>
    </row>
    <row r="3626" spans="1:7" ht="24" customHeight="1" x14ac:dyDescent="0.25">
      <c r="A3626" s="7">
        <v>106616</v>
      </c>
      <c r="B3626" s="8">
        <v>41836.998668981483</v>
      </c>
      <c r="C3626" s="9" t="s">
        <v>13</v>
      </c>
      <c r="D3626" s="9" t="s">
        <v>11</v>
      </c>
      <c r="E3626" s="9" t="s">
        <v>16</v>
      </c>
      <c r="F3626" s="9" t="s">
        <v>24</v>
      </c>
      <c r="G3626" s="10">
        <v>62097</v>
      </c>
    </row>
    <row r="3627" spans="1:7" ht="24" customHeight="1" x14ac:dyDescent="0.25">
      <c r="A3627" s="11">
        <v>620338</v>
      </c>
      <c r="B3627" s="12">
        <v>41803.398101851853</v>
      </c>
      <c r="C3627" s="13" t="s">
        <v>7</v>
      </c>
      <c r="D3627" s="13" t="s">
        <v>8</v>
      </c>
      <c r="E3627" s="13" t="s">
        <v>14</v>
      </c>
      <c r="F3627" s="13" t="s">
        <v>17</v>
      </c>
      <c r="G3627" s="14">
        <v>91273</v>
      </c>
    </row>
    <row r="3628" spans="1:7" ht="24" customHeight="1" x14ac:dyDescent="0.25">
      <c r="A3628" s="7">
        <v>514881</v>
      </c>
      <c r="B3628" s="8">
        <v>41821.215428240743</v>
      </c>
      <c r="C3628" s="9" t="s">
        <v>13</v>
      </c>
      <c r="D3628" s="9" t="s">
        <v>23</v>
      </c>
      <c r="E3628" s="9" t="s">
        <v>14</v>
      </c>
      <c r="F3628" s="9" t="s">
        <v>17</v>
      </c>
      <c r="G3628" s="10">
        <v>63585</v>
      </c>
    </row>
    <row r="3629" spans="1:7" ht="24" customHeight="1" x14ac:dyDescent="0.25">
      <c r="A3629" s="11">
        <v>662089</v>
      </c>
      <c r="B3629" s="12">
        <v>41831.39949074074</v>
      </c>
      <c r="C3629" s="13" t="s">
        <v>7</v>
      </c>
      <c r="D3629" s="13" t="s">
        <v>8</v>
      </c>
      <c r="E3629" s="13" t="s">
        <v>14</v>
      </c>
      <c r="F3629" s="13" t="s">
        <v>17</v>
      </c>
      <c r="G3629" s="14">
        <v>29896</v>
      </c>
    </row>
    <row r="3630" spans="1:7" ht="24" customHeight="1" x14ac:dyDescent="0.25">
      <c r="A3630" s="7">
        <v>282188</v>
      </c>
      <c r="B3630" s="8">
        <v>41831.399814814817</v>
      </c>
      <c r="C3630" s="9" t="s">
        <v>7</v>
      </c>
      <c r="D3630" s="9" t="s">
        <v>8</v>
      </c>
      <c r="E3630" s="9" t="s">
        <v>14</v>
      </c>
      <c r="F3630" s="9" t="s">
        <v>17</v>
      </c>
      <c r="G3630" s="10">
        <v>67135</v>
      </c>
    </row>
    <row r="3631" spans="1:7" ht="24" customHeight="1" x14ac:dyDescent="0.25">
      <c r="A3631" s="11">
        <v>563335</v>
      </c>
      <c r="B3631" s="12">
        <v>41831.400462962964</v>
      </c>
      <c r="C3631" s="13" t="s">
        <v>7</v>
      </c>
      <c r="D3631" s="13" t="s">
        <v>11</v>
      </c>
      <c r="E3631" s="13" t="s">
        <v>14</v>
      </c>
      <c r="F3631" s="13" t="s">
        <v>17</v>
      </c>
      <c r="G3631" s="14">
        <v>24723</v>
      </c>
    </row>
    <row r="3632" spans="1:7" ht="24" customHeight="1" x14ac:dyDescent="0.25">
      <c r="A3632" s="7">
        <v>579155</v>
      </c>
      <c r="B3632" s="8">
        <v>41848.773310185185</v>
      </c>
      <c r="C3632" s="9" t="s">
        <v>13</v>
      </c>
      <c r="D3632" s="9" t="s">
        <v>8</v>
      </c>
      <c r="E3632" s="9" t="s">
        <v>14</v>
      </c>
      <c r="F3632" s="9" t="s">
        <v>17</v>
      </c>
      <c r="G3632" s="10">
        <v>47646</v>
      </c>
    </row>
    <row r="3633" spans="1:7" ht="24" customHeight="1" x14ac:dyDescent="0.25">
      <c r="A3633" s="11">
        <v>53039</v>
      </c>
      <c r="B3633" s="12">
        <v>41812.62908564815</v>
      </c>
      <c r="C3633" s="13" t="s">
        <v>7</v>
      </c>
      <c r="D3633" s="13" t="s">
        <v>8</v>
      </c>
      <c r="E3633" s="13" t="s">
        <v>9</v>
      </c>
      <c r="F3633" s="13" t="s">
        <v>10</v>
      </c>
      <c r="G3633" s="14">
        <v>38704</v>
      </c>
    </row>
    <row r="3634" spans="1:7" ht="24" customHeight="1" x14ac:dyDescent="0.25">
      <c r="A3634" s="7">
        <v>71209</v>
      </c>
      <c r="B3634" s="8">
        <v>41824.396770833337</v>
      </c>
      <c r="C3634" s="9" t="s">
        <v>13</v>
      </c>
      <c r="D3634" s="9" t="s">
        <v>8</v>
      </c>
      <c r="E3634" s="9" t="s">
        <v>9</v>
      </c>
      <c r="F3634" s="9" t="s">
        <v>12</v>
      </c>
      <c r="G3634" s="10">
        <v>37788</v>
      </c>
    </row>
    <row r="3635" spans="1:7" ht="24" customHeight="1" x14ac:dyDescent="0.25">
      <c r="A3635" s="11">
        <v>703701</v>
      </c>
      <c r="B3635" s="12">
        <v>41829.729004629633</v>
      </c>
      <c r="C3635" s="13" t="s">
        <v>13</v>
      </c>
      <c r="D3635" s="13" t="s">
        <v>11</v>
      </c>
      <c r="E3635" s="13" t="s">
        <v>9</v>
      </c>
      <c r="F3635" s="13" t="s">
        <v>12</v>
      </c>
      <c r="G3635" s="14">
        <v>82292</v>
      </c>
    </row>
    <row r="3636" spans="1:7" ht="24" customHeight="1" x14ac:dyDescent="0.25">
      <c r="A3636" s="7">
        <v>25908</v>
      </c>
      <c r="B3636" s="8">
        <v>41878.720185185186</v>
      </c>
      <c r="C3636" s="9" t="s">
        <v>13</v>
      </c>
      <c r="D3636" s="9" t="s">
        <v>8</v>
      </c>
      <c r="E3636" s="9" t="s">
        <v>14</v>
      </c>
      <c r="F3636" s="9" t="s">
        <v>24</v>
      </c>
      <c r="G3636" s="10">
        <v>80073</v>
      </c>
    </row>
    <row r="3637" spans="1:7" ht="24" customHeight="1" x14ac:dyDescent="0.25">
      <c r="A3637" s="11">
        <v>863065</v>
      </c>
      <c r="B3637" s="12">
        <v>41795.380509259259</v>
      </c>
      <c r="C3637" s="13" t="s">
        <v>13</v>
      </c>
      <c r="D3637" s="13" t="s">
        <v>23</v>
      </c>
      <c r="E3637" s="13" t="s">
        <v>9</v>
      </c>
      <c r="F3637" s="13" t="s">
        <v>32</v>
      </c>
      <c r="G3637" s="14">
        <v>36377</v>
      </c>
    </row>
    <row r="3638" spans="1:7" ht="24" customHeight="1" x14ac:dyDescent="0.25">
      <c r="A3638" s="7">
        <v>24745</v>
      </c>
      <c r="B3638" s="8">
        <v>41768.783680555556</v>
      </c>
      <c r="C3638" s="9" t="s">
        <v>13</v>
      </c>
      <c r="D3638" s="9" t="s">
        <v>11</v>
      </c>
      <c r="E3638" s="9" t="s">
        <v>9</v>
      </c>
      <c r="F3638" s="9" t="s">
        <v>10</v>
      </c>
      <c r="G3638" s="10">
        <v>63523</v>
      </c>
    </row>
    <row r="3639" spans="1:7" ht="24" customHeight="1" x14ac:dyDescent="0.25">
      <c r="A3639" s="11">
        <v>671181</v>
      </c>
      <c r="B3639" s="12">
        <v>41818.814189814817</v>
      </c>
      <c r="C3639" s="13" t="s">
        <v>13</v>
      </c>
      <c r="D3639" s="13" t="s">
        <v>11</v>
      </c>
      <c r="E3639" s="13" t="s">
        <v>9</v>
      </c>
      <c r="F3639" s="13" t="s">
        <v>10</v>
      </c>
      <c r="G3639" s="14">
        <v>81792</v>
      </c>
    </row>
    <row r="3640" spans="1:7" ht="24" customHeight="1" x14ac:dyDescent="0.25">
      <c r="A3640" s="7">
        <v>460744</v>
      </c>
      <c r="B3640" s="8">
        <v>41818.814641203702</v>
      </c>
      <c r="C3640" s="9" t="s">
        <v>7</v>
      </c>
      <c r="D3640" s="9" t="s">
        <v>8</v>
      </c>
      <c r="E3640" s="9" t="s">
        <v>9</v>
      </c>
      <c r="F3640" s="9" t="s">
        <v>10</v>
      </c>
      <c r="G3640" s="10">
        <v>62673</v>
      </c>
    </row>
    <row r="3641" spans="1:7" ht="24" customHeight="1" x14ac:dyDescent="0.25">
      <c r="A3641" s="11">
        <v>597345</v>
      </c>
      <c r="B3641" s="12">
        <v>41822.34679398148</v>
      </c>
      <c r="C3641" s="13" t="s">
        <v>7</v>
      </c>
      <c r="D3641" s="13" t="s">
        <v>8</v>
      </c>
      <c r="E3641" s="13" t="s">
        <v>9</v>
      </c>
      <c r="F3641" s="13" t="s">
        <v>10</v>
      </c>
      <c r="G3641" s="14">
        <v>49159</v>
      </c>
    </row>
    <row r="3642" spans="1:7" ht="24" customHeight="1" x14ac:dyDescent="0.25">
      <c r="A3642" s="7">
        <v>777203</v>
      </c>
      <c r="B3642" s="8">
        <v>41822.350023148145</v>
      </c>
      <c r="C3642" s="9" t="s">
        <v>7</v>
      </c>
      <c r="D3642" s="9" t="s">
        <v>8</v>
      </c>
      <c r="E3642" s="9" t="s">
        <v>9</v>
      </c>
      <c r="F3642" s="9" t="s">
        <v>10</v>
      </c>
      <c r="G3642" s="10">
        <v>98583</v>
      </c>
    </row>
    <row r="3643" spans="1:7" ht="24" customHeight="1" x14ac:dyDescent="0.25">
      <c r="A3643" s="11">
        <v>525233</v>
      </c>
      <c r="B3643" s="12">
        <v>41822.350312499999</v>
      </c>
      <c r="C3643" s="13" t="s">
        <v>13</v>
      </c>
      <c r="D3643" s="13" t="s">
        <v>8</v>
      </c>
      <c r="E3643" s="13" t="s">
        <v>9</v>
      </c>
      <c r="F3643" s="13" t="s">
        <v>10</v>
      </c>
      <c r="G3643" s="14">
        <v>16398</v>
      </c>
    </row>
    <row r="3644" spans="1:7" ht="24" customHeight="1" x14ac:dyDescent="0.25">
      <c r="A3644" s="7">
        <v>671784</v>
      </c>
      <c r="B3644" s="8">
        <v>41824.436527777776</v>
      </c>
      <c r="C3644" s="9" t="s">
        <v>7</v>
      </c>
      <c r="D3644" s="9" t="s">
        <v>8</v>
      </c>
      <c r="E3644" s="9" t="s">
        <v>9</v>
      </c>
      <c r="F3644" s="9" t="s">
        <v>10</v>
      </c>
      <c r="G3644" s="10">
        <v>39972</v>
      </c>
    </row>
    <row r="3645" spans="1:7" ht="24" customHeight="1" x14ac:dyDescent="0.25">
      <c r="A3645" s="11">
        <v>612796</v>
      </c>
      <c r="B3645" s="12">
        <v>41835.587754629632</v>
      </c>
      <c r="C3645" s="13" t="s">
        <v>7</v>
      </c>
      <c r="D3645" s="13" t="s">
        <v>8</v>
      </c>
      <c r="E3645" s="13" t="s">
        <v>9</v>
      </c>
      <c r="F3645" s="13" t="s">
        <v>10</v>
      </c>
      <c r="G3645" s="14">
        <v>36097</v>
      </c>
    </row>
    <row r="3646" spans="1:7" ht="24" customHeight="1" x14ac:dyDescent="0.25">
      <c r="A3646" s="7">
        <v>220918</v>
      </c>
      <c r="B3646" s="8">
        <v>41835.588495370372</v>
      </c>
      <c r="C3646" s="9" t="s">
        <v>7</v>
      </c>
      <c r="D3646" s="9" t="s">
        <v>11</v>
      </c>
      <c r="E3646" s="9" t="s">
        <v>9</v>
      </c>
      <c r="F3646" s="9" t="s">
        <v>10</v>
      </c>
      <c r="G3646" s="10">
        <v>85690</v>
      </c>
    </row>
    <row r="3647" spans="1:7" ht="24" customHeight="1" x14ac:dyDescent="0.25">
      <c r="A3647" s="11">
        <v>82002</v>
      </c>
      <c r="B3647" s="12">
        <v>41836.825740740744</v>
      </c>
      <c r="C3647" s="13" t="s">
        <v>7</v>
      </c>
      <c r="D3647" s="13" t="s">
        <v>8</v>
      </c>
      <c r="E3647" s="13" t="s">
        <v>9</v>
      </c>
      <c r="F3647" s="13" t="s">
        <v>10</v>
      </c>
      <c r="G3647" s="14">
        <v>31165</v>
      </c>
    </row>
    <row r="3648" spans="1:7" ht="24" customHeight="1" x14ac:dyDescent="0.25">
      <c r="A3648" s="7">
        <v>220656</v>
      </c>
      <c r="B3648" s="8">
        <v>41796.746759259258</v>
      </c>
      <c r="C3648" s="9" t="s">
        <v>13</v>
      </c>
      <c r="D3648" s="9" t="s">
        <v>11</v>
      </c>
      <c r="E3648" s="9" t="s">
        <v>9</v>
      </c>
      <c r="F3648" s="9" t="s">
        <v>22</v>
      </c>
      <c r="G3648" s="10">
        <v>28224</v>
      </c>
    </row>
    <row r="3649" spans="1:7" ht="24" customHeight="1" x14ac:dyDescent="0.25">
      <c r="A3649" s="11">
        <v>688724</v>
      </c>
      <c r="B3649" s="12">
        <v>41811.911307870374</v>
      </c>
      <c r="C3649" s="13" t="s">
        <v>7</v>
      </c>
      <c r="D3649" s="13" t="s">
        <v>8</v>
      </c>
      <c r="E3649" s="13" t="s">
        <v>9</v>
      </c>
      <c r="F3649" s="13" t="s">
        <v>22</v>
      </c>
      <c r="G3649" s="14">
        <v>13036</v>
      </c>
    </row>
    <row r="3650" spans="1:7" ht="24" customHeight="1" x14ac:dyDescent="0.25">
      <c r="A3650" s="7">
        <v>893990</v>
      </c>
      <c r="B3650" s="8">
        <v>41811.911944444444</v>
      </c>
      <c r="C3650" s="9" t="s">
        <v>13</v>
      </c>
      <c r="D3650" s="9" t="s">
        <v>8</v>
      </c>
      <c r="E3650" s="9" t="s">
        <v>9</v>
      </c>
      <c r="F3650" s="9" t="s">
        <v>22</v>
      </c>
      <c r="G3650" s="10">
        <v>71044</v>
      </c>
    </row>
    <row r="3651" spans="1:7" ht="24" customHeight="1" x14ac:dyDescent="0.25">
      <c r="A3651" s="11">
        <v>508655</v>
      </c>
      <c r="B3651" s="12">
        <v>41811.912534722222</v>
      </c>
      <c r="C3651" s="13" t="s">
        <v>7</v>
      </c>
      <c r="D3651" s="13" t="s">
        <v>11</v>
      </c>
      <c r="E3651" s="13" t="s">
        <v>9</v>
      </c>
      <c r="F3651" s="13" t="s">
        <v>22</v>
      </c>
      <c r="G3651" s="14">
        <v>52526</v>
      </c>
    </row>
    <row r="3652" spans="1:7" ht="24" customHeight="1" x14ac:dyDescent="0.25">
      <c r="A3652" s="7">
        <v>465892</v>
      </c>
      <c r="B3652" s="8">
        <v>41811.912488425929</v>
      </c>
      <c r="C3652" s="9" t="s">
        <v>13</v>
      </c>
      <c r="D3652" s="9" t="s">
        <v>11</v>
      </c>
      <c r="E3652" s="9" t="s">
        <v>9</v>
      </c>
      <c r="F3652" s="9" t="s">
        <v>22</v>
      </c>
      <c r="G3652" s="10">
        <v>90091</v>
      </c>
    </row>
    <row r="3653" spans="1:7" ht="24" customHeight="1" x14ac:dyDescent="0.25">
      <c r="A3653" s="11">
        <v>875078</v>
      </c>
      <c r="B3653" s="12">
        <v>41811.913402777776</v>
      </c>
      <c r="C3653" s="13" t="s">
        <v>13</v>
      </c>
      <c r="D3653" s="13" t="s">
        <v>11</v>
      </c>
      <c r="E3653" s="13" t="s">
        <v>9</v>
      </c>
      <c r="F3653" s="13" t="s">
        <v>22</v>
      </c>
      <c r="G3653" s="14">
        <v>45885</v>
      </c>
    </row>
    <row r="3654" spans="1:7" ht="24" customHeight="1" x14ac:dyDescent="0.25">
      <c r="A3654" s="7">
        <v>131063</v>
      </c>
      <c r="B3654" s="8">
        <v>41811.914421296293</v>
      </c>
      <c r="C3654" s="9" t="s">
        <v>13</v>
      </c>
      <c r="D3654" s="9" t="s">
        <v>11</v>
      </c>
      <c r="E3654" s="9" t="s">
        <v>9</v>
      </c>
      <c r="F3654" s="9" t="s">
        <v>22</v>
      </c>
      <c r="G3654" s="10">
        <v>77873</v>
      </c>
    </row>
    <row r="3655" spans="1:7" ht="24" customHeight="1" x14ac:dyDescent="0.25">
      <c r="A3655" s="11">
        <v>82215</v>
      </c>
      <c r="B3655" s="12">
        <v>41811.914166666669</v>
      </c>
      <c r="C3655" s="13" t="s">
        <v>7</v>
      </c>
      <c r="D3655" s="13" t="s">
        <v>11</v>
      </c>
      <c r="E3655" s="13" t="s">
        <v>9</v>
      </c>
      <c r="F3655" s="13" t="s">
        <v>22</v>
      </c>
      <c r="G3655" s="14">
        <v>86491</v>
      </c>
    </row>
    <row r="3656" spans="1:7" ht="24" customHeight="1" x14ac:dyDescent="0.25">
      <c r="A3656" s="7">
        <v>23223</v>
      </c>
      <c r="B3656" s="8">
        <v>41848.398923611108</v>
      </c>
      <c r="C3656" s="9" t="s">
        <v>7</v>
      </c>
      <c r="D3656" s="9" t="s">
        <v>8</v>
      </c>
      <c r="E3656" s="9" t="s">
        <v>9</v>
      </c>
      <c r="F3656" s="9" t="s">
        <v>22</v>
      </c>
      <c r="G3656" s="10">
        <v>81439</v>
      </c>
    </row>
    <row r="3657" spans="1:7" ht="24" customHeight="1" x14ac:dyDescent="0.25">
      <c r="A3657" s="11">
        <v>493696</v>
      </c>
      <c r="B3657" s="12">
        <v>41862.369884259257</v>
      </c>
      <c r="C3657" s="13" t="s">
        <v>13</v>
      </c>
      <c r="D3657" s="13" t="s">
        <v>8</v>
      </c>
      <c r="E3657" s="13" t="s">
        <v>9</v>
      </c>
      <c r="F3657" s="13" t="s">
        <v>22</v>
      </c>
      <c r="G3657" s="14">
        <v>28168</v>
      </c>
    </row>
    <row r="3658" spans="1:7" ht="24" customHeight="1" x14ac:dyDescent="0.25">
      <c r="A3658" s="7">
        <v>90917</v>
      </c>
      <c r="B3658" s="8">
        <v>41841.397349537037</v>
      </c>
      <c r="C3658" s="9" t="s">
        <v>13</v>
      </c>
      <c r="D3658" s="9" t="s">
        <v>11</v>
      </c>
      <c r="E3658" s="9" t="s">
        <v>9</v>
      </c>
      <c r="F3658" s="9" t="s">
        <v>17</v>
      </c>
      <c r="G3658" s="10">
        <v>51580</v>
      </c>
    </row>
    <row r="3659" spans="1:7" ht="24" customHeight="1" x14ac:dyDescent="0.25">
      <c r="A3659" s="11">
        <v>685934</v>
      </c>
      <c r="B3659" s="12">
        <v>41843.526597222219</v>
      </c>
      <c r="C3659" s="13" t="s">
        <v>13</v>
      </c>
      <c r="D3659" s="13" t="s">
        <v>8</v>
      </c>
      <c r="E3659" s="13" t="s">
        <v>14</v>
      </c>
      <c r="F3659" s="13" t="s">
        <v>21</v>
      </c>
      <c r="G3659" s="14">
        <v>63577</v>
      </c>
    </row>
    <row r="3660" spans="1:7" ht="24" customHeight="1" x14ac:dyDescent="0.25">
      <c r="A3660" s="7">
        <v>233446</v>
      </c>
      <c r="B3660" s="8">
        <v>41765.440381944441</v>
      </c>
      <c r="C3660" s="9" t="s">
        <v>7</v>
      </c>
      <c r="D3660" s="9" t="s">
        <v>11</v>
      </c>
      <c r="E3660" s="9" t="s">
        <v>14</v>
      </c>
      <c r="F3660" s="9" t="s">
        <v>10</v>
      </c>
      <c r="G3660" s="10">
        <v>46708</v>
      </c>
    </row>
    <row r="3661" spans="1:7" ht="24" customHeight="1" x14ac:dyDescent="0.25">
      <c r="A3661" s="11">
        <v>233095</v>
      </c>
      <c r="B3661" s="12">
        <v>41786.396689814814</v>
      </c>
      <c r="C3661" s="13" t="s">
        <v>13</v>
      </c>
      <c r="D3661" s="13" t="s">
        <v>8</v>
      </c>
      <c r="E3661" s="13" t="s">
        <v>14</v>
      </c>
      <c r="F3661" s="13" t="s">
        <v>10</v>
      </c>
      <c r="G3661" s="14">
        <v>57238</v>
      </c>
    </row>
    <row r="3662" spans="1:7" ht="24" customHeight="1" x14ac:dyDescent="0.25">
      <c r="A3662" s="7">
        <v>62277</v>
      </c>
      <c r="B3662" s="8">
        <v>41821.032881944448</v>
      </c>
      <c r="C3662" s="9" t="s">
        <v>13</v>
      </c>
      <c r="D3662" s="9" t="s">
        <v>8</v>
      </c>
      <c r="E3662" s="9" t="s">
        <v>9</v>
      </c>
      <c r="F3662" s="9" t="s">
        <v>12</v>
      </c>
      <c r="G3662" s="10">
        <v>11906</v>
      </c>
    </row>
    <row r="3663" spans="1:7" ht="24" customHeight="1" x14ac:dyDescent="0.25">
      <c r="A3663" s="11">
        <v>428368</v>
      </c>
      <c r="B3663" s="12">
        <v>41782.580613425926</v>
      </c>
      <c r="C3663" s="13" t="s">
        <v>7</v>
      </c>
      <c r="D3663" s="13" t="s">
        <v>11</v>
      </c>
      <c r="E3663" s="13" t="s">
        <v>9</v>
      </c>
      <c r="F3663" s="13" t="s">
        <v>12</v>
      </c>
      <c r="G3663" s="14">
        <v>38848</v>
      </c>
    </row>
    <row r="3664" spans="1:7" ht="24" customHeight="1" x14ac:dyDescent="0.25">
      <c r="A3664" s="7">
        <v>106645</v>
      </c>
      <c r="B3664" s="8">
        <v>41773.739212962966</v>
      </c>
      <c r="C3664" s="9" t="s">
        <v>13</v>
      </c>
      <c r="D3664" s="9" t="s">
        <v>11</v>
      </c>
      <c r="E3664" s="9" t="s">
        <v>9</v>
      </c>
      <c r="F3664" s="9" t="s">
        <v>12</v>
      </c>
      <c r="G3664" s="10">
        <v>63329</v>
      </c>
    </row>
    <row r="3665" spans="1:7" ht="24" customHeight="1" x14ac:dyDescent="0.25">
      <c r="A3665" s="11">
        <v>254722</v>
      </c>
      <c r="B3665" s="12">
        <v>41775.828958333332</v>
      </c>
      <c r="C3665" s="13" t="s">
        <v>7</v>
      </c>
      <c r="D3665" s="13" t="s">
        <v>8</v>
      </c>
      <c r="E3665" s="13" t="s">
        <v>9</v>
      </c>
      <c r="F3665" s="13" t="s">
        <v>12</v>
      </c>
      <c r="G3665" s="14">
        <v>1686</v>
      </c>
    </row>
    <row r="3666" spans="1:7" ht="24" customHeight="1" x14ac:dyDescent="0.25">
      <c r="A3666" s="7">
        <v>267483</v>
      </c>
      <c r="B3666" s="8">
        <v>41775.829247685186</v>
      </c>
      <c r="C3666" s="9" t="s">
        <v>13</v>
      </c>
      <c r="D3666" s="9" t="s">
        <v>11</v>
      </c>
      <c r="E3666" s="9" t="s">
        <v>9</v>
      </c>
      <c r="F3666" s="9" t="s">
        <v>12</v>
      </c>
      <c r="G3666" s="10">
        <v>27000</v>
      </c>
    </row>
    <row r="3667" spans="1:7" ht="24" customHeight="1" x14ac:dyDescent="0.25">
      <c r="A3667" s="11">
        <v>851416</v>
      </c>
      <c r="B3667" s="12">
        <v>41864.39739583333</v>
      </c>
      <c r="C3667" s="13" t="s">
        <v>13</v>
      </c>
      <c r="D3667" s="13" t="s">
        <v>23</v>
      </c>
      <c r="E3667" s="13" t="s">
        <v>9</v>
      </c>
      <c r="F3667" s="13" t="s">
        <v>12</v>
      </c>
      <c r="G3667" s="14">
        <v>90172</v>
      </c>
    </row>
    <row r="3668" spans="1:7" ht="24" customHeight="1" x14ac:dyDescent="0.25">
      <c r="A3668" s="7">
        <v>593322</v>
      </c>
      <c r="B3668" s="8">
        <v>41873.198831018519</v>
      </c>
      <c r="C3668" s="9" t="s">
        <v>13</v>
      </c>
      <c r="D3668" s="9" t="s">
        <v>8</v>
      </c>
      <c r="E3668" s="9" t="s">
        <v>9</v>
      </c>
      <c r="F3668" s="9" t="s">
        <v>12</v>
      </c>
      <c r="G3668" s="10">
        <v>94846</v>
      </c>
    </row>
    <row r="3669" spans="1:7" ht="24" customHeight="1" x14ac:dyDescent="0.25">
      <c r="A3669" s="11">
        <v>755633</v>
      </c>
      <c r="B3669" s="12">
        <v>41873.200023148151</v>
      </c>
      <c r="C3669" s="13" t="s">
        <v>13</v>
      </c>
      <c r="D3669" s="13" t="s">
        <v>11</v>
      </c>
      <c r="E3669" s="13" t="s">
        <v>9</v>
      </c>
      <c r="F3669" s="13" t="s">
        <v>12</v>
      </c>
      <c r="G3669" s="14">
        <v>87873</v>
      </c>
    </row>
    <row r="3670" spans="1:7" ht="24" customHeight="1" x14ac:dyDescent="0.25">
      <c r="A3670" s="7">
        <v>286810</v>
      </c>
      <c r="B3670" s="8">
        <v>41873.200520833336</v>
      </c>
      <c r="C3670" s="9" t="s">
        <v>7</v>
      </c>
      <c r="D3670" s="9" t="s">
        <v>8</v>
      </c>
      <c r="E3670" s="9" t="s">
        <v>9</v>
      </c>
      <c r="F3670" s="9" t="s">
        <v>12</v>
      </c>
      <c r="G3670" s="10">
        <v>68890</v>
      </c>
    </row>
    <row r="3671" spans="1:7" ht="24" customHeight="1" x14ac:dyDescent="0.25">
      <c r="A3671" s="11">
        <v>272792</v>
      </c>
      <c r="B3671" s="12">
        <v>41874.404756944445</v>
      </c>
      <c r="C3671" s="13" t="s">
        <v>7</v>
      </c>
      <c r="D3671" s="13" t="s">
        <v>11</v>
      </c>
      <c r="E3671" s="13" t="s">
        <v>9</v>
      </c>
      <c r="F3671" s="13" t="s">
        <v>12</v>
      </c>
      <c r="G3671" s="14">
        <v>51993</v>
      </c>
    </row>
    <row r="3672" spans="1:7" ht="24" customHeight="1" x14ac:dyDescent="0.25">
      <c r="A3672" s="7">
        <v>231924</v>
      </c>
      <c r="B3672" s="8">
        <v>41874.4062962963</v>
      </c>
      <c r="C3672" s="9" t="s">
        <v>7</v>
      </c>
      <c r="D3672" s="9" t="s">
        <v>11</v>
      </c>
      <c r="E3672" s="9" t="s">
        <v>9</v>
      </c>
      <c r="F3672" s="9" t="s">
        <v>12</v>
      </c>
      <c r="G3672" s="10">
        <v>89458</v>
      </c>
    </row>
    <row r="3673" spans="1:7" ht="24" customHeight="1" x14ac:dyDescent="0.25">
      <c r="A3673" s="11">
        <v>522338</v>
      </c>
      <c r="B3673" s="12">
        <v>41881.655960648146</v>
      </c>
      <c r="C3673" s="13" t="s">
        <v>7</v>
      </c>
      <c r="D3673" s="13" t="s">
        <v>11</v>
      </c>
      <c r="E3673" s="13" t="s">
        <v>9</v>
      </c>
      <c r="F3673" s="13" t="s">
        <v>12</v>
      </c>
      <c r="G3673" s="14">
        <v>44529</v>
      </c>
    </row>
    <row r="3674" spans="1:7" ht="24" customHeight="1" x14ac:dyDescent="0.25">
      <c r="A3674" s="7">
        <v>840292</v>
      </c>
      <c r="B3674" s="8">
        <v>41836.398055555554</v>
      </c>
      <c r="C3674" s="9" t="s">
        <v>13</v>
      </c>
      <c r="D3674" s="9" t="s">
        <v>11</v>
      </c>
      <c r="E3674" s="9" t="s">
        <v>9</v>
      </c>
      <c r="F3674" s="9" t="s">
        <v>32</v>
      </c>
      <c r="G3674" s="10">
        <v>65419</v>
      </c>
    </row>
    <row r="3675" spans="1:7" ht="24" customHeight="1" x14ac:dyDescent="0.25">
      <c r="A3675" s="11">
        <v>662487</v>
      </c>
      <c r="B3675" s="12">
        <v>41780.396921296298</v>
      </c>
      <c r="C3675" s="13" t="s">
        <v>7</v>
      </c>
      <c r="D3675" s="13" t="s">
        <v>8</v>
      </c>
      <c r="E3675" s="13" t="s">
        <v>14</v>
      </c>
      <c r="F3675" s="13" t="s">
        <v>32</v>
      </c>
      <c r="G3675" s="14">
        <v>80916</v>
      </c>
    </row>
    <row r="3676" spans="1:7" ht="24" customHeight="1" x14ac:dyDescent="0.25">
      <c r="A3676" s="7">
        <v>131773</v>
      </c>
      <c r="B3676" s="8">
        <v>41810.561585648145</v>
      </c>
      <c r="C3676" s="9" t="s">
        <v>13</v>
      </c>
      <c r="D3676" s="9" t="s">
        <v>8</v>
      </c>
      <c r="E3676" s="9" t="s">
        <v>14</v>
      </c>
      <c r="F3676" s="9" t="s">
        <v>32</v>
      </c>
      <c r="G3676" s="10">
        <v>69933</v>
      </c>
    </row>
    <row r="3677" spans="1:7" ht="24" customHeight="1" x14ac:dyDescent="0.25">
      <c r="A3677" s="11">
        <v>830960</v>
      </c>
      <c r="B3677" s="12">
        <v>41831.397534722222</v>
      </c>
      <c r="C3677" s="13" t="s">
        <v>13</v>
      </c>
      <c r="D3677" s="13" t="s">
        <v>23</v>
      </c>
      <c r="E3677" s="13" t="s">
        <v>14</v>
      </c>
      <c r="F3677" s="13" t="s">
        <v>32</v>
      </c>
      <c r="G3677" s="14">
        <v>80857</v>
      </c>
    </row>
    <row r="3678" spans="1:7" ht="24" customHeight="1" x14ac:dyDescent="0.25">
      <c r="A3678" s="7">
        <v>803879</v>
      </c>
      <c r="B3678" s="8">
        <v>41870.717546296299</v>
      </c>
      <c r="C3678" s="9" t="s">
        <v>7</v>
      </c>
      <c r="D3678" s="9" t="s">
        <v>8</v>
      </c>
      <c r="E3678" s="9" t="s">
        <v>25</v>
      </c>
      <c r="F3678" s="9" t="s">
        <v>24</v>
      </c>
      <c r="G3678" s="10">
        <v>59043</v>
      </c>
    </row>
    <row r="3679" spans="1:7" ht="24" customHeight="1" x14ac:dyDescent="0.25">
      <c r="A3679" s="11">
        <v>926957</v>
      </c>
      <c r="B3679" s="12">
        <v>41775.747870370367</v>
      </c>
      <c r="C3679" s="13" t="s">
        <v>7</v>
      </c>
      <c r="D3679" s="13" t="s">
        <v>8</v>
      </c>
      <c r="E3679" s="13" t="s">
        <v>14</v>
      </c>
      <c r="F3679" s="13" t="s">
        <v>24</v>
      </c>
      <c r="G3679" s="14">
        <v>66430</v>
      </c>
    </row>
    <row r="3680" spans="1:7" ht="24" customHeight="1" x14ac:dyDescent="0.25">
      <c r="A3680" s="7">
        <v>818752</v>
      </c>
      <c r="B3680" s="8">
        <v>41781.777974537035</v>
      </c>
      <c r="C3680" s="9" t="s">
        <v>7</v>
      </c>
      <c r="D3680" s="9" t="s">
        <v>11</v>
      </c>
      <c r="E3680" s="9" t="s">
        <v>14</v>
      </c>
      <c r="F3680" s="9" t="s">
        <v>17</v>
      </c>
      <c r="G3680" s="10">
        <v>59012</v>
      </c>
    </row>
    <row r="3681" spans="1:7" ht="24" customHeight="1" x14ac:dyDescent="0.25">
      <c r="A3681" s="11">
        <v>554427</v>
      </c>
      <c r="B3681" s="12">
        <v>41781.778356481482</v>
      </c>
      <c r="C3681" s="13" t="s">
        <v>7</v>
      </c>
      <c r="D3681" s="13" t="s">
        <v>8</v>
      </c>
      <c r="E3681" s="13" t="s">
        <v>14</v>
      </c>
      <c r="F3681" s="13" t="s">
        <v>17</v>
      </c>
      <c r="G3681" s="14">
        <v>5107</v>
      </c>
    </row>
    <row r="3682" spans="1:7" ht="24" customHeight="1" x14ac:dyDescent="0.25">
      <c r="A3682" s="7">
        <v>281882</v>
      </c>
      <c r="B3682" s="8">
        <v>41781.778622685182</v>
      </c>
      <c r="C3682" s="9" t="s">
        <v>13</v>
      </c>
      <c r="D3682" s="9" t="s">
        <v>11</v>
      </c>
      <c r="E3682" s="9" t="s">
        <v>14</v>
      </c>
      <c r="F3682" s="9" t="s">
        <v>17</v>
      </c>
      <c r="G3682" s="10">
        <v>99408</v>
      </c>
    </row>
    <row r="3683" spans="1:7" ht="24" customHeight="1" x14ac:dyDescent="0.25">
      <c r="A3683" s="11">
        <v>262806</v>
      </c>
      <c r="B3683" s="12">
        <v>41781.777916666666</v>
      </c>
      <c r="C3683" s="13" t="s">
        <v>7</v>
      </c>
      <c r="D3683" s="13" t="s">
        <v>23</v>
      </c>
      <c r="E3683" s="13" t="s">
        <v>14</v>
      </c>
      <c r="F3683" s="13" t="s">
        <v>17</v>
      </c>
      <c r="G3683" s="14">
        <v>87327</v>
      </c>
    </row>
    <row r="3684" spans="1:7" ht="24" customHeight="1" x14ac:dyDescent="0.25">
      <c r="A3684" s="7">
        <v>691563</v>
      </c>
      <c r="B3684" s="8">
        <v>41816.396932870368</v>
      </c>
      <c r="C3684" s="9" t="s">
        <v>7</v>
      </c>
      <c r="D3684" s="9" t="s">
        <v>8</v>
      </c>
      <c r="E3684" s="9" t="s">
        <v>14</v>
      </c>
      <c r="F3684" s="9" t="s">
        <v>17</v>
      </c>
      <c r="G3684" s="10">
        <v>68344</v>
      </c>
    </row>
    <row r="3685" spans="1:7" ht="24" customHeight="1" x14ac:dyDescent="0.25">
      <c r="A3685" s="11">
        <v>42630</v>
      </c>
      <c r="B3685" s="12">
        <v>41830.397280092591</v>
      </c>
      <c r="C3685" s="13" t="s">
        <v>13</v>
      </c>
      <c r="D3685" s="13" t="s">
        <v>8</v>
      </c>
      <c r="E3685" s="13" t="s">
        <v>14</v>
      </c>
      <c r="F3685" s="13" t="s">
        <v>17</v>
      </c>
      <c r="G3685" s="14">
        <v>7149</v>
      </c>
    </row>
    <row r="3686" spans="1:7" ht="24" customHeight="1" x14ac:dyDescent="0.25">
      <c r="A3686" s="7">
        <v>145654</v>
      </c>
      <c r="B3686" s="8">
        <v>41802.397534722222</v>
      </c>
      <c r="C3686" s="9" t="s">
        <v>7</v>
      </c>
      <c r="D3686" s="9" t="s">
        <v>11</v>
      </c>
      <c r="E3686" s="9" t="s">
        <v>9</v>
      </c>
      <c r="F3686" s="9" t="s">
        <v>17</v>
      </c>
      <c r="G3686" s="10">
        <v>79265</v>
      </c>
    </row>
    <row r="3687" spans="1:7" ht="24" customHeight="1" x14ac:dyDescent="0.25">
      <c r="A3687" s="11">
        <v>450068</v>
      </c>
      <c r="B3687" s="12">
        <v>41849.660370370373</v>
      </c>
      <c r="C3687" s="13" t="s">
        <v>7</v>
      </c>
      <c r="D3687" s="13" t="s">
        <v>8</v>
      </c>
      <c r="E3687" s="13" t="s">
        <v>9</v>
      </c>
      <c r="F3687" s="13" t="s">
        <v>21</v>
      </c>
      <c r="G3687" s="14">
        <v>98599</v>
      </c>
    </row>
    <row r="3688" spans="1:7" ht="24" customHeight="1" x14ac:dyDescent="0.25">
      <c r="A3688" s="7">
        <v>991377</v>
      </c>
      <c r="B3688" s="8">
        <v>41790.760787037034</v>
      </c>
      <c r="C3688" s="9" t="s">
        <v>7</v>
      </c>
      <c r="D3688" s="9" t="s">
        <v>8</v>
      </c>
      <c r="E3688" s="9" t="s">
        <v>16</v>
      </c>
      <c r="F3688" s="9" t="s">
        <v>22</v>
      </c>
      <c r="G3688" s="10">
        <v>5776</v>
      </c>
    </row>
    <row r="3689" spans="1:7" ht="24" customHeight="1" x14ac:dyDescent="0.25">
      <c r="A3689" s="11">
        <v>972418</v>
      </c>
      <c r="B3689" s="12">
        <v>41838.398449074077</v>
      </c>
      <c r="C3689" s="13" t="s">
        <v>7</v>
      </c>
      <c r="D3689" s="13" t="s">
        <v>8</v>
      </c>
      <c r="E3689" s="13" t="s">
        <v>16</v>
      </c>
      <c r="F3689" s="13" t="s">
        <v>32</v>
      </c>
      <c r="G3689" s="14">
        <v>17920</v>
      </c>
    </row>
    <row r="3690" spans="1:7" ht="24" customHeight="1" x14ac:dyDescent="0.25">
      <c r="A3690" s="7">
        <v>758770</v>
      </c>
      <c r="B3690" s="8">
        <v>41865.71125</v>
      </c>
      <c r="C3690" s="9" t="s">
        <v>7</v>
      </c>
      <c r="D3690" s="9" t="s">
        <v>8</v>
      </c>
      <c r="E3690" s="9" t="s">
        <v>16</v>
      </c>
      <c r="F3690" s="9" t="s">
        <v>32</v>
      </c>
      <c r="G3690" s="10">
        <v>26390</v>
      </c>
    </row>
    <row r="3691" spans="1:7" ht="24" customHeight="1" x14ac:dyDescent="0.25">
      <c r="A3691" s="11">
        <v>339709</v>
      </c>
      <c r="B3691" s="12">
        <v>41865.711909722224</v>
      </c>
      <c r="C3691" s="13" t="s">
        <v>7</v>
      </c>
      <c r="D3691" s="13" t="s">
        <v>8</v>
      </c>
      <c r="E3691" s="13" t="s">
        <v>16</v>
      </c>
      <c r="F3691" s="13" t="s">
        <v>32</v>
      </c>
      <c r="G3691" s="14">
        <v>41454</v>
      </c>
    </row>
    <row r="3692" spans="1:7" ht="24" customHeight="1" x14ac:dyDescent="0.25">
      <c r="A3692" s="7">
        <v>665151</v>
      </c>
      <c r="B3692" s="8">
        <v>41778.396979166668</v>
      </c>
      <c r="C3692" s="9" t="s">
        <v>7</v>
      </c>
      <c r="D3692" s="9" t="s">
        <v>8</v>
      </c>
      <c r="E3692" s="9" t="s">
        <v>9</v>
      </c>
      <c r="F3692" s="9" t="s">
        <v>24</v>
      </c>
      <c r="G3692" s="10">
        <v>57695</v>
      </c>
    </row>
    <row r="3693" spans="1:7" ht="24" customHeight="1" x14ac:dyDescent="0.25">
      <c r="A3693" s="11">
        <v>425591</v>
      </c>
      <c r="B3693" s="12">
        <v>41778.398043981484</v>
      </c>
      <c r="C3693" s="13" t="s">
        <v>13</v>
      </c>
      <c r="D3693" s="13" t="s">
        <v>8</v>
      </c>
      <c r="E3693" s="13" t="s">
        <v>9</v>
      </c>
      <c r="F3693" s="13" t="s">
        <v>24</v>
      </c>
      <c r="G3693" s="14">
        <v>52882</v>
      </c>
    </row>
    <row r="3694" spans="1:7" ht="24" customHeight="1" x14ac:dyDescent="0.25">
      <c r="A3694" s="7">
        <v>918977</v>
      </c>
      <c r="B3694" s="8">
        <v>41778.398495370369</v>
      </c>
      <c r="C3694" s="9" t="s">
        <v>7</v>
      </c>
      <c r="D3694" s="9" t="s">
        <v>8</v>
      </c>
      <c r="E3694" s="9" t="s">
        <v>9</v>
      </c>
      <c r="F3694" s="9" t="s">
        <v>24</v>
      </c>
      <c r="G3694" s="10">
        <v>61359</v>
      </c>
    </row>
    <row r="3695" spans="1:7" ht="24" customHeight="1" x14ac:dyDescent="0.25">
      <c r="A3695" s="11">
        <v>91761</v>
      </c>
      <c r="B3695" s="12">
        <v>41803.792766203704</v>
      </c>
      <c r="C3695" s="13" t="s">
        <v>13</v>
      </c>
      <c r="D3695" s="13" t="s">
        <v>11</v>
      </c>
      <c r="E3695" s="13" t="s">
        <v>9</v>
      </c>
      <c r="F3695" s="13" t="s">
        <v>24</v>
      </c>
      <c r="G3695" s="14">
        <v>83626</v>
      </c>
    </row>
    <row r="3696" spans="1:7" ht="24" customHeight="1" x14ac:dyDescent="0.25">
      <c r="A3696" s="7">
        <v>59571</v>
      </c>
      <c r="B3696" s="8">
        <v>41803.795034722221</v>
      </c>
      <c r="C3696" s="9" t="s">
        <v>7</v>
      </c>
      <c r="D3696" s="9" t="s">
        <v>11</v>
      </c>
      <c r="E3696" s="9" t="s">
        <v>9</v>
      </c>
      <c r="F3696" s="9" t="s">
        <v>24</v>
      </c>
      <c r="G3696" s="10">
        <v>44515</v>
      </c>
    </row>
    <row r="3697" spans="1:7" ht="24" customHeight="1" x14ac:dyDescent="0.25">
      <c r="A3697" s="11">
        <v>763575</v>
      </c>
      <c r="B3697" s="12">
        <v>41794.697974537034</v>
      </c>
      <c r="C3697" s="13" t="s">
        <v>7</v>
      </c>
      <c r="D3697" s="13" t="s">
        <v>8</v>
      </c>
      <c r="E3697" s="13" t="s">
        <v>9</v>
      </c>
      <c r="F3697" s="13" t="s">
        <v>19</v>
      </c>
      <c r="G3697" s="14">
        <v>79839</v>
      </c>
    </row>
    <row r="3698" spans="1:7" ht="24" customHeight="1" x14ac:dyDescent="0.25">
      <c r="A3698" s="7">
        <v>907089</v>
      </c>
      <c r="B3698" s="8">
        <v>41797.774548611109</v>
      </c>
      <c r="C3698" s="9" t="s">
        <v>7</v>
      </c>
      <c r="D3698" s="9" t="s">
        <v>8</v>
      </c>
      <c r="E3698" s="9" t="s">
        <v>9</v>
      </c>
      <c r="F3698" s="9" t="s">
        <v>32</v>
      </c>
      <c r="G3698" s="10">
        <v>4882</v>
      </c>
    </row>
    <row r="3699" spans="1:7" ht="24" customHeight="1" x14ac:dyDescent="0.25">
      <c r="A3699" s="11">
        <v>327925</v>
      </c>
      <c r="B3699" s="12">
        <v>41812.664293981485</v>
      </c>
      <c r="C3699" s="13" t="s">
        <v>7</v>
      </c>
      <c r="D3699" s="13" t="s">
        <v>23</v>
      </c>
      <c r="E3699" s="13" t="s">
        <v>9</v>
      </c>
      <c r="F3699" s="13" t="s">
        <v>32</v>
      </c>
      <c r="G3699" s="14">
        <v>85704</v>
      </c>
    </row>
    <row r="3700" spans="1:7" ht="24" customHeight="1" x14ac:dyDescent="0.25">
      <c r="A3700" s="7">
        <v>828285</v>
      </c>
      <c r="B3700" s="8">
        <v>41822.724560185183</v>
      </c>
      <c r="C3700" s="9" t="s">
        <v>7</v>
      </c>
      <c r="D3700" s="9" t="s">
        <v>8</v>
      </c>
      <c r="E3700" s="9" t="s">
        <v>9</v>
      </c>
      <c r="F3700" s="9" t="s">
        <v>32</v>
      </c>
      <c r="G3700" s="10">
        <v>24144</v>
      </c>
    </row>
    <row r="3701" spans="1:7" ht="24" customHeight="1" x14ac:dyDescent="0.25">
      <c r="A3701" s="11">
        <v>464131</v>
      </c>
      <c r="B3701" s="12">
        <v>41822.724907407406</v>
      </c>
      <c r="C3701" s="13" t="s">
        <v>7</v>
      </c>
      <c r="D3701" s="13" t="s">
        <v>8</v>
      </c>
      <c r="E3701" s="13" t="s">
        <v>9</v>
      </c>
      <c r="F3701" s="13" t="s">
        <v>32</v>
      </c>
      <c r="G3701" s="14">
        <v>71756</v>
      </c>
    </row>
    <row r="3702" spans="1:7" ht="24" customHeight="1" x14ac:dyDescent="0.25">
      <c r="A3702" s="7">
        <v>974929</v>
      </c>
      <c r="B3702" s="8">
        <v>41876.396944444445</v>
      </c>
      <c r="C3702" s="9" t="s">
        <v>13</v>
      </c>
      <c r="D3702" s="9" t="s">
        <v>8</v>
      </c>
      <c r="E3702" s="9" t="s">
        <v>9</v>
      </c>
      <c r="F3702" s="9" t="s">
        <v>32</v>
      </c>
      <c r="G3702" s="10">
        <v>75979</v>
      </c>
    </row>
    <row r="3703" spans="1:7" ht="24" customHeight="1" x14ac:dyDescent="0.25">
      <c r="A3703" s="11">
        <v>936032</v>
      </c>
      <c r="B3703" s="12">
        <v>41882.323194444441</v>
      </c>
      <c r="C3703" s="13" t="s">
        <v>7</v>
      </c>
      <c r="D3703" s="13" t="s">
        <v>8</v>
      </c>
      <c r="E3703" s="13" t="s">
        <v>9</v>
      </c>
      <c r="F3703" s="13" t="s">
        <v>19</v>
      </c>
      <c r="G3703" s="14">
        <v>14929</v>
      </c>
    </row>
    <row r="3704" spans="1:7" ht="24" customHeight="1" x14ac:dyDescent="0.25">
      <c r="A3704" s="7">
        <v>373434</v>
      </c>
      <c r="B3704" s="8">
        <v>41849.3984837963</v>
      </c>
      <c r="C3704" s="9" t="s">
        <v>13</v>
      </c>
      <c r="D3704" s="9" t="s">
        <v>8</v>
      </c>
      <c r="E3704" s="9" t="s">
        <v>25</v>
      </c>
      <c r="F3704" s="9" t="s">
        <v>32</v>
      </c>
      <c r="G3704" s="10">
        <v>30239</v>
      </c>
    </row>
    <row r="3705" spans="1:7" ht="24" customHeight="1" x14ac:dyDescent="0.25">
      <c r="A3705" s="11">
        <v>512510</v>
      </c>
      <c r="B3705" s="12">
        <v>41849.490312499998</v>
      </c>
      <c r="C3705" s="13" t="s">
        <v>7</v>
      </c>
      <c r="D3705" s="13" t="s">
        <v>11</v>
      </c>
      <c r="E3705" s="13" t="s">
        <v>25</v>
      </c>
      <c r="F3705" s="13" t="s">
        <v>32</v>
      </c>
      <c r="G3705" s="14">
        <v>29908</v>
      </c>
    </row>
    <row r="3706" spans="1:7" ht="24" customHeight="1" x14ac:dyDescent="0.25">
      <c r="A3706" s="7">
        <v>45706</v>
      </c>
      <c r="B3706" s="8">
        <v>41850.516469907408</v>
      </c>
      <c r="C3706" s="9" t="s">
        <v>7</v>
      </c>
      <c r="D3706" s="9" t="s">
        <v>8</v>
      </c>
      <c r="E3706" s="9" t="s">
        <v>25</v>
      </c>
      <c r="F3706" s="9" t="s">
        <v>32</v>
      </c>
      <c r="G3706" s="10">
        <v>69338</v>
      </c>
    </row>
    <row r="3707" spans="1:7" ht="24" customHeight="1" x14ac:dyDescent="0.25">
      <c r="A3707" s="11">
        <v>548266</v>
      </c>
      <c r="B3707" s="12">
        <v>41850.517523148148</v>
      </c>
      <c r="C3707" s="13" t="s">
        <v>13</v>
      </c>
      <c r="D3707" s="13" t="s">
        <v>8</v>
      </c>
      <c r="E3707" s="13" t="s">
        <v>25</v>
      </c>
      <c r="F3707" s="13" t="s">
        <v>32</v>
      </c>
      <c r="G3707" s="14">
        <v>72531</v>
      </c>
    </row>
    <row r="3708" spans="1:7" ht="24" customHeight="1" x14ac:dyDescent="0.25">
      <c r="A3708" s="7">
        <v>604191</v>
      </c>
      <c r="B3708" s="8">
        <v>41850.518831018519</v>
      </c>
      <c r="C3708" s="9" t="s">
        <v>7</v>
      </c>
      <c r="D3708" s="9" t="s">
        <v>11</v>
      </c>
      <c r="E3708" s="9" t="s">
        <v>25</v>
      </c>
      <c r="F3708" s="9" t="s">
        <v>32</v>
      </c>
      <c r="G3708" s="10">
        <v>7769</v>
      </c>
    </row>
    <row r="3709" spans="1:7" ht="24" customHeight="1" x14ac:dyDescent="0.25">
      <c r="A3709" s="11">
        <v>127094</v>
      </c>
      <c r="B3709" s="12">
        <v>41861.431805555556</v>
      </c>
      <c r="C3709" s="13" t="s">
        <v>13</v>
      </c>
      <c r="D3709" s="13" t="s">
        <v>11</v>
      </c>
      <c r="E3709" s="13" t="s">
        <v>25</v>
      </c>
      <c r="F3709" s="13" t="s">
        <v>32</v>
      </c>
      <c r="G3709" s="14">
        <v>76330</v>
      </c>
    </row>
    <row r="3710" spans="1:7" ht="24" customHeight="1" x14ac:dyDescent="0.25">
      <c r="A3710" s="7">
        <v>695887</v>
      </c>
      <c r="B3710" s="8">
        <v>41835.397291666668</v>
      </c>
      <c r="C3710" s="9" t="s">
        <v>13</v>
      </c>
      <c r="D3710" s="9" t="s">
        <v>8</v>
      </c>
      <c r="E3710" s="9" t="s">
        <v>14</v>
      </c>
      <c r="F3710" s="9" t="s">
        <v>32</v>
      </c>
      <c r="G3710" s="10">
        <v>50191</v>
      </c>
    </row>
    <row r="3711" spans="1:7" ht="24" customHeight="1" x14ac:dyDescent="0.25">
      <c r="A3711" s="11">
        <v>137208</v>
      </c>
      <c r="B3711" s="12">
        <v>41844.675879629627</v>
      </c>
      <c r="C3711" s="13" t="s">
        <v>13</v>
      </c>
      <c r="D3711" s="13" t="s">
        <v>8</v>
      </c>
      <c r="E3711" s="13" t="s">
        <v>9</v>
      </c>
      <c r="F3711" s="13" t="s">
        <v>12</v>
      </c>
      <c r="G3711" s="14">
        <v>19665</v>
      </c>
    </row>
    <row r="3712" spans="1:7" ht="24" customHeight="1" x14ac:dyDescent="0.25">
      <c r="A3712" s="7">
        <v>295614</v>
      </c>
      <c r="B3712" s="8">
        <v>41766.396932870368</v>
      </c>
      <c r="C3712" s="9" t="s">
        <v>13</v>
      </c>
      <c r="D3712" s="9" t="s">
        <v>11</v>
      </c>
      <c r="E3712" s="9" t="s">
        <v>20</v>
      </c>
      <c r="F3712" s="9" t="s">
        <v>12</v>
      </c>
      <c r="G3712" s="10">
        <v>96621</v>
      </c>
    </row>
    <row r="3713" spans="1:7" ht="24" customHeight="1" x14ac:dyDescent="0.25">
      <c r="A3713" s="11">
        <v>638258</v>
      </c>
      <c r="B3713" s="12">
        <v>41864.504895833335</v>
      </c>
      <c r="C3713" s="13" t="s">
        <v>7</v>
      </c>
      <c r="D3713" s="13" t="s">
        <v>11</v>
      </c>
      <c r="E3713" s="13" t="s">
        <v>20</v>
      </c>
      <c r="F3713" s="13" t="s">
        <v>12</v>
      </c>
      <c r="G3713" s="14">
        <v>28497</v>
      </c>
    </row>
    <row r="3714" spans="1:7" ht="24" customHeight="1" x14ac:dyDescent="0.25">
      <c r="A3714" s="7">
        <v>581201</v>
      </c>
      <c r="B3714" s="8">
        <v>41871.397835648146</v>
      </c>
      <c r="C3714" s="9" t="s">
        <v>7</v>
      </c>
      <c r="D3714" s="9" t="s">
        <v>11</v>
      </c>
      <c r="E3714" s="9" t="s">
        <v>14</v>
      </c>
      <c r="F3714" s="9" t="s">
        <v>24</v>
      </c>
      <c r="G3714" s="10">
        <v>18067</v>
      </c>
    </row>
    <row r="3715" spans="1:7" ht="24" customHeight="1" x14ac:dyDescent="0.25">
      <c r="A3715" s="11">
        <v>771782</v>
      </c>
      <c r="B3715" s="12">
        <v>41828.383900462963</v>
      </c>
      <c r="C3715" s="13" t="s">
        <v>7</v>
      </c>
      <c r="D3715" s="13" t="s">
        <v>11</v>
      </c>
      <c r="E3715" s="13" t="s">
        <v>30</v>
      </c>
      <c r="F3715" s="13" t="s">
        <v>17</v>
      </c>
      <c r="G3715" s="14">
        <v>14603</v>
      </c>
    </row>
    <row r="3716" spans="1:7" ht="24" customHeight="1" x14ac:dyDescent="0.25">
      <c r="A3716" s="7">
        <v>539267</v>
      </c>
      <c r="B3716" s="8">
        <v>41801.624328703707</v>
      </c>
      <c r="C3716" s="9" t="s">
        <v>7</v>
      </c>
      <c r="D3716" s="9" t="s">
        <v>8</v>
      </c>
      <c r="E3716" s="9" t="s">
        <v>28</v>
      </c>
      <c r="F3716" s="9" t="s">
        <v>12</v>
      </c>
      <c r="G3716" s="10">
        <v>59472</v>
      </c>
    </row>
    <row r="3717" spans="1:7" ht="24" customHeight="1" x14ac:dyDescent="0.25">
      <c r="A3717" s="11">
        <v>708635</v>
      </c>
      <c r="B3717" s="12">
        <v>41801.62605324074</v>
      </c>
      <c r="C3717" s="13" t="s">
        <v>13</v>
      </c>
      <c r="D3717" s="13" t="s">
        <v>11</v>
      </c>
      <c r="E3717" s="13" t="s">
        <v>28</v>
      </c>
      <c r="F3717" s="13" t="s">
        <v>12</v>
      </c>
      <c r="G3717" s="14">
        <v>59436</v>
      </c>
    </row>
    <row r="3718" spans="1:7" ht="24" customHeight="1" x14ac:dyDescent="0.25">
      <c r="A3718" s="7">
        <v>282409</v>
      </c>
      <c r="B3718" s="8">
        <v>41801.627233796295</v>
      </c>
      <c r="C3718" s="9" t="s">
        <v>7</v>
      </c>
      <c r="D3718" s="9" t="s">
        <v>11</v>
      </c>
      <c r="E3718" s="9" t="s">
        <v>28</v>
      </c>
      <c r="F3718" s="9" t="s">
        <v>12</v>
      </c>
      <c r="G3718" s="10">
        <v>78804</v>
      </c>
    </row>
    <row r="3719" spans="1:7" ht="24" customHeight="1" x14ac:dyDescent="0.25">
      <c r="A3719" s="11">
        <v>967490</v>
      </c>
      <c r="B3719" s="12">
        <v>41815.52784722222</v>
      </c>
      <c r="C3719" s="13" t="s">
        <v>7</v>
      </c>
      <c r="D3719" s="13" t="s">
        <v>8</v>
      </c>
      <c r="E3719" s="13" t="s">
        <v>28</v>
      </c>
      <c r="F3719" s="13" t="s">
        <v>12</v>
      </c>
      <c r="G3719" s="14">
        <v>65576</v>
      </c>
    </row>
    <row r="3720" spans="1:7" ht="24" customHeight="1" x14ac:dyDescent="0.25">
      <c r="A3720" s="7">
        <v>901147</v>
      </c>
      <c r="B3720" s="8">
        <v>41815.531597222223</v>
      </c>
      <c r="C3720" s="9" t="s">
        <v>13</v>
      </c>
      <c r="D3720" s="9" t="s">
        <v>11</v>
      </c>
      <c r="E3720" s="9" t="s">
        <v>28</v>
      </c>
      <c r="F3720" s="9" t="s">
        <v>12</v>
      </c>
      <c r="G3720" s="10">
        <v>61290</v>
      </c>
    </row>
    <row r="3721" spans="1:7" ht="24" customHeight="1" x14ac:dyDescent="0.25">
      <c r="A3721" s="11">
        <v>450797</v>
      </c>
      <c r="B3721" s="12">
        <v>41830.39770833333</v>
      </c>
      <c r="C3721" s="13" t="s">
        <v>7</v>
      </c>
      <c r="D3721" s="13" t="s">
        <v>8</v>
      </c>
      <c r="E3721" s="13" t="s">
        <v>25</v>
      </c>
      <c r="F3721" s="13" t="s">
        <v>17</v>
      </c>
      <c r="G3721" s="14">
        <v>15586</v>
      </c>
    </row>
    <row r="3722" spans="1:7" ht="24" customHeight="1" x14ac:dyDescent="0.25">
      <c r="A3722" s="7">
        <v>355389</v>
      </c>
      <c r="B3722" s="8">
        <v>41830.398090277777</v>
      </c>
      <c r="C3722" s="9" t="s">
        <v>13</v>
      </c>
      <c r="D3722" s="9" t="s">
        <v>8</v>
      </c>
      <c r="E3722" s="9" t="s">
        <v>25</v>
      </c>
      <c r="F3722" s="9" t="s">
        <v>17</v>
      </c>
      <c r="G3722" s="10">
        <v>8577</v>
      </c>
    </row>
    <row r="3723" spans="1:7" ht="24" customHeight="1" x14ac:dyDescent="0.25">
      <c r="A3723" s="11">
        <v>176038</v>
      </c>
      <c r="B3723" s="12">
        <v>41830.39702546296</v>
      </c>
      <c r="C3723" s="13" t="s">
        <v>7</v>
      </c>
      <c r="D3723" s="13" t="s">
        <v>11</v>
      </c>
      <c r="E3723" s="13" t="s">
        <v>25</v>
      </c>
      <c r="F3723" s="13" t="s">
        <v>17</v>
      </c>
      <c r="G3723" s="14">
        <v>51636</v>
      </c>
    </row>
    <row r="3724" spans="1:7" ht="24" customHeight="1" x14ac:dyDescent="0.25">
      <c r="A3724" s="7">
        <v>288349</v>
      </c>
      <c r="B3724" s="8">
        <v>41865.480856481481</v>
      </c>
      <c r="C3724" s="9" t="s">
        <v>13</v>
      </c>
      <c r="D3724" s="9" t="s">
        <v>23</v>
      </c>
      <c r="E3724" s="9" t="s">
        <v>14</v>
      </c>
      <c r="F3724" s="9" t="s">
        <v>12</v>
      </c>
      <c r="G3724" s="10">
        <v>36109</v>
      </c>
    </row>
    <row r="3725" spans="1:7" ht="24" customHeight="1" x14ac:dyDescent="0.25">
      <c r="A3725" s="11">
        <v>899385</v>
      </c>
      <c r="B3725" s="12">
        <v>41785.431666666664</v>
      </c>
      <c r="C3725" s="13" t="s">
        <v>13</v>
      </c>
      <c r="D3725" s="13" t="s">
        <v>11</v>
      </c>
      <c r="E3725" s="13" t="s">
        <v>16</v>
      </c>
      <c r="F3725" s="13" t="s">
        <v>10</v>
      </c>
      <c r="G3725" s="14">
        <v>52454</v>
      </c>
    </row>
    <row r="3726" spans="1:7" ht="24" customHeight="1" x14ac:dyDescent="0.25">
      <c r="A3726" s="7">
        <v>448071</v>
      </c>
      <c r="B3726" s="8">
        <v>41785.432384259257</v>
      </c>
      <c r="C3726" s="9" t="s">
        <v>7</v>
      </c>
      <c r="D3726" s="9" t="s">
        <v>8</v>
      </c>
      <c r="E3726" s="9" t="s">
        <v>16</v>
      </c>
      <c r="F3726" s="9" t="s">
        <v>10</v>
      </c>
      <c r="G3726" s="10">
        <v>13399</v>
      </c>
    </row>
    <row r="3727" spans="1:7" ht="24" customHeight="1" x14ac:dyDescent="0.25">
      <c r="A3727" s="11">
        <v>198021</v>
      </c>
      <c r="B3727" s="12">
        <v>41785.434236111112</v>
      </c>
      <c r="C3727" s="13" t="s">
        <v>13</v>
      </c>
      <c r="D3727" s="13" t="s">
        <v>8</v>
      </c>
      <c r="E3727" s="13" t="s">
        <v>16</v>
      </c>
      <c r="F3727" s="13" t="s">
        <v>10</v>
      </c>
      <c r="G3727" s="14">
        <v>16821</v>
      </c>
    </row>
    <row r="3728" spans="1:7" ht="24" customHeight="1" x14ac:dyDescent="0.25">
      <c r="A3728" s="7">
        <v>834760</v>
      </c>
      <c r="B3728" s="8">
        <v>41785.436122685183</v>
      </c>
      <c r="C3728" s="9" t="s">
        <v>7</v>
      </c>
      <c r="D3728" s="9" t="s">
        <v>11</v>
      </c>
      <c r="E3728" s="9" t="s">
        <v>16</v>
      </c>
      <c r="F3728" s="9" t="s">
        <v>10</v>
      </c>
      <c r="G3728" s="10">
        <v>5776</v>
      </c>
    </row>
    <row r="3729" spans="1:7" ht="24" customHeight="1" x14ac:dyDescent="0.25">
      <c r="A3729" s="11">
        <v>46552</v>
      </c>
      <c r="B3729" s="12">
        <v>41782.396990740737</v>
      </c>
      <c r="C3729" s="13" t="s">
        <v>7</v>
      </c>
      <c r="D3729" s="13" t="s">
        <v>8</v>
      </c>
      <c r="E3729" s="13" t="s">
        <v>16</v>
      </c>
      <c r="F3729" s="13" t="s">
        <v>12</v>
      </c>
      <c r="G3729" s="14">
        <v>14363</v>
      </c>
    </row>
    <row r="3730" spans="1:7" ht="24" customHeight="1" x14ac:dyDescent="0.25">
      <c r="A3730" s="7">
        <v>313780</v>
      </c>
      <c r="B3730" s="8">
        <v>41785.73914351852</v>
      </c>
      <c r="C3730" s="9" t="s">
        <v>7</v>
      </c>
      <c r="D3730" s="9" t="s">
        <v>8</v>
      </c>
      <c r="E3730" s="9" t="s">
        <v>16</v>
      </c>
      <c r="F3730" s="9" t="s">
        <v>12</v>
      </c>
      <c r="G3730" s="10">
        <v>53084</v>
      </c>
    </row>
    <row r="3731" spans="1:7" ht="24" customHeight="1" x14ac:dyDescent="0.25">
      <c r="A3731" s="11">
        <v>751383</v>
      </c>
      <c r="B3731" s="12">
        <v>41785.74019675926</v>
      </c>
      <c r="C3731" s="13" t="s">
        <v>7</v>
      </c>
      <c r="D3731" s="13" t="s">
        <v>8</v>
      </c>
      <c r="E3731" s="13" t="s">
        <v>16</v>
      </c>
      <c r="F3731" s="13" t="s">
        <v>12</v>
      </c>
      <c r="G3731" s="14">
        <v>42628</v>
      </c>
    </row>
    <row r="3732" spans="1:7" ht="24" customHeight="1" x14ac:dyDescent="0.25">
      <c r="A3732" s="7">
        <v>511866</v>
      </c>
      <c r="B3732" s="8">
        <v>41785.741180555553</v>
      </c>
      <c r="C3732" s="9" t="s">
        <v>7</v>
      </c>
      <c r="D3732" s="9" t="s">
        <v>11</v>
      </c>
      <c r="E3732" s="9" t="s">
        <v>16</v>
      </c>
      <c r="F3732" s="9" t="s">
        <v>12</v>
      </c>
      <c r="G3732" s="10">
        <v>18669</v>
      </c>
    </row>
    <row r="3733" spans="1:7" ht="24" customHeight="1" x14ac:dyDescent="0.25">
      <c r="A3733" s="11">
        <v>164053</v>
      </c>
      <c r="B3733" s="12">
        <v>41785.741608796299</v>
      </c>
      <c r="C3733" s="13" t="s">
        <v>13</v>
      </c>
      <c r="D3733" s="13" t="s">
        <v>8</v>
      </c>
      <c r="E3733" s="13" t="s">
        <v>16</v>
      </c>
      <c r="F3733" s="13" t="s">
        <v>12</v>
      </c>
      <c r="G3733" s="14">
        <v>90777</v>
      </c>
    </row>
    <row r="3734" spans="1:7" ht="24" customHeight="1" x14ac:dyDescent="0.25">
      <c r="A3734" s="7">
        <v>440123</v>
      </c>
      <c r="B3734" s="8">
        <v>41787.139699074076</v>
      </c>
      <c r="C3734" s="9" t="s">
        <v>7</v>
      </c>
      <c r="D3734" s="9" t="s">
        <v>11</v>
      </c>
      <c r="E3734" s="9" t="s">
        <v>16</v>
      </c>
      <c r="F3734" s="9" t="s">
        <v>12</v>
      </c>
      <c r="G3734" s="10">
        <v>41469</v>
      </c>
    </row>
    <row r="3735" spans="1:7" ht="24" customHeight="1" x14ac:dyDescent="0.25">
      <c r="A3735" s="11">
        <v>552123</v>
      </c>
      <c r="B3735" s="12">
        <v>41790.615555555552</v>
      </c>
      <c r="C3735" s="13" t="s">
        <v>13</v>
      </c>
      <c r="D3735" s="13" t="s">
        <v>8</v>
      </c>
      <c r="E3735" s="13" t="s">
        <v>16</v>
      </c>
      <c r="F3735" s="13" t="s">
        <v>12</v>
      </c>
      <c r="G3735" s="14">
        <v>71525</v>
      </c>
    </row>
    <row r="3736" spans="1:7" ht="24" customHeight="1" x14ac:dyDescent="0.25">
      <c r="A3736" s="7">
        <v>716926</v>
      </c>
      <c r="B3736" s="8">
        <v>41797.031886574077</v>
      </c>
      <c r="C3736" s="9" t="s">
        <v>7</v>
      </c>
      <c r="D3736" s="9" t="s">
        <v>8</v>
      </c>
      <c r="E3736" s="9" t="s">
        <v>16</v>
      </c>
      <c r="F3736" s="9" t="s">
        <v>12</v>
      </c>
      <c r="G3736" s="10">
        <v>2102</v>
      </c>
    </row>
    <row r="3737" spans="1:7" ht="24" customHeight="1" x14ac:dyDescent="0.25">
      <c r="A3737" s="11">
        <v>469866</v>
      </c>
      <c r="B3737" s="12">
        <v>41797.032557870371</v>
      </c>
      <c r="C3737" s="13" t="s">
        <v>13</v>
      </c>
      <c r="D3737" s="13" t="s">
        <v>11</v>
      </c>
      <c r="E3737" s="13" t="s">
        <v>16</v>
      </c>
      <c r="F3737" s="13" t="s">
        <v>12</v>
      </c>
      <c r="G3737" s="14">
        <v>60471</v>
      </c>
    </row>
    <row r="3738" spans="1:7" ht="24" customHeight="1" x14ac:dyDescent="0.25">
      <c r="A3738" s="7">
        <v>721500</v>
      </c>
      <c r="B3738" s="8">
        <v>41817.396909722222</v>
      </c>
      <c r="C3738" s="9" t="s">
        <v>7</v>
      </c>
      <c r="D3738" s="9" t="s">
        <v>8</v>
      </c>
      <c r="E3738" s="9" t="s">
        <v>16</v>
      </c>
      <c r="F3738" s="9" t="s">
        <v>12</v>
      </c>
      <c r="G3738" s="10">
        <v>30608</v>
      </c>
    </row>
    <row r="3739" spans="1:7" ht="24" customHeight="1" x14ac:dyDescent="0.25">
      <c r="A3739" s="11">
        <v>175237</v>
      </c>
      <c r="B3739" s="12">
        <v>41817.399212962962</v>
      </c>
      <c r="C3739" s="13" t="s">
        <v>13</v>
      </c>
      <c r="D3739" s="13" t="s">
        <v>11</v>
      </c>
      <c r="E3739" s="13" t="s">
        <v>16</v>
      </c>
      <c r="F3739" s="13" t="s">
        <v>12</v>
      </c>
      <c r="G3739" s="14">
        <v>68598</v>
      </c>
    </row>
    <row r="3740" spans="1:7" ht="24" customHeight="1" x14ac:dyDescent="0.25">
      <c r="A3740" s="7">
        <v>256965</v>
      </c>
      <c r="B3740" s="8">
        <v>41817.399837962963</v>
      </c>
      <c r="C3740" s="9" t="s">
        <v>7</v>
      </c>
      <c r="D3740" s="9" t="s">
        <v>8</v>
      </c>
      <c r="E3740" s="9" t="s">
        <v>16</v>
      </c>
      <c r="F3740" s="9" t="s">
        <v>12</v>
      </c>
      <c r="G3740" s="10">
        <v>16789</v>
      </c>
    </row>
    <row r="3741" spans="1:7" ht="24" customHeight="1" x14ac:dyDescent="0.25">
      <c r="A3741" s="11">
        <v>708129</v>
      </c>
      <c r="B3741" s="12">
        <v>41830.358310185184</v>
      </c>
      <c r="C3741" s="13" t="s">
        <v>7</v>
      </c>
      <c r="D3741" s="13" t="s">
        <v>11</v>
      </c>
      <c r="E3741" s="13" t="s">
        <v>16</v>
      </c>
      <c r="F3741" s="13" t="s">
        <v>12</v>
      </c>
      <c r="G3741" s="14">
        <v>20821</v>
      </c>
    </row>
    <row r="3742" spans="1:7" ht="24" customHeight="1" x14ac:dyDescent="0.25">
      <c r="A3742" s="7">
        <v>426077</v>
      </c>
      <c r="B3742" s="8">
        <v>41830.740104166667</v>
      </c>
      <c r="C3742" s="9" t="s">
        <v>13</v>
      </c>
      <c r="D3742" s="9" t="s">
        <v>11</v>
      </c>
      <c r="E3742" s="9" t="s">
        <v>16</v>
      </c>
      <c r="F3742" s="9" t="s">
        <v>12</v>
      </c>
      <c r="G3742" s="10">
        <v>58588</v>
      </c>
    </row>
    <row r="3743" spans="1:7" ht="24" customHeight="1" x14ac:dyDescent="0.25">
      <c r="A3743" s="11">
        <v>438671</v>
      </c>
      <c r="B3743" s="12">
        <v>41767.651736111111</v>
      </c>
      <c r="C3743" s="13" t="s">
        <v>13</v>
      </c>
      <c r="D3743" s="13" t="s">
        <v>8</v>
      </c>
      <c r="E3743" s="13" t="s">
        <v>25</v>
      </c>
      <c r="F3743" s="13" t="s">
        <v>21</v>
      </c>
      <c r="G3743" s="14">
        <v>31090</v>
      </c>
    </row>
    <row r="3744" spans="1:7" ht="24" customHeight="1" x14ac:dyDescent="0.25">
      <c r="A3744" s="7">
        <v>493681</v>
      </c>
      <c r="B3744" s="8">
        <v>41774.517002314817</v>
      </c>
      <c r="C3744" s="9" t="s">
        <v>7</v>
      </c>
      <c r="D3744" s="9" t="s">
        <v>8</v>
      </c>
      <c r="E3744" s="9" t="s">
        <v>25</v>
      </c>
      <c r="F3744" s="9" t="s">
        <v>21</v>
      </c>
      <c r="G3744" s="10">
        <v>58292</v>
      </c>
    </row>
    <row r="3745" spans="1:7" ht="24" customHeight="1" x14ac:dyDescent="0.25">
      <c r="A3745" s="11">
        <v>163682</v>
      </c>
      <c r="B3745" s="12">
        <v>41804.578553240739</v>
      </c>
      <c r="C3745" s="13" t="s">
        <v>7</v>
      </c>
      <c r="D3745" s="13" t="s">
        <v>8</v>
      </c>
      <c r="E3745" s="13" t="s">
        <v>14</v>
      </c>
      <c r="F3745" s="13" t="s">
        <v>12</v>
      </c>
      <c r="G3745" s="14">
        <v>78826</v>
      </c>
    </row>
    <row r="3746" spans="1:7" ht="24" customHeight="1" x14ac:dyDescent="0.25">
      <c r="A3746" s="7">
        <v>690427</v>
      </c>
      <c r="B3746" s="8">
        <v>41804.579814814817</v>
      </c>
      <c r="C3746" s="9" t="s">
        <v>7</v>
      </c>
      <c r="D3746" s="9" t="s">
        <v>8</v>
      </c>
      <c r="E3746" s="9" t="s">
        <v>14</v>
      </c>
      <c r="F3746" s="9" t="s">
        <v>12</v>
      </c>
      <c r="G3746" s="10">
        <v>99948</v>
      </c>
    </row>
    <row r="3747" spans="1:7" ht="24" customHeight="1" x14ac:dyDescent="0.25">
      <c r="A3747" s="11">
        <v>526126</v>
      </c>
      <c r="B3747" s="12">
        <v>41817.244328703702</v>
      </c>
      <c r="C3747" s="13" t="s">
        <v>7</v>
      </c>
      <c r="D3747" s="13" t="s">
        <v>11</v>
      </c>
      <c r="E3747" s="13" t="s">
        <v>14</v>
      </c>
      <c r="F3747" s="13" t="s">
        <v>12</v>
      </c>
      <c r="G3747" s="14">
        <v>86706</v>
      </c>
    </row>
    <row r="3748" spans="1:7" ht="24" customHeight="1" x14ac:dyDescent="0.25">
      <c r="A3748" s="7">
        <v>303583</v>
      </c>
      <c r="B3748" s="8">
        <v>41817.245891203704</v>
      </c>
      <c r="C3748" s="9" t="s">
        <v>7</v>
      </c>
      <c r="D3748" s="9" t="s">
        <v>8</v>
      </c>
      <c r="E3748" s="9" t="s">
        <v>14</v>
      </c>
      <c r="F3748" s="9" t="s">
        <v>12</v>
      </c>
      <c r="G3748" s="10">
        <v>91305</v>
      </c>
    </row>
    <row r="3749" spans="1:7" ht="24" customHeight="1" x14ac:dyDescent="0.25">
      <c r="A3749" s="11">
        <v>852401</v>
      </c>
      <c r="B3749" s="12">
        <v>41817.24628472222</v>
      </c>
      <c r="C3749" s="13" t="s">
        <v>7</v>
      </c>
      <c r="D3749" s="13" t="s">
        <v>11</v>
      </c>
      <c r="E3749" s="13" t="s">
        <v>14</v>
      </c>
      <c r="F3749" s="13" t="s">
        <v>12</v>
      </c>
      <c r="G3749" s="14">
        <v>81579</v>
      </c>
    </row>
    <row r="3750" spans="1:7" ht="24" customHeight="1" x14ac:dyDescent="0.25">
      <c r="A3750" s="7">
        <v>494189</v>
      </c>
      <c r="B3750" s="8">
        <v>41771.59611111111</v>
      </c>
      <c r="C3750" s="9" t="s">
        <v>7</v>
      </c>
      <c r="D3750" s="9" t="s">
        <v>8</v>
      </c>
      <c r="E3750" s="9" t="s">
        <v>14</v>
      </c>
      <c r="F3750" s="9" t="s">
        <v>32</v>
      </c>
      <c r="G3750" s="10">
        <v>92741</v>
      </c>
    </row>
    <row r="3751" spans="1:7" ht="24" customHeight="1" x14ac:dyDescent="0.25">
      <c r="A3751" s="11">
        <v>873066</v>
      </c>
      <c r="B3751" s="12">
        <v>41775.397719907407</v>
      </c>
      <c r="C3751" s="13" t="s">
        <v>7</v>
      </c>
      <c r="D3751" s="13" t="s">
        <v>8</v>
      </c>
      <c r="E3751" s="13" t="s">
        <v>14</v>
      </c>
      <c r="F3751" s="13" t="s">
        <v>32</v>
      </c>
      <c r="G3751" s="14">
        <v>81960</v>
      </c>
    </row>
    <row r="3752" spans="1:7" ht="24" customHeight="1" x14ac:dyDescent="0.25">
      <c r="A3752" s="7">
        <v>846549</v>
      </c>
      <c r="B3752" s="8">
        <v>41836.707453703704</v>
      </c>
      <c r="C3752" s="9" t="s">
        <v>13</v>
      </c>
      <c r="D3752" s="9" t="s">
        <v>11</v>
      </c>
      <c r="E3752" s="9" t="s">
        <v>9</v>
      </c>
      <c r="F3752" s="9" t="s">
        <v>32</v>
      </c>
      <c r="G3752" s="10">
        <v>49155</v>
      </c>
    </row>
    <row r="3753" spans="1:7" ht="24" customHeight="1" x14ac:dyDescent="0.25">
      <c r="A3753" s="11">
        <v>89706</v>
      </c>
      <c r="B3753" s="12">
        <v>41789.397766203707</v>
      </c>
      <c r="C3753" s="13" t="s">
        <v>13</v>
      </c>
      <c r="D3753" s="13" t="s">
        <v>11</v>
      </c>
      <c r="E3753" s="13" t="s">
        <v>20</v>
      </c>
      <c r="F3753" s="13" t="s">
        <v>17</v>
      </c>
      <c r="G3753" s="14">
        <v>45386</v>
      </c>
    </row>
    <row r="3754" spans="1:7" ht="24" customHeight="1" x14ac:dyDescent="0.25">
      <c r="A3754" s="7">
        <v>700473</v>
      </c>
      <c r="B3754" s="8">
        <v>41789.398101851853</v>
      </c>
      <c r="C3754" s="9" t="s">
        <v>13</v>
      </c>
      <c r="D3754" s="9" t="s">
        <v>11</v>
      </c>
      <c r="E3754" s="9" t="s">
        <v>20</v>
      </c>
      <c r="F3754" s="9" t="s">
        <v>17</v>
      </c>
      <c r="G3754" s="10">
        <v>15600</v>
      </c>
    </row>
    <row r="3755" spans="1:7" ht="24" customHeight="1" x14ac:dyDescent="0.25">
      <c r="A3755" s="11">
        <v>655848</v>
      </c>
      <c r="B3755" s="12">
        <v>41789.396944444445</v>
      </c>
      <c r="C3755" s="13" t="s">
        <v>7</v>
      </c>
      <c r="D3755" s="13" t="s">
        <v>23</v>
      </c>
      <c r="E3755" s="13" t="s">
        <v>20</v>
      </c>
      <c r="F3755" s="13" t="s">
        <v>17</v>
      </c>
      <c r="G3755" s="14">
        <v>34584</v>
      </c>
    </row>
    <row r="3756" spans="1:7" ht="24" customHeight="1" x14ac:dyDescent="0.25">
      <c r="A3756" s="7">
        <v>458862</v>
      </c>
      <c r="B3756" s="8">
        <v>41792.441701388889</v>
      </c>
      <c r="C3756" s="9" t="s">
        <v>13</v>
      </c>
      <c r="D3756" s="9" t="s">
        <v>11</v>
      </c>
      <c r="E3756" s="9" t="s">
        <v>20</v>
      </c>
      <c r="F3756" s="9" t="s">
        <v>17</v>
      </c>
      <c r="G3756" s="10">
        <v>60897</v>
      </c>
    </row>
    <row r="3757" spans="1:7" ht="24" customHeight="1" x14ac:dyDescent="0.25">
      <c r="A3757" s="11">
        <v>499184</v>
      </c>
      <c r="B3757" s="12">
        <v>41823.586631944447</v>
      </c>
      <c r="C3757" s="13" t="s">
        <v>13</v>
      </c>
      <c r="D3757" s="13" t="s">
        <v>11</v>
      </c>
      <c r="E3757" s="13" t="s">
        <v>20</v>
      </c>
      <c r="F3757" s="13" t="s">
        <v>17</v>
      </c>
      <c r="G3757" s="14">
        <v>67018</v>
      </c>
    </row>
    <row r="3758" spans="1:7" ht="24" customHeight="1" x14ac:dyDescent="0.25">
      <c r="A3758" s="7">
        <v>502192</v>
      </c>
      <c r="B3758" s="8">
        <v>41823.588368055556</v>
      </c>
      <c r="C3758" s="9" t="s">
        <v>7</v>
      </c>
      <c r="D3758" s="9" t="s">
        <v>11</v>
      </c>
      <c r="E3758" s="9" t="s">
        <v>20</v>
      </c>
      <c r="F3758" s="9" t="s">
        <v>17</v>
      </c>
      <c r="G3758" s="10">
        <v>24664</v>
      </c>
    </row>
    <row r="3759" spans="1:7" ht="24" customHeight="1" x14ac:dyDescent="0.25">
      <c r="A3759" s="11">
        <v>496087</v>
      </c>
      <c r="B3759" s="12">
        <v>41802.789606481485</v>
      </c>
      <c r="C3759" s="13" t="s">
        <v>7</v>
      </c>
      <c r="D3759" s="13" t="s">
        <v>11</v>
      </c>
      <c r="E3759" s="13" t="s">
        <v>30</v>
      </c>
      <c r="F3759" s="13" t="s">
        <v>12</v>
      </c>
      <c r="G3759" s="14">
        <v>67205</v>
      </c>
    </row>
    <row r="3760" spans="1:7" ht="24" customHeight="1" x14ac:dyDescent="0.25">
      <c r="A3760" s="7">
        <v>216538</v>
      </c>
      <c r="B3760" s="8">
        <v>41824.396805555552</v>
      </c>
      <c r="C3760" s="9" t="s">
        <v>13</v>
      </c>
      <c r="D3760" s="9" t="s">
        <v>11</v>
      </c>
      <c r="E3760" s="9" t="s">
        <v>30</v>
      </c>
      <c r="F3760" s="9" t="s">
        <v>12</v>
      </c>
      <c r="G3760" s="10">
        <v>28841</v>
      </c>
    </row>
    <row r="3761" spans="1:7" ht="24" customHeight="1" x14ac:dyDescent="0.25">
      <c r="A3761" s="11">
        <v>269459</v>
      </c>
      <c r="B3761" s="12">
        <v>41824.397615740738</v>
      </c>
      <c r="C3761" s="13" t="s">
        <v>7</v>
      </c>
      <c r="D3761" s="13" t="s">
        <v>11</v>
      </c>
      <c r="E3761" s="13" t="s">
        <v>30</v>
      </c>
      <c r="F3761" s="13" t="s">
        <v>12</v>
      </c>
      <c r="G3761" s="14">
        <v>36784</v>
      </c>
    </row>
    <row r="3762" spans="1:7" ht="24" customHeight="1" x14ac:dyDescent="0.25">
      <c r="A3762" s="7">
        <v>426605</v>
      </c>
      <c r="B3762" s="8">
        <v>41824.398969907408</v>
      </c>
      <c r="C3762" s="9" t="s">
        <v>7</v>
      </c>
      <c r="D3762" s="9" t="s">
        <v>11</v>
      </c>
      <c r="E3762" s="9" t="s">
        <v>30</v>
      </c>
      <c r="F3762" s="9" t="s">
        <v>12</v>
      </c>
      <c r="G3762" s="10">
        <v>79450</v>
      </c>
    </row>
    <row r="3763" spans="1:7" ht="24" customHeight="1" x14ac:dyDescent="0.25">
      <c r="A3763" s="11">
        <v>965697</v>
      </c>
      <c r="B3763" s="12">
        <v>41810.397361111114</v>
      </c>
      <c r="C3763" s="13" t="s">
        <v>7</v>
      </c>
      <c r="D3763" s="13" t="s">
        <v>8</v>
      </c>
      <c r="E3763" s="13" t="s">
        <v>9</v>
      </c>
      <c r="F3763" s="13" t="s">
        <v>19</v>
      </c>
      <c r="G3763" s="14">
        <v>77969</v>
      </c>
    </row>
    <row r="3764" spans="1:7" ht="24" customHeight="1" x14ac:dyDescent="0.25">
      <c r="A3764" s="7">
        <v>766041</v>
      </c>
      <c r="B3764" s="8">
        <v>41852.39744212963</v>
      </c>
      <c r="C3764" s="9" t="s">
        <v>13</v>
      </c>
      <c r="D3764" s="9" t="s">
        <v>8</v>
      </c>
      <c r="E3764" s="9" t="s">
        <v>9</v>
      </c>
      <c r="F3764" s="9" t="s">
        <v>24</v>
      </c>
      <c r="G3764" s="10">
        <v>1074</v>
      </c>
    </row>
    <row r="3765" spans="1:7" ht="24" customHeight="1" x14ac:dyDescent="0.25">
      <c r="A3765" s="11">
        <v>273938</v>
      </c>
      <c r="B3765" s="12">
        <v>41771.397662037038</v>
      </c>
      <c r="C3765" s="13" t="s">
        <v>7</v>
      </c>
      <c r="D3765" s="13" t="s">
        <v>11</v>
      </c>
      <c r="E3765" s="13" t="s">
        <v>9</v>
      </c>
      <c r="F3765" s="13" t="s">
        <v>21</v>
      </c>
      <c r="G3765" s="14">
        <v>4408</v>
      </c>
    </row>
    <row r="3766" spans="1:7" ht="24" customHeight="1" x14ac:dyDescent="0.25">
      <c r="A3766" s="7">
        <v>563699</v>
      </c>
      <c r="B3766" s="8">
        <v>41771.398368055554</v>
      </c>
      <c r="C3766" s="9" t="s">
        <v>13</v>
      </c>
      <c r="D3766" s="9" t="s">
        <v>8</v>
      </c>
      <c r="E3766" s="9" t="s">
        <v>9</v>
      </c>
      <c r="F3766" s="9" t="s">
        <v>21</v>
      </c>
      <c r="G3766" s="10">
        <v>63585</v>
      </c>
    </row>
    <row r="3767" spans="1:7" ht="24" customHeight="1" x14ac:dyDescent="0.25">
      <c r="A3767" s="11">
        <v>890060</v>
      </c>
      <c r="B3767" s="12">
        <v>41771.398668981485</v>
      </c>
      <c r="C3767" s="13" t="s">
        <v>13</v>
      </c>
      <c r="D3767" s="13" t="s">
        <v>11</v>
      </c>
      <c r="E3767" s="13" t="s">
        <v>9</v>
      </c>
      <c r="F3767" s="13" t="s">
        <v>21</v>
      </c>
      <c r="G3767" s="14">
        <v>66603</v>
      </c>
    </row>
    <row r="3768" spans="1:7" ht="24" customHeight="1" x14ac:dyDescent="0.25">
      <c r="A3768" s="7">
        <v>901127</v>
      </c>
      <c r="B3768" s="8">
        <v>41771.400578703702</v>
      </c>
      <c r="C3768" s="9" t="s">
        <v>13</v>
      </c>
      <c r="D3768" s="9" t="s">
        <v>8</v>
      </c>
      <c r="E3768" s="9" t="s">
        <v>9</v>
      </c>
      <c r="F3768" s="9" t="s">
        <v>21</v>
      </c>
      <c r="G3768" s="10">
        <v>80789</v>
      </c>
    </row>
    <row r="3769" spans="1:7" ht="24" customHeight="1" x14ac:dyDescent="0.25">
      <c r="A3769" s="11">
        <v>526795</v>
      </c>
      <c r="B3769" s="12">
        <v>41806.397002314814</v>
      </c>
      <c r="C3769" s="13" t="s">
        <v>13</v>
      </c>
      <c r="D3769" s="13" t="s">
        <v>11</v>
      </c>
      <c r="E3769" s="13" t="s">
        <v>14</v>
      </c>
      <c r="F3769" s="13" t="s">
        <v>19</v>
      </c>
      <c r="G3769" s="14">
        <v>30441</v>
      </c>
    </row>
    <row r="3770" spans="1:7" ht="24" customHeight="1" x14ac:dyDescent="0.25">
      <c r="A3770" s="7">
        <v>661250</v>
      </c>
      <c r="B3770" s="8">
        <v>41806.397372685184</v>
      </c>
      <c r="C3770" s="9" t="s">
        <v>13</v>
      </c>
      <c r="D3770" s="9" t="s">
        <v>11</v>
      </c>
      <c r="E3770" s="9" t="s">
        <v>14</v>
      </c>
      <c r="F3770" s="9" t="s">
        <v>19</v>
      </c>
      <c r="G3770" s="10">
        <v>80845</v>
      </c>
    </row>
    <row r="3771" spans="1:7" ht="24" customHeight="1" x14ac:dyDescent="0.25">
      <c r="A3771" s="11">
        <v>941070</v>
      </c>
      <c r="B3771" s="12">
        <v>41869.398611111108</v>
      </c>
      <c r="C3771" s="13" t="s">
        <v>13</v>
      </c>
      <c r="D3771" s="13" t="s">
        <v>8</v>
      </c>
      <c r="E3771" s="13" t="s">
        <v>14</v>
      </c>
      <c r="F3771" s="13" t="s">
        <v>12</v>
      </c>
      <c r="G3771" s="14">
        <v>44468</v>
      </c>
    </row>
    <row r="3772" spans="1:7" ht="24" customHeight="1" x14ac:dyDescent="0.25">
      <c r="A3772" s="7">
        <v>372091</v>
      </c>
      <c r="B3772" s="8">
        <v>41869.398854166669</v>
      </c>
      <c r="C3772" s="9" t="s">
        <v>13</v>
      </c>
      <c r="D3772" s="9" t="s">
        <v>8</v>
      </c>
      <c r="E3772" s="9" t="s">
        <v>14</v>
      </c>
      <c r="F3772" s="9" t="s">
        <v>12</v>
      </c>
      <c r="G3772" s="10">
        <v>14577</v>
      </c>
    </row>
    <row r="3773" spans="1:7" ht="24" customHeight="1" x14ac:dyDescent="0.25">
      <c r="A3773" s="11">
        <v>208725</v>
      </c>
      <c r="B3773" s="12">
        <v>41869.400706018518</v>
      </c>
      <c r="C3773" s="13" t="s">
        <v>13</v>
      </c>
      <c r="D3773" s="13" t="s">
        <v>8</v>
      </c>
      <c r="E3773" s="13" t="s">
        <v>14</v>
      </c>
      <c r="F3773" s="13" t="s">
        <v>12</v>
      </c>
      <c r="G3773" s="14">
        <v>5043</v>
      </c>
    </row>
    <row r="3774" spans="1:7" ht="24" customHeight="1" x14ac:dyDescent="0.25">
      <c r="A3774" s="7">
        <v>512042</v>
      </c>
      <c r="B3774" s="8">
        <v>41855.763206018521</v>
      </c>
      <c r="C3774" s="9" t="s">
        <v>13</v>
      </c>
      <c r="D3774" s="9" t="s">
        <v>23</v>
      </c>
      <c r="E3774" s="9" t="s">
        <v>16</v>
      </c>
      <c r="F3774" s="9" t="s">
        <v>17</v>
      </c>
      <c r="G3774" s="10">
        <v>16215</v>
      </c>
    </row>
    <row r="3775" spans="1:7" ht="24" customHeight="1" x14ac:dyDescent="0.25">
      <c r="A3775" s="11">
        <v>502562</v>
      </c>
      <c r="B3775" s="12">
        <v>41855.763518518521</v>
      </c>
      <c r="C3775" s="13" t="s">
        <v>7</v>
      </c>
      <c r="D3775" s="13" t="s">
        <v>23</v>
      </c>
      <c r="E3775" s="13" t="s">
        <v>16</v>
      </c>
      <c r="F3775" s="13" t="s">
        <v>17</v>
      </c>
      <c r="G3775" s="14">
        <v>70851</v>
      </c>
    </row>
    <row r="3776" spans="1:7" ht="24" customHeight="1" x14ac:dyDescent="0.25">
      <c r="A3776" s="7">
        <v>710677</v>
      </c>
      <c r="B3776" s="8">
        <v>41864.298668981479</v>
      </c>
      <c r="C3776" s="9" t="s">
        <v>13</v>
      </c>
      <c r="D3776" s="9" t="s">
        <v>8</v>
      </c>
      <c r="E3776" s="9" t="s">
        <v>16</v>
      </c>
      <c r="F3776" s="9" t="s">
        <v>17</v>
      </c>
      <c r="G3776" s="10">
        <v>21016</v>
      </c>
    </row>
    <row r="3777" spans="1:7" ht="24" customHeight="1" x14ac:dyDescent="0.25">
      <c r="A3777" s="11">
        <v>838240</v>
      </c>
      <c r="B3777" s="12">
        <v>41878.722418981481</v>
      </c>
      <c r="C3777" s="13" t="s">
        <v>7</v>
      </c>
      <c r="D3777" s="13" t="s">
        <v>11</v>
      </c>
      <c r="E3777" s="13" t="s">
        <v>16</v>
      </c>
      <c r="F3777" s="13" t="s">
        <v>17</v>
      </c>
      <c r="G3777" s="14">
        <v>17473</v>
      </c>
    </row>
    <row r="3778" spans="1:7" ht="24" customHeight="1" x14ac:dyDescent="0.25">
      <c r="A3778" s="7">
        <v>301382</v>
      </c>
      <c r="B3778" s="8">
        <v>41764.397662037038</v>
      </c>
      <c r="C3778" s="9" t="s">
        <v>7</v>
      </c>
      <c r="D3778" s="9" t="s">
        <v>11</v>
      </c>
      <c r="E3778" s="9" t="s">
        <v>14</v>
      </c>
      <c r="F3778" s="9" t="s">
        <v>17</v>
      </c>
      <c r="G3778" s="10">
        <v>52816</v>
      </c>
    </row>
    <row r="3779" spans="1:7" ht="24" customHeight="1" x14ac:dyDescent="0.25">
      <c r="A3779" s="11">
        <v>314905</v>
      </c>
      <c r="B3779" s="12">
        <v>41767.572870370372</v>
      </c>
      <c r="C3779" s="13" t="s">
        <v>13</v>
      </c>
      <c r="D3779" s="13" t="s">
        <v>8</v>
      </c>
      <c r="E3779" s="13" t="s">
        <v>14</v>
      </c>
      <c r="F3779" s="13" t="s">
        <v>22</v>
      </c>
      <c r="G3779" s="14">
        <v>54283</v>
      </c>
    </row>
    <row r="3780" spans="1:7" ht="24" customHeight="1" x14ac:dyDescent="0.25">
      <c r="A3780" s="7">
        <v>841929</v>
      </c>
      <c r="B3780" s="8">
        <v>41813.397951388892</v>
      </c>
      <c r="C3780" s="9" t="s">
        <v>7</v>
      </c>
      <c r="D3780" s="9" t="s">
        <v>11</v>
      </c>
      <c r="E3780" s="9" t="s">
        <v>14</v>
      </c>
      <c r="F3780" s="9" t="s">
        <v>17</v>
      </c>
      <c r="G3780" s="10">
        <v>54176</v>
      </c>
    </row>
    <row r="3781" spans="1:7" ht="24" customHeight="1" x14ac:dyDescent="0.25">
      <c r="A3781" s="11">
        <v>338221</v>
      </c>
      <c r="B3781" s="12">
        <v>41813.397083333337</v>
      </c>
      <c r="C3781" s="13" t="s">
        <v>7</v>
      </c>
      <c r="D3781" s="13" t="s">
        <v>11</v>
      </c>
      <c r="E3781" s="13" t="s">
        <v>14</v>
      </c>
      <c r="F3781" s="13" t="s">
        <v>17</v>
      </c>
      <c r="G3781" s="14">
        <v>58527</v>
      </c>
    </row>
    <row r="3782" spans="1:7" ht="24" customHeight="1" x14ac:dyDescent="0.25">
      <c r="A3782" s="7">
        <v>394323</v>
      </c>
      <c r="B3782" s="8">
        <v>41815.747719907406</v>
      </c>
      <c r="C3782" s="9" t="s">
        <v>7</v>
      </c>
      <c r="D3782" s="9" t="s">
        <v>8</v>
      </c>
      <c r="E3782" s="9" t="s">
        <v>14</v>
      </c>
      <c r="F3782" s="9" t="s">
        <v>32</v>
      </c>
      <c r="G3782" s="10">
        <v>57181</v>
      </c>
    </row>
    <row r="3783" spans="1:7" ht="24" customHeight="1" x14ac:dyDescent="0.25">
      <c r="A3783" s="11">
        <v>583920</v>
      </c>
      <c r="B3783" s="12">
        <v>41815.748414351852</v>
      </c>
      <c r="C3783" s="13" t="s">
        <v>7</v>
      </c>
      <c r="D3783" s="13" t="s">
        <v>8</v>
      </c>
      <c r="E3783" s="13" t="s">
        <v>14</v>
      </c>
      <c r="F3783" s="13" t="s">
        <v>32</v>
      </c>
      <c r="G3783" s="14">
        <v>25059</v>
      </c>
    </row>
    <row r="3784" spans="1:7" ht="24" customHeight="1" x14ac:dyDescent="0.25">
      <c r="A3784" s="7">
        <v>849885</v>
      </c>
      <c r="B3784" s="8">
        <v>41820.655219907407</v>
      </c>
      <c r="C3784" s="9" t="s">
        <v>7</v>
      </c>
      <c r="D3784" s="9" t="s">
        <v>8</v>
      </c>
      <c r="E3784" s="9" t="s">
        <v>14</v>
      </c>
      <c r="F3784" s="9" t="s">
        <v>22</v>
      </c>
      <c r="G3784" s="10">
        <v>2626</v>
      </c>
    </row>
    <row r="3785" spans="1:7" ht="24" customHeight="1" x14ac:dyDescent="0.25">
      <c r="A3785" s="11">
        <v>540241</v>
      </c>
      <c r="B3785" s="12">
        <v>41824.631296296298</v>
      </c>
      <c r="C3785" s="13" t="s">
        <v>7</v>
      </c>
      <c r="D3785" s="13" t="s">
        <v>8</v>
      </c>
      <c r="E3785" s="13" t="s">
        <v>14</v>
      </c>
      <c r="F3785" s="13" t="s">
        <v>17</v>
      </c>
      <c r="G3785" s="14">
        <v>8433</v>
      </c>
    </row>
    <row r="3786" spans="1:7" ht="24" customHeight="1" x14ac:dyDescent="0.25">
      <c r="A3786" s="7">
        <v>491692</v>
      </c>
      <c r="B3786" s="8">
        <v>41764.3981712963</v>
      </c>
      <c r="C3786" s="9" t="s">
        <v>13</v>
      </c>
      <c r="D3786" s="9" t="s">
        <v>11</v>
      </c>
      <c r="E3786" s="9" t="s">
        <v>9</v>
      </c>
      <c r="F3786" s="9" t="s">
        <v>32</v>
      </c>
      <c r="G3786" s="10">
        <v>57291</v>
      </c>
    </row>
    <row r="3787" spans="1:7" ht="24" customHeight="1" x14ac:dyDescent="0.25">
      <c r="A3787" s="11">
        <v>715095</v>
      </c>
      <c r="B3787" s="12">
        <v>41764.809884259259</v>
      </c>
      <c r="C3787" s="13" t="s">
        <v>7</v>
      </c>
      <c r="D3787" s="13" t="s">
        <v>8</v>
      </c>
      <c r="E3787" s="13" t="s">
        <v>14</v>
      </c>
      <c r="F3787" s="13" t="s">
        <v>17</v>
      </c>
      <c r="G3787" s="14">
        <v>65169</v>
      </c>
    </row>
    <row r="3788" spans="1:7" ht="24" customHeight="1" x14ac:dyDescent="0.25">
      <c r="A3788" s="7">
        <v>188572</v>
      </c>
      <c r="B3788" s="8">
        <v>41842.3981712963</v>
      </c>
      <c r="C3788" s="9" t="s">
        <v>7</v>
      </c>
      <c r="D3788" s="9" t="s">
        <v>8</v>
      </c>
      <c r="E3788" s="9" t="s">
        <v>14</v>
      </c>
      <c r="F3788" s="9" t="s">
        <v>17</v>
      </c>
      <c r="G3788" s="10">
        <v>26028</v>
      </c>
    </row>
    <row r="3789" spans="1:7" ht="24" customHeight="1" x14ac:dyDescent="0.25">
      <c r="A3789" s="11">
        <v>836201</v>
      </c>
      <c r="B3789" s="12">
        <v>41794.397303240738</v>
      </c>
      <c r="C3789" s="13" t="s">
        <v>7</v>
      </c>
      <c r="D3789" s="13" t="s">
        <v>11</v>
      </c>
      <c r="E3789" s="13" t="s">
        <v>9</v>
      </c>
      <c r="F3789" s="13" t="s">
        <v>32</v>
      </c>
      <c r="G3789" s="14">
        <v>48402</v>
      </c>
    </row>
    <row r="3790" spans="1:7" ht="24" customHeight="1" x14ac:dyDescent="0.25">
      <c r="A3790" s="7">
        <v>399899</v>
      </c>
      <c r="B3790" s="8">
        <v>41794.397685185184</v>
      </c>
      <c r="C3790" s="9" t="s">
        <v>7</v>
      </c>
      <c r="D3790" s="9" t="s">
        <v>8</v>
      </c>
      <c r="E3790" s="9" t="s">
        <v>9</v>
      </c>
      <c r="F3790" s="9" t="s">
        <v>32</v>
      </c>
      <c r="G3790" s="10">
        <v>41353</v>
      </c>
    </row>
    <row r="3791" spans="1:7" ht="24" customHeight="1" x14ac:dyDescent="0.25">
      <c r="A3791" s="11">
        <v>799492</v>
      </c>
      <c r="B3791" s="12">
        <v>41794.397280092591</v>
      </c>
      <c r="C3791" s="13" t="s">
        <v>7</v>
      </c>
      <c r="D3791" s="13" t="s">
        <v>23</v>
      </c>
      <c r="E3791" s="13" t="s">
        <v>9</v>
      </c>
      <c r="F3791" s="13" t="s">
        <v>32</v>
      </c>
      <c r="G3791" s="14">
        <v>9449</v>
      </c>
    </row>
    <row r="3792" spans="1:7" ht="24" customHeight="1" x14ac:dyDescent="0.25">
      <c r="A3792" s="7">
        <v>410407</v>
      </c>
      <c r="B3792" s="8">
        <v>41817.480416666665</v>
      </c>
      <c r="C3792" s="9" t="s">
        <v>13</v>
      </c>
      <c r="D3792" s="9" t="s">
        <v>8</v>
      </c>
      <c r="E3792" s="9" t="s">
        <v>9</v>
      </c>
      <c r="F3792" s="9" t="s">
        <v>32</v>
      </c>
      <c r="G3792" s="10">
        <v>49247</v>
      </c>
    </row>
    <row r="3793" spans="1:7" ht="24" customHeight="1" x14ac:dyDescent="0.25">
      <c r="A3793" s="11">
        <v>86558</v>
      </c>
      <c r="B3793" s="12">
        <v>41760.732453703706</v>
      </c>
      <c r="C3793" s="13" t="s">
        <v>7</v>
      </c>
      <c r="D3793" s="13" t="s">
        <v>8</v>
      </c>
      <c r="E3793" s="13" t="s">
        <v>14</v>
      </c>
      <c r="F3793" s="13" t="s">
        <v>24</v>
      </c>
      <c r="G3793" s="14">
        <v>45622</v>
      </c>
    </row>
    <row r="3794" spans="1:7" ht="24" customHeight="1" x14ac:dyDescent="0.25">
      <c r="A3794" s="7">
        <v>968366</v>
      </c>
      <c r="B3794" s="8">
        <v>41761.719351851854</v>
      </c>
      <c r="C3794" s="9" t="s">
        <v>7</v>
      </c>
      <c r="D3794" s="9" t="s">
        <v>8</v>
      </c>
      <c r="E3794" s="9" t="s">
        <v>28</v>
      </c>
      <c r="F3794" s="9" t="s">
        <v>21</v>
      </c>
      <c r="G3794" s="10">
        <v>76109</v>
      </c>
    </row>
    <row r="3795" spans="1:7" ht="24" customHeight="1" x14ac:dyDescent="0.25">
      <c r="A3795" s="11">
        <v>962795</v>
      </c>
      <c r="B3795" s="12">
        <v>41772.789594907408</v>
      </c>
      <c r="C3795" s="13" t="s">
        <v>7</v>
      </c>
      <c r="D3795" s="13" t="s">
        <v>8</v>
      </c>
      <c r="E3795" s="13" t="s">
        <v>28</v>
      </c>
      <c r="F3795" s="13" t="s">
        <v>12</v>
      </c>
      <c r="G3795" s="14">
        <v>22110</v>
      </c>
    </row>
    <row r="3796" spans="1:7" ht="24" customHeight="1" x14ac:dyDescent="0.25">
      <c r="A3796" s="7">
        <v>599645</v>
      </c>
      <c r="B3796" s="8">
        <v>41795.396550925929</v>
      </c>
      <c r="C3796" s="9" t="s">
        <v>13</v>
      </c>
      <c r="D3796" s="9" t="s">
        <v>8</v>
      </c>
      <c r="E3796" s="9" t="s">
        <v>28</v>
      </c>
      <c r="F3796" s="9" t="s">
        <v>12</v>
      </c>
      <c r="G3796" s="10">
        <v>80401</v>
      </c>
    </row>
    <row r="3797" spans="1:7" ht="24" customHeight="1" x14ac:dyDescent="0.25">
      <c r="A3797" s="11">
        <v>970537</v>
      </c>
      <c r="B3797" s="12">
        <v>41795.397546296299</v>
      </c>
      <c r="C3797" s="13" t="s">
        <v>13</v>
      </c>
      <c r="D3797" s="13" t="s">
        <v>11</v>
      </c>
      <c r="E3797" s="13" t="s">
        <v>28</v>
      </c>
      <c r="F3797" s="13" t="s">
        <v>12</v>
      </c>
      <c r="G3797" s="14">
        <v>70883</v>
      </c>
    </row>
    <row r="3798" spans="1:7" ht="24" customHeight="1" x14ac:dyDescent="0.25">
      <c r="A3798" s="7">
        <v>597166</v>
      </c>
      <c r="B3798" s="8">
        <v>41800.340219907404</v>
      </c>
      <c r="C3798" s="9" t="s">
        <v>13</v>
      </c>
      <c r="D3798" s="9" t="s">
        <v>8</v>
      </c>
      <c r="E3798" s="9" t="s">
        <v>28</v>
      </c>
      <c r="F3798" s="9" t="s">
        <v>12</v>
      </c>
      <c r="G3798" s="10">
        <v>57331</v>
      </c>
    </row>
    <row r="3799" spans="1:7" ht="24" customHeight="1" x14ac:dyDescent="0.25">
      <c r="A3799" s="11">
        <v>268141</v>
      </c>
      <c r="B3799" s="12">
        <v>41800.34070601852</v>
      </c>
      <c r="C3799" s="13" t="s">
        <v>13</v>
      </c>
      <c r="D3799" s="13" t="s">
        <v>11</v>
      </c>
      <c r="E3799" s="13" t="s">
        <v>28</v>
      </c>
      <c r="F3799" s="13" t="s">
        <v>12</v>
      </c>
      <c r="G3799" s="14">
        <v>53837</v>
      </c>
    </row>
    <row r="3800" spans="1:7" ht="24" customHeight="1" x14ac:dyDescent="0.25">
      <c r="A3800" s="7">
        <v>150743</v>
      </c>
      <c r="B3800" s="8">
        <v>41801.617800925924</v>
      </c>
      <c r="C3800" s="9" t="s">
        <v>7</v>
      </c>
      <c r="D3800" s="9" t="s">
        <v>11</v>
      </c>
      <c r="E3800" s="9" t="s">
        <v>28</v>
      </c>
      <c r="F3800" s="9" t="s">
        <v>12</v>
      </c>
      <c r="G3800" s="10">
        <v>5068</v>
      </c>
    </row>
    <row r="3801" spans="1:7" ht="24" customHeight="1" x14ac:dyDescent="0.25">
      <c r="A3801" s="11">
        <v>140184</v>
      </c>
      <c r="B3801" s="12">
        <v>41801.618564814817</v>
      </c>
      <c r="C3801" s="13" t="s">
        <v>7</v>
      </c>
      <c r="D3801" s="13" t="s">
        <v>8</v>
      </c>
      <c r="E3801" s="13" t="s">
        <v>28</v>
      </c>
      <c r="F3801" s="13" t="s">
        <v>12</v>
      </c>
      <c r="G3801" s="14">
        <v>81546</v>
      </c>
    </row>
    <row r="3802" spans="1:7" ht="24" customHeight="1" x14ac:dyDescent="0.25">
      <c r="A3802" s="7">
        <v>935507</v>
      </c>
      <c r="B3802" s="8">
        <v>41802.506018518521</v>
      </c>
      <c r="C3802" s="9" t="s">
        <v>13</v>
      </c>
      <c r="D3802" s="9" t="s">
        <v>8</v>
      </c>
      <c r="E3802" s="9" t="s">
        <v>28</v>
      </c>
      <c r="F3802" s="9" t="s">
        <v>12</v>
      </c>
      <c r="G3802" s="10">
        <v>36685</v>
      </c>
    </row>
    <row r="3803" spans="1:7" ht="24" customHeight="1" x14ac:dyDescent="0.25">
      <c r="A3803" s="11">
        <v>314773</v>
      </c>
      <c r="B3803" s="12">
        <v>41802.507326388892</v>
      </c>
      <c r="C3803" s="13" t="s">
        <v>13</v>
      </c>
      <c r="D3803" s="13" t="s">
        <v>8</v>
      </c>
      <c r="E3803" s="13" t="s">
        <v>28</v>
      </c>
      <c r="F3803" s="13" t="s">
        <v>12</v>
      </c>
      <c r="G3803" s="14">
        <v>84370</v>
      </c>
    </row>
    <row r="3804" spans="1:7" ht="24" customHeight="1" x14ac:dyDescent="0.25">
      <c r="A3804" s="7">
        <v>460232</v>
      </c>
      <c r="B3804" s="8">
        <v>41865.398333333331</v>
      </c>
      <c r="C3804" s="9" t="s">
        <v>13</v>
      </c>
      <c r="D3804" s="9" t="s">
        <v>8</v>
      </c>
      <c r="E3804" s="9" t="s">
        <v>28</v>
      </c>
      <c r="F3804" s="9" t="s">
        <v>32</v>
      </c>
      <c r="G3804" s="10">
        <v>21446</v>
      </c>
    </row>
    <row r="3805" spans="1:7" ht="24" customHeight="1" x14ac:dyDescent="0.25">
      <c r="A3805" s="11">
        <v>117720</v>
      </c>
      <c r="B3805" s="12">
        <v>41870.762777777774</v>
      </c>
      <c r="C3805" s="13" t="s">
        <v>7</v>
      </c>
      <c r="D3805" s="13" t="s">
        <v>8</v>
      </c>
      <c r="E3805" s="13" t="s">
        <v>28</v>
      </c>
      <c r="F3805" s="13" t="s">
        <v>32</v>
      </c>
      <c r="G3805" s="14">
        <v>50784</v>
      </c>
    </row>
    <row r="3806" spans="1:7" ht="24" customHeight="1" x14ac:dyDescent="0.25">
      <c r="A3806" s="7">
        <v>74315</v>
      </c>
      <c r="B3806" s="8">
        <v>41870.763067129628</v>
      </c>
      <c r="C3806" s="9" t="s">
        <v>13</v>
      </c>
      <c r="D3806" s="9" t="s">
        <v>11</v>
      </c>
      <c r="E3806" s="9" t="s">
        <v>28</v>
      </c>
      <c r="F3806" s="9" t="s">
        <v>32</v>
      </c>
      <c r="G3806" s="10">
        <v>18091</v>
      </c>
    </row>
    <row r="3807" spans="1:7" ht="24" customHeight="1" x14ac:dyDescent="0.25">
      <c r="A3807" s="11">
        <v>595366</v>
      </c>
      <c r="B3807" s="12">
        <v>41872.398148148146</v>
      </c>
      <c r="C3807" s="13" t="s">
        <v>13</v>
      </c>
      <c r="D3807" s="13" t="s">
        <v>8</v>
      </c>
      <c r="E3807" s="13" t="s">
        <v>28</v>
      </c>
      <c r="F3807" s="13" t="s">
        <v>32</v>
      </c>
      <c r="G3807" s="14">
        <v>77783</v>
      </c>
    </row>
    <row r="3808" spans="1:7" ht="24" customHeight="1" x14ac:dyDescent="0.25">
      <c r="A3808" s="7">
        <v>392430</v>
      </c>
      <c r="B3808" s="8">
        <v>41881.341678240744</v>
      </c>
      <c r="C3808" s="9" t="s">
        <v>7</v>
      </c>
      <c r="D3808" s="9" t="s">
        <v>8</v>
      </c>
      <c r="E3808" s="9" t="s">
        <v>28</v>
      </c>
      <c r="F3808" s="9" t="s">
        <v>32</v>
      </c>
      <c r="G3808" s="10">
        <v>7350</v>
      </c>
    </row>
    <row r="3809" spans="1:7" ht="24" customHeight="1" x14ac:dyDescent="0.25">
      <c r="A3809" s="11">
        <v>135861</v>
      </c>
      <c r="B3809" s="12">
        <v>41881.343634259261</v>
      </c>
      <c r="C3809" s="13" t="s">
        <v>7</v>
      </c>
      <c r="D3809" s="13" t="s">
        <v>8</v>
      </c>
      <c r="E3809" s="13" t="s">
        <v>28</v>
      </c>
      <c r="F3809" s="13" t="s">
        <v>32</v>
      </c>
      <c r="G3809" s="14">
        <v>69448</v>
      </c>
    </row>
    <row r="3810" spans="1:7" ht="24" customHeight="1" x14ac:dyDescent="0.25">
      <c r="A3810" s="7">
        <v>111755</v>
      </c>
      <c r="B3810" s="8">
        <v>41881.343958333331</v>
      </c>
      <c r="C3810" s="9" t="s">
        <v>7</v>
      </c>
      <c r="D3810" s="9" t="s">
        <v>11</v>
      </c>
      <c r="E3810" s="9" t="s">
        <v>28</v>
      </c>
      <c r="F3810" s="9" t="s">
        <v>32</v>
      </c>
      <c r="G3810" s="10">
        <v>44632</v>
      </c>
    </row>
    <row r="3811" spans="1:7" ht="24" customHeight="1" x14ac:dyDescent="0.25">
      <c r="A3811" s="11">
        <v>846037</v>
      </c>
      <c r="B3811" s="12">
        <v>41781.639814814815</v>
      </c>
      <c r="C3811" s="13" t="s">
        <v>13</v>
      </c>
      <c r="D3811" s="13" t="s">
        <v>23</v>
      </c>
      <c r="E3811" s="13" t="s">
        <v>16</v>
      </c>
      <c r="F3811" s="13" t="s">
        <v>12</v>
      </c>
      <c r="G3811" s="14">
        <v>61147</v>
      </c>
    </row>
    <row r="3812" spans="1:7" ht="24" customHeight="1" x14ac:dyDescent="0.25">
      <c r="A3812" s="7">
        <v>389356</v>
      </c>
      <c r="B3812" s="8">
        <v>41773.707256944443</v>
      </c>
      <c r="C3812" s="9" t="s">
        <v>13</v>
      </c>
      <c r="D3812" s="9" t="s">
        <v>11</v>
      </c>
      <c r="E3812" s="9" t="s">
        <v>14</v>
      </c>
      <c r="F3812" s="9" t="s">
        <v>21</v>
      </c>
      <c r="G3812" s="10">
        <v>46857</v>
      </c>
    </row>
    <row r="3813" spans="1:7" ht="24" customHeight="1" x14ac:dyDescent="0.25">
      <c r="A3813" s="11">
        <v>544804</v>
      </c>
      <c r="B3813" s="12">
        <v>41792.429710648146</v>
      </c>
      <c r="C3813" s="13" t="s">
        <v>13</v>
      </c>
      <c r="D3813" s="13" t="s">
        <v>8</v>
      </c>
      <c r="E3813" s="13" t="s">
        <v>14</v>
      </c>
      <c r="F3813" s="13" t="s">
        <v>21</v>
      </c>
      <c r="G3813" s="14">
        <v>13458</v>
      </c>
    </row>
    <row r="3814" spans="1:7" ht="24" customHeight="1" x14ac:dyDescent="0.25">
      <c r="A3814" s="7">
        <v>581823</v>
      </c>
      <c r="B3814" s="8">
        <v>41793.561643518522</v>
      </c>
      <c r="C3814" s="9" t="s">
        <v>7</v>
      </c>
      <c r="D3814" s="9" t="s">
        <v>8</v>
      </c>
      <c r="E3814" s="9" t="s">
        <v>14</v>
      </c>
      <c r="F3814" s="9" t="s">
        <v>21</v>
      </c>
      <c r="G3814" s="10">
        <v>86978</v>
      </c>
    </row>
    <row r="3815" spans="1:7" ht="24" customHeight="1" x14ac:dyDescent="0.25">
      <c r="A3815" s="11">
        <v>162502</v>
      </c>
      <c r="B3815" s="12">
        <v>41793.800763888888</v>
      </c>
      <c r="C3815" s="13" t="s">
        <v>7</v>
      </c>
      <c r="D3815" s="13" t="s">
        <v>8</v>
      </c>
      <c r="E3815" s="13" t="s">
        <v>14</v>
      </c>
      <c r="F3815" s="13" t="s">
        <v>21</v>
      </c>
      <c r="G3815" s="14">
        <v>32356</v>
      </c>
    </row>
    <row r="3816" spans="1:7" ht="24" customHeight="1" x14ac:dyDescent="0.25">
      <c r="A3816" s="7">
        <v>752842</v>
      </c>
      <c r="B3816" s="8">
        <v>41796.814652777779</v>
      </c>
      <c r="C3816" s="9" t="s">
        <v>7</v>
      </c>
      <c r="D3816" s="9" t="s">
        <v>11</v>
      </c>
      <c r="E3816" s="9" t="s">
        <v>14</v>
      </c>
      <c r="F3816" s="9" t="s">
        <v>21</v>
      </c>
      <c r="G3816" s="10">
        <v>69060</v>
      </c>
    </row>
    <row r="3817" spans="1:7" ht="24" customHeight="1" x14ac:dyDescent="0.25">
      <c r="A3817" s="11">
        <v>668210</v>
      </c>
      <c r="B3817" s="12">
        <v>41796.817199074074</v>
      </c>
      <c r="C3817" s="13" t="s">
        <v>13</v>
      </c>
      <c r="D3817" s="13" t="s">
        <v>11</v>
      </c>
      <c r="E3817" s="13" t="s">
        <v>14</v>
      </c>
      <c r="F3817" s="13" t="s">
        <v>21</v>
      </c>
      <c r="G3817" s="14">
        <v>10907</v>
      </c>
    </row>
    <row r="3818" spans="1:7" ht="24" customHeight="1" x14ac:dyDescent="0.25">
      <c r="A3818" s="7">
        <v>807867</v>
      </c>
      <c r="B3818" s="8">
        <v>41803.710381944446</v>
      </c>
      <c r="C3818" s="9" t="s">
        <v>13</v>
      </c>
      <c r="D3818" s="9" t="s">
        <v>8</v>
      </c>
      <c r="E3818" s="9" t="s">
        <v>14</v>
      </c>
      <c r="F3818" s="9" t="s">
        <v>21</v>
      </c>
      <c r="G3818" s="10">
        <v>22441</v>
      </c>
    </row>
    <row r="3819" spans="1:7" ht="24" customHeight="1" x14ac:dyDescent="0.25">
      <c r="A3819" s="11">
        <v>490961</v>
      </c>
      <c r="B3819" s="12">
        <v>41803.711168981485</v>
      </c>
      <c r="C3819" s="13" t="s">
        <v>7</v>
      </c>
      <c r="D3819" s="13" t="s">
        <v>8</v>
      </c>
      <c r="E3819" s="13" t="s">
        <v>14</v>
      </c>
      <c r="F3819" s="13" t="s">
        <v>21</v>
      </c>
      <c r="G3819" s="14">
        <v>87059</v>
      </c>
    </row>
    <row r="3820" spans="1:7" ht="24" customHeight="1" x14ac:dyDescent="0.25">
      <c r="A3820" s="7">
        <v>775320</v>
      </c>
      <c r="B3820" s="8">
        <v>41803.711469907408</v>
      </c>
      <c r="C3820" s="9" t="s">
        <v>7</v>
      </c>
      <c r="D3820" s="9" t="s">
        <v>8</v>
      </c>
      <c r="E3820" s="9" t="s">
        <v>14</v>
      </c>
      <c r="F3820" s="9" t="s">
        <v>21</v>
      </c>
      <c r="G3820" s="10">
        <v>10554</v>
      </c>
    </row>
    <row r="3821" spans="1:7" ht="24" customHeight="1" x14ac:dyDescent="0.25">
      <c r="A3821" s="11">
        <v>995000</v>
      </c>
      <c r="B3821" s="12">
        <v>41803.711782407408</v>
      </c>
      <c r="C3821" s="13" t="s">
        <v>13</v>
      </c>
      <c r="D3821" s="13" t="s">
        <v>8</v>
      </c>
      <c r="E3821" s="13" t="s">
        <v>14</v>
      </c>
      <c r="F3821" s="13" t="s">
        <v>21</v>
      </c>
      <c r="G3821" s="14">
        <v>43167</v>
      </c>
    </row>
    <row r="3822" spans="1:7" ht="24" customHeight="1" x14ac:dyDescent="0.25">
      <c r="A3822" s="7">
        <v>92908</v>
      </c>
      <c r="B3822" s="8">
        <v>41817.545590277776</v>
      </c>
      <c r="C3822" s="9" t="s">
        <v>7</v>
      </c>
      <c r="D3822" s="9" t="s">
        <v>8</v>
      </c>
      <c r="E3822" s="9" t="s">
        <v>14</v>
      </c>
      <c r="F3822" s="9" t="s">
        <v>21</v>
      </c>
      <c r="G3822" s="10">
        <v>28427</v>
      </c>
    </row>
    <row r="3823" spans="1:7" ht="24" customHeight="1" x14ac:dyDescent="0.25">
      <c r="A3823" s="11">
        <v>410576</v>
      </c>
      <c r="B3823" s="12">
        <v>41817.545925925922</v>
      </c>
      <c r="C3823" s="13" t="s">
        <v>7</v>
      </c>
      <c r="D3823" s="13" t="s">
        <v>11</v>
      </c>
      <c r="E3823" s="13" t="s">
        <v>14</v>
      </c>
      <c r="F3823" s="13" t="s">
        <v>21</v>
      </c>
      <c r="G3823" s="14">
        <v>76961</v>
      </c>
    </row>
    <row r="3824" spans="1:7" ht="24" customHeight="1" x14ac:dyDescent="0.25">
      <c r="A3824" s="7">
        <v>445934</v>
      </c>
      <c r="B3824" s="8">
        <v>41817.550393518519</v>
      </c>
      <c r="C3824" s="9" t="s">
        <v>7</v>
      </c>
      <c r="D3824" s="9" t="s">
        <v>11</v>
      </c>
      <c r="E3824" s="9" t="s">
        <v>14</v>
      </c>
      <c r="F3824" s="9" t="s">
        <v>21</v>
      </c>
      <c r="G3824" s="10">
        <v>45433</v>
      </c>
    </row>
    <row r="3825" spans="1:7" ht="24" customHeight="1" x14ac:dyDescent="0.25">
      <c r="A3825" s="11">
        <v>489709</v>
      </c>
      <c r="B3825" s="12">
        <v>41817.550752314812</v>
      </c>
      <c r="C3825" s="13" t="s">
        <v>13</v>
      </c>
      <c r="D3825" s="13" t="s">
        <v>11</v>
      </c>
      <c r="E3825" s="13" t="s">
        <v>14</v>
      </c>
      <c r="F3825" s="13" t="s">
        <v>21</v>
      </c>
      <c r="G3825" s="14">
        <v>74065</v>
      </c>
    </row>
    <row r="3826" spans="1:7" ht="24" customHeight="1" x14ac:dyDescent="0.25">
      <c r="A3826" s="7">
        <v>347050</v>
      </c>
      <c r="B3826" s="8">
        <v>41880.398692129631</v>
      </c>
      <c r="C3826" s="9" t="s">
        <v>7</v>
      </c>
      <c r="D3826" s="9" t="s">
        <v>11</v>
      </c>
      <c r="E3826" s="9" t="s">
        <v>14</v>
      </c>
      <c r="F3826" s="9" t="s">
        <v>21</v>
      </c>
      <c r="G3826" s="10">
        <v>72901</v>
      </c>
    </row>
    <row r="3827" spans="1:7" ht="24" customHeight="1" x14ac:dyDescent="0.25">
      <c r="A3827" s="11">
        <v>402395</v>
      </c>
      <c r="B3827" s="12">
        <v>41880.399027777778</v>
      </c>
      <c r="C3827" s="13" t="s">
        <v>7</v>
      </c>
      <c r="D3827" s="13" t="s">
        <v>8</v>
      </c>
      <c r="E3827" s="13" t="s">
        <v>14</v>
      </c>
      <c r="F3827" s="13" t="s">
        <v>21</v>
      </c>
      <c r="G3827" s="14">
        <v>40686</v>
      </c>
    </row>
    <row r="3828" spans="1:7" ht="24" customHeight="1" x14ac:dyDescent="0.25">
      <c r="A3828" s="7">
        <v>714920</v>
      </c>
      <c r="B3828" s="8">
        <v>41835.602962962963</v>
      </c>
      <c r="C3828" s="9" t="s">
        <v>7</v>
      </c>
      <c r="D3828" s="9" t="s">
        <v>23</v>
      </c>
      <c r="E3828" s="9" t="s">
        <v>14</v>
      </c>
      <c r="F3828" s="9" t="s">
        <v>32</v>
      </c>
      <c r="G3828" s="10">
        <v>78340</v>
      </c>
    </row>
    <row r="3829" spans="1:7" ht="24" customHeight="1" x14ac:dyDescent="0.25">
      <c r="A3829" s="11">
        <v>111014</v>
      </c>
      <c r="B3829" s="12">
        <v>41848.397141203706</v>
      </c>
      <c r="C3829" s="13" t="s">
        <v>13</v>
      </c>
      <c r="D3829" s="13" t="s">
        <v>8</v>
      </c>
      <c r="E3829" s="13" t="s">
        <v>14</v>
      </c>
      <c r="F3829" s="13" t="s">
        <v>32</v>
      </c>
      <c r="G3829" s="14">
        <v>68392</v>
      </c>
    </row>
    <row r="3830" spans="1:7" ht="24" customHeight="1" x14ac:dyDescent="0.25">
      <c r="A3830" s="7">
        <v>455088</v>
      </c>
      <c r="B3830" s="8">
        <v>41778.397337962961</v>
      </c>
      <c r="C3830" s="9" t="s">
        <v>13</v>
      </c>
      <c r="D3830" s="9" t="s">
        <v>23</v>
      </c>
      <c r="E3830" s="9" t="s">
        <v>14</v>
      </c>
      <c r="F3830" s="9" t="s">
        <v>19</v>
      </c>
      <c r="G3830" s="10">
        <v>38741</v>
      </c>
    </row>
    <row r="3831" spans="1:7" ht="24" customHeight="1" x14ac:dyDescent="0.25">
      <c r="A3831" s="11">
        <v>345724</v>
      </c>
      <c r="B3831" s="12">
        <v>41778.398425925923</v>
      </c>
      <c r="C3831" s="13" t="s">
        <v>13</v>
      </c>
      <c r="D3831" s="13" t="s">
        <v>23</v>
      </c>
      <c r="E3831" s="13" t="s">
        <v>14</v>
      </c>
      <c r="F3831" s="13" t="s">
        <v>19</v>
      </c>
      <c r="G3831" s="14">
        <v>73038</v>
      </c>
    </row>
    <row r="3832" spans="1:7" ht="24" customHeight="1" x14ac:dyDescent="0.25">
      <c r="A3832" s="7">
        <v>280171</v>
      </c>
      <c r="B3832" s="8">
        <v>41778.398715277777</v>
      </c>
      <c r="C3832" s="9" t="s">
        <v>13</v>
      </c>
      <c r="D3832" s="9" t="s">
        <v>23</v>
      </c>
      <c r="E3832" s="9" t="s">
        <v>14</v>
      </c>
      <c r="F3832" s="9" t="s">
        <v>19</v>
      </c>
      <c r="G3832" s="10">
        <v>68777</v>
      </c>
    </row>
    <row r="3833" spans="1:7" ht="24" customHeight="1" x14ac:dyDescent="0.25">
      <c r="A3833" s="11">
        <v>174611</v>
      </c>
      <c r="B3833" s="12">
        <v>41789.985000000001</v>
      </c>
      <c r="C3833" s="13" t="s">
        <v>13</v>
      </c>
      <c r="D3833" s="13" t="s">
        <v>8</v>
      </c>
      <c r="E3833" s="13" t="s">
        <v>14</v>
      </c>
      <c r="F3833" s="13" t="s">
        <v>19</v>
      </c>
      <c r="G3833" s="14">
        <v>81964</v>
      </c>
    </row>
    <row r="3834" spans="1:7" ht="24" customHeight="1" x14ac:dyDescent="0.25">
      <c r="A3834" s="7">
        <v>192049</v>
      </c>
      <c r="B3834" s="8">
        <v>41864.668807870374</v>
      </c>
      <c r="C3834" s="9" t="s">
        <v>7</v>
      </c>
      <c r="D3834" s="9" t="s">
        <v>8</v>
      </c>
      <c r="E3834" s="9" t="s">
        <v>14</v>
      </c>
      <c r="F3834" s="9" t="s">
        <v>19</v>
      </c>
      <c r="G3834" s="10">
        <v>11856</v>
      </c>
    </row>
    <row r="3835" spans="1:7" ht="24" customHeight="1" x14ac:dyDescent="0.25">
      <c r="A3835" s="11">
        <v>489111</v>
      </c>
      <c r="B3835" s="12">
        <v>41864.66915509259</v>
      </c>
      <c r="C3835" s="13" t="s">
        <v>7</v>
      </c>
      <c r="D3835" s="13" t="s">
        <v>8</v>
      </c>
      <c r="E3835" s="13" t="s">
        <v>14</v>
      </c>
      <c r="F3835" s="13" t="s">
        <v>19</v>
      </c>
      <c r="G3835" s="14">
        <v>89202</v>
      </c>
    </row>
    <row r="3836" spans="1:7" ht="24" customHeight="1" x14ac:dyDescent="0.25">
      <c r="A3836" s="7">
        <v>81510</v>
      </c>
      <c r="B3836" s="8">
        <v>41795.620949074073</v>
      </c>
      <c r="C3836" s="9" t="s">
        <v>7</v>
      </c>
      <c r="D3836" s="9" t="s">
        <v>8</v>
      </c>
      <c r="E3836" s="9" t="s">
        <v>16</v>
      </c>
      <c r="F3836" s="9" t="s">
        <v>32</v>
      </c>
      <c r="G3836" s="10">
        <v>58367</v>
      </c>
    </row>
    <row r="3837" spans="1:7" ht="24" customHeight="1" x14ac:dyDescent="0.25">
      <c r="A3837" s="11">
        <v>118276</v>
      </c>
      <c r="B3837" s="12">
        <v>41828.701898148145</v>
      </c>
      <c r="C3837" s="13" t="s">
        <v>13</v>
      </c>
      <c r="D3837" s="13" t="s">
        <v>11</v>
      </c>
      <c r="E3837" s="13" t="s">
        <v>16</v>
      </c>
      <c r="F3837" s="13" t="s">
        <v>32</v>
      </c>
      <c r="G3837" s="14">
        <v>44023</v>
      </c>
    </row>
    <row r="3838" spans="1:7" ht="24" customHeight="1" x14ac:dyDescent="0.25">
      <c r="A3838" s="7">
        <v>910160</v>
      </c>
      <c r="B3838" s="8">
        <v>41828.702546296299</v>
      </c>
      <c r="C3838" s="9" t="s">
        <v>13</v>
      </c>
      <c r="D3838" s="9" t="s">
        <v>11</v>
      </c>
      <c r="E3838" s="9" t="s">
        <v>16</v>
      </c>
      <c r="F3838" s="9" t="s">
        <v>32</v>
      </c>
      <c r="G3838" s="10">
        <v>93939</v>
      </c>
    </row>
    <row r="3839" spans="1:7" ht="24" customHeight="1" x14ac:dyDescent="0.25">
      <c r="A3839" s="11">
        <v>804019</v>
      </c>
      <c r="B3839" s="12">
        <v>41828.703275462962</v>
      </c>
      <c r="C3839" s="13" t="s">
        <v>7</v>
      </c>
      <c r="D3839" s="13" t="s">
        <v>11</v>
      </c>
      <c r="E3839" s="13" t="s">
        <v>16</v>
      </c>
      <c r="F3839" s="13" t="s">
        <v>32</v>
      </c>
      <c r="G3839" s="14">
        <v>85130</v>
      </c>
    </row>
    <row r="3840" spans="1:7" ht="24" customHeight="1" x14ac:dyDescent="0.25">
      <c r="A3840" s="7">
        <v>402580</v>
      </c>
      <c r="B3840" s="8">
        <v>41848.399016203701</v>
      </c>
      <c r="C3840" s="9" t="s">
        <v>7</v>
      </c>
      <c r="D3840" s="9" t="s">
        <v>11</v>
      </c>
      <c r="E3840" s="9" t="s">
        <v>9</v>
      </c>
      <c r="F3840" s="9" t="s">
        <v>17</v>
      </c>
      <c r="G3840" s="10">
        <v>47672</v>
      </c>
    </row>
    <row r="3841" spans="1:7" ht="24" customHeight="1" x14ac:dyDescent="0.25">
      <c r="A3841" s="11">
        <v>574351</v>
      </c>
      <c r="B3841" s="12">
        <v>41865.418611111112</v>
      </c>
      <c r="C3841" s="13" t="s">
        <v>7</v>
      </c>
      <c r="D3841" s="13" t="s">
        <v>8</v>
      </c>
      <c r="E3841" s="13" t="s">
        <v>9</v>
      </c>
      <c r="F3841" s="13" t="s">
        <v>17</v>
      </c>
      <c r="G3841" s="14">
        <v>15263</v>
      </c>
    </row>
    <row r="3842" spans="1:7" ht="24" customHeight="1" x14ac:dyDescent="0.25">
      <c r="A3842" s="7">
        <v>760336</v>
      </c>
      <c r="B3842" s="8">
        <v>41866.180960648147</v>
      </c>
      <c r="C3842" s="9" t="s">
        <v>7</v>
      </c>
      <c r="D3842" s="9" t="s">
        <v>8</v>
      </c>
      <c r="E3842" s="9" t="s">
        <v>9</v>
      </c>
      <c r="F3842" s="9" t="s">
        <v>17</v>
      </c>
      <c r="G3842" s="10">
        <v>93321</v>
      </c>
    </row>
    <row r="3843" spans="1:7" ht="24" customHeight="1" x14ac:dyDescent="0.25">
      <c r="A3843" s="11">
        <v>647782</v>
      </c>
      <c r="B3843" s="12">
        <v>41841.398414351854</v>
      </c>
      <c r="C3843" s="13" t="s">
        <v>13</v>
      </c>
      <c r="D3843" s="13" t="s">
        <v>8</v>
      </c>
      <c r="E3843" s="13" t="s">
        <v>28</v>
      </c>
      <c r="F3843" s="13" t="s">
        <v>21</v>
      </c>
      <c r="G3843" s="14">
        <v>36633</v>
      </c>
    </row>
    <row r="3844" spans="1:7" ht="24" customHeight="1" x14ac:dyDescent="0.25">
      <c r="A3844" s="7">
        <v>654173</v>
      </c>
      <c r="B3844" s="8">
        <v>41842.75818287037</v>
      </c>
      <c r="C3844" s="9" t="s">
        <v>7</v>
      </c>
      <c r="D3844" s="9" t="s">
        <v>11</v>
      </c>
      <c r="E3844" s="9" t="s">
        <v>28</v>
      </c>
      <c r="F3844" s="9" t="s">
        <v>21</v>
      </c>
      <c r="G3844" s="10">
        <v>84213</v>
      </c>
    </row>
    <row r="3845" spans="1:7" ht="24" customHeight="1" x14ac:dyDescent="0.25">
      <c r="A3845" s="11">
        <v>723768</v>
      </c>
      <c r="B3845" s="12">
        <v>41842.758506944447</v>
      </c>
      <c r="C3845" s="13" t="s">
        <v>7</v>
      </c>
      <c r="D3845" s="13" t="s">
        <v>11</v>
      </c>
      <c r="E3845" s="13" t="s">
        <v>28</v>
      </c>
      <c r="F3845" s="13" t="s">
        <v>21</v>
      </c>
      <c r="G3845" s="14">
        <v>7276</v>
      </c>
    </row>
    <row r="3846" spans="1:7" ht="24" customHeight="1" x14ac:dyDescent="0.25">
      <c r="A3846" s="7">
        <v>38475</v>
      </c>
      <c r="B3846" s="8">
        <v>41842.759606481479</v>
      </c>
      <c r="C3846" s="9" t="s">
        <v>13</v>
      </c>
      <c r="D3846" s="9" t="s">
        <v>11</v>
      </c>
      <c r="E3846" s="9" t="s">
        <v>28</v>
      </c>
      <c r="F3846" s="9" t="s">
        <v>21</v>
      </c>
      <c r="G3846" s="10">
        <v>92846</v>
      </c>
    </row>
    <row r="3847" spans="1:7" ht="24" customHeight="1" x14ac:dyDescent="0.25">
      <c r="A3847" s="11">
        <v>796703</v>
      </c>
      <c r="B3847" s="12">
        <v>41858.728414351855</v>
      </c>
      <c r="C3847" s="13" t="s">
        <v>7</v>
      </c>
      <c r="D3847" s="13" t="s">
        <v>11</v>
      </c>
      <c r="E3847" s="13" t="s">
        <v>28</v>
      </c>
      <c r="F3847" s="13" t="s">
        <v>21</v>
      </c>
      <c r="G3847" s="14">
        <v>96490</v>
      </c>
    </row>
    <row r="3848" spans="1:7" ht="24" customHeight="1" x14ac:dyDescent="0.25">
      <c r="A3848" s="7">
        <v>707194</v>
      </c>
      <c r="B3848" s="8">
        <v>41859.550578703704</v>
      </c>
      <c r="C3848" s="9" t="s">
        <v>13</v>
      </c>
      <c r="D3848" s="9" t="s">
        <v>8</v>
      </c>
      <c r="E3848" s="9" t="s">
        <v>28</v>
      </c>
      <c r="F3848" s="9" t="s">
        <v>21</v>
      </c>
      <c r="G3848" s="10">
        <v>80623</v>
      </c>
    </row>
    <row r="3849" spans="1:7" ht="24" customHeight="1" x14ac:dyDescent="0.25">
      <c r="A3849" s="11">
        <v>815305</v>
      </c>
      <c r="B3849" s="12">
        <v>41866.677175925928</v>
      </c>
      <c r="C3849" s="13" t="s">
        <v>13</v>
      </c>
      <c r="D3849" s="13" t="s">
        <v>8</v>
      </c>
      <c r="E3849" s="13" t="s">
        <v>28</v>
      </c>
      <c r="F3849" s="13" t="s">
        <v>21</v>
      </c>
      <c r="G3849" s="14">
        <v>19223</v>
      </c>
    </row>
    <row r="3850" spans="1:7" ht="24" customHeight="1" x14ac:dyDescent="0.25">
      <c r="A3850" s="7">
        <v>838148</v>
      </c>
      <c r="B3850" s="8">
        <v>41866.677430555559</v>
      </c>
      <c r="C3850" s="9" t="s">
        <v>13</v>
      </c>
      <c r="D3850" s="9" t="s">
        <v>11</v>
      </c>
      <c r="E3850" s="9" t="s">
        <v>28</v>
      </c>
      <c r="F3850" s="9" t="s">
        <v>21</v>
      </c>
      <c r="G3850" s="10">
        <v>18593</v>
      </c>
    </row>
    <row r="3851" spans="1:7" ht="24" customHeight="1" x14ac:dyDescent="0.25">
      <c r="A3851" s="11">
        <v>656362</v>
      </c>
      <c r="B3851" s="12">
        <v>41866.679791666669</v>
      </c>
      <c r="C3851" s="13" t="s">
        <v>13</v>
      </c>
      <c r="D3851" s="13" t="s">
        <v>11</v>
      </c>
      <c r="E3851" s="13" t="s">
        <v>28</v>
      </c>
      <c r="F3851" s="13" t="s">
        <v>21</v>
      </c>
      <c r="G3851" s="14">
        <v>27447</v>
      </c>
    </row>
    <row r="3852" spans="1:7" ht="24" customHeight="1" x14ac:dyDescent="0.25">
      <c r="A3852" s="7">
        <v>632753</v>
      </c>
      <c r="B3852" s="8">
        <v>41866.681111111109</v>
      </c>
      <c r="C3852" s="9" t="s">
        <v>13</v>
      </c>
      <c r="D3852" s="9" t="s">
        <v>11</v>
      </c>
      <c r="E3852" s="9" t="s">
        <v>28</v>
      </c>
      <c r="F3852" s="9" t="s">
        <v>21</v>
      </c>
      <c r="G3852" s="10">
        <v>87626</v>
      </c>
    </row>
    <row r="3853" spans="1:7" ht="24" customHeight="1" x14ac:dyDescent="0.25">
      <c r="A3853" s="11">
        <v>213937</v>
      </c>
      <c r="B3853" s="12">
        <v>41877.552118055559</v>
      </c>
      <c r="C3853" s="13" t="s">
        <v>13</v>
      </c>
      <c r="D3853" s="13" t="s">
        <v>11</v>
      </c>
      <c r="E3853" s="13" t="s">
        <v>28</v>
      </c>
      <c r="F3853" s="13" t="s">
        <v>21</v>
      </c>
      <c r="G3853" s="14">
        <v>97502</v>
      </c>
    </row>
    <row r="3854" spans="1:7" ht="24" customHeight="1" x14ac:dyDescent="0.25">
      <c r="A3854" s="7">
        <v>839265</v>
      </c>
      <c r="B3854" s="8">
        <v>41764.552743055552</v>
      </c>
      <c r="C3854" s="9" t="s">
        <v>7</v>
      </c>
      <c r="D3854" s="9" t="s">
        <v>8</v>
      </c>
      <c r="E3854" s="9" t="s">
        <v>14</v>
      </c>
      <c r="F3854" s="9" t="s">
        <v>32</v>
      </c>
      <c r="G3854" s="10">
        <v>33367</v>
      </c>
    </row>
    <row r="3855" spans="1:7" ht="24" customHeight="1" x14ac:dyDescent="0.25">
      <c r="A3855" s="11">
        <v>934573</v>
      </c>
      <c r="B3855" s="12">
        <v>41764.553391203706</v>
      </c>
      <c r="C3855" s="13" t="s">
        <v>7</v>
      </c>
      <c r="D3855" s="13" t="s">
        <v>11</v>
      </c>
      <c r="E3855" s="13" t="s">
        <v>14</v>
      </c>
      <c r="F3855" s="13" t="s">
        <v>32</v>
      </c>
      <c r="G3855" s="14">
        <v>69471</v>
      </c>
    </row>
    <row r="3856" spans="1:7" ht="24" customHeight="1" x14ac:dyDescent="0.25">
      <c r="A3856" s="7">
        <v>41899</v>
      </c>
      <c r="B3856" s="8">
        <v>41764.555138888885</v>
      </c>
      <c r="C3856" s="9" t="s">
        <v>7</v>
      </c>
      <c r="D3856" s="9" t="s">
        <v>11</v>
      </c>
      <c r="E3856" s="9" t="s">
        <v>14</v>
      </c>
      <c r="F3856" s="9" t="s">
        <v>32</v>
      </c>
      <c r="G3856" s="10">
        <v>12070</v>
      </c>
    </row>
    <row r="3857" spans="1:7" ht="24" customHeight="1" x14ac:dyDescent="0.25">
      <c r="A3857" s="11">
        <v>366947</v>
      </c>
      <c r="B3857" s="12">
        <v>41765.703414351854</v>
      </c>
      <c r="C3857" s="13" t="s">
        <v>7</v>
      </c>
      <c r="D3857" s="13" t="s">
        <v>8</v>
      </c>
      <c r="E3857" s="13" t="s">
        <v>14</v>
      </c>
      <c r="F3857" s="13" t="s">
        <v>19</v>
      </c>
      <c r="G3857" s="14">
        <v>29273</v>
      </c>
    </row>
    <row r="3858" spans="1:7" ht="24" customHeight="1" x14ac:dyDescent="0.25">
      <c r="A3858" s="7">
        <v>873768</v>
      </c>
      <c r="B3858" s="8">
        <v>41765.703796296293</v>
      </c>
      <c r="C3858" s="9" t="s">
        <v>7</v>
      </c>
      <c r="D3858" s="9" t="s">
        <v>11</v>
      </c>
      <c r="E3858" s="9" t="s">
        <v>14</v>
      </c>
      <c r="F3858" s="9" t="s">
        <v>19</v>
      </c>
      <c r="G3858" s="10">
        <v>48191</v>
      </c>
    </row>
    <row r="3859" spans="1:7" ht="24" customHeight="1" x14ac:dyDescent="0.25">
      <c r="A3859" s="11">
        <v>823286</v>
      </c>
      <c r="B3859" s="12">
        <v>41838.55872685185</v>
      </c>
      <c r="C3859" s="13" t="s">
        <v>13</v>
      </c>
      <c r="D3859" s="13" t="s">
        <v>11</v>
      </c>
      <c r="E3859" s="13" t="s">
        <v>14</v>
      </c>
      <c r="F3859" s="13" t="s">
        <v>32</v>
      </c>
      <c r="G3859" s="14">
        <v>44155</v>
      </c>
    </row>
    <row r="3860" spans="1:7" ht="24" customHeight="1" x14ac:dyDescent="0.25">
      <c r="A3860" s="7">
        <v>865295</v>
      </c>
      <c r="B3860" s="8">
        <v>41838.559050925927</v>
      </c>
      <c r="C3860" s="9" t="s">
        <v>13</v>
      </c>
      <c r="D3860" s="9" t="s">
        <v>8</v>
      </c>
      <c r="E3860" s="9" t="s">
        <v>14</v>
      </c>
      <c r="F3860" s="9" t="s">
        <v>32</v>
      </c>
      <c r="G3860" s="10">
        <v>83387</v>
      </c>
    </row>
    <row r="3861" spans="1:7" ht="24" customHeight="1" x14ac:dyDescent="0.25">
      <c r="A3861" s="11">
        <v>503622</v>
      </c>
      <c r="B3861" s="12">
        <v>41838.559664351851</v>
      </c>
      <c r="C3861" s="13" t="s">
        <v>7</v>
      </c>
      <c r="D3861" s="13" t="s">
        <v>8</v>
      </c>
      <c r="E3861" s="13" t="s">
        <v>14</v>
      </c>
      <c r="F3861" s="13" t="s">
        <v>32</v>
      </c>
      <c r="G3861" s="14">
        <v>99127</v>
      </c>
    </row>
    <row r="3862" spans="1:7" ht="24" customHeight="1" x14ac:dyDescent="0.25">
      <c r="A3862" s="7">
        <v>697309</v>
      </c>
      <c r="B3862" s="8">
        <v>41878.794502314813</v>
      </c>
      <c r="C3862" s="9" t="s">
        <v>13</v>
      </c>
      <c r="D3862" s="9" t="s">
        <v>8</v>
      </c>
      <c r="E3862" s="9" t="s">
        <v>14</v>
      </c>
      <c r="F3862" s="9" t="s">
        <v>19</v>
      </c>
      <c r="G3862" s="10">
        <v>48129</v>
      </c>
    </row>
    <row r="3863" spans="1:7" ht="24" customHeight="1" x14ac:dyDescent="0.25">
      <c r="A3863" s="11">
        <v>543138</v>
      </c>
      <c r="B3863" s="12">
        <v>41785.663900462961</v>
      </c>
      <c r="C3863" s="13" t="s">
        <v>7</v>
      </c>
      <c r="D3863" s="13" t="s">
        <v>8</v>
      </c>
      <c r="E3863" s="13" t="s">
        <v>14</v>
      </c>
      <c r="F3863" s="13" t="s">
        <v>12</v>
      </c>
      <c r="G3863" s="14">
        <v>68590</v>
      </c>
    </row>
    <row r="3864" spans="1:7" ht="24" customHeight="1" x14ac:dyDescent="0.25">
      <c r="A3864" s="7">
        <v>166850</v>
      </c>
      <c r="B3864" s="8">
        <v>41789.287372685183</v>
      </c>
      <c r="C3864" s="9" t="s">
        <v>7</v>
      </c>
      <c r="D3864" s="9" t="s">
        <v>11</v>
      </c>
      <c r="E3864" s="9" t="s">
        <v>14</v>
      </c>
      <c r="F3864" s="9" t="s">
        <v>12</v>
      </c>
      <c r="G3864" s="10">
        <v>23249</v>
      </c>
    </row>
    <row r="3865" spans="1:7" ht="24" customHeight="1" x14ac:dyDescent="0.25">
      <c r="A3865" s="11">
        <v>710798</v>
      </c>
      <c r="B3865" s="12">
        <v>41829.396817129629</v>
      </c>
      <c r="C3865" s="13" t="s">
        <v>13</v>
      </c>
      <c r="D3865" s="13" t="s">
        <v>8</v>
      </c>
      <c r="E3865" s="13" t="s">
        <v>14</v>
      </c>
      <c r="F3865" s="13" t="s">
        <v>12</v>
      </c>
      <c r="G3865" s="14">
        <v>30140</v>
      </c>
    </row>
    <row r="3866" spans="1:7" ht="24" customHeight="1" x14ac:dyDescent="0.25">
      <c r="A3866" s="7">
        <v>562873</v>
      </c>
      <c r="B3866" s="8">
        <v>41829.398912037039</v>
      </c>
      <c r="C3866" s="9" t="s">
        <v>7</v>
      </c>
      <c r="D3866" s="9" t="s">
        <v>8</v>
      </c>
      <c r="E3866" s="9" t="s">
        <v>14</v>
      </c>
      <c r="F3866" s="9" t="s">
        <v>12</v>
      </c>
      <c r="G3866" s="10">
        <v>30100</v>
      </c>
    </row>
    <row r="3867" spans="1:7" ht="24" customHeight="1" x14ac:dyDescent="0.25">
      <c r="A3867" s="11">
        <v>116216</v>
      </c>
      <c r="B3867" s="12">
        <v>41829.399293981478</v>
      </c>
      <c r="C3867" s="13" t="s">
        <v>7</v>
      </c>
      <c r="D3867" s="13" t="s">
        <v>11</v>
      </c>
      <c r="E3867" s="13" t="s">
        <v>14</v>
      </c>
      <c r="F3867" s="13" t="s">
        <v>12</v>
      </c>
      <c r="G3867" s="14">
        <v>19850</v>
      </c>
    </row>
    <row r="3868" spans="1:7" ht="24" customHeight="1" x14ac:dyDescent="0.25">
      <c r="A3868" s="7">
        <v>213662</v>
      </c>
      <c r="B3868" s="8">
        <v>41782.685196759259</v>
      </c>
      <c r="C3868" s="9" t="s">
        <v>13</v>
      </c>
      <c r="D3868" s="9" t="s">
        <v>8</v>
      </c>
      <c r="E3868" s="9" t="s">
        <v>9</v>
      </c>
      <c r="F3868" s="9" t="s">
        <v>24</v>
      </c>
      <c r="G3868" s="10">
        <v>36874</v>
      </c>
    </row>
    <row r="3869" spans="1:7" ht="24" customHeight="1" x14ac:dyDescent="0.25">
      <c r="A3869" s="11">
        <v>329443</v>
      </c>
      <c r="B3869" s="12">
        <v>41782.686689814815</v>
      </c>
      <c r="C3869" s="13" t="s">
        <v>13</v>
      </c>
      <c r="D3869" s="13" t="s">
        <v>11</v>
      </c>
      <c r="E3869" s="13" t="s">
        <v>9</v>
      </c>
      <c r="F3869" s="13" t="s">
        <v>24</v>
      </c>
      <c r="G3869" s="14">
        <v>10836</v>
      </c>
    </row>
    <row r="3870" spans="1:7" ht="24" customHeight="1" x14ac:dyDescent="0.25">
      <c r="A3870" s="7">
        <v>37098</v>
      </c>
      <c r="B3870" s="8">
        <v>41782.687071759261</v>
      </c>
      <c r="C3870" s="9" t="s">
        <v>13</v>
      </c>
      <c r="D3870" s="9" t="s">
        <v>8</v>
      </c>
      <c r="E3870" s="9" t="s">
        <v>9</v>
      </c>
      <c r="F3870" s="9" t="s">
        <v>24</v>
      </c>
      <c r="G3870" s="10">
        <v>99068</v>
      </c>
    </row>
    <row r="3871" spans="1:7" ht="24" customHeight="1" x14ac:dyDescent="0.25">
      <c r="A3871" s="11">
        <v>65925</v>
      </c>
      <c r="B3871" s="12">
        <v>41760.62327546296</v>
      </c>
      <c r="C3871" s="13" t="s">
        <v>7</v>
      </c>
      <c r="D3871" s="13" t="s">
        <v>11</v>
      </c>
      <c r="E3871" s="13" t="s">
        <v>16</v>
      </c>
      <c r="F3871" s="13" t="s">
        <v>17</v>
      </c>
      <c r="G3871" s="14">
        <v>40878</v>
      </c>
    </row>
    <row r="3872" spans="1:7" ht="24" customHeight="1" x14ac:dyDescent="0.25">
      <c r="A3872" s="7">
        <v>846476</v>
      </c>
      <c r="B3872" s="8">
        <v>41786.670868055553</v>
      </c>
      <c r="C3872" s="9" t="s">
        <v>7</v>
      </c>
      <c r="D3872" s="9" t="s">
        <v>8</v>
      </c>
      <c r="E3872" s="9" t="s">
        <v>16</v>
      </c>
      <c r="F3872" s="9" t="s">
        <v>17</v>
      </c>
      <c r="G3872" s="10">
        <v>22937</v>
      </c>
    </row>
    <row r="3873" spans="1:7" ht="24" customHeight="1" x14ac:dyDescent="0.25">
      <c r="A3873" s="11">
        <v>448790</v>
      </c>
      <c r="B3873" s="12">
        <v>41800.75577546296</v>
      </c>
      <c r="C3873" s="13" t="s">
        <v>7</v>
      </c>
      <c r="D3873" s="13" t="s">
        <v>8</v>
      </c>
      <c r="E3873" s="13" t="s">
        <v>16</v>
      </c>
      <c r="F3873" s="13" t="s">
        <v>17</v>
      </c>
      <c r="G3873" s="14">
        <v>40784</v>
      </c>
    </row>
    <row r="3874" spans="1:7" ht="24" customHeight="1" x14ac:dyDescent="0.25">
      <c r="A3874" s="7">
        <v>727895</v>
      </c>
      <c r="B3874" s="8">
        <v>41862.572476851848</v>
      </c>
      <c r="C3874" s="9" t="s">
        <v>7</v>
      </c>
      <c r="D3874" s="9" t="s">
        <v>23</v>
      </c>
      <c r="E3874" s="9" t="s">
        <v>16</v>
      </c>
      <c r="F3874" s="9" t="s">
        <v>17</v>
      </c>
      <c r="G3874" s="10">
        <v>18169</v>
      </c>
    </row>
    <row r="3875" spans="1:7" ht="24" customHeight="1" x14ac:dyDescent="0.25">
      <c r="A3875" s="11">
        <v>180428</v>
      </c>
      <c r="B3875" s="12">
        <v>41866.668136574073</v>
      </c>
      <c r="C3875" s="13" t="s">
        <v>7</v>
      </c>
      <c r="D3875" s="13" t="s">
        <v>11</v>
      </c>
      <c r="E3875" s="13" t="s">
        <v>16</v>
      </c>
      <c r="F3875" s="13" t="s">
        <v>17</v>
      </c>
      <c r="G3875" s="14">
        <v>33097</v>
      </c>
    </row>
    <row r="3876" spans="1:7" ht="24" customHeight="1" x14ac:dyDescent="0.25">
      <c r="A3876" s="7">
        <v>751086</v>
      </c>
      <c r="B3876" s="8">
        <v>41866.669629629629</v>
      </c>
      <c r="C3876" s="9" t="s">
        <v>13</v>
      </c>
      <c r="D3876" s="9" t="s">
        <v>8</v>
      </c>
      <c r="E3876" s="9" t="s">
        <v>16</v>
      </c>
      <c r="F3876" s="9" t="s">
        <v>17</v>
      </c>
      <c r="G3876" s="10">
        <v>90542</v>
      </c>
    </row>
    <row r="3877" spans="1:7" ht="24" customHeight="1" x14ac:dyDescent="0.25">
      <c r="A3877" s="11">
        <v>259042</v>
      </c>
      <c r="B3877" s="12">
        <v>41870.773726851854</v>
      </c>
      <c r="C3877" s="13" t="s">
        <v>13</v>
      </c>
      <c r="D3877" s="13" t="s">
        <v>11</v>
      </c>
      <c r="E3877" s="13" t="s">
        <v>16</v>
      </c>
      <c r="F3877" s="13" t="s">
        <v>17</v>
      </c>
      <c r="G3877" s="14">
        <v>12767</v>
      </c>
    </row>
    <row r="3878" spans="1:7" ht="24" customHeight="1" x14ac:dyDescent="0.25">
      <c r="A3878" s="7">
        <v>732769</v>
      </c>
      <c r="B3878" s="8">
        <v>41870.774780092594</v>
      </c>
      <c r="C3878" s="9" t="s">
        <v>13</v>
      </c>
      <c r="D3878" s="9" t="s">
        <v>11</v>
      </c>
      <c r="E3878" s="9" t="s">
        <v>16</v>
      </c>
      <c r="F3878" s="9" t="s">
        <v>17</v>
      </c>
      <c r="G3878" s="10">
        <v>62176</v>
      </c>
    </row>
    <row r="3879" spans="1:7" ht="24" customHeight="1" x14ac:dyDescent="0.25">
      <c r="A3879" s="11">
        <v>521689</v>
      </c>
      <c r="B3879" s="12">
        <v>41870.775439814817</v>
      </c>
      <c r="C3879" s="13" t="s">
        <v>13</v>
      </c>
      <c r="D3879" s="13" t="s">
        <v>11</v>
      </c>
      <c r="E3879" s="13" t="s">
        <v>16</v>
      </c>
      <c r="F3879" s="13" t="s">
        <v>17</v>
      </c>
      <c r="G3879" s="14">
        <v>29803</v>
      </c>
    </row>
    <row r="3880" spans="1:7" ht="24" customHeight="1" x14ac:dyDescent="0.25">
      <c r="A3880" s="7">
        <v>822019</v>
      </c>
      <c r="B3880" s="8">
        <v>41865.451782407406</v>
      </c>
      <c r="C3880" s="9" t="s">
        <v>7</v>
      </c>
      <c r="D3880" s="9" t="s">
        <v>11</v>
      </c>
      <c r="E3880" s="9" t="s">
        <v>16</v>
      </c>
      <c r="F3880" s="9" t="s">
        <v>17</v>
      </c>
      <c r="G3880" s="10">
        <v>51490</v>
      </c>
    </row>
    <row r="3881" spans="1:7" ht="24" customHeight="1" x14ac:dyDescent="0.25">
      <c r="A3881" s="11">
        <v>223062</v>
      </c>
      <c r="B3881" s="12">
        <v>41865.452094907407</v>
      </c>
      <c r="C3881" s="13" t="s">
        <v>13</v>
      </c>
      <c r="D3881" s="13" t="s">
        <v>8</v>
      </c>
      <c r="E3881" s="13" t="s">
        <v>16</v>
      </c>
      <c r="F3881" s="13" t="s">
        <v>17</v>
      </c>
      <c r="G3881" s="14">
        <v>51267</v>
      </c>
    </row>
    <row r="3882" spans="1:7" ht="24" customHeight="1" x14ac:dyDescent="0.25">
      <c r="A3882" s="7">
        <v>751533</v>
      </c>
      <c r="B3882" s="8">
        <v>41865.450416666667</v>
      </c>
      <c r="C3882" s="9" t="s">
        <v>13</v>
      </c>
      <c r="D3882" s="9" t="s">
        <v>23</v>
      </c>
      <c r="E3882" s="9" t="s">
        <v>16</v>
      </c>
      <c r="F3882" s="9" t="s">
        <v>17</v>
      </c>
      <c r="G3882" s="10">
        <v>83544</v>
      </c>
    </row>
    <row r="3883" spans="1:7" ht="24" customHeight="1" x14ac:dyDescent="0.25">
      <c r="A3883" s="11">
        <v>713455</v>
      </c>
      <c r="B3883" s="12">
        <v>41878.398865740739</v>
      </c>
      <c r="C3883" s="13" t="s">
        <v>13</v>
      </c>
      <c r="D3883" s="13" t="s">
        <v>8</v>
      </c>
      <c r="E3883" s="13" t="s">
        <v>16</v>
      </c>
      <c r="F3883" s="13" t="s">
        <v>17</v>
      </c>
      <c r="G3883" s="14">
        <v>24604</v>
      </c>
    </row>
    <row r="3884" spans="1:7" ht="24" customHeight="1" x14ac:dyDescent="0.25">
      <c r="A3884" s="7">
        <v>712086</v>
      </c>
      <c r="B3884" s="8">
        <v>41879.655335648145</v>
      </c>
      <c r="C3884" s="9" t="s">
        <v>7</v>
      </c>
      <c r="D3884" s="9" t="s">
        <v>8</v>
      </c>
      <c r="E3884" s="9" t="s">
        <v>16</v>
      </c>
      <c r="F3884" s="9" t="s">
        <v>17</v>
      </c>
      <c r="G3884" s="10">
        <v>53964</v>
      </c>
    </row>
    <row r="3885" spans="1:7" ht="24" customHeight="1" x14ac:dyDescent="0.25">
      <c r="A3885" s="11">
        <v>765652</v>
      </c>
      <c r="B3885" s="12">
        <v>41789.741018518522</v>
      </c>
      <c r="C3885" s="13" t="s">
        <v>7</v>
      </c>
      <c r="D3885" s="13" t="s">
        <v>11</v>
      </c>
      <c r="E3885" s="13" t="s">
        <v>30</v>
      </c>
      <c r="F3885" s="13" t="s">
        <v>12</v>
      </c>
      <c r="G3885" s="14">
        <v>7125</v>
      </c>
    </row>
    <row r="3886" spans="1:7" ht="24" customHeight="1" x14ac:dyDescent="0.25">
      <c r="A3886" s="7">
        <v>605996</v>
      </c>
      <c r="B3886" s="8">
        <v>41789.741932870369</v>
      </c>
      <c r="C3886" s="9" t="s">
        <v>13</v>
      </c>
      <c r="D3886" s="9" t="s">
        <v>11</v>
      </c>
      <c r="E3886" s="9" t="s">
        <v>30</v>
      </c>
      <c r="F3886" s="9" t="s">
        <v>12</v>
      </c>
      <c r="G3886" s="10">
        <v>51428</v>
      </c>
    </row>
    <row r="3887" spans="1:7" ht="24" customHeight="1" x14ac:dyDescent="0.25">
      <c r="A3887" s="11">
        <v>498321</v>
      </c>
      <c r="B3887" s="12">
        <v>41789.740925925929</v>
      </c>
      <c r="C3887" s="13" t="s">
        <v>7</v>
      </c>
      <c r="D3887" s="13" t="s">
        <v>23</v>
      </c>
      <c r="E3887" s="13" t="s">
        <v>30</v>
      </c>
      <c r="F3887" s="13" t="s">
        <v>12</v>
      </c>
      <c r="G3887" s="14">
        <v>10707</v>
      </c>
    </row>
    <row r="3888" spans="1:7" ht="24" customHeight="1" x14ac:dyDescent="0.25">
      <c r="A3888" s="7">
        <v>971400</v>
      </c>
      <c r="B3888" s="8">
        <v>41761.466608796298</v>
      </c>
      <c r="C3888" s="9" t="s">
        <v>13</v>
      </c>
      <c r="D3888" s="9" t="s">
        <v>11</v>
      </c>
      <c r="E3888" s="9" t="s">
        <v>25</v>
      </c>
      <c r="F3888" s="9" t="s">
        <v>19</v>
      </c>
      <c r="G3888" s="10">
        <v>20974</v>
      </c>
    </row>
    <row r="3889" spans="1:7" ht="24" customHeight="1" x14ac:dyDescent="0.25">
      <c r="A3889" s="11">
        <v>311218</v>
      </c>
      <c r="B3889" s="12">
        <v>41793.688819444447</v>
      </c>
      <c r="C3889" s="13" t="s">
        <v>13</v>
      </c>
      <c r="D3889" s="13" t="s">
        <v>8</v>
      </c>
      <c r="E3889" s="13" t="s">
        <v>29</v>
      </c>
      <c r="F3889" s="13" t="s">
        <v>32</v>
      </c>
      <c r="G3889" s="14">
        <v>46028</v>
      </c>
    </row>
    <row r="3890" spans="1:7" ht="24" customHeight="1" x14ac:dyDescent="0.25">
      <c r="A3890" s="7">
        <v>590807</v>
      </c>
      <c r="B3890" s="8">
        <v>41809.607141203705</v>
      </c>
      <c r="C3890" s="9" t="s">
        <v>7</v>
      </c>
      <c r="D3890" s="9" t="s">
        <v>8</v>
      </c>
      <c r="E3890" s="9" t="s">
        <v>29</v>
      </c>
      <c r="F3890" s="9" t="s">
        <v>32</v>
      </c>
      <c r="G3890" s="10">
        <v>34189</v>
      </c>
    </row>
    <row r="3891" spans="1:7" ht="24" customHeight="1" x14ac:dyDescent="0.25">
      <c r="A3891" s="11">
        <v>951578</v>
      </c>
      <c r="B3891" s="12">
        <v>41822.256481481483</v>
      </c>
      <c r="C3891" s="13" t="s">
        <v>7</v>
      </c>
      <c r="D3891" s="13" t="s">
        <v>11</v>
      </c>
      <c r="E3891" s="13" t="s">
        <v>29</v>
      </c>
      <c r="F3891" s="13" t="s">
        <v>32</v>
      </c>
      <c r="G3891" s="14">
        <v>56011</v>
      </c>
    </row>
    <row r="3892" spans="1:7" ht="24" customHeight="1" x14ac:dyDescent="0.25">
      <c r="A3892" s="7">
        <v>389877</v>
      </c>
      <c r="B3892" s="8">
        <v>41824.806932870371</v>
      </c>
      <c r="C3892" s="9" t="s">
        <v>7</v>
      </c>
      <c r="D3892" s="9" t="s">
        <v>8</v>
      </c>
      <c r="E3892" s="9" t="s">
        <v>29</v>
      </c>
      <c r="F3892" s="9" t="s">
        <v>32</v>
      </c>
      <c r="G3892" s="10">
        <v>86815</v>
      </c>
    </row>
    <row r="3893" spans="1:7" ht="24" customHeight="1" x14ac:dyDescent="0.25">
      <c r="A3893" s="11">
        <v>229668</v>
      </c>
      <c r="B3893" s="12">
        <v>41768.398842592593</v>
      </c>
      <c r="C3893" s="13" t="s">
        <v>13</v>
      </c>
      <c r="D3893" s="13" t="s">
        <v>8</v>
      </c>
      <c r="E3893" s="13" t="s">
        <v>29</v>
      </c>
      <c r="F3893" s="13" t="s">
        <v>32</v>
      </c>
      <c r="G3893" s="14">
        <v>2719</v>
      </c>
    </row>
    <row r="3894" spans="1:7" ht="24" customHeight="1" x14ac:dyDescent="0.25">
      <c r="A3894" s="7">
        <v>335797</v>
      </c>
      <c r="B3894" s="8">
        <v>41768.399467592593</v>
      </c>
      <c r="C3894" s="9" t="s">
        <v>13</v>
      </c>
      <c r="D3894" s="9" t="s">
        <v>8</v>
      </c>
      <c r="E3894" s="9" t="s">
        <v>29</v>
      </c>
      <c r="F3894" s="9" t="s">
        <v>32</v>
      </c>
      <c r="G3894" s="10">
        <v>78945</v>
      </c>
    </row>
    <row r="3895" spans="1:7" ht="24" customHeight="1" x14ac:dyDescent="0.25">
      <c r="A3895" s="11">
        <v>579041</v>
      </c>
      <c r="B3895" s="12">
        <v>41782.401666666665</v>
      </c>
      <c r="C3895" s="13" t="s">
        <v>13</v>
      </c>
      <c r="D3895" s="13" t="s">
        <v>8</v>
      </c>
      <c r="E3895" s="13" t="s">
        <v>29</v>
      </c>
      <c r="F3895" s="13" t="s">
        <v>32</v>
      </c>
      <c r="G3895" s="14">
        <v>82458</v>
      </c>
    </row>
    <row r="3896" spans="1:7" ht="24" customHeight="1" x14ac:dyDescent="0.25">
      <c r="A3896" s="7">
        <v>248344</v>
      </c>
      <c r="B3896" s="8">
        <v>41787.861805555556</v>
      </c>
      <c r="C3896" s="9" t="s">
        <v>13</v>
      </c>
      <c r="D3896" s="9" t="s">
        <v>11</v>
      </c>
      <c r="E3896" s="9" t="s">
        <v>29</v>
      </c>
      <c r="F3896" s="9" t="s">
        <v>32</v>
      </c>
      <c r="G3896" s="10">
        <v>50915</v>
      </c>
    </row>
    <row r="3897" spans="1:7" ht="24" customHeight="1" x14ac:dyDescent="0.25">
      <c r="A3897" s="11">
        <v>387963</v>
      </c>
      <c r="B3897" s="12">
        <v>41787.862083333333</v>
      </c>
      <c r="C3897" s="13" t="s">
        <v>7</v>
      </c>
      <c r="D3897" s="13" t="s">
        <v>8</v>
      </c>
      <c r="E3897" s="13" t="s">
        <v>29</v>
      </c>
      <c r="F3897" s="13" t="s">
        <v>32</v>
      </c>
      <c r="G3897" s="14">
        <v>17425</v>
      </c>
    </row>
    <row r="3898" spans="1:7" ht="24" customHeight="1" x14ac:dyDescent="0.25">
      <c r="A3898" s="7">
        <v>657136</v>
      </c>
      <c r="B3898" s="8">
        <v>41787.862303240741</v>
      </c>
      <c r="C3898" s="9" t="s">
        <v>13</v>
      </c>
      <c r="D3898" s="9" t="s">
        <v>8</v>
      </c>
      <c r="E3898" s="9" t="s">
        <v>29</v>
      </c>
      <c r="F3898" s="9" t="s">
        <v>32</v>
      </c>
      <c r="G3898" s="10">
        <v>57809</v>
      </c>
    </row>
    <row r="3899" spans="1:7" ht="24" customHeight="1" x14ac:dyDescent="0.25">
      <c r="A3899" s="11">
        <v>442094</v>
      </c>
      <c r="B3899" s="12">
        <v>41787.863009259258</v>
      </c>
      <c r="C3899" s="13" t="s">
        <v>7</v>
      </c>
      <c r="D3899" s="13" t="s">
        <v>8</v>
      </c>
      <c r="E3899" s="13" t="s">
        <v>29</v>
      </c>
      <c r="F3899" s="13" t="s">
        <v>32</v>
      </c>
      <c r="G3899" s="14">
        <v>47681</v>
      </c>
    </row>
    <row r="3900" spans="1:7" ht="24" customHeight="1" x14ac:dyDescent="0.25">
      <c r="A3900" s="7">
        <v>486905</v>
      </c>
      <c r="B3900" s="8">
        <v>41787.864351851851</v>
      </c>
      <c r="C3900" s="9" t="s">
        <v>13</v>
      </c>
      <c r="D3900" s="9" t="s">
        <v>8</v>
      </c>
      <c r="E3900" s="9" t="s">
        <v>29</v>
      </c>
      <c r="F3900" s="9" t="s">
        <v>32</v>
      </c>
      <c r="G3900" s="10">
        <v>53582</v>
      </c>
    </row>
    <row r="3901" spans="1:7" ht="24" customHeight="1" x14ac:dyDescent="0.25">
      <c r="A3901" s="11">
        <v>464509</v>
      </c>
      <c r="B3901" s="12">
        <v>41802.522557870368</v>
      </c>
      <c r="C3901" s="13" t="s">
        <v>7</v>
      </c>
      <c r="D3901" s="13" t="s">
        <v>11</v>
      </c>
      <c r="E3901" s="13" t="s">
        <v>29</v>
      </c>
      <c r="F3901" s="13" t="s">
        <v>32</v>
      </c>
      <c r="G3901" s="14">
        <v>95535</v>
      </c>
    </row>
    <row r="3902" spans="1:7" ht="24" customHeight="1" x14ac:dyDescent="0.25">
      <c r="A3902" s="7">
        <v>791737</v>
      </c>
      <c r="B3902" s="8">
        <v>41824.001087962963</v>
      </c>
      <c r="C3902" s="9" t="s">
        <v>13</v>
      </c>
      <c r="D3902" s="9" t="s">
        <v>11</v>
      </c>
      <c r="E3902" s="9" t="s">
        <v>29</v>
      </c>
      <c r="F3902" s="9" t="s">
        <v>32</v>
      </c>
      <c r="G3902" s="10">
        <v>26036</v>
      </c>
    </row>
    <row r="3903" spans="1:7" ht="24" customHeight="1" x14ac:dyDescent="0.25">
      <c r="A3903" s="11">
        <v>488691</v>
      </c>
      <c r="B3903" s="12">
        <v>41824.003206018519</v>
      </c>
      <c r="C3903" s="13" t="s">
        <v>13</v>
      </c>
      <c r="D3903" s="13" t="s">
        <v>11</v>
      </c>
      <c r="E3903" s="13" t="s">
        <v>29</v>
      </c>
      <c r="F3903" s="13" t="s">
        <v>32</v>
      </c>
      <c r="G3903" s="14">
        <v>48477</v>
      </c>
    </row>
    <row r="3904" spans="1:7" ht="24" customHeight="1" x14ac:dyDescent="0.25">
      <c r="A3904" s="7">
        <v>58937</v>
      </c>
      <c r="B3904" s="8">
        <v>41824.003912037035</v>
      </c>
      <c r="C3904" s="9" t="s">
        <v>7</v>
      </c>
      <c r="D3904" s="9" t="s">
        <v>11</v>
      </c>
      <c r="E3904" s="9" t="s">
        <v>29</v>
      </c>
      <c r="F3904" s="9" t="s">
        <v>32</v>
      </c>
      <c r="G3904" s="10">
        <v>15293</v>
      </c>
    </row>
    <row r="3905" spans="1:7" ht="24" customHeight="1" x14ac:dyDescent="0.25">
      <c r="A3905" s="11">
        <v>437058</v>
      </c>
      <c r="B3905" s="12">
        <v>41824.006180555552</v>
      </c>
      <c r="C3905" s="13" t="s">
        <v>13</v>
      </c>
      <c r="D3905" s="13" t="s">
        <v>11</v>
      </c>
      <c r="E3905" s="13" t="s">
        <v>29</v>
      </c>
      <c r="F3905" s="13" t="s">
        <v>32</v>
      </c>
      <c r="G3905" s="14">
        <v>10271</v>
      </c>
    </row>
    <row r="3906" spans="1:7" ht="24" customHeight="1" x14ac:dyDescent="0.25">
      <c r="A3906" s="7">
        <v>430925</v>
      </c>
      <c r="B3906" s="8">
        <v>41824.003680555557</v>
      </c>
      <c r="C3906" s="9" t="s">
        <v>7</v>
      </c>
      <c r="D3906" s="9" t="s">
        <v>11</v>
      </c>
      <c r="E3906" s="9" t="s">
        <v>29</v>
      </c>
      <c r="F3906" s="9" t="s">
        <v>32</v>
      </c>
      <c r="G3906" s="10">
        <v>97932</v>
      </c>
    </row>
    <row r="3907" spans="1:7" ht="24" customHeight="1" x14ac:dyDescent="0.25">
      <c r="A3907" s="11">
        <v>991451</v>
      </c>
      <c r="B3907" s="12">
        <v>41824.002939814818</v>
      </c>
      <c r="C3907" s="13" t="s">
        <v>7</v>
      </c>
      <c r="D3907" s="13" t="s">
        <v>11</v>
      </c>
      <c r="E3907" s="13" t="s">
        <v>29</v>
      </c>
      <c r="F3907" s="13" t="s">
        <v>32</v>
      </c>
      <c r="G3907" s="14">
        <v>25268</v>
      </c>
    </row>
    <row r="3908" spans="1:7" ht="24" customHeight="1" x14ac:dyDescent="0.25">
      <c r="A3908" s="7">
        <v>642877</v>
      </c>
      <c r="B3908" s="8">
        <v>41832.777465277781</v>
      </c>
      <c r="C3908" s="9" t="s">
        <v>13</v>
      </c>
      <c r="D3908" s="9" t="s">
        <v>8</v>
      </c>
      <c r="E3908" s="9" t="s">
        <v>29</v>
      </c>
      <c r="F3908" s="9" t="s">
        <v>32</v>
      </c>
      <c r="G3908" s="10">
        <v>22683</v>
      </c>
    </row>
    <row r="3909" spans="1:7" ht="24" customHeight="1" x14ac:dyDescent="0.25">
      <c r="A3909" s="11">
        <v>989961</v>
      </c>
      <c r="B3909" s="12">
        <v>41832.777685185189</v>
      </c>
      <c r="C3909" s="13" t="s">
        <v>13</v>
      </c>
      <c r="D3909" s="13" t="s">
        <v>8</v>
      </c>
      <c r="E3909" s="13" t="s">
        <v>29</v>
      </c>
      <c r="F3909" s="13" t="s">
        <v>32</v>
      </c>
      <c r="G3909" s="14">
        <v>14559</v>
      </c>
    </row>
    <row r="3910" spans="1:7" ht="24" customHeight="1" x14ac:dyDescent="0.25">
      <c r="A3910" s="7">
        <v>259269</v>
      </c>
      <c r="B3910" s="8">
        <v>41786.75440972222</v>
      </c>
      <c r="C3910" s="9" t="s">
        <v>7</v>
      </c>
      <c r="D3910" s="9" t="s">
        <v>8</v>
      </c>
      <c r="E3910" s="9" t="s">
        <v>9</v>
      </c>
      <c r="F3910" s="9" t="s">
        <v>32</v>
      </c>
      <c r="G3910" s="10">
        <v>15216</v>
      </c>
    </row>
    <row r="3911" spans="1:7" ht="24" customHeight="1" x14ac:dyDescent="0.25">
      <c r="A3911" s="11">
        <v>202730</v>
      </c>
      <c r="B3911" s="12">
        <v>41786.75476851852</v>
      </c>
      <c r="C3911" s="13" t="s">
        <v>7</v>
      </c>
      <c r="D3911" s="13" t="s">
        <v>11</v>
      </c>
      <c r="E3911" s="13" t="s">
        <v>9</v>
      </c>
      <c r="F3911" s="13" t="s">
        <v>32</v>
      </c>
      <c r="G3911" s="14">
        <v>22862</v>
      </c>
    </row>
    <row r="3912" spans="1:7" ht="24" customHeight="1" x14ac:dyDescent="0.25">
      <c r="A3912" s="7">
        <v>984292</v>
      </c>
      <c r="B3912" s="8">
        <v>41793.458865740744</v>
      </c>
      <c r="C3912" s="9" t="s">
        <v>13</v>
      </c>
      <c r="D3912" s="9" t="s">
        <v>11</v>
      </c>
      <c r="E3912" s="9" t="s">
        <v>9</v>
      </c>
      <c r="F3912" s="9" t="s">
        <v>32</v>
      </c>
      <c r="G3912" s="10">
        <v>37882</v>
      </c>
    </row>
    <row r="3913" spans="1:7" ht="24" customHeight="1" x14ac:dyDescent="0.25">
      <c r="A3913" s="11">
        <v>273112</v>
      </c>
      <c r="B3913" s="12">
        <v>41873.398090277777</v>
      </c>
      <c r="C3913" s="13" t="s">
        <v>7</v>
      </c>
      <c r="D3913" s="13" t="s">
        <v>8</v>
      </c>
      <c r="E3913" s="13" t="s">
        <v>9</v>
      </c>
      <c r="F3913" s="13" t="s">
        <v>32</v>
      </c>
      <c r="G3913" s="14">
        <v>58438</v>
      </c>
    </row>
    <row r="3914" spans="1:7" ht="24" customHeight="1" x14ac:dyDescent="0.25">
      <c r="A3914" s="7">
        <v>830024</v>
      </c>
      <c r="B3914" s="8">
        <v>41778.396874999999</v>
      </c>
      <c r="C3914" s="9" t="s">
        <v>7</v>
      </c>
      <c r="D3914" s="9" t="s">
        <v>8</v>
      </c>
      <c r="E3914" s="9" t="s">
        <v>16</v>
      </c>
      <c r="F3914" s="9" t="s">
        <v>32</v>
      </c>
      <c r="G3914" s="10">
        <v>54712</v>
      </c>
    </row>
    <row r="3915" spans="1:7" ht="24" customHeight="1" x14ac:dyDescent="0.25">
      <c r="A3915" s="11">
        <v>938760</v>
      </c>
      <c r="B3915" s="12">
        <v>41841.396817129629</v>
      </c>
      <c r="C3915" s="13" t="s">
        <v>7</v>
      </c>
      <c r="D3915" s="13" t="s">
        <v>8</v>
      </c>
      <c r="E3915" s="13" t="s">
        <v>16</v>
      </c>
      <c r="F3915" s="13" t="s">
        <v>32</v>
      </c>
      <c r="G3915" s="14">
        <v>62020</v>
      </c>
    </row>
    <row r="3916" spans="1:7" ht="24" customHeight="1" x14ac:dyDescent="0.25">
      <c r="A3916" s="7">
        <v>217754</v>
      </c>
      <c r="B3916" s="8">
        <v>41857.713125000002</v>
      </c>
      <c r="C3916" s="9" t="s">
        <v>7</v>
      </c>
      <c r="D3916" s="9" t="s">
        <v>8</v>
      </c>
      <c r="E3916" s="9" t="s">
        <v>16</v>
      </c>
      <c r="F3916" s="9" t="s">
        <v>32</v>
      </c>
      <c r="G3916" s="10">
        <v>2463</v>
      </c>
    </row>
    <row r="3917" spans="1:7" ht="24" customHeight="1" x14ac:dyDescent="0.25">
      <c r="A3917" s="11">
        <v>353917</v>
      </c>
      <c r="B3917" s="12">
        <v>41877.693749999999</v>
      </c>
      <c r="C3917" s="13" t="s">
        <v>7</v>
      </c>
      <c r="D3917" s="13" t="s">
        <v>8</v>
      </c>
      <c r="E3917" s="13" t="s">
        <v>16</v>
      </c>
      <c r="F3917" s="13" t="s">
        <v>32</v>
      </c>
      <c r="G3917" s="14">
        <v>14997</v>
      </c>
    </row>
    <row r="3918" spans="1:7" ht="24" customHeight="1" x14ac:dyDescent="0.25">
      <c r="A3918" s="7">
        <v>307390</v>
      </c>
      <c r="B3918" s="8">
        <v>41878.391192129631</v>
      </c>
      <c r="C3918" s="9" t="s">
        <v>7</v>
      </c>
      <c r="D3918" s="9" t="s">
        <v>8</v>
      </c>
      <c r="E3918" s="9" t="s">
        <v>16</v>
      </c>
      <c r="F3918" s="9" t="s">
        <v>32</v>
      </c>
      <c r="G3918" s="10">
        <v>80927</v>
      </c>
    </row>
    <row r="3919" spans="1:7" ht="24" customHeight="1" x14ac:dyDescent="0.25">
      <c r="A3919" s="11">
        <v>824047</v>
      </c>
      <c r="B3919" s="12">
        <v>41856.356539351851</v>
      </c>
      <c r="C3919" s="13" t="s">
        <v>7</v>
      </c>
      <c r="D3919" s="13" t="s">
        <v>11</v>
      </c>
      <c r="E3919" s="13" t="s">
        <v>9</v>
      </c>
      <c r="F3919" s="13" t="s">
        <v>12</v>
      </c>
      <c r="G3919" s="14">
        <v>35844</v>
      </c>
    </row>
    <row r="3920" spans="1:7" ht="24" customHeight="1" x14ac:dyDescent="0.25">
      <c r="A3920" s="7">
        <v>99934</v>
      </c>
      <c r="B3920" s="8">
        <v>41785.399004629631</v>
      </c>
      <c r="C3920" s="9" t="s">
        <v>7</v>
      </c>
      <c r="D3920" s="9" t="s">
        <v>11</v>
      </c>
      <c r="E3920" s="9" t="s">
        <v>9</v>
      </c>
      <c r="F3920" s="9" t="s">
        <v>32</v>
      </c>
      <c r="G3920" s="10">
        <v>52182</v>
      </c>
    </row>
    <row r="3921" spans="1:7" ht="24" customHeight="1" x14ac:dyDescent="0.25">
      <c r="A3921" s="11">
        <v>282040</v>
      </c>
      <c r="B3921" s="12">
        <v>41785.399340277778</v>
      </c>
      <c r="C3921" s="13" t="s">
        <v>13</v>
      </c>
      <c r="D3921" s="13" t="s">
        <v>8</v>
      </c>
      <c r="E3921" s="13" t="s">
        <v>9</v>
      </c>
      <c r="F3921" s="13" t="s">
        <v>32</v>
      </c>
      <c r="G3921" s="14">
        <v>81683</v>
      </c>
    </row>
    <row r="3922" spans="1:7" ht="24" customHeight="1" x14ac:dyDescent="0.25">
      <c r="A3922" s="7">
        <v>263166</v>
      </c>
      <c r="B3922" s="8">
        <v>41852.340810185182</v>
      </c>
      <c r="C3922" s="9" t="s">
        <v>13</v>
      </c>
      <c r="D3922" s="9" t="s">
        <v>8</v>
      </c>
      <c r="E3922" s="9" t="s">
        <v>9</v>
      </c>
      <c r="F3922" s="9" t="s">
        <v>32</v>
      </c>
      <c r="G3922" s="10">
        <v>86432</v>
      </c>
    </row>
    <row r="3923" spans="1:7" ht="24" customHeight="1" x14ac:dyDescent="0.25">
      <c r="A3923" s="11">
        <v>232657</v>
      </c>
      <c r="B3923" s="12">
        <v>41774.563310185185</v>
      </c>
      <c r="C3923" s="13" t="s">
        <v>7</v>
      </c>
      <c r="D3923" s="13" t="s">
        <v>8</v>
      </c>
      <c r="E3923" s="13" t="s">
        <v>14</v>
      </c>
      <c r="F3923" s="13" t="s">
        <v>12</v>
      </c>
      <c r="G3923" s="14">
        <v>57400</v>
      </c>
    </row>
    <row r="3924" spans="1:7" ht="24" customHeight="1" x14ac:dyDescent="0.25">
      <c r="A3924" s="7">
        <v>558724</v>
      </c>
      <c r="B3924" s="8">
        <v>41785.734733796293</v>
      </c>
      <c r="C3924" s="9" t="s">
        <v>13</v>
      </c>
      <c r="D3924" s="9" t="s">
        <v>8</v>
      </c>
      <c r="E3924" s="9" t="s">
        <v>14</v>
      </c>
      <c r="F3924" s="9" t="s">
        <v>12</v>
      </c>
      <c r="G3924" s="10">
        <v>47351</v>
      </c>
    </row>
    <row r="3925" spans="1:7" ht="24" customHeight="1" x14ac:dyDescent="0.25">
      <c r="A3925" s="11">
        <v>67488</v>
      </c>
      <c r="B3925" s="12">
        <v>41855.396932870368</v>
      </c>
      <c r="C3925" s="13" t="s">
        <v>7</v>
      </c>
      <c r="D3925" s="13" t="s">
        <v>8</v>
      </c>
      <c r="E3925" s="13" t="s">
        <v>14</v>
      </c>
      <c r="F3925" s="13" t="s">
        <v>12</v>
      </c>
      <c r="G3925" s="14">
        <v>10631</v>
      </c>
    </row>
    <row r="3926" spans="1:7" ht="24" customHeight="1" x14ac:dyDescent="0.25">
      <c r="A3926" s="7">
        <v>640471</v>
      </c>
      <c r="B3926" s="8">
        <v>41870.714143518519</v>
      </c>
      <c r="C3926" s="9" t="s">
        <v>7</v>
      </c>
      <c r="D3926" s="9" t="s">
        <v>23</v>
      </c>
      <c r="E3926" s="9" t="s">
        <v>9</v>
      </c>
      <c r="F3926" s="9" t="s">
        <v>32</v>
      </c>
      <c r="G3926" s="10">
        <v>37465</v>
      </c>
    </row>
    <row r="3927" spans="1:7" ht="24" customHeight="1" x14ac:dyDescent="0.25">
      <c r="A3927" s="11">
        <v>884261</v>
      </c>
      <c r="B3927" s="12">
        <v>41870.71502314815</v>
      </c>
      <c r="C3927" s="13" t="s">
        <v>13</v>
      </c>
      <c r="D3927" s="13" t="s">
        <v>23</v>
      </c>
      <c r="E3927" s="13" t="s">
        <v>9</v>
      </c>
      <c r="F3927" s="13" t="s">
        <v>32</v>
      </c>
      <c r="G3927" s="14">
        <v>1386</v>
      </c>
    </row>
    <row r="3928" spans="1:7" ht="24" customHeight="1" x14ac:dyDescent="0.25">
      <c r="A3928" s="7">
        <v>260828</v>
      </c>
      <c r="B3928" s="8">
        <v>41870.715624999997</v>
      </c>
      <c r="C3928" s="9" t="s">
        <v>13</v>
      </c>
      <c r="D3928" s="9" t="s">
        <v>23</v>
      </c>
      <c r="E3928" s="9" t="s">
        <v>9</v>
      </c>
      <c r="F3928" s="9" t="s">
        <v>32</v>
      </c>
      <c r="G3928" s="10">
        <v>19308</v>
      </c>
    </row>
    <row r="3929" spans="1:7" ht="24" customHeight="1" x14ac:dyDescent="0.25">
      <c r="A3929" s="11">
        <v>695891</v>
      </c>
      <c r="B3929" s="12">
        <v>41807.687002314815</v>
      </c>
      <c r="C3929" s="13" t="s">
        <v>7</v>
      </c>
      <c r="D3929" s="13" t="s">
        <v>11</v>
      </c>
      <c r="E3929" s="13" t="s">
        <v>14</v>
      </c>
      <c r="F3929" s="13" t="s">
        <v>22</v>
      </c>
      <c r="G3929" s="14">
        <v>69597</v>
      </c>
    </row>
    <row r="3930" spans="1:7" ht="24" customHeight="1" x14ac:dyDescent="0.25">
      <c r="A3930" s="7">
        <v>415382</v>
      </c>
      <c r="B3930" s="8">
        <v>41807.688298611109</v>
      </c>
      <c r="C3930" s="9" t="s">
        <v>7</v>
      </c>
      <c r="D3930" s="9" t="s">
        <v>11</v>
      </c>
      <c r="E3930" s="9" t="s">
        <v>14</v>
      </c>
      <c r="F3930" s="9" t="s">
        <v>22</v>
      </c>
      <c r="G3930" s="10">
        <v>79833</v>
      </c>
    </row>
    <row r="3931" spans="1:7" ht="24" customHeight="1" x14ac:dyDescent="0.25">
      <c r="A3931" s="11">
        <v>405152</v>
      </c>
      <c r="B3931" s="12">
        <v>41807.688136574077</v>
      </c>
      <c r="C3931" s="13" t="s">
        <v>13</v>
      </c>
      <c r="D3931" s="13" t="s">
        <v>11</v>
      </c>
      <c r="E3931" s="13" t="s">
        <v>14</v>
      </c>
      <c r="F3931" s="13" t="s">
        <v>22</v>
      </c>
      <c r="G3931" s="14">
        <v>60789</v>
      </c>
    </row>
    <row r="3932" spans="1:7" ht="24" customHeight="1" x14ac:dyDescent="0.25">
      <c r="A3932" s="7">
        <v>922942</v>
      </c>
      <c r="B3932" s="8">
        <v>41869.396608796298</v>
      </c>
      <c r="C3932" s="9" t="s">
        <v>7</v>
      </c>
      <c r="D3932" s="9" t="s">
        <v>8</v>
      </c>
      <c r="E3932" s="9" t="s">
        <v>14</v>
      </c>
      <c r="F3932" s="9" t="s">
        <v>24</v>
      </c>
      <c r="G3932" s="10">
        <v>18480</v>
      </c>
    </row>
    <row r="3933" spans="1:7" ht="24" customHeight="1" x14ac:dyDescent="0.25">
      <c r="A3933" s="11">
        <v>746537</v>
      </c>
      <c r="B3933" s="12">
        <v>41856.398553240739</v>
      </c>
      <c r="C3933" s="13" t="s">
        <v>7</v>
      </c>
      <c r="D3933" s="13" t="s">
        <v>8</v>
      </c>
      <c r="E3933" s="13" t="s">
        <v>16</v>
      </c>
      <c r="F3933" s="13" t="s">
        <v>17</v>
      </c>
      <c r="G3933" s="14">
        <v>68528</v>
      </c>
    </row>
    <row r="3934" spans="1:7" ht="24" customHeight="1" x14ac:dyDescent="0.25">
      <c r="A3934" s="7">
        <v>895640</v>
      </c>
      <c r="B3934" s="8">
        <v>41829.772048611114</v>
      </c>
      <c r="C3934" s="9" t="s">
        <v>7</v>
      </c>
      <c r="D3934" s="9" t="s">
        <v>11</v>
      </c>
      <c r="E3934" s="9" t="s">
        <v>28</v>
      </c>
      <c r="F3934" s="9" t="s">
        <v>32</v>
      </c>
      <c r="G3934" s="10">
        <v>72160</v>
      </c>
    </row>
    <row r="3935" spans="1:7" ht="24" customHeight="1" x14ac:dyDescent="0.25">
      <c r="A3935" s="11">
        <v>735642</v>
      </c>
      <c r="B3935" s="12">
        <v>41863.67083333333</v>
      </c>
      <c r="C3935" s="13" t="s">
        <v>13</v>
      </c>
      <c r="D3935" s="13" t="s">
        <v>11</v>
      </c>
      <c r="E3935" s="13" t="s">
        <v>9</v>
      </c>
      <c r="F3935" s="13" t="s">
        <v>17</v>
      </c>
      <c r="G3935" s="14">
        <v>87237</v>
      </c>
    </row>
    <row r="3936" spans="1:7" ht="24" customHeight="1" x14ac:dyDescent="0.25">
      <c r="A3936" s="7">
        <v>120355</v>
      </c>
      <c r="B3936" s="8">
        <v>41765.397060185183</v>
      </c>
      <c r="C3936" s="9" t="s">
        <v>13</v>
      </c>
      <c r="D3936" s="9" t="s">
        <v>8</v>
      </c>
      <c r="E3936" s="9" t="s">
        <v>14</v>
      </c>
      <c r="F3936" s="9" t="s">
        <v>17</v>
      </c>
      <c r="G3936" s="10">
        <v>78769</v>
      </c>
    </row>
    <row r="3937" spans="1:7" ht="24" customHeight="1" x14ac:dyDescent="0.25">
      <c r="A3937" s="11">
        <v>915403</v>
      </c>
      <c r="B3937" s="12">
        <v>41765.398113425923</v>
      </c>
      <c r="C3937" s="13" t="s">
        <v>13</v>
      </c>
      <c r="D3937" s="13" t="s">
        <v>8</v>
      </c>
      <c r="E3937" s="13" t="s">
        <v>14</v>
      </c>
      <c r="F3937" s="13" t="s">
        <v>17</v>
      </c>
      <c r="G3937" s="14">
        <v>83655</v>
      </c>
    </row>
    <row r="3938" spans="1:7" ht="24" customHeight="1" x14ac:dyDescent="0.25">
      <c r="A3938" s="7">
        <v>218613</v>
      </c>
      <c r="B3938" s="8">
        <v>41765.400381944448</v>
      </c>
      <c r="C3938" s="9" t="s">
        <v>7</v>
      </c>
      <c r="D3938" s="9" t="s">
        <v>8</v>
      </c>
      <c r="E3938" s="9" t="s">
        <v>14</v>
      </c>
      <c r="F3938" s="9" t="s">
        <v>17</v>
      </c>
      <c r="G3938" s="10">
        <v>9149</v>
      </c>
    </row>
    <row r="3939" spans="1:7" ht="24" customHeight="1" x14ac:dyDescent="0.25">
      <c r="A3939" s="11">
        <v>525791</v>
      </c>
      <c r="B3939" s="12">
        <v>41775.315694444442</v>
      </c>
      <c r="C3939" s="13" t="s">
        <v>7</v>
      </c>
      <c r="D3939" s="13" t="s">
        <v>8</v>
      </c>
      <c r="E3939" s="13" t="s">
        <v>14</v>
      </c>
      <c r="F3939" s="13" t="s">
        <v>17</v>
      </c>
      <c r="G3939" s="14">
        <v>76751</v>
      </c>
    </row>
    <row r="3940" spans="1:7" ht="24" customHeight="1" x14ac:dyDescent="0.25">
      <c r="A3940" s="7">
        <v>665191</v>
      </c>
      <c r="B3940" s="8">
        <v>41775.316203703704</v>
      </c>
      <c r="C3940" s="9" t="s">
        <v>7</v>
      </c>
      <c r="D3940" s="9" t="s">
        <v>8</v>
      </c>
      <c r="E3940" s="9" t="s">
        <v>14</v>
      </c>
      <c r="F3940" s="9" t="s">
        <v>17</v>
      </c>
      <c r="G3940" s="10">
        <v>47531</v>
      </c>
    </row>
    <row r="3941" spans="1:7" ht="24" customHeight="1" x14ac:dyDescent="0.25">
      <c r="A3941" s="11">
        <v>461695</v>
      </c>
      <c r="B3941" s="12">
        <v>41794.660405092596</v>
      </c>
      <c r="C3941" s="13" t="s">
        <v>13</v>
      </c>
      <c r="D3941" s="13" t="s">
        <v>8</v>
      </c>
      <c r="E3941" s="13" t="s">
        <v>14</v>
      </c>
      <c r="F3941" s="13" t="s">
        <v>21</v>
      </c>
      <c r="G3941" s="14">
        <v>46636</v>
      </c>
    </row>
    <row r="3942" spans="1:7" ht="24" customHeight="1" x14ac:dyDescent="0.25">
      <c r="A3942" s="7">
        <v>25761</v>
      </c>
      <c r="B3942" s="8">
        <v>41794.662314814814</v>
      </c>
      <c r="C3942" s="9" t="s">
        <v>7</v>
      </c>
      <c r="D3942" s="9" t="s">
        <v>8</v>
      </c>
      <c r="E3942" s="9" t="s">
        <v>14</v>
      </c>
      <c r="F3942" s="9" t="s">
        <v>21</v>
      </c>
      <c r="G3942" s="10">
        <v>55502</v>
      </c>
    </row>
    <row r="3943" spans="1:7" ht="24" customHeight="1" x14ac:dyDescent="0.25">
      <c r="A3943" s="11">
        <v>511313</v>
      </c>
      <c r="B3943" s="12">
        <v>41815.592939814815</v>
      </c>
      <c r="C3943" s="13" t="s">
        <v>13</v>
      </c>
      <c r="D3943" s="13" t="s">
        <v>8</v>
      </c>
      <c r="E3943" s="13" t="s">
        <v>14</v>
      </c>
      <c r="F3943" s="13" t="s">
        <v>17</v>
      </c>
      <c r="G3943" s="14">
        <v>87691</v>
      </c>
    </row>
    <row r="3944" spans="1:7" ht="24" customHeight="1" x14ac:dyDescent="0.25">
      <c r="A3944" s="7">
        <v>327673</v>
      </c>
      <c r="B3944" s="8">
        <v>41815.593263888892</v>
      </c>
      <c r="C3944" s="9" t="s">
        <v>13</v>
      </c>
      <c r="D3944" s="9" t="s">
        <v>8</v>
      </c>
      <c r="E3944" s="9" t="s">
        <v>14</v>
      </c>
      <c r="F3944" s="9" t="s">
        <v>17</v>
      </c>
      <c r="G3944" s="10">
        <v>22503</v>
      </c>
    </row>
    <row r="3945" spans="1:7" ht="24" customHeight="1" x14ac:dyDescent="0.25">
      <c r="A3945" s="11">
        <v>130020</v>
      </c>
      <c r="B3945" s="12">
        <v>41815.594444444447</v>
      </c>
      <c r="C3945" s="13" t="s">
        <v>7</v>
      </c>
      <c r="D3945" s="13" t="s">
        <v>8</v>
      </c>
      <c r="E3945" s="13" t="s">
        <v>14</v>
      </c>
      <c r="F3945" s="13" t="s">
        <v>17</v>
      </c>
      <c r="G3945" s="14">
        <v>80256</v>
      </c>
    </row>
    <row r="3946" spans="1:7" ht="24" customHeight="1" x14ac:dyDescent="0.25">
      <c r="A3946" s="7">
        <v>916438</v>
      </c>
      <c r="B3946" s="8">
        <v>41815.607256944444</v>
      </c>
      <c r="C3946" s="9" t="s">
        <v>13</v>
      </c>
      <c r="D3946" s="9" t="s">
        <v>11</v>
      </c>
      <c r="E3946" s="9" t="s">
        <v>14</v>
      </c>
      <c r="F3946" s="9" t="s">
        <v>17</v>
      </c>
      <c r="G3946" s="10">
        <v>41453</v>
      </c>
    </row>
    <row r="3947" spans="1:7" ht="24" customHeight="1" x14ac:dyDescent="0.25">
      <c r="A3947" s="11">
        <v>402937</v>
      </c>
      <c r="B3947" s="12">
        <v>41815.607777777775</v>
      </c>
      <c r="C3947" s="13" t="s">
        <v>7</v>
      </c>
      <c r="D3947" s="13" t="s">
        <v>8</v>
      </c>
      <c r="E3947" s="13" t="s">
        <v>14</v>
      </c>
      <c r="F3947" s="13" t="s">
        <v>17</v>
      </c>
      <c r="G3947" s="14">
        <v>38604</v>
      </c>
    </row>
    <row r="3948" spans="1:7" ht="24" customHeight="1" x14ac:dyDescent="0.25">
      <c r="A3948" s="7">
        <v>637597</v>
      </c>
      <c r="B3948" s="8">
        <v>41822.436238425929</v>
      </c>
      <c r="C3948" s="9" t="s">
        <v>13</v>
      </c>
      <c r="D3948" s="9" t="s">
        <v>11</v>
      </c>
      <c r="E3948" s="9" t="s">
        <v>14</v>
      </c>
      <c r="F3948" s="9" t="s">
        <v>21</v>
      </c>
      <c r="G3948" s="10">
        <v>6653</v>
      </c>
    </row>
    <row r="3949" spans="1:7" ht="24" customHeight="1" x14ac:dyDescent="0.25">
      <c r="A3949" s="11">
        <v>911871</v>
      </c>
      <c r="B3949" s="12">
        <v>41828.39880787037</v>
      </c>
      <c r="C3949" s="13" t="s">
        <v>7</v>
      </c>
      <c r="D3949" s="13" t="s">
        <v>8</v>
      </c>
      <c r="E3949" s="13" t="s">
        <v>14</v>
      </c>
      <c r="F3949" s="13" t="s">
        <v>17</v>
      </c>
      <c r="G3949" s="14">
        <v>83971</v>
      </c>
    </row>
    <row r="3950" spans="1:7" ht="24" customHeight="1" x14ac:dyDescent="0.25">
      <c r="A3950" s="7">
        <v>102217</v>
      </c>
      <c r="B3950" s="8">
        <v>41807.397222222222</v>
      </c>
      <c r="C3950" s="9" t="s">
        <v>7</v>
      </c>
      <c r="D3950" s="9" t="s">
        <v>23</v>
      </c>
      <c r="E3950" s="9" t="s">
        <v>14</v>
      </c>
      <c r="F3950" s="9" t="s">
        <v>12</v>
      </c>
      <c r="G3950" s="10">
        <v>23608</v>
      </c>
    </row>
    <row r="3951" spans="1:7" ht="24" customHeight="1" x14ac:dyDescent="0.25">
      <c r="A3951" s="11">
        <v>151795</v>
      </c>
      <c r="B3951" s="12">
        <v>41828.677905092591</v>
      </c>
      <c r="C3951" s="13" t="s">
        <v>7</v>
      </c>
      <c r="D3951" s="13" t="s">
        <v>11</v>
      </c>
      <c r="E3951" s="13" t="s">
        <v>14</v>
      </c>
      <c r="F3951" s="13" t="s">
        <v>12</v>
      </c>
      <c r="G3951" s="14">
        <v>31123</v>
      </c>
    </row>
    <row r="3952" spans="1:7" ht="24" customHeight="1" x14ac:dyDescent="0.25">
      <c r="A3952" s="7">
        <v>832700</v>
      </c>
      <c r="B3952" s="8">
        <v>41828.675543981481</v>
      </c>
      <c r="C3952" s="9" t="s">
        <v>13</v>
      </c>
      <c r="D3952" s="9" t="s">
        <v>11</v>
      </c>
      <c r="E3952" s="9" t="s">
        <v>14</v>
      </c>
      <c r="F3952" s="9" t="s">
        <v>12</v>
      </c>
      <c r="G3952" s="10">
        <v>57219</v>
      </c>
    </row>
    <row r="3953" spans="1:7" ht="24" customHeight="1" x14ac:dyDescent="0.25">
      <c r="A3953" s="11">
        <v>960256</v>
      </c>
      <c r="B3953" s="12">
        <v>41862.539247685185</v>
      </c>
      <c r="C3953" s="13" t="s">
        <v>7</v>
      </c>
      <c r="D3953" s="13" t="s">
        <v>8</v>
      </c>
      <c r="E3953" s="13" t="s">
        <v>14</v>
      </c>
      <c r="F3953" s="13" t="s">
        <v>12</v>
      </c>
      <c r="G3953" s="14">
        <v>69108</v>
      </c>
    </row>
    <row r="3954" spans="1:7" ht="24" customHeight="1" x14ac:dyDescent="0.25">
      <c r="A3954" s="7">
        <v>530605</v>
      </c>
      <c r="B3954" s="8">
        <v>41862.539513888885</v>
      </c>
      <c r="C3954" s="9" t="s">
        <v>7</v>
      </c>
      <c r="D3954" s="9" t="s">
        <v>11</v>
      </c>
      <c r="E3954" s="9" t="s">
        <v>14</v>
      </c>
      <c r="F3954" s="9" t="s">
        <v>12</v>
      </c>
      <c r="G3954" s="10">
        <v>10518</v>
      </c>
    </row>
    <row r="3955" spans="1:7" ht="24" customHeight="1" x14ac:dyDescent="0.25">
      <c r="A3955" s="11">
        <v>250940</v>
      </c>
      <c r="B3955" s="12">
        <v>41870.422418981485</v>
      </c>
      <c r="C3955" s="13" t="s">
        <v>13</v>
      </c>
      <c r="D3955" s="13" t="s">
        <v>11</v>
      </c>
      <c r="E3955" s="13" t="s">
        <v>14</v>
      </c>
      <c r="F3955" s="13" t="s">
        <v>12</v>
      </c>
      <c r="G3955" s="14">
        <v>28339</v>
      </c>
    </row>
    <row r="3956" spans="1:7" ht="24" customHeight="1" x14ac:dyDescent="0.25">
      <c r="A3956" s="7">
        <v>323612</v>
      </c>
      <c r="B3956" s="8">
        <v>41870.422291666669</v>
      </c>
      <c r="C3956" s="9" t="s">
        <v>7</v>
      </c>
      <c r="D3956" s="9" t="s">
        <v>23</v>
      </c>
      <c r="E3956" s="9" t="s">
        <v>14</v>
      </c>
      <c r="F3956" s="9" t="s">
        <v>12</v>
      </c>
      <c r="G3956" s="10">
        <v>54909</v>
      </c>
    </row>
    <row r="3957" spans="1:7" ht="24" customHeight="1" x14ac:dyDescent="0.25">
      <c r="A3957" s="11">
        <v>345891</v>
      </c>
      <c r="B3957" s="12">
        <v>41831.825150462966</v>
      </c>
      <c r="C3957" s="13" t="s">
        <v>7</v>
      </c>
      <c r="D3957" s="13" t="s">
        <v>11</v>
      </c>
      <c r="E3957" s="13" t="s">
        <v>14</v>
      </c>
      <c r="F3957" s="13" t="s">
        <v>12</v>
      </c>
      <c r="G3957" s="14">
        <v>15450</v>
      </c>
    </row>
    <row r="3958" spans="1:7" ht="24" customHeight="1" x14ac:dyDescent="0.25">
      <c r="A3958" s="7">
        <v>987463</v>
      </c>
      <c r="B3958" s="8">
        <v>41831.826249999998</v>
      </c>
      <c r="C3958" s="9" t="s">
        <v>7</v>
      </c>
      <c r="D3958" s="9" t="s">
        <v>8</v>
      </c>
      <c r="E3958" s="9" t="s">
        <v>14</v>
      </c>
      <c r="F3958" s="9" t="s">
        <v>12</v>
      </c>
      <c r="G3958" s="10">
        <v>37936</v>
      </c>
    </row>
    <row r="3959" spans="1:7" ht="24" customHeight="1" x14ac:dyDescent="0.25">
      <c r="A3959" s="11">
        <v>27372</v>
      </c>
      <c r="B3959" s="12">
        <v>41838.55127314815</v>
      </c>
      <c r="C3959" s="13" t="s">
        <v>13</v>
      </c>
      <c r="D3959" s="13" t="s">
        <v>11</v>
      </c>
      <c r="E3959" s="13" t="s">
        <v>14</v>
      </c>
      <c r="F3959" s="13" t="s">
        <v>12</v>
      </c>
      <c r="G3959" s="14">
        <v>12875</v>
      </c>
    </row>
    <row r="3960" spans="1:7" ht="24" customHeight="1" x14ac:dyDescent="0.25">
      <c r="A3960" s="7">
        <v>695272</v>
      </c>
      <c r="B3960" s="8">
        <v>41842.397986111115</v>
      </c>
      <c r="C3960" s="9" t="s">
        <v>7</v>
      </c>
      <c r="D3960" s="9" t="s">
        <v>8</v>
      </c>
      <c r="E3960" s="9" t="s">
        <v>14</v>
      </c>
      <c r="F3960" s="9" t="s">
        <v>12</v>
      </c>
      <c r="G3960" s="10">
        <v>23379</v>
      </c>
    </row>
    <row r="3961" spans="1:7" ht="24" customHeight="1" x14ac:dyDescent="0.25">
      <c r="A3961" s="11">
        <v>732645</v>
      </c>
      <c r="B3961" s="12">
        <v>41765.70952546296</v>
      </c>
      <c r="C3961" s="13" t="s">
        <v>7</v>
      </c>
      <c r="D3961" s="13" t="s">
        <v>8</v>
      </c>
      <c r="E3961" s="13" t="s">
        <v>16</v>
      </c>
      <c r="F3961" s="13" t="s">
        <v>12</v>
      </c>
      <c r="G3961" s="14">
        <v>4833</v>
      </c>
    </row>
    <row r="3962" spans="1:7" ht="24" customHeight="1" x14ac:dyDescent="0.25">
      <c r="A3962" s="7">
        <v>989119</v>
      </c>
      <c r="B3962" s="8">
        <v>41765.711817129632</v>
      </c>
      <c r="C3962" s="9" t="s">
        <v>13</v>
      </c>
      <c r="D3962" s="9" t="s">
        <v>8</v>
      </c>
      <c r="E3962" s="9" t="s">
        <v>16</v>
      </c>
      <c r="F3962" s="9" t="s">
        <v>12</v>
      </c>
      <c r="G3962" s="10">
        <v>54856</v>
      </c>
    </row>
    <row r="3963" spans="1:7" ht="24" customHeight="1" x14ac:dyDescent="0.25">
      <c r="A3963" s="11">
        <v>880865</v>
      </c>
      <c r="B3963" s="12">
        <v>41802.39738425926</v>
      </c>
      <c r="C3963" s="13" t="s">
        <v>7</v>
      </c>
      <c r="D3963" s="13" t="s">
        <v>8</v>
      </c>
      <c r="E3963" s="13" t="s">
        <v>9</v>
      </c>
      <c r="F3963" s="13" t="s">
        <v>32</v>
      </c>
      <c r="G3963" s="14">
        <v>18267</v>
      </c>
    </row>
    <row r="3964" spans="1:7" ht="24" customHeight="1" x14ac:dyDescent="0.25">
      <c r="A3964" s="7">
        <v>414924</v>
      </c>
      <c r="B3964" s="8">
        <v>41825.466006944444</v>
      </c>
      <c r="C3964" s="9" t="s">
        <v>13</v>
      </c>
      <c r="D3964" s="9" t="s">
        <v>8</v>
      </c>
      <c r="E3964" s="9" t="s">
        <v>25</v>
      </c>
      <c r="F3964" s="9" t="s">
        <v>32</v>
      </c>
      <c r="G3964" s="10">
        <v>93822</v>
      </c>
    </row>
    <row r="3965" spans="1:7" ht="24" customHeight="1" x14ac:dyDescent="0.25">
      <c r="A3965" s="11">
        <v>516982</v>
      </c>
      <c r="B3965" s="12">
        <v>41760.399594907409</v>
      </c>
      <c r="C3965" s="13" t="s">
        <v>7</v>
      </c>
      <c r="D3965" s="13" t="s">
        <v>8</v>
      </c>
      <c r="E3965" s="13" t="s">
        <v>14</v>
      </c>
      <c r="F3965" s="13" t="s">
        <v>24</v>
      </c>
      <c r="G3965" s="14">
        <v>41757</v>
      </c>
    </row>
    <row r="3966" spans="1:7" ht="24" customHeight="1" x14ac:dyDescent="0.25">
      <c r="A3966" s="7">
        <v>91804</v>
      </c>
      <c r="B3966" s="8">
        <v>41874.373449074075</v>
      </c>
      <c r="C3966" s="9" t="s">
        <v>7</v>
      </c>
      <c r="D3966" s="9" t="s">
        <v>11</v>
      </c>
      <c r="E3966" s="9" t="s">
        <v>14</v>
      </c>
      <c r="F3966" s="9" t="s">
        <v>24</v>
      </c>
      <c r="G3966" s="10">
        <v>43469</v>
      </c>
    </row>
    <row r="3967" spans="1:7" ht="24" customHeight="1" x14ac:dyDescent="0.25">
      <c r="A3967" s="11">
        <v>728062</v>
      </c>
      <c r="B3967" s="12">
        <v>41874.373831018522</v>
      </c>
      <c r="C3967" s="13" t="s">
        <v>13</v>
      </c>
      <c r="D3967" s="13" t="s">
        <v>11</v>
      </c>
      <c r="E3967" s="13" t="s">
        <v>14</v>
      </c>
      <c r="F3967" s="13" t="s">
        <v>24</v>
      </c>
      <c r="G3967" s="14">
        <v>55369</v>
      </c>
    </row>
    <row r="3968" spans="1:7" ht="24" customHeight="1" x14ac:dyDescent="0.25">
      <c r="A3968" s="7">
        <v>697180</v>
      </c>
      <c r="B3968" s="8">
        <v>41830.397002314814</v>
      </c>
      <c r="C3968" s="9" t="s">
        <v>13</v>
      </c>
      <c r="D3968" s="9" t="s">
        <v>11</v>
      </c>
      <c r="E3968" s="9" t="s">
        <v>9</v>
      </c>
      <c r="F3968" s="9" t="s">
        <v>17</v>
      </c>
      <c r="G3968" s="10">
        <v>29133</v>
      </c>
    </row>
    <row r="3969" spans="1:7" ht="24" customHeight="1" x14ac:dyDescent="0.25">
      <c r="A3969" s="11">
        <v>245050</v>
      </c>
      <c r="B3969" s="12">
        <v>41760.44730324074</v>
      </c>
      <c r="C3969" s="13" t="s">
        <v>7</v>
      </c>
      <c r="D3969" s="13" t="s">
        <v>8</v>
      </c>
      <c r="E3969" s="13" t="s">
        <v>14</v>
      </c>
      <c r="F3969" s="13" t="s">
        <v>12</v>
      </c>
      <c r="G3969" s="14">
        <v>25888</v>
      </c>
    </row>
    <row r="3970" spans="1:7" ht="24" customHeight="1" x14ac:dyDescent="0.25">
      <c r="A3970" s="7">
        <v>892747</v>
      </c>
      <c r="B3970" s="8">
        <v>41760.449166666665</v>
      </c>
      <c r="C3970" s="9" t="s">
        <v>7</v>
      </c>
      <c r="D3970" s="9" t="s">
        <v>11</v>
      </c>
      <c r="E3970" s="9" t="s">
        <v>14</v>
      </c>
      <c r="F3970" s="9" t="s">
        <v>12</v>
      </c>
      <c r="G3970" s="10">
        <v>32605</v>
      </c>
    </row>
    <row r="3971" spans="1:7" ht="24" customHeight="1" x14ac:dyDescent="0.25">
      <c r="A3971" s="11">
        <v>910415</v>
      </c>
      <c r="B3971" s="12">
        <v>41760.44736111111</v>
      </c>
      <c r="C3971" s="13" t="s">
        <v>13</v>
      </c>
      <c r="D3971" s="13" t="s">
        <v>23</v>
      </c>
      <c r="E3971" s="13" t="s">
        <v>14</v>
      </c>
      <c r="F3971" s="13" t="s">
        <v>12</v>
      </c>
      <c r="G3971" s="14">
        <v>19171</v>
      </c>
    </row>
    <row r="3972" spans="1:7" ht="24" customHeight="1" x14ac:dyDescent="0.25">
      <c r="A3972" s="7">
        <v>410772</v>
      </c>
      <c r="B3972" s="8">
        <v>41768.747210648151</v>
      </c>
      <c r="C3972" s="9" t="s">
        <v>7</v>
      </c>
      <c r="D3972" s="9" t="s">
        <v>8</v>
      </c>
      <c r="E3972" s="9" t="s">
        <v>14</v>
      </c>
      <c r="F3972" s="9" t="s">
        <v>12</v>
      </c>
      <c r="G3972" s="10">
        <v>88636</v>
      </c>
    </row>
    <row r="3973" spans="1:7" ht="24" customHeight="1" x14ac:dyDescent="0.25">
      <c r="A3973" s="11">
        <v>908363</v>
      </c>
      <c r="B3973" s="12">
        <v>41768.748344907406</v>
      </c>
      <c r="C3973" s="13" t="s">
        <v>7</v>
      </c>
      <c r="D3973" s="13" t="s">
        <v>8</v>
      </c>
      <c r="E3973" s="13" t="s">
        <v>14</v>
      </c>
      <c r="F3973" s="13" t="s">
        <v>12</v>
      </c>
      <c r="G3973" s="14">
        <v>59445</v>
      </c>
    </row>
    <row r="3974" spans="1:7" ht="24" customHeight="1" x14ac:dyDescent="0.25">
      <c r="A3974" s="7">
        <v>376260</v>
      </c>
      <c r="B3974" s="8">
        <v>41768.748738425929</v>
      </c>
      <c r="C3974" s="9" t="s">
        <v>13</v>
      </c>
      <c r="D3974" s="9" t="s">
        <v>11</v>
      </c>
      <c r="E3974" s="9" t="s">
        <v>14</v>
      </c>
      <c r="F3974" s="9" t="s">
        <v>12</v>
      </c>
      <c r="G3974" s="10">
        <v>62773</v>
      </c>
    </row>
    <row r="3975" spans="1:7" ht="24" customHeight="1" x14ac:dyDescent="0.25">
      <c r="A3975" s="11">
        <v>651481</v>
      </c>
      <c r="B3975" s="12">
        <v>41782.482187499998</v>
      </c>
      <c r="C3975" s="13" t="s">
        <v>7</v>
      </c>
      <c r="D3975" s="13" t="s">
        <v>8</v>
      </c>
      <c r="E3975" s="13" t="s">
        <v>14</v>
      </c>
      <c r="F3975" s="13" t="s">
        <v>12</v>
      </c>
      <c r="G3975" s="14">
        <v>49827</v>
      </c>
    </row>
    <row r="3976" spans="1:7" ht="24" customHeight="1" x14ac:dyDescent="0.25">
      <c r="A3976" s="7">
        <v>585158</v>
      </c>
      <c r="B3976" s="8">
        <v>41782.479930555557</v>
      </c>
      <c r="C3976" s="9" t="s">
        <v>13</v>
      </c>
      <c r="D3976" s="9" t="s">
        <v>23</v>
      </c>
      <c r="E3976" s="9" t="s">
        <v>14</v>
      </c>
      <c r="F3976" s="9" t="s">
        <v>12</v>
      </c>
      <c r="G3976" s="10">
        <v>64340</v>
      </c>
    </row>
    <row r="3977" spans="1:7" ht="24" customHeight="1" x14ac:dyDescent="0.25">
      <c r="A3977" s="11">
        <v>149668</v>
      </c>
      <c r="B3977" s="12">
        <v>41789.397164351853</v>
      </c>
      <c r="C3977" s="13" t="s">
        <v>13</v>
      </c>
      <c r="D3977" s="13" t="s">
        <v>8</v>
      </c>
      <c r="E3977" s="13" t="s">
        <v>28</v>
      </c>
      <c r="F3977" s="13" t="s">
        <v>21</v>
      </c>
      <c r="G3977" s="14">
        <v>80185</v>
      </c>
    </row>
    <row r="3978" spans="1:7" ht="24" customHeight="1" x14ac:dyDescent="0.25">
      <c r="A3978" s="7">
        <v>708626</v>
      </c>
      <c r="B3978" s="8">
        <v>41821.501377314817</v>
      </c>
      <c r="C3978" s="9" t="s">
        <v>7</v>
      </c>
      <c r="D3978" s="9" t="s">
        <v>8</v>
      </c>
      <c r="E3978" s="9" t="s">
        <v>28</v>
      </c>
      <c r="F3978" s="9" t="s">
        <v>21</v>
      </c>
      <c r="G3978" s="10">
        <v>91881</v>
      </c>
    </row>
    <row r="3979" spans="1:7" ht="24" customHeight="1" x14ac:dyDescent="0.25">
      <c r="A3979" s="11">
        <v>121218</v>
      </c>
      <c r="B3979" s="12">
        <v>41817.396851851852</v>
      </c>
      <c r="C3979" s="13" t="s">
        <v>13</v>
      </c>
      <c r="D3979" s="13" t="s">
        <v>8</v>
      </c>
      <c r="E3979" s="13" t="s">
        <v>16</v>
      </c>
      <c r="F3979" s="13" t="s">
        <v>32</v>
      </c>
      <c r="G3979" s="14">
        <v>91417</v>
      </c>
    </row>
    <row r="3980" spans="1:7" ht="24" customHeight="1" x14ac:dyDescent="0.25">
      <c r="A3980" s="7">
        <v>687891</v>
      </c>
      <c r="B3980" s="8">
        <v>41824.395601851851</v>
      </c>
      <c r="C3980" s="9" t="s">
        <v>7</v>
      </c>
      <c r="D3980" s="9" t="s">
        <v>11</v>
      </c>
      <c r="E3980" s="9" t="s">
        <v>16</v>
      </c>
      <c r="F3980" s="9" t="s">
        <v>32</v>
      </c>
      <c r="G3980" s="10">
        <v>14642</v>
      </c>
    </row>
    <row r="3981" spans="1:7" ht="24" customHeight="1" x14ac:dyDescent="0.25">
      <c r="A3981" s="11">
        <v>100256</v>
      </c>
      <c r="B3981" s="12">
        <v>41834.674120370371</v>
      </c>
      <c r="C3981" s="13" t="s">
        <v>7</v>
      </c>
      <c r="D3981" s="13" t="s">
        <v>11</v>
      </c>
      <c r="E3981" s="13" t="s">
        <v>16</v>
      </c>
      <c r="F3981" s="13" t="s">
        <v>32</v>
      </c>
      <c r="G3981" s="14">
        <v>53297</v>
      </c>
    </row>
    <row r="3982" spans="1:7" ht="24" customHeight="1" x14ac:dyDescent="0.25">
      <c r="A3982" s="7">
        <v>67200</v>
      </c>
      <c r="B3982" s="8">
        <v>41843.507754629631</v>
      </c>
      <c r="C3982" s="9" t="s">
        <v>7</v>
      </c>
      <c r="D3982" s="9" t="s">
        <v>8</v>
      </c>
      <c r="E3982" s="9" t="s">
        <v>16</v>
      </c>
      <c r="F3982" s="9" t="s">
        <v>32</v>
      </c>
      <c r="G3982" s="10">
        <v>52778</v>
      </c>
    </row>
    <row r="3983" spans="1:7" ht="24" customHeight="1" x14ac:dyDescent="0.25">
      <c r="A3983" s="11">
        <v>65620</v>
      </c>
      <c r="B3983" s="12">
        <v>41775.400810185187</v>
      </c>
      <c r="C3983" s="13" t="s">
        <v>13</v>
      </c>
      <c r="D3983" s="13" t="s">
        <v>8</v>
      </c>
      <c r="E3983" s="13" t="s">
        <v>14</v>
      </c>
      <c r="F3983" s="13" t="s">
        <v>19</v>
      </c>
      <c r="G3983" s="14">
        <v>35469</v>
      </c>
    </row>
    <row r="3984" spans="1:7" ht="24" customHeight="1" x14ac:dyDescent="0.25">
      <c r="A3984" s="7">
        <v>820771</v>
      </c>
      <c r="B3984" s="8">
        <v>41866.397627314815</v>
      </c>
      <c r="C3984" s="9" t="s">
        <v>7</v>
      </c>
      <c r="D3984" s="9" t="s">
        <v>8</v>
      </c>
      <c r="E3984" s="9" t="s">
        <v>14</v>
      </c>
      <c r="F3984" s="9" t="s">
        <v>32</v>
      </c>
      <c r="G3984" s="10">
        <v>39064</v>
      </c>
    </row>
    <row r="3985" spans="1:7" ht="24" customHeight="1" x14ac:dyDescent="0.25">
      <c r="A3985" s="11">
        <v>482167</v>
      </c>
      <c r="B3985" s="12">
        <v>41789.396886574075</v>
      </c>
      <c r="C3985" s="13" t="s">
        <v>13</v>
      </c>
      <c r="D3985" s="13" t="s">
        <v>8</v>
      </c>
      <c r="E3985" s="13" t="s">
        <v>28</v>
      </c>
      <c r="F3985" s="13" t="s">
        <v>32</v>
      </c>
      <c r="G3985" s="14">
        <v>75283</v>
      </c>
    </row>
    <row r="3986" spans="1:7" ht="24" customHeight="1" x14ac:dyDescent="0.25">
      <c r="A3986" s="7">
        <v>16292</v>
      </c>
      <c r="B3986" s="8">
        <v>41796.397673611114</v>
      </c>
      <c r="C3986" s="9" t="s">
        <v>7</v>
      </c>
      <c r="D3986" s="9" t="s">
        <v>23</v>
      </c>
      <c r="E3986" s="9" t="s">
        <v>28</v>
      </c>
      <c r="F3986" s="9" t="s">
        <v>32</v>
      </c>
      <c r="G3986" s="10">
        <v>28946</v>
      </c>
    </row>
    <row r="3987" spans="1:7" ht="24" customHeight="1" x14ac:dyDescent="0.25">
      <c r="A3987" s="11">
        <v>62419</v>
      </c>
      <c r="B3987" s="12">
        <v>41803.399317129632</v>
      </c>
      <c r="C3987" s="13" t="s">
        <v>7</v>
      </c>
      <c r="D3987" s="13" t="s">
        <v>8</v>
      </c>
      <c r="E3987" s="13" t="s">
        <v>14</v>
      </c>
      <c r="F3987" s="13" t="s">
        <v>17</v>
      </c>
      <c r="G3987" s="14">
        <v>26272</v>
      </c>
    </row>
    <row r="3988" spans="1:7" ht="24" customHeight="1" x14ac:dyDescent="0.25">
      <c r="A3988" s="7">
        <v>65483</v>
      </c>
      <c r="B3988" s="8">
        <v>41761.397789351853</v>
      </c>
      <c r="C3988" s="9" t="s">
        <v>7</v>
      </c>
      <c r="D3988" s="9" t="s">
        <v>8</v>
      </c>
      <c r="E3988" s="9" t="s">
        <v>29</v>
      </c>
      <c r="F3988" s="9" t="s">
        <v>12</v>
      </c>
      <c r="G3988" s="10">
        <v>53883</v>
      </c>
    </row>
    <row r="3989" spans="1:7" ht="24" customHeight="1" x14ac:dyDescent="0.25">
      <c r="A3989" s="11">
        <v>292732</v>
      </c>
      <c r="B3989" s="12">
        <v>41788.831284722219</v>
      </c>
      <c r="C3989" s="13" t="s">
        <v>13</v>
      </c>
      <c r="D3989" s="13" t="s">
        <v>8</v>
      </c>
      <c r="E3989" s="13" t="s">
        <v>9</v>
      </c>
      <c r="F3989" s="13" t="s">
        <v>12</v>
      </c>
      <c r="G3989" s="14">
        <v>63846</v>
      </c>
    </row>
    <row r="3990" spans="1:7" ht="24" customHeight="1" x14ac:dyDescent="0.25">
      <c r="A3990" s="7">
        <v>461785</v>
      </c>
      <c r="B3990" s="8">
        <v>41773.370532407411</v>
      </c>
      <c r="C3990" s="9" t="s">
        <v>13</v>
      </c>
      <c r="D3990" s="9" t="s">
        <v>11</v>
      </c>
      <c r="E3990" s="9" t="s">
        <v>9</v>
      </c>
      <c r="F3990" s="9" t="s">
        <v>12</v>
      </c>
      <c r="G3990" s="10">
        <v>94357</v>
      </c>
    </row>
    <row r="3991" spans="1:7" ht="24" customHeight="1" x14ac:dyDescent="0.25">
      <c r="A3991" s="11">
        <v>170112</v>
      </c>
      <c r="B3991" s="12">
        <v>41773.370891203704</v>
      </c>
      <c r="C3991" s="13" t="s">
        <v>7</v>
      </c>
      <c r="D3991" s="13" t="s">
        <v>8</v>
      </c>
      <c r="E3991" s="13" t="s">
        <v>9</v>
      </c>
      <c r="F3991" s="13" t="s">
        <v>12</v>
      </c>
      <c r="G3991" s="14">
        <v>3360</v>
      </c>
    </row>
    <row r="3992" spans="1:7" ht="24" customHeight="1" x14ac:dyDescent="0.25">
      <c r="A3992" s="7">
        <v>465549</v>
      </c>
      <c r="B3992" s="8">
        <v>41774.361956018518</v>
      </c>
      <c r="C3992" s="9" t="s">
        <v>13</v>
      </c>
      <c r="D3992" s="9" t="s">
        <v>8</v>
      </c>
      <c r="E3992" s="9" t="s">
        <v>9</v>
      </c>
      <c r="F3992" s="9" t="s">
        <v>12</v>
      </c>
      <c r="G3992" s="10">
        <v>99432</v>
      </c>
    </row>
    <row r="3993" spans="1:7" ht="24" customHeight="1" x14ac:dyDescent="0.25">
      <c r="A3993" s="11">
        <v>69388</v>
      </c>
      <c r="B3993" s="12">
        <v>41778.643310185187</v>
      </c>
      <c r="C3993" s="13" t="s">
        <v>7</v>
      </c>
      <c r="D3993" s="13" t="s">
        <v>8</v>
      </c>
      <c r="E3993" s="13" t="s">
        <v>9</v>
      </c>
      <c r="F3993" s="13" t="s">
        <v>12</v>
      </c>
      <c r="G3993" s="14">
        <v>17536</v>
      </c>
    </row>
    <row r="3994" spans="1:7" ht="24" customHeight="1" x14ac:dyDescent="0.25">
      <c r="A3994" s="7">
        <v>817053</v>
      </c>
      <c r="B3994" s="8">
        <v>41764.397453703707</v>
      </c>
      <c r="C3994" s="9" t="s">
        <v>7</v>
      </c>
      <c r="D3994" s="9" t="s">
        <v>11</v>
      </c>
      <c r="E3994" s="9" t="s">
        <v>25</v>
      </c>
      <c r="F3994" s="9" t="s">
        <v>21</v>
      </c>
      <c r="G3994" s="10">
        <v>63967</v>
      </c>
    </row>
    <row r="3995" spans="1:7" ht="24" customHeight="1" x14ac:dyDescent="0.25">
      <c r="A3995" s="11">
        <v>430921</v>
      </c>
      <c r="B3995" s="12">
        <v>41771.587627314817</v>
      </c>
      <c r="C3995" s="13" t="s">
        <v>7</v>
      </c>
      <c r="D3995" s="13" t="s">
        <v>11</v>
      </c>
      <c r="E3995" s="13" t="s">
        <v>25</v>
      </c>
      <c r="F3995" s="13" t="s">
        <v>21</v>
      </c>
      <c r="G3995" s="14">
        <v>19571</v>
      </c>
    </row>
    <row r="3996" spans="1:7" ht="24" customHeight="1" x14ac:dyDescent="0.25">
      <c r="A3996" s="7">
        <v>581633</v>
      </c>
      <c r="B3996" s="8">
        <v>41820.813391203701</v>
      </c>
      <c r="C3996" s="9" t="s">
        <v>13</v>
      </c>
      <c r="D3996" s="9" t="s">
        <v>11</v>
      </c>
      <c r="E3996" s="9" t="s">
        <v>25</v>
      </c>
      <c r="F3996" s="9" t="s">
        <v>17</v>
      </c>
      <c r="G3996" s="10">
        <v>86946</v>
      </c>
    </row>
    <row r="3997" spans="1:7" ht="24" customHeight="1" x14ac:dyDescent="0.25">
      <c r="A3997" s="11">
        <v>366136</v>
      </c>
      <c r="B3997" s="12">
        <v>41834.396921296298</v>
      </c>
      <c r="C3997" s="13" t="s">
        <v>13</v>
      </c>
      <c r="D3997" s="13" t="s">
        <v>8</v>
      </c>
      <c r="E3997" s="13" t="s">
        <v>9</v>
      </c>
      <c r="F3997" s="13" t="s">
        <v>19</v>
      </c>
      <c r="G3997" s="14">
        <v>27724</v>
      </c>
    </row>
    <row r="3998" spans="1:7" ht="24" customHeight="1" x14ac:dyDescent="0.25">
      <c r="A3998" s="7">
        <v>754743</v>
      </c>
      <c r="B3998" s="8">
        <v>41837.747835648152</v>
      </c>
      <c r="C3998" s="9" t="s">
        <v>13</v>
      </c>
      <c r="D3998" s="9" t="s">
        <v>8</v>
      </c>
      <c r="E3998" s="9" t="s">
        <v>9</v>
      </c>
      <c r="F3998" s="9" t="s">
        <v>19</v>
      </c>
      <c r="G3998" s="10">
        <v>4541</v>
      </c>
    </row>
    <row r="3999" spans="1:7" ht="24" customHeight="1" x14ac:dyDescent="0.25">
      <c r="A3999" s="11">
        <v>925800</v>
      </c>
      <c r="B3999" s="12">
        <v>41817.421689814815</v>
      </c>
      <c r="C3999" s="13" t="s">
        <v>13</v>
      </c>
      <c r="D3999" s="13" t="s">
        <v>11</v>
      </c>
      <c r="E3999" s="13" t="s">
        <v>9</v>
      </c>
      <c r="F3999" s="13" t="s">
        <v>32</v>
      </c>
      <c r="G3999" s="14">
        <v>40305</v>
      </c>
    </row>
    <row r="4000" spans="1:7" ht="24" customHeight="1" x14ac:dyDescent="0.25">
      <c r="A4000" s="7">
        <v>26542</v>
      </c>
      <c r="B4000" s="8">
        <v>41771.663460648146</v>
      </c>
      <c r="C4000" s="9" t="s">
        <v>7</v>
      </c>
      <c r="D4000" s="9" t="s">
        <v>8</v>
      </c>
      <c r="E4000" s="9" t="s">
        <v>9</v>
      </c>
      <c r="F4000" s="9" t="s">
        <v>32</v>
      </c>
      <c r="G4000" s="10">
        <v>47561</v>
      </c>
    </row>
    <row r="4001" spans="1:7" ht="24" customHeight="1" x14ac:dyDescent="0.25">
      <c r="A4001" s="11">
        <v>143411</v>
      </c>
      <c r="B4001" s="12">
        <v>41771.663819444446</v>
      </c>
      <c r="C4001" s="13" t="s">
        <v>7</v>
      </c>
      <c r="D4001" s="13" t="s">
        <v>11</v>
      </c>
      <c r="E4001" s="13" t="s">
        <v>9</v>
      </c>
      <c r="F4001" s="13" t="s">
        <v>32</v>
      </c>
      <c r="G4001" s="14">
        <v>79879</v>
      </c>
    </row>
    <row r="4002" spans="1:7" ht="24" customHeight="1" x14ac:dyDescent="0.25">
      <c r="A4002" s="7">
        <v>173602</v>
      </c>
      <c r="B4002" s="8">
        <v>41786.397303240738</v>
      </c>
      <c r="C4002" s="9" t="s">
        <v>13</v>
      </c>
      <c r="D4002" s="9" t="s">
        <v>8</v>
      </c>
      <c r="E4002" s="9" t="s">
        <v>9</v>
      </c>
      <c r="F4002" s="9" t="s">
        <v>17</v>
      </c>
      <c r="G4002" s="10">
        <v>28869</v>
      </c>
    </row>
    <row r="4003" spans="1:7" ht="24" customHeight="1" x14ac:dyDescent="0.25">
      <c r="A4003" s="11">
        <v>337886</v>
      </c>
      <c r="B4003" s="12">
        <v>41793.396956018521</v>
      </c>
      <c r="C4003" s="13" t="s">
        <v>13</v>
      </c>
      <c r="D4003" s="13" t="s">
        <v>8</v>
      </c>
      <c r="E4003" s="13" t="s">
        <v>9</v>
      </c>
      <c r="F4003" s="13" t="s">
        <v>17</v>
      </c>
      <c r="G4003" s="14">
        <v>97965</v>
      </c>
    </row>
    <row r="4004" spans="1:7" ht="24" customHeight="1" x14ac:dyDescent="0.25">
      <c r="A4004" s="7">
        <v>250547</v>
      </c>
      <c r="B4004" s="8">
        <v>41793.397777777776</v>
      </c>
      <c r="C4004" s="9" t="s">
        <v>7</v>
      </c>
      <c r="D4004" s="9" t="s">
        <v>8</v>
      </c>
      <c r="E4004" s="9" t="s">
        <v>9</v>
      </c>
      <c r="F4004" s="9" t="s">
        <v>17</v>
      </c>
      <c r="G4004" s="10">
        <v>77318</v>
      </c>
    </row>
    <row r="4005" spans="1:7" ht="24" customHeight="1" x14ac:dyDescent="0.25">
      <c r="A4005" s="11">
        <v>295117</v>
      </c>
      <c r="B4005" s="12">
        <v>41766.650902777779</v>
      </c>
      <c r="C4005" s="13" t="s">
        <v>13</v>
      </c>
      <c r="D4005" s="13" t="s">
        <v>11</v>
      </c>
      <c r="E4005" s="13" t="s">
        <v>16</v>
      </c>
      <c r="F4005" s="13" t="s">
        <v>24</v>
      </c>
      <c r="G4005" s="14">
        <v>21525</v>
      </c>
    </row>
    <row r="4006" spans="1:7" ht="24" customHeight="1" x14ac:dyDescent="0.25">
      <c r="A4006" s="7">
        <v>218496</v>
      </c>
      <c r="B4006" s="8">
        <v>41766.652824074074</v>
      </c>
      <c r="C4006" s="9" t="s">
        <v>13</v>
      </c>
      <c r="D4006" s="9" t="s">
        <v>11</v>
      </c>
      <c r="E4006" s="9" t="s">
        <v>16</v>
      </c>
      <c r="F4006" s="9" t="s">
        <v>24</v>
      </c>
      <c r="G4006" s="10">
        <v>79893</v>
      </c>
    </row>
    <row r="4007" spans="1:7" ht="24" customHeight="1" x14ac:dyDescent="0.25">
      <c r="A4007" s="11">
        <v>446419</v>
      </c>
      <c r="B4007" s="12">
        <v>41837.673831018517</v>
      </c>
      <c r="C4007" s="13" t="s">
        <v>7</v>
      </c>
      <c r="D4007" s="13" t="s">
        <v>11</v>
      </c>
      <c r="E4007" s="13" t="s">
        <v>16</v>
      </c>
      <c r="F4007" s="13" t="s">
        <v>12</v>
      </c>
      <c r="G4007" s="14">
        <v>76961</v>
      </c>
    </row>
    <row r="4008" spans="1:7" ht="24" customHeight="1" x14ac:dyDescent="0.25">
      <c r="A4008" s="7">
        <v>378793</v>
      </c>
      <c r="B4008" s="8">
        <v>41815.396886574075</v>
      </c>
      <c r="C4008" s="9" t="s">
        <v>7</v>
      </c>
      <c r="D4008" s="9" t="s">
        <v>8</v>
      </c>
      <c r="E4008" s="9" t="s">
        <v>28</v>
      </c>
      <c r="F4008" s="9" t="s">
        <v>19</v>
      </c>
      <c r="G4008" s="10">
        <v>29565</v>
      </c>
    </row>
    <row r="4009" spans="1:7" ht="24" customHeight="1" x14ac:dyDescent="0.25">
      <c r="A4009" s="11">
        <v>591512</v>
      </c>
      <c r="B4009" s="12">
        <v>41815.911319444444</v>
      </c>
      <c r="C4009" s="13" t="s">
        <v>13</v>
      </c>
      <c r="D4009" s="13" t="s">
        <v>8</v>
      </c>
      <c r="E4009" s="13" t="s">
        <v>28</v>
      </c>
      <c r="F4009" s="13" t="s">
        <v>24</v>
      </c>
      <c r="G4009" s="14">
        <v>56505</v>
      </c>
    </row>
    <row r="4010" spans="1:7" ht="24" customHeight="1" x14ac:dyDescent="0.25">
      <c r="A4010" s="7">
        <v>735227</v>
      </c>
      <c r="B4010" s="8">
        <v>41871.440567129626</v>
      </c>
      <c r="C4010" s="9" t="s">
        <v>13</v>
      </c>
      <c r="D4010" s="9" t="s">
        <v>11</v>
      </c>
      <c r="E4010" s="9" t="s">
        <v>9</v>
      </c>
      <c r="F4010" s="9" t="s">
        <v>21</v>
      </c>
      <c r="G4010" s="10">
        <v>42736</v>
      </c>
    </row>
    <row r="4011" spans="1:7" ht="24" customHeight="1" x14ac:dyDescent="0.25">
      <c r="A4011" s="11">
        <v>664799</v>
      </c>
      <c r="B4011" s="12">
        <v>41871.441053240742</v>
      </c>
      <c r="C4011" s="13" t="s">
        <v>7</v>
      </c>
      <c r="D4011" s="13" t="s">
        <v>11</v>
      </c>
      <c r="E4011" s="13" t="s">
        <v>9</v>
      </c>
      <c r="F4011" s="13" t="s">
        <v>21</v>
      </c>
      <c r="G4011" s="14">
        <v>40402</v>
      </c>
    </row>
    <row r="4012" spans="1:7" ht="24" customHeight="1" x14ac:dyDescent="0.25">
      <c r="A4012" s="7">
        <v>352309</v>
      </c>
      <c r="B4012" s="8">
        <v>41871.443541666667</v>
      </c>
      <c r="C4012" s="9" t="s">
        <v>7</v>
      </c>
      <c r="D4012" s="9" t="s">
        <v>23</v>
      </c>
      <c r="E4012" s="9" t="s">
        <v>9</v>
      </c>
      <c r="F4012" s="9" t="s">
        <v>21</v>
      </c>
      <c r="G4012" s="10">
        <v>4308</v>
      </c>
    </row>
    <row r="4013" spans="1:7" ht="24" customHeight="1" x14ac:dyDescent="0.25">
      <c r="A4013" s="11">
        <v>409207</v>
      </c>
      <c r="B4013" s="12">
        <v>41871.445335648146</v>
      </c>
      <c r="C4013" s="13" t="s">
        <v>7</v>
      </c>
      <c r="D4013" s="13" t="s">
        <v>11</v>
      </c>
      <c r="E4013" s="13" t="s">
        <v>9</v>
      </c>
      <c r="F4013" s="13" t="s">
        <v>21</v>
      </c>
      <c r="G4013" s="14">
        <v>1619</v>
      </c>
    </row>
    <row r="4014" spans="1:7" ht="24" customHeight="1" x14ac:dyDescent="0.25">
      <c r="A4014" s="7">
        <v>809649</v>
      </c>
      <c r="B4014" s="8">
        <v>41871.446076388886</v>
      </c>
      <c r="C4014" s="9" t="s">
        <v>7</v>
      </c>
      <c r="D4014" s="9" t="s">
        <v>11</v>
      </c>
      <c r="E4014" s="9" t="s">
        <v>9</v>
      </c>
      <c r="F4014" s="9" t="s">
        <v>21</v>
      </c>
      <c r="G4014" s="10">
        <v>54852</v>
      </c>
    </row>
    <row r="4015" spans="1:7" ht="24" customHeight="1" x14ac:dyDescent="0.25">
      <c r="A4015" s="11">
        <v>174664</v>
      </c>
      <c r="B4015" s="12">
        <v>41871.443969907406</v>
      </c>
      <c r="C4015" s="13" t="s">
        <v>13</v>
      </c>
      <c r="D4015" s="13" t="s">
        <v>11</v>
      </c>
      <c r="E4015" s="13" t="s">
        <v>9</v>
      </c>
      <c r="F4015" s="13" t="s">
        <v>21</v>
      </c>
      <c r="G4015" s="14">
        <v>53820</v>
      </c>
    </row>
    <row r="4016" spans="1:7" ht="24" customHeight="1" x14ac:dyDescent="0.25">
      <c r="A4016" s="7">
        <v>356528</v>
      </c>
      <c r="B4016" s="8">
        <v>41864.659247685187</v>
      </c>
      <c r="C4016" s="9" t="s">
        <v>13</v>
      </c>
      <c r="D4016" s="9" t="s">
        <v>8</v>
      </c>
      <c r="E4016" s="9" t="s">
        <v>16</v>
      </c>
      <c r="F4016" s="9" t="s">
        <v>17</v>
      </c>
      <c r="G4016" s="10">
        <v>30472</v>
      </c>
    </row>
    <row r="4017" spans="1:7" ht="24" customHeight="1" x14ac:dyDescent="0.25">
      <c r="A4017" s="11">
        <v>834222</v>
      </c>
      <c r="B4017" s="12">
        <v>41865.776331018518</v>
      </c>
      <c r="C4017" s="13" t="s">
        <v>7</v>
      </c>
      <c r="D4017" s="13" t="s">
        <v>11</v>
      </c>
      <c r="E4017" s="13" t="s">
        <v>16</v>
      </c>
      <c r="F4017" s="13" t="s">
        <v>17</v>
      </c>
      <c r="G4017" s="14">
        <v>96466</v>
      </c>
    </row>
    <row r="4018" spans="1:7" ht="24" customHeight="1" x14ac:dyDescent="0.25">
      <c r="A4018" s="7">
        <v>137521</v>
      </c>
      <c r="B4018" s="8">
        <v>41865.775405092594</v>
      </c>
      <c r="C4018" s="9" t="s">
        <v>7</v>
      </c>
      <c r="D4018" s="9" t="s">
        <v>11</v>
      </c>
      <c r="E4018" s="9" t="s">
        <v>16</v>
      </c>
      <c r="F4018" s="9" t="s">
        <v>17</v>
      </c>
      <c r="G4018" s="10">
        <v>47861</v>
      </c>
    </row>
    <row r="4019" spans="1:7" ht="24" customHeight="1" x14ac:dyDescent="0.25">
      <c r="A4019" s="11">
        <v>114395</v>
      </c>
      <c r="B4019" s="12">
        <v>41788.399004629631</v>
      </c>
      <c r="C4019" s="13" t="s">
        <v>13</v>
      </c>
      <c r="D4019" s="13" t="s">
        <v>8</v>
      </c>
      <c r="E4019" s="13" t="s">
        <v>14</v>
      </c>
      <c r="F4019" s="13" t="s">
        <v>17</v>
      </c>
      <c r="G4019" s="14">
        <v>25674</v>
      </c>
    </row>
    <row r="4020" spans="1:7" ht="24" customHeight="1" x14ac:dyDescent="0.25">
      <c r="A4020" s="7">
        <v>210709</v>
      </c>
      <c r="B4020" s="8">
        <v>41768.53738425926</v>
      </c>
      <c r="C4020" s="9" t="s">
        <v>13</v>
      </c>
      <c r="D4020" s="9" t="s">
        <v>8</v>
      </c>
      <c r="E4020" s="9" t="s">
        <v>14</v>
      </c>
      <c r="F4020" s="9" t="s">
        <v>19</v>
      </c>
      <c r="G4020" s="10">
        <v>76369</v>
      </c>
    </row>
    <row r="4021" spans="1:7" ht="24" customHeight="1" x14ac:dyDescent="0.25">
      <c r="A4021" s="11">
        <v>411665</v>
      </c>
      <c r="B4021" s="12">
        <v>41768.538368055553</v>
      </c>
      <c r="C4021" s="13" t="s">
        <v>7</v>
      </c>
      <c r="D4021" s="13" t="s">
        <v>11</v>
      </c>
      <c r="E4021" s="13" t="s">
        <v>14</v>
      </c>
      <c r="F4021" s="13" t="s">
        <v>19</v>
      </c>
      <c r="G4021" s="14">
        <v>36071</v>
      </c>
    </row>
    <row r="4022" spans="1:7" ht="24" customHeight="1" x14ac:dyDescent="0.25">
      <c r="A4022" s="7">
        <v>347912</v>
      </c>
      <c r="B4022" s="8">
        <v>41793.69090277778</v>
      </c>
      <c r="C4022" s="9" t="s">
        <v>7</v>
      </c>
      <c r="D4022" s="9" t="s">
        <v>8</v>
      </c>
      <c r="E4022" s="9" t="s">
        <v>14</v>
      </c>
      <c r="F4022" s="9" t="s">
        <v>19</v>
      </c>
      <c r="G4022" s="10">
        <v>79645</v>
      </c>
    </row>
    <row r="4023" spans="1:7" ht="24" customHeight="1" x14ac:dyDescent="0.25">
      <c r="A4023" s="11">
        <v>214457</v>
      </c>
      <c r="B4023" s="12">
        <v>41799.407905092594</v>
      </c>
      <c r="C4023" s="13" t="s">
        <v>7</v>
      </c>
      <c r="D4023" s="13" t="s">
        <v>11</v>
      </c>
      <c r="E4023" s="13" t="s">
        <v>14</v>
      </c>
      <c r="F4023" s="13" t="s">
        <v>19</v>
      </c>
      <c r="G4023" s="14">
        <v>22965</v>
      </c>
    </row>
    <row r="4024" spans="1:7" ht="24" customHeight="1" x14ac:dyDescent="0.25">
      <c r="A4024" s="7">
        <v>47821</v>
      </c>
      <c r="B4024" s="8">
        <v>41799.411643518521</v>
      </c>
      <c r="C4024" s="9" t="s">
        <v>13</v>
      </c>
      <c r="D4024" s="9" t="s">
        <v>11</v>
      </c>
      <c r="E4024" s="9" t="s">
        <v>14</v>
      </c>
      <c r="F4024" s="9" t="s">
        <v>19</v>
      </c>
      <c r="G4024" s="10">
        <v>63596</v>
      </c>
    </row>
    <row r="4025" spans="1:7" ht="24" customHeight="1" x14ac:dyDescent="0.25">
      <c r="A4025" s="11">
        <v>918944</v>
      </c>
      <c r="B4025" s="12">
        <v>41807.823993055557</v>
      </c>
      <c r="C4025" s="13" t="s">
        <v>7</v>
      </c>
      <c r="D4025" s="13" t="s">
        <v>8</v>
      </c>
      <c r="E4025" s="13" t="s">
        <v>14</v>
      </c>
      <c r="F4025" s="13" t="s">
        <v>19</v>
      </c>
      <c r="G4025" s="14">
        <v>46943</v>
      </c>
    </row>
    <row r="4026" spans="1:7" ht="24" customHeight="1" x14ac:dyDescent="0.25">
      <c r="A4026" s="7">
        <v>640586</v>
      </c>
      <c r="B4026" s="8">
        <v>41816.42359953704</v>
      </c>
      <c r="C4026" s="9" t="s">
        <v>7</v>
      </c>
      <c r="D4026" s="9" t="s">
        <v>11</v>
      </c>
      <c r="E4026" s="9" t="s">
        <v>14</v>
      </c>
      <c r="F4026" s="9" t="s">
        <v>19</v>
      </c>
      <c r="G4026" s="10">
        <v>14594</v>
      </c>
    </row>
    <row r="4027" spans="1:7" ht="24" customHeight="1" x14ac:dyDescent="0.25">
      <c r="A4027" s="11">
        <v>518428</v>
      </c>
      <c r="B4027" s="12">
        <v>41816.425115740742</v>
      </c>
      <c r="C4027" s="13" t="s">
        <v>13</v>
      </c>
      <c r="D4027" s="13" t="s">
        <v>11</v>
      </c>
      <c r="E4027" s="13" t="s">
        <v>14</v>
      </c>
      <c r="F4027" s="13" t="s">
        <v>19</v>
      </c>
      <c r="G4027" s="14">
        <v>73022</v>
      </c>
    </row>
    <row r="4028" spans="1:7" ht="24" customHeight="1" x14ac:dyDescent="0.25">
      <c r="A4028" s="7">
        <v>66761</v>
      </c>
      <c r="B4028" s="8">
        <v>41768.430567129632</v>
      </c>
      <c r="C4028" s="9" t="s">
        <v>13</v>
      </c>
      <c r="D4028" s="9" t="s">
        <v>8</v>
      </c>
      <c r="E4028" s="9" t="s">
        <v>14</v>
      </c>
      <c r="F4028" s="9" t="s">
        <v>12</v>
      </c>
      <c r="G4028" s="10">
        <v>7562</v>
      </c>
    </row>
    <row r="4029" spans="1:7" ht="24" customHeight="1" x14ac:dyDescent="0.25">
      <c r="A4029" s="11">
        <v>432788</v>
      </c>
      <c r="B4029" s="12">
        <v>41879.39770833333</v>
      </c>
      <c r="C4029" s="13" t="s">
        <v>13</v>
      </c>
      <c r="D4029" s="13" t="s">
        <v>8</v>
      </c>
      <c r="E4029" s="13" t="s">
        <v>14</v>
      </c>
      <c r="F4029" s="13" t="s">
        <v>12</v>
      </c>
      <c r="G4029" s="14">
        <v>54893</v>
      </c>
    </row>
    <row r="4030" spans="1:7" ht="24" customHeight="1" x14ac:dyDescent="0.25">
      <c r="A4030" s="7">
        <v>878164</v>
      </c>
      <c r="B4030" s="8">
        <v>41878.332685185182</v>
      </c>
      <c r="C4030" s="9" t="s">
        <v>7</v>
      </c>
      <c r="D4030" s="9" t="s">
        <v>8</v>
      </c>
      <c r="E4030" s="9" t="s">
        <v>9</v>
      </c>
      <c r="F4030" s="9" t="s">
        <v>32</v>
      </c>
      <c r="G4030" s="10">
        <v>65765</v>
      </c>
    </row>
    <row r="4031" spans="1:7" ht="24" customHeight="1" x14ac:dyDescent="0.25">
      <c r="A4031" s="11">
        <v>426146</v>
      </c>
      <c r="B4031" s="12">
        <v>41781.401203703703</v>
      </c>
      <c r="C4031" s="13" t="s">
        <v>13</v>
      </c>
      <c r="D4031" s="13" t="s">
        <v>8</v>
      </c>
      <c r="E4031" s="13" t="s">
        <v>14</v>
      </c>
      <c r="F4031" s="13" t="s">
        <v>32</v>
      </c>
      <c r="G4031" s="14">
        <v>29377</v>
      </c>
    </row>
    <row r="4032" spans="1:7" ht="24" customHeight="1" x14ac:dyDescent="0.25">
      <c r="A4032" s="7">
        <v>191579</v>
      </c>
      <c r="B4032" s="8">
        <v>41761.395289351851</v>
      </c>
      <c r="C4032" s="9" t="s">
        <v>13</v>
      </c>
      <c r="D4032" s="9" t="s">
        <v>8</v>
      </c>
      <c r="E4032" s="9" t="s">
        <v>28</v>
      </c>
      <c r="F4032" s="9" t="s">
        <v>24</v>
      </c>
      <c r="G4032" s="10">
        <v>80405</v>
      </c>
    </row>
    <row r="4033" spans="1:7" ht="24" customHeight="1" x14ac:dyDescent="0.25">
      <c r="A4033" s="11">
        <v>780358</v>
      </c>
      <c r="B4033" s="12">
        <v>41766.65966435185</v>
      </c>
      <c r="C4033" s="13" t="s">
        <v>7</v>
      </c>
      <c r="D4033" s="13" t="s">
        <v>8</v>
      </c>
      <c r="E4033" s="13" t="s">
        <v>28</v>
      </c>
      <c r="F4033" s="13" t="s">
        <v>24</v>
      </c>
      <c r="G4033" s="14">
        <v>20045</v>
      </c>
    </row>
    <row r="4034" spans="1:7" ht="24" customHeight="1" x14ac:dyDescent="0.25">
      <c r="A4034" s="7">
        <v>630226</v>
      </c>
      <c r="B4034" s="8">
        <v>41772.704456018517</v>
      </c>
      <c r="C4034" s="9" t="s">
        <v>7</v>
      </c>
      <c r="D4034" s="9" t="s">
        <v>8</v>
      </c>
      <c r="E4034" s="9" t="s">
        <v>28</v>
      </c>
      <c r="F4034" s="9" t="s">
        <v>24</v>
      </c>
      <c r="G4034" s="10">
        <v>72474</v>
      </c>
    </row>
    <row r="4035" spans="1:7" ht="24" customHeight="1" x14ac:dyDescent="0.25">
      <c r="A4035" s="11">
        <v>166022</v>
      </c>
      <c r="B4035" s="12">
        <v>41796.397106481483</v>
      </c>
      <c r="C4035" s="13" t="s">
        <v>7</v>
      </c>
      <c r="D4035" s="13" t="s">
        <v>8</v>
      </c>
      <c r="E4035" s="13" t="s">
        <v>9</v>
      </c>
      <c r="F4035" s="13" t="s">
        <v>17</v>
      </c>
      <c r="G4035" s="14">
        <v>84494</v>
      </c>
    </row>
    <row r="4036" spans="1:7" ht="24" customHeight="1" x14ac:dyDescent="0.25">
      <c r="A4036" s="7">
        <v>258244</v>
      </c>
      <c r="B4036" s="8">
        <v>41803.39671296296</v>
      </c>
      <c r="C4036" s="9" t="s">
        <v>7</v>
      </c>
      <c r="D4036" s="9" t="s">
        <v>8</v>
      </c>
      <c r="E4036" s="9" t="s">
        <v>9</v>
      </c>
      <c r="F4036" s="9" t="s">
        <v>17</v>
      </c>
      <c r="G4036" s="10">
        <v>88517</v>
      </c>
    </row>
    <row r="4037" spans="1:7" ht="24" customHeight="1" x14ac:dyDescent="0.25">
      <c r="A4037" s="11">
        <v>168663</v>
      </c>
      <c r="B4037" s="12">
        <v>41782.397453703707</v>
      </c>
      <c r="C4037" s="13" t="s">
        <v>13</v>
      </c>
      <c r="D4037" s="13" t="s">
        <v>8</v>
      </c>
      <c r="E4037" s="13" t="s">
        <v>14</v>
      </c>
      <c r="F4037" s="13" t="s">
        <v>21</v>
      </c>
      <c r="G4037" s="14">
        <v>41794</v>
      </c>
    </row>
    <row r="4038" spans="1:7" ht="24" customHeight="1" x14ac:dyDescent="0.25">
      <c r="A4038" s="7">
        <v>258521</v>
      </c>
      <c r="B4038" s="8">
        <v>41782.397824074076</v>
      </c>
      <c r="C4038" s="9" t="s">
        <v>7</v>
      </c>
      <c r="D4038" s="9" t="s">
        <v>8</v>
      </c>
      <c r="E4038" s="9" t="s">
        <v>14</v>
      </c>
      <c r="F4038" s="9" t="s">
        <v>21</v>
      </c>
      <c r="G4038" s="10">
        <v>35273</v>
      </c>
    </row>
    <row r="4039" spans="1:7" ht="24" customHeight="1" x14ac:dyDescent="0.25">
      <c r="A4039" s="11">
        <v>368800</v>
      </c>
      <c r="B4039" s="12">
        <v>41782.399942129632</v>
      </c>
      <c r="C4039" s="13" t="s">
        <v>7</v>
      </c>
      <c r="D4039" s="13" t="s">
        <v>11</v>
      </c>
      <c r="E4039" s="13" t="s">
        <v>14</v>
      </c>
      <c r="F4039" s="13" t="s">
        <v>21</v>
      </c>
      <c r="G4039" s="14">
        <v>22051</v>
      </c>
    </row>
    <row r="4040" spans="1:7" ht="24" customHeight="1" x14ac:dyDescent="0.25">
      <c r="A4040" s="7">
        <v>456819</v>
      </c>
      <c r="B4040" s="8">
        <v>41782.401018518518</v>
      </c>
      <c r="C4040" s="9" t="s">
        <v>7</v>
      </c>
      <c r="D4040" s="9" t="s">
        <v>8</v>
      </c>
      <c r="E4040" s="9" t="s">
        <v>14</v>
      </c>
      <c r="F4040" s="9" t="s">
        <v>21</v>
      </c>
      <c r="G4040" s="10">
        <v>36358</v>
      </c>
    </row>
    <row r="4041" spans="1:7" ht="24" customHeight="1" x14ac:dyDescent="0.25">
      <c r="A4041" s="11">
        <v>859916</v>
      </c>
      <c r="B4041" s="12">
        <v>41782.401319444441</v>
      </c>
      <c r="C4041" s="13" t="s">
        <v>13</v>
      </c>
      <c r="D4041" s="13" t="s">
        <v>8</v>
      </c>
      <c r="E4041" s="13" t="s">
        <v>14</v>
      </c>
      <c r="F4041" s="13" t="s">
        <v>21</v>
      </c>
      <c r="G4041" s="14">
        <v>28326</v>
      </c>
    </row>
    <row r="4042" spans="1:7" ht="24" customHeight="1" x14ac:dyDescent="0.25">
      <c r="A4042" s="7">
        <v>816748</v>
      </c>
      <c r="B4042" s="8">
        <v>41789.397870370369</v>
      </c>
      <c r="C4042" s="9" t="s">
        <v>7</v>
      </c>
      <c r="D4042" s="9" t="s">
        <v>8</v>
      </c>
      <c r="E4042" s="9" t="s">
        <v>29</v>
      </c>
      <c r="F4042" s="9" t="s">
        <v>24</v>
      </c>
      <c r="G4042" s="10">
        <v>54557</v>
      </c>
    </row>
    <row r="4043" spans="1:7" ht="24" customHeight="1" x14ac:dyDescent="0.25">
      <c r="A4043" s="11">
        <v>661425</v>
      </c>
      <c r="B4043" s="12">
        <v>41767.517962962964</v>
      </c>
      <c r="C4043" s="13" t="s">
        <v>13</v>
      </c>
      <c r="D4043" s="13" t="s">
        <v>8</v>
      </c>
      <c r="E4043" s="13" t="s">
        <v>9</v>
      </c>
      <c r="F4043" s="13" t="s">
        <v>24</v>
      </c>
      <c r="G4043" s="14">
        <v>50904</v>
      </c>
    </row>
    <row r="4044" spans="1:7" ht="24" customHeight="1" x14ac:dyDescent="0.25">
      <c r="A4044" s="7">
        <v>664247</v>
      </c>
      <c r="B4044" s="8">
        <v>41803.605624999997</v>
      </c>
      <c r="C4044" s="9" t="s">
        <v>13</v>
      </c>
      <c r="D4044" s="9" t="s">
        <v>11</v>
      </c>
      <c r="E4044" s="9" t="s">
        <v>16</v>
      </c>
      <c r="F4044" s="9" t="s">
        <v>12</v>
      </c>
      <c r="G4044" s="10">
        <v>72111</v>
      </c>
    </row>
    <row r="4045" spans="1:7" ht="24" customHeight="1" x14ac:dyDescent="0.25">
      <c r="A4045" s="11">
        <v>12307</v>
      </c>
      <c r="B4045" s="12">
        <v>41803.608495370368</v>
      </c>
      <c r="C4045" s="13" t="s">
        <v>13</v>
      </c>
      <c r="D4045" s="13" t="s">
        <v>11</v>
      </c>
      <c r="E4045" s="13" t="s">
        <v>16</v>
      </c>
      <c r="F4045" s="13" t="s">
        <v>12</v>
      </c>
      <c r="G4045" s="14">
        <v>82707</v>
      </c>
    </row>
    <row r="4046" spans="1:7" ht="24" customHeight="1" x14ac:dyDescent="0.25">
      <c r="A4046" s="7">
        <v>35352</v>
      </c>
      <c r="B4046" s="8">
        <v>41872.758055555554</v>
      </c>
      <c r="C4046" s="9" t="s">
        <v>13</v>
      </c>
      <c r="D4046" s="9" t="s">
        <v>8</v>
      </c>
      <c r="E4046" s="9" t="s">
        <v>16</v>
      </c>
      <c r="F4046" s="9" t="s">
        <v>12</v>
      </c>
      <c r="G4046" s="10">
        <v>34882</v>
      </c>
    </row>
    <row r="4047" spans="1:7" ht="24" customHeight="1" x14ac:dyDescent="0.25">
      <c r="A4047" s="11">
        <v>374498</v>
      </c>
      <c r="B4047" s="12">
        <v>41824.620856481481</v>
      </c>
      <c r="C4047" s="13" t="s">
        <v>13</v>
      </c>
      <c r="D4047" s="13" t="s">
        <v>8</v>
      </c>
      <c r="E4047" s="13" t="s">
        <v>16</v>
      </c>
      <c r="F4047" s="13" t="s">
        <v>32</v>
      </c>
      <c r="G4047" s="14">
        <v>2207</v>
      </c>
    </row>
    <row r="4048" spans="1:7" ht="24" customHeight="1" x14ac:dyDescent="0.25">
      <c r="A4048" s="7">
        <v>163894</v>
      </c>
      <c r="B4048" s="8">
        <v>41824.623900462961</v>
      </c>
      <c r="C4048" s="9" t="s">
        <v>13</v>
      </c>
      <c r="D4048" s="9" t="s">
        <v>8</v>
      </c>
      <c r="E4048" s="9" t="s">
        <v>16</v>
      </c>
      <c r="F4048" s="9" t="s">
        <v>32</v>
      </c>
      <c r="G4048" s="10">
        <v>78093</v>
      </c>
    </row>
    <row r="4049" spans="1:7" ht="24" customHeight="1" x14ac:dyDescent="0.25">
      <c r="A4049" s="11">
        <v>175180</v>
      </c>
      <c r="B4049" s="12">
        <v>41830.644780092596</v>
      </c>
      <c r="C4049" s="13" t="s">
        <v>7</v>
      </c>
      <c r="D4049" s="13" t="s">
        <v>11</v>
      </c>
      <c r="E4049" s="13" t="s">
        <v>16</v>
      </c>
      <c r="F4049" s="13" t="s">
        <v>32</v>
      </c>
      <c r="G4049" s="14">
        <v>16996</v>
      </c>
    </row>
    <row r="4050" spans="1:7" ht="24" customHeight="1" x14ac:dyDescent="0.25">
      <c r="A4050" s="7">
        <v>456871</v>
      </c>
      <c r="B4050" s="8">
        <v>41830.645243055558</v>
      </c>
      <c r="C4050" s="9" t="s">
        <v>7</v>
      </c>
      <c r="D4050" s="9" t="s">
        <v>8</v>
      </c>
      <c r="E4050" s="9" t="s">
        <v>16</v>
      </c>
      <c r="F4050" s="9" t="s">
        <v>32</v>
      </c>
      <c r="G4050" s="10">
        <v>39016</v>
      </c>
    </row>
    <row r="4051" spans="1:7" ht="24" customHeight="1" x14ac:dyDescent="0.25">
      <c r="A4051" s="11">
        <v>677157</v>
      </c>
      <c r="B4051" s="12">
        <v>41830.646215277775</v>
      </c>
      <c r="C4051" s="13" t="s">
        <v>13</v>
      </c>
      <c r="D4051" s="13" t="s">
        <v>11</v>
      </c>
      <c r="E4051" s="13" t="s">
        <v>16</v>
      </c>
      <c r="F4051" s="13" t="s">
        <v>32</v>
      </c>
      <c r="G4051" s="14">
        <v>98321</v>
      </c>
    </row>
    <row r="4052" spans="1:7" ht="24" customHeight="1" x14ac:dyDescent="0.25">
      <c r="A4052" s="7">
        <v>300699</v>
      </c>
      <c r="B4052" s="8">
        <v>41830.64371527778</v>
      </c>
      <c r="C4052" s="9" t="s">
        <v>13</v>
      </c>
      <c r="D4052" s="9" t="s">
        <v>23</v>
      </c>
      <c r="E4052" s="9" t="s">
        <v>16</v>
      </c>
      <c r="F4052" s="9" t="s">
        <v>32</v>
      </c>
      <c r="G4052" s="10">
        <v>27516</v>
      </c>
    </row>
    <row r="4053" spans="1:7" ht="24" customHeight="1" x14ac:dyDescent="0.25">
      <c r="A4053" s="11">
        <v>909743</v>
      </c>
      <c r="B4053" s="12">
        <v>41864.508622685185</v>
      </c>
      <c r="C4053" s="13" t="s">
        <v>7</v>
      </c>
      <c r="D4053" s="13" t="s">
        <v>8</v>
      </c>
      <c r="E4053" s="13" t="s">
        <v>16</v>
      </c>
      <c r="F4053" s="13" t="s">
        <v>32</v>
      </c>
      <c r="G4053" s="14">
        <v>77789</v>
      </c>
    </row>
    <row r="4054" spans="1:7" ht="24" customHeight="1" x14ac:dyDescent="0.25">
      <c r="A4054" s="7">
        <v>193614</v>
      </c>
      <c r="B4054" s="8">
        <v>41864.509328703702</v>
      </c>
      <c r="C4054" s="9" t="s">
        <v>7</v>
      </c>
      <c r="D4054" s="9" t="s">
        <v>8</v>
      </c>
      <c r="E4054" s="9" t="s">
        <v>16</v>
      </c>
      <c r="F4054" s="9" t="s">
        <v>32</v>
      </c>
      <c r="G4054" s="10">
        <v>68820</v>
      </c>
    </row>
    <row r="4055" spans="1:7" ht="24" customHeight="1" x14ac:dyDescent="0.25">
      <c r="A4055" s="11">
        <v>926034</v>
      </c>
      <c r="B4055" s="12">
        <v>41785.398344907408</v>
      </c>
      <c r="C4055" s="13" t="s">
        <v>7</v>
      </c>
      <c r="D4055" s="13" t="s">
        <v>11</v>
      </c>
      <c r="E4055" s="13" t="s">
        <v>9</v>
      </c>
      <c r="F4055" s="13" t="s">
        <v>22</v>
      </c>
      <c r="G4055" s="14">
        <v>27492</v>
      </c>
    </row>
    <row r="4056" spans="1:7" ht="24" customHeight="1" x14ac:dyDescent="0.25">
      <c r="A4056" s="7">
        <v>741464</v>
      </c>
      <c r="B4056" s="8">
        <v>41795.358124999999</v>
      </c>
      <c r="C4056" s="9" t="s">
        <v>7</v>
      </c>
      <c r="D4056" s="9" t="s">
        <v>8</v>
      </c>
      <c r="E4056" s="9" t="s">
        <v>9</v>
      </c>
      <c r="F4056" s="9" t="s">
        <v>32</v>
      </c>
      <c r="G4056" s="10">
        <v>68397</v>
      </c>
    </row>
    <row r="4057" spans="1:7" ht="24" customHeight="1" x14ac:dyDescent="0.25">
      <c r="A4057" s="11">
        <v>218712</v>
      </c>
      <c r="B4057" s="12">
        <v>41795.360196759262</v>
      </c>
      <c r="C4057" s="13" t="s">
        <v>7</v>
      </c>
      <c r="D4057" s="13" t="s">
        <v>11</v>
      </c>
      <c r="E4057" s="13" t="s">
        <v>9</v>
      </c>
      <c r="F4057" s="13" t="s">
        <v>32</v>
      </c>
      <c r="G4057" s="14">
        <v>19371</v>
      </c>
    </row>
    <row r="4058" spans="1:7" ht="24" customHeight="1" x14ac:dyDescent="0.25">
      <c r="A4058" s="7">
        <v>141105</v>
      </c>
      <c r="B4058" s="8">
        <v>41801.263645833336</v>
      </c>
      <c r="C4058" s="9" t="s">
        <v>7</v>
      </c>
      <c r="D4058" s="9" t="s">
        <v>8</v>
      </c>
      <c r="E4058" s="9" t="s">
        <v>9</v>
      </c>
      <c r="F4058" s="9" t="s">
        <v>22</v>
      </c>
      <c r="G4058" s="10">
        <v>46369</v>
      </c>
    </row>
    <row r="4059" spans="1:7" ht="24" customHeight="1" x14ac:dyDescent="0.25">
      <c r="A4059" s="11">
        <v>602859</v>
      </c>
      <c r="B4059" s="12">
        <v>41809.685243055559</v>
      </c>
      <c r="C4059" s="13" t="s">
        <v>7</v>
      </c>
      <c r="D4059" s="13" t="s">
        <v>8</v>
      </c>
      <c r="E4059" s="13" t="s">
        <v>9</v>
      </c>
      <c r="F4059" s="13" t="s">
        <v>32</v>
      </c>
      <c r="G4059" s="14">
        <v>22619</v>
      </c>
    </row>
    <row r="4060" spans="1:7" ht="24" customHeight="1" x14ac:dyDescent="0.25">
      <c r="A4060" s="7">
        <v>888578</v>
      </c>
      <c r="B4060" s="8">
        <v>41809.686678240738</v>
      </c>
      <c r="C4060" s="9" t="s">
        <v>7</v>
      </c>
      <c r="D4060" s="9" t="s">
        <v>11</v>
      </c>
      <c r="E4060" s="9" t="s">
        <v>9</v>
      </c>
      <c r="F4060" s="9" t="s">
        <v>32</v>
      </c>
      <c r="G4060" s="10">
        <v>65299</v>
      </c>
    </row>
    <row r="4061" spans="1:7" ht="24" customHeight="1" x14ac:dyDescent="0.25">
      <c r="A4061" s="11">
        <v>310945</v>
      </c>
      <c r="B4061" s="12">
        <v>41812.426678240743</v>
      </c>
      <c r="C4061" s="13" t="s">
        <v>7</v>
      </c>
      <c r="D4061" s="13" t="s">
        <v>11</v>
      </c>
      <c r="E4061" s="13" t="s">
        <v>9</v>
      </c>
      <c r="F4061" s="13" t="s">
        <v>22</v>
      </c>
      <c r="G4061" s="14">
        <v>97594</v>
      </c>
    </row>
    <row r="4062" spans="1:7" ht="24" customHeight="1" x14ac:dyDescent="0.25">
      <c r="A4062" s="7">
        <v>285962</v>
      </c>
      <c r="B4062" s="8">
        <v>41812.425740740742</v>
      </c>
      <c r="C4062" s="9" t="s">
        <v>13</v>
      </c>
      <c r="D4062" s="9" t="s">
        <v>23</v>
      </c>
      <c r="E4062" s="9" t="s">
        <v>9</v>
      </c>
      <c r="F4062" s="9" t="s">
        <v>22</v>
      </c>
      <c r="G4062" s="10">
        <v>31670</v>
      </c>
    </row>
    <row r="4063" spans="1:7" ht="24" customHeight="1" x14ac:dyDescent="0.25">
      <c r="A4063" s="11">
        <v>336659</v>
      </c>
      <c r="B4063" s="12">
        <v>41848.397858796299</v>
      </c>
      <c r="C4063" s="13" t="s">
        <v>7</v>
      </c>
      <c r="D4063" s="13" t="s">
        <v>8</v>
      </c>
      <c r="E4063" s="13" t="s">
        <v>9</v>
      </c>
      <c r="F4063" s="13" t="s">
        <v>32</v>
      </c>
      <c r="G4063" s="14">
        <v>14963</v>
      </c>
    </row>
    <row r="4064" spans="1:7" ht="24" customHeight="1" x14ac:dyDescent="0.25">
      <c r="A4064" s="7">
        <v>558779</v>
      </c>
      <c r="B4064" s="8">
        <v>41851.767326388886</v>
      </c>
      <c r="C4064" s="9" t="s">
        <v>7</v>
      </c>
      <c r="D4064" s="9" t="s">
        <v>8</v>
      </c>
      <c r="E4064" s="9" t="s">
        <v>9</v>
      </c>
      <c r="F4064" s="9" t="s">
        <v>32</v>
      </c>
      <c r="G4064" s="10">
        <v>38265</v>
      </c>
    </row>
    <row r="4065" spans="1:7" ht="24" customHeight="1" x14ac:dyDescent="0.25">
      <c r="A4065" s="11">
        <v>887671</v>
      </c>
      <c r="B4065" s="12">
        <v>41852.34070601852</v>
      </c>
      <c r="C4065" s="13" t="s">
        <v>7</v>
      </c>
      <c r="D4065" s="13" t="s">
        <v>8</v>
      </c>
      <c r="E4065" s="13" t="s">
        <v>9</v>
      </c>
      <c r="F4065" s="13" t="s">
        <v>22</v>
      </c>
      <c r="G4065" s="14">
        <v>60500</v>
      </c>
    </row>
    <row r="4066" spans="1:7" ht="24" customHeight="1" x14ac:dyDescent="0.25">
      <c r="A4066" s="7">
        <v>985374</v>
      </c>
      <c r="B4066" s="8">
        <v>41858.568865740737</v>
      </c>
      <c r="C4066" s="9" t="s">
        <v>7</v>
      </c>
      <c r="D4066" s="9" t="s">
        <v>8</v>
      </c>
      <c r="E4066" s="9" t="s">
        <v>9</v>
      </c>
      <c r="F4066" s="9" t="s">
        <v>22</v>
      </c>
      <c r="G4066" s="10">
        <v>11611</v>
      </c>
    </row>
    <row r="4067" spans="1:7" ht="24" customHeight="1" x14ac:dyDescent="0.25">
      <c r="A4067" s="11">
        <v>479749</v>
      </c>
      <c r="B4067" s="12">
        <v>41858.57130787037</v>
      </c>
      <c r="C4067" s="13" t="s">
        <v>7</v>
      </c>
      <c r="D4067" s="13" t="s">
        <v>8</v>
      </c>
      <c r="E4067" s="13" t="s">
        <v>9</v>
      </c>
      <c r="F4067" s="13" t="s">
        <v>22</v>
      </c>
      <c r="G4067" s="14">
        <v>50403</v>
      </c>
    </row>
    <row r="4068" spans="1:7" ht="24" customHeight="1" x14ac:dyDescent="0.25">
      <c r="A4068" s="7">
        <v>347974</v>
      </c>
      <c r="B4068" s="8">
        <v>41858.571782407409</v>
      </c>
      <c r="C4068" s="9" t="s">
        <v>7</v>
      </c>
      <c r="D4068" s="9" t="s">
        <v>8</v>
      </c>
      <c r="E4068" s="9" t="s">
        <v>9</v>
      </c>
      <c r="F4068" s="9" t="s">
        <v>22</v>
      </c>
      <c r="G4068" s="10">
        <v>51996</v>
      </c>
    </row>
    <row r="4069" spans="1:7" ht="24" customHeight="1" x14ac:dyDescent="0.25">
      <c r="A4069" s="11">
        <v>946814</v>
      </c>
      <c r="B4069" s="12">
        <v>41858.568865740737</v>
      </c>
      <c r="C4069" s="13" t="s">
        <v>13</v>
      </c>
      <c r="D4069" s="13" t="s">
        <v>11</v>
      </c>
      <c r="E4069" s="13" t="s">
        <v>9</v>
      </c>
      <c r="F4069" s="13" t="s">
        <v>22</v>
      </c>
      <c r="G4069" s="14">
        <v>94704</v>
      </c>
    </row>
    <row r="4070" spans="1:7" ht="24" customHeight="1" x14ac:dyDescent="0.25">
      <c r="A4070" s="7">
        <v>318156</v>
      </c>
      <c r="B4070" s="8">
        <v>41858.569236111114</v>
      </c>
      <c r="C4070" s="9" t="s">
        <v>7</v>
      </c>
      <c r="D4070" s="9" t="s">
        <v>11</v>
      </c>
      <c r="E4070" s="9" t="s">
        <v>9</v>
      </c>
      <c r="F4070" s="9" t="s">
        <v>22</v>
      </c>
      <c r="G4070" s="10">
        <v>55936</v>
      </c>
    </row>
    <row r="4071" spans="1:7" ht="24" customHeight="1" x14ac:dyDescent="0.25">
      <c r="A4071" s="11">
        <v>951232</v>
      </c>
      <c r="B4071" s="12">
        <v>41859.342997685184</v>
      </c>
      <c r="C4071" s="13" t="s">
        <v>7</v>
      </c>
      <c r="D4071" s="13" t="s">
        <v>11</v>
      </c>
      <c r="E4071" s="13" t="s">
        <v>9</v>
      </c>
      <c r="F4071" s="13" t="s">
        <v>22</v>
      </c>
      <c r="G4071" s="14">
        <v>8971</v>
      </c>
    </row>
    <row r="4072" spans="1:7" ht="24" customHeight="1" x14ac:dyDescent="0.25">
      <c r="A4072" s="7">
        <v>44589</v>
      </c>
      <c r="B4072" s="8">
        <v>41827.396701388891</v>
      </c>
      <c r="C4072" s="9" t="s">
        <v>7</v>
      </c>
      <c r="D4072" s="9" t="s">
        <v>8</v>
      </c>
      <c r="E4072" s="9" t="s">
        <v>16</v>
      </c>
      <c r="F4072" s="9" t="s">
        <v>32</v>
      </c>
      <c r="G4072" s="10">
        <v>1889</v>
      </c>
    </row>
    <row r="4073" spans="1:7" ht="24" customHeight="1" x14ac:dyDescent="0.25">
      <c r="A4073" s="11">
        <v>554122</v>
      </c>
      <c r="B4073" s="12">
        <v>41869.398402777777</v>
      </c>
      <c r="C4073" s="13" t="s">
        <v>7</v>
      </c>
      <c r="D4073" s="13" t="s">
        <v>11</v>
      </c>
      <c r="E4073" s="13" t="s">
        <v>16</v>
      </c>
      <c r="F4073" s="13" t="s">
        <v>32</v>
      </c>
      <c r="G4073" s="14">
        <v>49368</v>
      </c>
    </row>
    <row r="4074" spans="1:7" ht="24" customHeight="1" x14ac:dyDescent="0.25">
      <c r="A4074" s="7">
        <v>965739</v>
      </c>
      <c r="B4074" s="8">
        <v>41869.399247685185</v>
      </c>
      <c r="C4074" s="9" t="s">
        <v>7</v>
      </c>
      <c r="D4074" s="9" t="s">
        <v>11</v>
      </c>
      <c r="E4074" s="9" t="s">
        <v>16</v>
      </c>
      <c r="F4074" s="9" t="s">
        <v>32</v>
      </c>
      <c r="G4074" s="10">
        <v>83837</v>
      </c>
    </row>
    <row r="4075" spans="1:7" ht="24" customHeight="1" x14ac:dyDescent="0.25">
      <c r="A4075" s="11">
        <v>340541</v>
      </c>
      <c r="B4075" s="12">
        <v>41806.397060185183</v>
      </c>
      <c r="C4075" s="13" t="s">
        <v>13</v>
      </c>
      <c r="D4075" s="13" t="s">
        <v>8</v>
      </c>
      <c r="E4075" s="13" t="s">
        <v>14</v>
      </c>
      <c r="F4075" s="13" t="s">
        <v>32</v>
      </c>
      <c r="G4075" s="14">
        <v>51089</v>
      </c>
    </row>
    <row r="4076" spans="1:7" ht="24" customHeight="1" x14ac:dyDescent="0.25">
      <c r="A4076" s="7">
        <v>167429</v>
      </c>
      <c r="B4076" s="8">
        <v>41806.39738425926</v>
      </c>
      <c r="C4076" s="9" t="s">
        <v>13</v>
      </c>
      <c r="D4076" s="9" t="s">
        <v>8</v>
      </c>
      <c r="E4076" s="9" t="s">
        <v>14</v>
      </c>
      <c r="F4076" s="9" t="s">
        <v>32</v>
      </c>
      <c r="G4076" s="10">
        <v>42152</v>
      </c>
    </row>
    <row r="4077" spans="1:7" ht="24" customHeight="1" x14ac:dyDescent="0.25">
      <c r="A4077" s="11">
        <v>930315</v>
      </c>
      <c r="B4077" s="12">
        <v>41834.396655092591</v>
      </c>
      <c r="C4077" s="13" t="s">
        <v>13</v>
      </c>
      <c r="D4077" s="13" t="s">
        <v>8</v>
      </c>
      <c r="E4077" s="13" t="s">
        <v>14</v>
      </c>
      <c r="F4077" s="13" t="s">
        <v>32</v>
      </c>
      <c r="G4077" s="14">
        <v>5213</v>
      </c>
    </row>
    <row r="4078" spans="1:7" ht="24" customHeight="1" x14ac:dyDescent="0.25">
      <c r="A4078" s="7">
        <v>738685</v>
      </c>
      <c r="B4078" s="8">
        <v>41846.565983796296</v>
      </c>
      <c r="C4078" s="9" t="s">
        <v>13</v>
      </c>
      <c r="D4078" s="9" t="s">
        <v>8</v>
      </c>
      <c r="E4078" s="9" t="s">
        <v>14</v>
      </c>
      <c r="F4078" s="9" t="s">
        <v>32</v>
      </c>
      <c r="G4078" s="10">
        <v>22434</v>
      </c>
    </row>
    <row r="4079" spans="1:7" ht="24" customHeight="1" x14ac:dyDescent="0.25">
      <c r="A4079" s="11">
        <v>478118</v>
      </c>
      <c r="B4079" s="12">
        <v>41761.506284722222</v>
      </c>
      <c r="C4079" s="13" t="s">
        <v>7</v>
      </c>
      <c r="D4079" s="13" t="s">
        <v>11</v>
      </c>
      <c r="E4079" s="13" t="s">
        <v>20</v>
      </c>
      <c r="F4079" s="13" t="s">
        <v>17</v>
      </c>
      <c r="G4079" s="14">
        <v>7992</v>
      </c>
    </row>
    <row r="4080" spans="1:7" ht="24" customHeight="1" x14ac:dyDescent="0.25">
      <c r="A4080" s="7">
        <v>109968</v>
      </c>
      <c r="B4080" s="8">
        <v>41761.507233796299</v>
      </c>
      <c r="C4080" s="9" t="s">
        <v>7</v>
      </c>
      <c r="D4080" s="9" t="s">
        <v>11</v>
      </c>
      <c r="E4080" s="9" t="s">
        <v>20</v>
      </c>
      <c r="F4080" s="9" t="s">
        <v>17</v>
      </c>
      <c r="G4080" s="10">
        <v>64653</v>
      </c>
    </row>
    <row r="4081" spans="1:7" ht="24" customHeight="1" x14ac:dyDescent="0.25">
      <c r="A4081" s="11">
        <v>182899</v>
      </c>
      <c r="B4081" s="12">
        <v>41762.722453703704</v>
      </c>
      <c r="C4081" s="13" t="s">
        <v>13</v>
      </c>
      <c r="D4081" s="13" t="s">
        <v>11</v>
      </c>
      <c r="E4081" s="13" t="s">
        <v>20</v>
      </c>
      <c r="F4081" s="13" t="s">
        <v>17</v>
      </c>
      <c r="G4081" s="14">
        <v>15292</v>
      </c>
    </row>
    <row r="4082" spans="1:7" ht="24" customHeight="1" x14ac:dyDescent="0.25">
      <c r="A4082" s="7">
        <v>190873</v>
      </c>
      <c r="B4082" s="8">
        <v>41842.423217592594</v>
      </c>
      <c r="C4082" s="9" t="s">
        <v>7</v>
      </c>
      <c r="D4082" s="9" t="s">
        <v>11</v>
      </c>
      <c r="E4082" s="9" t="s">
        <v>9</v>
      </c>
      <c r="F4082" s="9" t="s">
        <v>32</v>
      </c>
      <c r="G4082" s="10">
        <v>4105</v>
      </c>
    </row>
    <row r="4083" spans="1:7" ht="24" customHeight="1" x14ac:dyDescent="0.25">
      <c r="A4083" s="11">
        <v>126341</v>
      </c>
      <c r="B4083" s="12">
        <v>41845.737615740742</v>
      </c>
      <c r="C4083" s="13" t="s">
        <v>13</v>
      </c>
      <c r="D4083" s="13" t="s">
        <v>11</v>
      </c>
      <c r="E4083" s="13" t="s">
        <v>9</v>
      </c>
      <c r="F4083" s="13" t="s">
        <v>32</v>
      </c>
      <c r="G4083" s="14">
        <v>61475</v>
      </c>
    </row>
    <row r="4084" spans="1:7" ht="24" customHeight="1" x14ac:dyDescent="0.25">
      <c r="A4084" s="7">
        <v>516140</v>
      </c>
      <c r="B4084" s="8">
        <v>41775.653923611113</v>
      </c>
      <c r="C4084" s="9" t="s">
        <v>7</v>
      </c>
      <c r="D4084" s="9" t="s">
        <v>11</v>
      </c>
      <c r="E4084" s="9" t="s">
        <v>14</v>
      </c>
      <c r="F4084" s="9" t="s">
        <v>19</v>
      </c>
      <c r="G4084" s="10">
        <v>68202</v>
      </c>
    </row>
    <row r="4085" spans="1:7" ht="24" customHeight="1" x14ac:dyDescent="0.25">
      <c r="A4085" s="11">
        <v>538144</v>
      </c>
      <c r="B4085" s="12">
        <v>41775.654409722221</v>
      </c>
      <c r="C4085" s="13" t="s">
        <v>7</v>
      </c>
      <c r="D4085" s="13" t="s">
        <v>8</v>
      </c>
      <c r="E4085" s="13" t="s">
        <v>14</v>
      </c>
      <c r="F4085" s="13" t="s">
        <v>19</v>
      </c>
      <c r="G4085" s="14">
        <v>76672</v>
      </c>
    </row>
    <row r="4086" spans="1:7" ht="24" customHeight="1" x14ac:dyDescent="0.25">
      <c r="A4086" s="7">
        <v>639391</v>
      </c>
      <c r="B4086" s="8">
        <v>41775.655277777776</v>
      </c>
      <c r="C4086" s="9" t="s">
        <v>13</v>
      </c>
      <c r="D4086" s="9" t="s">
        <v>11</v>
      </c>
      <c r="E4086" s="9" t="s">
        <v>14</v>
      </c>
      <c r="F4086" s="9" t="s">
        <v>19</v>
      </c>
      <c r="G4086" s="10">
        <v>35910</v>
      </c>
    </row>
    <row r="4087" spans="1:7" ht="24" customHeight="1" x14ac:dyDescent="0.25">
      <c r="A4087" s="11">
        <v>74550</v>
      </c>
      <c r="B4087" s="12">
        <v>41827.398935185185</v>
      </c>
      <c r="C4087" s="13" t="s">
        <v>13</v>
      </c>
      <c r="D4087" s="13" t="s">
        <v>8</v>
      </c>
      <c r="E4087" s="13" t="s">
        <v>14</v>
      </c>
      <c r="F4087" s="13" t="s">
        <v>19</v>
      </c>
      <c r="G4087" s="14">
        <v>72022</v>
      </c>
    </row>
    <row r="4088" spans="1:7" ht="24" customHeight="1" x14ac:dyDescent="0.25">
      <c r="A4088" s="7">
        <v>786697</v>
      </c>
      <c r="B4088" s="8">
        <v>41814.70517361111</v>
      </c>
      <c r="C4088" s="9" t="s">
        <v>13</v>
      </c>
      <c r="D4088" s="9" t="s">
        <v>11</v>
      </c>
      <c r="E4088" s="9" t="s">
        <v>20</v>
      </c>
      <c r="F4088" s="9" t="s">
        <v>17</v>
      </c>
      <c r="G4088" s="10">
        <v>94114</v>
      </c>
    </row>
    <row r="4089" spans="1:7" ht="24" customHeight="1" x14ac:dyDescent="0.25">
      <c r="A4089" s="11">
        <v>937002</v>
      </c>
      <c r="B4089" s="12">
        <v>41814.706770833334</v>
      </c>
      <c r="C4089" s="13" t="s">
        <v>13</v>
      </c>
      <c r="D4089" s="13" t="s">
        <v>11</v>
      </c>
      <c r="E4089" s="13" t="s">
        <v>20</v>
      </c>
      <c r="F4089" s="13" t="s">
        <v>17</v>
      </c>
      <c r="G4089" s="14">
        <v>44569</v>
      </c>
    </row>
    <row r="4090" spans="1:7" ht="24" customHeight="1" x14ac:dyDescent="0.25">
      <c r="A4090" s="7">
        <v>709331</v>
      </c>
      <c r="B4090" s="8">
        <v>41814.707083333335</v>
      </c>
      <c r="C4090" s="9" t="s">
        <v>13</v>
      </c>
      <c r="D4090" s="9" t="s">
        <v>11</v>
      </c>
      <c r="E4090" s="9" t="s">
        <v>20</v>
      </c>
      <c r="F4090" s="9" t="s">
        <v>17</v>
      </c>
      <c r="G4090" s="10">
        <v>84452</v>
      </c>
    </row>
    <row r="4091" spans="1:7" ht="24" customHeight="1" x14ac:dyDescent="0.25">
      <c r="A4091" s="11">
        <v>249297</v>
      </c>
      <c r="B4091" s="12">
        <v>41772.399085648147</v>
      </c>
      <c r="C4091" s="13" t="s">
        <v>7</v>
      </c>
      <c r="D4091" s="13" t="s">
        <v>8</v>
      </c>
      <c r="E4091" s="13" t="s">
        <v>16</v>
      </c>
      <c r="F4091" s="13" t="s">
        <v>32</v>
      </c>
      <c r="G4091" s="14">
        <v>75387</v>
      </c>
    </row>
    <row r="4092" spans="1:7" ht="24" customHeight="1" x14ac:dyDescent="0.25">
      <c r="A4092" s="7">
        <v>119418</v>
      </c>
      <c r="B4092" s="8">
        <v>41772.398449074077</v>
      </c>
      <c r="C4092" s="9" t="s">
        <v>13</v>
      </c>
      <c r="D4092" s="9" t="s">
        <v>11</v>
      </c>
      <c r="E4092" s="9" t="s">
        <v>16</v>
      </c>
      <c r="F4092" s="9" t="s">
        <v>32</v>
      </c>
      <c r="G4092" s="10">
        <v>8986</v>
      </c>
    </row>
    <row r="4093" spans="1:7" ht="24" customHeight="1" x14ac:dyDescent="0.25">
      <c r="A4093" s="11">
        <v>636366</v>
      </c>
      <c r="B4093" s="12">
        <v>41842.617673611108</v>
      </c>
      <c r="C4093" s="13" t="s">
        <v>13</v>
      </c>
      <c r="D4093" s="13" t="s">
        <v>8</v>
      </c>
      <c r="E4093" s="13" t="s">
        <v>16</v>
      </c>
      <c r="F4093" s="13" t="s">
        <v>32</v>
      </c>
      <c r="G4093" s="14">
        <v>72775</v>
      </c>
    </row>
    <row r="4094" spans="1:7" ht="24" customHeight="1" x14ac:dyDescent="0.25">
      <c r="A4094" s="7">
        <v>926184</v>
      </c>
      <c r="B4094" s="8">
        <v>41761.581770833334</v>
      </c>
      <c r="C4094" s="9" t="s">
        <v>7</v>
      </c>
      <c r="D4094" s="9" t="s">
        <v>8</v>
      </c>
      <c r="E4094" s="9" t="s">
        <v>14</v>
      </c>
      <c r="F4094" s="9" t="s">
        <v>32</v>
      </c>
      <c r="G4094" s="10">
        <v>59961</v>
      </c>
    </row>
    <row r="4095" spans="1:7" ht="24" customHeight="1" x14ac:dyDescent="0.25">
      <c r="A4095" s="11">
        <v>311962</v>
      </c>
      <c r="B4095" s="12">
        <v>41761.582187499997</v>
      </c>
      <c r="C4095" s="13" t="s">
        <v>7</v>
      </c>
      <c r="D4095" s="13" t="s">
        <v>8</v>
      </c>
      <c r="E4095" s="13" t="s">
        <v>14</v>
      </c>
      <c r="F4095" s="13" t="s">
        <v>32</v>
      </c>
      <c r="G4095" s="14">
        <v>43323</v>
      </c>
    </row>
    <row r="4096" spans="1:7" ht="24" customHeight="1" x14ac:dyDescent="0.25">
      <c r="A4096" s="7">
        <v>847124</v>
      </c>
      <c r="B4096" s="8">
        <v>41761.583402777775</v>
      </c>
      <c r="C4096" s="9" t="s">
        <v>7</v>
      </c>
      <c r="D4096" s="9" t="s">
        <v>11</v>
      </c>
      <c r="E4096" s="9" t="s">
        <v>14</v>
      </c>
      <c r="F4096" s="9" t="s">
        <v>32</v>
      </c>
      <c r="G4096" s="10">
        <v>76724</v>
      </c>
    </row>
    <row r="4097" spans="1:7" ht="24" customHeight="1" x14ac:dyDescent="0.25">
      <c r="A4097" s="11">
        <v>235082</v>
      </c>
      <c r="B4097" s="12">
        <v>41761.582060185188</v>
      </c>
      <c r="C4097" s="13" t="s">
        <v>7</v>
      </c>
      <c r="D4097" s="13" t="s">
        <v>11</v>
      </c>
      <c r="E4097" s="13" t="s">
        <v>14</v>
      </c>
      <c r="F4097" s="13" t="s">
        <v>32</v>
      </c>
      <c r="G4097" s="14">
        <v>35832</v>
      </c>
    </row>
    <row r="4098" spans="1:7" ht="24" customHeight="1" x14ac:dyDescent="0.25">
      <c r="A4098" s="7">
        <v>365644</v>
      </c>
      <c r="B4098" s="8">
        <v>41771.261134259257</v>
      </c>
      <c r="C4098" s="9" t="s">
        <v>13</v>
      </c>
      <c r="D4098" s="9" t="s">
        <v>8</v>
      </c>
      <c r="E4098" s="9" t="s">
        <v>14</v>
      </c>
      <c r="F4098" s="9" t="s">
        <v>32</v>
      </c>
      <c r="G4098" s="10">
        <v>74125</v>
      </c>
    </row>
    <row r="4099" spans="1:7" ht="24" customHeight="1" x14ac:dyDescent="0.25">
      <c r="A4099" s="11">
        <v>347068</v>
      </c>
      <c r="B4099" s="12">
        <v>41767.627291666664</v>
      </c>
      <c r="C4099" s="13" t="s">
        <v>7</v>
      </c>
      <c r="D4099" s="13" t="s">
        <v>8</v>
      </c>
      <c r="E4099" s="13" t="s">
        <v>14</v>
      </c>
      <c r="F4099" s="13" t="s">
        <v>32</v>
      </c>
      <c r="G4099" s="14">
        <v>1177</v>
      </c>
    </row>
    <row r="4100" spans="1:7" ht="24" customHeight="1" x14ac:dyDescent="0.25">
      <c r="A4100" s="7">
        <v>669899</v>
      </c>
      <c r="B4100" s="8">
        <v>41842.39949074074</v>
      </c>
      <c r="C4100" s="9" t="s">
        <v>7</v>
      </c>
      <c r="D4100" s="9" t="s">
        <v>8</v>
      </c>
      <c r="E4100" s="9" t="s">
        <v>14</v>
      </c>
      <c r="F4100" s="9" t="s">
        <v>32</v>
      </c>
      <c r="G4100" s="10">
        <v>39395</v>
      </c>
    </row>
    <row r="4101" spans="1:7" ht="24" customHeight="1" x14ac:dyDescent="0.25">
      <c r="A4101" s="11">
        <v>388435</v>
      </c>
      <c r="B4101" s="12">
        <v>41844.972372685188</v>
      </c>
      <c r="C4101" s="13" t="s">
        <v>7</v>
      </c>
      <c r="D4101" s="13" t="s">
        <v>8</v>
      </c>
      <c r="E4101" s="13" t="s">
        <v>14</v>
      </c>
      <c r="F4101" s="13" t="s">
        <v>32</v>
      </c>
      <c r="G4101" s="14">
        <v>23442</v>
      </c>
    </row>
    <row r="4102" spans="1:7" ht="24" customHeight="1" x14ac:dyDescent="0.25">
      <c r="A4102" s="7">
        <v>642984</v>
      </c>
      <c r="B4102" s="8">
        <v>41844.973703703705</v>
      </c>
      <c r="C4102" s="9" t="s">
        <v>7</v>
      </c>
      <c r="D4102" s="9" t="s">
        <v>11</v>
      </c>
      <c r="E4102" s="9" t="s">
        <v>14</v>
      </c>
      <c r="F4102" s="9" t="s">
        <v>32</v>
      </c>
      <c r="G4102" s="10">
        <v>34424</v>
      </c>
    </row>
    <row r="4103" spans="1:7" ht="24" customHeight="1" x14ac:dyDescent="0.25">
      <c r="A4103" s="11">
        <v>675956</v>
      </c>
      <c r="B4103" s="12">
        <v>41786.396851851852</v>
      </c>
      <c r="C4103" s="13" t="s">
        <v>13</v>
      </c>
      <c r="D4103" s="13" t="s">
        <v>8</v>
      </c>
      <c r="E4103" s="13" t="s">
        <v>14</v>
      </c>
      <c r="F4103" s="13" t="s">
        <v>32</v>
      </c>
      <c r="G4103" s="14">
        <v>23006</v>
      </c>
    </row>
    <row r="4104" spans="1:7" ht="24" customHeight="1" x14ac:dyDescent="0.25">
      <c r="A4104" s="7">
        <v>294977</v>
      </c>
      <c r="B4104" s="8">
        <v>41772.397141203706</v>
      </c>
      <c r="C4104" s="9" t="s">
        <v>7</v>
      </c>
      <c r="D4104" s="9" t="s">
        <v>8</v>
      </c>
      <c r="E4104" s="9" t="s">
        <v>14</v>
      </c>
      <c r="F4104" s="9" t="s">
        <v>32</v>
      </c>
      <c r="G4104" s="10">
        <v>21338</v>
      </c>
    </row>
    <row r="4105" spans="1:7" ht="24" customHeight="1" x14ac:dyDescent="0.25">
      <c r="A4105" s="11">
        <v>599099</v>
      </c>
      <c r="B4105" s="12">
        <v>41777.408506944441</v>
      </c>
      <c r="C4105" s="13" t="s">
        <v>13</v>
      </c>
      <c r="D4105" s="13" t="s">
        <v>8</v>
      </c>
      <c r="E4105" s="13" t="s">
        <v>14</v>
      </c>
      <c r="F4105" s="13" t="s">
        <v>32</v>
      </c>
      <c r="G4105" s="14">
        <v>83408</v>
      </c>
    </row>
    <row r="4106" spans="1:7" ht="24" customHeight="1" x14ac:dyDescent="0.25">
      <c r="A4106" s="7">
        <v>771721</v>
      </c>
      <c r="B4106" s="8">
        <v>41777.411608796298</v>
      </c>
      <c r="C4106" s="9" t="s">
        <v>13</v>
      </c>
      <c r="D4106" s="9" t="s">
        <v>11</v>
      </c>
      <c r="E4106" s="9" t="s">
        <v>14</v>
      </c>
      <c r="F4106" s="9" t="s">
        <v>32</v>
      </c>
      <c r="G4106" s="10">
        <v>83887</v>
      </c>
    </row>
    <row r="4107" spans="1:7" ht="24" customHeight="1" x14ac:dyDescent="0.25">
      <c r="A4107" s="11">
        <v>704623</v>
      </c>
      <c r="B4107" s="12">
        <v>41778.409201388888</v>
      </c>
      <c r="C4107" s="13" t="s">
        <v>7</v>
      </c>
      <c r="D4107" s="13" t="s">
        <v>8</v>
      </c>
      <c r="E4107" s="13" t="s">
        <v>14</v>
      </c>
      <c r="F4107" s="13" t="s">
        <v>32</v>
      </c>
      <c r="G4107" s="14">
        <v>26301</v>
      </c>
    </row>
    <row r="4108" spans="1:7" ht="24" customHeight="1" x14ac:dyDescent="0.25">
      <c r="A4108" s="7">
        <v>969042</v>
      </c>
      <c r="B4108" s="8">
        <v>41778.409618055557</v>
      </c>
      <c r="C4108" s="9" t="s">
        <v>7</v>
      </c>
      <c r="D4108" s="9" t="s">
        <v>8</v>
      </c>
      <c r="E4108" s="9" t="s">
        <v>14</v>
      </c>
      <c r="F4108" s="9" t="s">
        <v>32</v>
      </c>
      <c r="G4108" s="10">
        <v>85160</v>
      </c>
    </row>
    <row r="4109" spans="1:7" ht="24" customHeight="1" x14ac:dyDescent="0.25">
      <c r="A4109" s="11">
        <v>631605</v>
      </c>
      <c r="B4109" s="12">
        <v>41772.396979166668</v>
      </c>
      <c r="C4109" s="13" t="s">
        <v>13</v>
      </c>
      <c r="D4109" s="13" t="s">
        <v>8</v>
      </c>
      <c r="E4109" s="13" t="s">
        <v>29</v>
      </c>
      <c r="F4109" s="13" t="s">
        <v>10</v>
      </c>
      <c r="G4109" s="14">
        <v>51619</v>
      </c>
    </row>
    <row r="4110" spans="1:7" ht="24" customHeight="1" x14ac:dyDescent="0.25">
      <c r="A4110" s="7">
        <v>968197</v>
      </c>
      <c r="B4110" s="8">
        <v>41778.420231481483</v>
      </c>
      <c r="C4110" s="9" t="s">
        <v>7</v>
      </c>
      <c r="D4110" s="9" t="s">
        <v>8</v>
      </c>
      <c r="E4110" s="9" t="s">
        <v>29</v>
      </c>
      <c r="F4110" s="9" t="s">
        <v>10</v>
      </c>
      <c r="G4110" s="10">
        <v>15924</v>
      </c>
    </row>
    <row r="4111" spans="1:7" ht="24" customHeight="1" x14ac:dyDescent="0.25">
      <c r="A4111" s="11">
        <v>652326</v>
      </c>
      <c r="B4111" s="12">
        <v>41814.337893518517</v>
      </c>
      <c r="C4111" s="13" t="s">
        <v>7</v>
      </c>
      <c r="D4111" s="13" t="s">
        <v>8</v>
      </c>
      <c r="E4111" s="13" t="s">
        <v>29</v>
      </c>
      <c r="F4111" s="13" t="s">
        <v>10</v>
      </c>
      <c r="G4111" s="14">
        <v>5683</v>
      </c>
    </row>
    <row r="4112" spans="1:7" ht="24" customHeight="1" x14ac:dyDescent="0.25">
      <c r="A4112" s="7">
        <v>902094</v>
      </c>
      <c r="B4112" s="8">
        <v>41814.340092592596</v>
      </c>
      <c r="C4112" s="9" t="s">
        <v>7</v>
      </c>
      <c r="D4112" s="9" t="s">
        <v>8</v>
      </c>
      <c r="E4112" s="9" t="s">
        <v>29</v>
      </c>
      <c r="F4112" s="9" t="s">
        <v>10</v>
      </c>
      <c r="G4112" s="10">
        <v>74117</v>
      </c>
    </row>
    <row r="4113" spans="1:7" ht="24" customHeight="1" x14ac:dyDescent="0.25">
      <c r="A4113" s="11">
        <v>510862</v>
      </c>
      <c r="B4113" s="12">
        <v>41846.742465277777</v>
      </c>
      <c r="C4113" s="13" t="s">
        <v>7</v>
      </c>
      <c r="D4113" s="13" t="s">
        <v>8</v>
      </c>
      <c r="E4113" s="13" t="s">
        <v>9</v>
      </c>
      <c r="F4113" s="13" t="s">
        <v>32</v>
      </c>
      <c r="G4113" s="14">
        <v>70509</v>
      </c>
    </row>
    <row r="4114" spans="1:7" ht="24" customHeight="1" x14ac:dyDescent="0.25">
      <c r="A4114" s="7">
        <v>495076</v>
      </c>
      <c r="B4114" s="8">
        <v>41846.744768518518</v>
      </c>
      <c r="C4114" s="9" t="s">
        <v>13</v>
      </c>
      <c r="D4114" s="9" t="s">
        <v>11</v>
      </c>
      <c r="E4114" s="9" t="s">
        <v>9</v>
      </c>
      <c r="F4114" s="9" t="s">
        <v>32</v>
      </c>
      <c r="G4114" s="10">
        <v>34627</v>
      </c>
    </row>
    <row r="4115" spans="1:7" ht="24" customHeight="1" x14ac:dyDescent="0.25">
      <c r="A4115" s="11">
        <v>627708</v>
      </c>
      <c r="B4115" s="12">
        <v>41869.813946759263</v>
      </c>
      <c r="C4115" s="13" t="s">
        <v>7</v>
      </c>
      <c r="D4115" s="13" t="s">
        <v>11</v>
      </c>
      <c r="E4115" s="13" t="s">
        <v>9</v>
      </c>
      <c r="F4115" s="13" t="s">
        <v>32</v>
      </c>
      <c r="G4115" s="14">
        <v>44987</v>
      </c>
    </row>
    <row r="4116" spans="1:7" ht="24" customHeight="1" x14ac:dyDescent="0.25">
      <c r="A4116" s="7">
        <v>652581</v>
      </c>
      <c r="B4116" s="8">
        <v>41860.670844907407</v>
      </c>
      <c r="C4116" s="9" t="s">
        <v>13</v>
      </c>
      <c r="D4116" s="9" t="s">
        <v>11</v>
      </c>
      <c r="E4116" s="9" t="s">
        <v>28</v>
      </c>
      <c r="F4116" s="9" t="s">
        <v>12</v>
      </c>
      <c r="G4116" s="10">
        <v>17182</v>
      </c>
    </row>
    <row r="4117" spans="1:7" ht="24" customHeight="1" x14ac:dyDescent="0.25">
      <c r="A4117" s="11">
        <v>204014</v>
      </c>
      <c r="B4117" s="12">
        <v>41860.67291666667</v>
      </c>
      <c r="C4117" s="13" t="s">
        <v>13</v>
      </c>
      <c r="D4117" s="13" t="s">
        <v>23</v>
      </c>
      <c r="E4117" s="13" t="s">
        <v>28</v>
      </c>
      <c r="F4117" s="13" t="s">
        <v>12</v>
      </c>
      <c r="G4117" s="14">
        <v>96396</v>
      </c>
    </row>
    <row r="4118" spans="1:7" ht="24" customHeight="1" x14ac:dyDescent="0.25">
      <c r="A4118" s="7">
        <v>122069</v>
      </c>
      <c r="B4118" s="8">
        <v>41860.676655092589</v>
      </c>
      <c r="C4118" s="9" t="s">
        <v>7</v>
      </c>
      <c r="D4118" s="9" t="s">
        <v>8</v>
      </c>
      <c r="E4118" s="9" t="s">
        <v>28</v>
      </c>
      <c r="F4118" s="9" t="s">
        <v>12</v>
      </c>
      <c r="G4118" s="10">
        <v>87079</v>
      </c>
    </row>
    <row r="4119" spans="1:7" ht="24" customHeight="1" x14ac:dyDescent="0.25">
      <c r="A4119" s="11">
        <v>527659</v>
      </c>
      <c r="B4119" s="12">
        <v>41794.714872685188</v>
      </c>
      <c r="C4119" s="13" t="s">
        <v>7</v>
      </c>
      <c r="D4119" s="13" t="s">
        <v>11</v>
      </c>
      <c r="E4119" s="13" t="s">
        <v>14</v>
      </c>
      <c r="F4119" s="13" t="s">
        <v>21</v>
      </c>
      <c r="G4119" s="14">
        <v>37630</v>
      </c>
    </row>
    <row r="4120" spans="1:7" ht="24" customHeight="1" x14ac:dyDescent="0.25">
      <c r="A4120" s="7">
        <v>107783</v>
      </c>
      <c r="B4120" s="8">
        <v>41811.345381944448</v>
      </c>
      <c r="C4120" s="9" t="s">
        <v>13</v>
      </c>
      <c r="D4120" s="9" t="s">
        <v>8</v>
      </c>
      <c r="E4120" s="9" t="s">
        <v>14</v>
      </c>
      <c r="F4120" s="9" t="s">
        <v>21</v>
      </c>
      <c r="G4120" s="10">
        <v>81252</v>
      </c>
    </row>
    <row r="4121" spans="1:7" ht="24" customHeight="1" x14ac:dyDescent="0.25">
      <c r="A4121" s="11">
        <v>31461</v>
      </c>
      <c r="B4121" s="12">
        <v>41811.345682870371</v>
      </c>
      <c r="C4121" s="13" t="s">
        <v>7</v>
      </c>
      <c r="D4121" s="13" t="s">
        <v>8</v>
      </c>
      <c r="E4121" s="13" t="s">
        <v>14</v>
      </c>
      <c r="F4121" s="13" t="s">
        <v>21</v>
      </c>
      <c r="G4121" s="14">
        <v>73684</v>
      </c>
    </row>
    <row r="4122" spans="1:7" ht="24" customHeight="1" x14ac:dyDescent="0.25">
      <c r="A4122" s="7">
        <v>459524</v>
      </c>
      <c r="B4122" s="8">
        <v>41760.356504629628</v>
      </c>
      <c r="C4122" s="9" t="s">
        <v>7</v>
      </c>
      <c r="D4122" s="9" t="s">
        <v>8</v>
      </c>
      <c r="E4122" s="9" t="s">
        <v>14</v>
      </c>
      <c r="F4122" s="9" t="s">
        <v>24</v>
      </c>
      <c r="G4122" s="10">
        <v>16195</v>
      </c>
    </row>
    <row r="4123" spans="1:7" ht="24" customHeight="1" x14ac:dyDescent="0.25">
      <c r="A4123" s="11">
        <v>302245</v>
      </c>
      <c r="B4123" s="12">
        <v>41765.735613425924</v>
      </c>
      <c r="C4123" s="13" t="s">
        <v>13</v>
      </c>
      <c r="D4123" s="13" t="s">
        <v>11</v>
      </c>
      <c r="E4123" s="13" t="s">
        <v>14</v>
      </c>
      <c r="F4123" s="13" t="s">
        <v>12</v>
      </c>
      <c r="G4123" s="14">
        <v>21638</v>
      </c>
    </row>
    <row r="4124" spans="1:7" ht="24" customHeight="1" x14ac:dyDescent="0.25">
      <c r="A4124" s="7">
        <v>275154</v>
      </c>
      <c r="B4124" s="8">
        <v>41765.738935185182</v>
      </c>
      <c r="C4124" s="9" t="s">
        <v>7</v>
      </c>
      <c r="D4124" s="9" t="s">
        <v>11</v>
      </c>
      <c r="E4124" s="9" t="s">
        <v>14</v>
      </c>
      <c r="F4124" s="9" t="s">
        <v>12</v>
      </c>
      <c r="G4124" s="10">
        <v>34296</v>
      </c>
    </row>
    <row r="4125" spans="1:7" ht="24" customHeight="1" x14ac:dyDescent="0.25">
      <c r="A4125" s="11">
        <v>287494</v>
      </c>
      <c r="B4125" s="12">
        <v>41767.543969907405</v>
      </c>
      <c r="C4125" s="13" t="s">
        <v>7</v>
      </c>
      <c r="D4125" s="13" t="s">
        <v>8</v>
      </c>
      <c r="E4125" s="13" t="s">
        <v>14</v>
      </c>
      <c r="F4125" s="13" t="s">
        <v>24</v>
      </c>
      <c r="G4125" s="14">
        <v>53935</v>
      </c>
    </row>
    <row r="4126" spans="1:7" ht="24" customHeight="1" x14ac:dyDescent="0.25">
      <c r="A4126" s="7">
        <v>100435</v>
      </c>
      <c r="B4126" s="8">
        <v>41769.457395833335</v>
      </c>
      <c r="C4126" s="9" t="s">
        <v>7</v>
      </c>
      <c r="D4126" s="9" t="s">
        <v>8</v>
      </c>
      <c r="E4126" s="9" t="s">
        <v>14</v>
      </c>
      <c r="F4126" s="9" t="s">
        <v>12</v>
      </c>
      <c r="G4126" s="10">
        <v>79877</v>
      </c>
    </row>
    <row r="4127" spans="1:7" ht="24" customHeight="1" x14ac:dyDescent="0.25">
      <c r="A4127" s="11">
        <v>134343</v>
      </c>
      <c r="B4127" s="12">
        <v>41777.629733796297</v>
      </c>
      <c r="C4127" s="13" t="s">
        <v>7</v>
      </c>
      <c r="D4127" s="13" t="s">
        <v>11</v>
      </c>
      <c r="E4127" s="13" t="s">
        <v>14</v>
      </c>
      <c r="F4127" s="13" t="s">
        <v>12</v>
      </c>
      <c r="G4127" s="14">
        <v>38364</v>
      </c>
    </row>
    <row r="4128" spans="1:7" ht="24" customHeight="1" x14ac:dyDescent="0.25">
      <c r="A4128" s="7">
        <v>865788</v>
      </c>
      <c r="B4128" s="8">
        <v>41777.634479166663</v>
      </c>
      <c r="C4128" s="9" t="s">
        <v>7</v>
      </c>
      <c r="D4128" s="9" t="s">
        <v>11</v>
      </c>
      <c r="E4128" s="9" t="s">
        <v>14</v>
      </c>
      <c r="F4128" s="9" t="s">
        <v>12</v>
      </c>
      <c r="G4128" s="10">
        <v>7260</v>
      </c>
    </row>
    <row r="4129" spans="1:7" ht="24" customHeight="1" x14ac:dyDescent="0.25">
      <c r="A4129" s="11">
        <v>337965</v>
      </c>
      <c r="B4129" s="12">
        <v>41777.630231481482</v>
      </c>
      <c r="C4129" s="13" t="s">
        <v>13</v>
      </c>
      <c r="D4129" s="13" t="s">
        <v>23</v>
      </c>
      <c r="E4129" s="13" t="s">
        <v>14</v>
      </c>
      <c r="F4129" s="13" t="s">
        <v>12</v>
      </c>
      <c r="G4129" s="14">
        <v>93936</v>
      </c>
    </row>
    <row r="4130" spans="1:7" ht="24" customHeight="1" x14ac:dyDescent="0.25">
      <c r="A4130" s="7">
        <v>811174</v>
      </c>
      <c r="B4130" s="8">
        <v>41778.60765046296</v>
      </c>
      <c r="C4130" s="9" t="s">
        <v>13</v>
      </c>
      <c r="D4130" s="9" t="s">
        <v>8</v>
      </c>
      <c r="E4130" s="9" t="s">
        <v>14</v>
      </c>
      <c r="F4130" s="9" t="s">
        <v>24</v>
      </c>
      <c r="G4130" s="10">
        <v>23030</v>
      </c>
    </row>
    <row r="4131" spans="1:7" ht="24" customHeight="1" x14ac:dyDescent="0.25">
      <c r="A4131" s="11">
        <v>553857</v>
      </c>
      <c r="B4131" s="12">
        <v>41778.608807870369</v>
      </c>
      <c r="C4131" s="13" t="s">
        <v>7</v>
      </c>
      <c r="D4131" s="13" t="s">
        <v>8</v>
      </c>
      <c r="E4131" s="13" t="s">
        <v>14</v>
      </c>
      <c r="F4131" s="13" t="s">
        <v>24</v>
      </c>
      <c r="G4131" s="14">
        <v>82873</v>
      </c>
    </row>
    <row r="4132" spans="1:7" ht="24" customHeight="1" x14ac:dyDescent="0.25">
      <c r="A4132" s="7">
        <v>769485</v>
      </c>
      <c r="B4132" s="8">
        <v>41761.397453703707</v>
      </c>
      <c r="C4132" s="9" t="s">
        <v>7</v>
      </c>
      <c r="D4132" s="9" t="s">
        <v>8</v>
      </c>
      <c r="E4132" s="9" t="s">
        <v>14</v>
      </c>
      <c r="F4132" s="9" t="s">
        <v>12</v>
      </c>
      <c r="G4132" s="10">
        <v>93649</v>
      </c>
    </row>
    <row r="4133" spans="1:7" ht="24" customHeight="1" x14ac:dyDescent="0.25">
      <c r="A4133" s="11">
        <v>944835</v>
      </c>
      <c r="B4133" s="12">
        <v>41767.713159722225</v>
      </c>
      <c r="C4133" s="13" t="s">
        <v>7</v>
      </c>
      <c r="D4133" s="13" t="s">
        <v>8</v>
      </c>
      <c r="E4133" s="13" t="s">
        <v>14</v>
      </c>
      <c r="F4133" s="13" t="s">
        <v>24</v>
      </c>
      <c r="G4133" s="14">
        <v>34674</v>
      </c>
    </row>
    <row r="4134" spans="1:7" ht="24" customHeight="1" x14ac:dyDescent="0.25">
      <c r="A4134" s="7">
        <v>541702</v>
      </c>
      <c r="B4134" s="8">
        <v>41774.319085648145</v>
      </c>
      <c r="C4134" s="9" t="s">
        <v>7</v>
      </c>
      <c r="D4134" s="9" t="s">
        <v>8</v>
      </c>
      <c r="E4134" s="9" t="s">
        <v>14</v>
      </c>
      <c r="F4134" s="9" t="s">
        <v>12</v>
      </c>
      <c r="G4134" s="10">
        <v>12614</v>
      </c>
    </row>
    <row r="4135" spans="1:7" ht="24" customHeight="1" x14ac:dyDescent="0.25">
      <c r="A4135" s="11">
        <v>783992</v>
      </c>
      <c r="B4135" s="12">
        <v>41774.317743055559</v>
      </c>
      <c r="C4135" s="13" t="s">
        <v>13</v>
      </c>
      <c r="D4135" s="13" t="s">
        <v>23</v>
      </c>
      <c r="E4135" s="13" t="s">
        <v>14</v>
      </c>
      <c r="F4135" s="13" t="s">
        <v>12</v>
      </c>
      <c r="G4135" s="14">
        <v>12895</v>
      </c>
    </row>
    <row r="4136" spans="1:7" ht="24" customHeight="1" x14ac:dyDescent="0.25">
      <c r="A4136" s="7">
        <v>185279</v>
      </c>
      <c r="B4136" s="8">
        <v>41774.318101851852</v>
      </c>
      <c r="C4136" s="9" t="s">
        <v>7</v>
      </c>
      <c r="D4136" s="9" t="s">
        <v>23</v>
      </c>
      <c r="E4136" s="9" t="s">
        <v>14</v>
      </c>
      <c r="F4136" s="9" t="s">
        <v>12</v>
      </c>
      <c r="G4136" s="10">
        <v>43019</v>
      </c>
    </row>
    <row r="4137" spans="1:7" ht="24" customHeight="1" x14ac:dyDescent="0.25">
      <c r="A4137" s="11">
        <v>948017</v>
      </c>
      <c r="B4137" s="12">
        <v>41783.408148148148</v>
      </c>
      <c r="C4137" s="13" t="s">
        <v>7</v>
      </c>
      <c r="D4137" s="13" t="s">
        <v>8</v>
      </c>
      <c r="E4137" s="13" t="s">
        <v>14</v>
      </c>
      <c r="F4137" s="13" t="s">
        <v>12</v>
      </c>
      <c r="G4137" s="14">
        <v>80756</v>
      </c>
    </row>
    <row r="4138" spans="1:7" ht="24" customHeight="1" x14ac:dyDescent="0.25">
      <c r="A4138" s="7">
        <v>699051</v>
      </c>
      <c r="B4138" s="8">
        <v>41783.408518518518</v>
      </c>
      <c r="C4138" s="9" t="s">
        <v>13</v>
      </c>
      <c r="D4138" s="9" t="s">
        <v>11</v>
      </c>
      <c r="E4138" s="9" t="s">
        <v>14</v>
      </c>
      <c r="F4138" s="9" t="s">
        <v>12</v>
      </c>
      <c r="G4138" s="10">
        <v>18985</v>
      </c>
    </row>
    <row r="4139" spans="1:7" ht="24" customHeight="1" x14ac:dyDescent="0.25">
      <c r="A4139" s="11">
        <v>103836</v>
      </c>
      <c r="B4139" s="12">
        <v>41783.410567129627</v>
      </c>
      <c r="C4139" s="13" t="s">
        <v>7</v>
      </c>
      <c r="D4139" s="13" t="s">
        <v>8</v>
      </c>
      <c r="E4139" s="13" t="s">
        <v>14</v>
      </c>
      <c r="F4139" s="13" t="s">
        <v>12</v>
      </c>
      <c r="G4139" s="14">
        <v>34773</v>
      </c>
    </row>
    <row r="4140" spans="1:7" ht="24" customHeight="1" x14ac:dyDescent="0.25">
      <c r="A4140" s="7">
        <v>206453</v>
      </c>
      <c r="B4140" s="8">
        <v>41789.585625</v>
      </c>
      <c r="C4140" s="9" t="s">
        <v>7</v>
      </c>
      <c r="D4140" s="9" t="s">
        <v>8</v>
      </c>
      <c r="E4140" s="9" t="s">
        <v>14</v>
      </c>
      <c r="F4140" s="9" t="s">
        <v>24</v>
      </c>
      <c r="G4140" s="10">
        <v>30863</v>
      </c>
    </row>
    <row r="4141" spans="1:7" ht="24" customHeight="1" x14ac:dyDescent="0.25">
      <c r="A4141" s="11">
        <v>837861</v>
      </c>
      <c r="B4141" s="12">
        <v>41789.586585648147</v>
      </c>
      <c r="C4141" s="13" t="s">
        <v>7</v>
      </c>
      <c r="D4141" s="13" t="s">
        <v>8</v>
      </c>
      <c r="E4141" s="13" t="s">
        <v>14</v>
      </c>
      <c r="F4141" s="13" t="s">
        <v>24</v>
      </c>
      <c r="G4141" s="14">
        <v>50500</v>
      </c>
    </row>
    <row r="4142" spans="1:7" ht="24" customHeight="1" x14ac:dyDescent="0.25">
      <c r="A4142" s="7">
        <v>163162</v>
      </c>
      <c r="B4142" s="8">
        <v>41796.645694444444</v>
      </c>
      <c r="C4142" s="9" t="s">
        <v>7</v>
      </c>
      <c r="D4142" s="9" t="s">
        <v>11</v>
      </c>
      <c r="E4142" s="9" t="s">
        <v>14</v>
      </c>
      <c r="F4142" s="9" t="s">
        <v>24</v>
      </c>
      <c r="G4142" s="10">
        <v>15888</v>
      </c>
    </row>
    <row r="4143" spans="1:7" ht="24" customHeight="1" x14ac:dyDescent="0.25">
      <c r="A4143" s="11">
        <v>550778</v>
      </c>
      <c r="B4143" s="12">
        <v>41802.367083333331</v>
      </c>
      <c r="C4143" s="13" t="s">
        <v>7</v>
      </c>
      <c r="D4143" s="13" t="s">
        <v>11</v>
      </c>
      <c r="E4143" s="13" t="s">
        <v>14</v>
      </c>
      <c r="F4143" s="13" t="s">
        <v>12</v>
      </c>
      <c r="G4143" s="14">
        <v>95629</v>
      </c>
    </row>
    <row r="4144" spans="1:7" ht="24" customHeight="1" x14ac:dyDescent="0.25">
      <c r="A4144" s="7">
        <v>519128</v>
      </c>
      <c r="B4144" s="8">
        <v>41816.841296296298</v>
      </c>
      <c r="C4144" s="9" t="s">
        <v>13</v>
      </c>
      <c r="D4144" s="9" t="s">
        <v>8</v>
      </c>
      <c r="E4144" s="9" t="s">
        <v>14</v>
      </c>
      <c r="F4144" s="9" t="s">
        <v>24</v>
      </c>
      <c r="G4144" s="10">
        <v>19454</v>
      </c>
    </row>
    <row r="4145" spans="1:7" ht="24" customHeight="1" x14ac:dyDescent="0.25">
      <c r="A4145" s="11">
        <v>419081</v>
      </c>
      <c r="B4145" s="12">
        <v>41828.513009259259</v>
      </c>
      <c r="C4145" s="13" t="s">
        <v>7</v>
      </c>
      <c r="D4145" s="13" t="s">
        <v>8</v>
      </c>
      <c r="E4145" s="13" t="s">
        <v>14</v>
      </c>
      <c r="F4145" s="13" t="s">
        <v>24</v>
      </c>
      <c r="G4145" s="14">
        <v>2668</v>
      </c>
    </row>
    <row r="4146" spans="1:7" ht="24" customHeight="1" x14ac:dyDescent="0.25">
      <c r="A4146" s="7">
        <v>716401</v>
      </c>
      <c r="B4146" s="8">
        <v>41828.513506944444</v>
      </c>
      <c r="C4146" s="9" t="s">
        <v>13</v>
      </c>
      <c r="D4146" s="9" t="s">
        <v>8</v>
      </c>
      <c r="E4146" s="9" t="s">
        <v>14</v>
      </c>
      <c r="F4146" s="9" t="s">
        <v>24</v>
      </c>
      <c r="G4146" s="10">
        <v>2008</v>
      </c>
    </row>
    <row r="4147" spans="1:7" ht="24" customHeight="1" x14ac:dyDescent="0.25">
      <c r="A4147" s="11">
        <v>142961</v>
      </c>
      <c r="B4147" s="12">
        <v>41830.36917824074</v>
      </c>
      <c r="C4147" s="13" t="s">
        <v>13</v>
      </c>
      <c r="D4147" s="13" t="s">
        <v>8</v>
      </c>
      <c r="E4147" s="13" t="s">
        <v>14</v>
      </c>
      <c r="F4147" s="13" t="s">
        <v>24</v>
      </c>
      <c r="G4147" s="14">
        <v>11840</v>
      </c>
    </row>
    <row r="4148" spans="1:7" ht="24" customHeight="1" x14ac:dyDescent="0.25">
      <c r="A4148" s="7">
        <v>238407</v>
      </c>
      <c r="B4148" s="8">
        <v>41830.370868055557</v>
      </c>
      <c r="C4148" s="9" t="s">
        <v>7</v>
      </c>
      <c r="D4148" s="9" t="s">
        <v>11</v>
      </c>
      <c r="E4148" s="9" t="s">
        <v>14</v>
      </c>
      <c r="F4148" s="9" t="s">
        <v>24</v>
      </c>
      <c r="G4148" s="10">
        <v>52278</v>
      </c>
    </row>
    <row r="4149" spans="1:7" ht="24" customHeight="1" x14ac:dyDescent="0.25">
      <c r="A4149" s="11">
        <v>240004</v>
      </c>
      <c r="B4149" s="12">
        <v>41831.401030092595</v>
      </c>
      <c r="C4149" s="13" t="s">
        <v>7</v>
      </c>
      <c r="D4149" s="13" t="s">
        <v>11</v>
      </c>
      <c r="E4149" s="13" t="s">
        <v>14</v>
      </c>
      <c r="F4149" s="13" t="s">
        <v>24</v>
      </c>
      <c r="G4149" s="14">
        <v>12991</v>
      </c>
    </row>
    <row r="4150" spans="1:7" ht="24" customHeight="1" x14ac:dyDescent="0.25">
      <c r="A4150" s="7">
        <v>659234</v>
      </c>
      <c r="B4150" s="8">
        <v>41859.397847222222</v>
      </c>
      <c r="C4150" s="9" t="s">
        <v>13</v>
      </c>
      <c r="D4150" s="9" t="s">
        <v>11</v>
      </c>
      <c r="E4150" s="9" t="s">
        <v>14</v>
      </c>
      <c r="F4150" s="9" t="s">
        <v>12</v>
      </c>
      <c r="G4150" s="10">
        <v>98590</v>
      </c>
    </row>
    <row r="4151" spans="1:7" ht="24" customHeight="1" x14ac:dyDescent="0.25">
      <c r="A4151" s="11">
        <v>664101</v>
      </c>
      <c r="B4151" s="12">
        <v>41859.398564814815</v>
      </c>
      <c r="C4151" s="13" t="s">
        <v>7</v>
      </c>
      <c r="D4151" s="13" t="s">
        <v>11</v>
      </c>
      <c r="E4151" s="13" t="s">
        <v>14</v>
      </c>
      <c r="F4151" s="13" t="s">
        <v>12</v>
      </c>
      <c r="G4151" s="14">
        <v>41524</v>
      </c>
    </row>
    <row r="4152" spans="1:7" ht="24" customHeight="1" x14ac:dyDescent="0.25">
      <c r="A4152" s="7">
        <v>184275</v>
      </c>
      <c r="B4152" s="8">
        <v>41863.409467592595</v>
      </c>
      <c r="C4152" s="9" t="s">
        <v>7</v>
      </c>
      <c r="D4152" s="9" t="s">
        <v>8</v>
      </c>
      <c r="E4152" s="9" t="s">
        <v>14</v>
      </c>
      <c r="F4152" s="9" t="s">
        <v>24</v>
      </c>
      <c r="G4152" s="10">
        <v>23504</v>
      </c>
    </row>
    <row r="4153" spans="1:7" ht="24" customHeight="1" x14ac:dyDescent="0.25">
      <c r="A4153" s="11">
        <v>818366</v>
      </c>
      <c r="B4153" s="12">
        <v>41863.410104166665</v>
      </c>
      <c r="C4153" s="13" t="s">
        <v>7</v>
      </c>
      <c r="D4153" s="13" t="s">
        <v>11</v>
      </c>
      <c r="E4153" s="13" t="s">
        <v>14</v>
      </c>
      <c r="F4153" s="13" t="s">
        <v>24</v>
      </c>
      <c r="G4153" s="14">
        <v>84015</v>
      </c>
    </row>
    <row r="4154" spans="1:7" ht="24" customHeight="1" x14ac:dyDescent="0.25">
      <c r="A4154" s="7">
        <v>55833</v>
      </c>
      <c r="B4154" s="8">
        <v>41874.59097222222</v>
      </c>
      <c r="C4154" s="9" t="s">
        <v>7</v>
      </c>
      <c r="D4154" s="9" t="s">
        <v>8</v>
      </c>
      <c r="E4154" s="9" t="s">
        <v>14</v>
      </c>
      <c r="F4154" s="9" t="s">
        <v>12</v>
      </c>
      <c r="G4154" s="10">
        <v>88439</v>
      </c>
    </row>
    <row r="4155" spans="1:7" ht="24" customHeight="1" x14ac:dyDescent="0.25">
      <c r="A4155" s="11">
        <v>603411</v>
      </c>
      <c r="B4155" s="12">
        <v>41874.591284722221</v>
      </c>
      <c r="C4155" s="13" t="s">
        <v>7</v>
      </c>
      <c r="D4155" s="13" t="s">
        <v>11</v>
      </c>
      <c r="E4155" s="13" t="s">
        <v>14</v>
      </c>
      <c r="F4155" s="13" t="s">
        <v>12</v>
      </c>
      <c r="G4155" s="14">
        <v>12658</v>
      </c>
    </row>
    <row r="4156" spans="1:7" ht="24" customHeight="1" x14ac:dyDescent="0.25">
      <c r="A4156" s="7">
        <v>232836</v>
      </c>
      <c r="B4156" s="8">
        <v>41880.596550925926</v>
      </c>
      <c r="C4156" s="9" t="s">
        <v>13</v>
      </c>
      <c r="D4156" s="9" t="s">
        <v>11</v>
      </c>
      <c r="E4156" s="9" t="s">
        <v>14</v>
      </c>
      <c r="F4156" s="9" t="s">
        <v>12</v>
      </c>
      <c r="G4156" s="10">
        <v>66735</v>
      </c>
    </row>
    <row r="4157" spans="1:7" ht="24" customHeight="1" x14ac:dyDescent="0.25">
      <c r="A4157" s="11">
        <v>363571</v>
      </c>
      <c r="B4157" s="12">
        <v>41880.598194444443</v>
      </c>
      <c r="C4157" s="13" t="s">
        <v>13</v>
      </c>
      <c r="D4157" s="13" t="s">
        <v>8</v>
      </c>
      <c r="E4157" s="13" t="s">
        <v>14</v>
      </c>
      <c r="F4157" s="13" t="s">
        <v>12</v>
      </c>
      <c r="G4157" s="14">
        <v>1635</v>
      </c>
    </row>
    <row r="4158" spans="1:7" ht="24" customHeight="1" x14ac:dyDescent="0.25">
      <c r="A4158" s="7">
        <v>58648</v>
      </c>
      <c r="B4158" s="8">
        <v>41880.598553240743</v>
      </c>
      <c r="C4158" s="9" t="s">
        <v>7</v>
      </c>
      <c r="D4158" s="9" t="s">
        <v>11</v>
      </c>
      <c r="E4158" s="9" t="s">
        <v>14</v>
      </c>
      <c r="F4158" s="9" t="s">
        <v>12</v>
      </c>
      <c r="G4158" s="10">
        <v>63894</v>
      </c>
    </row>
    <row r="4159" spans="1:7" ht="24" customHeight="1" x14ac:dyDescent="0.25">
      <c r="A4159" s="11">
        <v>347119</v>
      </c>
      <c r="B4159" s="12">
        <v>41768.398078703707</v>
      </c>
      <c r="C4159" s="13" t="s">
        <v>7</v>
      </c>
      <c r="D4159" s="13" t="s">
        <v>11</v>
      </c>
      <c r="E4159" s="13" t="s">
        <v>9</v>
      </c>
      <c r="F4159" s="13" t="s">
        <v>19</v>
      </c>
      <c r="G4159" s="14">
        <v>74299</v>
      </c>
    </row>
    <row r="4160" spans="1:7" ht="24" customHeight="1" x14ac:dyDescent="0.25">
      <c r="A4160" s="7">
        <v>902584</v>
      </c>
      <c r="B4160" s="8">
        <v>41771.653078703705</v>
      </c>
      <c r="C4160" s="9" t="s">
        <v>13</v>
      </c>
      <c r="D4160" s="9" t="s">
        <v>11</v>
      </c>
      <c r="E4160" s="9" t="s">
        <v>9</v>
      </c>
      <c r="F4160" s="9" t="s">
        <v>19</v>
      </c>
      <c r="G4160" s="10">
        <v>60580</v>
      </c>
    </row>
    <row r="4161" spans="1:7" ht="24" customHeight="1" x14ac:dyDescent="0.25">
      <c r="A4161" s="11">
        <v>27825</v>
      </c>
      <c r="B4161" s="12">
        <v>41771.654421296298</v>
      </c>
      <c r="C4161" s="13" t="s">
        <v>13</v>
      </c>
      <c r="D4161" s="13" t="s">
        <v>11</v>
      </c>
      <c r="E4161" s="13" t="s">
        <v>9</v>
      </c>
      <c r="F4161" s="13" t="s">
        <v>19</v>
      </c>
      <c r="G4161" s="14">
        <v>67267</v>
      </c>
    </row>
    <row r="4162" spans="1:7" ht="24" customHeight="1" x14ac:dyDescent="0.25">
      <c r="A4162" s="7">
        <v>832733</v>
      </c>
      <c r="B4162" s="8">
        <v>41816.414351851854</v>
      </c>
      <c r="C4162" s="9" t="s">
        <v>7</v>
      </c>
      <c r="D4162" s="9" t="s">
        <v>8</v>
      </c>
      <c r="E4162" s="9" t="s">
        <v>9</v>
      </c>
      <c r="F4162" s="9" t="s">
        <v>19</v>
      </c>
      <c r="G4162" s="10">
        <v>41796</v>
      </c>
    </row>
    <row r="4163" spans="1:7" ht="24" customHeight="1" x14ac:dyDescent="0.25">
      <c r="A4163" s="11">
        <v>939447</v>
      </c>
      <c r="B4163" s="12">
        <v>41816.41474537037</v>
      </c>
      <c r="C4163" s="13" t="s">
        <v>13</v>
      </c>
      <c r="D4163" s="13" t="s">
        <v>23</v>
      </c>
      <c r="E4163" s="13" t="s">
        <v>9</v>
      </c>
      <c r="F4163" s="13" t="s">
        <v>19</v>
      </c>
      <c r="G4163" s="14">
        <v>80720</v>
      </c>
    </row>
    <row r="4164" spans="1:7" ht="24" customHeight="1" x14ac:dyDescent="0.25">
      <c r="A4164" s="7">
        <v>255041</v>
      </c>
      <c r="B4164" s="8">
        <v>41806.702893518515</v>
      </c>
      <c r="C4164" s="9" t="s">
        <v>7</v>
      </c>
      <c r="D4164" s="9" t="s">
        <v>11</v>
      </c>
      <c r="E4164" s="9" t="s">
        <v>31</v>
      </c>
      <c r="F4164" s="9" t="s">
        <v>12</v>
      </c>
      <c r="G4164" s="10">
        <v>4107</v>
      </c>
    </row>
    <row r="4165" spans="1:7" ht="24" customHeight="1" x14ac:dyDescent="0.25">
      <c r="A4165" s="11">
        <v>214501</v>
      </c>
      <c r="B4165" s="12">
        <v>41789.657916666663</v>
      </c>
      <c r="C4165" s="13" t="s">
        <v>13</v>
      </c>
      <c r="D4165" s="13" t="s">
        <v>11</v>
      </c>
      <c r="E4165" s="13" t="s">
        <v>14</v>
      </c>
      <c r="F4165" s="13" t="s">
        <v>17</v>
      </c>
      <c r="G4165" s="14">
        <v>46041</v>
      </c>
    </row>
    <row r="4166" spans="1:7" ht="24" customHeight="1" x14ac:dyDescent="0.25">
      <c r="A4166" s="7">
        <v>75454</v>
      </c>
      <c r="B4166" s="8">
        <v>41796.433206018519</v>
      </c>
      <c r="C4166" s="9" t="s">
        <v>7</v>
      </c>
      <c r="D4166" s="9" t="s">
        <v>8</v>
      </c>
      <c r="E4166" s="9" t="s">
        <v>14</v>
      </c>
      <c r="F4166" s="9" t="s">
        <v>17</v>
      </c>
      <c r="G4166" s="10">
        <v>88514</v>
      </c>
    </row>
    <row r="4167" spans="1:7" ht="24" customHeight="1" x14ac:dyDescent="0.25">
      <c r="A4167" s="11">
        <v>500425</v>
      </c>
      <c r="B4167" s="12">
        <v>41796.730925925927</v>
      </c>
      <c r="C4167" s="13" t="s">
        <v>13</v>
      </c>
      <c r="D4167" s="13" t="s">
        <v>8</v>
      </c>
      <c r="E4167" s="13" t="s">
        <v>14</v>
      </c>
      <c r="F4167" s="13" t="s">
        <v>10</v>
      </c>
      <c r="G4167" s="14">
        <v>36170</v>
      </c>
    </row>
    <row r="4168" spans="1:7" ht="24" customHeight="1" x14ac:dyDescent="0.25">
      <c r="A4168" s="7">
        <v>500314</v>
      </c>
      <c r="B4168" s="8">
        <v>41862.937777777777</v>
      </c>
      <c r="C4168" s="9" t="s">
        <v>13</v>
      </c>
      <c r="D4168" s="9" t="s">
        <v>8</v>
      </c>
      <c r="E4168" s="9" t="s">
        <v>28</v>
      </c>
      <c r="F4168" s="9" t="s">
        <v>21</v>
      </c>
      <c r="G4168" s="10">
        <v>50952</v>
      </c>
    </row>
    <row r="4169" spans="1:7" ht="24" customHeight="1" x14ac:dyDescent="0.25">
      <c r="A4169" s="11">
        <v>678447</v>
      </c>
      <c r="B4169" s="12">
        <v>41862.938171296293</v>
      </c>
      <c r="C4169" s="13" t="s">
        <v>13</v>
      </c>
      <c r="D4169" s="13" t="s">
        <v>23</v>
      </c>
      <c r="E4169" s="13" t="s">
        <v>28</v>
      </c>
      <c r="F4169" s="13" t="s">
        <v>21</v>
      </c>
      <c r="G4169" s="14">
        <v>93306</v>
      </c>
    </row>
    <row r="4170" spans="1:7" ht="24" customHeight="1" x14ac:dyDescent="0.25">
      <c r="A4170" s="7">
        <v>920049</v>
      </c>
      <c r="B4170" s="8">
        <v>41852.59646990741</v>
      </c>
      <c r="C4170" s="9" t="s">
        <v>13</v>
      </c>
      <c r="D4170" s="9" t="s">
        <v>11</v>
      </c>
      <c r="E4170" s="9" t="s">
        <v>9</v>
      </c>
      <c r="F4170" s="9" t="s">
        <v>12</v>
      </c>
      <c r="G4170" s="10">
        <v>52934</v>
      </c>
    </row>
    <row r="4171" spans="1:7" ht="24" customHeight="1" x14ac:dyDescent="0.25">
      <c r="A4171" s="11">
        <v>990597</v>
      </c>
      <c r="B4171" s="12">
        <v>41852.734664351854</v>
      </c>
      <c r="C4171" s="13" t="s">
        <v>7</v>
      </c>
      <c r="D4171" s="13" t="s">
        <v>11</v>
      </c>
      <c r="E4171" s="13" t="s">
        <v>9</v>
      </c>
      <c r="F4171" s="13" t="s">
        <v>12</v>
      </c>
      <c r="G4171" s="14">
        <v>24433</v>
      </c>
    </row>
    <row r="4172" spans="1:7" ht="24" customHeight="1" x14ac:dyDescent="0.25">
      <c r="A4172" s="7">
        <v>611996</v>
      </c>
      <c r="B4172" s="8">
        <v>41852.735821759263</v>
      </c>
      <c r="C4172" s="9" t="s">
        <v>13</v>
      </c>
      <c r="D4172" s="9" t="s">
        <v>8</v>
      </c>
      <c r="E4172" s="9" t="s">
        <v>9</v>
      </c>
      <c r="F4172" s="9" t="s">
        <v>12</v>
      </c>
      <c r="G4172" s="10">
        <v>60038</v>
      </c>
    </row>
    <row r="4173" spans="1:7" ht="24" customHeight="1" x14ac:dyDescent="0.25">
      <c r="A4173" s="11">
        <v>380112</v>
      </c>
      <c r="B4173" s="12">
        <v>41852.737314814818</v>
      </c>
      <c r="C4173" s="13" t="s">
        <v>7</v>
      </c>
      <c r="D4173" s="13" t="s">
        <v>11</v>
      </c>
      <c r="E4173" s="13" t="s">
        <v>9</v>
      </c>
      <c r="F4173" s="13" t="s">
        <v>12</v>
      </c>
      <c r="G4173" s="14">
        <v>33740</v>
      </c>
    </row>
    <row r="4174" spans="1:7" ht="24" customHeight="1" x14ac:dyDescent="0.25">
      <c r="A4174" s="7">
        <v>555507</v>
      </c>
      <c r="B4174" s="8">
        <v>41856.567939814813</v>
      </c>
      <c r="C4174" s="9" t="s">
        <v>7</v>
      </c>
      <c r="D4174" s="9" t="s">
        <v>8</v>
      </c>
      <c r="E4174" s="9" t="s">
        <v>9</v>
      </c>
      <c r="F4174" s="9" t="s">
        <v>12</v>
      </c>
      <c r="G4174" s="10">
        <v>71637</v>
      </c>
    </row>
    <row r="4175" spans="1:7" ht="24" customHeight="1" x14ac:dyDescent="0.25">
      <c r="A4175" s="11">
        <v>174767</v>
      </c>
      <c r="B4175" s="12">
        <v>41856.568645833337</v>
      </c>
      <c r="C4175" s="13" t="s">
        <v>7</v>
      </c>
      <c r="D4175" s="13" t="s">
        <v>8</v>
      </c>
      <c r="E4175" s="13" t="s">
        <v>9</v>
      </c>
      <c r="F4175" s="13" t="s">
        <v>12</v>
      </c>
      <c r="G4175" s="14">
        <v>40992</v>
      </c>
    </row>
    <row r="4176" spans="1:7" ht="24" customHeight="1" x14ac:dyDescent="0.25">
      <c r="A4176" s="7">
        <v>96895</v>
      </c>
      <c r="B4176" s="8">
        <v>41857.50571759259</v>
      </c>
      <c r="C4176" s="9" t="s">
        <v>13</v>
      </c>
      <c r="D4176" s="9" t="s">
        <v>8</v>
      </c>
      <c r="E4176" s="9" t="s">
        <v>9</v>
      </c>
      <c r="F4176" s="9" t="s">
        <v>12</v>
      </c>
      <c r="G4176" s="10">
        <v>83569</v>
      </c>
    </row>
    <row r="4177" spans="1:7" ht="24" customHeight="1" x14ac:dyDescent="0.25">
      <c r="A4177" s="11">
        <v>711793</v>
      </c>
      <c r="B4177" s="12">
        <v>41857.506331018521</v>
      </c>
      <c r="C4177" s="13" t="s">
        <v>7</v>
      </c>
      <c r="D4177" s="13" t="s">
        <v>8</v>
      </c>
      <c r="E4177" s="13" t="s">
        <v>9</v>
      </c>
      <c r="F4177" s="13" t="s">
        <v>12</v>
      </c>
      <c r="G4177" s="14">
        <v>64853</v>
      </c>
    </row>
    <row r="4178" spans="1:7" ht="24" customHeight="1" x14ac:dyDescent="0.25">
      <c r="A4178" s="7">
        <v>638645</v>
      </c>
      <c r="B4178" s="8">
        <v>41857.507002314815</v>
      </c>
      <c r="C4178" s="9" t="s">
        <v>13</v>
      </c>
      <c r="D4178" s="9" t="s">
        <v>8</v>
      </c>
      <c r="E4178" s="9" t="s">
        <v>9</v>
      </c>
      <c r="F4178" s="9" t="s">
        <v>12</v>
      </c>
      <c r="G4178" s="10">
        <v>71536</v>
      </c>
    </row>
    <row r="4179" spans="1:7" ht="24" customHeight="1" x14ac:dyDescent="0.25">
      <c r="A4179" s="11">
        <v>571572</v>
      </c>
      <c r="B4179" s="12">
        <v>41857.5080787037</v>
      </c>
      <c r="C4179" s="13" t="s">
        <v>7</v>
      </c>
      <c r="D4179" s="13" t="s">
        <v>8</v>
      </c>
      <c r="E4179" s="13" t="s">
        <v>9</v>
      </c>
      <c r="F4179" s="13" t="s">
        <v>12</v>
      </c>
      <c r="G4179" s="14">
        <v>25710</v>
      </c>
    </row>
    <row r="4180" spans="1:7" ht="24" customHeight="1" x14ac:dyDescent="0.25">
      <c r="A4180" s="7">
        <v>826990</v>
      </c>
      <c r="B4180" s="8">
        <v>41857.508379629631</v>
      </c>
      <c r="C4180" s="9" t="s">
        <v>13</v>
      </c>
      <c r="D4180" s="9" t="s">
        <v>8</v>
      </c>
      <c r="E4180" s="9" t="s">
        <v>9</v>
      </c>
      <c r="F4180" s="9" t="s">
        <v>12</v>
      </c>
      <c r="G4180" s="10">
        <v>31730</v>
      </c>
    </row>
    <row r="4181" spans="1:7" ht="24" customHeight="1" x14ac:dyDescent="0.25">
      <c r="A4181" s="11">
        <v>262440</v>
      </c>
      <c r="B4181" s="12">
        <v>41785.400347222225</v>
      </c>
      <c r="C4181" s="13" t="s">
        <v>13</v>
      </c>
      <c r="D4181" s="13" t="s">
        <v>11</v>
      </c>
      <c r="E4181" s="13" t="s">
        <v>20</v>
      </c>
      <c r="F4181" s="13" t="s">
        <v>32</v>
      </c>
      <c r="G4181" s="14">
        <v>75095</v>
      </c>
    </row>
    <row r="4182" spans="1:7" ht="24" customHeight="1" x14ac:dyDescent="0.25">
      <c r="A4182" s="7">
        <v>440524</v>
      </c>
      <c r="B4182" s="8">
        <v>41853.613680555558</v>
      </c>
      <c r="C4182" s="9" t="s">
        <v>7</v>
      </c>
      <c r="D4182" s="9" t="s">
        <v>11</v>
      </c>
      <c r="E4182" s="9" t="s">
        <v>20</v>
      </c>
      <c r="F4182" s="9" t="s">
        <v>32</v>
      </c>
      <c r="G4182" s="10">
        <v>17199</v>
      </c>
    </row>
    <row r="4183" spans="1:7" ht="24" customHeight="1" x14ac:dyDescent="0.25">
      <c r="A4183" s="11">
        <v>407565</v>
      </c>
      <c r="B4183" s="12">
        <v>41862.398310185185</v>
      </c>
      <c r="C4183" s="13" t="s">
        <v>7</v>
      </c>
      <c r="D4183" s="13" t="s">
        <v>11</v>
      </c>
      <c r="E4183" s="13" t="s">
        <v>20</v>
      </c>
      <c r="F4183" s="13" t="s">
        <v>32</v>
      </c>
      <c r="G4183" s="14">
        <v>3772</v>
      </c>
    </row>
    <row r="4184" spans="1:7" ht="24" customHeight="1" x14ac:dyDescent="0.25">
      <c r="A4184" s="7">
        <v>669642</v>
      </c>
      <c r="B4184" s="8">
        <v>41789.421354166669</v>
      </c>
      <c r="C4184" s="9" t="s">
        <v>13</v>
      </c>
      <c r="D4184" s="9" t="s">
        <v>11</v>
      </c>
      <c r="E4184" s="9" t="s">
        <v>9</v>
      </c>
      <c r="F4184" s="9" t="s">
        <v>17</v>
      </c>
      <c r="G4184" s="10">
        <v>41697</v>
      </c>
    </row>
    <row r="4185" spans="1:7" ht="24" customHeight="1" x14ac:dyDescent="0.25">
      <c r="A4185" s="11">
        <v>998515</v>
      </c>
      <c r="B4185" s="12">
        <v>41789.422754629632</v>
      </c>
      <c r="C4185" s="13" t="s">
        <v>7</v>
      </c>
      <c r="D4185" s="13" t="s">
        <v>8</v>
      </c>
      <c r="E4185" s="13" t="s">
        <v>9</v>
      </c>
      <c r="F4185" s="13" t="s">
        <v>17</v>
      </c>
      <c r="G4185" s="14">
        <v>46623</v>
      </c>
    </row>
    <row r="4186" spans="1:7" ht="24" customHeight="1" x14ac:dyDescent="0.25">
      <c r="A4186" s="7">
        <v>620966</v>
      </c>
      <c r="B4186" s="8">
        <v>41789.422939814816</v>
      </c>
      <c r="C4186" s="9" t="s">
        <v>13</v>
      </c>
      <c r="D4186" s="9" t="s">
        <v>8</v>
      </c>
      <c r="E4186" s="9" t="s">
        <v>9</v>
      </c>
      <c r="F4186" s="9" t="s">
        <v>17</v>
      </c>
      <c r="G4186" s="10">
        <v>32546</v>
      </c>
    </row>
    <row r="4187" spans="1:7" ht="24" customHeight="1" x14ac:dyDescent="0.25">
      <c r="A4187" s="11">
        <v>706218</v>
      </c>
      <c r="B4187" s="12">
        <v>41799.398229166669</v>
      </c>
      <c r="C4187" s="13" t="s">
        <v>13</v>
      </c>
      <c r="D4187" s="13" t="s">
        <v>11</v>
      </c>
      <c r="E4187" s="13" t="s">
        <v>9</v>
      </c>
      <c r="F4187" s="13" t="s">
        <v>17</v>
      </c>
      <c r="G4187" s="14">
        <v>72014</v>
      </c>
    </row>
    <row r="4188" spans="1:7" ht="24" customHeight="1" x14ac:dyDescent="0.25">
      <c r="A4188" s="7">
        <v>304127</v>
      </c>
      <c r="B4188" s="8">
        <v>41786.685682870368</v>
      </c>
      <c r="C4188" s="9" t="s">
        <v>7</v>
      </c>
      <c r="D4188" s="9" t="s">
        <v>8</v>
      </c>
      <c r="E4188" s="9" t="s">
        <v>14</v>
      </c>
      <c r="F4188" s="9" t="s">
        <v>10</v>
      </c>
      <c r="G4188" s="10">
        <v>93664</v>
      </c>
    </row>
    <row r="4189" spans="1:7" ht="24" customHeight="1" x14ac:dyDescent="0.25">
      <c r="A4189" s="11">
        <v>229283</v>
      </c>
      <c r="B4189" s="12">
        <v>41868.364131944443</v>
      </c>
      <c r="C4189" s="13" t="s">
        <v>7</v>
      </c>
      <c r="D4189" s="13" t="s">
        <v>8</v>
      </c>
      <c r="E4189" s="13" t="s">
        <v>9</v>
      </c>
      <c r="F4189" s="13" t="s">
        <v>19</v>
      </c>
      <c r="G4189" s="14">
        <v>88015</v>
      </c>
    </row>
    <row r="4190" spans="1:7" ht="24" customHeight="1" x14ac:dyDescent="0.25">
      <c r="A4190" s="7">
        <v>315371</v>
      </c>
      <c r="B4190" s="8">
        <v>41868.365567129629</v>
      </c>
      <c r="C4190" s="9" t="s">
        <v>7</v>
      </c>
      <c r="D4190" s="9" t="s">
        <v>11</v>
      </c>
      <c r="E4190" s="9" t="s">
        <v>9</v>
      </c>
      <c r="F4190" s="9" t="s">
        <v>19</v>
      </c>
      <c r="G4190" s="10">
        <v>65244</v>
      </c>
    </row>
    <row r="4191" spans="1:7" ht="24" customHeight="1" x14ac:dyDescent="0.25">
      <c r="A4191" s="11">
        <v>629397</v>
      </c>
      <c r="B4191" s="12">
        <v>41881.300706018519</v>
      </c>
      <c r="C4191" s="13" t="s">
        <v>7</v>
      </c>
      <c r="D4191" s="13" t="s">
        <v>11</v>
      </c>
      <c r="E4191" s="13" t="s">
        <v>9</v>
      </c>
      <c r="F4191" s="13" t="s">
        <v>19</v>
      </c>
      <c r="G4191" s="14">
        <v>54521</v>
      </c>
    </row>
    <row r="4192" spans="1:7" ht="24" customHeight="1" x14ac:dyDescent="0.25">
      <c r="A4192" s="7">
        <v>543947</v>
      </c>
      <c r="B4192" s="8">
        <v>41881.301504629628</v>
      </c>
      <c r="C4192" s="9" t="s">
        <v>13</v>
      </c>
      <c r="D4192" s="9" t="s">
        <v>8</v>
      </c>
      <c r="E4192" s="9" t="s">
        <v>9</v>
      </c>
      <c r="F4192" s="9" t="s">
        <v>19</v>
      </c>
      <c r="G4192" s="10">
        <v>83568</v>
      </c>
    </row>
    <row r="4193" spans="1:7" ht="24" customHeight="1" x14ac:dyDescent="0.25">
      <c r="A4193" s="11">
        <v>681119</v>
      </c>
      <c r="B4193" s="12">
        <v>41806.397129629629</v>
      </c>
      <c r="C4193" s="13" t="s">
        <v>13</v>
      </c>
      <c r="D4193" s="13" t="s">
        <v>11</v>
      </c>
      <c r="E4193" s="13" t="s">
        <v>9</v>
      </c>
      <c r="F4193" s="13" t="s">
        <v>17</v>
      </c>
      <c r="G4193" s="14">
        <v>49010</v>
      </c>
    </row>
    <row r="4194" spans="1:7" ht="24" customHeight="1" x14ac:dyDescent="0.25">
      <c r="A4194" s="7">
        <v>411569</v>
      </c>
      <c r="B4194" s="8">
        <v>41848.397418981483</v>
      </c>
      <c r="C4194" s="9" t="s">
        <v>13</v>
      </c>
      <c r="D4194" s="9" t="s">
        <v>8</v>
      </c>
      <c r="E4194" s="9" t="s">
        <v>9</v>
      </c>
      <c r="F4194" s="9" t="s">
        <v>12</v>
      </c>
      <c r="G4194" s="10">
        <v>87673</v>
      </c>
    </row>
    <row r="4195" spans="1:7" ht="24" customHeight="1" x14ac:dyDescent="0.25">
      <c r="A4195" s="11">
        <v>61079</v>
      </c>
      <c r="B4195" s="12">
        <v>41848.398472222223</v>
      </c>
      <c r="C4195" s="13" t="s">
        <v>7</v>
      </c>
      <c r="D4195" s="13" t="s">
        <v>11</v>
      </c>
      <c r="E4195" s="13" t="s">
        <v>9</v>
      </c>
      <c r="F4195" s="13" t="s">
        <v>12</v>
      </c>
      <c r="G4195" s="14">
        <v>2985</v>
      </c>
    </row>
    <row r="4196" spans="1:7" ht="24" customHeight="1" x14ac:dyDescent="0.25">
      <c r="A4196" s="7">
        <v>896621</v>
      </c>
      <c r="B4196" s="8">
        <v>41848.398761574077</v>
      </c>
      <c r="C4196" s="9" t="s">
        <v>7</v>
      </c>
      <c r="D4196" s="9" t="s">
        <v>8</v>
      </c>
      <c r="E4196" s="9" t="s">
        <v>9</v>
      </c>
      <c r="F4196" s="9" t="s">
        <v>12</v>
      </c>
      <c r="G4196" s="10">
        <v>77094</v>
      </c>
    </row>
    <row r="4197" spans="1:7" ht="24" customHeight="1" x14ac:dyDescent="0.25">
      <c r="A4197" s="11">
        <v>609311</v>
      </c>
      <c r="B4197" s="12">
        <v>41790.704212962963</v>
      </c>
      <c r="C4197" s="13" t="s">
        <v>13</v>
      </c>
      <c r="D4197" s="13" t="s">
        <v>11</v>
      </c>
      <c r="E4197" s="13" t="s">
        <v>14</v>
      </c>
      <c r="F4197" s="13" t="s">
        <v>21</v>
      </c>
      <c r="G4197" s="14">
        <v>75764</v>
      </c>
    </row>
    <row r="4198" spans="1:7" ht="24" customHeight="1" x14ac:dyDescent="0.25">
      <c r="A4198" s="7">
        <v>709462</v>
      </c>
      <c r="B4198" s="8">
        <v>41799.397361111114</v>
      </c>
      <c r="C4198" s="9" t="s">
        <v>7</v>
      </c>
      <c r="D4198" s="9" t="s">
        <v>8</v>
      </c>
      <c r="E4198" s="9" t="s">
        <v>14</v>
      </c>
      <c r="F4198" s="9" t="s">
        <v>21</v>
      </c>
      <c r="G4198" s="10">
        <v>76421</v>
      </c>
    </row>
    <row r="4199" spans="1:7" ht="24" customHeight="1" x14ac:dyDescent="0.25">
      <c r="A4199" s="11">
        <v>894161</v>
      </c>
      <c r="B4199" s="12">
        <v>41801.4921412037</v>
      </c>
      <c r="C4199" s="13" t="s">
        <v>7</v>
      </c>
      <c r="D4199" s="13" t="s">
        <v>11</v>
      </c>
      <c r="E4199" s="13" t="s">
        <v>14</v>
      </c>
      <c r="F4199" s="13" t="s">
        <v>12</v>
      </c>
      <c r="G4199" s="14">
        <v>23726</v>
      </c>
    </row>
    <row r="4200" spans="1:7" ht="24" customHeight="1" x14ac:dyDescent="0.25">
      <c r="A4200" s="7">
        <v>186172</v>
      </c>
      <c r="B4200" s="8">
        <v>41814.397256944445</v>
      </c>
      <c r="C4200" s="9" t="s">
        <v>7</v>
      </c>
      <c r="D4200" s="9" t="s">
        <v>11</v>
      </c>
      <c r="E4200" s="9" t="s">
        <v>14</v>
      </c>
      <c r="F4200" s="9" t="s">
        <v>19</v>
      </c>
      <c r="G4200" s="10">
        <v>89244</v>
      </c>
    </row>
    <row r="4201" spans="1:7" ht="24" customHeight="1" x14ac:dyDescent="0.25">
      <c r="A4201" s="11">
        <v>967321</v>
      </c>
      <c r="B4201" s="12">
        <v>41761.695555555554</v>
      </c>
      <c r="C4201" s="13" t="s">
        <v>7</v>
      </c>
      <c r="D4201" s="13" t="s">
        <v>8</v>
      </c>
      <c r="E4201" s="13" t="s">
        <v>16</v>
      </c>
      <c r="F4201" s="13" t="s">
        <v>12</v>
      </c>
      <c r="G4201" s="14">
        <v>3235</v>
      </c>
    </row>
    <row r="4202" spans="1:7" ht="24" customHeight="1" x14ac:dyDescent="0.25">
      <c r="A4202" s="7">
        <v>621635</v>
      </c>
      <c r="B4202" s="8">
        <v>41761.696689814817</v>
      </c>
      <c r="C4202" s="9" t="s">
        <v>13</v>
      </c>
      <c r="D4202" s="9" t="s">
        <v>11</v>
      </c>
      <c r="E4202" s="9" t="s">
        <v>16</v>
      </c>
      <c r="F4202" s="9" t="s">
        <v>12</v>
      </c>
      <c r="G4202" s="10">
        <v>39267</v>
      </c>
    </row>
    <row r="4203" spans="1:7" ht="24" customHeight="1" x14ac:dyDescent="0.25">
      <c r="A4203" s="11">
        <v>216398</v>
      </c>
      <c r="B4203" s="12">
        <v>41761.697106481479</v>
      </c>
      <c r="C4203" s="13" t="s">
        <v>7</v>
      </c>
      <c r="D4203" s="13" t="s">
        <v>8</v>
      </c>
      <c r="E4203" s="13" t="s">
        <v>16</v>
      </c>
      <c r="F4203" s="13" t="s">
        <v>12</v>
      </c>
      <c r="G4203" s="14">
        <v>43446</v>
      </c>
    </row>
    <row r="4204" spans="1:7" ht="24" customHeight="1" x14ac:dyDescent="0.25">
      <c r="A4204" s="7">
        <v>378608</v>
      </c>
      <c r="B4204" s="8">
        <v>41781.479803240742</v>
      </c>
      <c r="C4204" s="9" t="s">
        <v>13</v>
      </c>
      <c r="D4204" s="9" t="s">
        <v>8</v>
      </c>
      <c r="E4204" s="9" t="s">
        <v>16</v>
      </c>
      <c r="F4204" s="9" t="s">
        <v>12</v>
      </c>
      <c r="G4204" s="10">
        <v>25251</v>
      </c>
    </row>
    <row r="4205" spans="1:7" ht="24" customHeight="1" x14ac:dyDescent="0.25">
      <c r="A4205" s="11">
        <v>298677</v>
      </c>
      <c r="B4205" s="12">
        <v>41781.481469907405</v>
      </c>
      <c r="C4205" s="13" t="s">
        <v>13</v>
      </c>
      <c r="D4205" s="13" t="s">
        <v>11</v>
      </c>
      <c r="E4205" s="13" t="s">
        <v>16</v>
      </c>
      <c r="F4205" s="13" t="s">
        <v>12</v>
      </c>
      <c r="G4205" s="14">
        <v>28369</v>
      </c>
    </row>
    <row r="4206" spans="1:7" ht="24" customHeight="1" x14ac:dyDescent="0.25">
      <c r="A4206" s="7">
        <v>992524</v>
      </c>
      <c r="B4206" s="8">
        <v>41787.510150462964</v>
      </c>
      <c r="C4206" s="9" t="s">
        <v>7</v>
      </c>
      <c r="D4206" s="9" t="s">
        <v>11</v>
      </c>
      <c r="E4206" s="9" t="s">
        <v>16</v>
      </c>
      <c r="F4206" s="9" t="s">
        <v>12</v>
      </c>
      <c r="G4206" s="10">
        <v>61587</v>
      </c>
    </row>
    <row r="4207" spans="1:7" ht="24" customHeight="1" x14ac:dyDescent="0.25">
      <c r="A4207" s="11">
        <v>702719</v>
      </c>
      <c r="B4207" s="12">
        <v>41787.512291666666</v>
      </c>
      <c r="C4207" s="13" t="s">
        <v>7</v>
      </c>
      <c r="D4207" s="13" t="s">
        <v>8</v>
      </c>
      <c r="E4207" s="13" t="s">
        <v>16</v>
      </c>
      <c r="F4207" s="13" t="s">
        <v>12</v>
      </c>
      <c r="G4207" s="14">
        <v>38751</v>
      </c>
    </row>
    <row r="4208" spans="1:7" ht="24" customHeight="1" x14ac:dyDescent="0.25">
      <c r="A4208" s="7">
        <v>564937</v>
      </c>
      <c r="B4208" s="8">
        <v>41789.806805555556</v>
      </c>
      <c r="C4208" s="9" t="s">
        <v>7</v>
      </c>
      <c r="D4208" s="9" t="s">
        <v>11</v>
      </c>
      <c r="E4208" s="9" t="s">
        <v>16</v>
      </c>
      <c r="F4208" s="9" t="s">
        <v>12</v>
      </c>
      <c r="G4208" s="10">
        <v>17899</v>
      </c>
    </row>
    <row r="4209" spans="1:7" ht="24" customHeight="1" x14ac:dyDescent="0.25">
      <c r="A4209" s="11">
        <v>106588</v>
      </c>
      <c r="B4209" s="12">
        <v>41795.677118055559</v>
      </c>
      <c r="C4209" s="13" t="s">
        <v>13</v>
      </c>
      <c r="D4209" s="13" t="s">
        <v>11</v>
      </c>
      <c r="E4209" s="13" t="s">
        <v>16</v>
      </c>
      <c r="F4209" s="13" t="s">
        <v>12</v>
      </c>
      <c r="G4209" s="14">
        <v>67845</v>
      </c>
    </row>
    <row r="4210" spans="1:7" ht="24" customHeight="1" x14ac:dyDescent="0.25">
      <c r="A4210" s="7">
        <v>799844</v>
      </c>
      <c r="B4210" s="8">
        <v>41795.678657407407</v>
      </c>
      <c r="C4210" s="9" t="s">
        <v>7</v>
      </c>
      <c r="D4210" s="9" t="s">
        <v>8</v>
      </c>
      <c r="E4210" s="9" t="s">
        <v>16</v>
      </c>
      <c r="F4210" s="9" t="s">
        <v>12</v>
      </c>
      <c r="G4210" s="10">
        <v>46877</v>
      </c>
    </row>
    <row r="4211" spans="1:7" ht="24" customHeight="1" x14ac:dyDescent="0.25">
      <c r="A4211" s="11">
        <v>107768</v>
      </c>
      <c r="B4211" s="12">
        <v>41804.559675925928</v>
      </c>
      <c r="C4211" s="13" t="s">
        <v>7</v>
      </c>
      <c r="D4211" s="13" t="s">
        <v>8</v>
      </c>
      <c r="E4211" s="13" t="s">
        <v>16</v>
      </c>
      <c r="F4211" s="13" t="s">
        <v>12</v>
      </c>
      <c r="G4211" s="14">
        <v>90882</v>
      </c>
    </row>
    <row r="4212" spans="1:7" ht="24" customHeight="1" x14ac:dyDescent="0.25">
      <c r="A4212" s="7">
        <v>147703</v>
      </c>
      <c r="B4212" s="8">
        <v>41813.781574074077</v>
      </c>
      <c r="C4212" s="9" t="s">
        <v>13</v>
      </c>
      <c r="D4212" s="9" t="s">
        <v>11</v>
      </c>
      <c r="E4212" s="9" t="s">
        <v>16</v>
      </c>
      <c r="F4212" s="9" t="s">
        <v>12</v>
      </c>
      <c r="G4212" s="10">
        <v>75895</v>
      </c>
    </row>
    <row r="4213" spans="1:7" ht="24" customHeight="1" x14ac:dyDescent="0.25">
      <c r="A4213" s="11">
        <v>279879</v>
      </c>
      <c r="B4213" s="12">
        <v>41822.666805555556</v>
      </c>
      <c r="C4213" s="13" t="s">
        <v>7</v>
      </c>
      <c r="D4213" s="13" t="s">
        <v>8</v>
      </c>
      <c r="E4213" s="13" t="s">
        <v>16</v>
      </c>
      <c r="F4213" s="13" t="s">
        <v>12</v>
      </c>
      <c r="G4213" s="14">
        <v>21816</v>
      </c>
    </row>
    <row r="4214" spans="1:7" ht="24" customHeight="1" x14ac:dyDescent="0.25">
      <c r="A4214" s="7">
        <v>784652</v>
      </c>
      <c r="B4214" s="8">
        <v>41824.735115740739</v>
      </c>
      <c r="C4214" s="9" t="s">
        <v>7</v>
      </c>
      <c r="D4214" s="9" t="s">
        <v>11</v>
      </c>
      <c r="E4214" s="9" t="s">
        <v>16</v>
      </c>
      <c r="F4214" s="9" t="s">
        <v>12</v>
      </c>
      <c r="G4214" s="10">
        <v>18442</v>
      </c>
    </row>
    <row r="4215" spans="1:7" ht="24" customHeight="1" x14ac:dyDescent="0.25">
      <c r="A4215" s="11">
        <v>226229</v>
      </c>
      <c r="B4215" s="12">
        <v>41830.794305555559</v>
      </c>
      <c r="C4215" s="13" t="s">
        <v>7</v>
      </c>
      <c r="D4215" s="13" t="s">
        <v>8</v>
      </c>
      <c r="E4215" s="13" t="s">
        <v>16</v>
      </c>
      <c r="F4215" s="13" t="s">
        <v>12</v>
      </c>
      <c r="G4215" s="14">
        <v>85610</v>
      </c>
    </row>
    <row r="4216" spans="1:7" ht="24" customHeight="1" x14ac:dyDescent="0.25">
      <c r="A4216" s="7">
        <v>189271</v>
      </c>
      <c r="B4216" s="8">
        <v>41830.794421296298</v>
      </c>
      <c r="C4216" s="9" t="s">
        <v>7</v>
      </c>
      <c r="D4216" s="9" t="s">
        <v>11</v>
      </c>
      <c r="E4216" s="9" t="s">
        <v>16</v>
      </c>
      <c r="F4216" s="9" t="s">
        <v>12</v>
      </c>
      <c r="G4216" s="10">
        <v>86885</v>
      </c>
    </row>
    <row r="4217" spans="1:7" ht="24" customHeight="1" x14ac:dyDescent="0.25">
      <c r="A4217" s="11">
        <v>931211</v>
      </c>
      <c r="B4217" s="12">
        <v>41830.792523148149</v>
      </c>
      <c r="C4217" s="13" t="s">
        <v>7</v>
      </c>
      <c r="D4217" s="13" t="s">
        <v>11</v>
      </c>
      <c r="E4217" s="13" t="s">
        <v>16</v>
      </c>
      <c r="F4217" s="13" t="s">
        <v>12</v>
      </c>
      <c r="G4217" s="14">
        <v>62325</v>
      </c>
    </row>
    <row r="4218" spans="1:7" ht="24" customHeight="1" x14ac:dyDescent="0.25">
      <c r="A4218" s="7">
        <v>665658</v>
      </c>
      <c r="B4218" s="8">
        <v>41830.79550925926</v>
      </c>
      <c r="C4218" s="9" t="s">
        <v>7</v>
      </c>
      <c r="D4218" s="9" t="s">
        <v>11</v>
      </c>
      <c r="E4218" s="9" t="s">
        <v>16</v>
      </c>
      <c r="F4218" s="9" t="s">
        <v>12</v>
      </c>
      <c r="G4218" s="10">
        <v>50639</v>
      </c>
    </row>
    <row r="4219" spans="1:7" ht="24" customHeight="1" x14ac:dyDescent="0.25">
      <c r="A4219" s="11">
        <v>446038</v>
      </c>
      <c r="B4219" s="12">
        <v>41830.795844907407</v>
      </c>
      <c r="C4219" s="13" t="s">
        <v>7</v>
      </c>
      <c r="D4219" s="13" t="s">
        <v>11</v>
      </c>
      <c r="E4219" s="13" t="s">
        <v>16</v>
      </c>
      <c r="F4219" s="13" t="s">
        <v>12</v>
      </c>
      <c r="G4219" s="14">
        <v>28980</v>
      </c>
    </row>
    <row r="4220" spans="1:7" ht="24" customHeight="1" x14ac:dyDescent="0.25">
      <c r="A4220" s="7">
        <v>788752</v>
      </c>
      <c r="B4220" s="8">
        <v>41838.734189814815</v>
      </c>
      <c r="C4220" s="9" t="s">
        <v>13</v>
      </c>
      <c r="D4220" s="9" t="s">
        <v>8</v>
      </c>
      <c r="E4220" s="9" t="s">
        <v>16</v>
      </c>
      <c r="F4220" s="9" t="s">
        <v>12</v>
      </c>
      <c r="G4220" s="10">
        <v>85392</v>
      </c>
    </row>
    <row r="4221" spans="1:7" ht="24" customHeight="1" x14ac:dyDescent="0.25">
      <c r="A4221" s="11">
        <v>326768</v>
      </c>
      <c r="B4221" s="12">
        <v>41850.510277777779</v>
      </c>
      <c r="C4221" s="13" t="s">
        <v>13</v>
      </c>
      <c r="D4221" s="13" t="s">
        <v>8</v>
      </c>
      <c r="E4221" s="13" t="s">
        <v>9</v>
      </c>
      <c r="F4221" s="13" t="s">
        <v>12</v>
      </c>
      <c r="G4221" s="14">
        <v>74244</v>
      </c>
    </row>
    <row r="4222" spans="1:7" ht="24" customHeight="1" x14ac:dyDescent="0.25">
      <c r="A4222" s="7">
        <v>213135</v>
      </c>
      <c r="B4222" s="8">
        <v>41779.397164351853</v>
      </c>
      <c r="C4222" s="9" t="s">
        <v>7</v>
      </c>
      <c r="D4222" s="9" t="s">
        <v>11</v>
      </c>
      <c r="E4222" s="9" t="s">
        <v>30</v>
      </c>
      <c r="F4222" s="9" t="s">
        <v>32</v>
      </c>
      <c r="G4222" s="10">
        <v>87967</v>
      </c>
    </row>
    <row r="4223" spans="1:7" ht="24" customHeight="1" x14ac:dyDescent="0.25">
      <c r="A4223" s="11">
        <v>137375</v>
      </c>
      <c r="B4223" s="12">
        <v>41842.397083333337</v>
      </c>
      <c r="C4223" s="13" t="s">
        <v>7</v>
      </c>
      <c r="D4223" s="13" t="s">
        <v>11</v>
      </c>
      <c r="E4223" s="13" t="s">
        <v>30</v>
      </c>
      <c r="F4223" s="13" t="s">
        <v>32</v>
      </c>
      <c r="G4223" s="14">
        <v>23628</v>
      </c>
    </row>
    <row r="4224" spans="1:7" ht="24" customHeight="1" x14ac:dyDescent="0.25">
      <c r="A4224" s="7">
        <v>865053</v>
      </c>
      <c r="B4224" s="8">
        <v>41878.708379629628</v>
      </c>
      <c r="C4224" s="9" t="s">
        <v>13</v>
      </c>
      <c r="D4224" s="9" t="s">
        <v>11</v>
      </c>
      <c r="E4224" s="9" t="s">
        <v>29</v>
      </c>
      <c r="F4224" s="9" t="s">
        <v>21</v>
      </c>
      <c r="G4224" s="10">
        <v>42337</v>
      </c>
    </row>
    <row r="4225" spans="1:7" ht="24" customHeight="1" x14ac:dyDescent="0.25">
      <c r="A4225" s="11">
        <v>947056</v>
      </c>
      <c r="B4225" s="12">
        <v>41877.39744212963</v>
      </c>
      <c r="C4225" s="13" t="s">
        <v>7</v>
      </c>
      <c r="D4225" s="13" t="s">
        <v>8</v>
      </c>
      <c r="E4225" s="13" t="s">
        <v>29</v>
      </c>
      <c r="F4225" s="13" t="s">
        <v>21</v>
      </c>
      <c r="G4225" s="14">
        <v>14525</v>
      </c>
    </row>
    <row r="4226" spans="1:7" ht="24" customHeight="1" x14ac:dyDescent="0.25">
      <c r="A4226" s="7">
        <v>458505</v>
      </c>
      <c r="B4226" s="8">
        <v>41800.397199074076</v>
      </c>
      <c r="C4226" s="9" t="s">
        <v>7</v>
      </c>
      <c r="D4226" s="9" t="s">
        <v>8</v>
      </c>
      <c r="E4226" s="9" t="s">
        <v>29</v>
      </c>
      <c r="F4226" s="9" t="s">
        <v>32</v>
      </c>
      <c r="G4226" s="10">
        <v>88355</v>
      </c>
    </row>
    <row r="4227" spans="1:7" ht="24" customHeight="1" x14ac:dyDescent="0.25">
      <c r="A4227" s="11">
        <v>714873</v>
      </c>
      <c r="B4227" s="12">
        <v>41800.397488425922</v>
      </c>
      <c r="C4227" s="13" t="s">
        <v>13</v>
      </c>
      <c r="D4227" s="13" t="s">
        <v>11</v>
      </c>
      <c r="E4227" s="13" t="s">
        <v>29</v>
      </c>
      <c r="F4227" s="13" t="s">
        <v>32</v>
      </c>
      <c r="G4227" s="14">
        <v>95991</v>
      </c>
    </row>
    <row r="4228" spans="1:7" ht="24" customHeight="1" x14ac:dyDescent="0.25">
      <c r="A4228" s="7">
        <v>91111</v>
      </c>
      <c r="B4228" s="8">
        <v>41815.397662037038</v>
      </c>
      <c r="C4228" s="9" t="s">
        <v>7</v>
      </c>
      <c r="D4228" s="9" t="s">
        <v>8</v>
      </c>
      <c r="E4228" s="9" t="s">
        <v>14</v>
      </c>
      <c r="F4228" s="9" t="s">
        <v>32</v>
      </c>
      <c r="G4228" s="10">
        <v>90355</v>
      </c>
    </row>
    <row r="4229" spans="1:7" ht="24" customHeight="1" x14ac:dyDescent="0.25">
      <c r="A4229" s="11">
        <v>787156</v>
      </c>
      <c r="B4229" s="12">
        <v>41829.397175925929</v>
      </c>
      <c r="C4229" s="13" t="s">
        <v>13</v>
      </c>
      <c r="D4229" s="13" t="s">
        <v>8</v>
      </c>
      <c r="E4229" s="13" t="s">
        <v>14</v>
      </c>
      <c r="F4229" s="13" t="s">
        <v>32</v>
      </c>
      <c r="G4229" s="14">
        <v>42832</v>
      </c>
    </row>
    <row r="4230" spans="1:7" ht="24" customHeight="1" x14ac:dyDescent="0.25">
      <c r="A4230" s="7">
        <v>945207</v>
      </c>
      <c r="B4230" s="8">
        <v>41773.397465277776</v>
      </c>
      <c r="C4230" s="9" t="s">
        <v>7</v>
      </c>
      <c r="D4230" s="9" t="s">
        <v>8</v>
      </c>
      <c r="E4230" s="9" t="s">
        <v>9</v>
      </c>
      <c r="F4230" s="9" t="s">
        <v>24</v>
      </c>
      <c r="G4230" s="10">
        <v>79204</v>
      </c>
    </row>
    <row r="4231" spans="1:7" ht="24" customHeight="1" x14ac:dyDescent="0.25">
      <c r="A4231" s="11">
        <v>194975</v>
      </c>
      <c r="B4231" s="12">
        <v>41773.397835648146</v>
      </c>
      <c r="C4231" s="13" t="s">
        <v>7</v>
      </c>
      <c r="D4231" s="13" t="s">
        <v>11</v>
      </c>
      <c r="E4231" s="13" t="s">
        <v>9</v>
      </c>
      <c r="F4231" s="13" t="s">
        <v>24</v>
      </c>
      <c r="G4231" s="14">
        <v>50280</v>
      </c>
    </row>
    <row r="4232" spans="1:7" ht="24" customHeight="1" x14ac:dyDescent="0.25">
      <c r="A4232" s="7">
        <v>596025</v>
      </c>
      <c r="B4232" s="8">
        <v>41822.398078703707</v>
      </c>
      <c r="C4232" s="9" t="s">
        <v>7</v>
      </c>
      <c r="D4232" s="9" t="s">
        <v>8</v>
      </c>
      <c r="E4232" s="9" t="s">
        <v>9</v>
      </c>
      <c r="F4232" s="9" t="s">
        <v>24</v>
      </c>
      <c r="G4232" s="10">
        <v>90204</v>
      </c>
    </row>
    <row r="4233" spans="1:7" ht="24" customHeight="1" x14ac:dyDescent="0.25">
      <c r="A4233" s="11">
        <v>651866</v>
      </c>
      <c r="B4233" s="12">
        <v>41822.398379629631</v>
      </c>
      <c r="C4233" s="13" t="s">
        <v>13</v>
      </c>
      <c r="D4233" s="13" t="s">
        <v>8</v>
      </c>
      <c r="E4233" s="13" t="s">
        <v>9</v>
      </c>
      <c r="F4233" s="13" t="s">
        <v>24</v>
      </c>
      <c r="G4233" s="14">
        <v>74853</v>
      </c>
    </row>
    <row r="4234" spans="1:7" ht="24" customHeight="1" x14ac:dyDescent="0.25">
      <c r="A4234" s="7">
        <v>705751</v>
      </c>
      <c r="B4234" s="8">
        <v>41822.398981481485</v>
      </c>
      <c r="C4234" s="9" t="s">
        <v>7</v>
      </c>
      <c r="D4234" s="9" t="s">
        <v>11</v>
      </c>
      <c r="E4234" s="9" t="s">
        <v>9</v>
      </c>
      <c r="F4234" s="9" t="s">
        <v>24</v>
      </c>
      <c r="G4234" s="10">
        <v>40857</v>
      </c>
    </row>
    <row r="4235" spans="1:7" ht="24" customHeight="1" x14ac:dyDescent="0.25">
      <c r="A4235" s="11">
        <v>771111</v>
      </c>
      <c r="B4235" s="12">
        <v>41822.399641203701</v>
      </c>
      <c r="C4235" s="13" t="s">
        <v>13</v>
      </c>
      <c r="D4235" s="13" t="s">
        <v>11</v>
      </c>
      <c r="E4235" s="13" t="s">
        <v>9</v>
      </c>
      <c r="F4235" s="13" t="s">
        <v>24</v>
      </c>
      <c r="G4235" s="14">
        <v>52640</v>
      </c>
    </row>
    <row r="4236" spans="1:7" ht="24" customHeight="1" x14ac:dyDescent="0.25">
      <c r="A4236" s="7">
        <v>864439</v>
      </c>
      <c r="B4236" s="8">
        <v>41832.666608796295</v>
      </c>
      <c r="C4236" s="9" t="s">
        <v>13</v>
      </c>
      <c r="D4236" s="9" t="s">
        <v>8</v>
      </c>
      <c r="E4236" s="9" t="s">
        <v>9</v>
      </c>
      <c r="F4236" s="9" t="s">
        <v>24</v>
      </c>
      <c r="G4236" s="10">
        <v>19621</v>
      </c>
    </row>
    <row r="4237" spans="1:7" ht="24" customHeight="1" x14ac:dyDescent="0.25">
      <c r="A4237" s="11">
        <v>838147</v>
      </c>
      <c r="B4237" s="12">
        <v>41834.547696759262</v>
      </c>
      <c r="C4237" s="13" t="s">
        <v>13</v>
      </c>
      <c r="D4237" s="13" t="s">
        <v>11</v>
      </c>
      <c r="E4237" s="13" t="s">
        <v>9</v>
      </c>
      <c r="F4237" s="13" t="s">
        <v>24</v>
      </c>
      <c r="G4237" s="14">
        <v>54775</v>
      </c>
    </row>
    <row r="4238" spans="1:7" ht="24" customHeight="1" x14ac:dyDescent="0.25">
      <c r="A4238" s="7">
        <v>619001</v>
      </c>
      <c r="B4238" s="8">
        <v>41834.546574074076</v>
      </c>
      <c r="C4238" s="9" t="s">
        <v>13</v>
      </c>
      <c r="D4238" s="9" t="s">
        <v>23</v>
      </c>
      <c r="E4238" s="9" t="s">
        <v>9</v>
      </c>
      <c r="F4238" s="9" t="s">
        <v>24</v>
      </c>
      <c r="G4238" s="10">
        <v>79476</v>
      </c>
    </row>
    <row r="4239" spans="1:7" ht="24" customHeight="1" x14ac:dyDescent="0.25">
      <c r="A4239" s="11">
        <v>813726</v>
      </c>
      <c r="B4239" s="12">
        <v>41834.653993055559</v>
      </c>
      <c r="C4239" s="13" t="s">
        <v>13</v>
      </c>
      <c r="D4239" s="13" t="s">
        <v>8</v>
      </c>
      <c r="E4239" s="13" t="s">
        <v>9</v>
      </c>
      <c r="F4239" s="13" t="s">
        <v>24</v>
      </c>
      <c r="G4239" s="14">
        <v>22578</v>
      </c>
    </row>
    <row r="4240" spans="1:7" ht="24" customHeight="1" x14ac:dyDescent="0.25">
      <c r="A4240" s="7">
        <v>294269</v>
      </c>
      <c r="B4240" s="8">
        <v>41835.382615740738</v>
      </c>
      <c r="C4240" s="9" t="s">
        <v>7</v>
      </c>
      <c r="D4240" s="9" t="s">
        <v>8</v>
      </c>
      <c r="E4240" s="9" t="s">
        <v>9</v>
      </c>
      <c r="F4240" s="9" t="s">
        <v>24</v>
      </c>
      <c r="G4240" s="10">
        <v>37815</v>
      </c>
    </row>
    <row r="4241" spans="1:7" ht="24" customHeight="1" x14ac:dyDescent="0.25">
      <c r="A4241" s="11">
        <v>399600</v>
      </c>
      <c r="B4241" s="12">
        <v>41835.384143518517</v>
      </c>
      <c r="C4241" s="13" t="s">
        <v>7</v>
      </c>
      <c r="D4241" s="13" t="s">
        <v>8</v>
      </c>
      <c r="E4241" s="13" t="s">
        <v>9</v>
      </c>
      <c r="F4241" s="13" t="s">
        <v>24</v>
      </c>
      <c r="G4241" s="14">
        <v>89659</v>
      </c>
    </row>
    <row r="4242" spans="1:7" ht="24" customHeight="1" x14ac:dyDescent="0.25">
      <c r="A4242" s="7">
        <v>201804</v>
      </c>
      <c r="B4242" s="8">
        <v>41835.384398148148</v>
      </c>
      <c r="C4242" s="9" t="s">
        <v>13</v>
      </c>
      <c r="D4242" s="9" t="s">
        <v>8</v>
      </c>
      <c r="E4242" s="9" t="s">
        <v>9</v>
      </c>
      <c r="F4242" s="9" t="s">
        <v>24</v>
      </c>
      <c r="G4242" s="10">
        <v>41483</v>
      </c>
    </row>
    <row r="4243" spans="1:7" ht="24" customHeight="1" x14ac:dyDescent="0.25">
      <c r="A4243" s="11">
        <v>554095</v>
      </c>
      <c r="B4243" s="12">
        <v>41781.425138888888</v>
      </c>
      <c r="C4243" s="13" t="s">
        <v>7</v>
      </c>
      <c r="D4243" s="13" t="s">
        <v>8</v>
      </c>
      <c r="E4243" s="13" t="s">
        <v>14</v>
      </c>
      <c r="F4243" s="13" t="s">
        <v>24</v>
      </c>
      <c r="G4243" s="14">
        <v>34588</v>
      </c>
    </row>
    <row r="4244" spans="1:7" ht="24" customHeight="1" x14ac:dyDescent="0.25">
      <c r="A4244" s="7">
        <v>126252</v>
      </c>
      <c r="B4244" s="8">
        <v>41789.636828703704</v>
      </c>
      <c r="C4244" s="9" t="s">
        <v>7</v>
      </c>
      <c r="D4244" s="9" t="s">
        <v>8</v>
      </c>
      <c r="E4244" s="9" t="s">
        <v>14</v>
      </c>
      <c r="F4244" s="9" t="s">
        <v>24</v>
      </c>
      <c r="G4244" s="10">
        <v>41157</v>
      </c>
    </row>
    <row r="4245" spans="1:7" ht="24" customHeight="1" x14ac:dyDescent="0.25">
      <c r="A4245" s="11">
        <v>469996</v>
      </c>
      <c r="B4245" s="12">
        <v>41780.399467592593</v>
      </c>
      <c r="C4245" s="13" t="s">
        <v>7</v>
      </c>
      <c r="D4245" s="13" t="s">
        <v>8</v>
      </c>
      <c r="E4245" s="13" t="s">
        <v>14</v>
      </c>
      <c r="F4245" s="13" t="s">
        <v>24</v>
      </c>
      <c r="G4245" s="14">
        <v>18464</v>
      </c>
    </row>
    <row r="4246" spans="1:7" ht="24" customHeight="1" x14ac:dyDescent="0.25">
      <c r="A4246" s="7">
        <v>101434</v>
      </c>
      <c r="B4246" s="8">
        <v>41807.623287037037</v>
      </c>
      <c r="C4246" s="9" t="s">
        <v>7</v>
      </c>
      <c r="D4246" s="9" t="s">
        <v>11</v>
      </c>
      <c r="E4246" s="9" t="s">
        <v>14</v>
      </c>
      <c r="F4246" s="9" t="s">
        <v>24</v>
      </c>
      <c r="G4246" s="10">
        <v>82135</v>
      </c>
    </row>
    <row r="4247" spans="1:7" ht="24" customHeight="1" x14ac:dyDescent="0.25">
      <c r="A4247" s="11">
        <v>115579</v>
      </c>
      <c r="B4247" s="12">
        <v>41807.626064814816</v>
      </c>
      <c r="C4247" s="13" t="s">
        <v>7</v>
      </c>
      <c r="D4247" s="13" t="s">
        <v>8</v>
      </c>
      <c r="E4247" s="13" t="s">
        <v>14</v>
      </c>
      <c r="F4247" s="13" t="s">
        <v>24</v>
      </c>
      <c r="G4247" s="14">
        <v>76291</v>
      </c>
    </row>
    <row r="4248" spans="1:7" ht="24" customHeight="1" x14ac:dyDescent="0.25">
      <c r="A4248" s="7">
        <v>432166</v>
      </c>
      <c r="B4248" s="8">
        <v>41810.314826388887</v>
      </c>
      <c r="C4248" s="9" t="s">
        <v>7</v>
      </c>
      <c r="D4248" s="9" t="s">
        <v>8</v>
      </c>
      <c r="E4248" s="9" t="s">
        <v>14</v>
      </c>
      <c r="F4248" s="9" t="s">
        <v>24</v>
      </c>
      <c r="G4248" s="10">
        <v>39270</v>
      </c>
    </row>
    <row r="4249" spans="1:7" ht="24" customHeight="1" x14ac:dyDescent="0.25">
      <c r="A4249" s="11">
        <v>619099</v>
      </c>
      <c r="B4249" s="12">
        <v>41810.317893518521</v>
      </c>
      <c r="C4249" s="13" t="s">
        <v>13</v>
      </c>
      <c r="D4249" s="13" t="s">
        <v>8</v>
      </c>
      <c r="E4249" s="13" t="s">
        <v>14</v>
      </c>
      <c r="F4249" s="13" t="s">
        <v>24</v>
      </c>
      <c r="G4249" s="14">
        <v>5621</v>
      </c>
    </row>
    <row r="4250" spans="1:7" ht="24" customHeight="1" x14ac:dyDescent="0.25">
      <c r="A4250" s="7">
        <v>377160</v>
      </c>
      <c r="B4250" s="8">
        <v>41810.318159722221</v>
      </c>
      <c r="C4250" s="9" t="s">
        <v>7</v>
      </c>
      <c r="D4250" s="9" t="s">
        <v>8</v>
      </c>
      <c r="E4250" s="9" t="s">
        <v>14</v>
      </c>
      <c r="F4250" s="9" t="s">
        <v>24</v>
      </c>
      <c r="G4250" s="10">
        <v>83734</v>
      </c>
    </row>
    <row r="4251" spans="1:7" ht="24" customHeight="1" x14ac:dyDescent="0.25">
      <c r="A4251" s="11">
        <v>727510</v>
      </c>
      <c r="B4251" s="12">
        <v>41810.318831018521</v>
      </c>
      <c r="C4251" s="13" t="s">
        <v>7</v>
      </c>
      <c r="D4251" s="13" t="s">
        <v>8</v>
      </c>
      <c r="E4251" s="13" t="s">
        <v>14</v>
      </c>
      <c r="F4251" s="13" t="s">
        <v>24</v>
      </c>
      <c r="G4251" s="14">
        <v>58419</v>
      </c>
    </row>
    <row r="4252" spans="1:7" ht="24" customHeight="1" x14ac:dyDescent="0.25">
      <c r="A4252" s="7">
        <v>820716</v>
      </c>
      <c r="B4252" s="8">
        <v>41814.750347222223</v>
      </c>
      <c r="C4252" s="9" t="s">
        <v>7</v>
      </c>
      <c r="D4252" s="9" t="s">
        <v>8</v>
      </c>
      <c r="E4252" s="9" t="s">
        <v>14</v>
      </c>
      <c r="F4252" s="9" t="s">
        <v>24</v>
      </c>
      <c r="G4252" s="10">
        <v>76090</v>
      </c>
    </row>
    <row r="4253" spans="1:7" ht="24" customHeight="1" x14ac:dyDescent="0.25">
      <c r="A4253" s="11">
        <v>797456</v>
      </c>
      <c r="B4253" s="12">
        <v>41831.375648148147</v>
      </c>
      <c r="C4253" s="13" t="s">
        <v>7</v>
      </c>
      <c r="D4253" s="13" t="s">
        <v>8</v>
      </c>
      <c r="E4253" s="13" t="s">
        <v>14</v>
      </c>
      <c r="F4253" s="13" t="s">
        <v>24</v>
      </c>
      <c r="G4253" s="14">
        <v>10036</v>
      </c>
    </row>
    <row r="4254" spans="1:7" ht="24" customHeight="1" x14ac:dyDescent="0.25">
      <c r="A4254" s="7">
        <v>63948</v>
      </c>
      <c r="B4254" s="8">
        <v>41761.790810185186</v>
      </c>
      <c r="C4254" s="9" t="s">
        <v>7</v>
      </c>
      <c r="D4254" s="9" t="s">
        <v>11</v>
      </c>
      <c r="E4254" s="9" t="s">
        <v>14</v>
      </c>
      <c r="F4254" s="9" t="s">
        <v>21</v>
      </c>
      <c r="G4254" s="10">
        <v>78389</v>
      </c>
    </row>
    <row r="4255" spans="1:7" ht="24" customHeight="1" x14ac:dyDescent="0.25">
      <c r="A4255" s="11">
        <v>773795</v>
      </c>
      <c r="B4255" s="12">
        <v>41865.643217592595</v>
      </c>
      <c r="C4255" s="13" t="s">
        <v>7</v>
      </c>
      <c r="D4255" s="13" t="s">
        <v>23</v>
      </c>
      <c r="E4255" s="13" t="s">
        <v>14</v>
      </c>
      <c r="F4255" s="13" t="s">
        <v>21</v>
      </c>
      <c r="G4255" s="14">
        <v>28477</v>
      </c>
    </row>
    <row r="4256" spans="1:7" ht="24" customHeight="1" x14ac:dyDescent="0.25">
      <c r="A4256" s="7">
        <v>809978</v>
      </c>
      <c r="B4256" s="8">
        <v>41817.586712962962</v>
      </c>
      <c r="C4256" s="9" t="s">
        <v>7</v>
      </c>
      <c r="D4256" s="9" t="s">
        <v>8</v>
      </c>
      <c r="E4256" s="9" t="s">
        <v>14</v>
      </c>
      <c r="F4256" s="9" t="s">
        <v>17</v>
      </c>
      <c r="G4256" s="10">
        <v>85187</v>
      </c>
    </row>
    <row r="4257" spans="1:7" ht="24" customHeight="1" x14ac:dyDescent="0.25">
      <c r="A4257" s="11">
        <v>533072</v>
      </c>
      <c r="B4257" s="12">
        <v>41878.431759259256</v>
      </c>
      <c r="C4257" s="13" t="s">
        <v>7</v>
      </c>
      <c r="D4257" s="13" t="s">
        <v>8</v>
      </c>
      <c r="E4257" s="13" t="s">
        <v>14</v>
      </c>
      <c r="F4257" s="13" t="s">
        <v>10</v>
      </c>
      <c r="G4257" s="14">
        <v>60231</v>
      </c>
    </row>
    <row r="4258" spans="1:7" ht="24" customHeight="1" x14ac:dyDescent="0.25">
      <c r="A4258" s="7">
        <v>456716</v>
      </c>
      <c r="B4258" s="8">
        <v>41878.433483796296</v>
      </c>
      <c r="C4258" s="9" t="s">
        <v>13</v>
      </c>
      <c r="D4258" s="9" t="s">
        <v>8</v>
      </c>
      <c r="E4258" s="9" t="s">
        <v>14</v>
      </c>
      <c r="F4258" s="9" t="s">
        <v>10</v>
      </c>
      <c r="G4258" s="10">
        <v>36746</v>
      </c>
    </row>
    <row r="4259" spans="1:7" ht="24" customHeight="1" x14ac:dyDescent="0.25">
      <c r="A4259" s="11">
        <v>120961</v>
      </c>
      <c r="B4259" s="12">
        <v>41760.398125</v>
      </c>
      <c r="C4259" s="13" t="s">
        <v>13</v>
      </c>
      <c r="D4259" s="13" t="s">
        <v>8</v>
      </c>
      <c r="E4259" s="13" t="s">
        <v>16</v>
      </c>
      <c r="F4259" s="13" t="s">
        <v>24</v>
      </c>
      <c r="G4259" s="14">
        <v>47233</v>
      </c>
    </row>
    <row r="4260" spans="1:7" ht="24" customHeight="1" x14ac:dyDescent="0.25">
      <c r="A4260" s="7">
        <v>260474</v>
      </c>
      <c r="B4260" s="8">
        <v>41768.397499999999</v>
      </c>
      <c r="C4260" s="9" t="s">
        <v>13</v>
      </c>
      <c r="D4260" s="9" t="s">
        <v>8</v>
      </c>
      <c r="E4260" s="9" t="s">
        <v>14</v>
      </c>
      <c r="F4260" s="9" t="s">
        <v>21</v>
      </c>
      <c r="G4260" s="10">
        <v>89212</v>
      </c>
    </row>
    <row r="4261" spans="1:7" ht="24" customHeight="1" x14ac:dyDescent="0.25">
      <c r="A4261" s="11">
        <v>402828</v>
      </c>
      <c r="B4261" s="12">
        <v>41768.39775462963</v>
      </c>
      <c r="C4261" s="13" t="s">
        <v>7</v>
      </c>
      <c r="D4261" s="13" t="s">
        <v>11</v>
      </c>
      <c r="E4261" s="13" t="s">
        <v>14</v>
      </c>
      <c r="F4261" s="13" t="s">
        <v>21</v>
      </c>
      <c r="G4261" s="14">
        <v>20285</v>
      </c>
    </row>
    <row r="4262" spans="1:7" ht="24" customHeight="1" x14ac:dyDescent="0.25">
      <c r="A4262" s="7">
        <v>535927</v>
      </c>
      <c r="B4262" s="8">
        <v>41776.86346064815</v>
      </c>
      <c r="C4262" s="9" t="s">
        <v>7</v>
      </c>
      <c r="D4262" s="9" t="s">
        <v>23</v>
      </c>
      <c r="E4262" s="9" t="s">
        <v>14</v>
      </c>
      <c r="F4262" s="9" t="s">
        <v>21</v>
      </c>
      <c r="G4262" s="10">
        <v>87974</v>
      </c>
    </row>
    <row r="4263" spans="1:7" ht="24" customHeight="1" x14ac:dyDescent="0.25">
      <c r="A4263" s="11">
        <v>163731</v>
      </c>
      <c r="B4263" s="12">
        <v>41778.750115740739</v>
      </c>
      <c r="C4263" s="13" t="s">
        <v>13</v>
      </c>
      <c r="D4263" s="13" t="s">
        <v>8</v>
      </c>
      <c r="E4263" s="13" t="s">
        <v>14</v>
      </c>
      <c r="F4263" s="13" t="s">
        <v>21</v>
      </c>
      <c r="G4263" s="14">
        <v>40750</v>
      </c>
    </row>
    <row r="4264" spans="1:7" ht="24" customHeight="1" x14ac:dyDescent="0.25">
      <c r="A4264" s="7">
        <v>41523</v>
      </c>
      <c r="B4264" s="8">
        <v>41778.750416666669</v>
      </c>
      <c r="C4264" s="9" t="s">
        <v>7</v>
      </c>
      <c r="D4264" s="9" t="s">
        <v>11</v>
      </c>
      <c r="E4264" s="9" t="s">
        <v>14</v>
      </c>
      <c r="F4264" s="9" t="s">
        <v>21</v>
      </c>
      <c r="G4264" s="10">
        <v>47394</v>
      </c>
    </row>
    <row r="4265" spans="1:7" ht="24" customHeight="1" x14ac:dyDescent="0.25">
      <c r="A4265" s="11">
        <v>412637</v>
      </c>
      <c r="B4265" s="12">
        <v>41789.397673611114</v>
      </c>
      <c r="C4265" s="13" t="s">
        <v>13</v>
      </c>
      <c r="D4265" s="13" t="s">
        <v>23</v>
      </c>
      <c r="E4265" s="13" t="s">
        <v>14</v>
      </c>
      <c r="F4265" s="13" t="s">
        <v>21</v>
      </c>
      <c r="G4265" s="14">
        <v>35208</v>
      </c>
    </row>
    <row r="4266" spans="1:7" ht="24" customHeight="1" x14ac:dyDescent="0.25">
      <c r="A4266" s="7">
        <v>684308</v>
      </c>
      <c r="B4266" s="8">
        <v>41813.418425925927</v>
      </c>
      <c r="C4266" s="9" t="s">
        <v>7</v>
      </c>
      <c r="D4266" s="9" t="s">
        <v>23</v>
      </c>
      <c r="E4266" s="9" t="s">
        <v>14</v>
      </c>
      <c r="F4266" s="9" t="s">
        <v>21</v>
      </c>
      <c r="G4266" s="10">
        <v>45677</v>
      </c>
    </row>
    <row r="4267" spans="1:7" ht="24" customHeight="1" x14ac:dyDescent="0.25">
      <c r="A4267" s="11">
        <v>567566</v>
      </c>
      <c r="B4267" s="12">
        <v>41781.778784722221</v>
      </c>
      <c r="C4267" s="13" t="s">
        <v>7</v>
      </c>
      <c r="D4267" s="13" t="s">
        <v>11</v>
      </c>
      <c r="E4267" s="13" t="s">
        <v>14</v>
      </c>
      <c r="F4267" s="13" t="s">
        <v>24</v>
      </c>
      <c r="G4267" s="14">
        <v>76190</v>
      </c>
    </row>
    <row r="4268" spans="1:7" ht="24" customHeight="1" x14ac:dyDescent="0.25">
      <c r="A4268" s="7">
        <v>331482</v>
      </c>
      <c r="B4268" s="8">
        <v>41787.733726851853</v>
      </c>
      <c r="C4268" s="9" t="s">
        <v>13</v>
      </c>
      <c r="D4268" s="9" t="s">
        <v>8</v>
      </c>
      <c r="E4268" s="9" t="s">
        <v>14</v>
      </c>
      <c r="F4268" s="9" t="s">
        <v>24</v>
      </c>
      <c r="G4268" s="10">
        <v>85181</v>
      </c>
    </row>
    <row r="4269" spans="1:7" ht="24" customHeight="1" x14ac:dyDescent="0.25">
      <c r="A4269" s="11">
        <v>791869</v>
      </c>
      <c r="B4269" s="12">
        <v>41787.734780092593</v>
      </c>
      <c r="C4269" s="13" t="s">
        <v>13</v>
      </c>
      <c r="D4269" s="13" t="s">
        <v>8</v>
      </c>
      <c r="E4269" s="13" t="s">
        <v>14</v>
      </c>
      <c r="F4269" s="13" t="s">
        <v>24</v>
      </c>
      <c r="G4269" s="14">
        <v>43998</v>
      </c>
    </row>
    <row r="4270" spans="1:7" ht="24" customHeight="1" x14ac:dyDescent="0.25">
      <c r="A4270" s="7">
        <v>514518</v>
      </c>
      <c r="B4270" s="8">
        <v>41787.736192129632</v>
      </c>
      <c r="C4270" s="9" t="s">
        <v>7</v>
      </c>
      <c r="D4270" s="9" t="s">
        <v>8</v>
      </c>
      <c r="E4270" s="9" t="s">
        <v>14</v>
      </c>
      <c r="F4270" s="9" t="s">
        <v>24</v>
      </c>
      <c r="G4270" s="10">
        <v>75838</v>
      </c>
    </row>
    <row r="4271" spans="1:7" ht="24" customHeight="1" x14ac:dyDescent="0.25">
      <c r="A4271" s="11">
        <v>880677</v>
      </c>
      <c r="B4271" s="12">
        <v>41797.833287037036</v>
      </c>
      <c r="C4271" s="13" t="s">
        <v>7</v>
      </c>
      <c r="D4271" s="13" t="s">
        <v>8</v>
      </c>
      <c r="E4271" s="13" t="s">
        <v>14</v>
      </c>
      <c r="F4271" s="13" t="s">
        <v>24</v>
      </c>
      <c r="G4271" s="14">
        <v>47669</v>
      </c>
    </row>
    <row r="4272" spans="1:7" ht="24" customHeight="1" x14ac:dyDescent="0.25">
      <c r="A4272" s="7">
        <v>587140</v>
      </c>
      <c r="B4272" s="8">
        <v>41799.509560185186</v>
      </c>
      <c r="C4272" s="9" t="s">
        <v>7</v>
      </c>
      <c r="D4272" s="9" t="s">
        <v>8</v>
      </c>
      <c r="E4272" s="9" t="s">
        <v>14</v>
      </c>
      <c r="F4272" s="9" t="s">
        <v>24</v>
      </c>
      <c r="G4272" s="10">
        <v>96520</v>
      </c>
    </row>
    <row r="4273" spans="1:7" ht="24" customHeight="1" x14ac:dyDescent="0.25">
      <c r="A4273" s="11">
        <v>907345</v>
      </c>
      <c r="B4273" s="12">
        <v>41873.396793981483</v>
      </c>
      <c r="C4273" s="13" t="s">
        <v>7</v>
      </c>
      <c r="D4273" s="13" t="s">
        <v>8</v>
      </c>
      <c r="E4273" s="13" t="s">
        <v>14</v>
      </c>
      <c r="F4273" s="13" t="s">
        <v>24</v>
      </c>
      <c r="G4273" s="14">
        <v>38140</v>
      </c>
    </row>
    <row r="4274" spans="1:7" ht="24" customHeight="1" x14ac:dyDescent="0.25">
      <c r="A4274" s="7">
        <v>463879</v>
      </c>
      <c r="B4274" s="8">
        <v>41873.397546296299</v>
      </c>
      <c r="C4274" s="9" t="s">
        <v>13</v>
      </c>
      <c r="D4274" s="9" t="s">
        <v>8</v>
      </c>
      <c r="E4274" s="9" t="s">
        <v>14</v>
      </c>
      <c r="F4274" s="9" t="s">
        <v>24</v>
      </c>
      <c r="G4274" s="10">
        <v>39857</v>
      </c>
    </row>
    <row r="4275" spans="1:7" ht="24" customHeight="1" x14ac:dyDescent="0.25">
      <c r="A4275" s="11">
        <v>734752</v>
      </c>
      <c r="B4275" s="12">
        <v>41873.397870370369</v>
      </c>
      <c r="C4275" s="13" t="s">
        <v>13</v>
      </c>
      <c r="D4275" s="13" t="s">
        <v>8</v>
      </c>
      <c r="E4275" s="13" t="s">
        <v>14</v>
      </c>
      <c r="F4275" s="13" t="s">
        <v>24</v>
      </c>
      <c r="G4275" s="14">
        <v>65972</v>
      </c>
    </row>
    <row r="4276" spans="1:7" ht="24" customHeight="1" x14ac:dyDescent="0.25">
      <c r="A4276" s="7">
        <v>339424</v>
      </c>
      <c r="B4276" s="8">
        <v>41803.396874999999</v>
      </c>
      <c r="C4276" s="9" t="s">
        <v>13</v>
      </c>
      <c r="D4276" s="9" t="s">
        <v>8</v>
      </c>
      <c r="E4276" s="9" t="s">
        <v>9</v>
      </c>
      <c r="F4276" s="9" t="s">
        <v>21</v>
      </c>
      <c r="G4276" s="10">
        <v>14479</v>
      </c>
    </row>
    <row r="4277" spans="1:7" ht="24" customHeight="1" x14ac:dyDescent="0.25">
      <c r="A4277" s="11">
        <v>569637</v>
      </c>
      <c r="B4277" s="12">
        <v>41803.397280092591</v>
      </c>
      <c r="C4277" s="13" t="s">
        <v>7</v>
      </c>
      <c r="D4277" s="13" t="s">
        <v>23</v>
      </c>
      <c r="E4277" s="13" t="s">
        <v>9</v>
      </c>
      <c r="F4277" s="13" t="s">
        <v>21</v>
      </c>
      <c r="G4277" s="14">
        <v>28973</v>
      </c>
    </row>
    <row r="4278" spans="1:7" ht="24" customHeight="1" x14ac:dyDescent="0.25">
      <c r="A4278" s="7">
        <v>790921</v>
      </c>
      <c r="B4278" s="8">
        <v>41876.508159722223</v>
      </c>
      <c r="C4278" s="9" t="s">
        <v>13</v>
      </c>
      <c r="D4278" s="9" t="s">
        <v>8</v>
      </c>
      <c r="E4278" s="9" t="s">
        <v>9</v>
      </c>
      <c r="F4278" s="9" t="s">
        <v>21</v>
      </c>
      <c r="G4278" s="10">
        <v>20429</v>
      </c>
    </row>
    <row r="4279" spans="1:7" ht="24" customHeight="1" x14ac:dyDescent="0.25">
      <c r="A4279" s="11">
        <v>952941</v>
      </c>
      <c r="B4279" s="12">
        <v>41846.397627314815</v>
      </c>
      <c r="C4279" s="13" t="s">
        <v>7</v>
      </c>
      <c r="D4279" s="13" t="s">
        <v>8</v>
      </c>
      <c r="E4279" s="13" t="s">
        <v>9</v>
      </c>
      <c r="F4279" s="13" t="s">
        <v>32</v>
      </c>
      <c r="G4279" s="14">
        <v>84076</v>
      </c>
    </row>
    <row r="4280" spans="1:7" ht="24" customHeight="1" x14ac:dyDescent="0.25">
      <c r="A4280" s="7">
        <v>960244</v>
      </c>
      <c r="B4280" s="8">
        <v>41846.397812499999</v>
      </c>
      <c r="C4280" s="9" t="s">
        <v>7</v>
      </c>
      <c r="D4280" s="9" t="s">
        <v>8</v>
      </c>
      <c r="E4280" s="9" t="s">
        <v>9</v>
      </c>
      <c r="F4280" s="9" t="s">
        <v>32</v>
      </c>
      <c r="G4280" s="10">
        <v>59122</v>
      </c>
    </row>
    <row r="4281" spans="1:7" ht="24" customHeight="1" x14ac:dyDescent="0.25">
      <c r="A4281" s="11">
        <v>580852</v>
      </c>
      <c r="B4281" s="12">
        <v>41843.778275462966</v>
      </c>
      <c r="C4281" s="13" t="s">
        <v>13</v>
      </c>
      <c r="D4281" s="13" t="s">
        <v>8</v>
      </c>
      <c r="E4281" s="13" t="s">
        <v>9</v>
      </c>
      <c r="F4281" s="13" t="s">
        <v>32</v>
      </c>
      <c r="G4281" s="14">
        <v>27954</v>
      </c>
    </row>
    <row r="4282" spans="1:7" ht="24" customHeight="1" x14ac:dyDescent="0.25">
      <c r="A4282" s="7">
        <v>496208</v>
      </c>
      <c r="B4282" s="8">
        <v>41867.676215277781</v>
      </c>
      <c r="C4282" s="9" t="s">
        <v>7</v>
      </c>
      <c r="D4282" s="9" t="s">
        <v>8</v>
      </c>
      <c r="E4282" s="9" t="s">
        <v>9</v>
      </c>
      <c r="F4282" s="9" t="s">
        <v>21</v>
      </c>
      <c r="G4282" s="10">
        <v>56076</v>
      </c>
    </row>
    <row r="4283" spans="1:7" ht="24" customHeight="1" x14ac:dyDescent="0.25">
      <c r="A4283" s="11">
        <v>187773</v>
      </c>
      <c r="B4283" s="12">
        <v>41792.397222222222</v>
      </c>
      <c r="C4283" s="13" t="s">
        <v>13</v>
      </c>
      <c r="D4283" s="13" t="s">
        <v>8</v>
      </c>
      <c r="E4283" s="13" t="s">
        <v>14</v>
      </c>
      <c r="F4283" s="13" t="s">
        <v>19</v>
      </c>
      <c r="G4283" s="14">
        <v>66781</v>
      </c>
    </row>
    <row r="4284" spans="1:7" ht="24" customHeight="1" x14ac:dyDescent="0.25">
      <c r="A4284" s="7">
        <v>265723</v>
      </c>
      <c r="B4284" s="8">
        <v>41773.51353009259</v>
      </c>
      <c r="C4284" s="9" t="s">
        <v>7</v>
      </c>
      <c r="D4284" s="9" t="s">
        <v>8</v>
      </c>
      <c r="E4284" s="9" t="s">
        <v>14</v>
      </c>
      <c r="F4284" s="9" t="s">
        <v>32</v>
      </c>
      <c r="G4284" s="10">
        <v>55316</v>
      </c>
    </row>
    <row r="4285" spans="1:7" ht="24" customHeight="1" x14ac:dyDescent="0.25">
      <c r="A4285" s="11">
        <v>271192</v>
      </c>
      <c r="B4285" s="12">
        <v>41793.737812500003</v>
      </c>
      <c r="C4285" s="13" t="s">
        <v>13</v>
      </c>
      <c r="D4285" s="13" t="s">
        <v>11</v>
      </c>
      <c r="E4285" s="13" t="s">
        <v>29</v>
      </c>
      <c r="F4285" s="13" t="s">
        <v>12</v>
      </c>
      <c r="G4285" s="14">
        <v>94197</v>
      </c>
    </row>
    <row r="4286" spans="1:7" ht="24" customHeight="1" x14ac:dyDescent="0.25">
      <c r="A4286" s="7">
        <v>12289</v>
      </c>
      <c r="B4286" s="8">
        <v>41793.738518518519</v>
      </c>
      <c r="C4286" s="9" t="s">
        <v>7</v>
      </c>
      <c r="D4286" s="9" t="s">
        <v>8</v>
      </c>
      <c r="E4286" s="9" t="s">
        <v>29</v>
      </c>
      <c r="F4286" s="9" t="s">
        <v>12</v>
      </c>
      <c r="G4286" s="10">
        <v>65697</v>
      </c>
    </row>
    <row r="4287" spans="1:7" ht="24" customHeight="1" x14ac:dyDescent="0.25">
      <c r="A4287" s="11">
        <v>666242</v>
      </c>
      <c r="B4287" s="12">
        <v>41855.398657407408</v>
      </c>
      <c r="C4287" s="13" t="s">
        <v>7</v>
      </c>
      <c r="D4287" s="13" t="s">
        <v>8</v>
      </c>
      <c r="E4287" s="13" t="s">
        <v>29</v>
      </c>
      <c r="F4287" s="13" t="s">
        <v>12</v>
      </c>
      <c r="G4287" s="14">
        <v>97394</v>
      </c>
    </row>
    <row r="4288" spans="1:7" ht="24" customHeight="1" x14ac:dyDescent="0.25">
      <c r="A4288" s="7">
        <v>349387</v>
      </c>
      <c r="B4288" s="8">
        <v>41855.399409722224</v>
      </c>
      <c r="C4288" s="9" t="s">
        <v>13</v>
      </c>
      <c r="D4288" s="9" t="s">
        <v>8</v>
      </c>
      <c r="E4288" s="9" t="s">
        <v>29</v>
      </c>
      <c r="F4288" s="9" t="s">
        <v>12</v>
      </c>
      <c r="G4288" s="10">
        <v>72392</v>
      </c>
    </row>
    <row r="4289" spans="1:7" ht="24" customHeight="1" x14ac:dyDescent="0.25">
      <c r="A4289" s="11">
        <v>965315</v>
      </c>
      <c r="B4289" s="12">
        <v>41867.518495370372</v>
      </c>
      <c r="C4289" s="13" t="s">
        <v>7</v>
      </c>
      <c r="D4289" s="13" t="s">
        <v>8</v>
      </c>
      <c r="E4289" s="13" t="s">
        <v>29</v>
      </c>
      <c r="F4289" s="13" t="s">
        <v>12</v>
      </c>
      <c r="G4289" s="14">
        <v>75130</v>
      </c>
    </row>
    <row r="4290" spans="1:7" ht="24" customHeight="1" x14ac:dyDescent="0.25">
      <c r="A4290" s="7">
        <v>714755</v>
      </c>
      <c r="B4290" s="8">
        <v>41867.520104166666</v>
      </c>
      <c r="C4290" s="9" t="s">
        <v>7</v>
      </c>
      <c r="D4290" s="9" t="s">
        <v>8</v>
      </c>
      <c r="E4290" s="9" t="s">
        <v>29</v>
      </c>
      <c r="F4290" s="9" t="s">
        <v>12</v>
      </c>
      <c r="G4290" s="10">
        <v>87943</v>
      </c>
    </row>
    <row r="4291" spans="1:7" ht="24" customHeight="1" x14ac:dyDescent="0.25">
      <c r="A4291" s="11">
        <v>958624</v>
      </c>
      <c r="B4291" s="12">
        <v>41878.379837962966</v>
      </c>
      <c r="C4291" s="13" t="s">
        <v>7</v>
      </c>
      <c r="D4291" s="13" t="s">
        <v>11</v>
      </c>
      <c r="E4291" s="13" t="s">
        <v>29</v>
      </c>
      <c r="F4291" s="13" t="s">
        <v>12</v>
      </c>
      <c r="G4291" s="14">
        <v>67152</v>
      </c>
    </row>
    <row r="4292" spans="1:7" ht="24" customHeight="1" x14ac:dyDescent="0.25">
      <c r="A4292" s="7">
        <v>865900</v>
      </c>
      <c r="B4292" s="8">
        <v>41813.397800925923</v>
      </c>
      <c r="C4292" s="9" t="s">
        <v>7</v>
      </c>
      <c r="D4292" s="9" t="s">
        <v>11</v>
      </c>
      <c r="E4292" s="9" t="s">
        <v>9</v>
      </c>
      <c r="F4292" s="9" t="s">
        <v>12</v>
      </c>
      <c r="G4292" s="10">
        <v>86665</v>
      </c>
    </row>
    <row r="4293" spans="1:7" ht="24" customHeight="1" x14ac:dyDescent="0.25">
      <c r="A4293" s="11">
        <v>257842</v>
      </c>
      <c r="B4293" s="12">
        <v>41813.397164351853</v>
      </c>
      <c r="C4293" s="13" t="s">
        <v>13</v>
      </c>
      <c r="D4293" s="13" t="s">
        <v>23</v>
      </c>
      <c r="E4293" s="13" t="s">
        <v>9</v>
      </c>
      <c r="F4293" s="13" t="s">
        <v>12</v>
      </c>
      <c r="G4293" s="14">
        <v>5777</v>
      </c>
    </row>
    <row r="4294" spans="1:7" ht="24" customHeight="1" x14ac:dyDescent="0.25">
      <c r="A4294" s="7">
        <v>208088</v>
      </c>
      <c r="B4294" s="8">
        <v>41793.401250000003</v>
      </c>
      <c r="C4294" s="9" t="s">
        <v>13</v>
      </c>
      <c r="D4294" s="9" t="s">
        <v>11</v>
      </c>
      <c r="E4294" s="9" t="s">
        <v>30</v>
      </c>
      <c r="F4294" s="9" t="s">
        <v>17</v>
      </c>
      <c r="G4294" s="10">
        <v>2001</v>
      </c>
    </row>
    <row r="4295" spans="1:7" ht="24" customHeight="1" x14ac:dyDescent="0.25">
      <c r="A4295" s="11">
        <v>91590</v>
      </c>
      <c r="B4295" s="12">
        <v>41800.831678240742</v>
      </c>
      <c r="C4295" s="13" t="s">
        <v>7</v>
      </c>
      <c r="D4295" s="13" t="s">
        <v>11</v>
      </c>
      <c r="E4295" s="13" t="s">
        <v>30</v>
      </c>
      <c r="F4295" s="13" t="s">
        <v>17</v>
      </c>
      <c r="G4295" s="14">
        <v>10775</v>
      </c>
    </row>
    <row r="4296" spans="1:7" ht="24" customHeight="1" x14ac:dyDescent="0.25">
      <c r="A4296" s="7">
        <v>803551</v>
      </c>
      <c r="B4296" s="8">
        <v>41803.432256944441</v>
      </c>
      <c r="C4296" s="9" t="s">
        <v>13</v>
      </c>
      <c r="D4296" s="9" t="s">
        <v>11</v>
      </c>
      <c r="E4296" s="9" t="s">
        <v>30</v>
      </c>
      <c r="F4296" s="9" t="s">
        <v>10</v>
      </c>
      <c r="G4296" s="10">
        <v>67827</v>
      </c>
    </row>
    <row r="4297" spans="1:7" ht="24" customHeight="1" x14ac:dyDescent="0.25">
      <c r="A4297" s="11">
        <v>870513</v>
      </c>
      <c r="B4297" s="12">
        <v>41803.434918981482</v>
      </c>
      <c r="C4297" s="13" t="s">
        <v>7</v>
      </c>
      <c r="D4297" s="13" t="s">
        <v>11</v>
      </c>
      <c r="E4297" s="13" t="s">
        <v>30</v>
      </c>
      <c r="F4297" s="13" t="s">
        <v>10</v>
      </c>
      <c r="G4297" s="14">
        <v>98583</v>
      </c>
    </row>
    <row r="4298" spans="1:7" ht="24" customHeight="1" x14ac:dyDescent="0.25">
      <c r="A4298" s="7">
        <v>991691</v>
      </c>
      <c r="B4298" s="8">
        <v>41803.435393518521</v>
      </c>
      <c r="C4298" s="9" t="s">
        <v>7</v>
      </c>
      <c r="D4298" s="9" t="s">
        <v>11</v>
      </c>
      <c r="E4298" s="9" t="s">
        <v>30</v>
      </c>
      <c r="F4298" s="9" t="s">
        <v>10</v>
      </c>
      <c r="G4298" s="10">
        <v>51925</v>
      </c>
    </row>
    <row r="4299" spans="1:7" ht="24" customHeight="1" x14ac:dyDescent="0.25">
      <c r="A4299" s="11">
        <v>392116</v>
      </c>
      <c r="B4299" s="12">
        <v>41803.435717592591</v>
      </c>
      <c r="C4299" s="13" t="s">
        <v>13</v>
      </c>
      <c r="D4299" s="13" t="s">
        <v>11</v>
      </c>
      <c r="E4299" s="13" t="s">
        <v>30</v>
      </c>
      <c r="F4299" s="13" t="s">
        <v>10</v>
      </c>
      <c r="G4299" s="14">
        <v>98278</v>
      </c>
    </row>
    <row r="4300" spans="1:7" ht="24" customHeight="1" x14ac:dyDescent="0.25">
      <c r="A4300" s="7">
        <v>603744</v>
      </c>
      <c r="B4300" s="8">
        <v>41810.004374999997</v>
      </c>
      <c r="C4300" s="9" t="s">
        <v>7</v>
      </c>
      <c r="D4300" s="9" t="s">
        <v>11</v>
      </c>
      <c r="E4300" s="9" t="s">
        <v>30</v>
      </c>
      <c r="F4300" s="9" t="s">
        <v>17</v>
      </c>
      <c r="G4300" s="10">
        <v>77953</v>
      </c>
    </row>
    <row r="4301" spans="1:7" ht="24" customHeight="1" x14ac:dyDescent="0.25">
      <c r="A4301" s="11">
        <v>985432</v>
      </c>
      <c r="B4301" s="12">
        <v>41816.500787037039</v>
      </c>
      <c r="C4301" s="13" t="s">
        <v>7</v>
      </c>
      <c r="D4301" s="13" t="s">
        <v>11</v>
      </c>
      <c r="E4301" s="13" t="s">
        <v>30</v>
      </c>
      <c r="F4301" s="13" t="s">
        <v>10</v>
      </c>
      <c r="G4301" s="14">
        <v>79311</v>
      </c>
    </row>
    <row r="4302" spans="1:7" ht="24" customHeight="1" x14ac:dyDescent="0.25">
      <c r="A4302" s="7">
        <v>843215</v>
      </c>
      <c r="B4302" s="8">
        <v>41816.502476851849</v>
      </c>
      <c r="C4302" s="9" t="s">
        <v>7</v>
      </c>
      <c r="D4302" s="9" t="s">
        <v>11</v>
      </c>
      <c r="E4302" s="9" t="s">
        <v>30</v>
      </c>
      <c r="F4302" s="9" t="s">
        <v>10</v>
      </c>
      <c r="G4302" s="10">
        <v>49233</v>
      </c>
    </row>
    <row r="4303" spans="1:7" ht="24" customHeight="1" x14ac:dyDescent="0.25">
      <c r="A4303" s="11">
        <v>590543</v>
      </c>
      <c r="B4303" s="12">
        <v>41800.399652777778</v>
      </c>
      <c r="C4303" s="13" t="s">
        <v>7</v>
      </c>
      <c r="D4303" s="13" t="s">
        <v>11</v>
      </c>
      <c r="E4303" s="13" t="s">
        <v>30</v>
      </c>
      <c r="F4303" s="13" t="s">
        <v>17</v>
      </c>
      <c r="G4303" s="14">
        <v>46329</v>
      </c>
    </row>
    <row r="4304" spans="1:7" ht="24" customHeight="1" x14ac:dyDescent="0.25">
      <c r="A4304" s="7">
        <v>711803</v>
      </c>
      <c r="B4304" s="8">
        <v>41802.421620370369</v>
      </c>
      <c r="C4304" s="9" t="s">
        <v>13</v>
      </c>
      <c r="D4304" s="9" t="s">
        <v>11</v>
      </c>
      <c r="E4304" s="9" t="s">
        <v>30</v>
      </c>
      <c r="F4304" s="9" t="s">
        <v>17</v>
      </c>
      <c r="G4304" s="10">
        <v>78719</v>
      </c>
    </row>
    <row r="4305" spans="1:7" ht="24" customHeight="1" x14ac:dyDescent="0.25">
      <c r="A4305" s="11">
        <v>804455</v>
      </c>
      <c r="B4305" s="12">
        <v>41802.423657407409</v>
      </c>
      <c r="C4305" s="13" t="s">
        <v>13</v>
      </c>
      <c r="D4305" s="13" t="s">
        <v>11</v>
      </c>
      <c r="E4305" s="13" t="s">
        <v>30</v>
      </c>
      <c r="F4305" s="13" t="s">
        <v>17</v>
      </c>
      <c r="G4305" s="14">
        <v>26511</v>
      </c>
    </row>
    <row r="4306" spans="1:7" ht="24" customHeight="1" x14ac:dyDescent="0.25">
      <c r="A4306" s="7">
        <v>615453</v>
      </c>
      <c r="B4306" s="8">
        <v>41863.396956018521</v>
      </c>
      <c r="C4306" s="9" t="s">
        <v>13</v>
      </c>
      <c r="D4306" s="9" t="s">
        <v>11</v>
      </c>
      <c r="E4306" s="9" t="s">
        <v>30</v>
      </c>
      <c r="F4306" s="9" t="s">
        <v>17</v>
      </c>
      <c r="G4306" s="10">
        <v>61363</v>
      </c>
    </row>
    <row r="4307" spans="1:7" ht="24" customHeight="1" x14ac:dyDescent="0.25">
      <c r="A4307" s="11">
        <v>539962</v>
      </c>
      <c r="B4307" s="12">
        <v>41864.613344907404</v>
      </c>
      <c r="C4307" s="13" t="s">
        <v>13</v>
      </c>
      <c r="D4307" s="13" t="s">
        <v>11</v>
      </c>
      <c r="E4307" s="13" t="s">
        <v>30</v>
      </c>
      <c r="F4307" s="13" t="s">
        <v>17</v>
      </c>
      <c r="G4307" s="14">
        <v>40121</v>
      </c>
    </row>
    <row r="4308" spans="1:7" ht="24" customHeight="1" x14ac:dyDescent="0.25">
      <c r="A4308" s="7">
        <v>182209</v>
      </c>
      <c r="B4308" s="8">
        <v>41873.63244212963</v>
      </c>
      <c r="C4308" s="9" t="s">
        <v>7</v>
      </c>
      <c r="D4308" s="9" t="s">
        <v>11</v>
      </c>
      <c r="E4308" s="9" t="s">
        <v>30</v>
      </c>
      <c r="F4308" s="9" t="s">
        <v>17</v>
      </c>
      <c r="G4308" s="10">
        <v>6520</v>
      </c>
    </row>
    <row r="4309" spans="1:7" ht="24" customHeight="1" x14ac:dyDescent="0.25">
      <c r="A4309" s="11">
        <v>556195</v>
      </c>
      <c r="B4309" s="12">
        <v>41873.633611111109</v>
      </c>
      <c r="C4309" s="13" t="s">
        <v>7</v>
      </c>
      <c r="D4309" s="13" t="s">
        <v>11</v>
      </c>
      <c r="E4309" s="13" t="s">
        <v>30</v>
      </c>
      <c r="F4309" s="13" t="s">
        <v>17</v>
      </c>
      <c r="G4309" s="14">
        <v>55770</v>
      </c>
    </row>
    <row r="4310" spans="1:7" ht="24" customHeight="1" x14ac:dyDescent="0.25">
      <c r="A4310" s="7">
        <v>28862</v>
      </c>
      <c r="B4310" s="8">
        <v>41873.63517361111</v>
      </c>
      <c r="C4310" s="9" t="s">
        <v>7</v>
      </c>
      <c r="D4310" s="9" t="s">
        <v>11</v>
      </c>
      <c r="E4310" s="9" t="s">
        <v>30</v>
      </c>
      <c r="F4310" s="9" t="s">
        <v>17</v>
      </c>
      <c r="G4310" s="10">
        <v>80190</v>
      </c>
    </row>
    <row r="4311" spans="1:7" ht="24" customHeight="1" x14ac:dyDescent="0.25">
      <c r="A4311" s="11">
        <v>876875</v>
      </c>
      <c r="B4311" s="12">
        <v>41880.453865740739</v>
      </c>
      <c r="C4311" s="13" t="s">
        <v>7</v>
      </c>
      <c r="D4311" s="13" t="s">
        <v>11</v>
      </c>
      <c r="E4311" s="13" t="s">
        <v>30</v>
      </c>
      <c r="F4311" s="13" t="s">
        <v>17</v>
      </c>
      <c r="G4311" s="14">
        <v>30855</v>
      </c>
    </row>
    <row r="4312" spans="1:7" ht="24" customHeight="1" x14ac:dyDescent="0.25">
      <c r="A4312" s="7">
        <v>777528</v>
      </c>
      <c r="B4312" s="8">
        <v>41880.454236111109</v>
      </c>
      <c r="C4312" s="9" t="s">
        <v>7</v>
      </c>
      <c r="D4312" s="9" t="s">
        <v>11</v>
      </c>
      <c r="E4312" s="9" t="s">
        <v>30</v>
      </c>
      <c r="F4312" s="9" t="s">
        <v>17</v>
      </c>
      <c r="G4312" s="10">
        <v>33025</v>
      </c>
    </row>
    <row r="4313" spans="1:7" ht="24" customHeight="1" x14ac:dyDescent="0.25">
      <c r="A4313" s="11">
        <v>452098</v>
      </c>
      <c r="B4313" s="12">
        <v>41880.454571759263</v>
      </c>
      <c r="C4313" s="13" t="s">
        <v>7</v>
      </c>
      <c r="D4313" s="13" t="s">
        <v>11</v>
      </c>
      <c r="E4313" s="13" t="s">
        <v>30</v>
      </c>
      <c r="F4313" s="13" t="s">
        <v>17</v>
      </c>
      <c r="G4313" s="14">
        <v>47169</v>
      </c>
    </row>
    <row r="4314" spans="1:7" ht="24" customHeight="1" x14ac:dyDescent="0.25">
      <c r="A4314" s="7">
        <v>205941</v>
      </c>
      <c r="B4314" s="8">
        <v>41863.396944444445</v>
      </c>
      <c r="C4314" s="9" t="s">
        <v>7</v>
      </c>
      <c r="D4314" s="9" t="s">
        <v>8</v>
      </c>
      <c r="E4314" s="9" t="s">
        <v>9</v>
      </c>
      <c r="F4314" s="9" t="s">
        <v>21</v>
      </c>
      <c r="G4314" s="10">
        <v>28332</v>
      </c>
    </row>
    <row r="4315" spans="1:7" ht="24" customHeight="1" x14ac:dyDescent="0.25">
      <c r="A4315" s="11">
        <v>248630</v>
      </c>
      <c r="B4315" s="12">
        <v>41786.39770833333</v>
      </c>
      <c r="C4315" s="13" t="s">
        <v>7</v>
      </c>
      <c r="D4315" s="13" t="s">
        <v>8</v>
      </c>
      <c r="E4315" s="13" t="s">
        <v>9</v>
      </c>
      <c r="F4315" s="13" t="s">
        <v>17</v>
      </c>
      <c r="G4315" s="14">
        <v>25026</v>
      </c>
    </row>
    <row r="4316" spans="1:7" ht="24" customHeight="1" x14ac:dyDescent="0.25">
      <c r="A4316" s="7">
        <v>427635</v>
      </c>
      <c r="B4316" s="8">
        <v>41786.399085648147</v>
      </c>
      <c r="C4316" s="9" t="s">
        <v>13</v>
      </c>
      <c r="D4316" s="9" t="s">
        <v>8</v>
      </c>
      <c r="E4316" s="9" t="s">
        <v>9</v>
      </c>
      <c r="F4316" s="9" t="s">
        <v>17</v>
      </c>
      <c r="G4316" s="10">
        <v>66424</v>
      </c>
    </row>
    <row r="4317" spans="1:7" ht="24" customHeight="1" x14ac:dyDescent="0.25">
      <c r="A4317" s="11">
        <v>17800</v>
      </c>
      <c r="B4317" s="12">
        <v>41828.397280092591</v>
      </c>
      <c r="C4317" s="13" t="s">
        <v>7</v>
      </c>
      <c r="D4317" s="13" t="s">
        <v>8</v>
      </c>
      <c r="E4317" s="13" t="s">
        <v>9</v>
      </c>
      <c r="F4317" s="13" t="s">
        <v>17</v>
      </c>
      <c r="G4317" s="14">
        <v>31177</v>
      </c>
    </row>
    <row r="4318" spans="1:7" ht="24" customHeight="1" x14ac:dyDescent="0.25">
      <c r="A4318" s="7">
        <v>800368</v>
      </c>
      <c r="B4318" s="8">
        <v>41765.398831018516</v>
      </c>
      <c r="C4318" s="9" t="s">
        <v>7</v>
      </c>
      <c r="D4318" s="9" t="s">
        <v>11</v>
      </c>
      <c r="E4318" s="9" t="s">
        <v>30</v>
      </c>
      <c r="F4318" s="9" t="s">
        <v>17</v>
      </c>
      <c r="G4318" s="10">
        <v>28162</v>
      </c>
    </row>
    <row r="4319" spans="1:7" ht="24" customHeight="1" x14ac:dyDescent="0.25">
      <c r="A4319" s="11">
        <v>489970</v>
      </c>
      <c r="B4319" s="12">
        <v>41765.399444444447</v>
      </c>
      <c r="C4319" s="13" t="s">
        <v>7</v>
      </c>
      <c r="D4319" s="13" t="s">
        <v>11</v>
      </c>
      <c r="E4319" s="13" t="s">
        <v>30</v>
      </c>
      <c r="F4319" s="13" t="s">
        <v>17</v>
      </c>
      <c r="G4319" s="14">
        <v>89007</v>
      </c>
    </row>
    <row r="4320" spans="1:7" ht="24" customHeight="1" x14ac:dyDescent="0.25">
      <c r="A4320" s="7">
        <v>421682</v>
      </c>
      <c r="B4320" s="8">
        <v>41775.390347222223</v>
      </c>
      <c r="C4320" s="9" t="s">
        <v>7</v>
      </c>
      <c r="D4320" s="9" t="s">
        <v>11</v>
      </c>
      <c r="E4320" s="9" t="s">
        <v>30</v>
      </c>
      <c r="F4320" s="9" t="s">
        <v>17</v>
      </c>
      <c r="G4320" s="10">
        <v>39471</v>
      </c>
    </row>
    <row r="4321" spans="1:7" ht="24" customHeight="1" x14ac:dyDescent="0.25">
      <c r="A4321" s="11">
        <v>435230</v>
      </c>
      <c r="B4321" s="12">
        <v>41783.686342592591</v>
      </c>
      <c r="C4321" s="13" t="s">
        <v>7</v>
      </c>
      <c r="D4321" s="13" t="s">
        <v>11</v>
      </c>
      <c r="E4321" s="13" t="s">
        <v>30</v>
      </c>
      <c r="F4321" s="13" t="s">
        <v>12</v>
      </c>
      <c r="G4321" s="14">
        <v>25883</v>
      </c>
    </row>
    <row r="4322" spans="1:7" ht="24" customHeight="1" x14ac:dyDescent="0.25">
      <c r="A4322" s="7">
        <v>519412</v>
      </c>
      <c r="B4322" s="8">
        <v>41783.686620370368</v>
      </c>
      <c r="C4322" s="9" t="s">
        <v>13</v>
      </c>
      <c r="D4322" s="9" t="s">
        <v>11</v>
      </c>
      <c r="E4322" s="9" t="s">
        <v>30</v>
      </c>
      <c r="F4322" s="9" t="s">
        <v>12</v>
      </c>
      <c r="G4322" s="10">
        <v>45508</v>
      </c>
    </row>
    <row r="4323" spans="1:7" ht="24" customHeight="1" x14ac:dyDescent="0.25">
      <c r="A4323" s="11">
        <v>413223</v>
      </c>
      <c r="B4323" s="12">
        <v>41783.689733796295</v>
      </c>
      <c r="C4323" s="13" t="s">
        <v>7</v>
      </c>
      <c r="D4323" s="13" t="s">
        <v>11</v>
      </c>
      <c r="E4323" s="13" t="s">
        <v>30</v>
      </c>
      <c r="F4323" s="13" t="s">
        <v>12</v>
      </c>
      <c r="G4323" s="14">
        <v>39376</v>
      </c>
    </row>
    <row r="4324" spans="1:7" ht="24" customHeight="1" x14ac:dyDescent="0.25">
      <c r="A4324" s="7">
        <v>343603</v>
      </c>
      <c r="B4324" s="8">
        <v>41784.605578703704</v>
      </c>
      <c r="C4324" s="9" t="s">
        <v>7</v>
      </c>
      <c r="D4324" s="9" t="s">
        <v>11</v>
      </c>
      <c r="E4324" s="9" t="s">
        <v>30</v>
      </c>
      <c r="F4324" s="9" t="s">
        <v>17</v>
      </c>
      <c r="G4324" s="10">
        <v>40400</v>
      </c>
    </row>
    <row r="4325" spans="1:7" ht="24" customHeight="1" x14ac:dyDescent="0.25">
      <c r="A4325" s="11">
        <v>989586</v>
      </c>
      <c r="B4325" s="12">
        <v>41784.606550925928</v>
      </c>
      <c r="C4325" s="13" t="s">
        <v>7</v>
      </c>
      <c r="D4325" s="13" t="s">
        <v>11</v>
      </c>
      <c r="E4325" s="13" t="s">
        <v>30</v>
      </c>
      <c r="F4325" s="13" t="s">
        <v>17</v>
      </c>
      <c r="G4325" s="14">
        <v>58860</v>
      </c>
    </row>
    <row r="4326" spans="1:7" ht="24" customHeight="1" x14ac:dyDescent="0.25">
      <c r="A4326" s="7">
        <v>582618</v>
      </c>
      <c r="B4326" s="8">
        <v>41788.41715277778</v>
      </c>
      <c r="C4326" s="9" t="s">
        <v>13</v>
      </c>
      <c r="D4326" s="9" t="s">
        <v>11</v>
      </c>
      <c r="E4326" s="9" t="s">
        <v>30</v>
      </c>
      <c r="F4326" s="9" t="s">
        <v>17</v>
      </c>
      <c r="G4326" s="10">
        <v>37678</v>
      </c>
    </row>
    <row r="4327" spans="1:7" ht="24" customHeight="1" x14ac:dyDescent="0.25">
      <c r="A4327" s="11">
        <v>287595</v>
      </c>
      <c r="B4327" s="12">
        <v>41788.417858796296</v>
      </c>
      <c r="C4327" s="13" t="s">
        <v>7</v>
      </c>
      <c r="D4327" s="13" t="s">
        <v>11</v>
      </c>
      <c r="E4327" s="13" t="s">
        <v>30</v>
      </c>
      <c r="F4327" s="13" t="s">
        <v>17</v>
      </c>
      <c r="G4327" s="14">
        <v>58224</v>
      </c>
    </row>
    <row r="4328" spans="1:7" ht="24" customHeight="1" x14ac:dyDescent="0.25">
      <c r="A4328" s="7">
        <v>419103</v>
      </c>
      <c r="B4328" s="8">
        <v>41788.416226851848</v>
      </c>
      <c r="C4328" s="9" t="s">
        <v>13</v>
      </c>
      <c r="D4328" s="9" t="s">
        <v>11</v>
      </c>
      <c r="E4328" s="9" t="s">
        <v>30</v>
      </c>
      <c r="F4328" s="9" t="s">
        <v>17</v>
      </c>
      <c r="G4328" s="10">
        <v>3817</v>
      </c>
    </row>
    <row r="4329" spans="1:7" ht="24" customHeight="1" x14ac:dyDescent="0.25">
      <c r="A4329" s="11">
        <v>203704</v>
      </c>
      <c r="B4329" s="12">
        <v>41788.41746527778</v>
      </c>
      <c r="C4329" s="13" t="s">
        <v>13</v>
      </c>
      <c r="D4329" s="13" t="s">
        <v>11</v>
      </c>
      <c r="E4329" s="13" t="s">
        <v>30</v>
      </c>
      <c r="F4329" s="13" t="s">
        <v>17</v>
      </c>
      <c r="G4329" s="14">
        <v>5365</v>
      </c>
    </row>
    <row r="4330" spans="1:7" ht="24" customHeight="1" x14ac:dyDescent="0.25">
      <c r="A4330" s="7">
        <v>303721</v>
      </c>
      <c r="B4330" s="8">
        <v>41791.818923611114</v>
      </c>
      <c r="C4330" s="9" t="s">
        <v>7</v>
      </c>
      <c r="D4330" s="9" t="s">
        <v>11</v>
      </c>
      <c r="E4330" s="9" t="s">
        <v>30</v>
      </c>
      <c r="F4330" s="9" t="s">
        <v>17</v>
      </c>
      <c r="G4330" s="10">
        <v>71666</v>
      </c>
    </row>
    <row r="4331" spans="1:7" ht="24" customHeight="1" x14ac:dyDescent="0.25">
      <c r="A4331" s="11">
        <v>372528</v>
      </c>
      <c r="B4331" s="12">
        <v>41791.819895833331</v>
      </c>
      <c r="C4331" s="13" t="s">
        <v>13</v>
      </c>
      <c r="D4331" s="13" t="s">
        <v>11</v>
      </c>
      <c r="E4331" s="13" t="s">
        <v>30</v>
      </c>
      <c r="F4331" s="13" t="s">
        <v>17</v>
      </c>
      <c r="G4331" s="14">
        <v>60464</v>
      </c>
    </row>
    <row r="4332" spans="1:7" ht="24" customHeight="1" x14ac:dyDescent="0.25">
      <c r="A4332" s="7">
        <v>344852</v>
      </c>
      <c r="B4332" s="8">
        <v>41791.821180555555</v>
      </c>
      <c r="C4332" s="9" t="s">
        <v>13</v>
      </c>
      <c r="D4332" s="9" t="s">
        <v>11</v>
      </c>
      <c r="E4332" s="9" t="s">
        <v>30</v>
      </c>
      <c r="F4332" s="9" t="s">
        <v>17</v>
      </c>
      <c r="G4332" s="10">
        <v>24559</v>
      </c>
    </row>
    <row r="4333" spans="1:7" ht="24" customHeight="1" x14ac:dyDescent="0.25">
      <c r="A4333" s="11">
        <v>509501</v>
      </c>
      <c r="B4333" s="12">
        <v>41793.464571759258</v>
      </c>
      <c r="C4333" s="13" t="s">
        <v>7</v>
      </c>
      <c r="D4333" s="13" t="s">
        <v>23</v>
      </c>
      <c r="E4333" s="13" t="s">
        <v>30</v>
      </c>
      <c r="F4333" s="13" t="s">
        <v>12</v>
      </c>
      <c r="G4333" s="14">
        <v>59639</v>
      </c>
    </row>
    <row r="4334" spans="1:7" ht="24" customHeight="1" x14ac:dyDescent="0.25">
      <c r="A4334" s="7">
        <v>165066</v>
      </c>
      <c r="B4334" s="8">
        <v>41842.401585648149</v>
      </c>
      <c r="C4334" s="9" t="s">
        <v>7</v>
      </c>
      <c r="D4334" s="9" t="s">
        <v>11</v>
      </c>
      <c r="E4334" s="9" t="s">
        <v>30</v>
      </c>
      <c r="F4334" s="9" t="s">
        <v>17</v>
      </c>
      <c r="G4334" s="10">
        <v>57870</v>
      </c>
    </row>
    <row r="4335" spans="1:7" ht="24" customHeight="1" x14ac:dyDescent="0.25">
      <c r="A4335" s="11">
        <v>609192</v>
      </c>
      <c r="B4335" s="12">
        <v>41851.726481481484</v>
      </c>
      <c r="C4335" s="13" t="s">
        <v>13</v>
      </c>
      <c r="D4335" s="13" t="s">
        <v>11</v>
      </c>
      <c r="E4335" s="13" t="s">
        <v>30</v>
      </c>
      <c r="F4335" s="13" t="s">
        <v>12</v>
      </c>
      <c r="G4335" s="14">
        <v>60528</v>
      </c>
    </row>
    <row r="4336" spans="1:7" ht="24" customHeight="1" x14ac:dyDescent="0.25">
      <c r="A4336" s="7">
        <v>443270</v>
      </c>
      <c r="B4336" s="8">
        <v>41851.726909722223</v>
      </c>
      <c r="C4336" s="9" t="s">
        <v>7</v>
      </c>
      <c r="D4336" s="9" t="s">
        <v>11</v>
      </c>
      <c r="E4336" s="9" t="s">
        <v>30</v>
      </c>
      <c r="F4336" s="9" t="s">
        <v>12</v>
      </c>
      <c r="G4336" s="10">
        <v>80493</v>
      </c>
    </row>
    <row r="4337" spans="1:7" ht="24" customHeight="1" x14ac:dyDescent="0.25">
      <c r="A4337" s="11">
        <v>92784</v>
      </c>
      <c r="B4337" s="12">
        <v>41851.727268518516</v>
      </c>
      <c r="C4337" s="13" t="s">
        <v>13</v>
      </c>
      <c r="D4337" s="13" t="s">
        <v>11</v>
      </c>
      <c r="E4337" s="13" t="s">
        <v>30</v>
      </c>
      <c r="F4337" s="13" t="s">
        <v>12</v>
      </c>
      <c r="G4337" s="14">
        <v>82622</v>
      </c>
    </row>
    <row r="4338" spans="1:7" ht="24" customHeight="1" x14ac:dyDescent="0.25">
      <c r="A4338" s="7">
        <v>949454</v>
      </c>
      <c r="B4338" s="8">
        <v>41849.612210648149</v>
      </c>
      <c r="C4338" s="9" t="s">
        <v>7</v>
      </c>
      <c r="D4338" s="9" t="s">
        <v>11</v>
      </c>
      <c r="E4338" s="9" t="s">
        <v>30</v>
      </c>
      <c r="F4338" s="9" t="s">
        <v>17</v>
      </c>
      <c r="G4338" s="10">
        <v>68253</v>
      </c>
    </row>
    <row r="4339" spans="1:7" ht="24" customHeight="1" x14ac:dyDescent="0.25">
      <c r="A4339" s="11">
        <v>183437</v>
      </c>
      <c r="B4339" s="12">
        <v>41849.613310185188</v>
      </c>
      <c r="C4339" s="13" t="s">
        <v>13</v>
      </c>
      <c r="D4339" s="13" t="s">
        <v>11</v>
      </c>
      <c r="E4339" s="13" t="s">
        <v>30</v>
      </c>
      <c r="F4339" s="13" t="s">
        <v>17</v>
      </c>
      <c r="G4339" s="14">
        <v>77434</v>
      </c>
    </row>
    <row r="4340" spans="1:7" ht="24" customHeight="1" x14ac:dyDescent="0.25">
      <c r="A4340" s="7">
        <v>696100</v>
      </c>
      <c r="B4340" s="8">
        <v>41849.614363425928</v>
      </c>
      <c r="C4340" s="9" t="s">
        <v>13</v>
      </c>
      <c r="D4340" s="9" t="s">
        <v>11</v>
      </c>
      <c r="E4340" s="9" t="s">
        <v>30</v>
      </c>
      <c r="F4340" s="9" t="s">
        <v>17</v>
      </c>
      <c r="G4340" s="10">
        <v>72612</v>
      </c>
    </row>
    <row r="4341" spans="1:7" ht="24" customHeight="1" x14ac:dyDescent="0.25">
      <c r="A4341" s="11">
        <v>880828</v>
      </c>
      <c r="B4341" s="12">
        <v>41849.614282407405</v>
      </c>
      <c r="C4341" s="13" t="s">
        <v>13</v>
      </c>
      <c r="D4341" s="13" t="s">
        <v>11</v>
      </c>
      <c r="E4341" s="13" t="s">
        <v>30</v>
      </c>
      <c r="F4341" s="13" t="s">
        <v>17</v>
      </c>
      <c r="G4341" s="14">
        <v>69015</v>
      </c>
    </row>
    <row r="4342" spans="1:7" ht="24" customHeight="1" x14ac:dyDescent="0.25">
      <c r="A4342" s="7">
        <v>94151</v>
      </c>
      <c r="B4342" s="8">
        <v>41860.624236111114</v>
      </c>
      <c r="C4342" s="9" t="s">
        <v>7</v>
      </c>
      <c r="D4342" s="9" t="s">
        <v>11</v>
      </c>
      <c r="E4342" s="9" t="s">
        <v>30</v>
      </c>
      <c r="F4342" s="9" t="s">
        <v>17</v>
      </c>
      <c r="G4342" s="10">
        <v>39237</v>
      </c>
    </row>
    <row r="4343" spans="1:7" ht="24" customHeight="1" x14ac:dyDescent="0.25">
      <c r="A4343" s="11">
        <v>83730</v>
      </c>
      <c r="B4343" s="12">
        <v>41866.612129629626</v>
      </c>
      <c r="C4343" s="13" t="s">
        <v>13</v>
      </c>
      <c r="D4343" s="13" t="s">
        <v>11</v>
      </c>
      <c r="E4343" s="13" t="s">
        <v>30</v>
      </c>
      <c r="F4343" s="13" t="s">
        <v>17</v>
      </c>
      <c r="G4343" s="14">
        <v>88574</v>
      </c>
    </row>
    <row r="4344" spans="1:7" ht="24" customHeight="1" x14ac:dyDescent="0.25">
      <c r="A4344" s="7">
        <v>886375</v>
      </c>
      <c r="B4344" s="8">
        <v>41866.613483796296</v>
      </c>
      <c r="C4344" s="9" t="s">
        <v>13</v>
      </c>
      <c r="D4344" s="9" t="s">
        <v>11</v>
      </c>
      <c r="E4344" s="9" t="s">
        <v>30</v>
      </c>
      <c r="F4344" s="9" t="s">
        <v>17</v>
      </c>
      <c r="G4344" s="10">
        <v>60485</v>
      </c>
    </row>
    <row r="4345" spans="1:7" ht="24" customHeight="1" x14ac:dyDescent="0.25">
      <c r="A4345" s="11">
        <v>256431</v>
      </c>
      <c r="B4345" s="12">
        <v>41873.443113425928</v>
      </c>
      <c r="C4345" s="13" t="s">
        <v>7</v>
      </c>
      <c r="D4345" s="13" t="s">
        <v>11</v>
      </c>
      <c r="E4345" s="13" t="s">
        <v>30</v>
      </c>
      <c r="F4345" s="13" t="s">
        <v>12</v>
      </c>
      <c r="G4345" s="14">
        <v>36942</v>
      </c>
    </row>
    <row r="4346" spans="1:7" ht="24" customHeight="1" x14ac:dyDescent="0.25">
      <c r="A4346" s="7">
        <v>540401</v>
      </c>
      <c r="B4346" s="8">
        <v>41870.397256944445</v>
      </c>
      <c r="C4346" s="9" t="s">
        <v>7</v>
      </c>
      <c r="D4346" s="9" t="s">
        <v>8</v>
      </c>
      <c r="E4346" s="9" t="s">
        <v>16</v>
      </c>
      <c r="F4346" s="9" t="s">
        <v>12</v>
      </c>
      <c r="G4346" s="10">
        <v>53483</v>
      </c>
    </row>
    <row r="4347" spans="1:7" ht="24" customHeight="1" x14ac:dyDescent="0.25">
      <c r="A4347" s="11">
        <v>64540</v>
      </c>
      <c r="B4347" s="12">
        <v>41877.786412037036</v>
      </c>
      <c r="C4347" s="13" t="s">
        <v>7</v>
      </c>
      <c r="D4347" s="13" t="s">
        <v>8</v>
      </c>
      <c r="E4347" s="13" t="s">
        <v>16</v>
      </c>
      <c r="F4347" s="13" t="s">
        <v>12</v>
      </c>
      <c r="G4347" s="14">
        <v>56041</v>
      </c>
    </row>
    <row r="4348" spans="1:7" ht="24" customHeight="1" x14ac:dyDescent="0.25">
      <c r="A4348" s="7">
        <v>524839</v>
      </c>
      <c r="B4348" s="8">
        <v>41814.396678240744</v>
      </c>
      <c r="C4348" s="9" t="s">
        <v>7</v>
      </c>
      <c r="D4348" s="9" t="s">
        <v>8</v>
      </c>
      <c r="E4348" s="9" t="s">
        <v>16</v>
      </c>
      <c r="F4348" s="9" t="s">
        <v>32</v>
      </c>
      <c r="G4348" s="10">
        <v>90307</v>
      </c>
    </row>
    <row r="4349" spans="1:7" ht="24" customHeight="1" x14ac:dyDescent="0.25">
      <c r="A4349" s="11">
        <v>484833</v>
      </c>
      <c r="B4349" s="12">
        <v>41842.397615740738</v>
      </c>
      <c r="C4349" s="13" t="s">
        <v>7</v>
      </c>
      <c r="D4349" s="13" t="s">
        <v>8</v>
      </c>
      <c r="E4349" s="13" t="s">
        <v>16</v>
      </c>
      <c r="F4349" s="13" t="s">
        <v>32</v>
      </c>
      <c r="G4349" s="14">
        <v>91643</v>
      </c>
    </row>
    <row r="4350" spans="1:7" ht="24" customHeight="1" x14ac:dyDescent="0.25">
      <c r="A4350" s="7">
        <v>399087</v>
      </c>
      <c r="B4350" s="8">
        <v>41856.396898148145</v>
      </c>
      <c r="C4350" s="9" t="s">
        <v>7</v>
      </c>
      <c r="D4350" s="9" t="s">
        <v>8</v>
      </c>
      <c r="E4350" s="9" t="s">
        <v>16</v>
      </c>
      <c r="F4350" s="9" t="s">
        <v>32</v>
      </c>
      <c r="G4350" s="10">
        <v>48485</v>
      </c>
    </row>
    <row r="4351" spans="1:7" ht="24" customHeight="1" x14ac:dyDescent="0.25">
      <c r="A4351" s="11">
        <v>20051</v>
      </c>
      <c r="B4351" s="12">
        <v>41766.397349537037</v>
      </c>
      <c r="C4351" s="13" t="s">
        <v>13</v>
      </c>
      <c r="D4351" s="13" t="s">
        <v>23</v>
      </c>
      <c r="E4351" s="13" t="s">
        <v>16</v>
      </c>
      <c r="F4351" s="13" t="s">
        <v>12</v>
      </c>
      <c r="G4351" s="14">
        <v>92812</v>
      </c>
    </row>
    <row r="4352" spans="1:7" ht="24" customHeight="1" x14ac:dyDescent="0.25">
      <c r="A4352" s="7">
        <v>943287</v>
      </c>
      <c r="B4352" s="8">
        <v>41767.397546296299</v>
      </c>
      <c r="C4352" s="9" t="s">
        <v>7</v>
      </c>
      <c r="D4352" s="9" t="s">
        <v>8</v>
      </c>
      <c r="E4352" s="9" t="s">
        <v>14</v>
      </c>
      <c r="F4352" s="9" t="s">
        <v>32</v>
      </c>
      <c r="G4352" s="10">
        <v>33202</v>
      </c>
    </row>
    <row r="4353" spans="1:7" ht="24" customHeight="1" x14ac:dyDescent="0.25">
      <c r="A4353" s="11">
        <v>184016</v>
      </c>
      <c r="B4353" s="12">
        <v>41767.397916666669</v>
      </c>
      <c r="C4353" s="13" t="s">
        <v>13</v>
      </c>
      <c r="D4353" s="13" t="s">
        <v>8</v>
      </c>
      <c r="E4353" s="13" t="s">
        <v>14</v>
      </c>
      <c r="F4353" s="13" t="s">
        <v>32</v>
      </c>
      <c r="G4353" s="14">
        <v>93071</v>
      </c>
    </row>
    <row r="4354" spans="1:7" ht="24" customHeight="1" x14ac:dyDescent="0.25">
      <c r="A4354" s="7">
        <v>712512</v>
      </c>
      <c r="B4354" s="8">
        <v>41767.399131944447</v>
      </c>
      <c r="C4354" s="9" t="s">
        <v>7</v>
      </c>
      <c r="D4354" s="9" t="s">
        <v>8</v>
      </c>
      <c r="E4354" s="9" t="s">
        <v>14</v>
      </c>
      <c r="F4354" s="9" t="s">
        <v>32</v>
      </c>
      <c r="G4354" s="10">
        <v>42237</v>
      </c>
    </row>
    <row r="4355" spans="1:7" ht="24" customHeight="1" x14ac:dyDescent="0.25">
      <c r="A4355" s="11">
        <v>699072</v>
      </c>
      <c r="B4355" s="12">
        <v>41844.398923611108</v>
      </c>
      <c r="C4355" s="13" t="s">
        <v>7</v>
      </c>
      <c r="D4355" s="13" t="s">
        <v>8</v>
      </c>
      <c r="E4355" s="13" t="s">
        <v>14</v>
      </c>
      <c r="F4355" s="13" t="s">
        <v>32</v>
      </c>
      <c r="G4355" s="14">
        <v>14556</v>
      </c>
    </row>
    <row r="4356" spans="1:7" ht="24" customHeight="1" x14ac:dyDescent="0.25">
      <c r="A4356" s="7">
        <v>963353</v>
      </c>
      <c r="B4356" s="8">
        <v>41852.529953703706</v>
      </c>
      <c r="C4356" s="9" t="s">
        <v>13</v>
      </c>
      <c r="D4356" s="9" t="s">
        <v>23</v>
      </c>
      <c r="E4356" s="9" t="s">
        <v>31</v>
      </c>
      <c r="F4356" s="9" t="s">
        <v>32</v>
      </c>
      <c r="G4356" s="10">
        <v>9766</v>
      </c>
    </row>
    <row r="4357" spans="1:7" ht="24" customHeight="1" x14ac:dyDescent="0.25">
      <c r="A4357" s="11">
        <v>551794</v>
      </c>
      <c r="B4357" s="12">
        <v>41766.591296296298</v>
      </c>
      <c r="C4357" s="13" t="s">
        <v>7</v>
      </c>
      <c r="D4357" s="13" t="s">
        <v>8</v>
      </c>
      <c r="E4357" s="13" t="s">
        <v>14</v>
      </c>
      <c r="F4357" s="13" t="s">
        <v>32</v>
      </c>
      <c r="G4357" s="14">
        <v>41403</v>
      </c>
    </row>
    <row r="4358" spans="1:7" ht="24" customHeight="1" x14ac:dyDescent="0.25">
      <c r="A4358" s="7">
        <v>95527</v>
      </c>
      <c r="B4358" s="8">
        <v>41803.670856481483</v>
      </c>
      <c r="C4358" s="9" t="s">
        <v>7</v>
      </c>
      <c r="D4358" s="9" t="s">
        <v>8</v>
      </c>
      <c r="E4358" s="9" t="s">
        <v>14</v>
      </c>
      <c r="F4358" s="9" t="s">
        <v>32</v>
      </c>
      <c r="G4358" s="10">
        <v>93290</v>
      </c>
    </row>
    <row r="4359" spans="1:7" ht="24" customHeight="1" x14ac:dyDescent="0.25">
      <c r="A4359" s="11">
        <v>13485</v>
      </c>
      <c r="B4359" s="12">
        <v>41799.515949074077</v>
      </c>
      <c r="C4359" s="13" t="s">
        <v>13</v>
      </c>
      <c r="D4359" s="13" t="s">
        <v>11</v>
      </c>
      <c r="E4359" s="13" t="s">
        <v>16</v>
      </c>
      <c r="F4359" s="13" t="s">
        <v>10</v>
      </c>
      <c r="G4359" s="14">
        <v>6563</v>
      </c>
    </row>
    <row r="4360" spans="1:7" ht="24" customHeight="1" x14ac:dyDescent="0.25">
      <c r="A4360" s="7">
        <v>657708</v>
      </c>
      <c r="B4360" s="8">
        <v>41799.517002314817</v>
      </c>
      <c r="C4360" s="9" t="s">
        <v>7</v>
      </c>
      <c r="D4360" s="9" t="s">
        <v>8</v>
      </c>
      <c r="E4360" s="9" t="s">
        <v>16</v>
      </c>
      <c r="F4360" s="9" t="s">
        <v>10</v>
      </c>
      <c r="G4360" s="10">
        <v>60798</v>
      </c>
    </row>
    <row r="4361" spans="1:7" ht="24" customHeight="1" x14ac:dyDescent="0.25">
      <c r="A4361" s="11">
        <v>827108</v>
      </c>
      <c r="B4361" s="12">
        <v>41761.396932870368</v>
      </c>
      <c r="C4361" s="13" t="s">
        <v>13</v>
      </c>
      <c r="D4361" s="13" t="s">
        <v>8</v>
      </c>
      <c r="E4361" s="13" t="s">
        <v>9</v>
      </c>
      <c r="F4361" s="13" t="s">
        <v>32</v>
      </c>
      <c r="G4361" s="14">
        <v>70991</v>
      </c>
    </row>
    <row r="4362" spans="1:7" ht="24" customHeight="1" x14ac:dyDescent="0.25">
      <c r="A4362" s="7">
        <v>507171</v>
      </c>
      <c r="B4362" s="8">
        <v>41762.709074074075</v>
      </c>
      <c r="C4362" s="9" t="s">
        <v>7</v>
      </c>
      <c r="D4362" s="9" t="s">
        <v>11</v>
      </c>
      <c r="E4362" s="9" t="s">
        <v>9</v>
      </c>
      <c r="F4362" s="9" t="s">
        <v>32</v>
      </c>
      <c r="G4362" s="10">
        <v>5236</v>
      </c>
    </row>
    <row r="4363" spans="1:7" ht="24" customHeight="1" x14ac:dyDescent="0.25">
      <c r="A4363" s="11">
        <v>888298</v>
      </c>
      <c r="B4363" s="12">
        <v>41762.711631944447</v>
      </c>
      <c r="C4363" s="13" t="s">
        <v>13</v>
      </c>
      <c r="D4363" s="13" t="s">
        <v>11</v>
      </c>
      <c r="E4363" s="13" t="s">
        <v>9</v>
      </c>
      <c r="F4363" s="13" t="s">
        <v>32</v>
      </c>
      <c r="G4363" s="14">
        <v>41722</v>
      </c>
    </row>
    <row r="4364" spans="1:7" ht="24" customHeight="1" x14ac:dyDescent="0.25">
      <c r="A4364" s="7">
        <v>357906</v>
      </c>
      <c r="B4364" s="8">
        <v>41762.712013888886</v>
      </c>
      <c r="C4364" s="9" t="s">
        <v>13</v>
      </c>
      <c r="D4364" s="9" t="s">
        <v>11</v>
      </c>
      <c r="E4364" s="9" t="s">
        <v>9</v>
      </c>
      <c r="F4364" s="9" t="s">
        <v>32</v>
      </c>
      <c r="G4364" s="10">
        <v>52654</v>
      </c>
    </row>
    <row r="4365" spans="1:7" ht="24" customHeight="1" x14ac:dyDescent="0.25">
      <c r="A4365" s="11">
        <v>926580</v>
      </c>
      <c r="B4365" s="12">
        <v>41782.649212962962</v>
      </c>
      <c r="C4365" s="13" t="s">
        <v>7</v>
      </c>
      <c r="D4365" s="13" t="s">
        <v>8</v>
      </c>
      <c r="E4365" s="13" t="s">
        <v>9</v>
      </c>
      <c r="F4365" s="13" t="s">
        <v>32</v>
      </c>
      <c r="G4365" s="14">
        <v>77323</v>
      </c>
    </row>
    <row r="4366" spans="1:7" ht="24" customHeight="1" x14ac:dyDescent="0.25">
      <c r="A4366" s="7">
        <v>448075</v>
      </c>
      <c r="B4366" s="8">
        <v>41775.398946759262</v>
      </c>
      <c r="C4366" s="9" t="s">
        <v>7</v>
      </c>
      <c r="D4366" s="9" t="s">
        <v>11</v>
      </c>
      <c r="E4366" s="9" t="s">
        <v>9</v>
      </c>
      <c r="F4366" s="9" t="s">
        <v>32</v>
      </c>
      <c r="G4366" s="10">
        <v>86573</v>
      </c>
    </row>
    <row r="4367" spans="1:7" ht="24" customHeight="1" x14ac:dyDescent="0.25">
      <c r="A4367" s="11">
        <v>68425</v>
      </c>
      <c r="B4367" s="12">
        <v>41775.399456018517</v>
      </c>
      <c r="C4367" s="13" t="s">
        <v>13</v>
      </c>
      <c r="D4367" s="13" t="s">
        <v>11</v>
      </c>
      <c r="E4367" s="13" t="s">
        <v>9</v>
      </c>
      <c r="F4367" s="13" t="s">
        <v>32</v>
      </c>
      <c r="G4367" s="14">
        <v>29051</v>
      </c>
    </row>
    <row r="4368" spans="1:7" ht="24" customHeight="1" x14ac:dyDescent="0.25">
      <c r="A4368" s="7">
        <v>357815</v>
      </c>
      <c r="B4368" s="8">
        <v>41775.400520833333</v>
      </c>
      <c r="C4368" s="9" t="s">
        <v>7</v>
      </c>
      <c r="D4368" s="9" t="s">
        <v>11</v>
      </c>
      <c r="E4368" s="9" t="s">
        <v>9</v>
      </c>
      <c r="F4368" s="9" t="s">
        <v>32</v>
      </c>
      <c r="G4368" s="10">
        <v>97038</v>
      </c>
    </row>
    <row r="4369" spans="1:7" ht="24" customHeight="1" x14ac:dyDescent="0.25">
      <c r="A4369" s="11">
        <v>894104</v>
      </c>
      <c r="B4369" s="12">
        <v>41781.485833333332</v>
      </c>
      <c r="C4369" s="13" t="s">
        <v>13</v>
      </c>
      <c r="D4369" s="13" t="s">
        <v>11</v>
      </c>
      <c r="E4369" s="13" t="s">
        <v>9</v>
      </c>
      <c r="F4369" s="13" t="s">
        <v>32</v>
      </c>
      <c r="G4369" s="14">
        <v>40192</v>
      </c>
    </row>
    <row r="4370" spans="1:7" ht="24" customHeight="1" x14ac:dyDescent="0.25">
      <c r="A4370" s="7">
        <v>714233</v>
      </c>
      <c r="B4370" s="8">
        <v>41781.488113425927</v>
      </c>
      <c r="C4370" s="9" t="s">
        <v>7</v>
      </c>
      <c r="D4370" s="9" t="s">
        <v>8</v>
      </c>
      <c r="E4370" s="9" t="s">
        <v>9</v>
      </c>
      <c r="F4370" s="9" t="s">
        <v>32</v>
      </c>
      <c r="G4370" s="10">
        <v>92229</v>
      </c>
    </row>
    <row r="4371" spans="1:7" ht="24" customHeight="1" x14ac:dyDescent="0.25">
      <c r="A4371" s="11">
        <v>660970</v>
      </c>
      <c r="B4371" s="12">
        <v>41806.396678240744</v>
      </c>
      <c r="C4371" s="13" t="s">
        <v>7</v>
      </c>
      <c r="D4371" s="13" t="s">
        <v>8</v>
      </c>
      <c r="E4371" s="13" t="s">
        <v>16</v>
      </c>
      <c r="F4371" s="13" t="s">
        <v>32</v>
      </c>
      <c r="G4371" s="14">
        <v>97789</v>
      </c>
    </row>
    <row r="4372" spans="1:7" ht="24" customHeight="1" x14ac:dyDescent="0.25">
      <c r="A4372" s="7">
        <v>49745</v>
      </c>
      <c r="B4372" s="8">
        <v>41806.397013888891</v>
      </c>
      <c r="C4372" s="9" t="s">
        <v>13</v>
      </c>
      <c r="D4372" s="9" t="s">
        <v>8</v>
      </c>
      <c r="E4372" s="9" t="s">
        <v>16</v>
      </c>
      <c r="F4372" s="9" t="s">
        <v>32</v>
      </c>
      <c r="G4372" s="10">
        <v>48963</v>
      </c>
    </row>
    <row r="4373" spans="1:7" ht="24" customHeight="1" x14ac:dyDescent="0.25">
      <c r="A4373" s="11">
        <v>24489</v>
      </c>
      <c r="B4373" s="12">
        <v>41806.403923611113</v>
      </c>
      <c r="C4373" s="13" t="s">
        <v>7</v>
      </c>
      <c r="D4373" s="13" t="s">
        <v>8</v>
      </c>
      <c r="E4373" s="13" t="s">
        <v>16</v>
      </c>
      <c r="F4373" s="13" t="s">
        <v>21</v>
      </c>
      <c r="G4373" s="14">
        <v>32450</v>
      </c>
    </row>
    <row r="4374" spans="1:7" ht="24" customHeight="1" x14ac:dyDescent="0.25">
      <c r="A4374" s="7">
        <v>905795</v>
      </c>
      <c r="B4374" s="8">
        <v>41823.574224537035</v>
      </c>
      <c r="C4374" s="9" t="s">
        <v>13</v>
      </c>
      <c r="D4374" s="9" t="s">
        <v>8</v>
      </c>
      <c r="E4374" s="9" t="s">
        <v>16</v>
      </c>
      <c r="F4374" s="9" t="s">
        <v>21</v>
      </c>
      <c r="G4374" s="10">
        <v>70706</v>
      </c>
    </row>
    <row r="4375" spans="1:7" ht="24" customHeight="1" x14ac:dyDescent="0.25">
      <c r="A4375" s="11">
        <v>339684</v>
      </c>
      <c r="B4375" s="12">
        <v>41848.396863425929</v>
      </c>
      <c r="C4375" s="13" t="s">
        <v>7</v>
      </c>
      <c r="D4375" s="13" t="s">
        <v>8</v>
      </c>
      <c r="E4375" s="13" t="s">
        <v>9</v>
      </c>
      <c r="F4375" s="13" t="s">
        <v>17</v>
      </c>
      <c r="G4375" s="14">
        <v>44548</v>
      </c>
    </row>
    <row r="4376" spans="1:7" ht="24" customHeight="1" x14ac:dyDescent="0.25">
      <c r="A4376" s="7">
        <v>544070</v>
      </c>
      <c r="B4376" s="8">
        <v>41838.629629629628</v>
      </c>
      <c r="C4376" s="9" t="s">
        <v>13</v>
      </c>
      <c r="D4376" s="9" t="s">
        <v>8</v>
      </c>
      <c r="E4376" s="9" t="s">
        <v>25</v>
      </c>
      <c r="F4376" s="9" t="s">
        <v>22</v>
      </c>
      <c r="G4376" s="10">
        <v>33063</v>
      </c>
    </row>
    <row r="4377" spans="1:7" ht="24" customHeight="1" x14ac:dyDescent="0.25">
      <c r="A4377" s="11">
        <v>823334</v>
      </c>
      <c r="B4377" s="12">
        <v>41844.505416666667</v>
      </c>
      <c r="C4377" s="13" t="s">
        <v>13</v>
      </c>
      <c r="D4377" s="13" t="s">
        <v>8</v>
      </c>
      <c r="E4377" s="13" t="s">
        <v>25</v>
      </c>
      <c r="F4377" s="13" t="s">
        <v>22</v>
      </c>
      <c r="G4377" s="14">
        <v>5981</v>
      </c>
    </row>
    <row r="4378" spans="1:7" ht="24" customHeight="1" x14ac:dyDescent="0.25">
      <c r="A4378" s="7">
        <v>488750</v>
      </c>
      <c r="B4378" s="8">
        <v>41771.398379629631</v>
      </c>
      <c r="C4378" s="9" t="s">
        <v>13</v>
      </c>
      <c r="D4378" s="9" t="s">
        <v>11</v>
      </c>
      <c r="E4378" s="9" t="s">
        <v>14</v>
      </c>
      <c r="F4378" s="9" t="s">
        <v>12</v>
      </c>
      <c r="G4378" s="10">
        <v>79784</v>
      </c>
    </row>
    <row r="4379" spans="1:7" ht="24" customHeight="1" x14ac:dyDescent="0.25">
      <c r="A4379" s="11">
        <v>814562</v>
      </c>
      <c r="B4379" s="12">
        <v>41771.399050925924</v>
      </c>
      <c r="C4379" s="13" t="s">
        <v>7</v>
      </c>
      <c r="D4379" s="13" t="s">
        <v>11</v>
      </c>
      <c r="E4379" s="13" t="s">
        <v>14</v>
      </c>
      <c r="F4379" s="13" t="s">
        <v>12</v>
      </c>
      <c r="G4379" s="14">
        <v>83617</v>
      </c>
    </row>
    <row r="4380" spans="1:7" ht="24" customHeight="1" x14ac:dyDescent="0.25">
      <c r="A4380" s="7">
        <v>516103</v>
      </c>
      <c r="B4380" s="8">
        <v>41778.711921296293</v>
      </c>
      <c r="C4380" s="9" t="s">
        <v>7</v>
      </c>
      <c r="D4380" s="9" t="s">
        <v>23</v>
      </c>
      <c r="E4380" s="9" t="s">
        <v>14</v>
      </c>
      <c r="F4380" s="9" t="s">
        <v>12</v>
      </c>
      <c r="G4380" s="10">
        <v>37668</v>
      </c>
    </row>
    <row r="4381" spans="1:7" ht="24" customHeight="1" x14ac:dyDescent="0.25">
      <c r="A4381" s="11">
        <v>339644</v>
      </c>
      <c r="B4381" s="12">
        <v>41800.29383101852</v>
      </c>
      <c r="C4381" s="13" t="s">
        <v>7</v>
      </c>
      <c r="D4381" s="13" t="s">
        <v>11</v>
      </c>
      <c r="E4381" s="13" t="s">
        <v>9</v>
      </c>
      <c r="F4381" s="13" t="s">
        <v>12</v>
      </c>
      <c r="G4381" s="14">
        <v>31627</v>
      </c>
    </row>
    <row r="4382" spans="1:7" ht="24" customHeight="1" x14ac:dyDescent="0.25">
      <c r="A4382" s="7">
        <v>240727</v>
      </c>
      <c r="B4382" s="8">
        <v>41800.295428240737</v>
      </c>
      <c r="C4382" s="9" t="s">
        <v>7</v>
      </c>
      <c r="D4382" s="9" t="s">
        <v>8</v>
      </c>
      <c r="E4382" s="9" t="s">
        <v>9</v>
      </c>
      <c r="F4382" s="9" t="s">
        <v>12</v>
      </c>
      <c r="G4382" s="10">
        <v>31340</v>
      </c>
    </row>
    <row r="4383" spans="1:7" ht="24" customHeight="1" x14ac:dyDescent="0.25">
      <c r="A4383" s="11">
        <v>188776</v>
      </c>
      <c r="B4383" s="12">
        <v>41800.296134259261</v>
      </c>
      <c r="C4383" s="13" t="s">
        <v>7</v>
      </c>
      <c r="D4383" s="13" t="s">
        <v>8</v>
      </c>
      <c r="E4383" s="13" t="s">
        <v>9</v>
      </c>
      <c r="F4383" s="13" t="s">
        <v>12</v>
      </c>
      <c r="G4383" s="14">
        <v>60853</v>
      </c>
    </row>
    <row r="4384" spans="1:7" ht="24" customHeight="1" x14ac:dyDescent="0.25">
      <c r="A4384" s="7">
        <v>152958</v>
      </c>
      <c r="B4384" s="8">
        <v>41800.296574074076</v>
      </c>
      <c r="C4384" s="9" t="s">
        <v>13</v>
      </c>
      <c r="D4384" s="9" t="s">
        <v>8</v>
      </c>
      <c r="E4384" s="9" t="s">
        <v>9</v>
      </c>
      <c r="F4384" s="9" t="s">
        <v>12</v>
      </c>
      <c r="G4384" s="10">
        <v>81920</v>
      </c>
    </row>
    <row r="4385" spans="1:7" ht="24" customHeight="1" x14ac:dyDescent="0.25">
      <c r="A4385" s="11">
        <v>885993</v>
      </c>
      <c r="B4385" s="12">
        <v>41800.656539351854</v>
      </c>
      <c r="C4385" s="13" t="s">
        <v>7</v>
      </c>
      <c r="D4385" s="13" t="s">
        <v>11</v>
      </c>
      <c r="E4385" s="13" t="s">
        <v>9</v>
      </c>
      <c r="F4385" s="13" t="s">
        <v>12</v>
      </c>
      <c r="G4385" s="14">
        <v>60458</v>
      </c>
    </row>
    <row r="4386" spans="1:7" ht="24" customHeight="1" x14ac:dyDescent="0.25">
      <c r="A4386" s="7">
        <v>26869</v>
      </c>
      <c r="B4386" s="8">
        <v>41800.657708333332</v>
      </c>
      <c r="C4386" s="9" t="s">
        <v>7</v>
      </c>
      <c r="D4386" s="9" t="s">
        <v>8</v>
      </c>
      <c r="E4386" s="9" t="s">
        <v>9</v>
      </c>
      <c r="F4386" s="9" t="s">
        <v>12</v>
      </c>
      <c r="G4386" s="10">
        <v>42315</v>
      </c>
    </row>
    <row r="4387" spans="1:7" ht="24" customHeight="1" x14ac:dyDescent="0.25">
      <c r="A4387" s="11">
        <v>818351</v>
      </c>
      <c r="B4387" s="12">
        <v>41820.399247685185</v>
      </c>
      <c r="C4387" s="13" t="s">
        <v>13</v>
      </c>
      <c r="D4387" s="13" t="s">
        <v>8</v>
      </c>
      <c r="E4387" s="13" t="s">
        <v>9</v>
      </c>
      <c r="F4387" s="13" t="s">
        <v>12</v>
      </c>
      <c r="G4387" s="14">
        <v>2569</v>
      </c>
    </row>
    <row r="4388" spans="1:7" ht="24" customHeight="1" x14ac:dyDescent="0.25">
      <c r="A4388" s="7">
        <v>52457</v>
      </c>
      <c r="B4388" s="8">
        <v>41820.772546296299</v>
      </c>
      <c r="C4388" s="9" t="s">
        <v>7</v>
      </c>
      <c r="D4388" s="9" t="s">
        <v>8</v>
      </c>
      <c r="E4388" s="9" t="s">
        <v>9</v>
      </c>
      <c r="F4388" s="9" t="s">
        <v>12</v>
      </c>
      <c r="G4388" s="10">
        <v>65290</v>
      </c>
    </row>
    <row r="4389" spans="1:7" ht="24" customHeight="1" x14ac:dyDescent="0.25">
      <c r="A4389" s="11">
        <v>54648</v>
      </c>
      <c r="B4389" s="12">
        <v>41830.350335648145</v>
      </c>
      <c r="C4389" s="13" t="s">
        <v>13</v>
      </c>
      <c r="D4389" s="13" t="s">
        <v>8</v>
      </c>
      <c r="E4389" s="13" t="s">
        <v>9</v>
      </c>
      <c r="F4389" s="13" t="s">
        <v>12</v>
      </c>
      <c r="G4389" s="14">
        <v>57040</v>
      </c>
    </row>
    <row r="4390" spans="1:7" ht="24" customHeight="1" x14ac:dyDescent="0.25">
      <c r="A4390" s="7">
        <v>798336</v>
      </c>
      <c r="B4390" s="8">
        <v>41830.351921296293</v>
      </c>
      <c r="C4390" s="9" t="s">
        <v>13</v>
      </c>
      <c r="D4390" s="9" t="s">
        <v>11</v>
      </c>
      <c r="E4390" s="9" t="s">
        <v>9</v>
      </c>
      <c r="F4390" s="9" t="s">
        <v>12</v>
      </c>
      <c r="G4390" s="10">
        <v>57566</v>
      </c>
    </row>
    <row r="4391" spans="1:7" ht="24" customHeight="1" x14ac:dyDescent="0.25">
      <c r="A4391" s="11">
        <v>893144</v>
      </c>
      <c r="B4391" s="12">
        <v>41830.355324074073</v>
      </c>
      <c r="C4391" s="13" t="s">
        <v>13</v>
      </c>
      <c r="D4391" s="13" t="s">
        <v>8</v>
      </c>
      <c r="E4391" s="13" t="s">
        <v>9</v>
      </c>
      <c r="F4391" s="13" t="s">
        <v>12</v>
      </c>
      <c r="G4391" s="14">
        <v>95324</v>
      </c>
    </row>
    <row r="4392" spans="1:7" ht="24" customHeight="1" x14ac:dyDescent="0.25">
      <c r="A4392" s="7">
        <v>719910</v>
      </c>
      <c r="B4392" s="8">
        <v>41837.531481481485</v>
      </c>
      <c r="C4392" s="9" t="s">
        <v>7</v>
      </c>
      <c r="D4392" s="9" t="s">
        <v>8</v>
      </c>
      <c r="E4392" s="9" t="s">
        <v>9</v>
      </c>
      <c r="F4392" s="9" t="s">
        <v>12</v>
      </c>
      <c r="G4392" s="10">
        <v>73988</v>
      </c>
    </row>
    <row r="4393" spans="1:7" ht="24" customHeight="1" x14ac:dyDescent="0.25">
      <c r="A4393" s="11">
        <v>943656</v>
      </c>
      <c r="B4393" s="12">
        <v>41837.532094907408</v>
      </c>
      <c r="C4393" s="13" t="s">
        <v>7</v>
      </c>
      <c r="D4393" s="13" t="s">
        <v>11</v>
      </c>
      <c r="E4393" s="13" t="s">
        <v>9</v>
      </c>
      <c r="F4393" s="13" t="s">
        <v>12</v>
      </c>
      <c r="G4393" s="14">
        <v>87176</v>
      </c>
    </row>
    <row r="4394" spans="1:7" ht="24" customHeight="1" x14ac:dyDescent="0.25">
      <c r="A4394" s="7">
        <v>442463</v>
      </c>
      <c r="B4394" s="8">
        <v>41837.534131944441</v>
      </c>
      <c r="C4394" s="9" t="s">
        <v>7</v>
      </c>
      <c r="D4394" s="9" t="s">
        <v>11</v>
      </c>
      <c r="E4394" s="9" t="s">
        <v>9</v>
      </c>
      <c r="F4394" s="9" t="s">
        <v>12</v>
      </c>
      <c r="G4394" s="10">
        <v>15430</v>
      </c>
    </row>
    <row r="4395" spans="1:7" ht="24" customHeight="1" x14ac:dyDescent="0.25">
      <c r="A4395" s="11">
        <v>864866</v>
      </c>
      <c r="B4395" s="12">
        <v>41844.473009259258</v>
      </c>
      <c r="C4395" s="13" t="s">
        <v>7</v>
      </c>
      <c r="D4395" s="13" t="s">
        <v>8</v>
      </c>
      <c r="E4395" s="13" t="s">
        <v>9</v>
      </c>
      <c r="F4395" s="13" t="s">
        <v>12</v>
      </c>
      <c r="G4395" s="14">
        <v>30653</v>
      </c>
    </row>
    <row r="4396" spans="1:7" ht="24" customHeight="1" x14ac:dyDescent="0.25">
      <c r="A4396" s="7">
        <v>593219</v>
      </c>
      <c r="B4396" s="8">
        <v>41859.766562500001</v>
      </c>
      <c r="C4396" s="9" t="s">
        <v>7</v>
      </c>
      <c r="D4396" s="9" t="s">
        <v>11</v>
      </c>
      <c r="E4396" s="9" t="s">
        <v>9</v>
      </c>
      <c r="F4396" s="9" t="s">
        <v>12</v>
      </c>
      <c r="G4396" s="10">
        <v>46299</v>
      </c>
    </row>
    <row r="4397" spans="1:7" ht="24" customHeight="1" x14ac:dyDescent="0.25">
      <c r="A4397" s="11">
        <v>868653</v>
      </c>
      <c r="B4397" s="12">
        <v>41869.396666666667</v>
      </c>
      <c r="C4397" s="13" t="s">
        <v>7</v>
      </c>
      <c r="D4397" s="13" t="s">
        <v>8</v>
      </c>
      <c r="E4397" s="13" t="s">
        <v>9</v>
      </c>
      <c r="F4397" s="13" t="s">
        <v>12</v>
      </c>
      <c r="G4397" s="14">
        <v>51839</v>
      </c>
    </row>
    <row r="4398" spans="1:7" ht="24" customHeight="1" x14ac:dyDescent="0.25">
      <c r="A4398" s="7">
        <v>361791</v>
      </c>
      <c r="B4398" s="8">
        <v>41869.397511574076</v>
      </c>
      <c r="C4398" s="9" t="s">
        <v>7</v>
      </c>
      <c r="D4398" s="9" t="s">
        <v>11</v>
      </c>
      <c r="E4398" s="9" t="s">
        <v>9</v>
      </c>
      <c r="F4398" s="9" t="s">
        <v>12</v>
      </c>
      <c r="G4398" s="10">
        <v>10347</v>
      </c>
    </row>
    <row r="4399" spans="1:7" ht="24" customHeight="1" x14ac:dyDescent="0.25">
      <c r="A4399" s="11">
        <v>468586</v>
      </c>
      <c r="B4399" s="12">
        <v>41869.398576388892</v>
      </c>
      <c r="C4399" s="13" t="s">
        <v>7</v>
      </c>
      <c r="D4399" s="13" t="s">
        <v>11</v>
      </c>
      <c r="E4399" s="13" t="s">
        <v>9</v>
      </c>
      <c r="F4399" s="13" t="s">
        <v>12</v>
      </c>
      <c r="G4399" s="14">
        <v>71083</v>
      </c>
    </row>
    <row r="4400" spans="1:7" ht="24" customHeight="1" x14ac:dyDescent="0.25">
      <c r="A4400" s="7">
        <v>901867</v>
      </c>
      <c r="B4400" s="8">
        <v>41869.400185185186</v>
      </c>
      <c r="C4400" s="9" t="s">
        <v>13</v>
      </c>
      <c r="D4400" s="9" t="s">
        <v>23</v>
      </c>
      <c r="E4400" s="9" t="s">
        <v>9</v>
      </c>
      <c r="F4400" s="9" t="s">
        <v>12</v>
      </c>
      <c r="G4400" s="10">
        <v>22393</v>
      </c>
    </row>
    <row r="4401" spans="1:7" ht="24" customHeight="1" x14ac:dyDescent="0.25">
      <c r="A4401" s="11">
        <v>852718</v>
      </c>
      <c r="B4401" s="12">
        <v>41869.400925925926</v>
      </c>
      <c r="C4401" s="13" t="s">
        <v>7</v>
      </c>
      <c r="D4401" s="13" t="s">
        <v>11</v>
      </c>
      <c r="E4401" s="13" t="s">
        <v>9</v>
      </c>
      <c r="F4401" s="13" t="s">
        <v>12</v>
      </c>
      <c r="G4401" s="14">
        <v>81245</v>
      </c>
    </row>
    <row r="4402" spans="1:7" ht="24" customHeight="1" x14ac:dyDescent="0.25">
      <c r="A4402" s="7">
        <v>102164</v>
      </c>
      <c r="B4402" s="8">
        <v>41870.396990740737</v>
      </c>
      <c r="C4402" s="9" t="s">
        <v>7</v>
      </c>
      <c r="D4402" s="9" t="s">
        <v>8</v>
      </c>
      <c r="E4402" s="9" t="s">
        <v>9</v>
      </c>
      <c r="F4402" s="9" t="s">
        <v>12</v>
      </c>
      <c r="G4402" s="10">
        <v>82448</v>
      </c>
    </row>
    <row r="4403" spans="1:7" ht="24" customHeight="1" x14ac:dyDescent="0.25">
      <c r="A4403" s="11">
        <v>820494</v>
      </c>
      <c r="B4403" s="12">
        <v>41870.399085648147</v>
      </c>
      <c r="C4403" s="13" t="s">
        <v>7</v>
      </c>
      <c r="D4403" s="13" t="s">
        <v>8</v>
      </c>
      <c r="E4403" s="13" t="s">
        <v>9</v>
      </c>
      <c r="F4403" s="13" t="s">
        <v>12</v>
      </c>
      <c r="G4403" s="14">
        <v>40154</v>
      </c>
    </row>
    <row r="4404" spans="1:7" ht="24" customHeight="1" x14ac:dyDescent="0.25">
      <c r="A4404" s="7">
        <v>318592</v>
      </c>
      <c r="B4404" s="8">
        <v>41870.401064814818</v>
      </c>
      <c r="C4404" s="9" t="s">
        <v>7</v>
      </c>
      <c r="D4404" s="9" t="s">
        <v>8</v>
      </c>
      <c r="E4404" s="9" t="s">
        <v>9</v>
      </c>
      <c r="F4404" s="9" t="s">
        <v>12</v>
      </c>
      <c r="G4404" s="10">
        <v>83637</v>
      </c>
    </row>
    <row r="4405" spans="1:7" ht="24" customHeight="1" x14ac:dyDescent="0.25">
      <c r="A4405" s="11">
        <v>669110</v>
      </c>
      <c r="B4405" s="12">
        <v>41870.402175925927</v>
      </c>
      <c r="C4405" s="13" t="s">
        <v>7</v>
      </c>
      <c r="D4405" s="13" t="s">
        <v>11</v>
      </c>
      <c r="E4405" s="13" t="s">
        <v>9</v>
      </c>
      <c r="F4405" s="13" t="s">
        <v>12</v>
      </c>
      <c r="G4405" s="14">
        <v>5148</v>
      </c>
    </row>
    <row r="4406" spans="1:7" ht="24" customHeight="1" x14ac:dyDescent="0.25">
      <c r="A4406" s="7">
        <v>34851</v>
      </c>
      <c r="B4406" s="8">
        <v>41882.69976851852</v>
      </c>
      <c r="C4406" s="9" t="s">
        <v>7</v>
      </c>
      <c r="D4406" s="9" t="s">
        <v>8</v>
      </c>
      <c r="E4406" s="9" t="s">
        <v>9</v>
      </c>
      <c r="F4406" s="9" t="s">
        <v>12</v>
      </c>
      <c r="G4406" s="10">
        <v>26908</v>
      </c>
    </row>
    <row r="4407" spans="1:7" ht="24" customHeight="1" x14ac:dyDescent="0.25">
      <c r="A4407" s="11">
        <v>594996</v>
      </c>
      <c r="B4407" s="12">
        <v>41882.700138888889</v>
      </c>
      <c r="C4407" s="13" t="s">
        <v>13</v>
      </c>
      <c r="D4407" s="13" t="s">
        <v>11</v>
      </c>
      <c r="E4407" s="13" t="s">
        <v>9</v>
      </c>
      <c r="F4407" s="13" t="s">
        <v>12</v>
      </c>
      <c r="G4407" s="14">
        <v>94226</v>
      </c>
    </row>
    <row r="4408" spans="1:7" ht="24" customHeight="1" x14ac:dyDescent="0.25">
      <c r="A4408" s="7">
        <v>231370</v>
      </c>
      <c r="B4408" s="8">
        <v>41767.401412037034</v>
      </c>
      <c r="C4408" s="9" t="s">
        <v>7</v>
      </c>
      <c r="D4408" s="9" t="s">
        <v>8</v>
      </c>
      <c r="E4408" s="9" t="s">
        <v>9</v>
      </c>
      <c r="F4408" s="9" t="s">
        <v>12</v>
      </c>
      <c r="G4408" s="10">
        <v>85076</v>
      </c>
    </row>
    <row r="4409" spans="1:7" ht="24" customHeight="1" x14ac:dyDescent="0.25">
      <c r="A4409" s="11">
        <v>866724</v>
      </c>
      <c r="B4409" s="12">
        <v>41767.401736111111</v>
      </c>
      <c r="C4409" s="13" t="s">
        <v>7</v>
      </c>
      <c r="D4409" s="13" t="s">
        <v>8</v>
      </c>
      <c r="E4409" s="13" t="s">
        <v>9</v>
      </c>
      <c r="F4409" s="13" t="s">
        <v>12</v>
      </c>
      <c r="G4409" s="14">
        <v>81111</v>
      </c>
    </row>
    <row r="4410" spans="1:7" ht="24" customHeight="1" x14ac:dyDescent="0.25">
      <c r="A4410" s="7">
        <v>107624</v>
      </c>
      <c r="B4410" s="8">
        <v>41781.550462962965</v>
      </c>
      <c r="C4410" s="9" t="s">
        <v>7</v>
      </c>
      <c r="D4410" s="9" t="s">
        <v>8</v>
      </c>
      <c r="E4410" s="9" t="s">
        <v>25</v>
      </c>
      <c r="F4410" s="9" t="s">
        <v>32</v>
      </c>
      <c r="G4410" s="10">
        <v>28974</v>
      </c>
    </row>
    <row r="4411" spans="1:7" ht="24" customHeight="1" x14ac:dyDescent="0.25">
      <c r="A4411" s="11">
        <v>319905</v>
      </c>
      <c r="B4411" s="12">
        <v>41849.909050925926</v>
      </c>
      <c r="C4411" s="13" t="s">
        <v>13</v>
      </c>
      <c r="D4411" s="13" t="s">
        <v>8</v>
      </c>
      <c r="E4411" s="13" t="s">
        <v>25</v>
      </c>
      <c r="F4411" s="13" t="s">
        <v>32</v>
      </c>
      <c r="G4411" s="14">
        <v>40767</v>
      </c>
    </row>
    <row r="4412" spans="1:7" ht="24" customHeight="1" x14ac:dyDescent="0.25">
      <c r="A4412" s="7">
        <v>789265</v>
      </c>
      <c r="B4412" s="8">
        <v>41863.396851851852</v>
      </c>
      <c r="C4412" s="9" t="s">
        <v>7</v>
      </c>
      <c r="D4412" s="9" t="s">
        <v>8</v>
      </c>
      <c r="E4412" s="9" t="s">
        <v>9</v>
      </c>
      <c r="F4412" s="9" t="s">
        <v>12</v>
      </c>
      <c r="G4412" s="10">
        <v>6917</v>
      </c>
    </row>
    <row r="4413" spans="1:7" ht="24" customHeight="1" x14ac:dyDescent="0.25">
      <c r="A4413" s="11">
        <v>728175</v>
      </c>
      <c r="B4413" s="12">
        <v>41863.397465277776</v>
      </c>
      <c r="C4413" s="13" t="s">
        <v>7</v>
      </c>
      <c r="D4413" s="13" t="s">
        <v>11</v>
      </c>
      <c r="E4413" s="13" t="s">
        <v>9</v>
      </c>
      <c r="F4413" s="13" t="s">
        <v>12</v>
      </c>
      <c r="G4413" s="14">
        <v>95528</v>
      </c>
    </row>
    <row r="4414" spans="1:7" ht="24" customHeight="1" x14ac:dyDescent="0.25">
      <c r="A4414" s="7">
        <v>576375</v>
      </c>
      <c r="B4414" s="8">
        <v>41869.529756944445</v>
      </c>
      <c r="C4414" s="9" t="s">
        <v>7</v>
      </c>
      <c r="D4414" s="9" t="s">
        <v>8</v>
      </c>
      <c r="E4414" s="9" t="s">
        <v>9</v>
      </c>
      <c r="F4414" s="9" t="s">
        <v>17</v>
      </c>
      <c r="G4414" s="10">
        <v>35795</v>
      </c>
    </row>
    <row r="4415" spans="1:7" ht="24" customHeight="1" x14ac:dyDescent="0.25">
      <c r="A4415" s="11">
        <v>716440</v>
      </c>
      <c r="B4415" s="12">
        <v>41778.315196759257</v>
      </c>
      <c r="C4415" s="13" t="s">
        <v>7</v>
      </c>
      <c r="D4415" s="13" t="s">
        <v>8</v>
      </c>
      <c r="E4415" s="13" t="s">
        <v>9</v>
      </c>
      <c r="F4415" s="13" t="s">
        <v>12</v>
      </c>
      <c r="G4415" s="14">
        <v>1752</v>
      </c>
    </row>
    <row r="4416" spans="1:7" ht="24" customHeight="1" x14ac:dyDescent="0.25">
      <c r="A4416" s="7">
        <v>289325</v>
      </c>
      <c r="B4416" s="8">
        <v>41778.316759259258</v>
      </c>
      <c r="C4416" s="9" t="s">
        <v>7</v>
      </c>
      <c r="D4416" s="9" t="s">
        <v>11</v>
      </c>
      <c r="E4416" s="9" t="s">
        <v>9</v>
      </c>
      <c r="F4416" s="9" t="s">
        <v>12</v>
      </c>
      <c r="G4416" s="10">
        <v>21988</v>
      </c>
    </row>
    <row r="4417" spans="1:7" ht="24" customHeight="1" x14ac:dyDescent="0.25">
      <c r="A4417" s="11">
        <v>856141</v>
      </c>
      <c r="B4417" s="12">
        <v>41779.397326388891</v>
      </c>
      <c r="C4417" s="13" t="s">
        <v>13</v>
      </c>
      <c r="D4417" s="13" t="s">
        <v>8</v>
      </c>
      <c r="E4417" s="13" t="s">
        <v>14</v>
      </c>
      <c r="F4417" s="13" t="s">
        <v>17</v>
      </c>
      <c r="G4417" s="14">
        <v>22508</v>
      </c>
    </row>
    <row r="4418" spans="1:7" ht="24" customHeight="1" x14ac:dyDescent="0.25">
      <c r="A4418" s="7">
        <v>356398</v>
      </c>
      <c r="B4418" s="8">
        <v>41786.509108796294</v>
      </c>
      <c r="C4418" s="9" t="s">
        <v>7</v>
      </c>
      <c r="D4418" s="9" t="s">
        <v>8</v>
      </c>
      <c r="E4418" s="9" t="s">
        <v>14</v>
      </c>
      <c r="F4418" s="9" t="s">
        <v>17</v>
      </c>
      <c r="G4418" s="10">
        <v>55254</v>
      </c>
    </row>
    <row r="4419" spans="1:7" ht="24" customHeight="1" x14ac:dyDescent="0.25">
      <c r="A4419" s="11">
        <v>948977</v>
      </c>
      <c r="B4419" s="12">
        <v>41789.786458333336</v>
      </c>
      <c r="C4419" s="13" t="s">
        <v>7</v>
      </c>
      <c r="D4419" s="13" t="s">
        <v>11</v>
      </c>
      <c r="E4419" s="13" t="s">
        <v>14</v>
      </c>
      <c r="F4419" s="13" t="s">
        <v>17</v>
      </c>
      <c r="G4419" s="14">
        <v>13302</v>
      </c>
    </row>
    <row r="4420" spans="1:7" ht="24" customHeight="1" x14ac:dyDescent="0.25">
      <c r="A4420" s="7">
        <v>446111</v>
      </c>
      <c r="B4420" s="8">
        <v>41787.398356481484</v>
      </c>
      <c r="C4420" s="9" t="s">
        <v>7</v>
      </c>
      <c r="D4420" s="9" t="s">
        <v>8</v>
      </c>
      <c r="E4420" s="9" t="s">
        <v>14</v>
      </c>
      <c r="F4420" s="9" t="s">
        <v>12</v>
      </c>
      <c r="G4420" s="10">
        <v>46261</v>
      </c>
    </row>
    <row r="4421" spans="1:7" ht="24" customHeight="1" x14ac:dyDescent="0.25">
      <c r="A4421" s="11">
        <v>661687</v>
      </c>
      <c r="B4421" s="12">
        <v>41794.575902777775</v>
      </c>
      <c r="C4421" s="13" t="s">
        <v>7</v>
      </c>
      <c r="D4421" s="13" t="s">
        <v>11</v>
      </c>
      <c r="E4421" s="13" t="s">
        <v>14</v>
      </c>
      <c r="F4421" s="13" t="s">
        <v>12</v>
      </c>
      <c r="G4421" s="14">
        <v>62921</v>
      </c>
    </row>
    <row r="4422" spans="1:7" ht="24" customHeight="1" x14ac:dyDescent="0.25">
      <c r="A4422" s="7">
        <v>462821</v>
      </c>
      <c r="B4422" s="8">
        <v>41794.575995370367</v>
      </c>
      <c r="C4422" s="9" t="s">
        <v>7</v>
      </c>
      <c r="D4422" s="9" t="s">
        <v>23</v>
      </c>
      <c r="E4422" s="9" t="s">
        <v>14</v>
      </c>
      <c r="F4422" s="9" t="s">
        <v>12</v>
      </c>
      <c r="G4422" s="10">
        <v>77888</v>
      </c>
    </row>
    <row r="4423" spans="1:7" ht="24" customHeight="1" x14ac:dyDescent="0.25">
      <c r="A4423" s="11">
        <v>385084</v>
      </c>
      <c r="B4423" s="12">
        <v>41845.562777777777</v>
      </c>
      <c r="C4423" s="13" t="s">
        <v>7</v>
      </c>
      <c r="D4423" s="13" t="s">
        <v>8</v>
      </c>
      <c r="E4423" s="13" t="s">
        <v>9</v>
      </c>
      <c r="F4423" s="13" t="s">
        <v>17</v>
      </c>
      <c r="G4423" s="14">
        <v>44649</v>
      </c>
    </row>
    <row r="4424" spans="1:7" ht="24" customHeight="1" x14ac:dyDescent="0.25">
      <c r="A4424" s="7">
        <v>839429</v>
      </c>
      <c r="B4424" s="8">
        <v>41787.39702546296</v>
      </c>
      <c r="C4424" s="9" t="s">
        <v>13</v>
      </c>
      <c r="D4424" s="9" t="s">
        <v>8</v>
      </c>
      <c r="E4424" s="9" t="s">
        <v>14</v>
      </c>
      <c r="F4424" s="9" t="s">
        <v>12</v>
      </c>
      <c r="G4424" s="10">
        <v>13382</v>
      </c>
    </row>
    <row r="4425" spans="1:7" ht="24" customHeight="1" x14ac:dyDescent="0.25">
      <c r="A4425" s="11">
        <v>648497</v>
      </c>
      <c r="B4425" s="12">
        <v>41799.337962962964</v>
      </c>
      <c r="C4425" s="13" t="s">
        <v>7</v>
      </c>
      <c r="D4425" s="13" t="s">
        <v>8</v>
      </c>
      <c r="E4425" s="13" t="s">
        <v>14</v>
      </c>
      <c r="F4425" s="13" t="s">
        <v>12</v>
      </c>
      <c r="G4425" s="14">
        <v>91868</v>
      </c>
    </row>
    <row r="4426" spans="1:7" ht="24" customHeight="1" x14ac:dyDescent="0.25">
      <c r="A4426" s="7">
        <v>782375</v>
      </c>
      <c r="B4426" s="8">
        <v>41807.532372685186</v>
      </c>
      <c r="C4426" s="9" t="s">
        <v>7</v>
      </c>
      <c r="D4426" s="9" t="s">
        <v>8</v>
      </c>
      <c r="E4426" s="9" t="s">
        <v>14</v>
      </c>
      <c r="F4426" s="9" t="s">
        <v>12</v>
      </c>
      <c r="G4426" s="10">
        <v>29213</v>
      </c>
    </row>
    <row r="4427" spans="1:7" ht="24" customHeight="1" x14ac:dyDescent="0.25">
      <c r="A4427" s="11">
        <v>635222</v>
      </c>
      <c r="B4427" s="12">
        <v>41807.532638888886</v>
      </c>
      <c r="C4427" s="13" t="s">
        <v>13</v>
      </c>
      <c r="D4427" s="13" t="s">
        <v>8</v>
      </c>
      <c r="E4427" s="13" t="s">
        <v>14</v>
      </c>
      <c r="F4427" s="13" t="s">
        <v>12</v>
      </c>
      <c r="G4427" s="14">
        <v>44465</v>
      </c>
    </row>
    <row r="4428" spans="1:7" ht="24" customHeight="1" x14ac:dyDescent="0.25">
      <c r="A4428" s="7">
        <v>497576</v>
      </c>
      <c r="B4428" s="8">
        <v>41807.53324074074</v>
      </c>
      <c r="C4428" s="9" t="s">
        <v>7</v>
      </c>
      <c r="D4428" s="9" t="s">
        <v>8</v>
      </c>
      <c r="E4428" s="9" t="s">
        <v>14</v>
      </c>
      <c r="F4428" s="9" t="s">
        <v>12</v>
      </c>
      <c r="G4428" s="10">
        <v>57523</v>
      </c>
    </row>
    <row r="4429" spans="1:7" ht="24" customHeight="1" x14ac:dyDescent="0.25">
      <c r="A4429" s="11">
        <v>909684</v>
      </c>
      <c r="B4429" s="12">
        <v>41807.53361111111</v>
      </c>
      <c r="C4429" s="13" t="s">
        <v>7</v>
      </c>
      <c r="D4429" s="13" t="s">
        <v>8</v>
      </c>
      <c r="E4429" s="13" t="s">
        <v>14</v>
      </c>
      <c r="F4429" s="13" t="s">
        <v>12</v>
      </c>
      <c r="G4429" s="14">
        <v>8728</v>
      </c>
    </row>
    <row r="4430" spans="1:7" ht="24" customHeight="1" x14ac:dyDescent="0.25">
      <c r="A4430" s="7">
        <v>639524</v>
      </c>
      <c r="B4430" s="8">
        <v>41807.532453703701</v>
      </c>
      <c r="C4430" s="9" t="s">
        <v>13</v>
      </c>
      <c r="D4430" s="9" t="s">
        <v>11</v>
      </c>
      <c r="E4430" s="9" t="s">
        <v>14</v>
      </c>
      <c r="F4430" s="9" t="s">
        <v>12</v>
      </c>
      <c r="G4430" s="10">
        <v>3191</v>
      </c>
    </row>
    <row r="4431" spans="1:7" ht="24" customHeight="1" x14ac:dyDescent="0.25">
      <c r="A4431" s="11">
        <v>387477</v>
      </c>
      <c r="B4431" s="12">
        <v>41807.533634259256</v>
      </c>
      <c r="C4431" s="13" t="s">
        <v>7</v>
      </c>
      <c r="D4431" s="13" t="s">
        <v>11</v>
      </c>
      <c r="E4431" s="13" t="s">
        <v>14</v>
      </c>
      <c r="F4431" s="13" t="s">
        <v>12</v>
      </c>
      <c r="G4431" s="14">
        <v>53615</v>
      </c>
    </row>
    <row r="4432" spans="1:7" ht="24" customHeight="1" x14ac:dyDescent="0.25">
      <c r="A4432" s="7">
        <v>972508</v>
      </c>
      <c r="B4432" s="8">
        <v>41830.661273148151</v>
      </c>
      <c r="C4432" s="9" t="s">
        <v>7</v>
      </c>
      <c r="D4432" s="9" t="s">
        <v>11</v>
      </c>
      <c r="E4432" s="9" t="s">
        <v>29</v>
      </c>
      <c r="F4432" s="9" t="s">
        <v>12</v>
      </c>
      <c r="G4432" s="10">
        <v>7527</v>
      </c>
    </row>
    <row r="4433" spans="1:7" ht="24" customHeight="1" x14ac:dyDescent="0.25">
      <c r="A4433" s="11">
        <v>258904</v>
      </c>
      <c r="B4433" s="12">
        <v>41830.661817129629</v>
      </c>
      <c r="C4433" s="13" t="s">
        <v>13</v>
      </c>
      <c r="D4433" s="13" t="s">
        <v>8</v>
      </c>
      <c r="E4433" s="13" t="s">
        <v>29</v>
      </c>
      <c r="F4433" s="13" t="s">
        <v>12</v>
      </c>
      <c r="G4433" s="14">
        <v>11276</v>
      </c>
    </row>
    <row r="4434" spans="1:7" ht="24" customHeight="1" x14ac:dyDescent="0.25">
      <c r="A4434" s="7">
        <v>779639</v>
      </c>
      <c r="B4434" s="8">
        <v>41774.817499999997</v>
      </c>
      <c r="C4434" s="9" t="s">
        <v>7</v>
      </c>
      <c r="D4434" s="9" t="s">
        <v>11</v>
      </c>
      <c r="E4434" s="9" t="s">
        <v>14</v>
      </c>
      <c r="F4434" s="9" t="s">
        <v>12</v>
      </c>
      <c r="G4434" s="10">
        <v>68294</v>
      </c>
    </row>
    <row r="4435" spans="1:7" ht="24" customHeight="1" x14ac:dyDescent="0.25">
      <c r="A4435" s="11">
        <v>887127</v>
      </c>
      <c r="B4435" s="12">
        <v>41771.356273148151</v>
      </c>
      <c r="C4435" s="13" t="s">
        <v>7</v>
      </c>
      <c r="D4435" s="13" t="s">
        <v>11</v>
      </c>
      <c r="E4435" s="13" t="s">
        <v>14</v>
      </c>
      <c r="F4435" s="13" t="s">
        <v>12</v>
      </c>
      <c r="G4435" s="14">
        <v>30614</v>
      </c>
    </row>
    <row r="4436" spans="1:7" ht="24" customHeight="1" x14ac:dyDescent="0.25">
      <c r="A4436" s="7">
        <v>29295</v>
      </c>
      <c r="B4436" s="8">
        <v>41771.359120370369</v>
      </c>
      <c r="C4436" s="9" t="s">
        <v>7</v>
      </c>
      <c r="D4436" s="9" t="s">
        <v>8</v>
      </c>
      <c r="E4436" s="9" t="s">
        <v>14</v>
      </c>
      <c r="F4436" s="9" t="s">
        <v>12</v>
      </c>
      <c r="G4436" s="10">
        <v>41964</v>
      </c>
    </row>
    <row r="4437" spans="1:7" ht="24" customHeight="1" x14ac:dyDescent="0.25">
      <c r="A4437" s="11">
        <v>855241</v>
      </c>
      <c r="B4437" s="12">
        <v>41771.356145833335</v>
      </c>
      <c r="C4437" s="13" t="s">
        <v>7</v>
      </c>
      <c r="D4437" s="13" t="s">
        <v>23</v>
      </c>
      <c r="E4437" s="13" t="s">
        <v>14</v>
      </c>
      <c r="F4437" s="13" t="s">
        <v>12</v>
      </c>
      <c r="G4437" s="14">
        <v>45191</v>
      </c>
    </row>
    <row r="4438" spans="1:7" ht="24" customHeight="1" x14ac:dyDescent="0.25">
      <c r="A4438" s="7">
        <v>271089</v>
      </c>
      <c r="B4438" s="8">
        <v>41771.384664351855</v>
      </c>
      <c r="C4438" s="9" t="s">
        <v>13</v>
      </c>
      <c r="D4438" s="9" t="s">
        <v>8</v>
      </c>
      <c r="E4438" s="9" t="s">
        <v>14</v>
      </c>
      <c r="F4438" s="9" t="s">
        <v>12</v>
      </c>
      <c r="G4438" s="10">
        <v>96041</v>
      </c>
    </row>
    <row r="4439" spans="1:7" ht="24" customHeight="1" x14ac:dyDescent="0.25">
      <c r="A4439" s="11">
        <v>809236</v>
      </c>
      <c r="B4439" s="12">
        <v>41781.39770833333</v>
      </c>
      <c r="C4439" s="13" t="s">
        <v>7</v>
      </c>
      <c r="D4439" s="13" t="s">
        <v>8</v>
      </c>
      <c r="E4439" s="13" t="s">
        <v>14</v>
      </c>
      <c r="F4439" s="13" t="s">
        <v>12</v>
      </c>
      <c r="G4439" s="14">
        <v>14605</v>
      </c>
    </row>
    <row r="4440" spans="1:7" ht="24" customHeight="1" x14ac:dyDescent="0.25">
      <c r="A4440" s="7">
        <v>378743</v>
      </c>
      <c r="B4440" s="8">
        <v>41788.761053240742</v>
      </c>
      <c r="C4440" s="9" t="s">
        <v>13</v>
      </c>
      <c r="D4440" s="9" t="s">
        <v>8</v>
      </c>
      <c r="E4440" s="9" t="s">
        <v>14</v>
      </c>
      <c r="F4440" s="9" t="s">
        <v>12</v>
      </c>
      <c r="G4440" s="10">
        <v>27190</v>
      </c>
    </row>
    <row r="4441" spans="1:7" ht="24" customHeight="1" x14ac:dyDescent="0.25">
      <c r="A4441" s="11">
        <v>54723</v>
      </c>
      <c r="B4441" s="12">
        <v>41788.900381944448</v>
      </c>
      <c r="C4441" s="13" t="s">
        <v>7</v>
      </c>
      <c r="D4441" s="13" t="s">
        <v>11</v>
      </c>
      <c r="E4441" s="13" t="s">
        <v>14</v>
      </c>
      <c r="F4441" s="13" t="s">
        <v>12</v>
      </c>
      <c r="G4441" s="14">
        <v>2860</v>
      </c>
    </row>
    <row r="4442" spans="1:7" ht="24" customHeight="1" x14ac:dyDescent="0.25">
      <c r="A4442" s="7">
        <v>95496</v>
      </c>
      <c r="B4442" s="8">
        <v>41788.904629629629</v>
      </c>
      <c r="C4442" s="9" t="s">
        <v>7</v>
      </c>
      <c r="D4442" s="9" t="s">
        <v>8</v>
      </c>
      <c r="E4442" s="9" t="s">
        <v>14</v>
      </c>
      <c r="F4442" s="9" t="s">
        <v>12</v>
      </c>
      <c r="G4442" s="10">
        <v>24782</v>
      </c>
    </row>
    <row r="4443" spans="1:7" ht="24" customHeight="1" x14ac:dyDescent="0.25">
      <c r="A4443" s="11">
        <v>971957</v>
      </c>
      <c r="B4443" s="12">
        <v>41802.357407407406</v>
      </c>
      <c r="C4443" s="13" t="s">
        <v>7</v>
      </c>
      <c r="D4443" s="13" t="s">
        <v>8</v>
      </c>
      <c r="E4443" s="13" t="s">
        <v>14</v>
      </c>
      <c r="F4443" s="13" t="s">
        <v>12</v>
      </c>
      <c r="G4443" s="14">
        <v>76181</v>
      </c>
    </row>
    <row r="4444" spans="1:7" ht="24" customHeight="1" x14ac:dyDescent="0.25">
      <c r="A4444" s="7">
        <v>654427</v>
      </c>
      <c r="B4444" s="8">
        <v>41802.355532407404</v>
      </c>
      <c r="C4444" s="9" t="s">
        <v>13</v>
      </c>
      <c r="D4444" s="9" t="s">
        <v>11</v>
      </c>
      <c r="E4444" s="9" t="s">
        <v>14</v>
      </c>
      <c r="F4444" s="9" t="s">
        <v>12</v>
      </c>
      <c r="G4444" s="10">
        <v>53660</v>
      </c>
    </row>
    <row r="4445" spans="1:7" ht="24" customHeight="1" x14ac:dyDescent="0.25">
      <c r="A4445" s="11">
        <v>155708</v>
      </c>
      <c r="B4445" s="12">
        <v>41790.587905092594</v>
      </c>
      <c r="C4445" s="13" t="s">
        <v>7</v>
      </c>
      <c r="D4445" s="13" t="s">
        <v>8</v>
      </c>
      <c r="E4445" s="13" t="s">
        <v>14</v>
      </c>
      <c r="F4445" s="13" t="s">
        <v>12</v>
      </c>
      <c r="G4445" s="14">
        <v>61643</v>
      </c>
    </row>
    <row r="4446" spans="1:7" ht="24" customHeight="1" x14ac:dyDescent="0.25">
      <c r="A4446" s="7">
        <v>708125</v>
      </c>
      <c r="B4446" s="8">
        <v>41790.588946759257</v>
      </c>
      <c r="C4446" s="9" t="s">
        <v>13</v>
      </c>
      <c r="D4446" s="9" t="s">
        <v>8</v>
      </c>
      <c r="E4446" s="9" t="s">
        <v>14</v>
      </c>
      <c r="F4446" s="9" t="s">
        <v>12</v>
      </c>
      <c r="G4446" s="10">
        <v>70430</v>
      </c>
    </row>
    <row r="4447" spans="1:7" ht="24" customHeight="1" x14ac:dyDescent="0.25">
      <c r="A4447" s="11">
        <v>223843</v>
      </c>
      <c r="B4447" s="12">
        <v>41790.590810185182</v>
      </c>
      <c r="C4447" s="13" t="s">
        <v>13</v>
      </c>
      <c r="D4447" s="13" t="s">
        <v>8</v>
      </c>
      <c r="E4447" s="13" t="s">
        <v>14</v>
      </c>
      <c r="F4447" s="13" t="s">
        <v>12</v>
      </c>
      <c r="G4447" s="14">
        <v>8413</v>
      </c>
    </row>
    <row r="4448" spans="1:7" ht="24" customHeight="1" x14ac:dyDescent="0.25">
      <c r="A4448" s="7">
        <v>582635</v>
      </c>
      <c r="B4448" s="8">
        <v>41792.135891203703</v>
      </c>
      <c r="C4448" s="9" t="s">
        <v>13</v>
      </c>
      <c r="D4448" s="9" t="s">
        <v>8</v>
      </c>
      <c r="E4448" s="9" t="s">
        <v>14</v>
      </c>
      <c r="F4448" s="9" t="s">
        <v>12</v>
      </c>
      <c r="G4448" s="10">
        <v>77272</v>
      </c>
    </row>
    <row r="4449" spans="1:7" ht="24" customHeight="1" x14ac:dyDescent="0.25">
      <c r="A4449" s="11">
        <v>286547</v>
      </c>
      <c r="B4449" s="12">
        <v>41796.773842592593</v>
      </c>
      <c r="C4449" s="13" t="s">
        <v>7</v>
      </c>
      <c r="D4449" s="13" t="s">
        <v>11</v>
      </c>
      <c r="E4449" s="13" t="s">
        <v>14</v>
      </c>
      <c r="F4449" s="13" t="s">
        <v>12</v>
      </c>
      <c r="G4449" s="14">
        <v>73559</v>
      </c>
    </row>
    <row r="4450" spans="1:7" ht="24" customHeight="1" x14ac:dyDescent="0.25">
      <c r="A4450" s="7">
        <v>455493</v>
      </c>
      <c r="B4450" s="8">
        <v>41796.774236111109</v>
      </c>
      <c r="C4450" s="9" t="s">
        <v>7</v>
      </c>
      <c r="D4450" s="9" t="s">
        <v>8</v>
      </c>
      <c r="E4450" s="9" t="s">
        <v>14</v>
      </c>
      <c r="F4450" s="9" t="s">
        <v>12</v>
      </c>
      <c r="G4450" s="10">
        <v>17698</v>
      </c>
    </row>
    <row r="4451" spans="1:7" ht="24" customHeight="1" x14ac:dyDescent="0.25">
      <c r="A4451" s="11">
        <v>487282</v>
      </c>
      <c r="B4451" s="12">
        <v>41796.774976851855</v>
      </c>
      <c r="C4451" s="13" t="s">
        <v>13</v>
      </c>
      <c r="D4451" s="13" t="s">
        <v>11</v>
      </c>
      <c r="E4451" s="13" t="s">
        <v>14</v>
      </c>
      <c r="F4451" s="13" t="s">
        <v>12</v>
      </c>
      <c r="G4451" s="14">
        <v>54274</v>
      </c>
    </row>
    <row r="4452" spans="1:7" ht="24" customHeight="1" x14ac:dyDescent="0.25">
      <c r="A4452" s="7">
        <v>940819</v>
      </c>
      <c r="B4452" s="8">
        <v>41796.776724537034</v>
      </c>
      <c r="C4452" s="9" t="s">
        <v>7</v>
      </c>
      <c r="D4452" s="9" t="s">
        <v>11</v>
      </c>
      <c r="E4452" s="9" t="s">
        <v>14</v>
      </c>
      <c r="F4452" s="9" t="s">
        <v>12</v>
      </c>
      <c r="G4452" s="10">
        <v>94677</v>
      </c>
    </row>
    <row r="4453" spans="1:7" ht="24" customHeight="1" x14ac:dyDescent="0.25">
      <c r="A4453" s="11">
        <v>661209</v>
      </c>
      <c r="B4453" s="12">
        <v>41796.777060185188</v>
      </c>
      <c r="C4453" s="13" t="s">
        <v>7</v>
      </c>
      <c r="D4453" s="13" t="s">
        <v>8</v>
      </c>
      <c r="E4453" s="13" t="s">
        <v>14</v>
      </c>
      <c r="F4453" s="13" t="s">
        <v>12</v>
      </c>
      <c r="G4453" s="14">
        <v>17436</v>
      </c>
    </row>
    <row r="4454" spans="1:7" ht="24" customHeight="1" x14ac:dyDescent="0.25">
      <c r="A4454" s="7">
        <v>808006</v>
      </c>
      <c r="B4454" s="8">
        <v>41796.777349537035</v>
      </c>
      <c r="C4454" s="9" t="s">
        <v>7</v>
      </c>
      <c r="D4454" s="9" t="s">
        <v>8</v>
      </c>
      <c r="E4454" s="9" t="s">
        <v>14</v>
      </c>
      <c r="F4454" s="9" t="s">
        <v>12</v>
      </c>
      <c r="G4454" s="10">
        <v>36887</v>
      </c>
    </row>
    <row r="4455" spans="1:7" ht="24" customHeight="1" x14ac:dyDescent="0.25">
      <c r="A4455" s="11">
        <v>228903</v>
      </c>
      <c r="B4455" s="12">
        <v>41839.771493055552</v>
      </c>
      <c r="C4455" s="13" t="s">
        <v>13</v>
      </c>
      <c r="D4455" s="13" t="s">
        <v>11</v>
      </c>
      <c r="E4455" s="13" t="s">
        <v>14</v>
      </c>
      <c r="F4455" s="13" t="s">
        <v>32</v>
      </c>
      <c r="G4455" s="14">
        <v>93345</v>
      </c>
    </row>
    <row r="4456" spans="1:7" ht="24" customHeight="1" x14ac:dyDescent="0.25">
      <c r="A4456" s="7">
        <v>921308</v>
      </c>
      <c r="B4456" s="8">
        <v>41839.772326388891</v>
      </c>
      <c r="C4456" s="9" t="s">
        <v>7</v>
      </c>
      <c r="D4456" s="9" t="s">
        <v>8</v>
      </c>
      <c r="E4456" s="9" t="s">
        <v>14</v>
      </c>
      <c r="F4456" s="9" t="s">
        <v>32</v>
      </c>
      <c r="G4456" s="10">
        <v>31438</v>
      </c>
    </row>
    <row r="4457" spans="1:7" ht="24" customHeight="1" x14ac:dyDescent="0.25">
      <c r="A4457" s="11">
        <v>950993</v>
      </c>
      <c r="B4457" s="12">
        <v>41865.397199074076</v>
      </c>
      <c r="C4457" s="13" t="s">
        <v>13</v>
      </c>
      <c r="D4457" s="13" t="s">
        <v>23</v>
      </c>
      <c r="E4457" s="13" t="s">
        <v>31</v>
      </c>
      <c r="F4457" s="13" t="s">
        <v>21</v>
      </c>
      <c r="G4457" s="14">
        <v>65270</v>
      </c>
    </row>
    <row r="4458" spans="1:7" ht="24" customHeight="1" x14ac:dyDescent="0.25">
      <c r="A4458" s="7">
        <v>503906</v>
      </c>
      <c r="B4458" s="8">
        <v>41874.463240740741</v>
      </c>
      <c r="C4458" s="9" t="s">
        <v>7</v>
      </c>
      <c r="D4458" s="9" t="s">
        <v>8</v>
      </c>
      <c r="E4458" s="9" t="s">
        <v>31</v>
      </c>
      <c r="F4458" s="9" t="s">
        <v>21</v>
      </c>
      <c r="G4458" s="10">
        <v>70176</v>
      </c>
    </row>
    <row r="4459" spans="1:7" ht="24" customHeight="1" x14ac:dyDescent="0.25">
      <c r="A4459" s="11">
        <v>863564</v>
      </c>
      <c r="B4459" s="12">
        <v>41809.397164351853</v>
      </c>
      <c r="C4459" s="13" t="s">
        <v>7</v>
      </c>
      <c r="D4459" s="13" t="s">
        <v>8</v>
      </c>
      <c r="E4459" s="13" t="s">
        <v>14</v>
      </c>
      <c r="F4459" s="13" t="s">
        <v>21</v>
      </c>
      <c r="G4459" s="14">
        <v>65197</v>
      </c>
    </row>
    <row r="4460" spans="1:7" ht="24" customHeight="1" x14ac:dyDescent="0.25">
      <c r="A4460" s="7">
        <v>598901</v>
      </c>
      <c r="B4460" s="8">
        <v>41760.399143518516</v>
      </c>
      <c r="C4460" s="9" t="s">
        <v>7</v>
      </c>
      <c r="D4460" s="9" t="s">
        <v>11</v>
      </c>
      <c r="E4460" s="9" t="s">
        <v>20</v>
      </c>
      <c r="F4460" s="9" t="s">
        <v>32</v>
      </c>
      <c r="G4460" s="10">
        <v>48485</v>
      </c>
    </row>
    <row r="4461" spans="1:7" ht="24" customHeight="1" x14ac:dyDescent="0.25">
      <c r="A4461" s="11">
        <v>734062</v>
      </c>
      <c r="B4461" s="12">
        <v>41768.487442129626</v>
      </c>
      <c r="C4461" s="13" t="s">
        <v>13</v>
      </c>
      <c r="D4461" s="13" t="s">
        <v>11</v>
      </c>
      <c r="E4461" s="13" t="s">
        <v>20</v>
      </c>
      <c r="F4461" s="13" t="s">
        <v>32</v>
      </c>
      <c r="G4461" s="14">
        <v>4236</v>
      </c>
    </row>
    <row r="4462" spans="1:7" ht="24" customHeight="1" x14ac:dyDescent="0.25">
      <c r="A4462" s="7">
        <v>684474</v>
      </c>
      <c r="B4462" s="8">
        <v>41768.488113425927</v>
      </c>
      <c r="C4462" s="9" t="s">
        <v>13</v>
      </c>
      <c r="D4462" s="9" t="s">
        <v>11</v>
      </c>
      <c r="E4462" s="9" t="s">
        <v>20</v>
      </c>
      <c r="F4462" s="9" t="s">
        <v>32</v>
      </c>
      <c r="G4462" s="10">
        <v>10086</v>
      </c>
    </row>
    <row r="4463" spans="1:7" ht="24" customHeight="1" x14ac:dyDescent="0.25">
      <c r="A4463" s="11">
        <v>321013</v>
      </c>
      <c r="B4463" s="12">
        <v>41782.087534722225</v>
      </c>
      <c r="C4463" s="13" t="s">
        <v>7</v>
      </c>
      <c r="D4463" s="13" t="s">
        <v>11</v>
      </c>
      <c r="E4463" s="13" t="s">
        <v>20</v>
      </c>
      <c r="F4463" s="13" t="s">
        <v>32</v>
      </c>
      <c r="G4463" s="14">
        <v>60821</v>
      </c>
    </row>
    <row r="4464" spans="1:7" ht="24" customHeight="1" x14ac:dyDescent="0.25">
      <c r="A4464" s="7">
        <v>223885</v>
      </c>
      <c r="B4464" s="8">
        <v>41816.397627314815</v>
      </c>
      <c r="C4464" s="9" t="s">
        <v>7</v>
      </c>
      <c r="D4464" s="9" t="s">
        <v>11</v>
      </c>
      <c r="E4464" s="9" t="s">
        <v>20</v>
      </c>
      <c r="F4464" s="9" t="s">
        <v>32</v>
      </c>
      <c r="G4464" s="10">
        <v>1362</v>
      </c>
    </row>
    <row r="4465" spans="1:7" ht="24" customHeight="1" x14ac:dyDescent="0.25">
      <c r="A4465" s="11">
        <v>368107</v>
      </c>
      <c r="B4465" s="12">
        <v>41816.397997685184</v>
      </c>
      <c r="C4465" s="13" t="s">
        <v>7</v>
      </c>
      <c r="D4465" s="13" t="s">
        <v>11</v>
      </c>
      <c r="E4465" s="13" t="s">
        <v>20</v>
      </c>
      <c r="F4465" s="13" t="s">
        <v>32</v>
      </c>
      <c r="G4465" s="14">
        <v>72342</v>
      </c>
    </row>
    <row r="4466" spans="1:7" ht="24" customHeight="1" x14ac:dyDescent="0.25">
      <c r="A4466" s="7">
        <v>591934</v>
      </c>
      <c r="B4466" s="8">
        <v>41817.388784722221</v>
      </c>
      <c r="C4466" s="9" t="s">
        <v>7</v>
      </c>
      <c r="D4466" s="9" t="s">
        <v>11</v>
      </c>
      <c r="E4466" s="9" t="s">
        <v>20</v>
      </c>
      <c r="F4466" s="9" t="s">
        <v>32</v>
      </c>
      <c r="G4466" s="10">
        <v>54161</v>
      </c>
    </row>
    <row r="4467" spans="1:7" ht="24" customHeight="1" x14ac:dyDescent="0.25">
      <c r="A4467" s="11">
        <v>17705</v>
      </c>
      <c r="B4467" s="12">
        <v>41817.389155092591</v>
      </c>
      <c r="C4467" s="13" t="s">
        <v>13</v>
      </c>
      <c r="D4467" s="13" t="s">
        <v>11</v>
      </c>
      <c r="E4467" s="13" t="s">
        <v>20</v>
      </c>
      <c r="F4467" s="13" t="s">
        <v>32</v>
      </c>
      <c r="G4467" s="14">
        <v>88585</v>
      </c>
    </row>
    <row r="4468" spans="1:7" ht="24" customHeight="1" x14ac:dyDescent="0.25">
      <c r="A4468" s="7">
        <v>634127</v>
      </c>
      <c r="B4468" s="8">
        <v>41817.389467592591</v>
      </c>
      <c r="C4468" s="9" t="s">
        <v>13</v>
      </c>
      <c r="D4468" s="9" t="s">
        <v>11</v>
      </c>
      <c r="E4468" s="9" t="s">
        <v>20</v>
      </c>
      <c r="F4468" s="9" t="s">
        <v>32</v>
      </c>
      <c r="G4468" s="10">
        <v>75995</v>
      </c>
    </row>
    <row r="4469" spans="1:7" ht="24" customHeight="1" x14ac:dyDescent="0.25">
      <c r="A4469" s="11">
        <v>138292</v>
      </c>
      <c r="B4469" s="12">
        <v>41817.390243055554</v>
      </c>
      <c r="C4469" s="13" t="s">
        <v>7</v>
      </c>
      <c r="D4469" s="13" t="s">
        <v>11</v>
      </c>
      <c r="E4469" s="13" t="s">
        <v>20</v>
      </c>
      <c r="F4469" s="13" t="s">
        <v>32</v>
      </c>
      <c r="G4469" s="14">
        <v>71266</v>
      </c>
    </row>
    <row r="4470" spans="1:7" ht="24" customHeight="1" x14ac:dyDescent="0.25">
      <c r="A4470" s="7">
        <v>898973</v>
      </c>
      <c r="B4470" s="8">
        <v>41829.543993055559</v>
      </c>
      <c r="C4470" s="9" t="s">
        <v>13</v>
      </c>
      <c r="D4470" s="9" t="s">
        <v>11</v>
      </c>
      <c r="E4470" s="9" t="s">
        <v>20</v>
      </c>
      <c r="F4470" s="9" t="s">
        <v>32</v>
      </c>
      <c r="G4470" s="10">
        <v>20359</v>
      </c>
    </row>
    <row r="4471" spans="1:7" ht="24" customHeight="1" x14ac:dyDescent="0.25">
      <c r="A4471" s="11">
        <v>948183</v>
      </c>
      <c r="B4471" s="12">
        <v>41829.544293981482</v>
      </c>
      <c r="C4471" s="13" t="s">
        <v>13</v>
      </c>
      <c r="D4471" s="13" t="s">
        <v>11</v>
      </c>
      <c r="E4471" s="13" t="s">
        <v>20</v>
      </c>
      <c r="F4471" s="13" t="s">
        <v>32</v>
      </c>
      <c r="G4471" s="14">
        <v>24637</v>
      </c>
    </row>
    <row r="4472" spans="1:7" ht="24" customHeight="1" x14ac:dyDescent="0.25">
      <c r="A4472" s="7">
        <v>939079</v>
      </c>
      <c r="B4472" s="8">
        <v>41829.547500000001</v>
      </c>
      <c r="C4472" s="9" t="s">
        <v>7</v>
      </c>
      <c r="D4472" s="9" t="s">
        <v>11</v>
      </c>
      <c r="E4472" s="9" t="s">
        <v>20</v>
      </c>
      <c r="F4472" s="9" t="s">
        <v>32</v>
      </c>
      <c r="G4472" s="10">
        <v>5463</v>
      </c>
    </row>
    <row r="4473" spans="1:7" ht="24" customHeight="1" x14ac:dyDescent="0.25">
      <c r="A4473" s="11">
        <v>666787</v>
      </c>
      <c r="B4473" s="12">
        <v>41858.400960648149</v>
      </c>
      <c r="C4473" s="13" t="s">
        <v>13</v>
      </c>
      <c r="D4473" s="13" t="s">
        <v>11</v>
      </c>
      <c r="E4473" s="13" t="s">
        <v>20</v>
      </c>
      <c r="F4473" s="13" t="s">
        <v>32</v>
      </c>
      <c r="G4473" s="14">
        <v>18219</v>
      </c>
    </row>
    <row r="4474" spans="1:7" ht="24" customHeight="1" x14ac:dyDescent="0.25">
      <c r="A4474" s="7">
        <v>464525</v>
      </c>
      <c r="B4474" s="8">
        <v>41858.402025462965</v>
      </c>
      <c r="C4474" s="9" t="s">
        <v>7</v>
      </c>
      <c r="D4474" s="9" t="s">
        <v>11</v>
      </c>
      <c r="E4474" s="9" t="s">
        <v>20</v>
      </c>
      <c r="F4474" s="9" t="s">
        <v>32</v>
      </c>
      <c r="G4474" s="10">
        <v>67224</v>
      </c>
    </row>
    <row r="4475" spans="1:7" ht="24" customHeight="1" x14ac:dyDescent="0.25">
      <c r="A4475" s="11">
        <v>313111</v>
      </c>
      <c r="B4475" s="12">
        <v>41869.49664351852</v>
      </c>
      <c r="C4475" s="13" t="s">
        <v>7</v>
      </c>
      <c r="D4475" s="13" t="s">
        <v>11</v>
      </c>
      <c r="E4475" s="13" t="s">
        <v>20</v>
      </c>
      <c r="F4475" s="13" t="s">
        <v>32</v>
      </c>
      <c r="G4475" s="14">
        <v>36531</v>
      </c>
    </row>
    <row r="4476" spans="1:7" ht="24" customHeight="1" x14ac:dyDescent="0.25">
      <c r="A4476" s="7">
        <v>641673</v>
      </c>
      <c r="B4476" s="8">
        <v>41783.769641203704</v>
      </c>
      <c r="C4476" s="9" t="s">
        <v>13</v>
      </c>
      <c r="D4476" s="9" t="s">
        <v>11</v>
      </c>
      <c r="E4476" s="9" t="s">
        <v>31</v>
      </c>
      <c r="F4476" s="9" t="s">
        <v>12</v>
      </c>
      <c r="G4476" s="10">
        <v>94692</v>
      </c>
    </row>
    <row r="4477" spans="1:7" ht="24" customHeight="1" x14ac:dyDescent="0.25">
      <c r="A4477" s="11">
        <v>344006</v>
      </c>
      <c r="B4477" s="12">
        <v>41783.770682870374</v>
      </c>
      <c r="C4477" s="13" t="s">
        <v>7</v>
      </c>
      <c r="D4477" s="13" t="s">
        <v>8</v>
      </c>
      <c r="E4477" s="13" t="s">
        <v>31</v>
      </c>
      <c r="F4477" s="13" t="s">
        <v>12</v>
      </c>
      <c r="G4477" s="14">
        <v>92808</v>
      </c>
    </row>
    <row r="4478" spans="1:7" ht="24" customHeight="1" x14ac:dyDescent="0.25">
      <c r="A4478" s="7">
        <v>689821</v>
      </c>
      <c r="B4478" s="8">
        <v>41796.514085648145</v>
      </c>
      <c r="C4478" s="9" t="s">
        <v>7</v>
      </c>
      <c r="D4478" s="9" t="s">
        <v>11</v>
      </c>
      <c r="E4478" s="9" t="s">
        <v>31</v>
      </c>
      <c r="F4478" s="9" t="s">
        <v>12</v>
      </c>
      <c r="G4478" s="10">
        <v>46043</v>
      </c>
    </row>
    <row r="4479" spans="1:7" ht="24" customHeight="1" x14ac:dyDescent="0.25">
      <c r="A4479" s="11">
        <v>610153</v>
      </c>
      <c r="B4479" s="12">
        <v>41794.805636574078</v>
      </c>
      <c r="C4479" s="13" t="s">
        <v>7</v>
      </c>
      <c r="D4479" s="13" t="s">
        <v>8</v>
      </c>
      <c r="E4479" s="13" t="s">
        <v>16</v>
      </c>
      <c r="F4479" s="13" t="s">
        <v>21</v>
      </c>
      <c r="G4479" s="14">
        <v>31730</v>
      </c>
    </row>
    <row r="4480" spans="1:7" ht="24" customHeight="1" x14ac:dyDescent="0.25">
      <c r="A4480" s="7">
        <v>669053</v>
      </c>
      <c r="B4480" s="8">
        <v>41806.29824074074</v>
      </c>
      <c r="C4480" s="9" t="s">
        <v>13</v>
      </c>
      <c r="D4480" s="9" t="s">
        <v>8</v>
      </c>
      <c r="E4480" s="9" t="s">
        <v>16</v>
      </c>
      <c r="F4480" s="9" t="s">
        <v>21</v>
      </c>
      <c r="G4480" s="10">
        <v>27929</v>
      </c>
    </row>
    <row r="4481" spans="1:7" ht="24" customHeight="1" x14ac:dyDescent="0.25">
      <c r="A4481" s="11">
        <v>997125</v>
      </c>
      <c r="B4481" s="12">
        <v>41834.293194444443</v>
      </c>
      <c r="C4481" s="13" t="s">
        <v>13</v>
      </c>
      <c r="D4481" s="13" t="s">
        <v>8</v>
      </c>
      <c r="E4481" s="13" t="s">
        <v>16</v>
      </c>
      <c r="F4481" s="13" t="s">
        <v>21</v>
      </c>
      <c r="G4481" s="14">
        <v>82697</v>
      </c>
    </row>
    <row r="4482" spans="1:7" ht="24" customHeight="1" x14ac:dyDescent="0.25">
      <c r="A4482" s="7">
        <v>548533</v>
      </c>
      <c r="B4482" s="8">
        <v>41846.054918981485</v>
      </c>
      <c r="C4482" s="9" t="s">
        <v>13</v>
      </c>
      <c r="D4482" s="9" t="s">
        <v>8</v>
      </c>
      <c r="E4482" s="9" t="s">
        <v>16</v>
      </c>
      <c r="F4482" s="9" t="s">
        <v>21</v>
      </c>
      <c r="G4482" s="10">
        <v>21815</v>
      </c>
    </row>
    <row r="4483" spans="1:7" ht="24" customHeight="1" x14ac:dyDescent="0.25">
      <c r="A4483" s="11">
        <v>104406</v>
      </c>
      <c r="B4483" s="12">
        <v>41846.055243055554</v>
      </c>
      <c r="C4483" s="13" t="s">
        <v>13</v>
      </c>
      <c r="D4483" s="13" t="s">
        <v>8</v>
      </c>
      <c r="E4483" s="13" t="s">
        <v>16</v>
      </c>
      <c r="F4483" s="13" t="s">
        <v>21</v>
      </c>
      <c r="G4483" s="14">
        <v>72483</v>
      </c>
    </row>
    <row r="4484" spans="1:7" ht="24" customHeight="1" x14ac:dyDescent="0.25">
      <c r="A4484" s="7">
        <v>860046</v>
      </c>
      <c r="B4484" s="8">
        <v>41852.672060185185</v>
      </c>
      <c r="C4484" s="9" t="s">
        <v>7</v>
      </c>
      <c r="D4484" s="9" t="s">
        <v>8</v>
      </c>
      <c r="E4484" s="9" t="s">
        <v>16</v>
      </c>
      <c r="F4484" s="9" t="s">
        <v>17</v>
      </c>
      <c r="G4484" s="10">
        <v>43187</v>
      </c>
    </row>
    <row r="4485" spans="1:7" ht="24" customHeight="1" x14ac:dyDescent="0.25">
      <c r="A4485" s="11">
        <v>218715</v>
      </c>
      <c r="B4485" s="12">
        <v>41852.674027777779</v>
      </c>
      <c r="C4485" s="13" t="s">
        <v>13</v>
      </c>
      <c r="D4485" s="13" t="s">
        <v>11</v>
      </c>
      <c r="E4485" s="13" t="s">
        <v>16</v>
      </c>
      <c r="F4485" s="13" t="s">
        <v>17</v>
      </c>
      <c r="G4485" s="14">
        <v>36580</v>
      </c>
    </row>
    <row r="4486" spans="1:7" ht="24" customHeight="1" x14ac:dyDescent="0.25">
      <c r="A4486" s="7">
        <v>196569</v>
      </c>
      <c r="B4486" s="8">
        <v>41852.672060185185</v>
      </c>
      <c r="C4486" s="9" t="s">
        <v>13</v>
      </c>
      <c r="D4486" s="9" t="s">
        <v>11</v>
      </c>
      <c r="E4486" s="9" t="s">
        <v>16</v>
      </c>
      <c r="F4486" s="9" t="s">
        <v>17</v>
      </c>
      <c r="G4486" s="10">
        <v>38193</v>
      </c>
    </row>
    <row r="4487" spans="1:7" ht="24" customHeight="1" x14ac:dyDescent="0.25">
      <c r="A4487" s="11">
        <v>227866</v>
      </c>
      <c r="B4487" s="12">
        <v>41852.672789351855</v>
      </c>
      <c r="C4487" s="13" t="s">
        <v>7</v>
      </c>
      <c r="D4487" s="13" t="s">
        <v>11</v>
      </c>
      <c r="E4487" s="13" t="s">
        <v>16</v>
      </c>
      <c r="F4487" s="13" t="s">
        <v>17</v>
      </c>
      <c r="G4487" s="14">
        <v>54120</v>
      </c>
    </row>
    <row r="4488" spans="1:7" ht="24" customHeight="1" x14ac:dyDescent="0.25">
      <c r="A4488" s="7">
        <v>479702</v>
      </c>
      <c r="B4488" s="8">
        <v>41867.479571759257</v>
      </c>
      <c r="C4488" s="9" t="s">
        <v>13</v>
      </c>
      <c r="D4488" s="9" t="s">
        <v>11</v>
      </c>
      <c r="E4488" s="9" t="s">
        <v>16</v>
      </c>
      <c r="F4488" s="9" t="s">
        <v>17</v>
      </c>
      <c r="G4488" s="10">
        <v>80223</v>
      </c>
    </row>
    <row r="4489" spans="1:7" ht="24" customHeight="1" x14ac:dyDescent="0.25">
      <c r="A4489" s="11">
        <v>533468</v>
      </c>
      <c r="B4489" s="12">
        <v>41855.397719907407</v>
      </c>
      <c r="C4489" s="13" t="s">
        <v>7</v>
      </c>
      <c r="D4489" s="13" t="s">
        <v>11</v>
      </c>
      <c r="E4489" s="13" t="s">
        <v>16</v>
      </c>
      <c r="F4489" s="13" t="s">
        <v>17</v>
      </c>
      <c r="G4489" s="14">
        <v>22019</v>
      </c>
    </row>
    <row r="4490" spans="1:7" ht="24" customHeight="1" x14ac:dyDescent="0.25">
      <c r="A4490" s="7">
        <v>598841</v>
      </c>
      <c r="B4490" s="8">
        <v>41855.398449074077</v>
      </c>
      <c r="C4490" s="9" t="s">
        <v>7</v>
      </c>
      <c r="D4490" s="9" t="s">
        <v>11</v>
      </c>
      <c r="E4490" s="9" t="s">
        <v>16</v>
      </c>
      <c r="F4490" s="9" t="s">
        <v>17</v>
      </c>
      <c r="G4490" s="10">
        <v>5877</v>
      </c>
    </row>
    <row r="4491" spans="1:7" ht="24" customHeight="1" x14ac:dyDescent="0.25">
      <c r="A4491" s="11">
        <v>698761</v>
      </c>
      <c r="B4491" s="12">
        <v>41855.399178240739</v>
      </c>
      <c r="C4491" s="13" t="s">
        <v>7</v>
      </c>
      <c r="D4491" s="13" t="s">
        <v>11</v>
      </c>
      <c r="E4491" s="13" t="s">
        <v>16</v>
      </c>
      <c r="F4491" s="13" t="s">
        <v>17</v>
      </c>
      <c r="G4491" s="14">
        <v>33667</v>
      </c>
    </row>
    <row r="4492" spans="1:7" ht="24" customHeight="1" x14ac:dyDescent="0.25">
      <c r="A4492" s="7">
        <v>634055</v>
      </c>
      <c r="B4492" s="8">
        <v>41855.400902777779</v>
      </c>
      <c r="C4492" s="9" t="s">
        <v>13</v>
      </c>
      <c r="D4492" s="9" t="s">
        <v>11</v>
      </c>
      <c r="E4492" s="9" t="s">
        <v>16</v>
      </c>
      <c r="F4492" s="9" t="s">
        <v>17</v>
      </c>
      <c r="G4492" s="10">
        <v>25657</v>
      </c>
    </row>
    <row r="4493" spans="1:7" ht="24" customHeight="1" x14ac:dyDescent="0.25">
      <c r="A4493" s="11">
        <v>262748</v>
      </c>
      <c r="B4493" s="12">
        <v>41855.397175925929</v>
      </c>
      <c r="C4493" s="13" t="s">
        <v>7</v>
      </c>
      <c r="D4493" s="13" t="s">
        <v>23</v>
      </c>
      <c r="E4493" s="13" t="s">
        <v>16</v>
      </c>
      <c r="F4493" s="13" t="s">
        <v>17</v>
      </c>
      <c r="G4493" s="14">
        <v>17951</v>
      </c>
    </row>
    <row r="4494" spans="1:7" ht="24" customHeight="1" x14ac:dyDescent="0.25">
      <c r="A4494" s="7">
        <v>805290</v>
      </c>
      <c r="B4494" s="8">
        <v>41820.397013888891</v>
      </c>
      <c r="C4494" s="9" t="s">
        <v>7</v>
      </c>
      <c r="D4494" s="9" t="s">
        <v>8</v>
      </c>
      <c r="E4494" s="9" t="s">
        <v>9</v>
      </c>
      <c r="F4494" s="9" t="s">
        <v>22</v>
      </c>
      <c r="G4494" s="10">
        <v>4849</v>
      </c>
    </row>
    <row r="4495" spans="1:7" ht="24" customHeight="1" x14ac:dyDescent="0.25">
      <c r="A4495" s="11">
        <v>633958</v>
      </c>
      <c r="B4495" s="12">
        <v>41827.397881944446</v>
      </c>
      <c r="C4495" s="13" t="s">
        <v>13</v>
      </c>
      <c r="D4495" s="13" t="s">
        <v>8</v>
      </c>
      <c r="E4495" s="13" t="s">
        <v>28</v>
      </c>
      <c r="F4495" s="13" t="s">
        <v>17</v>
      </c>
      <c r="G4495" s="14">
        <v>37853</v>
      </c>
    </row>
    <row r="4496" spans="1:7" ht="24" customHeight="1" x14ac:dyDescent="0.25">
      <c r="A4496" s="7">
        <v>197169</v>
      </c>
      <c r="B4496" s="8">
        <v>41792.401990740742</v>
      </c>
      <c r="C4496" s="9" t="s">
        <v>13</v>
      </c>
      <c r="D4496" s="9" t="s">
        <v>8</v>
      </c>
      <c r="E4496" s="9" t="s">
        <v>14</v>
      </c>
      <c r="F4496" s="9" t="s">
        <v>10</v>
      </c>
      <c r="G4496" s="10">
        <v>98968</v>
      </c>
    </row>
    <row r="4497" spans="1:7" ht="24" customHeight="1" x14ac:dyDescent="0.25">
      <c r="A4497" s="11">
        <v>225384</v>
      </c>
      <c r="B4497" s="12">
        <v>41785.397060185183</v>
      </c>
      <c r="C4497" s="13" t="s">
        <v>7</v>
      </c>
      <c r="D4497" s="13" t="s">
        <v>8</v>
      </c>
      <c r="E4497" s="13" t="s">
        <v>14</v>
      </c>
      <c r="F4497" s="13" t="s">
        <v>12</v>
      </c>
      <c r="G4497" s="14">
        <v>77939</v>
      </c>
    </row>
    <row r="4498" spans="1:7" ht="24" customHeight="1" x14ac:dyDescent="0.25">
      <c r="A4498" s="7">
        <v>395184</v>
      </c>
      <c r="B4498" s="8">
        <v>41838.415752314817</v>
      </c>
      <c r="C4498" s="9" t="s">
        <v>13</v>
      </c>
      <c r="D4498" s="9" t="s">
        <v>8</v>
      </c>
      <c r="E4498" s="9" t="s">
        <v>9</v>
      </c>
      <c r="F4498" s="9" t="s">
        <v>21</v>
      </c>
      <c r="G4498" s="10">
        <v>7431</v>
      </c>
    </row>
    <row r="4499" spans="1:7" ht="24" customHeight="1" x14ac:dyDescent="0.25">
      <c r="A4499" s="11">
        <v>972195</v>
      </c>
      <c r="B4499" s="12">
        <v>41870.396898148145</v>
      </c>
      <c r="C4499" s="13" t="s">
        <v>7</v>
      </c>
      <c r="D4499" s="13" t="s">
        <v>8</v>
      </c>
      <c r="E4499" s="13" t="s">
        <v>14</v>
      </c>
      <c r="F4499" s="13" t="s">
        <v>12</v>
      </c>
      <c r="G4499" s="14">
        <v>47164</v>
      </c>
    </row>
    <row r="4500" spans="1:7" ht="24" customHeight="1" x14ac:dyDescent="0.25">
      <c r="A4500" s="7">
        <v>543577</v>
      </c>
      <c r="B4500" s="8">
        <v>41835.831469907411</v>
      </c>
      <c r="C4500" s="9" t="s">
        <v>13</v>
      </c>
      <c r="D4500" s="9" t="s">
        <v>11</v>
      </c>
      <c r="E4500" s="9" t="s">
        <v>20</v>
      </c>
      <c r="F4500" s="9" t="s">
        <v>12</v>
      </c>
      <c r="G4500" s="10">
        <v>2013</v>
      </c>
    </row>
    <row r="4501" spans="1:7" ht="24" customHeight="1" x14ac:dyDescent="0.25">
      <c r="A4501" s="11">
        <v>458491</v>
      </c>
      <c r="B4501" s="12">
        <v>41835.832858796297</v>
      </c>
      <c r="C4501" s="13" t="s">
        <v>13</v>
      </c>
      <c r="D4501" s="13" t="s">
        <v>23</v>
      </c>
      <c r="E4501" s="13" t="s">
        <v>20</v>
      </c>
      <c r="F4501" s="13" t="s">
        <v>12</v>
      </c>
      <c r="G4501" s="14">
        <v>93263</v>
      </c>
    </row>
    <row r="4502" spans="1:7" ht="24" customHeight="1" x14ac:dyDescent="0.25">
      <c r="A4502" s="7">
        <v>463985</v>
      </c>
      <c r="B4502" s="8">
        <v>41835.833599537036</v>
      </c>
      <c r="C4502" s="9" t="s">
        <v>13</v>
      </c>
      <c r="D4502" s="9" t="s">
        <v>23</v>
      </c>
      <c r="E4502" s="9" t="s">
        <v>20</v>
      </c>
      <c r="F4502" s="9" t="s">
        <v>12</v>
      </c>
      <c r="G4502" s="10">
        <v>2052</v>
      </c>
    </row>
    <row r="4503" spans="1:7" ht="24" customHeight="1" x14ac:dyDescent="0.25">
      <c r="A4503" s="11">
        <v>78791</v>
      </c>
      <c r="B4503" s="12">
        <v>41844.44734953704</v>
      </c>
      <c r="C4503" s="13" t="s">
        <v>7</v>
      </c>
      <c r="D4503" s="13" t="s">
        <v>23</v>
      </c>
      <c r="E4503" s="13" t="s">
        <v>20</v>
      </c>
      <c r="F4503" s="13" t="s">
        <v>12</v>
      </c>
      <c r="G4503" s="14">
        <v>5949</v>
      </c>
    </row>
    <row r="4504" spans="1:7" ht="24" customHeight="1" x14ac:dyDescent="0.25">
      <c r="A4504" s="7">
        <v>654063</v>
      </c>
      <c r="B4504" s="8">
        <v>41857.488611111112</v>
      </c>
      <c r="C4504" s="9" t="s">
        <v>13</v>
      </c>
      <c r="D4504" s="9" t="s">
        <v>11</v>
      </c>
      <c r="E4504" s="9" t="s">
        <v>20</v>
      </c>
      <c r="F4504" s="9" t="s">
        <v>12</v>
      </c>
      <c r="G4504" s="10">
        <v>22912</v>
      </c>
    </row>
    <row r="4505" spans="1:7" ht="24" customHeight="1" x14ac:dyDescent="0.25">
      <c r="A4505" s="11">
        <v>232860</v>
      </c>
      <c r="B4505" s="12">
        <v>41781.499293981484</v>
      </c>
      <c r="C4505" s="13" t="s">
        <v>7</v>
      </c>
      <c r="D4505" s="13" t="s">
        <v>8</v>
      </c>
      <c r="E4505" s="13" t="s">
        <v>9</v>
      </c>
      <c r="F4505" s="13" t="s">
        <v>12</v>
      </c>
      <c r="G4505" s="14">
        <v>18887</v>
      </c>
    </row>
    <row r="4506" spans="1:7" ht="24" customHeight="1" x14ac:dyDescent="0.25">
      <c r="A4506" s="7">
        <v>553683</v>
      </c>
      <c r="B4506" s="8">
        <v>41780.397893518515</v>
      </c>
      <c r="C4506" s="9" t="s">
        <v>7</v>
      </c>
      <c r="D4506" s="9" t="s">
        <v>8</v>
      </c>
      <c r="E4506" s="9" t="s">
        <v>9</v>
      </c>
      <c r="F4506" s="9" t="s">
        <v>12</v>
      </c>
      <c r="G4506" s="10">
        <v>14689</v>
      </c>
    </row>
    <row r="4507" spans="1:7" ht="24" customHeight="1" x14ac:dyDescent="0.25">
      <c r="A4507" s="11">
        <v>403729</v>
      </c>
      <c r="B4507" s="12">
        <v>41808.397534722222</v>
      </c>
      <c r="C4507" s="13" t="s">
        <v>7</v>
      </c>
      <c r="D4507" s="13" t="s">
        <v>11</v>
      </c>
      <c r="E4507" s="13" t="s">
        <v>9</v>
      </c>
      <c r="F4507" s="13" t="s">
        <v>24</v>
      </c>
      <c r="G4507" s="14">
        <v>96315</v>
      </c>
    </row>
    <row r="4508" spans="1:7" ht="24" customHeight="1" x14ac:dyDescent="0.25">
      <c r="A4508" s="7">
        <v>556271</v>
      </c>
      <c r="B4508" s="8">
        <v>41814.518020833333</v>
      </c>
      <c r="C4508" s="9" t="s">
        <v>7</v>
      </c>
      <c r="D4508" s="9" t="s">
        <v>8</v>
      </c>
      <c r="E4508" s="9" t="s">
        <v>9</v>
      </c>
      <c r="F4508" s="9" t="s">
        <v>24</v>
      </c>
      <c r="G4508" s="10">
        <v>47449</v>
      </c>
    </row>
    <row r="4509" spans="1:7" ht="24" customHeight="1" x14ac:dyDescent="0.25">
      <c r="A4509" s="11">
        <v>323810</v>
      </c>
      <c r="B4509" s="12">
        <v>41814.518483796295</v>
      </c>
      <c r="C4509" s="13" t="s">
        <v>7</v>
      </c>
      <c r="D4509" s="13" t="s">
        <v>11</v>
      </c>
      <c r="E4509" s="13" t="s">
        <v>9</v>
      </c>
      <c r="F4509" s="13" t="s">
        <v>24</v>
      </c>
      <c r="G4509" s="14">
        <v>61337</v>
      </c>
    </row>
    <row r="4510" spans="1:7" ht="24" customHeight="1" x14ac:dyDescent="0.25">
      <c r="A4510" s="7">
        <v>372692</v>
      </c>
      <c r="B4510" s="8">
        <v>41822.480300925927</v>
      </c>
      <c r="C4510" s="9" t="s">
        <v>13</v>
      </c>
      <c r="D4510" s="9" t="s">
        <v>11</v>
      </c>
      <c r="E4510" s="9" t="s">
        <v>9</v>
      </c>
      <c r="F4510" s="9" t="s">
        <v>24</v>
      </c>
      <c r="G4510" s="10">
        <v>77329</v>
      </c>
    </row>
    <row r="4511" spans="1:7" ht="24" customHeight="1" x14ac:dyDescent="0.25">
      <c r="A4511" s="11">
        <v>258499</v>
      </c>
      <c r="B4511" s="12">
        <v>41760.355578703704</v>
      </c>
      <c r="C4511" s="13" t="s">
        <v>13</v>
      </c>
      <c r="D4511" s="13" t="s">
        <v>8</v>
      </c>
      <c r="E4511" s="13" t="s">
        <v>9</v>
      </c>
      <c r="F4511" s="13" t="s">
        <v>12</v>
      </c>
      <c r="G4511" s="14">
        <v>11487</v>
      </c>
    </row>
    <row r="4512" spans="1:7" ht="24" customHeight="1" x14ac:dyDescent="0.25">
      <c r="A4512" s="7">
        <v>75604</v>
      </c>
      <c r="B4512" s="8">
        <v>41764.540729166663</v>
      </c>
      <c r="C4512" s="9" t="s">
        <v>7</v>
      </c>
      <c r="D4512" s="9" t="s">
        <v>8</v>
      </c>
      <c r="E4512" s="9" t="s">
        <v>9</v>
      </c>
      <c r="F4512" s="9" t="s">
        <v>12</v>
      </c>
      <c r="G4512" s="10">
        <v>88226</v>
      </c>
    </row>
    <row r="4513" spans="1:7" ht="24" customHeight="1" x14ac:dyDescent="0.25">
      <c r="A4513" s="11">
        <v>920125</v>
      </c>
      <c r="B4513" s="12">
        <v>41765.76699074074</v>
      </c>
      <c r="C4513" s="13" t="s">
        <v>13</v>
      </c>
      <c r="D4513" s="13" t="s">
        <v>11</v>
      </c>
      <c r="E4513" s="13" t="s">
        <v>9</v>
      </c>
      <c r="F4513" s="13" t="s">
        <v>12</v>
      </c>
      <c r="G4513" s="14">
        <v>5984</v>
      </c>
    </row>
    <row r="4514" spans="1:7" ht="24" customHeight="1" x14ac:dyDescent="0.25">
      <c r="A4514" s="7">
        <v>484721</v>
      </c>
      <c r="B4514" s="8">
        <v>41765.767395833333</v>
      </c>
      <c r="C4514" s="9" t="s">
        <v>13</v>
      </c>
      <c r="D4514" s="9" t="s">
        <v>11</v>
      </c>
      <c r="E4514" s="9" t="s">
        <v>9</v>
      </c>
      <c r="F4514" s="9" t="s">
        <v>12</v>
      </c>
      <c r="G4514" s="10">
        <v>61756</v>
      </c>
    </row>
    <row r="4515" spans="1:7" ht="24" customHeight="1" x14ac:dyDescent="0.25">
      <c r="A4515" s="11">
        <v>883770</v>
      </c>
      <c r="B4515" s="12">
        <v>41768.302974537037</v>
      </c>
      <c r="C4515" s="13" t="s">
        <v>7</v>
      </c>
      <c r="D4515" s="13" t="s">
        <v>8</v>
      </c>
      <c r="E4515" s="13" t="s">
        <v>9</v>
      </c>
      <c r="F4515" s="13" t="s">
        <v>12</v>
      </c>
      <c r="G4515" s="14">
        <v>54585</v>
      </c>
    </row>
    <row r="4516" spans="1:7" ht="24" customHeight="1" x14ac:dyDescent="0.25">
      <c r="A4516" s="7">
        <v>774683</v>
      </c>
      <c r="B4516" s="8">
        <v>41879.396655092591</v>
      </c>
      <c r="C4516" s="9" t="s">
        <v>7</v>
      </c>
      <c r="D4516" s="9" t="s">
        <v>11</v>
      </c>
      <c r="E4516" s="9" t="s">
        <v>20</v>
      </c>
      <c r="F4516" s="9" t="s">
        <v>32</v>
      </c>
      <c r="G4516" s="10">
        <v>50604</v>
      </c>
    </row>
    <row r="4517" spans="1:7" ht="24" customHeight="1" x14ac:dyDescent="0.25">
      <c r="A4517" s="11">
        <v>314450</v>
      </c>
      <c r="B4517" s="12">
        <v>41879.398900462962</v>
      </c>
      <c r="C4517" s="13" t="s">
        <v>7</v>
      </c>
      <c r="D4517" s="13" t="s">
        <v>11</v>
      </c>
      <c r="E4517" s="13" t="s">
        <v>20</v>
      </c>
      <c r="F4517" s="13" t="s">
        <v>32</v>
      </c>
      <c r="G4517" s="14">
        <v>15294</v>
      </c>
    </row>
    <row r="4518" spans="1:7" ht="24" customHeight="1" x14ac:dyDescent="0.25">
      <c r="A4518" s="7">
        <v>978058</v>
      </c>
      <c r="B4518" s="8">
        <v>41767.398587962962</v>
      </c>
      <c r="C4518" s="9" t="s">
        <v>7</v>
      </c>
      <c r="D4518" s="9" t="s">
        <v>8</v>
      </c>
      <c r="E4518" s="9" t="s">
        <v>29</v>
      </c>
      <c r="F4518" s="9" t="s">
        <v>12</v>
      </c>
      <c r="G4518" s="10">
        <v>56575</v>
      </c>
    </row>
    <row r="4519" spans="1:7" ht="24" customHeight="1" x14ac:dyDescent="0.25">
      <c r="A4519" s="11">
        <v>125548</v>
      </c>
      <c r="B4519" s="12">
        <v>41767.398831018516</v>
      </c>
      <c r="C4519" s="13" t="s">
        <v>13</v>
      </c>
      <c r="D4519" s="13" t="s">
        <v>11</v>
      </c>
      <c r="E4519" s="13" t="s">
        <v>29</v>
      </c>
      <c r="F4519" s="13" t="s">
        <v>12</v>
      </c>
      <c r="G4519" s="14">
        <v>45815</v>
      </c>
    </row>
    <row r="4520" spans="1:7" ht="24" customHeight="1" x14ac:dyDescent="0.25">
      <c r="A4520" s="7">
        <v>908214</v>
      </c>
      <c r="B4520" s="8">
        <v>41816.397465277776</v>
      </c>
      <c r="C4520" s="9" t="s">
        <v>7</v>
      </c>
      <c r="D4520" s="9" t="s">
        <v>11</v>
      </c>
      <c r="E4520" s="9" t="s">
        <v>29</v>
      </c>
      <c r="F4520" s="9" t="s">
        <v>12</v>
      </c>
      <c r="G4520" s="10">
        <v>48007</v>
      </c>
    </row>
    <row r="4521" spans="1:7" ht="24" customHeight="1" x14ac:dyDescent="0.25">
      <c r="A4521" s="11">
        <v>203207</v>
      </c>
      <c r="B4521" s="12">
        <v>41830.191122685188</v>
      </c>
      <c r="C4521" s="13" t="s">
        <v>13</v>
      </c>
      <c r="D4521" s="13" t="s">
        <v>11</v>
      </c>
      <c r="E4521" s="13" t="s">
        <v>29</v>
      </c>
      <c r="F4521" s="13" t="s">
        <v>12</v>
      </c>
      <c r="G4521" s="14">
        <v>19578</v>
      </c>
    </row>
    <row r="4522" spans="1:7" ht="24" customHeight="1" x14ac:dyDescent="0.25">
      <c r="A4522" s="7">
        <v>618160</v>
      </c>
      <c r="B4522" s="8">
        <v>41851.397303240738</v>
      </c>
      <c r="C4522" s="9" t="s">
        <v>13</v>
      </c>
      <c r="D4522" s="9" t="s">
        <v>11</v>
      </c>
      <c r="E4522" s="9" t="s">
        <v>29</v>
      </c>
      <c r="F4522" s="9" t="s">
        <v>12</v>
      </c>
      <c r="G4522" s="10">
        <v>69076</v>
      </c>
    </row>
    <row r="4523" spans="1:7" ht="24" customHeight="1" x14ac:dyDescent="0.25">
      <c r="A4523" s="11">
        <v>824459</v>
      </c>
      <c r="B4523" s="12">
        <v>41850.064479166664</v>
      </c>
      <c r="C4523" s="13" t="s">
        <v>13</v>
      </c>
      <c r="D4523" s="13" t="s">
        <v>23</v>
      </c>
      <c r="E4523" s="13" t="s">
        <v>9</v>
      </c>
      <c r="F4523" s="13" t="s">
        <v>32</v>
      </c>
      <c r="G4523" s="14">
        <v>75273</v>
      </c>
    </row>
    <row r="4524" spans="1:7" ht="24" customHeight="1" x14ac:dyDescent="0.25">
      <c r="A4524" s="7">
        <v>601533</v>
      </c>
      <c r="B4524" s="8">
        <v>41858.649317129632</v>
      </c>
      <c r="C4524" s="9" t="s">
        <v>7</v>
      </c>
      <c r="D4524" s="9" t="s">
        <v>23</v>
      </c>
      <c r="E4524" s="9" t="s">
        <v>9</v>
      </c>
      <c r="F4524" s="9" t="s">
        <v>32</v>
      </c>
      <c r="G4524" s="10">
        <v>42529</v>
      </c>
    </row>
    <row r="4525" spans="1:7" ht="24" customHeight="1" x14ac:dyDescent="0.25">
      <c r="A4525" s="11">
        <v>114265</v>
      </c>
      <c r="B4525" s="12">
        <v>41873.581250000003</v>
      </c>
      <c r="C4525" s="13" t="s">
        <v>7</v>
      </c>
      <c r="D4525" s="13" t="s">
        <v>11</v>
      </c>
      <c r="E4525" s="13" t="s">
        <v>9</v>
      </c>
      <c r="F4525" s="13" t="s">
        <v>32</v>
      </c>
      <c r="G4525" s="14">
        <v>81743</v>
      </c>
    </row>
    <row r="4526" spans="1:7" ht="24" customHeight="1" x14ac:dyDescent="0.25">
      <c r="A4526" s="7">
        <v>339175</v>
      </c>
      <c r="B4526" s="8">
        <v>41777.295335648145</v>
      </c>
      <c r="C4526" s="9" t="s">
        <v>13</v>
      </c>
      <c r="D4526" s="9" t="s">
        <v>11</v>
      </c>
      <c r="E4526" s="9" t="s">
        <v>9</v>
      </c>
      <c r="F4526" s="9" t="s">
        <v>12</v>
      </c>
      <c r="G4526" s="10">
        <v>46215</v>
      </c>
    </row>
    <row r="4527" spans="1:7" ht="24" customHeight="1" x14ac:dyDescent="0.25">
      <c r="A4527" s="11">
        <v>980636</v>
      </c>
      <c r="B4527" s="12">
        <v>41817.397638888891</v>
      </c>
      <c r="C4527" s="13" t="s">
        <v>7</v>
      </c>
      <c r="D4527" s="13" t="s">
        <v>8</v>
      </c>
      <c r="E4527" s="13" t="s">
        <v>9</v>
      </c>
      <c r="F4527" s="13" t="s">
        <v>12</v>
      </c>
      <c r="G4527" s="14">
        <v>64507</v>
      </c>
    </row>
    <row r="4528" spans="1:7" ht="24" customHeight="1" x14ac:dyDescent="0.25">
      <c r="A4528" s="7">
        <v>172700</v>
      </c>
      <c r="B4528" s="8">
        <v>41821.343182870369</v>
      </c>
      <c r="C4528" s="9" t="s">
        <v>13</v>
      </c>
      <c r="D4528" s="9" t="s">
        <v>8</v>
      </c>
      <c r="E4528" s="9" t="s">
        <v>9</v>
      </c>
      <c r="F4528" s="9" t="s">
        <v>12</v>
      </c>
      <c r="G4528" s="10">
        <v>83014</v>
      </c>
    </row>
    <row r="4529" spans="1:7" ht="24" customHeight="1" x14ac:dyDescent="0.25">
      <c r="A4529" s="11">
        <v>851534</v>
      </c>
      <c r="B4529" s="12">
        <v>41821.343506944446</v>
      </c>
      <c r="C4529" s="13" t="s">
        <v>13</v>
      </c>
      <c r="D4529" s="13" t="s">
        <v>11</v>
      </c>
      <c r="E4529" s="13" t="s">
        <v>9</v>
      </c>
      <c r="F4529" s="13" t="s">
        <v>12</v>
      </c>
      <c r="G4529" s="14">
        <v>64240</v>
      </c>
    </row>
    <row r="4530" spans="1:7" ht="24" customHeight="1" x14ac:dyDescent="0.25">
      <c r="A4530" s="7">
        <v>660138</v>
      </c>
      <c r="B4530" s="8">
        <v>41806.397002314814</v>
      </c>
      <c r="C4530" s="9" t="s">
        <v>7</v>
      </c>
      <c r="D4530" s="9" t="s">
        <v>8</v>
      </c>
      <c r="E4530" s="9" t="s">
        <v>16</v>
      </c>
      <c r="F4530" s="9" t="s">
        <v>32</v>
      </c>
      <c r="G4530" s="10">
        <v>27018</v>
      </c>
    </row>
    <row r="4531" spans="1:7" ht="24" customHeight="1" x14ac:dyDescent="0.25">
      <c r="A4531" s="11">
        <v>107686</v>
      </c>
      <c r="B4531" s="12">
        <v>41806.397372685184</v>
      </c>
      <c r="C4531" s="13" t="s">
        <v>13</v>
      </c>
      <c r="D4531" s="13" t="s">
        <v>8</v>
      </c>
      <c r="E4531" s="13" t="s">
        <v>16</v>
      </c>
      <c r="F4531" s="13" t="s">
        <v>32</v>
      </c>
      <c r="G4531" s="14">
        <v>53967</v>
      </c>
    </row>
    <row r="4532" spans="1:7" ht="24" customHeight="1" x14ac:dyDescent="0.25">
      <c r="A4532" s="7">
        <v>381271</v>
      </c>
      <c r="B4532" s="8">
        <v>41778.396817129629</v>
      </c>
      <c r="C4532" s="9" t="s">
        <v>7</v>
      </c>
      <c r="D4532" s="9" t="s">
        <v>11</v>
      </c>
      <c r="E4532" s="9" t="s">
        <v>20</v>
      </c>
      <c r="F4532" s="9" t="s">
        <v>22</v>
      </c>
      <c r="G4532" s="10">
        <v>85440</v>
      </c>
    </row>
    <row r="4533" spans="1:7" ht="24" customHeight="1" x14ac:dyDescent="0.25">
      <c r="A4533" s="11">
        <v>984518</v>
      </c>
      <c r="B4533" s="12">
        <v>41778.398506944446</v>
      </c>
      <c r="C4533" s="13" t="s">
        <v>13</v>
      </c>
      <c r="D4533" s="13" t="s">
        <v>11</v>
      </c>
      <c r="E4533" s="13" t="s">
        <v>20</v>
      </c>
      <c r="F4533" s="13" t="s">
        <v>22</v>
      </c>
      <c r="G4533" s="14">
        <v>65617</v>
      </c>
    </row>
    <row r="4534" spans="1:7" ht="24" customHeight="1" x14ac:dyDescent="0.25">
      <c r="A4534" s="7">
        <v>61075</v>
      </c>
      <c r="B4534" s="8">
        <v>41778.400914351849</v>
      </c>
      <c r="C4534" s="9" t="s">
        <v>13</v>
      </c>
      <c r="D4534" s="9" t="s">
        <v>11</v>
      </c>
      <c r="E4534" s="9" t="s">
        <v>20</v>
      </c>
      <c r="F4534" s="9" t="s">
        <v>22</v>
      </c>
      <c r="G4534" s="10">
        <v>27855</v>
      </c>
    </row>
    <row r="4535" spans="1:7" ht="24" customHeight="1" x14ac:dyDescent="0.25">
      <c r="A4535" s="11">
        <v>176247</v>
      </c>
      <c r="B4535" s="12">
        <v>41842.992418981485</v>
      </c>
      <c r="C4535" s="13" t="s">
        <v>13</v>
      </c>
      <c r="D4535" s="13" t="s">
        <v>11</v>
      </c>
      <c r="E4535" s="13" t="s">
        <v>20</v>
      </c>
      <c r="F4535" s="13" t="s">
        <v>22</v>
      </c>
      <c r="G4535" s="14">
        <v>54276</v>
      </c>
    </row>
    <row r="4536" spans="1:7" ht="24" customHeight="1" x14ac:dyDescent="0.25">
      <c r="A4536" s="7">
        <v>295044</v>
      </c>
      <c r="B4536" s="8">
        <v>41842.993784722225</v>
      </c>
      <c r="C4536" s="9" t="s">
        <v>7</v>
      </c>
      <c r="D4536" s="9" t="s">
        <v>11</v>
      </c>
      <c r="E4536" s="9" t="s">
        <v>20</v>
      </c>
      <c r="F4536" s="9" t="s">
        <v>22</v>
      </c>
      <c r="G4536" s="10">
        <v>51283</v>
      </c>
    </row>
    <row r="4537" spans="1:7" ht="24" customHeight="1" x14ac:dyDescent="0.25">
      <c r="A4537" s="11">
        <v>731032</v>
      </c>
      <c r="B4537" s="12">
        <v>41862.396782407406</v>
      </c>
      <c r="C4537" s="13" t="s">
        <v>13</v>
      </c>
      <c r="D4537" s="13" t="s">
        <v>11</v>
      </c>
      <c r="E4537" s="13" t="s">
        <v>20</v>
      </c>
      <c r="F4537" s="13" t="s">
        <v>21</v>
      </c>
      <c r="G4537" s="14">
        <v>5448</v>
      </c>
    </row>
    <row r="4538" spans="1:7" ht="24" customHeight="1" x14ac:dyDescent="0.25">
      <c r="A4538" s="7">
        <v>951132</v>
      </c>
      <c r="B4538" s="8">
        <v>41862.400023148148</v>
      </c>
      <c r="C4538" s="9" t="s">
        <v>7</v>
      </c>
      <c r="D4538" s="9" t="s">
        <v>11</v>
      </c>
      <c r="E4538" s="9" t="s">
        <v>20</v>
      </c>
      <c r="F4538" s="9" t="s">
        <v>21</v>
      </c>
      <c r="G4538" s="10">
        <v>67781</v>
      </c>
    </row>
    <row r="4539" spans="1:7" ht="24" customHeight="1" x14ac:dyDescent="0.25">
      <c r="A4539" s="11">
        <v>56735</v>
      </c>
      <c r="B4539" s="12">
        <v>41863.680833333332</v>
      </c>
      <c r="C4539" s="13" t="s">
        <v>13</v>
      </c>
      <c r="D4539" s="13" t="s">
        <v>11</v>
      </c>
      <c r="E4539" s="13" t="s">
        <v>20</v>
      </c>
      <c r="F4539" s="13" t="s">
        <v>21</v>
      </c>
      <c r="G4539" s="14">
        <v>37796</v>
      </c>
    </row>
    <row r="4540" spans="1:7" ht="24" customHeight="1" x14ac:dyDescent="0.25">
      <c r="A4540" s="7">
        <v>595633</v>
      </c>
      <c r="B4540" s="8">
        <v>41863.682268518518</v>
      </c>
      <c r="C4540" s="9" t="s">
        <v>7</v>
      </c>
      <c r="D4540" s="9" t="s">
        <v>11</v>
      </c>
      <c r="E4540" s="9" t="s">
        <v>20</v>
      </c>
      <c r="F4540" s="9" t="s">
        <v>21</v>
      </c>
      <c r="G4540" s="10">
        <v>43830</v>
      </c>
    </row>
    <row r="4541" spans="1:7" ht="24" customHeight="1" x14ac:dyDescent="0.25">
      <c r="A4541" s="11">
        <v>621146</v>
      </c>
      <c r="B4541" s="12">
        <v>41863.684537037036</v>
      </c>
      <c r="C4541" s="13" t="s">
        <v>13</v>
      </c>
      <c r="D4541" s="13" t="s">
        <v>11</v>
      </c>
      <c r="E4541" s="13" t="s">
        <v>20</v>
      </c>
      <c r="F4541" s="13" t="s">
        <v>21</v>
      </c>
      <c r="G4541" s="14">
        <v>65933</v>
      </c>
    </row>
    <row r="4542" spans="1:7" ht="24" customHeight="1" x14ac:dyDescent="0.25">
      <c r="A4542" s="7">
        <v>997919</v>
      </c>
      <c r="B4542" s="8">
        <v>41863.685312499998</v>
      </c>
      <c r="C4542" s="9" t="s">
        <v>7</v>
      </c>
      <c r="D4542" s="9" t="s">
        <v>11</v>
      </c>
      <c r="E4542" s="9" t="s">
        <v>20</v>
      </c>
      <c r="F4542" s="9" t="s">
        <v>21</v>
      </c>
      <c r="G4542" s="10">
        <v>37145</v>
      </c>
    </row>
    <row r="4543" spans="1:7" ht="24" customHeight="1" x14ac:dyDescent="0.25">
      <c r="A4543" s="11">
        <v>254251</v>
      </c>
      <c r="B4543" s="12">
        <v>41870.68922453704</v>
      </c>
      <c r="C4543" s="13" t="s">
        <v>7</v>
      </c>
      <c r="D4543" s="13" t="s">
        <v>11</v>
      </c>
      <c r="E4543" s="13" t="s">
        <v>20</v>
      </c>
      <c r="F4543" s="13" t="s">
        <v>32</v>
      </c>
      <c r="G4543" s="14">
        <v>27741</v>
      </c>
    </row>
    <row r="4544" spans="1:7" ht="24" customHeight="1" x14ac:dyDescent="0.25">
      <c r="A4544" s="7">
        <v>32223</v>
      </c>
      <c r="B4544" s="8">
        <v>41772.808668981481</v>
      </c>
      <c r="C4544" s="9" t="s">
        <v>7</v>
      </c>
      <c r="D4544" s="9" t="s">
        <v>8</v>
      </c>
      <c r="E4544" s="9" t="s">
        <v>16</v>
      </c>
      <c r="F4544" s="9" t="s">
        <v>17</v>
      </c>
      <c r="G4544" s="10">
        <v>21586</v>
      </c>
    </row>
    <row r="4545" spans="1:7" ht="24" customHeight="1" x14ac:dyDescent="0.25">
      <c r="A4545" s="11">
        <v>687825</v>
      </c>
      <c r="B4545" s="12">
        <v>41772.810972222222</v>
      </c>
      <c r="C4545" s="13" t="s">
        <v>7</v>
      </c>
      <c r="D4545" s="13" t="s">
        <v>11</v>
      </c>
      <c r="E4545" s="13" t="s">
        <v>16</v>
      </c>
      <c r="F4545" s="13" t="s">
        <v>17</v>
      </c>
      <c r="G4545" s="14">
        <v>27577</v>
      </c>
    </row>
    <row r="4546" spans="1:7" ht="24" customHeight="1" x14ac:dyDescent="0.25">
      <c r="A4546" s="7">
        <v>715896</v>
      </c>
      <c r="B4546" s="8">
        <v>41772.811400462961</v>
      </c>
      <c r="C4546" s="9" t="s">
        <v>7</v>
      </c>
      <c r="D4546" s="9" t="s">
        <v>8</v>
      </c>
      <c r="E4546" s="9" t="s">
        <v>16</v>
      </c>
      <c r="F4546" s="9" t="s">
        <v>17</v>
      </c>
      <c r="G4546" s="10">
        <v>73304</v>
      </c>
    </row>
    <row r="4547" spans="1:7" ht="24" customHeight="1" x14ac:dyDescent="0.25">
      <c r="A4547" s="11">
        <v>343676</v>
      </c>
      <c r="B4547" s="12">
        <v>41834.398298611108</v>
      </c>
      <c r="C4547" s="13" t="s">
        <v>7</v>
      </c>
      <c r="D4547" s="13" t="s">
        <v>11</v>
      </c>
      <c r="E4547" s="13" t="s">
        <v>16</v>
      </c>
      <c r="F4547" s="13" t="s">
        <v>17</v>
      </c>
      <c r="G4547" s="14">
        <v>5061</v>
      </c>
    </row>
    <row r="4548" spans="1:7" ht="24" customHeight="1" x14ac:dyDescent="0.25">
      <c r="A4548" s="7">
        <v>903621</v>
      </c>
      <c r="B4548" s="8">
        <v>41834.398506944446</v>
      </c>
      <c r="C4548" s="9" t="s">
        <v>7</v>
      </c>
      <c r="D4548" s="9" t="s">
        <v>11</v>
      </c>
      <c r="E4548" s="9" t="s">
        <v>16</v>
      </c>
      <c r="F4548" s="9" t="s">
        <v>17</v>
      </c>
      <c r="G4548" s="10">
        <v>38917</v>
      </c>
    </row>
    <row r="4549" spans="1:7" ht="24" customHeight="1" x14ac:dyDescent="0.25">
      <c r="A4549" s="11">
        <v>605511</v>
      </c>
      <c r="B4549" s="12">
        <v>41786.370104166665</v>
      </c>
      <c r="C4549" s="13" t="s">
        <v>7</v>
      </c>
      <c r="D4549" s="13" t="s">
        <v>8</v>
      </c>
      <c r="E4549" s="13" t="s">
        <v>14</v>
      </c>
      <c r="F4549" s="13" t="s">
        <v>24</v>
      </c>
      <c r="G4549" s="14">
        <v>49865</v>
      </c>
    </row>
    <row r="4550" spans="1:7" ht="24" customHeight="1" x14ac:dyDescent="0.25">
      <c r="A4550" s="7">
        <v>810634</v>
      </c>
      <c r="B4550" s="8">
        <v>41786.370868055557</v>
      </c>
      <c r="C4550" s="9" t="s">
        <v>7</v>
      </c>
      <c r="D4550" s="9" t="s">
        <v>8</v>
      </c>
      <c r="E4550" s="9" t="s">
        <v>14</v>
      </c>
      <c r="F4550" s="9" t="s">
        <v>24</v>
      </c>
      <c r="G4550" s="10">
        <v>93020</v>
      </c>
    </row>
    <row r="4551" spans="1:7" ht="24" customHeight="1" x14ac:dyDescent="0.25">
      <c r="A4551" s="11">
        <v>408953</v>
      </c>
      <c r="B4551" s="12">
        <v>41807.541597222225</v>
      </c>
      <c r="C4551" s="13" t="s">
        <v>13</v>
      </c>
      <c r="D4551" s="13" t="s">
        <v>8</v>
      </c>
      <c r="E4551" s="13" t="s">
        <v>14</v>
      </c>
      <c r="F4551" s="13" t="s">
        <v>21</v>
      </c>
      <c r="G4551" s="14">
        <v>90365</v>
      </c>
    </row>
    <row r="4552" spans="1:7" ht="24" customHeight="1" x14ac:dyDescent="0.25">
      <c r="A4552" s="7">
        <v>65996</v>
      </c>
      <c r="B4552" s="8">
        <v>41807.542523148149</v>
      </c>
      <c r="C4552" s="9" t="s">
        <v>7</v>
      </c>
      <c r="D4552" s="9" t="s">
        <v>8</v>
      </c>
      <c r="E4552" s="9" t="s">
        <v>14</v>
      </c>
      <c r="F4552" s="9" t="s">
        <v>21</v>
      </c>
      <c r="G4552" s="10">
        <v>90336</v>
      </c>
    </row>
    <row r="4553" spans="1:7" ht="24" customHeight="1" x14ac:dyDescent="0.25">
      <c r="A4553" s="11">
        <v>436789</v>
      </c>
      <c r="B4553" s="12">
        <v>41800.398182870369</v>
      </c>
      <c r="C4553" s="13" t="s">
        <v>7</v>
      </c>
      <c r="D4553" s="13" t="s">
        <v>8</v>
      </c>
      <c r="E4553" s="13" t="s">
        <v>14</v>
      </c>
      <c r="F4553" s="13" t="s">
        <v>21</v>
      </c>
      <c r="G4553" s="14">
        <v>78916</v>
      </c>
    </row>
    <row r="4554" spans="1:7" ht="24" customHeight="1" x14ac:dyDescent="0.25">
      <c r="A4554" s="7">
        <v>190528</v>
      </c>
      <c r="B4554" s="8">
        <v>41800.398692129631</v>
      </c>
      <c r="C4554" s="9" t="s">
        <v>7</v>
      </c>
      <c r="D4554" s="9" t="s">
        <v>8</v>
      </c>
      <c r="E4554" s="9" t="s">
        <v>14</v>
      </c>
      <c r="F4554" s="9" t="s">
        <v>21</v>
      </c>
      <c r="G4554" s="10">
        <v>43024</v>
      </c>
    </row>
    <row r="4555" spans="1:7" ht="24" customHeight="1" x14ac:dyDescent="0.25">
      <c r="A4555" s="11">
        <v>825980</v>
      </c>
      <c r="B4555" s="12">
        <v>41863.399606481478</v>
      </c>
      <c r="C4555" s="13" t="s">
        <v>7</v>
      </c>
      <c r="D4555" s="13" t="s">
        <v>8</v>
      </c>
      <c r="E4555" s="13" t="s">
        <v>14</v>
      </c>
      <c r="F4555" s="13" t="s">
        <v>21</v>
      </c>
      <c r="G4555" s="14">
        <v>13512</v>
      </c>
    </row>
    <row r="4556" spans="1:7" ht="24" customHeight="1" x14ac:dyDescent="0.25">
      <c r="A4556" s="7">
        <v>307921</v>
      </c>
      <c r="B4556" s="8">
        <v>41878.560057870367</v>
      </c>
      <c r="C4556" s="9" t="s">
        <v>13</v>
      </c>
      <c r="D4556" s="9" t="s">
        <v>11</v>
      </c>
      <c r="E4556" s="9" t="s">
        <v>14</v>
      </c>
      <c r="F4556" s="9" t="s">
        <v>21</v>
      </c>
      <c r="G4556" s="10">
        <v>53611</v>
      </c>
    </row>
    <row r="4557" spans="1:7" ht="24" customHeight="1" x14ac:dyDescent="0.25">
      <c r="A4557" s="11">
        <v>28171</v>
      </c>
      <c r="B4557" s="12">
        <v>41824.56082175926</v>
      </c>
      <c r="C4557" s="13" t="s">
        <v>7</v>
      </c>
      <c r="D4557" s="13" t="s">
        <v>11</v>
      </c>
      <c r="E4557" s="13" t="s">
        <v>9</v>
      </c>
      <c r="F4557" s="13" t="s">
        <v>12</v>
      </c>
      <c r="G4557" s="14">
        <v>3854</v>
      </c>
    </row>
    <row r="4558" spans="1:7" ht="24" customHeight="1" x14ac:dyDescent="0.25">
      <c r="A4558" s="7">
        <v>547592</v>
      </c>
      <c r="B4558" s="8">
        <v>41824.562361111108</v>
      </c>
      <c r="C4558" s="9" t="s">
        <v>13</v>
      </c>
      <c r="D4558" s="9" t="s">
        <v>8</v>
      </c>
      <c r="E4558" s="9" t="s">
        <v>9</v>
      </c>
      <c r="F4558" s="9" t="s">
        <v>12</v>
      </c>
      <c r="G4558" s="10">
        <v>95105</v>
      </c>
    </row>
    <row r="4559" spans="1:7" ht="24" customHeight="1" x14ac:dyDescent="0.25">
      <c r="A4559" s="11">
        <v>399830</v>
      </c>
      <c r="B4559" s="12">
        <v>41830.47079861111</v>
      </c>
      <c r="C4559" s="13" t="s">
        <v>7</v>
      </c>
      <c r="D4559" s="13" t="s">
        <v>11</v>
      </c>
      <c r="E4559" s="13" t="s">
        <v>9</v>
      </c>
      <c r="F4559" s="13" t="s">
        <v>12</v>
      </c>
      <c r="G4559" s="14">
        <v>43250</v>
      </c>
    </row>
    <row r="4560" spans="1:7" ht="24" customHeight="1" x14ac:dyDescent="0.25">
      <c r="A4560" s="7">
        <v>574816</v>
      </c>
      <c r="B4560" s="8">
        <v>41830.499039351853</v>
      </c>
      <c r="C4560" s="9" t="s">
        <v>7</v>
      </c>
      <c r="D4560" s="9" t="s">
        <v>8</v>
      </c>
      <c r="E4560" s="9" t="s">
        <v>9</v>
      </c>
      <c r="F4560" s="9" t="s">
        <v>12</v>
      </c>
      <c r="G4560" s="10">
        <v>93120</v>
      </c>
    </row>
    <row r="4561" spans="1:7" ht="24" customHeight="1" x14ac:dyDescent="0.25">
      <c r="A4561" s="11">
        <v>800023</v>
      </c>
      <c r="B4561" s="12">
        <v>41830.50104166667</v>
      </c>
      <c r="C4561" s="13" t="s">
        <v>7</v>
      </c>
      <c r="D4561" s="13" t="s">
        <v>11</v>
      </c>
      <c r="E4561" s="13" t="s">
        <v>9</v>
      </c>
      <c r="F4561" s="13" t="s">
        <v>12</v>
      </c>
      <c r="G4561" s="14">
        <v>83237</v>
      </c>
    </row>
    <row r="4562" spans="1:7" ht="24" customHeight="1" x14ac:dyDescent="0.25">
      <c r="A4562" s="7">
        <v>563352</v>
      </c>
      <c r="B4562" s="8">
        <v>41831.584560185183</v>
      </c>
      <c r="C4562" s="9" t="s">
        <v>7</v>
      </c>
      <c r="D4562" s="9" t="s">
        <v>8</v>
      </c>
      <c r="E4562" s="9" t="s">
        <v>9</v>
      </c>
      <c r="F4562" s="9" t="s">
        <v>12</v>
      </c>
      <c r="G4562" s="10">
        <v>86886</v>
      </c>
    </row>
    <row r="4563" spans="1:7" ht="24" customHeight="1" x14ac:dyDescent="0.25">
      <c r="A4563" s="11">
        <v>613506</v>
      </c>
      <c r="B4563" s="12">
        <v>41834.524965277778</v>
      </c>
      <c r="C4563" s="13" t="s">
        <v>7</v>
      </c>
      <c r="D4563" s="13" t="s">
        <v>8</v>
      </c>
      <c r="E4563" s="13" t="s">
        <v>9</v>
      </c>
      <c r="F4563" s="13" t="s">
        <v>12</v>
      </c>
      <c r="G4563" s="14">
        <v>33447</v>
      </c>
    </row>
    <row r="4564" spans="1:7" ht="24" customHeight="1" x14ac:dyDescent="0.25">
      <c r="A4564" s="7">
        <v>399679</v>
      </c>
      <c r="B4564" s="8">
        <v>41772.39980324074</v>
      </c>
      <c r="C4564" s="9" t="s">
        <v>7</v>
      </c>
      <c r="D4564" s="9" t="s">
        <v>11</v>
      </c>
      <c r="E4564" s="9" t="s">
        <v>14</v>
      </c>
      <c r="F4564" s="9" t="s">
        <v>32</v>
      </c>
      <c r="G4564" s="10">
        <v>75625</v>
      </c>
    </row>
    <row r="4565" spans="1:7" ht="24" customHeight="1" x14ac:dyDescent="0.25">
      <c r="A4565" s="11">
        <v>366508</v>
      </c>
      <c r="B4565" s="12">
        <v>41776.393078703702</v>
      </c>
      <c r="C4565" s="13" t="s">
        <v>7</v>
      </c>
      <c r="D4565" s="13" t="s">
        <v>11</v>
      </c>
      <c r="E4565" s="13" t="s">
        <v>14</v>
      </c>
      <c r="F4565" s="13" t="s">
        <v>32</v>
      </c>
      <c r="G4565" s="14">
        <v>92121</v>
      </c>
    </row>
    <row r="4566" spans="1:7" ht="24" customHeight="1" x14ac:dyDescent="0.25">
      <c r="A4566" s="7">
        <v>707189</v>
      </c>
      <c r="B4566" s="8">
        <v>41806.725775462961</v>
      </c>
      <c r="C4566" s="9" t="s">
        <v>7</v>
      </c>
      <c r="D4566" s="9" t="s">
        <v>8</v>
      </c>
      <c r="E4566" s="9" t="s">
        <v>14</v>
      </c>
      <c r="F4566" s="9" t="s">
        <v>32</v>
      </c>
      <c r="G4566" s="10">
        <v>41350</v>
      </c>
    </row>
    <row r="4567" spans="1:7" ht="24" customHeight="1" x14ac:dyDescent="0.25">
      <c r="A4567" s="11">
        <v>854101</v>
      </c>
      <c r="B4567" s="12">
        <v>41806.727337962962</v>
      </c>
      <c r="C4567" s="13" t="s">
        <v>7</v>
      </c>
      <c r="D4567" s="13" t="s">
        <v>8</v>
      </c>
      <c r="E4567" s="13" t="s">
        <v>14</v>
      </c>
      <c r="F4567" s="13" t="s">
        <v>32</v>
      </c>
      <c r="G4567" s="14">
        <v>72912</v>
      </c>
    </row>
    <row r="4568" spans="1:7" ht="24" customHeight="1" x14ac:dyDescent="0.25">
      <c r="A4568" s="7">
        <v>722399</v>
      </c>
      <c r="B4568" s="8">
        <v>41806.727650462963</v>
      </c>
      <c r="C4568" s="9" t="s">
        <v>7</v>
      </c>
      <c r="D4568" s="9" t="s">
        <v>11</v>
      </c>
      <c r="E4568" s="9" t="s">
        <v>14</v>
      </c>
      <c r="F4568" s="9" t="s">
        <v>32</v>
      </c>
      <c r="G4568" s="10">
        <v>94700</v>
      </c>
    </row>
    <row r="4569" spans="1:7" ht="24" customHeight="1" x14ac:dyDescent="0.25">
      <c r="A4569" s="11">
        <v>358889</v>
      </c>
      <c r="B4569" s="12">
        <v>41787.677129629628</v>
      </c>
      <c r="C4569" s="13" t="s">
        <v>7</v>
      </c>
      <c r="D4569" s="13" t="s">
        <v>8</v>
      </c>
      <c r="E4569" s="13" t="s">
        <v>14</v>
      </c>
      <c r="F4569" s="13" t="s">
        <v>32</v>
      </c>
      <c r="G4569" s="14">
        <v>90048</v>
      </c>
    </row>
    <row r="4570" spans="1:7" ht="24" customHeight="1" x14ac:dyDescent="0.25">
      <c r="A4570" s="7">
        <v>355385</v>
      </c>
      <c r="B4570" s="8">
        <v>41787.680798611109</v>
      </c>
      <c r="C4570" s="9" t="s">
        <v>7</v>
      </c>
      <c r="D4570" s="9" t="s">
        <v>11</v>
      </c>
      <c r="E4570" s="9" t="s">
        <v>14</v>
      </c>
      <c r="F4570" s="9" t="s">
        <v>32</v>
      </c>
      <c r="G4570" s="10">
        <v>23702</v>
      </c>
    </row>
    <row r="4571" spans="1:7" ht="24" customHeight="1" x14ac:dyDescent="0.25">
      <c r="A4571" s="11">
        <v>132806</v>
      </c>
      <c r="B4571" s="12">
        <v>41789.761504629627</v>
      </c>
      <c r="C4571" s="13" t="s">
        <v>7</v>
      </c>
      <c r="D4571" s="13" t="s">
        <v>11</v>
      </c>
      <c r="E4571" s="13" t="s">
        <v>14</v>
      </c>
      <c r="F4571" s="13" t="s">
        <v>32</v>
      </c>
      <c r="G4571" s="14">
        <v>47505</v>
      </c>
    </row>
    <row r="4572" spans="1:7" ht="24" customHeight="1" x14ac:dyDescent="0.25">
      <c r="A4572" s="7">
        <v>532565</v>
      </c>
      <c r="B4572" s="8">
        <v>41789.763854166667</v>
      </c>
      <c r="C4572" s="9" t="s">
        <v>7</v>
      </c>
      <c r="D4572" s="9" t="s">
        <v>11</v>
      </c>
      <c r="E4572" s="9" t="s">
        <v>14</v>
      </c>
      <c r="F4572" s="9" t="s">
        <v>32</v>
      </c>
      <c r="G4572" s="10">
        <v>33998</v>
      </c>
    </row>
    <row r="4573" spans="1:7" ht="24" customHeight="1" x14ac:dyDescent="0.25">
      <c r="A4573" s="11">
        <v>362618</v>
      </c>
      <c r="B4573" s="12">
        <v>41789.759282407409</v>
      </c>
      <c r="C4573" s="13" t="s">
        <v>7</v>
      </c>
      <c r="D4573" s="13" t="s">
        <v>11</v>
      </c>
      <c r="E4573" s="13" t="s">
        <v>14</v>
      </c>
      <c r="F4573" s="13" t="s">
        <v>32</v>
      </c>
      <c r="G4573" s="14">
        <v>48558</v>
      </c>
    </row>
    <row r="4574" spans="1:7" ht="24" customHeight="1" x14ac:dyDescent="0.25">
      <c r="A4574" s="7">
        <v>867705</v>
      </c>
      <c r="B4574" s="8">
        <v>41822.589942129627</v>
      </c>
      <c r="C4574" s="9" t="s">
        <v>13</v>
      </c>
      <c r="D4574" s="9" t="s">
        <v>8</v>
      </c>
      <c r="E4574" s="9" t="s">
        <v>14</v>
      </c>
      <c r="F4574" s="9" t="s">
        <v>32</v>
      </c>
      <c r="G4574" s="10">
        <v>38852</v>
      </c>
    </row>
    <row r="4575" spans="1:7" ht="24" customHeight="1" x14ac:dyDescent="0.25">
      <c r="A4575" s="11">
        <v>551447</v>
      </c>
      <c r="B4575" s="12">
        <v>41794.397013888891</v>
      </c>
      <c r="C4575" s="13" t="s">
        <v>7</v>
      </c>
      <c r="D4575" s="13" t="s">
        <v>11</v>
      </c>
      <c r="E4575" s="13" t="s">
        <v>14</v>
      </c>
      <c r="F4575" s="13" t="s">
        <v>12</v>
      </c>
      <c r="G4575" s="14">
        <v>20232</v>
      </c>
    </row>
    <row r="4576" spans="1:7" ht="24" customHeight="1" x14ac:dyDescent="0.25">
      <c r="A4576" s="7">
        <v>902753</v>
      </c>
      <c r="B4576" s="8">
        <v>41831.643321759257</v>
      </c>
      <c r="C4576" s="9" t="s">
        <v>7</v>
      </c>
      <c r="D4576" s="9" t="s">
        <v>8</v>
      </c>
      <c r="E4576" s="9" t="s">
        <v>28</v>
      </c>
      <c r="F4576" s="9" t="s">
        <v>32</v>
      </c>
      <c r="G4576" s="10">
        <v>52681</v>
      </c>
    </row>
    <row r="4577" spans="1:7" ht="24" customHeight="1" x14ac:dyDescent="0.25">
      <c r="A4577" s="11">
        <v>957985</v>
      </c>
      <c r="B4577" s="12">
        <v>41831.644062500003</v>
      </c>
      <c r="C4577" s="13" t="s">
        <v>7</v>
      </c>
      <c r="D4577" s="13" t="s">
        <v>8</v>
      </c>
      <c r="E4577" s="13" t="s">
        <v>28</v>
      </c>
      <c r="F4577" s="13" t="s">
        <v>32</v>
      </c>
      <c r="G4577" s="14">
        <v>81806</v>
      </c>
    </row>
    <row r="4578" spans="1:7" ht="24" customHeight="1" x14ac:dyDescent="0.25">
      <c r="A4578" s="7">
        <v>620965</v>
      </c>
      <c r="B4578" s="8">
        <v>41831.644513888888</v>
      </c>
      <c r="C4578" s="9" t="s">
        <v>7</v>
      </c>
      <c r="D4578" s="9" t="s">
        <v>11</v>
      </c>
      <c r="E4578" s="9" t="s">
        <v>28</v>
      </c>
      <c r="F4578" s="9" t="s">
        <v>32</v>
      </c>
      <c r="G4578" s="10">
        <v>26468</v>
      </c>
    </row>
    <row r="4579" spans="1:7" ht="24" customHeight="1" x14ac:dyDescent="0.25">
      <c r="A4579" s="11">
        <v>377559</v>
      </c>
      <c r="B4579" s="12">
        <v>41841.669062499997</v>
      </c>
      <c r="C4579" s="13" t="s">
        <v>7</v>
      </c>
      <c r="D4579" s="13" t="s">
        <v>8</v>
      </c>
      <c r="E4579" s="13" t="s">
        <v>28</v>
      </c>
      <c r="F4579" s="13" t="s">
        <v>32</v>
      </c>
      <c r="G4579" s="14">
        <v>35971</v>
      </c>
    </row>
    <row r="4580" spans="1:7" ht="24" customHeight="1" x14ac:dyDescent="0.25">
      <c r="A4580" s="7">
        <v>988672</v>
      </c>
      <c r="B4580" s="8">
        <v>41841.669178240743</v>
      </c>
      <c r="C4580" s="9" t="s">
        <v>7</v>
      </c>
      <c r="D4580" s="9" t="s">
        <v>23</v>
      </c>
      <c r="E4580" s="9" t="s">
        <v>28</v>
      </c>
      <c r="F4580" s="9" t="s">
        <v>32</v>
      </c>
      <c r="G4580" s="10">
        <v>62102</v>
      </c>
    </row>
    <row r="4581" spans="1:7" ht="24" customHeight="1" x14ac:dyDescent="0.25">
      <c r="A4581" s="11">
        <v>732435</v>
      </c>
      <c r="B4581" s="12">
        <v>41815.396921296298</v>
      </c>
      <c r="C4581" s="13" t="s">
        <v>7</v>
      </c>
      <c r="D4581" s="13" t="s">
        <v>8</v>
      </c>
      <c r="E4581" s="13" t="s">
        <v>28</v>
      </c>
      <c r="F4581" s="13" t="s">
        <v>32</v>
      </c>
      <c r="G4581" s="14">
        <v>56090</v>
      </c>
    </row>
    <row r="4582" spans="1:7" ht="24" customHeight="1" x14ac:dyDescent="0.25">
      <c r="A4582" s="7">
        <v>770615</v>
      </c>
      <c r="B4582" s="8">
        <v>41815.398148148146</v>
      </c>
      <c r="C4582" s="9" t="s">
        <v>7</v>
      </c>
      <c r="D4582" s="9" t="s">
        <v>8</v>
      </c>
      <c r="E4582" s="9" t="s">
        <v>28</v>
      </c>
      <c r="F4582" s="9" t="s">
        <v>32</v>
      </c>
      <c r="G4582" s="10">
        <v>37455</v>
      </c>
    </row>
    <row r="4583" spans="1:7" ht="24" customHeight="1" x14ac:dyDescent="0.25">
      <c r="A4583" s="11">
        <v>129661</v>
      </c>
      <c r="B4583" s="12">
        <v>41816.486979166664</v>
      </c>
      <c r="C4583" s="13" t="s">
        <v>7</v>
      </c>
      <c r="D4583" s="13" t="s">
        <v>11</v>
      </c>
      <c r="E4583" s="13" t="s">
        <v>28</v>
      </c>
      <c r="F4583" s="13" t="s">
        <v>32</v>
      </c>
      <c r="G4583" s="14">
        <v>78844</v>
      </c>
    </row>
    <row r="4584" spans="1:7" ht="24" customHeight="1" x14ac:dyDescent="0.25">
      <c r="A4584" s="7">
        <v>433885</v>
      </c>
      <c r="B4584" s="8">
        <v>41816.485844907409</v>
      </c>
      <c r="C4584" s="9" t="s">
        <v>7</v>
      </c>
      <c r="D4584" s="9" t="s">
        <v>23</v>
      </c>
      <c r="E4584" s="9" t="s">
        <v>28</v>
      </c>
      <c r="F4584" s="9" t="s">
        <v>32</v>
      </c>
      <c r="G4584" s="10">
        <v>16155</v>
      </c>
    </row>
    <row r="4585" spans="1:7" ht="24" customHeight="1" x14ac:dyDescent="0.25">
      <c r="A4585" s="11">
        <v>190429</v>
      </c>
      <c r="B4585" s="12">
        <v>41829.688136574077</v>
      </c>
      <c r="C4585" s="13" t="s">
        <v>7</v>
      </c>
      <c r="D4585" s="13" t="s">
        <v>11</v>
      </c>
      <c r="E4585" s="13" t="s">
        <v>28</v>
      </c>
      <c r="F4585" s="13" t="s">
        <v>32</v>
      </c>
      <c r="G4585" s="14">
        <v>30479</v>
      </c>
    </row>
    <row r="4586" spans="1:7" ht="24" customHeight="1" x14ac:dyDescent="0.25">
      <c r="A4586" s="7">
        <v>195423</v>
      </c>
      <c r="B4586" s="8">
        <v>41837.699004629627</v>
      </c>
      <c r="C4586" s="9" t="s">
        <v>13</v>
      </c>
      <c r="D4586" s="9" t="s">
        <v>11</v>
      </c>
      <c r="E4586" s="9" t="s">
        <v>28</v>
      </c>
      <c r="F4586" s="9" t="s">
        <v>32</v>
      </c>
      <c r="G4586" s="10">
        <v>36833</v>
      </c>
    </row>
    <row r="4587" spans="1:7" ht="24" customHeight="1" x14ac:dyDescent="0.25">
      <c r="A4587" s="11">
        <v>310955</v>
      </c>
      <c r="B4587" s="12">
        <v>41837.700694444444</v>
      </c>
      <c r="C4587" s="13" t="s">
        <v>7</v>
      </c>
      <c r="D4587" s="13" t="s">
        <v>11</v>
      </c>
      <c r="E4587" s="13" t="s">
        <v>28</v>
      </c>
      <c r="F4587" s="13" t="s">
        <v>32</v>
      </c>
      <c r="G4587" s="14">
        <v>54545</v>
      </c>
    </row>
    <row r="4588" spans="1:7" ht="24" customHeight="1" x14ac:dyDescent="0.25">
      <c r="A4588" s="7">
        <v>755548</v>
      </c>
      <c r="B4588" s="8">
        <v>41837.699675925927</v>
      </c>
      <c r="C4588" s="9" t="s">
        <v>13</v>
      </c>
      <c r="D4588" s="9" t="s">
        <v>11</v>
      </c>
      <c r="E4588" s="9" t="s">
        <v>28</v>
      </c>
      <c r="F4588" s="9" t="s">
        <v>32</v>
      </c>
      <c r="G4588" s="10">
        <v>74463</v>
      </c>
    </row>
    <row r="4589" spans="1:7" ht="24" customHeight="1" x14ac:dyDescent="0.25">
      <c r="A4589" s="11">
        <v>523315</v>
      </c>
      <c r="B4589" s="12">
        <v>41843.398298611108</v>
      </c>
      <c r="C4589" s="13" t="s">
        <v>7</v>
      </c>
      <c r="D4589" s="13" t="s">
        <v>8</v>
      </c>
      <c r="E4589" s="13" t="s">
        <v>28</v>
      </c>
      <c r="F4589" s="13" t="s">
        <v>32</v>
      </c>
      <c r="G4589" s="14">
        <v>61840</v>
      </c>
    </row>
    <row r="4590" spans="1:7" ht="24" customHeight="1" x14ac:dyDescent="0.25">
      <c r="A4590" s="7">
        <v>798174</v>
      </c>
      <c r="B4590" s="8">
        <v>41843.400208333333</v>
      </c>
      <c r="C4590" s="9" t="s">
        <v>7</v>
      </c>
      <c r="D4590" s="9" t="s">
        <v>11</v>
      </c>
      <c r="E4590" s="9" t="s">
        <v>28</v>
      </c>
      <c r="F4590" s="9" t="s">
        <v>32</v>
      </c>
      <c r="G4590" s="10">
        <v>72885</v>
      </c>
    </row>
    <row r="4591" spans="1:7" ht="24" customHeight="1" x14ac:dyDescent="0.25">
      <c r="A4591" s="11">
        <v>708662</v>
      </c>
      <c r="B4591" s="12">
        <v>41848.436597222222</v>
      </c>
      <c r="C4591" s="13" t="s">
        <v>7</v>
      </c>
      <c r="D4591" s="13" t="s">
        <v>23</v>
      </c>
      <c r="E4591" s="13" t="s">
        <v>28</v>
      </c>
      <c r="F4591" s="13" t="s">
        <v>32</v>
      </c>
      <c r="G4591" s="14">
        <v>90175</v>
      </c>
    </row>
    <row r="4592" spans="1:7" ht="24" customHeight="1" x14ac:dyDescent="0.25">
      <c r="A4592" s="7">
        <v>127417</v>
      </c>
      <c r="B4592" s="8">
        <v>41872.497719907406</v>
      </c>
      <c r="C4592" s="9" t="s">
        <v>13</v>
      </c>
      <c r="D4592" s="9" t="s">
        <v>8</v>
      </c>
      <c r="E4592" s="9" t="s">
        <v>28</v>
      </c>
      <c r="F4592" s="9" t="s">
        <v>32</v>
      </c>
      <c r="G4592" s="10">
        <v>24365</v>
      </c>
    </row>
    <row r="4593" spans="1:7" ht="24" customHeight="1" x14ac:dyDescent="0.25">
      <c r="A4593" s="11">
        <v>553366</v>
      </c>
      <c r="B4593" s="12">
        <v>41830.713877314818</v>
      </c>
      <c r="C4593" s="13" t="s">
        <v>7</v>
      </c>
      <c r="D4593" s="13" t="s">
        <v>8</v>
      </c>
      <c r="E4593" s="13" t="s">
        <v>25</v>
      </c>
      <c r="F4593" s="13" t="s">
        <v>21</v>
      </c>
      <c r="G4593" s="14">
        <v>33107</v>
      </c>
    </row>
    <row r="4594" spans="1:7" ht="24" customHeight="1" x14ac:dyDescent="0.25">
      <c r="A4594" s="7">
        <v>365544</v>
      </c>
      <c r="B4594" s="8">
        <v>41839.539560185185</v>
      </c>
      <c r="C4594" s="9" t="s">
        <v>7</v>
      </c>
      <c r="D4594" s="9" t="s">
        <v>8</v>
      </c>
      <c r="E4594" s="9" t="s">
        <v>25</v>
      </c>
      <c r="F4594" s="9" t="s">
        <v>17</v>
      </c>
      <c r="G4594" s="10">
        <v>88392</v>
      </c>
    </row>
    <row r="4595" spans="1:7" ht="24" customHeight="1" x14ac:dyDescent="0.25">
      <c r="A4595" s="11">
        <v>214108</v>
      </c>
      <c r="B4595" s="12">
        <v>41839.539849537039</v>
      </c>
      <c r="C4595" s="13" t="s">
        <v>7</v>
      </c>
      <c r="D4595" s="13" t="s">
        <v>8</v>
      </c>
      <c r="E4595" s="13" t="s">
        <v>25</v>
      </c>
      <c r="F4595" s="13" t="s">
        <v>17</v>
      </c>
      <c r="G4595" s="14">
        <v>20588</v>
      </c>
    </row>
    <row r="4596" spans="1:7" ht="24" customHeight="1" x14ac:dyDescent="0.25">
      <c r="A4596" s="7">
        <v>784011</v>
      </c>
      <c r="B4596" s="8">
        <v>41794.39707175926</v>
      </c>
      <c r="C4596" s="9" t="s">
        <v>7</v>
      </c>
      <c r="D4596" s="9" t="s">
        <v>8</v>
      </c>
      <c r="E4596" s="9" t="s">
        <v>25</v>
      </c>
      <c r="F4596" s="9" t="s">
        <v>21</v>
      </c>
      <c r="G4596" s="10">
        <v>61893</v>
      </c>
    </row>
    <row r="4597" spans="1:7" ht="24" customHeight="1" x14ac:dyDescent="0.25">
      <c r="A4597" s="11">
        <v>138560</v>
      </c>
      <c r="B4597" s="12">
        <v>41794.399305555555</v>
      </c>
      <c r="C4597" s="13" t="s">
        <v>7</v>
      </c>
      <c r="D4597" s="13" t="s">
        <v>8</v>
      </c>
      <c r="E4597" s="13" t="s">
        <v>25</v>
      </c>
      <c r="F4597" s="13" t="s">
        <v>21</v>
      </c>
      <c r="G4597" s="14">
        <v>88308</v>
      </c>
    </row>
    <row r="4598" spans="1:7" ht="24" customHeight="1" x14ac:dyDescent="0.25">
      <c r="A4598" s="7">
        <v>123989</v>
      </c>
      <c r="B4598" s="8">
        <v>41872.380069444444</v>
      </c>
      <c r="C4598" s="9" t="s">
        <v>7</v>
      </c>
      <c r="D4598" s="9" t="s">
        <v>11</v>
      </c>
      <c r="E4598" s="9" t="s">
        <v>25</v>
      </c>
      <c r="F4598" s="9" t="s">
        <v>21</v>
      </c>
      <c r="G4598" s="10">
        <v>92448</v>
      </c>
    </row>
    <row r="4599" spans="1:7" ht="24" customHeight="1" x14ac:dyDescent="0.25">
      <c r="A4599" s="11">
        <v>487619</v>
      </c>
      <c r="B4599" s="12">
        <v>41872.380937499998</v>
      </c>
      <c r="C4599" s="13" t="s">
        <v>7</v>
      </c>
      <c r="D4599" s="13" t="s">
        <v>11</v>
      </c>
      <c r="E4599" s="13" t="s">
        <v>25</v>
      </c>
      <c r="F4599" s="13" t="s">
        <v>21</v>
      </c>
      <c r="G4599" s="14">
        <v>94371</v>
      </c>
    </row>
    <row r="4600" spans="1:7" ht="24" customHeight="1" x14ac:dyDescent="0.25">
      <c r="A4600" s="7">
        <v>466987</v>
      </c>
      <c r="B4600" s="8">
        <v>41872.382037037038</v>
      </c>
      <c r="C4600" s="9" t="s">
        <v>7</v>
      </c>
      <c r="D4600" s="9" t="s">
        <v>11</v>
      </c>
      <c r="E4600" s="9" t="s">
        <v>25</v>
      </c>
      <c r="F4600" s="9" t="s">
        <v>21</v>
      </c>
      <c r="G4600" s="10">
        <v>57736</v>
      </c>
    </row>
    <row r="4601" spans="1:7" ht="24" customHeight="1" x14ac:dyDescent="0.25">
      <c r="A4601" s="11">
        <v>335534</v>
      </c>
      <c r="B4601" s="12">
        <v>41774.569837962961</v>
      </c>
      <c r="C4601" s="13" t="s">
        <v>13</v>
      </c>
      <c r="D4601" s="13" t="s">
        <v>11</v>
      </c>
      <c r="E4601" s="13" t="s">
        <v>9</v>
      </c>
      <c r="F4601" s="13" t="s">
        <v>12</v>
      </c>
      <c r="G4601" s="14">
        <v>41420</v>
      </c>
    </row>
    <row r="4602" spans="1:7" ht="24" customHeight="1" x14ac:dyDescent="0.25">
      <c r="A4602" s="7">
        <v>497423</v>
      </c>
      <c r="B4602" s="8">
        <v>41774.570439814815</v>
      </c>
      <c r="C4602" s="9" t="s">
        <v>7</v>
      </c>
      <c r="D4602" s="9" t="s">
        <v>11</v>
      </c>
      <c r="E4602" s="9" t="s">
        <v>9</v>
      </c>
      <c r="F4602" s="9" t="s">
        <v>12</v>
      </c>
      <c r="G4602" s="10">
        <v>59654</v>
      </c>
    </row>
    <row r="4603" spans="1:7" ht="24" customHeight="1" x14ac:dyDescent="0.25">
      <c r="A4603" s="11">
        <v>623846</v>
      </c>
      <c r="B4603" s="12">
        <v>41786.432673611111</v>
      </c>
      <c r="C4603" s="13" t="s">
        <v>7</v>
      </c>
      <c r="D4603" s="13" t="s">
        <v>8</v>
      </c>
      <c r="E4603" s="13" t="s">
        <v>9</v>
      </c>
      <c r="F4603" s="13" t="s">
        <v>12</v>
      </c>
      <c r="G4603" s="14">
        <v>95127</v>
      </c>
    </row>
    <row r="4604" spans="1:7" ht="24" customHeight="1" x14ac:dyDescent="0.25">
      <c r="A4604" s="7">
        <v>648615</v>
      </c>
      <c r="B4604" s="8">
        <v>41786.432962962965</v>
      </c>
      <c r="C4604" s="9" t="s">
        <v>7</v>
      </c>
      <c r="D4604" s="9" t="s">
        <v>8</v>
      </c>
      <c r="E4604" s="9" t="s">
        <v>9</v>
      </c>
      <c r="F4604" s="9" t="s">
        <v>12</v>
      </c>
      <c r="G4604" s="10">
        <v>25246</v>
      </c>
    </row>
    <row r="4605" spans="1:7" ht="24" customHeight="1" x14ac:dyDescent="0.25">
      <c r="A4605" s="11">
        <v>935227</v>
      </c>
      <c r="B4605" s="12">
        <v>41801.616041666668</v>
      </c>
      <c r="C4605" s="13" t="s">
        <v>7</v>
      </c>
      <c r="D4605" s="13" t="s">
        <v>11</v>
      </c>
      <c r="E4605" s="13" t="s">
        <v>9</v>
      </c>
      <c r="F4605" s="13" t="s">
        <v>12</v>
      </c>
      <c r="G4605" s="14">
        <v>86970</v>
      </c>
    </row>
    <row r="4606" spans="1:7" ht="24" customHeight="1" x14ac:dyDescent="0.25">
      <c r="A4606" s="7">
        <v>257181</v>
      </c>
      <c r="B4606" s="8">
        <v>41807.666180555556</v>
      </c>
      <c r="C4606" s="9" t="s">
        <v>7</v>
      </c>
      <c r="D4606" s="9" t="s">
        <v>11</v>
      </c>
      <c r="E4606" s="9" t="s">
        <v>9</v>
      </c>
      <c r="F4606" s="9" t="s">
        <v>12</v>
      </c>
      <c r="G4606" s="10">
        <v>62814</v>
      </c>
    </row>
    <row r="4607" spans="1:7" ht="24" customHeight="1" x14ac:dyDescent="0.25">
      <c r="A4607" s="11">
        <v>162517</v>
      </c>
      <c r="B4607" s="12">
        <v>41809.484606481485</v>
      </c>
      <c r="C4607" s="13" t="s">
        <v>7</v>
      </c>
      <c r="D4607" s="13" t="s">
        <v>8</v>
      </c>
      <c r="E4607" s="13" t="s">
        <v>9</v>
      </c>
      <c r="F4607" s="13" t="s">
        <v>12</v>
      </c>
      <c r="G4607" s="14">
        <v>61601</v>
      </c>
    </row>
    <row r="4608" spans="1:7" ht="24" customHeight="1" x14ac:dyDescent="0.25">
      <c r="A4608" s="7">
        <v>33827</v>
      </c>
      <c r="B4608" s="8">
        <v>41810.688368055555</v>
      </c>
      <c r="C4608" s="9" t="s">
        <v>7</v>
      </c>
      <c r="D4608" s="9" t="s">
        <v>8</v>
      </c>
      <c r="E4608" s="9" t="s">
        <v>9</v>
      </c>
      <c r="F4608" s="9" t="s">
        <v>12</v>
      </c>
      <c r="G4608" s="10">
        <v>30364</v>
      </c>
    </row>
    <row r="4609" spans="1:7" ht="24" customHeight="1" x14ac:dyDescent="0.25">
      <c r="A4609" s="11">
        <v>584822</v>
      </c>
      <c r="B4609" s="12">
        <v>41816.642326388886</v>
      </c>
      <c r="C4609" s="13" t="s">
        <v>7</v>
      </c>
      <c r="D4609" s="13" t="s">
        <v>8</v>
      </c>
      <c r="E4609" s="13" t="s">
        <v>9</v>
      </c>
      <c r="F4609" s="13" t="s">
        <v>12</v>
      </c>
      <c r="G4609" s="14">
        <v>19994</v>
      </c>
    </row>
    <row r="4610" spans="1:7" ht="24" customHeight="1" x14ac:dyDescent="0.25">
      <c r="A4610" s="7">
        <v>377801</v>
      </c>
      <c r="B4610" s="8">
        <v>41816.640069444446</v>
      </c>
      <c r="C4610" s="9" t="s">
        <v>7</v>
      </c>
      <c r="D4610" s="9" t="s">
        <v>11</v>
      </c>
      <c r="E4610" s="9" t="s">
        <v>9</v>
      </c>
      <c r="F4610" s="9" t="s">
        <v>12</v>
      </c>
      <c r="G4610" s="10">
        <v>46108</v>
      </c>
    </row>
    <row r="4611" spans="1:7" ht="24" customHeight="1" x14ac:dyDescent="0.25">
      <c r="A4611" s="11">
        <v>987281</v>
      </c>
      <c r="B4611" s="12">
        <v>41818.470567129632</v>
      </c>
      <c r="C4611" s="13" t="s">
        <v>7</v>
      </c>
      <c r="D4611" s="13" t="s">
        <v>11</v>
      </c>
      <c r="E4611" s="13" t="s">
        <v>9</v>
      </c>
      <c r="F4611" s="13" t="s">
        <v>12</v>
      </c>
      <c r="G4611" s="14">
        <v>46500</v>
      </c>
    </row>
    <row r="4612" spans="1:7" ht="24" customHeight="1" x14ac:dyDescent="0.25">
      <c r="A4612" s="7">
        <v>308343</v>
      </c>
      <c r="B4612" s="8">
        <v>41872.396851851852</v>
      </c>
      <c r="C4612" s="9" t="s">
        <v>7</v>
      </c>
      <c r="D4612" s="9" t="s">
        <v>8</v>
      </c>
      <c r="E4612" s="9" t="s">
        <v>16</v>
      </c>
      <c r="F4612" s="9" t="s">
        <v>17</v>
      </c>
      <c r="G4612" s="10">
        <v>11330</v>
      </c>
    </row>
    <row r="4613" spans="1:7" ht="24" customHeight="1" x14ac:dyDescent="0.25">
      <c r="A4613" s="11">
        <v>490160</v>
      </c>
      <c r="B4613" s="12">
        <v>41879.397615740738</v>
      </c>
      <c r="C4613" s="13" t="s">
        <v>7</v>
      </c>
      <c r="D4613" s="13" t="s">
        <v>8</v>
      </c>
      <c r="E4613" s="13" t="s">
        <v>16</v>
      </c>
      <c r="F4613" s="13" t="s">
        <v>17</v>
      </c>
      <c r="G4613" s="14">
        <v>95546</v>
      </c>
    </row>
    <row r="4614" spans="1:7" ht="24" customHeight="1" x14ac:dyDescent="0.25">
      <c r="A4614" s="7">
        <v>984313</v>
      </c>
      <c r="B4614" s="8">
        <v>41806.393738425926</v>
      </c>
      <c r="C4614" s="9" t="s">
        <v>7</v>
      </c>
      <c r="D4614" s="9" t="s">
        <v>8</v>
      </c>
      <c r="E4614" s="9" t="s">
        <v>16</v>
      </c>
      <c r="F4614" s="9" t="s">
        <v>32</v>
      </c>
      <c r="G4614" s="10">
        <v>33967</v>
      </c>
    </row>
    <row r="4615" spans="1:7" ht="24" customHeight="1" x14ac:dyDescent="0.25">
      <c r="A4615" s="11">
        <v>58039</v>
      </c>
      <c r="B4615" s="12">
        <v>41808.40452546296</v>
      </c>
      <c r="C4615" s="13" t="s">
        <v>7</v>
      </c>
      <c r="D4615" s="13" t="s">
        <v>23</v>
      </c>
      <c r="E4615" s="13" t="s">
        <v>16</v>
      </c>
      <c r="F4615" s="13" t="s">
        <v>32</v>
      </c>
      <c r="G4615" s="14">
        <v>34157</v>
      </c>
    </row>
    <row r="4616" spans="1:7" ht="24" customHeight="1" x14ac:dyDescent="0.25">
      <c r="A4616" s="7">
        <v>920958</v>
      </c>
      <c r="B4616" s="8">
        <v>41879.397662037038</v>
      </c>
      <c r="C4616" s="9" t="s">
        <v>7</v>
      </c>
      <c r="D4616" s="9" t="s">
        <v>8</v>
      </c>
      <c r="E4616" s="9" t="s">
        <v>16</v>
      </c>
      <c r="F4616" s="9" t="s">
        <v>32</v>
      </c>
      <c r="G4616" s="10">
        <v>11869</v>
      </c>
    </row>
    <row r="4617" spans="1:7" ht="24" customHeight="1" x14ac:dyDescent="0.25">
      <c r="A4617" s="11">
        <v>737902</v>
      </c>
      <c r="B4617" s="12">
        <v>41879.398530092592</v>
      </c>
      <c r="C4617" s="13" t="s">
        <v>13</v>
      </c>
      <c r="D4617" s="13" t="s">
        <v>11</v>
      </c>
      <c r="E4617" s="13" t="s">
        <v>16</v>
      </c>
      <c r="F4617" s="13" t="s">
        <v>32</v>
      </c>
      <c r="G4617" s="14">
        <v>42892</v>
      </c>
    </row>
    <row r="4618" spans="1:7" ht="24" customHeight="1" x14ac:dyDescent="0.25">
      <c r="A4618" s="7">
        <v>598001</v>
      </c>
      <c r="B4618" s="8">
        <v>41802.397083333337</v>
      </c>
      <c r="C4618" s="9" t="s">
        <v>13</v>
      </c>
      <c r="D4618" s="9" t="s">
        <v>8</v>
      </c>
      <c r="E4618" s="9" t="s">
        <v>14</v>
      </c>
      <c r="F4618" s="9" t="s">
        <v>21</v>
      </c>
      <c r="G4618" s="10">
        <v>30152</v>
      </c>
    </row>
    <row r="4619" spans="1:7" ht="24" customHeight="1" x14ac:dyDescent="0.25">
      <c r="A4619" s="11">
        <v>997474</v>
      </c>
      <c r="B4619" s="12">
        <v>41823.399004629631</v>
      </c>
      <c r="C4619" s="13" t="s">
        <v>7</v>
      </c>
      <c r="D4619" s="13" t="s">
        <v>8</v>
      </c>
      <c r="E4619" s="13" t="s">
        <v>14</v>
      </c>
      <c r="F4619" s="13" t="s">
        <v>12</v>
      </c>
      <c r="G4619" s="14">
        <v>13143</v>
      </c>
    </row>
    <row r="4620" spans="1:7" ht="24" customHeight="1" x14ac:dyDescent="0.25">
      <c r="A4620" s="7">
        <v>146332</v>
      </c>
      <c r="B4620" s="8">
        <v>41823.399328703701</v>
      </c>
      <c r="C4620" s="9" t="s">
        <v>7</v>
      </c>
      <c r="D4620" s="9" t="s">
        <v>8</v>
      </c>
      <c r="E4620" s="9" t="s">
        <v>14</v>
      </c>
      <c r="F4620" s="9" t="s">
        <v>12</v>
      </c>
      <c r="G4620" s="10">
        <v>36283</v>
      </c>
    </row>
    <row r="4621" spans="1:7" ht="24" customHeight="1" x14ac:dyDescent="0.25">
      <c r="A4621" s="11">
        <v>485005</v>
      </c>
      <c r="B4621" s="12">
        <v>41835.678437499999</v>
      </c>
      <c r="C4621" s="13" t="s">
        <v>7</v>
      </c>
      <c r="D4621" s="13" t="s">
        <v>23</v>
      </c>
      <c r="E4621" s="13" t="s">
        <v>14</v>
      </c>
      <c r="F4621" s="13" t="s">
        <v>12</v>
      </c>
      <c r="G4621" s="14">
        <v>47503</v>
      </c>
    </row>
    <row r="4622" spans="1:7" ht="24" customHeight="1" x14ac:dyDescent="0.25">
      <c r="A4622" s="7">
        <v>133581</v>
      </c>
      <c r="B4622" s="8">
        <v>41835.678761574076</v>
      </c>
      <c r="C4622" s="9" t="s">
        <v>7</v>
      </c>
      <c r="D4622" s="9" t="s">
        <v>23</v>
      </c>
      <c r="E4622" s="9" t="s">
        <v>14</v>
      </c>
      <c r="F4622" s="9" t="s">
        <v>12</v>
      </c>
      <c r="G4622" s="10">
        <v>49877</v>
      </c>
    </row>
    <row r="4623" spans="1:7" ht="24" customHeight="1" x14ac:dyDescent="0.25">
      <c r="A4623" s="11">
        <v>14318</v>
      </c>
      <c r="B4623" s="12">
        <v>41879.397048611114</v>
      </c>
      <c r="C4623" s="13" t="s">
        <v>7</v>
      </c>
      <c r="D4623" s="13" t="s">
        <v>11</v>
      </c>
      <c r="E4623" s="13" t="s">
        <v>14</v>
      </c>
      <c r="F4623" s="13" t="s">
        <v>12</v>
      </c>
      <c r="G4623" s="14">
        <v>5223</v>
      </c>
    </row>
    <row r="4624" spans="1:7" ht="24" customHeight="1" x14ac:dyDescent="0.25">
      <c r="A4624" s="7">
        <v>541632</v>
      </c>
      <c r="B4624" s="8">
        <v>41831.397280092591</v>
      </c>
      <c r="C4624" s="9" t="s">
        <v>7</v>
      </c>
      <c r="D4624" s="9" t="s">
        <v>8</v>
      </c>
      <c r="E4624" s="9" t="s">
        <v>28</v>
      </c>
      <c r="F4624" s="9" t="s">
        <v>32</v>
      </c>
      <c r="G4624" s="10">
        <v>56674</v>
      </c>
    </row>
    <row r="4625" spans="1:7" ht="24" customHeight="1" x14ac:dyDescent="0.25">
      <c r="A4625" s="11">
        <v>426385</v>
      </c>
      <c r="B4625" s="12">
        <v>41796.331747685188</v>
      </c>
      <c r="C4625" s="13" t="s">
        <v>13</v>
      </c>
      <c r="D4625" s="13" t="s">
        <v>8</v>
      </c>
      <c r="E4625" s="13" t="s">
        <v>29</v>
      </c>
      <c r="F4625" s="13" t="s">
        <v>21</v>
      </c>
      <c r="G4625" s="14">
        <v>83497</v>
      </c>
    </row>
    <row r="4626" spans="1:7" ht="24" customHeight="1" x14ac:dyDescent="0.25">
      <c r="A4626" s="7">
        <v>115018</v>
      </c>
      <c r="B4626" s="8">
        <v>41764.397511574076</v>
      </c>
      <c r="C4626" s="9" t="s">
        <v>7</v>
      </c>
      <c r="D4626" s="9" t="s">
        <v>8</v>
      </c>
      <c r="E4626" s="9" t="s">
        <v>9</v>
      </c>
      <c r="F4626" s="9" t="s">
        <v>21</v>
      </c>
      <c r="G4626" s="10">
        <v>68941</v>
      </c>
    </row>
    <row r="4627" spans="1:7" ht="24" customHeight="1" x14ac:dyDescent="0.25">
      <c r="A4627" s="11">
        <v>16456</v>
      </c>
      <c r="B4627" s="12">
        <v>41764.397905092592</v>
      </c>
      <c r="C4627" s="13" t="s">
        <v>7</v>
      </c>
      <c r="D4627" s="13" t="s">
        <v>8</v>
      </c>
      <c r="E4627" s="13" t="s">
        <v>9</v>
      </c>
      <c r="F4627" s="13" t="s">
        <v>21</v>
      </c>
      <c r="G4627" s="14">
        <v>54974</v>
      </c>
    </row>
    <row r="4628" spans="1:7" ht="24" customHeight="1" x14ac:dyDescent="0.25">
      <c r="A4628" s="7">
        <v>532766</v>
      </c>
      <c r="B4628" s="8">
        <v>41866.695115740738</v>
      </c>
      <c r="C4628" s="9" t="s">
        <v>13</v>
      </c>
      <c r="D4628" s="9" t="s">
        <v>8</v>
      </c>
      <c r="E4628" s="9" t="s">
        <v>14</v>
      </c>
      <c r="F4628" s="9" t="s">
        <v>12</v>
      </c>
      <c r="G4628" s="10">
        <v>19391</v>
      </c>
    </row>
    <row r="4629" spans="1:7" ht="24" customHeight="1" x14ac:dyDescent="0.25">
      <c r="A4629" s="11">
        <v>228278</v>
      </c>
      <c r="B4629" s="12">
        <v>41868.557280092595</v>
      </c>
      <c r="C4629" s="13" t="s">
        <v>7</v>
      </c>
      <c r="D4629" s="13" t="s">
        <v>8</v>
      </c>
      <c r="E4629" s="13" t="s">
        <v>14</v>
      </c>
      <c r="F4629" s="13" t="s">
        <v>12</v>
      </c>
      <c r="G4629" s="14">
        <v>90747</v>
      </c>
    </row>
    <row r="4630" spans="1:7" ht="24" customHeight="1" x14ac:dyDescent="0.25">
      <c r="A4630" s="7">
        <v>996910</v>
      </c>
      <c r="B4630" s="8">
        <v>41868.558020833334</v>
      </c>
      <c r="C4630" s="9" t="s">
        <v>7</v>
      </c>
      <c r="D4630" s="9" t="s">
        <v>11</v>
      </c>
      <c r="E4630" s="9" t="s">
        <v>14</v>
      </c>
      <c r="F4630" s="9" t="s">
        <v>12</v>
      </c>
      <c r="G4630" s="10">
        <v>76895</v>
      </c>
    </row>
    <row r="4631" spans="1:7" ht="24" customHeight="1" x14ac:dyDescent="0.25">
      <c r="A4631" s="11">
        <v>737589</v>
      </c>
      <c r="B4631" s="12">
        <v>41868.558807870373</v>
      </c>
      <c r="C4631" s="13" t="s">
        <v>7</v>
      </c>
      <c r="D4631" s="13" t="s">
        <v>8</v>
      </c>
      <c r="E4631" s="13" t="s">
        <v>14</v>
      </c>
      <c r="F4631" s="13" t="s">
        <v>12</v>
      </c>
      <c r="G4631" s="14">
        <v>91905</v>
      </c>
    </row>
    <row r="4632" spans="1:7" ht="24" customHeight="1" x14ac:dyDescent="0.25">
      <c r="A4632" s="7">
        <v>350567</v>
      </c>
      <c r="B4632" s="8">
        <v>41868.557824074072</v>
      </c>
      <c r="C4632" s="9" t="s">
        <v>7</v>
      </c>
      <c r="D4632" s="9" t="s">
        <v>23</v>
      </c>
      <c r="E4632" s="9" t="s">
        <v>14</v>
      </c>
      <c r="F4632" s="9" t="s">
        <v>12</v>
      </c>
      <c r="G4632" s="10">
        <v>35972</v>
      </c>
    </row>
    <row r="4633" spans="1:7" ht="24" customHeight="1" x14ac:dyDescent="0.25">
      <c r="A4633" s="11">
        <v>935580</v>
      </c>
      <c r="B4633" s="12">
        <v>41801.323506944442</v>
      </c>
      <c r="C4633" s="13" t="s">
        <v>7</v>
      </c>
      <c r="D4633" s="13" t="s">
        <v>8</v>
      </c>
      <c r="E4633" s="13" t="s">
        <v>14</v>
      </c>
      <c r="F4633" s="13" t="s">
        <v>17</v>
      </c>
      <c r="G4633" s="14">
        <v>75137</v>
      </c>
    </row>
    <row r="4634" spans="1:7" ht="24" customHeight="1" x14ac:dyDescent="0.25">
      <c r="A4634" s="7">
        <v>998478</v>
      </c>
      <c r="B4634" s="8">
        <v>41810.407789351855</v>
      </c>
      <c r="C4634" s="9" t="s">
        <v>7</v>
      </c>
      <c r="D4634" s="9" t="s">
        <v>8</v>
      </c>
      <c r="E4634" s="9" t="s">
        <v>14</v>
      </c>
      <c r="F4634" s="9" t="s">
        <v>17</v>
      </c>
      <c r="G4634" s="10">
        <v>5143</v>
      </c>
    </row>
    <row r="4635" spans="1:7" ht="24" customHeight="1" x14ac:dyDescent="0.25">
      <c r="A4635" s="11">
        <v>563648</v>
      </c>
      <c r="B4635" s="12">
        <v>41810.408541666664</v>
      </c>
      <c r="C4635" s="13" t="s">
        <v>7</v>
      </c>
      <c r="D4635" s="13" t="s">
        <v>8</v>
      </c>
      <c r="E4635" s="13" t="s">
        <v>14</v>
      </c>
      <c r="F4635" s="13" t="s">
        <v>17</v>
      </c>
      <c r="G4635" s="14">
        <v>26508</v>
      </c>
    </row>
    <row r="4636" spans="1:7" ht="24" customHeight="1" x14ac:dyDescent="0.25">
      <c r="A4636" s="7">
        <v>531055</v>
      </c>
      <c r="B4636" s="8">
        <v>41812.576689814814</v>
      </c>
      <c r="C4636" s="9" t="s">
        <v>7</v>
      </c>
      <c r="D4636" s="9" t="s">
        <v>11</v>
      </c>
      <c r="E4636" s="9" t="s">
        <v>14</v>
      </c>
      <c r="F4636" s="9" t="s">
        <v>17</v>
      </c>
      <c r="G4636" s="10">
        <v>24791</v>
      </c>
    </row>
    <row r="4637" spans="1:7" ht="24" customHeight="1" x14ac:dyDescent="0.25">
      <c r="A4637" s="11">
        <v>755156</v>
      </c>
      <c r="B4637" s="12">
        <v>41824.436620370368</v>
      </c>
      <c r="C4637" s="13" t="s">
        <v>13</v>
      </c>
      <c r="D4637" s="13" t="s">
        <v>11</v>
      </c>
      <c r="E4637" s="13" t="s">
        <v>14</v>
      </c>
      <c r="F4637" s="13" t="s">
        <v>17</v>
      </c>
      <c r="G4637" s="14">
        <v>39818</v>
      </c>
    </row>
    <row r="4638" spans="1:7" ht="24" customHeight="1" x14ac:dyDescent="0.25">
      <c r="A4638" s="7">
        <v>709538</v>
      </c>
      <c r="B4638" s="8">
        <v>41824.439259259256</v>
      </c>
      <c r="C4638" s="9" t="s">
        <v>7</v>
      </c>
      <c r="D4638" s="9" t="s">
        <v>11</v>
      </c>
      <c r="E4638" s="9" t="s">
        <v>14</v>
      </c>
      <c r="F4638" s="9" t="s">
        <v>17</v>
      </c>
      <c r="G4638" s="10">
        <v>9733</v>
      </c>
    </row>
    <row r="4639" spans="1:7" ht="24" customHeight="1" x14ac:dyDescent="0.25">
      <c r="A4639" s="11">
        <v>233897</v>
      </c>
      <c r="B4639" s="12">
        <v>41824.442546296297</v>
      </c>
      <c r="C4639" s="13" t="s">
        <v>7</v>
      </c>
      <c r="D4639" s="13" t="s">
        <v>11</v>
      </c>
      <c r="E4639" s="13" t="s">
        <v>14</v>
      </c>
      <c r="F4639" s="13" t="s">
        <v>17</v>
      </c>
      <c r="G4639" s="14">
        <v>8237</v>
      </c>
    </row>
    <row r="4640" spans="1:7" ht="24" customHeight="1" x14ac:dyDescent="0.25">
      <c r="A4640" s="7">
        <v>757668</v>
      </c>
      <c r="B4640" s="8">
        <v>41807.397002314814</v>
      </c>
      <c r="C4640" s="9" t="s">
        <v>7</v>
      </c>
      <c r="D4640" s="9" t="s">
        <v>8</v>
      </c>
      <c r="E4640" s="9" t="s">
        <v>9</v>
      </c>
      <c r="F4640" s="9" t="s">
        <v>12</v>
      </c>
      <c r="G4640" s="10">
        <v>74917</v>
      </c>
    </row>
    <row r="4641" spans="1:7" ht="24" customHeight="1" x14ac:dyDescent="0.25">
      <c r="A4641" s="11">
        <v>137775</v>
      </c>
      <c r="B4641" s="12">
        <v>41835.396990740737</v>
      </c>
      <c r="C4641" s="13" t="s">
        <v>7</v>
      </c>
      <c r="D4641" s="13" t="s">
        <v>8</v>
      </c>
      <c r="E4641" s="13" t="s">
        <v>9</v>
      </c>
      <c r="F4641" s="13" t="s">
        <v>12</v>
      </c>
      <c r="G4641" s="14">
        <v>75705</v>
      </c>
    </row>
    <row r="4642" spans="1:7" ht="24" customHeight="1" x14ac:dyDescent="0.25">
      <c r="A4642" s="7">
        <v>889336</v>
      </c>
      <c r="B4642" s="8">
        <v>41855.525983796295</v>
      </c>
      <c r="C4642" s="9" t="s">
        <v>7</v>
      </c>
      <c r="D4642" s="9" t="s">
        <v>8</v>
      </c>
      <c r="E4642" s="9" t="s">
        <v>9</v>
      </c>
      <c r="F4642" s="9" t="s">
        <v>12</v>
      </c>
      <c r="G4642" s="10">
        <v>16637</v>
      </c>
    </row>
    <row r="4643" spans="1:7" ht="24" customHeight="1" x14ac:dyDescent="0.25">
      <c r="A4643" s="11">
        <v>860049</v>
      </c>
      <c r="B4643" s="12">
        <v>41835.397245370368</v>
      </c>
      <c r="C4643" s="13" t="s">
        <v>7</v>
      </c>
      <c r="D4643" s="13" t="s">
        <v>8</v>
      </c>
      <c r="E4643" s="13" t="s">
        <v>25</v>
      </c>
      <c r="F4643" s="13" t="s">
        <v>21</v>
      </c>
      <c r="G4643" s="14">
        <v>81002</v>
      </c>
    </row>
    <row r="4644" spans="1:7" ht="24" customHeight="1" x14ac:dyDescent="0.25">
      <c r="A4644" s="7">
        <v>608169</v>
      </c>
      <c r="B4644" s="8">
        <v>41835.397349537037</v>
      </c>
      <c r="C4644" s="9" t="s">
        <v>7</v>
      </c>
      <c r="D4644" s="9" t="s">
        <v>8</v>
      </c>
      <c r="E4644" s="9" t="s">
        <v>29</v>
      </c>
      <c r="F4644" s="9" t="s">
        <v>10</v>
      </c>
      <c r="G4644" s="10">
        <v>17544</v>
      </c>
    </row>
    <row r="4645" spans="1:7" ht="24" customHeight="1" x14ac:dyDescent="0.25">
      <c r="A4645" s="11">
        <v>255806</v>
      </c>
      <c r="B4645" s="12">
        <v>41852.547719907408</v>
      </c>
      <c r="C4645" s="13" t="s">
        <v>7</v>
      </c>
      <c r="D4645" s="13" t="s">
        <v>8</v>
      </c>
      <c r="E4645" s="13" t="s">
        <v>29</v>
      </c>
      <c r="F4645" s="13" t="s">
        <v>10</v>
      </c>
      <c r="G4645" s="14">
        <v>61950</v>
      </c>
    </row>
    <row r="4646" spans="1:7" ht="24" customHeight="1" x14ac:dyDescent="0.25">
      <c r="A4646" s="7">
        <v>39931</v>
      </c>
      <c r="B4646" s="8">
        <v>41852.548090277778</v>
      </c>
      <c r="C4646" s="9" t="s">
        <v>13</v>
      </c>
      <c r="D4646" s="9" t="s">
        <v>8</v>
      </c>
      <c r="E4646" s="9" t="s">
        <v>29</v>
      </c>
      <c r="F4646" s="9" t="s">
        <v>10</v>
      </c>
      <c r="G4646" s="10">
        <v>95200</v>
      </c>
    </row>
    <row r="4647" spans="1:7" ht="24" customHeight="1" x14ac:dyDescent="0.25">
      <c r="A4647" s="11">
        <v>633002</v>
      </c>
      <c r="B4647" s="12">
        <v>41793.402187500003</v>
      </c>
      <c r="C4647" s="13" t="s">
        <v>7</v>
      </c>
      <c r="D4647" s="13" t="s">
        <v>11</v>
      </c>
      <c r="E4647" s="13" t="s">
        <v>9</v>
      </c>
      <c r="F4647" s="13" t="s">
        <v>32</v>
      </c>
      <c r="G4647" s="14">
        <v>79867</v>
      </c>
    </row>
    <row r="4648" spans="1:7" ht="24" customHeight="1" x14ac:dyDescent="0.25">
      <c r="A4648" s="7">
        <v>934713</v>
      </c>
      <c r="B4648" s="8">
        <v>41793.402812499997</v>
      </c>
      <c r="C4648" s="9" t="s">
        <v>13</v>
      </c>
      <c r="D4648" s="9" t="s">
        <v>11</v>
      </c>
      <c r="E4648" s="9" t="s">
        <v>9</v>
      </c>
      <c r="F4648" s="9" t="s">
        <v>32</v>
      </c>
      <c r="G4648" s="10">
        <v>86588</v>
      </c>
    </row>
    <row r="4649" spans="1:7" ht="24" customHeight="1" x14ac:dyDescent="0.25">
      <c r="A4649" s="11">
        <v>355348</v>
      </c>
      <c r="B4649" s="12">
        <v>41793.403900462959</v>
      </c>
      <c r="C4649" s="13" t="s">
        <v>7</v>
      </c>
      <c r="D4649" s="13" t="s">
        <v>11</v>
      </c>
      <c r="E4649" s="13" t="s">
        <v>9</v>
      </c>
      <c r="F4649" s="13" t="s">
        <v>32</v>
      </c>
      <c r="G4649" s="14">
        <v>69691</v>
      </c>
    </row>
    <row r="4650" spans="1:7" ht="24" customHeight="1" x14ac:dyDescent="0.25">
      <c r="A4650" s="7">
        <v>624692</v>
      </c>
      <c r="B4650" s="8">
        <v>41793.404166666667</v>
      </c>
      <c r="C4650" s="9" t="s">
        <v>7</v>
      </c>
      <c r="D4650" s="9" t="s">
        <v>11</v>
      </c>
      <c r="E4650" s="9" t="s">
        <v>9</v>
      </c>
      <c r="F4650" s="9" t="s">
        <v>32</v>
      </c>
      <c r="G4650" s="10">
        <v>54152</v>
      </c>
    </row>
    <row r="4651" spans="1:7" ht="24" customHeight="1" x14ac:dyDescent="0.25">
      <c r="A4651" s="11">
        <v>462488</v>
      </c>
      <c r="B4651" s="12">
        <v>41793.404618055552</v>
      </c>
      <c r="C4651" s="13" t="s">
        <v>7</v>
      </c>
      <c r="D4651" s="13" t="s">
        <v>8</v>
      </c>
      <c r="E4651" s="13" t="s">
        <v>9</v>
      </c>
      <c r="F4651" s="13" t="s">
        <v>32</v>
      </c>
      <c r="G4651" s="14">
        <v>81412</v>
      </c>
    </row>
    <row r="4652" spans="1:7" ht="24" customHeight="1" x14ac:dyDescent="0.25">
      <c r="A4652" s="7">
        <v>800056</v>
      </c>
      <c r="B4652" s="8">
        <v>41793.4062037037</v>
      </c>
      <c r="C4652" s="9" t="s">
        <v>13</v>
      </c>
      <c r="D4652" s="9" t="s">
        <v>8</v>
      </c>
      <c r="E4652" s="9" t="s">
        <v>9</v>
      </c>
      <c r="F4652" s="9" t="s">
        <v>32</v>
      </c>
      <c r="G4652" s="10">
        <v>36888</v>
      </c>
    </row>
    <row r="4653" spans="1:7" ht="24" customHeight="1" x14ac:dyDescent="0.25">
      <c r="A4653" s="11">
        <v>459590</v>
      </c>
      <c r="B4653" s="12">
        <v>41764.785624999997</v>
      </c>
      <c r="C4653" s="13" t="s">
        <v>7</v>
      </c>
      <c r="D4653" s="13" t="s">
        <v>8</v>
      </c>
      <c r="E4653" s="13" t="s">
        <v>9</v>
      </c>
      <c r="F4653" s="13" t="s">
        <v>10</v>
      </c>
      <c r="G4653" s="14">
        <v>4448</v>
      </c>
    </row>
    <row r="4654" spans="1:7" ht="24" customHeight="1" x14ac:dyDescent="0.25">
      <c r="A4654" s="7">
        <v>929923</v>
      </c>
      <c r="B4654" s="8">
        <v>41767.563819444447</v>
      </c>
      <c r="C4654" s="9" t="s">
        <v>7</v>
      </c>
      <c r="D4654" s="9" t="s">
        <v>8</v>
      </c>
      <c r="E4654" s="9" t="s">
        <v>14</v>
      </c>
      <c r="F4654" s="9" t="s">
        <v>24</v>
      </c>
      <c r="G4654" s="10">
        <v>9150</v>
      </c>
    </row>
    <row r="4655" spans="1:7" ht="24" customHeight="1" x14ac:dyDescent="0.25">
      <c r="A4655" s="11">
        <v>102990</v>
      </c>
      <c r="B4655" s="12">
        <v>41808.705625000002</v>
      </c>
      <c r="C4655" s="13" t="s">
        <v>7</v>
      </c>
      <c r="D4655" s="13" t="s">
        <v>11</v>
      </c>
      <c r="E4655" s="13" t="s">
        <v>14</v>
      </c>
      <c r="F4655" s="13" t="s">
        <v>24</v>
      </c>
      <c r="G4655" s="14">
        <v>81256</v>
      </c>
    </row>
    <row r="4656" spans="1:7" ht="24" customHeight="1" x14ac:dyDescent="0.25">
      <c r="A4656" s="7">
        <v>243390</v>
      </c>
      <c r="B4656" s="8">
        <v>41808.705937500003</v>
      </c>
      <c r="C4656" s="9" t="s">
        <v>7</v>
      </c>
      <c r="D4656" s="9" t="s">
        <v>8</v>
      </c>
      <c r="E4656" s="9" t="s">
        <v>14</v>
      </c>
      <c r="F4656" s="9" t="s">
        <v>24</v>
      </c>
      <c r="G4656" s="10">
        <v>64629</v>
      </c>
    </row>
    <row r="4657" spans="1:7" ht="24" customHeight="1" x14ac:dyDescent="0.25">
      <c r="A4657" s="11">
        <v>329507</v>
      </c>
      <c r="B4657" s="12">
        <v>41808.70621527778</v>
      </c>
      <c r="C4657" s="13" t="s">
        <v>7</v>
      </c>
      <c r="D4657" s="13" t="s">
        <v>8</v>
      </c>
      <c r="E4657" s="13" t="s">
        <v>14</v>
      </c>
      <c r="F4657" s="13" t="s">
        <v>24</v>
      </c>
      <c r="G4657" s="14">
        <v>77546</v>
      </c>
    </row>
    <row r="4658" spans="1:7" ht="24" customHeight="1" x14ac:dyDescent="0.25">
      <c r="A4658" s="7">
        <v>272114</v>
      </c>
      <c r="B4658" s="8">
        <v>41808.70652777778</v>
      </c>
      <c r="C4658" s="9" t="s">
        <v>7</v>
      </c>
      <c r="D4658" s="9" t="s">
        <v>8</v>
      </c>
      <c r="E4658" s="9" t="s">
        <v>14</v>
      </c>
      <c r="F4658" s="9" t="s">
        <v>24</v>
      </c>
      <c r="G4658" s="10">
        <v>73785</v>
      </c>
    </row>
    <row r="4659" spans="1:7" ht="24" customHeight="1" x14ac:dyDescent="0.25">
      <c r="A4659" s="11">
        <v>205709</v>
      </c>
      <c r="B4659" s="12">
        <v>41808.708460648151</v>
      </c>
      <c r="C4659" s="13" t="s">
        <v>7</v>
      </c>
      <c r="D4659" s="13" t="s">
        <v>8</v>
      </c>
      <c r="E4659" s="13" t="s">
        <v>14</v>
      </c>
      <c r="F4659" s="13" t="s">
        <v>24</v>
      </c>
      <c r="G4659" s="14">
        <v>78256</v>
      </c>
    </row>
    <row r="4660" spans="1:7" ht="24" customHeight="1" x14ac:dyDescent="0.25">
      <c r="A4660" s="7">
        <v>498450</v>
      </c>
      <c r="B4660" s="8">
        <v>41880.364305555559</v>
      </c>
      <c r="C4660" s="9" t="s">
        <v>7</v>
      </c>
      <c r="D4660" s="9" t="s">
        <v>11</v>
      </c>
      <c r="E4660" s="9" t="s">
        <v>14</v>
      </c>
      <c r="F4660" s="9" t="s">
        <v>24</v>
      </c>
      <c r="G4660" s="10">
        <v>71264</v>
      </c>
    </row>
    <row r="4661" spans="1:7" ht="24" customHeight="1" x14ac:dyDescent="0.25">
      <c r="A4661" s="11">
        <v>316467</v>
      </c>
      <c r="B4661" s="12">
        <v>41880.364641203705</v>
      </c>
      <c r="C4661" s="13" t="s">
        <v>7</v>
      </c>
      <c r="D4661" s="13" t="s">
        <v>8</v>
      </c>
      <c r="E4661" s="13" t="s">
        <v>14</v>
      </c>
      <c r="F4661" s="13" t="s">
        <v>24</v>
      </c>
      <c r="G4661" s="14">
        <v>50714</v>
      </c>
    </row>
    <row r="4662" spans="1:7" ht="24" customHeight="1" x14ac:dyDescent="0.25">
      <c r="A4662" s="7">
        <v>135319</v>
      </c>
      <c r="B4662" s="8">
        <v>41880.365243055552</v>
      </c>
      <c r="C4662" s="9" t="s">
        <v>7</v>
      </c>
      <c r="D4662" s="9" t="s">
        <v>11</v>
      </c>
      <c r="E4662" s="9" t="s">
        <v>14</v>
      </c>
      <c r="F4662" s="9" t="s">
        <v>24</v>
      </c>
      <c r="G4662" s="10">
        <v>52257</v>
      </c>
    </row>
    <row r="4663" spans="1:7" ht="24" customHeight="1" x14ac:dyDescent="0.25">
      <c r="A4663" s="11">
        <v>359399</v>
      </c>
      <c r="B4663" s="12">
        <v>41787.397928240738</v>
      </c>
      <c r="C4663" s="13" t="s">
        <v>7</v>
      </c>
      <c r="D4663" s="13" t="s">
        <v>11</v>
      </c>
      <c r="E4663" s="13" t="s">
        <v>16</v>
      </c>
      <c r="F4663" s="13" t="s">
        <v>12</v>
      </c>
      <c r="G4663" s="14">
        <v>10139</v>
      </c>
    </row>
    <row r="4664" spans="1:7" ht="24" customHeight="1" x14ac:dyDescent="0.25">
      <c r="A4664" s="7">
        <v>120227</v>
      </c>
      <c r="B4664" s="8">
        <v>41787.398263888892</v>
      </c>
      <c r="C4664" s="9" t="s">
        <v>7</v>
      </c>
      <c r="D4664" s="9" t="s">
        <v>8</v>
      </c>
      <c r="E4664" s="9" t="s">
        <v>16</v>
      </c>
      <c r="F4664" s="9" t="s">
        <v>12</v>
      </c>
      <c r="G4664" s="10">
        <v>23130</v>
      </c>
    </row>
    <row r="4665" spans="1:7" ht="24" customHeight="1" x14ac:dyDescent="0.25">
      <c r="A4665" s="11">
        <v>439538</v>
      </c>
      <c r="B4665" s="12">
        <v>41787.399629629632</v>
      </c>
      <c r="C4665" s="13" t="s">
        <v>13</v>
      </c>
      <c r="D4665" s="13" t="s">
        <v>8</v>
      </c>
      <c r="E4665" s="13" t="s">
        <v>16</v>
      </c>
      <c r="F4665" s="13" t="s">
        <v>12</v>
      </c>
      <c r="G4665" s="14">
        <v>96715</v>
      </c>
    </row>
    <row r="4666" spans="1:7" ht="24" customHeight="1" x14ac:dyDescent="0.25">
      <c r="A4666" s="7">
        <v>236840</v>
      </c>
      <c r="B4666" s="8">
        <v>41787.399976851855</v>
      </c>
      <c r="C4666" s="9" t="s">
        <v>7</v>
      </c>
      <c r="D4666" s="9" t="s">
        <v>8</v>
      </c>
      <c r="E4666" s="9" t="s">
        <v>16</v>
      </c>
      <c r="F4666" s="9" t="s">
        <v>12</v>
      </c>
      <c r="G4666" s="10">
        <v>57957</v>
      </c>
    </row>
    <row r="4667" spans="1:7" ht="24" customHeight="1" x14ac:dyDescent="0.25">
      <c r="A4667" s="11">
        <v>666814</v>
      </c>
      <c r="B4667" s="12">
        <v>41787.400324074071</v>
      </c>
      <c r="C4667" s="13" t="s">
        <v>7</v>
      </c>
      <c r="D4667" s="13" t="s">
        <v>8</v>
      </c>
      <c r="E4667" s="13" t="s">
        <v>16</v>
      </c>
      <c r="F4667" s="13" t="s">
        <v>12</v>
      </c>
      <c r="G4667" s="14">
        <v>36605</v>
      </c>
    </row>
    <row r="4668" spans="1:7" ht="24" customHeight="1" x14ac:dyDescent="0.25">
      <c r="A4668" s="7">
        <v>294991</v>
      </c>
      <c r="B4668" s="8">
        <v>41879.778263888889</v>
      </c>
      <c r="C4668" s="9" t="s">
        <v>7</v>
      </c>
      <c r="D4668" s="9" t="s">
        <v>8</v>
      </c>
      <c r="E4668" s="9" t="s">
        <v>9</v>
      </c>
      <c r="F4668" s="9" t="s">
        <v>12</v>
      </c>
      <c r="G4668" s="10">
        <v>89333</v>
      </c>
    </row>
    <row r="4669" spans="1:7" ht="24" customHeight="1" x14ac:dyDescent="0.25">
      <c r="A4669" s="11">
        <v>216145</v>
      </c>
      <c r="B4669" s="12">
        <v>41879.778981481482</v>
      </c>
      <c r="C4669" s="13" t="s">
        <v>7</v>
      </c>
      <c r="D4669" s="13" t="s">
        <v>8</v>
      </c>
      <c r="E4669" s="13" t="s">
        <v>9</v>
      </c>
      <c r="F4669" s="13" t="s">
        <v>12</v>
      </c>
      <c r="G4669" s="14">
        <v>32682</v>
      </c>
    </row>
    <row r="4670" spans="1:7" ht="24" customHeight="1" x14ac:dyDescent="0.25">
      <c r="A4670" s="7">
        <v>521853</v>
      </c>
      <c r="B4670" s="8">
        <v>41760.488865740743</v>
      </c>
      <c r="C4670" s="9" t="s">
        <v>7</v>
      </c>
      <c r="D4670" s="9" t="s">
        <v>11</v>
      </c>
      <c r="E4670" s="9" t="s">
        <v>14</v>
      </c>
      <c r="F4670" s="9" t="s">
        <v>32</v>
      </c>
      <c r="G4670" s="10">
        <v>68268</v>
      </c>
    </row>
    <row r="4671" spans="1:7" ht="24" customHeight="1" x14ac:dyDescent="0.25">
      <c r="A4671" s="11">
        <v>237408</v>
      </c>
      <c r="B4671" s="12">
        <v>41769.453599537039</v>
      </c>
      <c r="C4671" s="13" t="s">
        <v>7</v>
      </c>
      <c r="D4671" s="13" t="s">
        <v>8</v>
      </c>
      <c r="E4671" s="13" t="s">
        <v>14</v>
      </c>
      <c r="F4671" s="13" t="s">
        <v>21</v>
      </c>
      <c r="G4671" s="14">
        <v>81535</v>
      </c>
    </row>
    <row r="4672" spans="1:7" ht="24" customHeight="1" x14ac:dyDescent="0.25">
      <c r="A4672" s="7">
        <v>327209</v>
      </c>
      <c r="B4672" s="8">
        <v>41769.454247685186</v>
      </c>
      <c r="C4672" s="9" t="s">
        <v>7</v>
      </c>
      <c r="D4672" s="9" t="s">
        <v>8</v>
      </c>
      <c r="E4672" s="9" t="s">
        <v>14</v>
      </c>
      <c r="F4672" s="9" t="s">
        <v>21</v>
      </c>
      <c r="G4672" s="10">
        <v>39207</v>
      </c>
    </row>
    <row r="4673" spans="1:7" ht="24" customHeight="1" x14ac:dyDescent="0.25">
      <c r="A4673" s="11">
        <v>549553</v>
      </c>
      <c r="B4673" s="12">
        <v>41769.455393518518</v>
      </c>
      <c r="C4673" s="13" t="s">
        <v>7</v>
      </c>
      <c r="D4673" s="13" t="s">
        <v>8</v>
      </c>
      <c r="E4673" s="13" t="s">
        <v>14</v>
      </c>
      <c r="F4673" s="13" t="s">
        <v>21</v>
      </c>
      <c r="G4673" s="14">
        <v>57385</v>
      </c>
    </row>
    <row r="4674" spans="1:7" ht="24" customHeight="1" x14ac:dyDescent="0.25">
      <c r="A4674" s="7">
        <v>547639</v>
      </c>
      <c r="B4674" s="8">
        <v>41783.360150462962</v>
      </c>
      <c r="C4674" s="9" t="s">
        <v>7</v>
      </c>
      <c r="D4674" s="9" t="s">
        <v>8</v>
      </c>
      <c r="E4674" s="9" t="s">
        <v>14</v>
      </c>
      <c r="F4674" s="9" t="s">
        <v>21</v>
      </c>
      <c r="G4674" s="10">
        <v>72419</v>
      </c>
    </row>
    <row r="4675" spans="1:7" ht="24" customHeight="1" x14ac:dyDescent="0.25">
      <c r="A4675" s="11">
        <v>390500</v>
      </c>
      <c r="B4675" s="12">
        <v>41783.361041666663</v>
      </c>
      <c r="C4675" s="13" t="s">
        <v>7</v>
      </c>
      <c r="D4675" s="13" t="s">
        <v>8</v>
      </c>
      <c r="E4675" s="13" t="s">
        <v>14</v>
      </c>
      <c r="F4675" s="13" t="s">
        <v>21</v>
      </c>
      <c r="G4675" s="14">
        <v>54871</v>
      </c>
    </row>
    <row r="4676" spans="1:7" ht="24" customHeight="1" x14ac:dyDescent="0.25">
      <c r="A4676" s="7">
        <v>767769</v>
      </c>
      <c r="B4676" s="8">
        <v>41783.36346064815</v>
      </c>
      <c r="C4676" s="9" t="s">
        <v>7</v>
      </c>
      <c r="D4676" s="9" t="s">
        <v>8</v>
      </c>
      <c r="E4676" s="9" t="s">
        <v>14</v>
      </c>
      <c r="F4676" s="9" t="s">
        <v>21</v>
      </c>
      <c r="G4676" s="10">
        <v>17807</v>
      </c>
    </row>
    <row r="4677" spans="1:7" ht="24" customHeight="1" x14ac:dyDescent="0.25">
      <c r="A4677" s="11">
        <v>723418</v>
      </c>
      <c r="B4677" s="12">
        <v>41784.767488425925</v>
      </c>
      <c r="C4677" s="13" t="s">
        <v>7</v>
      </c>
      <c r="D4677" s="13" t="s">
        <v>8</v>
      </c>
      <c r="E4677" s="13" t="s">
        <v>14</v>
      </c>
      <c r="F4677" s="13" t="s">
        <v>21</v>
      </c>
      <c r="G4677" s="14">
        <v>14421</v>
      </c>
    </row>
    <row r="4678" spans="1:7" ht="24" customHeight="1" x14ac:dyDescent="0.25">
      <c r="A4678" s="7">
        <v>168774</v>
      </c>
      <c r="B4678" s="8">
        <v>41789.56627314815</v>
      </c>
      <c r="C4678" s="9" t="s">
        <v>13</v>
      </c>
      <c r="D4678" s="9" t="s">
        <v>8</v>
      </c>
      <c r="E4678" s="9" t="s">
        <v>14</v>
      </c>
      <c r="F4678" s="9" t="s">
        <v>32</v>
      </c>
      <c r="G4678" s="10">
        <v>4835</v>
      </c>
    </row>
    <row r="4679" spans="1:7" ht="24" customHeight="1" x14ac:dyDescent="0.25">
      <c r="A4679" s="11">
        <v>939626</v>
      </c>
      <c r="B4679" s="12">
        <v>41791.415949074071</v>
      </c>
      <c r="C4679" s="13" t="s">
        <v>7</v>
      </c>
      <c r="D4679" s="13" t="s">
        <v>23</v>
      </c>
      <c r="E4679" s="13" t="s">
        <v>14</v>
      </c>
      <c r="F4679" s="13" t="s">
        <v>21</v>
      </c>
      <c r="G4679" s="14">
        <v>80760</v>
      </c>
    </row>
    <row r="4680" spans="1:7" ht="24" customHeight="1" x14ac:dyDescent="0.25">
      <c r="A4680" s="7">
        <v>40370</v>
      </c>
      <c r="B4680" s="8">
        <v>41780.39671296296</v>
      </c>
      <c r="C4680" s="9" t="s">
        <v>7</v>
      </c>
      <c r="D4680" s="9" t="s">
        <v>8</v>
      </c>
      <c r="E4680" s="9" t="s">
        <v>14</v>
      </c>
      <c r="F4680" s="9" t="s">
        <v>32</v>
      </c>
      <c r="G4680" s="10">
        <v>89675</v>
      </c>
    </row>
    <row r="4681" spans="1:7" ht="24" customHeight="1" x14ac:dyDescent="0.25">
      <c r="A4681" s="11">
        <v>855651</v>
      </c>
      <c r="B4681" s="12">
        <v>41787.46056712963</v>
      </c>
      <c r="C4681" s="13" t="s">
        <v>7</v>
      </c>
      <c r="D4681" s="13" t="s">
        <v>8</v>
      </c>
      <c r="E4681" s="13" t="s">
        <v>14</v>
      </c>
      <c r="F4681" s="13" t="s">
        <v>32</v>
      </c>
      <c r="G4681" s="14">
        <v>22128</v>
      </c>
    </row>
    <row r="4682" spans="1:7" ht="24" customHeight="1" x14ac:dyDescent="0.25">
      <c r="A4682" s="7">
        <v>304870</v>
      </c>
      <c r="B4682" s="8">
        <v>41787.462604166663</v>
      </c>
      <c r="C4682" s="9" t="s">
        <v>7</v>
      </c>
      <c r="D4682" s="9" t="s">
        <v>11</v>
      </c>
      <c r="E4682" s="9" t="s">
        <v>14</v>
      </c>
      <c r="F4682" s="9" t="s">
        <v>32</v>
      </c>
      <c r="G4682" s="10">
        <v>10749</v>
      </c>
    </row>
    <row r="4683" spans="1:7" ht="24" customHeight="1" x14ac:dyDescent="0.25">
      <c r="A4683" s="11">
        <v>128164</v>
      </c>
      <c r="B4683" s="12">
        <v>41788.545115740744</v>
      </c>
      <c r="C4683" s="13" t="s">
        <v>7</v>
      </c>
      <c r="D4683" s="13" t="s">
        <v>8</v>
      </c>
      <c r="E4683" s="13" t="s">
        <v>14</v>
      </c>
      <c r="F4683" s="13" t="s">
        <v>32</v>
      </c>
      <c r="G4683" s="14">
        <v>91247</v>
      </c>
    </row>
    <row r="4684" spans="1:7" ht="24" customHeight="1" x14ac:dyDescent="0.25">
      <c r="A4684" s="7">
        <v>71808</v>
      </c>
      <c r="B4684" s="8">
        <v>41788.547013888892</v>
      </c>
      <c r="C4684" s="9" t="s">
        <v>7</v>
      </c>
      <c r="D4684" s="9" t="s">
        <v>8</v>
      </c>
      <c r="E4684" s="9" t="s">
        <v>14</v>
      </c>
      <c r="F4684" s="9" t="s">
        <v>32</v>
      </c>
      <c r="G4684" s="10">
        <v>65949</v>
      </c>
    </row>
    <row r="4685" spans="1:7" ht="24" customHeight="1" x14ac:dyDescent="0.25">
      <c r="A4685" s="11">
        <v>250294</v>
      </c>
      <c r="B4685" s="12">
        <v>41793.145104166666</v>
      </c>
      <c r="C4685" s="13" t="s">
        <v>7</v>
      </c>
      <c r="D4685" s="13" t="s">
        <v>8</v>
      </c>
      <c r="E4685" s="13" t="s">
        <v>14</v>
      </c>
      <c r="F4685" s="13" t="s">
        <v>32</v>
      </c>
      <c r="G4685" s="14">
        <v>56371</v>
      </c>
    </row>
    <row r="4686" spans="1:7" ht="24" customHeight="1" x14ac:dyDescent="0.25">
      <c r="A4686" s="7">
        <v>188463</v>
      </c>
      <c r="B4686" s="8">
        <v>41793.146018518521</v>
      </c>
      <c r="C4686" s="9" t="s">
        <v>7</v>
      </c>
      <c r="D4686" s="9" t="s">
        <v>11</v>
      </c>
      <c r="E4686" s="9" t="s">
        <v>14</v>
      </c>
      <c r="F4686" s="9" t="s">
        <v>32</v>
      </c>
      <c r="G4686" s="10">
        <v>2658</v>
      </c>
    </row>
    <row r="4687" spans="1:7" ht="24" customHeight="1" x14ac:dyDescent="0.25">
      <c r="A4687" s="11">
        <v>164394</v>
      </c>
      <c r="B4687" s="12">
        <v>41803.550243055557</v>
      </c>
      <c r="C4687" s="13" t="s">
        <v>7</v>
      </c>
      <c r="D4687" s="13" t="s">
        <v>8</v>
      </c>
      <c r="E4687" s="13" t="s">
        <v>14</v>
      </c>
      <c r="F4687" s="13" t="s">
        <v>32</v>
      </c>
      <c r="G4687" s="14">
        <v>96235</v>
      </c>
    </row>
    <row r="4688" spans="1:7" ht="24" customHeight="1" x14ac:dyDescent="0.25">
      <c r="A4688" s="7">
        <v>899082</v>
      </c>
      <c r="B4688" s="8">
        <v>41815.826377314814</v>
      </c>
      <c r="C4688" s="9" t="s">
        <v>7</v>
      </c>
      <c r="D4688" s="9" t="s">
        <v>11</v>
      </c>
      <c r="E4688" s="9" t="s">
        <v>14</v>
      </c>
      <c r="F4688" s="9" t="s">
        <v>32</v>
      </c>
      <c r="G4688" s="10">
        <v>88125</v>
      </c>
    </row>
    <row r="4689" spans="1:7" ht="24" customHeight="1" x14ac:dyDescent="0.25">
      <c r="A4689" s="11">
        <v>85276</v>
      </c>
      <c r="B4689" s="12">
        <v>41822.397743055553</v>
      </c>
      <c r="C4689" s="13" t="s">
        <v>7</v>
      </c>
      <c r="D4689" s="13" t="s">
        <v>8</v>
      </c>
      <c r="E4689" s="13" t="s">
        <v>14</v>
      </c>
      <c r="F4689" s="13" t="s">
        <v>32</v>
      </c>
      <c r="G4689" s="14">
        <v>13558</v>
      </c>
    </row>
    <row r="4690" spans="1:7" ht="24" customHeight="1" x14ac:dyDescent="0.25">
      <c r="A4690" s="7">
        <v>334207</v>
      </c>
      <c r="B4690" s="8">
        <v>41824.569178240738</v>
      </c>
      <c r="C4690" s="9" t="s">
        <v>7</v>
      </c>
      <c r="D4690" s="9" t="s">
        <v>8</v>
      </c>
      <c r="E4690" s="9" t="s">
        <v>14</v>
      </c>
      <c r="F4690" s="9" t="s">
        <v>32</v>
      </c>
      <c r="G4690" s="10">
        <v>59450</v>
      </c>
    </row>
    <row r="4691" spans="1:7" ht="24" customHeight="1" x14ac:dyDescent="0.25">
      <c r="A4691" s="11">
        <v>102923</v>
      </c>
      <c r="B4691" s="12">
        <v>41824.569756944446</v>
      </c>
      <c r="C4691" s="13" t="s">
        <v>7</v>
      </c>
      <c r="D4691" s="13" t="s">
        <v>8</v>
      </c>
      <c r="E4691" s="13" t="s">
        <v>14</v>
      </c>
      <c r="F4691" s="13" t="s">
        <v>32</v>
      </c>
      <c r="G4691" s="14">
        <v>45602</v>
      </c>
    </row>
    <row r="4692" spans="1:7" ht="24" customHeight="1" x14ac:dyDescent="0.25">
      <c r="A4692" s="7">
        <v>915022</v>
      </c>
      <c r="B4692" s="8">
        <v>41824.631793981483</v>
      </c>
      <c r="C4692" s="9" t="s">
        <v>7</v>
      </c>
      <c r="D4692" s="9" t="s">
        <v>11</v>
      </c>
      <c r="E4692" s="9" t="s">
        <v>14</v>
      </c>
      <c r="F4692" s="9" t="s">
        <v>32</v>
      </c>
      <c r="G4692" s="10">
        <v>99852</v>
      </c>
    </row>
    <row r="4693" spans="1:7" ht="24" customHeight="1" x14ac:dyDescent="0.25">
      <c r="A4693" s="11">
        <v>520654</v>
      </c>
      <c r="B4693" s="12">
        <v>41824.633449074077</v>
      </c>
      <c r="C4693" s="13" t="s">
        <v>7</v>
      </c>
      <c r="D4693" s="13" t="s">
        <v>8</v>
      </c>
      <c r="E4693" s="13" t="s">
        <v>14</v>
      </c>
      <c r="F4693" s="13" t="s">
        <v>32</v>
      </c>
      <c r="G4693" s="14">
        <v>87236</v>
      </c>
    </row>
    <row r="4694" spans="1:7" ht="24" customHeight="1" x14ac:dyDescent="0.25">
      <c r="A4694" s="7">
        <v>994549</v>
      </c>
      <c r="B4694" s="8">
        <v>41837.327280092592</v>
      </c>
      <c r="C4694" s="9" t="s">
        <v>7</v>
      </c>
      <c r="D4694" s="9" t="s">
        <v>11</v>
      </c>
      <c r="E4694" s="9" t="s">
        <v>14</v>
      </c>
      <c r="F4694" s="9" t="s">
        <v>32</v>
      </c>
      <c r="G4694" s="10">
        <v>36563</v>
      </c>
    </row>
    <row r="4695" spans="1:7" ht="24" customHeight="1" x14ac:dyDescent="0.25">
      <c r="A4695" s="11">
        <v>606323</v>
      </c>
      <c r="B4695" s="12">
        <v>41837.329236111109</v>
      </c>
      <c r="C4695" s="13" t="s">
        <v>7</v>
      </c>
      <c r="D4695" s="13" t="s">
        <v>8</v>
      </c>
      <c r="E4695" s="13" t="s">
        <v>14</v>
      </c>
      <c r="F4695" s="13" t="s">
        <v>32</v>
      </c>
      <c r="G4695" s="14">
        <v>30205</v>
      </c>
    </row>
    <row r="4696" spans="1:7" ht="24" customHeight="1" x14ac:dyDescent="0.25">
      <c r="A4696" s="7">
        <v>209645</v>
      </c>
      <c r="B4696" s="8">
        <v>41846.523969907408</v>
      </c>
      <c r="C4696" s="9" t="s">
        <v>7</v>
      </c>
      <c r="D4696" s="9" t="s">
        <v>8</v>
      </c>
      <c r="E4696" s="9" t="s">
        <v>14</v>
      </c>
      <c r="F4696" s="9" t="s">
        <v>21</v>
      </c>
      <c r="G4696" s="10">
        <v>50191</v>
      </c>
    </row>
    <row r="4697" spans="1:7" ht="24" customHeight="1" x14ac:dyDescent="0.25">
      <c r="A4697" s="11">
        <v>385163</v>
      </c>
      <c r="B4697" s="12">
        <v>41851.465150462966</v>
      </c>
      <c r="C4697" s="13" t="s">
        <v>7</v>
      </c>
      <c r="D4697" s="13" t="s">
        <v>8</v>
      </c>
      <c r="E4697" s="13" t="s">
        <v>14</v>
      </c>
      <c r="F4697" s="13" t="s">
        <v>21</v>
      </c>
      <c r="G4697" s="14">
        <v>23054</v>
      </c>
    </row>
    <row r="4698" spans="1:7" ht="24" customHeight="1" x14ac:dyDescent="0.25">
      <c r="A4698" s="7">
        <v>96908</v>
      </c>
      <c r="B4698" s="8">
        <v>41851.469780092593</v>
      </c>
      <c r="C4698" s="9" t="s">
        <v>13</v>
      </c>
      <c r="D4698" s="9" t="s">
        <v>8</v>
      </c>
      <c r="E4698" s="9" t="s">
        <v>14</v>
      </c>
      <c r="F4698" s="9" t="s">
        <v>21</v>
      </c>
      <c r="G4698" s="10">
        <v>2773</v>
      </c>
    </row>
    <row r="4699" spans="1:7" ht="24" customHeight="1" x14ac:dyDescent="0.25">
      <c r="A4699" s="11">
        <v>400560</v>
      </c>
      <c r="B4699" s="12">
        <v>41851.471412037034</v>
      </c>
      <c r="C4699" s="13" t="s">
        <v>7</v>
      </c>
      <c r="D4699" s="13" t="s">
        <v>8</v>
      </c>
      <c r="E4699" s="13" t="s">
        <v>14</v>
      </c>
      <c r="F4699" s="13" t="s">
        <v>21</v>
      </c>
      <c r="G4699" s="14">
        <v>13941</v>
      </c>
    </row>
    <row r="4700" spans="1:7" ht="24" customHeight="1" x14ac:dyDescent="0.25">
      <c r="A4700" s="7">
        <v>902013</v>
      </c>
      <c r="B4700" s="8">
        <v>41836.397499999999</v>
      </c>
      <c r="C4700" s="9" t="s">
        <v>7</v>
      </c>
      <c r="D4700" s="9" t="s">
        <v>8</v>
      </c>
      <c r="E4700" s="9" t="s">
        <v>14</v>
      </c>
      <c r="F4700" s="9" t="s">
        <v>32</v>
      </c>
      <c r="G4700" s="10">
        <v>81465</v>
      </c>
    </row>
    <row r="4701" spans="1:7" ht="24" customHeight="1" x14ac:dyDescent="0.25">
      <c r="A4701" s="11">
        <v>229001</v>
      </c>
      <c r="B4701" s="12">
        <v>41867.730057870373</v>
      </c>
      <c r="C4701" s="13" t="s">
        <v>7</v>
      </c>
      <c r="D4701" s="13" t="s">
        <v>8</v>
      </c>
      <c r="E4701" s="13" t="s">
        <v>14</v>
      </c>
      <c r="F4701" s="13" t="s">
        <v>32</v>
      </c>
      <c r="G4701" s="14">
        <v>31640</v>
      </c>
    </row>
    <row r="4702" spans="1:7" ht="24" customHeight="1" x14ac:dyDescent="0.25">
      <c r="A4702" s="7">
        <v>681945</v>
      </c>
      <c r="B4702" s="8">
        <v>41881.356724537036</v>
      </c>
      <c r="C4702" s="9" t="s">
        <v>7</v>
      </c>
      <c r="D4702" s="9" t="s">
        <v>8</v>
      </c>
      <c r="E4702" s="9" t="s">
        <v>14</v>
      </c>
      <c r="F4702" s="9" t="s">
        <v>21</v>
      </c>
      <c r="G4702" s="10">
        <v>57024</v>
      </c>
    </row>
    <row r="4703" spans="1:7" ht="24" customHeight="1" x14ac:dyDescent="0.25">
      <c r="A4703" s="11">
        <v>225054</v>
      </c>
      <c r="B4703" s="12">
        <v>41768.69667824074</v>
      </c>
      <c r="C4703" s="13" t="s">
        <v>7</v>
      </c>
      <c r="D4703" s="13" t="s">
        <v>8</v>
      </c>
      <c r="E4703" s="13" t="s">
        <v>29</v>
      </c>
      <c r="F4703" s="13" t="s">
        <v>17</v>
      </c>
      <c r="G4703" s="14">
        <v>93457</v>
      </c>
    </row>
    <row r="4704" spans="1:7" ht="24" customHeight="1" x14ac:dyDescent="0.25">
      <c r="A4704" s="7">
        <v>960542</v>
      </c>
      <c r="B4704" s="8">
        <v>41768.697384259256</v>
      </c>
      <c r="C4704" s="9" t="s">
        <v>13</v>
      </c>
      <c r="D4704" s="9" t="s">
        <v>8</v>
      </c>
      <c r="E4704" s="9" t="s">
        <v>29</v>
      </c>
      <c r="F4704" s="9" t="s">
        <v>17</v>
      </c>
      <c r="G4704" s="10">
        <v>20950</v>
      </c>
    </row>
    <row r="4705" spans="1:7" ht="24" customHeight="1" x14ac:dyDescent="0.25">
      <c r="A4705" s="11">
        <v>50252</v>
      </c>
      <c r="B4705" s="12">
        <v>41815.396574074075</v>
      </c>
      <c r="C4705" s="13" t="s">
        <v>7</v>
      </c>
      <c r="D4705" s="13" t="s">
        <v>8</v>
      </c>
      <c r="E4705" s="13" t="s">
        <v>29</v>
      </c>
      <c r="F4705" s="13" t="s">
        <v>21</v>
      </c>
      <c r="G4705" s="14">
        <v>19873</v>
      </c>
    </row>
    <row r="4706" spans="1:7" ht="24" customHeight="1" x14ac:dyDescent="0.25">
      <c r="A4706" s="7">
        <v>130762</v>
      </c>
      <c r="B4706" s="8">
        <v>41815.39775462963</v>
      </c>
      <c r="C4706" s="9" t="s">
        <v>13</v>
      </c>
      <c r="D4706" s="9" t="s">
        <v>8</v>
      </c>
      <c r="E4706" s="9" t="s">
        <v>29</v>
      </c>
      <c r="F4706" s="9" t="s">
        <v>21</v>
      </c>
      <c r="G4706" s="10">
        <v>86425</v>
      </c>
    </row>
    <row r="4707" spans="1:7" ht="24" customHeight="1" x14ac:dyDescent="0.25">
      <c r="A4707" s="11">
        <v>752703</v>
      </c>
      <c r="B4707" s="12">
        <v>41815.831180555557</v>
      </c>
      <c r="C4707" s="13" t="s">
        <v>7</v>
      </c>
      <c r="D4707" s="13" t="s">
        <v>23</v>
      </c>
      <c r="E4707" s="13" t="s">
        <v>29</v>
      </c>
      <c r="F4707" s="13" t="s">
        <v>21</v>
      </c>
      <c r="G4707" s="14">
        <v>36493</v>
      </c>
    </row>
    <row r="4708" spans="1:7" ht="24" customHeight="1" x14ac:dyDescent="0.25">
      <c r="A4708" s="7">
        <v>149895</v>
      </c>
      <c r="B4708" s="8">
        <v>41850.464375000003</v>
      </c>
      <c r="C4708" s="9" t="s">
        <v>7</v>
      </c>
      <c r="D4708" s="9" t="s">
        <v>8</v>
      </c>
      <c r="E4708" s="9" t="s">
        <v>14</v>
      </c>
      <c r="F4708" s="9" t="s">
        <v>32</v>
      </c>
      <c r="G4708" s="10">
        <v>50495</v>
      </c>
    </row>
    <row r="4709" spans="1:7" ht="24" customHeight="1" x14ac:dyDescent="0.25">
      <c r="A4709" s="11">
        <v>283291</v>
      </c>
      <c r="B4709" s="12">
        <v>41871.397361111114</v>
      </c>
      <c r="C4709" s="13" t="s">
        <v>7</v>
      </c>
      <c r="D4709" s="13" t="s">
        <v>8</v>
      </c>
      <c r="E4709" s="13" t="s">
        <v>14</v>
      </c>
      <c r="F4709" s="13" t="s">
        <v>32</v>
      </c>
      <c r="G4709" s="14">
        <v>86926</v>
      </c>
    </row>
    <row r="4710" spans="1:7" ht="24" customHeight="1" x14ac:dyDescent="0.25">
      <c r="A4710" s="7">
        <v>213119</v>
      </c>
      <c r="B4710" s="8">
        <v>41871.397037037037</v>
      </c>
      <c r="C4710" s="9" t="s">
        <v>7</v>
      </c>
      <c r="D4710" s="9" t="s">
        <v>23</v>
      </c>
      <c r="E4710" s="9" t="s">
        <v>14</v>
      </c>
      <c r="F4710" s="9" t="s">
        <v>32</v>
      </c>
      <c r="G4710" s="10">
        <v>85825</v>
      </c>
    </row>
    <row r="4711" spans="1:7" ht="24" customHeight="1" x14ac:dyDescent="0.25">
      <c r="A4711" s="11">
        <v>276604</v>
      </c>
      <c r="B4711" s="12">
        <v>41871.397916666669</v>
      </c>
      <c r="C4711" s="13" t="s">
        <v>7</v>
      </c>
      <c r="D4711" s="13" t="s">
        <v>23</v>
      </c>
      <c r="E4711" s="13" t="s">
        <v>14</v>
      </c>
      <c r="F4711" s="13" t="s">
        <v>32</v>
      </c>
      <c r="G4711" s="14">
        <v>77543</v>
      </c>
    </row>
    <row r="4712" spans="1:7" ht="24" customHeight="1" x14ac:dyDescent="0.25">
      <c r="A4712" s="7">
        <v>321436</v>
      </c>
      <c r="B4712" s="8">
        <v>41779.425995370373</v>
      </c>
      <c r="C4712" s="9" t="s">
        <v>7</v>
      </c>
      <c r="D4712" s="9" t="s">
        <v>8</v>
      </c>
      <c r="E4712" s="9" t="s">
        <v>14</v>
      </c>
      <c r="F4712" s="9" t="s">
        <v>32</v>
      </c>
      <c r="G4712" s="10">
        <v>54996</v>
      </c>
    </row>
    <row r="4713" spans="1:7" ht="24" customHeight="1" x14ac:dyDescent="0.25">
      <c r="A4713" s="11">
        <v>721878</v>
      </c>
      <c r="B4713" s="12">
        <v>41794.397893518515</v>
      </c>
      <c r="C4713" s="13" t="s">
        <v>7</v>
      </c>
      <c r="D4713" s="13" t="s">
        <v>11</v>
      </c>
      <c r="E4713" s="13" t="s">
        <v>14</v>
      </c>
      <c r="F4713" s="13" t="s">
        <v>32</v>
      </c>
      <c r="G4713" s="14">
        <v>62340</v>
      </c>
    </row>
    <row r="4714" spans="1:7" ht="24" customHeight="1" x14ac:dyDescent="0.25">
      <c r="A4714" s="7">
        <v>197840</v>
      </c>
      <c r="B4714" s="8">
        <v>41801.396898148145</v>
      </c>
      <c r="C4714" s="9" t="s">
        <v>7</v>
      </c>
      <c r="D4714" s="9" t="s">
        <v>8</v>
      </c>
      <c r="E4714" s="9" t="s">
        <v>14</v>
      </c>
      <c r="F4714" s="9" t="s">
        <v>32</v>
      </c>
      <c r="G4714" s="10">
        <v>3225</v>
      </c>
    </row>
    <row r="4715" spans="1:7" ht="24" customHeight="1" x14ac:dyDescent="0.25">
      <c r="A4715" s="11">
        <v>615676</v>
      </c>
      <c r="B4715" s="12">
        <v>41801.397152777776</v>
      </c>
      <c r="C4715" s="13" t="s">
        <v>7</v>
      </c>
      <c r="D4715" s="13" t="s">
        <v>8</v>
      </c>
      <c r="E4715" s="13" t="s">
        <v>14</v>
      </c>
      <c r="F4715" s="13" t="s">
        <v>32</v>
      </c>
      <c r="G4715" s="14">
        <v>85562</v>
      </c>
    </row>
    <row r="4716" spans="1:7" ht="24" customHeight="1" x14ac:dyDescent="0.25">
      <c r="A4716" s="7">
        <v>722537</v>
      </c>
      <c r="B4716" s="8">
        <v>41801.398182870369</v>
      </c>
      <c r="C4716" s="9" t="s">
        <v>7</v>
      </c>
      <c r="D4716" s="9" t="s">
        <v>11</v>
      </c>
      <c r="E4716" s="9" t="s">
        <v>14</v>
      </c>
      <c r="F4716" s="9" t="s">
        <v>32</v>
      </c>
      <c r="G4716" s="10">
        <v>98994</v>
      </c>
    </row>
    <row r="4717" spans="1:7" ht="24" customHeight="1" x14ac:dyDescent="0.25">
      <c r="A4717" s="11">
        <v>697595</v>
      </c>
      <c r="B4717" s="12">
        <v>41775.621099537035</v>
      </c>
      <c r="C4717" s="13" t="s">
        <v>13</v>
      </c>
      <c r="D4717" s="13" t="s">
        <v>11</v>
      </c>
      <c r="E4717" s="13" t="s">
        <v>9</v>
      </c>
      <c r="F4717" s="13" t="s">
        <v>21</v>
      </c>
      <c r="G4717" s="14">
        <v>14805</v>
      </c>
    </row>
    <row r="4718" spans="1:7" ht="24" customHeight="1" x14ac:dyDescent="0.25">
      <c r="A4718" s="7">
        <v>664237</v>
      </c>
      <c r="B4718" s="8">
        <v>41866.566805555558</v>
      </c>
      <c r="C4718" s="9" t="s">
        <v>7</v>
      </c>
      <c r="D4718" s="9" t="s">
        <v>11</v>
      </c>
      <c r="E4718" s="9" t="s">
        <v>9</v>
      </c>
      <c r="F4718" s="9" t="s">
        <v>32</v>
      </c>
      <c r="G4718" s="10">
        <v>73430</v>
      </c>
    </row>
    <row r="4719" spans="1:7" ht="24" customHeight="1" x14ac:dyDescent="0.25">
      <c r="A4719" s="11">
        <v>500527</v>
      </c>
      <c r="B4719" s="12">
        <v>41871.594571759262</v>
      </c>
      <c r="C4719" s="13" t="s">
        <v>7</v>
      </c>
      <c r="D4719" s="13" t="s">
        <v>8</v>
      </c>
      <c r="E4719" s="13" t="s">
        <v>9</v>
      </c>
      <c r="F4719" s="13" t="s">
        <v>32</v>
      </c>
      <c r="G4719" s="14">
        <v>78927</v>
      </c>
    </row>
    <row r="4720" spans="1:7" ht="24" customHeight="1" x14ac:dyDescent="0.25">
      <c r="A4720" s="7">
        <v>634732</v>
      </c>
      <c r="B4720" s="8">
        <v>41871.595659722225</v>
      </c>
      <c r="C4720" s="9" t="s">
        <v>7</v>
      </c>
      <c r="D4720" s="9" t="s">
        <v>8</v>
      </c>
      <c r="E4720" s="9" t="s">
        <v>9</v>
      </c>
      <c r="F4720" s="9" t="s">
        <v>32</v>
      </c>
      <c r="G4720" s="10">
        <v>12012</v>
      </c>
    </row>
    <row r="4721" spans="1:7" ht="24" customHeight="1" x14ac:dyDescent="0.25">
      <c r="A4721" s="11">
        <v>333076</v>
      </c>
      <c r="B4721" s="12">
        <v>41871.59611111111</v>
      </c>
      <c r="C4721" s="13" t="s">
        <v>7</v>
      </c>
      <c r="D4721" s="13" t="s">
        <v>8</v>
      </c>
      <c r="E4721" s="13" t="s">
        <v>9</v>
      </c>
      <c r="F4721" s="13" t="s">
        <v>32</v>
      </c>
      <c r="G4721" s="14">
        <v>42513</v>
      </c>
    </row>
    <row r="4722" spans="1:7" ht="24" customHeight="1" x14ac:dyDescent="0.25">
      <c r="A4722" s="7">
        <v>307061</v>
      </c>
      <c r="B4722" s="8">
        <v>41765.389722222222</v>
      </c>
      <c r="C4722" s="9" t="s">
        <v>7</v>
      </c>
      <c r="D4722" s="9" t="s">
        <v>8</v>
      </c>
      <c r="E4722" s="9" t="s">
        <v>9</v>
      </c>
      <c r="F4722" s="9" t="s">
        <v>12</v>
      </c>
      <c r="G4722" s="10">
        <v>39277</v>
      </c>
    </row>
    <row r="4723" spans="1:7" ht="24" customHeight="1" x14ac:dyDescent="0.25">
      <c r="A4723" s="11">
        <v>208659</v>
      </c>
      <c r="B4723" s="12">
        <v>41765.39266203704</v>
      </c>
      <c r="C4723" s="13" t="s">
        <v>7</v>
      </c>
      <c r="D4723" s="13" t="s">
        <v>11</v>
      </c>
      <c r="E4723" s="13" t="s">
        <v>9</v>
      </c>
      <c r="F4723" s="13" t="s">
        <v>12</v>
      </c>
      <c r="G4723" s="14">
        <v>96934</v>
      </c>
    </row>
    <row r="4724" spans="1:7" ht="24" customHeight="1" x14ac:dyDescent="0.25">
      <c r="A4724" s="7">
        <v>757766</v>
      </c>
      <c r="B4724" s="8">
        <v>41859.537905092591</v>
      </c>
      <c r="C4724" s="9" t="s">
        <v>13</v>
      </c>
      <c r="D4724" s="9" t="s">
        <v>8</v>
      </c>
      <c r="E4724" s="9" t="s">
        <v>9</v>
      </c>
      <c r="F4724" s="9" t="s">
        <v>12</v>
      </c>
      <c r="G4724" s="10">
        <v>13821</v>
      </c>
    </row>
    <row r="4725" spans="1:7" ht="24" customHeight="1" x14ac:dyDescent="0.25">
      <c r="A4725" s="11">
        <v>382964</v>
      </c>
      <c r="B4725" s="12">
        <v>41882.77171296296</v>
      </c>
      <c r="C4725" s="13" t="s">
        <v>7</v>
      </c>
      <c r="D4725" s="13" t="s">
        <v>11</v>
      </c>
      <c r="E4725" s="13" t="s">
        <v>9</v>
      </c>
      <c r="F4725" s="13" t="s">
        <v>12</v>
      </c>
      <c r="G4725" s="14">
        <v>69869</v>
      </c>
    </row>
    <row r="4726" spans="1:7" ht="24" customHeight="1" x14ac:dyDescent="0.25">
      <c r="A4726" s="7">
        <v>83528</v>
      </c>
      <c r="B4726" s="8">
        <v>41823.587071759262</v>
      </c>
      <c r="C4726" s="9" t="s">
        <v>7</v>
      </c>
      <c r="D4726" s="9" t="s">
        <v>11</v>
      </c>
      <c r="E4726" s="9" t="s">
        <v>14</v>
      </c>
      <c r="F4726" s="9" t="s">
        <v>32</v>
      </c>
      <c r="G4726" s="10">
        <v>32999</v>
      </c>
    </row>
    <row r="4727" spans="1:7" ht="24" customHeight="1" x14ac:dyDescent="0.25">
      <c r="A4727" s="11">
        <v>315613</v>
      </c>
      <c r="B4727" s="12">
        <v>41849.451620370368</v>
      </c>
      <c r="C4727" s="13" t="s">
        <v>7</v>
      </c>
      <c r="D4727" s="13" t="s">
        <v>8</v>
      </c>
      <c r="E4727" s="13" t="s">
        <v>9</v>
      </c>
      <c r="F4727" s="13" t="s">
        <v>12</v>
      </c>
      <c r="G4727" s="14">
        <v>82780</v>
      </c>
    </row>
    <row r="4728" spans="1:7" ht="24" customHeight="1" x14ac:dyDescent="0.25">
      <c r="A4728" s="7">
        <v>890287</v>
      </c>
      <c r="B4728" s="8">
        <v>41821.941388888888</v>
      </c>
      <c r="C4728" s="9" t="s">
        <v>7</v>
      </c>
      <c r="D4728" s="9" t="s">
        <v>8</v>
      </c>
      <c r="E4728" s="9" t="s">
        <v>14</v>
      </c>
      <c r="F4728" s="9" t="s">
        <v>17</v>
      </c>
      <c r="G4728" s="10">
        <v>50719</v>
      </c>
    </row>
    <row r="4729" spans="1:7" ht="24" customHeight="1" x14ac:dyDescent="0.25">
      <c r="A4729" s="11">
        <v>934036</v>
      </c>
      <c r="B4729" s="12">
        <v>41823.711793981478</v>
      </c>
      <c r="C4729" s="13" t="s">
        <v>7</v>
      </c>
      <c r="D4729" s="13" t="s">
        <v>8</v>
      </c>
      <c r="E4729" s="13" t="s">
        <v>14</v>
      </c>
      <c r="F4729" s="13" t="s">
        <v>17</v>
      </c>
      <c r="G4729" s="14">
        <v>20776</v>
      </c>
    </row>
    <row r="4730" spans="1:7" ht="24" customHeight="1" x14ac:dyDescent="0.25">
      <c r="A4730" s="7">
        <v>725326</v>
      </c>
      <c r="B4730" s="8">
        <v>41823.713495370372</v>
      </c>
      <c r="C4730" s="9" t="s">
        <v>7</v>
      </c>
      <c r="D4730" s="9" t="s">
        <v>8</v>
      </c>
      <c r="E4730" s="9" t="s">
        <v>14</v>
      </c>
      <c r="F4730" s="9" t="s">
        <v>17</v>
      </c>
      <c r="G4730" s="10">
        <v>44153</v>
      </c>
    </row>
    <row r="4731" spans="1:7" ht="24" customHeight="1" x14ac:dyDescent="0.25">
      <c r="A4731" s="11">
        <v>517263</v>
      </c>
      <c r="B4731" s="12">
        <v>41829.338356481479</v>
      </c>
      <c r="C4731" s="13" t="s">
        <v>13</v>
      </c>
      <c r="D4731" s="13" t="s">
        <v>8</v>
      </c>
      <c r="E4731" s="13" t="s">
        <v>14</v>
      </c>
      <c r="F4731" s="13" t="s">
        <v>17</v>
      </c>
      <c r="G4731" s="14">
        <v>26065</v>
      </c>
    </row>
    <row r="4732" spans="1:7" ht="24" customHeight="1" x14ac:dyDescent="0.25">
      <c r="A4732" s="7">
        <v>683143</v>
      </c>
      <c r="B4732" s="8">
        <v>41829.338564814818</v>
      </c>
      <c r="C4732" s="9" t="s">
        <v>7</v>
      </c>
      <c r="D4732" s="9" t="s">
        <v>11</v>
      </c>
      <c r="E4732" s="9" t="s">
        <v>14</v>
      </c>
      <c r="F4732" s="9" t="s">
        <v>17</v>
      </c>
      <c r="G4732" s="10">
        <v>31497</v>
      </c>
    </row>
    <row r="4733" spans="1:7" ht="24" customHeight="1" x14ac:dyDescent="0.25">
      <c r="A4733" s="11">
        <v>337978</v>
      </c>
      <c r="B4733" s="12">
        <v>41829.338541666664</v>
      </c>
      <c r="C4733" s="13" t="s">
        <v>7</v>
      </c>
      <c r="D4733" s="13" t="s">
        <v>11</v>
      </c>
      <c r="E4733" s="13" t="s">
        <v>14</v>
      </c>
      <c r="F4733" s="13" t="s">
        <v>17</v>
      </c>
      <c r="G4733" s="14">
        <v>57287</v>
      </c>
    </row>
    <row r="4734" spans="1:7" ht="24" customHeight="1" x14ac:dyDescent="0.25">
      <c r="A4734" s="7">
        <v>584084</v>
      </c>
      <c r="B4734" s="8">
        <v>41829.339490740742</v>
      </c>
      <c r="C4734" s="9" t="s">
        <v>7</v>
      </c>
      <c r="D4734" s="9" t="s">
        <v>11</v>
      </c>
      <c r="E4734" s="9" t="s">
        <v>14</v>
      </c>
      <c r="F4734" s="9" t="s">
        <v>17</v>
      </c>
      <c r="G4734" s="10">
        <v>63870</v>
      </c>
    </row>
    <row r="4735" spans="1:7" ht="24" customHeight="1" x14ac:dyDescent="0.25">
      <c r="A4735" s="11">
        <v>967295</v>
      </c>
      <c r="B4735" s="12">
        <v>41857.491006944445</v>
      </c>
      <c r="C4735" s="13" t="s">
        <v>7</v>
      </c>
      <c r="D4735" s="13" t="s">
        <v>8</v>
      </c>
      <c r="E4735" s="13" t="s">
        <v>14</v>
      </c>
      <c r="F4735" s="13" t="s">
        <v>17</v>
      </c>
      <c r="G4735" s="14">
        <v>30638</v>
      </c>
    </row>
    <row r="4736" spans="1:7" ht="24" customHeight="1" x14ac:dyDescent="0.25">
      <c r="A4736" s="7">
        <v>471614</v>
      </c>
      <c r="B4736" s="8">
        <v>41841.397615740738</v>
      </c>
      <c r="C4736" s="9" t="s">
        <v>7</v>
      </c>
      <c r="D4736" s="9" t="s">
        <v>11</v>
      </c>
      <c r="E4736" s="9" t="s">
        <v>9</v>
      </c>
      <c r="F4736" s="9" t="s">
        <v>32</v>
      </c>
      <c r="G4736" s="10">
        <v>36312</v>
      </c>
    </row>
    <row r="4737" spans="1:7" ht="24" customHeight="1" x14ac:dyDescent="0.25">
      <c r="A4737" s="11">
        <v>153577</v>
      </c>
      <c r="B4737" s="12">
        <v>41848.398009259261</v>
      </c>
      <c r="C4737" s="13" t="s">
        <v>7</v>
      </c>
      <c r="D4737" s="13" t="s">
        <v>8</v>
      </c>
      <c r="E4737" s="13" t="s">
        <v>9</v>
      </c>
      <c r="F4737" s="13" t="s">
        <v>32</v>
      </c>
      <c r="G4737" s="14">
        <v>94463</v>
      </c>
    </row>
    <row r="4738" spans="1:7" ht="24" customHeight="1" x14ac:dyDescent="0.25">
      <c r="A4738" s="7">
        <v>878147</v>
      </c>
      <c r="B4738" s="8">
        <v>41778.397835648146</v>
      </c>
      <c r="C4738" s="9" t="s">
        <v>7</v>
      </c>
      <c r="D4738" s="9" t="s">
        <v>8</v>
      </c>
      <c r="E4738" s="9" t="s">
        <v>28</v>
      </c>
      <c r="F4738" s="9" t="s">
        <v>21</v>
      </c>
      <c r="G4738" s="10">
        <v>40315</v>
      </c>
    </row>
    <row r="4739" spans="1:7" ht="24" customHeight="1" x14ac:dyDescent="0.25">
      <c r="A4739" s="11">
        <v>799827</v>
      </c>
      <c r="B4739" s="12">
        <v>41809.749409722222</v>
      </c>
      <c r="C4739" s="13" t="s">
        <v>13</v>
      </c>
      <c r="D4739" s="13" t="s">
        <v>8</v>
      </c>
      <c r="E4739" s="13" t="s">
        <v>28</v>
      </c>
      <c r="F4739" s="13" t="s">
        <v>21</v>
      </c>
      <c r="G4739" s="14">
        <v>35519</v>
      </c>
    </row>
    <row r="4740" spans="1:7" ht="24" customHeight="1" x14ac:dyDescent="0.25">
      <c r="A4740" s="7">
        <v>57507</v>
      </c>
      <c r="B4740" s="8">
        <v>41765.673784722225</v>
      </c>
      <c r="C4740" s="9" t="s">
        <v>7</v>
      </c>
      <c r="D4740" s="9" t="s">
        <v>11</v>
      </c>
      <c r="E4740" s="9" t="s">
        <v>28</v>
      </c>
      <c r="F4740" s="9" t="s">
        <v>12</v>
      </c>
      <c r="G4740" s="10">
        <v>6743</v>
      </c>
    </row>
    <row r="4741" spans="1:7" ht="24" customHeight="1" x14ac:dyDescent="0.25">
      <c r="A4741" s="11">
        <v>590363</v>
      </c>
      <c r="B4741" s="12">
        <v>41765.674039351848</v>
      </c>
      <c r="C4741" s="13" t="s">
        <v>7</v>
      </c>
      <c r="D4741" s="13" t="s">
        <v>8</v>
      </c>
      <c r="E4741" s="13" t="s">
        <v>28</v>
      </c>
      <c r="F4741" s="13" t="s">
        <v>12</v>
      </c>
      <c r="G4741" s="14">
        <v>17189</v>
      </c>
    </row>
    <row r="4742" spans="1:7" ht="24" customHeight="1" x14ac:dyDescent="0.25">
      <c r="A4742" s="7">
        <v>433347</v>
      </c>
      <c r="B4742" s="8">
        <v>41766.578414351854</v>
      </c>
      <c r="C4742" s="9" t="s">
        <v>7</v>
      </c>
      <c r="D4742" s="9" t="s">
        <v>11</v>
      </c>
      <c r="E4742" s="9" t="s">
        <v>28</v>
      </c>
      <c r="F4742" s="9" t="s">
        <v>10</v>
      </c>
      <c r="G4742" s="10">
        <v>47344</v>
      </c>
    </row>
    <row r="4743" spans="1:7" ht="24" customHeight="1" x14ac:dyDescent="0.25">
      <c r="A4743" s="11">
        <v>527298</v>
      </c>
      <c r="B4743" s="12">
        <v>41766.578634259262</v>
      </c>
      <c r="C4743" s="13" t="s">
        <v>13</v>
      </c>
      <c r="D4743" s="13" t="s">
        <v>8</v>
      </c>
      <c r="E4743" s="13" t="s">
        <v>28</v>
      </c>
      <c r="F4743" s="13" t="s">
        <v>10</v>
      </c>
      <c r="G4743" s="14">
        <v>94729</v>
      </c>
    </row>
    <row r="4744" spans="1:7" ht="24" customHeight="1" x14ac:dyDescent="0.25">
      <c r="A4744" s="7">
        <v>283190</v>
      </c>
      <c r="B4744" s="8">
        <v>41779.738425925927</v>
      </c>
      <c r="C4744" s="9" t="s">
        <v>7</v>
      </c>
      <c r="D4744" s="9" t="s">
        <v>8</v>
      </c>
      <c r="E4744" s="9" t="s">
        <v>28</v>
      </c>
      <c r="F4744" s="9" t="s">
        <v>12</v>
      </c>
      <c r="G4744" s="10">
        <v>10200</v>
      </c>
    </row>
    <row r="4745" spans="1:7" ht="24" customHeight="1" x14ac:dyDescent="0.25">
      <c r="A4745" s="11">
        <v>564838</v>
      </c>
      <c r="B4745" s="12">
        <v>41794.735636574071</v>
      </c>
      <c r="C4745" s="13" t="s">
        <v>13</v>
      </c>
      <c r="D4745" s="13" t="s">
        <v>11</v>
      </c>
      <c r="E4745" s="13" t="s">
        <v>28</v>
      </c>
      <c r="F4745" s="13" t="s">
        <v>12</v>
      </c>
      <c r="G4745" s="14">
        <v>13871</v>
      </c>
    </row>
    <row r="4746" spans="1:7" ht="24" customHeight="1" x14ac:dyDescent="0.25">
      <c r="A4746" s="7">
        <v>537955</v>
      </c>
      <c r="B4746" s="8">
        <v>41794.73678240741</v>
      </c>
      <c r="C4746" s="9" t="s">
        <v>7</v>
      </c>
      <c r="D4746" s="9" t="s">
        <v>8</v>
      </c>
      <c r="E4746" s="9" t="s">
        <v>28</v>
      </c>
      <c r="F4746" s="9" t="s">
        <v>12</v>
      </c>
      <c r="G4746" s="10">
        <v>4502</v>
      </c>
    </row>
    <row r="4747" spans="1:7" ht="24" customHeight="1" x14ac:dyDescent="0.25">
      <c r="A4747" s="11">
        <v>516907</v>
      </c>
      <c r="B4747" s="12">
        <v>41792.398472222223</v>
      </c>
      <c r="C4747" s="13" t="s">
        <v>7</v>
      </c>
      <c r="D4747" s="13" t="s">
        <v>11</v>
      </c>
      <c r="E4747" s="13" t="s">
        <v>28</v>
      </c>
      <c r="F4747" s="13" t="s">
        <v>12</v>
      </c>
      <c r="G4747" s="14">
        <v>9417</v>
      </c>
    </row>
    <row r="4748" spans="1:7" ht="24" customHeight="1" x14ac:dyDescent="0.25">
      <c r="A4748" s="7">
        <v>677630</v>
      </c>
      <c r="B4748" s="8">
        <v>41792.401377314818</v>
      </c>
      <c r="C4748" s="9" t="s">
        <v>7</v>
      </c>
      <c r="D4748" s="9" t="s">
        <v>11</v>
      </c>
      <c r="E4748" s="9" t="s">
        <v>28</v>
      </c>
      <c r="F4748" s="9" t="s">
        <v>12</v>
      </c>
      <c r="G4748" s="10">
        <v>22748</v>
      </c>
    </row>
    <row r="4749" spans="1:7" ht="24" customHeight="1" x14ac:dyDescent="0.25">
      <c r="A4749" s="11">
        <v>891817</v>
      </c>
      <c r="B4749" s="12">
        <v>41792.402395833335</v>
      </c>
      <c r="C4749" s="13" t="s">
        <v>7</v>
      </c>
      <c r="D4749" s="13" t="s">
        <v>8</v>
      </c>
      <c r="E4749" s="13" t="s">
        <v>28</v>
      </c>
      <c r="F4749" s="13" t="s">
        <v>12</v>
      </c>
      <c r="G4749" s="14">
        <v>82558</v>
      </c>
    </row>
    <row r="4750" spans="1:7" ht="24" customHeight="1" x14ac:dyDescent="0.25">
      <c r="A4750" s="7">
        <v>345091</v>
      </c>
      <c r="B4750" s="8">
        <v>41793.652615740742</v>
      </c>
      <c r="C4750" s="9" t="s">
        <v>7</v>
      </c>
      <c r="D4750" s="9" t="s">
        <v>11</v>
      </c>
      <c r="E4750" s="9" t="s">
        <v>28</v>
      </c>
      <c r="F4750" s="9" t="s">
        <v>12</v>
      </c>
      <c r="G4750" s="10">
        <v>6101</v>
      </c>
    </row>
    <row r="4751" spans="1:7" ht="24" customHeight="1" x14ac:dyDescent="0.25">
      <c r="A4751" s="11">
        <v>252596</v>
      </c>
      <c r="B4751" s="12">
        <v>41797.60900462963</v>
      </c>
      <c r="C4751" s="13" t="s">
        <v>7</v>
      </c>
      <c r="D4751" s="13" t="s">
        <v>8</v>
      </c>
      <c r="E4751" s="13" t="s">
        <v>28</v>
      </c>
      <c r="F4751" s="13" t="s">
        <v>12</v>
      </c>
      <c r="G4751" s="14">
        <v>49221</v>
      </c>
    </row>
    <row r="4752" spans="1:7" ht="24" customHeight="1" x14ac:dyDescent="0.25">
      <c r="A4752" s="7">
        <v>273668</v>
      </c>
      <c r="B4752" s="8">
        <v>41797.610381944447</v>
      </c>
      <c r="C4752" s="9" t="s">
        <v>7</v>
      </c>
      <c r="D4752" s="9" t="s">
        <v>8</v>
      </c>
      <c r="E4752" s="9" t="s">
        <v>28</v>
      </c>
      <c r="F4752" s="9" t="s">
        <v>12</v>
      </c>
      <c r="G4752" s="10">
        <v>30662</v>
      </c>
    </row>
    <row r="4753" spans="1:7" ht="24" customHeight="1" x14ac:dyDescent="0.25">
      <c r="A4753" s="11">
        <v>966039</v>
      </c>
      <c r="B4753" s="12">
        <v>41807.706493055557</v>
      </c>
      <c r="C4753" s="13" t="s">
        <v>13</v>
      </c>
      <c r="D4753" s="13" t="s">
        <v>8</v>
      </c>
      <c r="E4753" s="13" t="s">
        <v>28</v>
      </c>
      <c r="F4753" s="13" t="s">
        <v>12</v>
      </c>
      <c r="G4753" s="14">
        <v>82020</v>
      </c>
    </row>
    <row r="4754" spans="1:7" ht="24" customHeight="1" x14ac:dyDescent="0.25">
      <c r="A4754" s="7">
        <v>795136</v>
      </c>
      <c r="B4754" s="8">
        <v>41801.543414351851</v>
      </c>
      <c r="C4754" s="9" t="s">
        <v>7</v>
      </c>
      <c r="D4754" s="9" t="s">
        <v>8</v>
      </c>
      <c r="E4754" s="9" t="s">
        <v>28</v>
      </c>
      <c r="F4754" s="9" t="s">
        <v>12</v>
      </c>
      <c r="G4754" s="10">
        <v>85806</v>
      </c>
    </row>
    <row r="4755" spans="1:7" ht="24" customHeight="1" x14ac:dyDescent="0.25">
      <c r="A4755" s="11">
        <v>460939</v>
      </c>
      <c r="B4755" s="12">
        <v>41801.544317129628</v>
      </c>
      <c r="C4755" s="13" t="s">
        <v>7</v>
      </c>
      <c r="D4755" s="13" t="s">
        <v>11</v>
      </c>
      <c r="E4755" s="13" t="s">
        <v>28</v>
      </c>
      <c r="F4755" s="13" t="s">
        <v>12</v>
      </c>
      <c r="G4755" s="14">
        <v>64925</v>
      </c>
    </row>
    <row r="4756" spans="1:7" ht="24" customHeight="1" x14ac:dyDescent="0.25">
      <c r="A4756" s="7">
        <v>152139</v>
      </c>
      <c r="B4756" s="8">
        <v>41802.362824074073</v>
      </c>
      <c r="C4756" s="9" t="s">
        <v>7</v>
      </c>
      <c r="D4756" s="9" t="s">
        <v>11</v>
      </c>
      <c r="E4756" s="9" t="s">
        <v>28</v>
      </c>
      <c r="F4756" s="9" t="s">
        <v>12</v>
      </c>
      <c r="G4756" s="10">
        <v>49625</v>
      </c>
    </row>
    <row r="4757" spans="1:7" ht="24" customHeight="1" x14ac:dyDescent="0.25">
      <c r="A4757" s="11">
        <v>360592</v>
      </c>
      <c r="B4757" s="12">
        <v>41802.697766203702</v>
      </c>
      <c r="C4757" s="13" t="s">
        <v>7</v>
      </c>
      <c r="D4757" s="13" t="s">
        <v>8</v>
      </c>
      <c r="E4757" s="13" t="s">
        <v>28</v>
      </c>
      <c r="F4757" s="13" t="s">
        <v>12</v>
      </c>
      <c r="G4757" s="14">
        <v>28732</v>
      </c>
    </row>
    <row r="4758" spans="1:7" ht="24" customHeight="1" x14ac:dyDescent="0.25">
      <c r="A4758" s="7">
        <v>364501</v>
      </c>
      <c r="B4758" s="8">
        <v>41809.448263888888</v>
      </c>
      <c r="C4758" s="9" t="s">
        <v>13</v>
      </c>
      <c r="D4758" s="9" t="s">
        <v>11</v>
      </c>
      <c r="E4758" s="9" t="s">
        <v>28</v>
      </c>
      <c r="F4758" s="9" t="s">
        <v>33</v>
      </c>
      <c r="G4758" s="10">
        <v>46219</v>
      </c>
    </row>
    <row r="4759" spans="1:7" ht="24" customHeight="1" x14ac:dyDescent="0.25">
      <c r="A4759" s="11">
        <v>675878</v>
      </c>
      <c r="B4759" s="12">
        <v>41809.451435185183</v>
      </c>
      <c r="C4759" s="13" t="s">
        <v>7</v>
      </c>
      <c r="D4759" s="13" t="s">
        <v>11</v>
      </c>
      <c r="E4759" s="13" t="s">
        <v>28</v>
      </c>
      <c r="F4759" s="13" t="s">
        <v>34</v>
      </c>
      <c r="G4759" s="14">
        <v>44700</v>
      </c>
    </row>
    <row r="4760" spans="1:7" ht="24" customHeight="1" x14ac:dyDescent="0.25">
      <c r="A4760" s="7">
        <v>740422</v>
      </c>
      <c r="B4760" s="8">
        <v>41813.652511574073</v>
      </c>
      <c r="C4760" s="9" t="s">
        <v>7</v>
      </c>
      <c r="D4760" s="9" t="s">
        <v>8</v>
      </c>
      <c r="E4760" s="9" t="s">
        <v>28</v>
      </c>
      <c r="F4760" s="9" t="s">
        <v>12</v>
      </c>
      <c r="G4760" s="10">
        <v>32333</v>
      </c>
    </row>
    <row r="4761" spans="1:7" ht="24" customHeight="1" x14ac:dyDescent="0.25">
      <c r="A4761" s="11">
        <v>620777</v>
      </c>
      <c r="B4761" s="12">
        <v>41813.655532407407</v>
      </c>
      <c r="C4761" s="13" t="s">
        <v>7</v>
      </c>
      <c r="D4761" s="13" t="s">
        <v>8</v>
      </c>
      <c r="E4761" s="13" t="s">
        <v>28</v>
      </c>
      <c r="F4761" s="13" t="s">
        <v>12</v>
      </c>
      <c r="G4761" s="14">
        <v>92506</v>
      </c>
    </row>
    <row r="4762" spans="1:7" ht="24" customHeight="1" x14ac:dyDescent="0.25">
      <c r="A4762" s="7">
        <v>41585</v>
      </c>
      <c r="B4762" s="8">
        <v>41813.657141203701</v>
      </c>
      <c r="C4762" s="9" t="s">
        <v>7</v>
      </c>
      <c r="D4762" s="9" t="s">
        <v>11</v>
      </c>
      <c r="E4762" s="9" t="s">
        <v>28</v>
      </c>
      <c r="F4762" s="9" t="s">
        <v>12</v>
      </c>
      <c r="G4762" s="10">
        <v>92272</v>
      </c>
    </row>
    <row r="4763" spans="1:7" ht="24" customHeight="1" x14ac:dyDescent="0.25">
      <c r="A4763" s="11">
        <v>25349</v>
      </c>
      <c r="B4763" s="12">
        <v>41813.653171296297</v>
      </c>
      <c r="C4763" s="13" t="s">
        <v>7</v>
      </c>
      <c r="D4763" s="13" t="s">
        <v>11</v>
      </c>
      <c r="E4763" s="13" t="s">
        <v>28</v>
      </c>
      <c r="F4763" s="13" t="s">
        <v>12</v>
      </c>
      <c r="G4763" s="14">
        <v>84428</v>
      </c>
    </row>
    <row r="4764" spans="1:7" ht="24" customHeight="1" x14ac:dyDescent="0.25">
      <c r="A4764" s="7">
        <v>999118</v>
      </c>
      <c r="B4764" s="8">
        <v>41814.60833333333</v>
      </c>
      <c r="C4764" s="9" t="s">
        <v>7</v>
      </c>
      <c r="D4764" s="9" t="s">
        <v>8</v>
      </c>
      <c r="E4764" s="9" t="s">
        <v>28</v>
      </c>
      <c r="F4764" s="9" t="s">
        <v>12</v>
      </c>
      <c r="G4764" s="10">
        <v>91343</v>
      </c>
    </row>
    <row r="4765" spans="1:7" ht="24" customHeight="1" x14ac:dyDescent="0.25">
      <c r="A4765" s="11">
        <v>71745</v>
      </c>
      <c r="B4765" s="12">
        <v>41815.495937500003</v>
      </c>
      <c r="C4765" s="13" t="s">
        <v>7</v>
      </c>
      <c r="D4765" s="13" t="s">
        <v>11</v>
      </c>
      <c r="E4765" s="13" t="s">
        <v>28</v>
      </c>
      <c r="F4765" s="13" t="s">
        <v>12</v>
      </c>
      <c r="G4765" s="14">
        <v>6920</v>
      </c>
    </row>
    <row r="4766" spans="1:7" ht="24" customHeight="1" x14ac:dyDescent="0.25">
      <c r="A4766" s="7">
        <v>380463</v>
      </c>
      <c r="B4766" s="8">
        <v>41823.467592592591</v>
      </c>
      <c r="C4766" s="9" t="s">
        <v>7</v>
      </c>
      <c r="D4766" s="9" t="s">
        <v>11</v>
      </c>
      <c r="E4766" s="9" t="s">
        <v>28</v>
      </c>
      <c r="F4766" s="9" t="s">
        <v>12</v>
      </c>
      <c r="G4766" s="10">
        <v>51982</v>
      </c>
    </row>
    <row r="4767" spans="1:7" ht="24" customHeight="1" x14ac:dyDescent="0.25">
      <c r="A4767" s="11">
        <v>637881</v>
      </c>
      <c r="B4767" s="12">
        <v>41835.71947916667</v>
      </c>
      <c r="C4767" s="13" t="s">
        <v>7</v>
      </c>
      <c r="D4767" s="13" t="s">
        <v>8</v>
      </c>
      <c r="E4767" s="13" t="s">
        <v>28</v>
      </c>
      <c r="F4767" s="13" t="s">
        <v>12</v>
      </c>
      <c r="G4767" s="14">
        <v>4850</v>
      </c>
    </row>
    <row r="4768" spans="1:7" ht="24" customHeight="1" x14ac:dyDescent="0.25">
      <c r="A4768" s="7">
        <v>244499</v>
      </c>
      <c r="B4768" s="8">
        <v>41835.719895833332</v>
      </c>
      <c r="C4768" s="9" t="s">
        <v>7</v>
      </c>
      <c r="D4768" s="9" t="s">
        <v>8</v>
      </c>
      <c r="E4768" s="9" t="s">
        <v>28</v>
      </c>
      <c r="F4768" s="9" t="s">
        <v>12</v>
      </c>
      <c r="G4768" s="10">
        <v>88295</v>
      </c>
    </row>
    <row r="4769" spans="1:7" ht="24" customHeight="1" x14ac:dyDescent="0.25">
      <c r="A4769" s="11">
        <v>678132</v>
      </c>
      <c r="B4769" s="12">
        <v>41835.822384259256</v>
      </c>
      <c r="C4769" s="13" t="s">
        <v>7</v>
      </c>
      <c r="D4769" s="13" t="s">
        <v>8</v>
      </c>
      <c r="E4769" s="13" t="s">
        <v>28</v>
      </c>
      <c r="F4769" s="13" t="s">
        <v>12</v>
      </c>
      <c r="G4769" s="14">
        <v>9662</v>
      </c>
    </row>
    <row r="4770" spans="1:7" ht="24" customHeight="1" x14ac:dyDescent="0.25">
      <c r="A4770" s="7">
        <v>314550</v>
      </c>
      <c r="B4770" s="8">
        <v>41843.338738425926</v>
      </c>
      <c r="C4770" s="9" t="s">
        <v>7</v>
      </c>
      <c r="D4770" s="9" t="s">
        <v>8</v>
      </c>
      <c r="E4770" s="9" t="s">
        <v>28</v>
      </c>
      <c r="F4770" s="9" t="s">
        <v>12</v>
      </c>
      <c r="G4770" s="10">
        <v>75573</v>
      </c>
    </row>
    <row r="4771" spans="1:7" ht="24" customHeight="1" x14ac:dyDescent="0.25">
      <c r="A4771" s="11">
        <v>601721</v>
      </c>
      <c r="B4771" s="12">
        <v>41843.339178240742</v>
      </c>
      <c r="C4771" s="13" t="s">
        <v>7</v>
      </c>
      <c r="D4771" s="13" t="s">
        <v>8</v>
      </c>
      <c r="E4771" s="13" t="s">
        <v>28</v>
      </c>
      <c r="F4771" s="13" t="s">
        <v>12</v>
      </c>
      <c r="G4771" s="14">
        <v>46576</v>
      </c>
    </row>
    <row r="4772" spans="1:7" ht="24" customHeight="1" x14ac:dyDescent="0.25">
      <c r="A4772" s="7">
        <v>40000</v>
      </c>
      <c r="B4772" s="8">
        <v>41843.341273148151</v>
      </c>
      <c r="C4772" s="9" t="s">
        <v>7</v>
      </c>
      <c r="D4772" s="9" t="s">
        <v>11</v>
      </c>
      <c r="E4772" s="9" t="s">
        <v>28</v>
      </c>
      <c r="F4772" s="9" t="s">
        <v>12</v>
      </c>
      <c r="G4772" s="10">
        <v>64981</v>
      </c>
    </row>
    <row r="4773" spans="1:7" ht="24" customHeight="1" x14ac:dyDescent="0.25">
      <c r="A4773" s="11">
        <v>118864</v>
      </c>
      <c r="B4773" s="12">
        <v>41850.355046296296</v>
      </c>
      <c r="C4773" s="13" t="s">
        <v>7</v>
      </c>
      <c r="D4773" s="13" t="s">
        <v>11</v>
      </c>
      <c r="E4773" s="13" t="s">
        <v>28</v>
      </c>
      <c r="F4773" s="13" t="s">
        <v>12</v>
      </c>
      <c r="G4773" s="14">
        <v>49845</v>
      </c>
    </row>
    <row r="4774" spans="1:7" ht="24" customHeight="1" x14ac:dyDescent="0.25">
      <c r="A4774" s="7">
        <v>840274</v>
      </c>
      <c r="B4774" s="8">
        <v>41850.358564814815</v>
      </c>
      <c r="C4774" s="9" t="s">
        <v>7</v>
      </c>
      <c r="D4774" s="9" t="s">
        <v>11</v>
      </c>
      <c r="E4774" s="9" t="s">
        <v>28</v>
      </c>
      <c r="F4774" s="9" t="s">
        <v>12</v>
      </c>
      <c r="G4774" s="10">
        <v>7390</v>
      </c>
    </row>
    <row r="4775" spans="1:7" ht="24" customHeight="1" x14ac:dyDescent="0.25">
      <c r="A4775" s="11">
        <v>220764</v>
      </c>
      <c r="B4775" s="12">
        <v>41850.537754629629</v>
      </c>
      <c r="C4775" s="13" t="s">
        <v>7</v>
      </c>
      <c r="D4775" s="13" t="s">
        <v>8</v>
      </c>
      <c r="E4775" s="13" t="s">
        <v>28</v>
      </c>
      <c r="F4775" s="13" t="s">
        <v>12</v>
      </c>
      <c r="G4775" s="14">
        <v>45362</v>
      </c>
    </row>
    <row r="4776" spans="1:7" ht="24" customHeight="1" x14ac:dyDescent="0.25">
      <c r="A4776" s="7">
        <v>731483</v>
      </c>
      <c r="B4776" s="8">
        <v>41850.538530092592</v>
      </c>
      <c r="C4776" s="9" t="s">
        <v>7</v>
      </c>
      <c r="D4776" s="9" t="s">
        <v>8</v>
      </c>
      <c r="E4776" s="9" t="s">
        <v>28</v>
      </c>
      <c r="F4776" s="9" t="s">
        <v>12</v>
      </c>
      <c r="G4776" s="10">
        <v>62480</v>
      </c>
    </row>
    <row r="4777" spans="1:7" ht="24" customHeight="1" x14ac:dyDescent="0.25">
      <c r="A4777" s="11">
        <v>971162</v>
      </c>
      <c r="B4777" s="12">
        <v>41778.39806712963</v>
      </c>
      <c r="C4777" s="13" t="s">
        <v>7</v>
      </c>
      <c r="D4777" s="13" t="s">
        <v>8</v>
      </c>
      <c r="E4777" s="13" t="s">
        <v>9</v>
      </c>
      <c r="F4777" s="13" t="s">
        <v>19</v>
      </c>
      <c r="G4777" s="14">
        <v>62968</v>
      </c>
    </row>
    <row r="4778" spans="1:7" ht="24" customHeight="1" x14ac:dyDescent="0.25">
      <c r="A4778" s="7">
        <v>541358</v>
      </c>
      <c r="B4778" s="8">
        <v>41781.599016203705</v>
      </c>
      <c r="C4778" s="9" t="s">
        <v>7</v>
      </c>
      <c r="D4778" s="9" t="s">
        <v>11</v>
      </c>
      <c r="E4778" s="9" t="s">
        <v>9</v>
      </c>
      <c r="F4778" s="9" t="s">
        <v>19</v>
      </c>
      <c r="G4778" s="10">
        <v>19995</v>
      </c>
    </row>
    <row r="4779" spans="1:7" ht="24" customHeight="1" x14ac:dyDescent="0.25">
      <c r="A4779" s="11">
        <v>618012</v>
      </c>
      <c r="B4779" s="12">
        <v>41781.601793981485</v>
      </c>
      <c r="C4779" s="13" t="s">
        <v>7</v>
      </c>
      <c r="D4779" s="13" t="s">
        <v>11</v>
      </c>
      <c r="E4779" s="13" t="s">
        <v>9</v>
      </c>
      <c r="F4779" s="13" t="s">
        <v>19</v>
      </c>
      <c r="G4779" s="14">
        <v>44819</v>
      </c>
    </row>
    <row r="4780" spans="1:7" ht="24" customHeight="1" x14ac:dyDescent="0.25">
      <c r="A4780" s="7">
        <v>251929</v>
      </c>
      <c r="B4780" s="8">
        <v>41781.602152777778</v>
      </c>
      <c r="C4780" s="9" t="s">
        <v>7</v>
      </c>
      <c r="D4780" s="9" t="s">
        <v>8</v>
      </c>
      <c r="E4780" s="9" t="s">
        <v>9</v>
      </c>
      <c r="F4780" s="9" t="s">
        <v>19</v>
      </c>
      <c r="G4780" s="10">
        <v>36837</v>
      </c>
    </row>
    <row r="4781" spans="1:7" ht="24" customHeight="1" x14ac:dyDescent="0.25">
      <c r="A4781" s="11">
        <v>351563</v>
      </c>
      <c r="B4781" s="12">
        <v>41789.42087962963</v>
      </c>
      <c r="C4781" s="13" t="s">
        <v>7</v>
      </c>
      <c r="D4781" s="13" t="s">
        <v>8</v>
      </c>
      <c r="E4781" s="13" t="s">
        <v>9</v>
      </c>
      <c r="F4781" s="13" t="s">
        <v>19</v>
      </c>
      <c r="G4781" s="14">
        <v>53090</v>
      </c>
    </row>
    <row r="4782" spans="1:7" ht="24" customHeight="1" x14ac:dyDescent="0.25">
      <c r="A4782" s="7">
        <v>392566</v>
      </c>
      <c r="B4782" s="8">
        <v>41794.305532407408</v>
      </c>
      <c r="C4782" s="9" t="s">
        <v>7</v>
      </c>
      <c r="D4782" s="9" t="s">
        <v>11</v>
      </c>
      <c r="E4782" s="9" t="s">
        <v>9</v>
      </c>
      <c r="F4782" s="9" t="s">
        <v>19</v>
      </c>
      <c r="G4782" s="10">
        <v>29596</v>
      </c>
    </row>
    <row r="4783" spans="1:7" ht="24" customHeight="1" x14ac:dyDescent="0.25">
      <c r="A4783" s="11">
        <v>245882</v>
      </c>
      <c r="B4783" s="12">
        <v>41785.398240740738</v>
      </c>
      <c r="C4783" s="13" t="s">
        <v>7</v>
      </c>
      <c r="D4783" s="13" t="s">
        <v>11</v>
      </c>
      <c r="E4783" s="13" t="s">
        <v>9</v>
      </c>
      <c r="F4783" s="13" t="s">
        <v>19</v>
      </c>
      <c r="G4783" s="14">
        <v>73749</v>
      </c>
    </row>
    <row r="4784" spans="1:7" ht="24" customHeight="1" x14ac:dyDescent="0.25">
      <c r="A4784" s="7">
        <v>608950</v>
      </c>
      <c r="B4784" s="8">
        <v>41785.400810185187</v>
      </c>
      <c r="C4784" s="9" t="s">
        <v>7</v>
      </c>
      <c r="D4784" s="9" t="s">
        <v>8</v>
      </c>
      <c r="E4784" s="9" t="s">
        <v>9</v>
      </c>
      <c r="F4784" s="9" t="s">
        <v>19</v>
      </c>
      <c r="G4784" s="10">
        <v>86195</v>
      </c>
    </row>
    <row r="4785" spans="1:7" ht="24" customHeight="1" x14ac:dyDescent="0.25">
      <c r="A4785" s="11">
        <v>29624</v>
      </c>
      <c r="B4785" s="12">
        <v>41789.752199074072</v>
      </c>
      <c r="C4785" s="13" t="s">
        <v>7</v>
      </c>
      <c r="D4785" s="13" t="s">
        <v>8</v>
      </c>
      <c r="E4785" s="13" t="s">
        <v>9</v>
      </c>
      <c r="F4785" s="13" t="s">
        <v>19</v>
      </c>
      <c r="G4785" s="14">
        <v>76423</v>
      </c>
    </row>
    <row r="4786" spans="1:7" ht="24" customHeight="1" x14ac:dyDescent="0.25">
      <c r="A4786" s="7">
        <v>286661</v>
      </c>
      <c r="B4786" s="8">
        <v>41789.75409722222</v>
      </c>
      <c r="C4786" s="9" t="s">
        <v>7</v>
      </c>
      <c r="D4786" s="9" t="s">
        <v>8</v>
      </c>
      <c r="E4786" s="9" t="s">
        <v>9</v>
      </c>
      <c r="F4786" s="9" t="s">
        <v>19</v>
      </c>
      <c r="G4786" s="10">
        <v>19750</v>
      </c>
    </row>
    <row r="4787" spans="1:7" ht="24" customHeight="1" x14ac:dyDescent="0.25">
      <c r="A4787" s="11">
        <v>234992</v>
      </c>
      <c r="B4787" s="12">
        <v>41789.755243055559</v>
      </c>
      <c r="C4787" s="13" t="s">
        <v>7</v>
      </c>
      <c r="D4787" s="13" t="s">
        <v>8</v>
      </c>
      <c r="E4787" s="13" t="s">
        <v>9</v>
      </c>
      <c r="F4787" s="13" t="s">
        <v>19</v>
      </c>
      <c r="G4787" s="14">
        <v>99645</v>
      </c>
    </row>
    <row r="4788" spans="1:7" ht="24" customHeight="1" x14ac:dyDescent="0.25">
      <c r="A4788" s="7">
        <v>860546</v>
      </c>
      <c r="B4788" s="8">
        <v>41793.548101851855</v>
      </c>
      <c r="C4788" s="9" t="s">
        <v>7</v>
      </c>
      <c r="D4788" s="9" t="s">
        <v>8</v>
      </c>
      <c r="E4788" s="9" t="s">
        <v>9</v>
      </c>
      <c r="F4788" s="9" t="s">
        <v>19</v>
      </c>
      <c r="G4788" s="10">
        <v>58768</v>
      </c>
    </row>
    <row r="4789" spans="1:7" ht="24" customHeight="1" x14ac:dyDescent="0.25">
      <c r="A4789" s="11">
        <v>907437</v>
      </c>
      <c r="B4789" s="12">
        <v>41794.464571759258</v>
      </c>
      <c r="C4789" s="13" t="s">
        <v>7</v>
      </c>
      <c r="D4789" s="13" t="s">
        <v>8</v>
      </c>
      <c r="E4789" s="13" t="s">
        <v>9</v>
      </c>
      <c r="F4789" s="13" t="s">
        <v>19</v>
      </c>
      <c r="G4789" s="14">
        <v>21029</v>
      </c>
    </row>
    <row r="4790" spans="1:7" ht="24" customHeight="1" x14ac:dyDescent="0.25">
      <c r="A4790" s="7">
        <v>100074</v>
      </c>
      <c r="B4790" s="8">
        <v>41848.396851851852</v>
      </c>
      <c r="C4790" s="9" t="s">
        <v>7</v>
      </c>
      <c r="D4790" s="9" t="s">
        <v>8</v>
      </c>
      <c r="E4790" s="9" t="s">
        <v>9</v>
      </c>
      <c r="F4790" s="9" t="s">
        <v>19</v>
      </c>
      <c r="G4790" s="10">
        <v>52735</v>
      </c>
    </row>
    <row r="4791" spans="1:7" ht="24" customHeight="1" x14ac:dyDescent="0.25">
      <c r="A4791" s="11">
        <v>621297</v>
      </c>
      <c r="B4791" s="12">
        <v>41771.3983912037</v>
      </c>
      <c r="C4791" s="13" t="s">
        <v>7</v>
      </c>
      <c r="D4791" s="13" t="s">
        <v>11</v>
      </c>
      <c r="E4791" s="13" t="s">
        <v>28</v>
      </c>
      <c r="F4791" s="13" t="s">
        <v>19</v>
      </c>
      <c r="G4791" s="14">
        <v>47912</v>
      </c>
    </row>
    <row r="4792" spans="1:7" ht="24" customHeight="1" x14ac:dyDescent="0.25">
      <c r="A4792" s="7">
        <v>461385</v>
      </c>
      <c r="B4792" s="8">
        <v>41771.400092592594</v>
      </c>
      <c r="C4792" s="9" t="s">
        <v>7</v>
      </c>
      <c r="D4792" s="9" t="s">
        <v>11</v>
      </c>
      <c r="E4792" s="9" t="s">
        <v>28</v>
      </c>
      <c r="F4792" s="9" t="s">
        <v>19</v>
      </c>
      <c r="G4792" s="10">
        <v>23882</v>
      </c>
    </row>
    <row r="4793" spans="1:7" ht="24" customHeight="1" x14ac:dyDescent="0.25">
      <c r="A4793" s="11">
        <v>453777</v>
      </c>
      <c r="B4793" s="12">
        <v>41771.401273148149</v>
      </c>
      <c r="C4793" s="13" t="s">
        <v>7</v>
      </c>
      <c r="D4793" s="13" t="s">
        <v>11</v>
      </c>
      <c r="E4793" s="13" t="s">
        <v>28</v>
      </c>
      <c r="F4793" s="13" t="s">
        <v>19</v>
      </c>
      <c r="G4793" s="14">
        <v>40903</v>
      </c>
    </row>
    <row r="4794" spans="1:7" ht="24" customHeight="1" x14ac:dyDescent="0.25">
      <c r="A4794" s="7">
        <v>571467</v>
      </c>
      <c r="B4794" s="8">
        <v>41848.397141203706</v>
      </c>
      <c r="C4794" s="9" t="s">
        <v>7</v>
      </c>
      <c r="D4794" s="9" t="s">
        <v>8</v>
      </c>
      <c r="E4794" s="9" t="s">
        <v>28</v>
      </c>
      <c r="F4794" s="9" t="s">
        <v>19</v>
      </c>
      <c r="G4794" s="10">
        <v>74737</v>
      </c>
    </row>
    <row r="4795" spans="1:7" ht="24" customHeight="1" x14ac:dyDescent="0.25">
      <c r="A4795" s="11">
        <v>755303</v>
      </c>
      <c r="B4795" s="12">
        <v>41849.315497685187</v>
      </c>
      <c r="C4795" s="13" t="s">
        <v>13</v>
      </c>
      <c r="D4795" s="13" t="s">
        <v>8</v>
      </c>
      <c r="E4795" s="13" t="s">
        <v>28</v>
      </c>
      <c r="F4795" s="13" t="s">
        <v>19</v>
      </c>
      <c r="G4795" s="14">
        <v>22798</v>
      </c>
    </row>
    <row r="4796" spans="1:7" ht="24" customHeight="1" x14ac:dyDescent="0.25">
      <c r="A4796" s="7">
        <v>745801</v>
      </c>
      <c r="B4796" s="8">
        <v>41849.315821759257</v>
      </c>
      <c r="C4796" s="9" t="s">
        <v>7</v>
      </c>
      <c r="D4796" s="9" t="s">
        <v>11</v>
      </c>
      <c r="E4796" s="9" t="s">
        <v>28</v>
      </c>
      <c r="F4796" s="9" t="s">
        <v>19</v>
      </c>
      <c r="G4796" s="10">
        <v>89179</v>
      </c>
    </row>
    <row r="4797" spans="1:7" ht="24" customHeight="1" x14ac:dyDescent="0.25">
      <c r="A4797" s="11">
        <v>341013</v>
      </c>
      <c r="B4797" s="12">
        <v>41849.315787037034</v>
      </c>
      <c r="C4797" s="13" t="s">
        <v>13</v>
      </c>
      <c r="D4797" s="13" t="s">
        <v>23</v>
      </c>
      <c r="E4797" s="13" t="s">
        <v>28</v>
      </c>
      <c r="F4797" s="13" t="s">
        <v>19</v>
      </c>
      <c r="G4797" s="14">
        <v>30545</v>
      </c>
    </row>
    <row r="4798" spans="1:7" ht="24" customHeight="1" x14ac:dyDescent="0.25">
      <c r="A4798" s="7">
        <v>206055</v>
      </c>
      <c r="B4798" s="8">
        <v>41850.683865740742</v>
      </c>
      <c r="C4798" s="9" t="s">
        <v>7</v>
      </c>
      <c r="D4798" s="9" t="s">
        <v>8</v>
      </c>
      <c r="E4798" s="9" t="s">
        <v>28</v>
      </c>
      <c r="F4798" s="9" t="s">
        <v>19</v>
      </c>
      <c r="G4798" s="10">
        <v>58887</v>
      </c>
    </row>
    <row r="4799" spans="1:7" ht="24" customHeight="1" x14ac:dyDescent="0.25">
      <c r="A4799" s="11">
        <v>826824</v>
      </c>
      <c r="B4799" s="12">
        <v>41792.398379629631</v>
      </c>
      <c r="C4799" s="13" t="s">
        <v>7</v>
      </c>
      <c r="D4799" s="13" t="s">
        <v>8</v>
      </c>
      <c r="E4799" s="13" t="s">
        <v>14</v>
      </c>
      <c r="F4799" s="13" t="s">
        <v>21</v>
      </c>
      <c r="G4799" s="14">
        <v>2420</v>
      </c>
    </row>
    <row r="4800" spans="1:7" ht="24" customHeight="1" x14ac:dyDescent="0.25">
      <c r="A4800" s="7">
        <v>497438</v>
      </c>
      <c r="B4800" s="8">
        <v>41862.397048611114</v>
      </c>
      <c r="C4800" s="9" t="s">
        <v>7</v>
      </c>
      <c r="D4800" s="9" t="s">
        <v>8</v>
      </c>
      <c r="E4800" s="9" t="s">
        <v>14</v>
      </c>
      <c r="F4800" s="9" t="s">
        <v>21</v>
      </c>
      <c r="G4800" s="10">
        <v>39343</v>
      </c>
    </row>
    <row r="4801" spans="1:7" ht="24" customHeight="1" x14ac:dyDescent="0.25">
      <c r="A4801" s="11">
        <v>534827</v>
      </c>
      <c r="B4801" s="12">
        <v>41786.397175925929</v>
      </c>
      <c r="C4801" s="13" t="s">
        <v>7</v>
      </c>
      <c r="D4801" s="13" t="s">
        <v>8</v>
      </c>
      <c r="E4801" s="13" t="s">
        <v>14</v>
      </c>
      <c r="F4801" s="13" t="s">
        <v>26</v>
      </c>
      <c r="G4801" s="14">
        <v>34298</v>
      </c>
    </row>
    <row r="4802" spans="1:7" ht="24" customHeight="1" x14ac:dyDescent="0.25">
      <c r="A4802" s="7">
        <v>12713</v>
      </c>
      <c r="B4802" s="8">
        <v>41787.602939814817</v>
      </c>
      <c r="C4802" s="9" t="s">
        <v>7</v>
      </c>
      <c r="D4802" s="9" t="s">
        <v>11</v>
      </c>
      <c r="E4802" s="9" t="s">
        <v>14</v>
      </c>
      <c r="F4802" s="9" t="s">
        <v>32</v>
      </c>
      <c r="G4802" s="10">
        <v>53360</v>
      </c>
    </row>
    <row r="4803" spans="1:7" ht="24" customHeight="1" x14ac:dyDescent="0.25">
      <c r="A4803" s="11">
        <v>53569</v>
      </c>
      <c r="B4803" s="12">
        <v>41787.603182870371</v>
      </c>
      <c r="C4803" s="13" t="s">
        <v>13</v>
      </c>
      <c r="D4803" s="13" t="s">
        <v>11</v>
      </c>
      <c r="E4803" s="13" t="s">
        <v>14</v>
      </c>
      <c r="F4803" s="13" t="s">
        <v>32</v>
      </c>
      <c r="G4803" s="14">
        <v>37037</v>
      </c>
    </row>
    <row r="4804" spans="1:7" ht="24" customHeight="1" x14ac:dyDescent="0.25">
      <c r="A4804" s="7">
        <v>136222</v>
      </c>
      <c r="B4804" s="8">
        <v>41787.604004629633</v>
      </c>
      <c r="C4804" s="9" t="s">
        <v>7</v>
      </c>
      <c r="D4804" s="9" t="s">
        <v>11</v>
      </c>
      <c r="E4804" s="9" t="s">
        <v>14</v>
      </c>
      <c r="F4804" s="9" t="s">
        <v>32</v>
      </c>
      <c r="G4804" s="10">
        <v>32173</v>
      </c>
    </row>
    <row r="4805" spans="1:7" ht="24" customHeight="1" x14ac:dyDescent="0.25">
      <c r="A4805" s="11">
        <v>48454</v>
      </c>
      <c r="B4805" s="12">
        <v>41842.397488425922</v>
      </c>
      <c r="C4805" s="13" t="s">
        <v>7</v>
      </c>
      <c r="D4805" s="13" t="s">
        <v>8</v>
      </c>
      <c r="E4805" s="13" t="s">
        <v>14</v>
      </c>
      <c r="F4805" s="13" t="s">
        <v>32</v>
      </c>
      <c r="G4805" s="14">
        <v>67756</v>
      </c>
    </row>
    <row r="4806" spans="1:7" ht="24" customHeight="1" x14ac:dyDescent="0.25">
      <c r="A4806" s="7">
        <v>23734</v>
      </c>
      <c r="B4806" s="8">
        <v>41845.560277777775</v>
      </c>
      <c r="C4806" s="9" t="s">
        <v>13</v>
      </c>
      <c r="D4806" s="9" t="s">
        <v>11</v>
      </c>
      <c r="E4806" s="9" t="s">
        <v>14</v>
      </c>
      <c r="F4806" s="9" t="s">
        <v>24</v>
      </c>
      <c r="G4806" s="10">
        <v>16940</v>
      </c>
    </row>
    <row r="4807" spans="1:7" ht="24" customHeight="1" x14ac:dyDescent="0.25">
      <c r="A4807" s="11">
        <v>233518</v>
      </c>
      <c r="B4807" s="12">
        <v>41845.560902777775</v>
      </c>
      <c r="C4807" s="13" t="s">
        <v>7</v>
      </c>
      <c r="D4807" s="13" t="s">
        <v>8</v>
      </c>
      <c r="E4807" s="13" t="s">
        <v>14</v>
      </c>
      <c r="F4807" s="13" t="s">
        <v>24</v>
      </c>
      <c r="G4807" s="14">
        <v>75652</v>
      </c>
    </row>
    <row r="4808" spans="1:7" ht="24" customHeight="1" x14ac:dyDescent="0.25">
      <c r="A4808" s="7">
        <v>217041</v>
      </c>
      <c r="B4808" s="8">
        <v>41870.396886574075</v>
      </c>
      <c r="C4808" s="9" t="s">
        <v>7</v>
      </c>
      <c r="D4808" s="9" t="s">
        <v>8</v>
      </c>
      <c r="E4808" s="9" t="s">
        <v>9</v>
      </c>
      <c r="F4808" s="9" t="s">
        <v>32</v>
      </c>
      <c r="G4808" s="10">
        <v>69061</v>
      </c>
    </row>
    <row r="4809" spans="1:7" ht="24" customHeight="1" x14ac:dyDescent="0.25">
      <c r="A4809" s="11">
        <v>41558</v>
      </c>
      <c r="B4809" s="12">
        <v>41870.397569444445</v>
      </c>
      <c r="C4809" s="13" t="s">
        <v>7</v>
      </c>
      <c r="D4809" s="13" t="s">
        <v>23</v>
      </c>
      <c r="E4809" s="13" t="s">
        <v>9</v>
      </c>
      <c r="F4809" s="13" t="s">
        <v>32</v>
      </c>
      <c r="G4809" s="14">
        <v>35887</v>
      </c>
    </row>
    <row r="4810" spans="1:7" ht="24" customHeight="1" x14ac:dyDescent="0.25">
      <c r="A4810" s="7">
        <v>421656</v>
      </c>
      <c r="B4810" s="8">
        <v>41786.39707175926</v>
      </c>
      <c r="C4810" s="9" t="s">
        <v>7</v>
      </c>
      <c r="D4810" s="9" t="s">
        <v>8</v>
      </c>
      <c r="E4810" s="9" t="s">
        <v>9</v>
      </c>
      <c r="F4810" s="9" t="s">
        <v>24</v>
      </c>
      <c r="G4810" s="10">
        <v>13687</v>
      </c>
    </row>
    <row r="4811" spans="1:7" ht="24" customHeight="1" x14ac:dyDescent="0.25">
      <c r="A4811" s="11">
        <v>470479</v>
      </c>
      <c r="B4811" s="12">
        <v>41786.397824074076</v>
      </c>
      <c r="C4811" s="13" t="s">
        <v>13</v>
      </c>
      <c r="D4811" s="13" t="s">
        <v>11</v>
      </c>
      <c r="E4811" s="13" t="s">
        <v>9</v>
      </c>
      <c r="F4811" s="13" t="s">
        <v>24</v>
      </c>
      <c r="G4811" s="14">
        <v>97805</v>
      </c>
    </row>
    <row r="4812" spans="1:7" ht="24" customHeight="1" x14ac:dyDescent="0.25">
      <c r="A4812" s="7">
        <v>131236</v>
      </c>
      <c r="B4812" s="8">
        <v>41786.398206018515</v>
      </c>
      <c r="C4812" s="9" t="s">
        <v>7</v>
      </c>
      <c r="D4812" s="9" t="s">
        <v>8</v>
      </c>
      <c r="E4812" s="9" t="s">
        <v>9</v>
      </c>
      <c r="F4812" s="9" t="s">
        <v>24</v>
      </c>
      <c r="G4812" s="10">
        <v>59503</v>
      </c>
    </row>
    <row r="4813" spans="1:7" ht="24" customHeight="1" x14ac:dyDescent="0.25">
      <c r="A4813" s="11">
        <v>50753</v>
      </c>
      <c r="B4813" s="12">
        <v>41807.67895833333</v>
      </c>
      <c r="C4813" s="13" t="s">
        <v>7</v>
      </c>
      <c r="D4813" s="13" t="s">
        <v>8</v>
      </c>
      <c r="E4813" s="13" t="s">
        <v>14</v>
      </c>
      <c r="F4813" s="13" t="s">
        <v>10</v>
      </c>
      <c r="G4813" s="14">
        <v>54034</v>
      </c>
    </row>
    <row r="4814" spans="1:7" ht="24" customHeight="1" x14ac:dyDescent="0.25">
      <c r="A4814" s="7">
        <v>77406</v>
      </c>
      <c r="B4814" s="8">
        <v>41829.392141203702</v>
      </c>
      <c r="C4814" s="9" t="s">
        <v>13</v>
      </c>
      <c r="D4814" s="9" t="s">
        <v>8</v>
      </c>
      <c r="E4814" s="9" t="s">
        <v>14</v>
      </c>
      <c r="F4814" s="9" t="s">
        <v>10</v>
      </c>
      <c r="G4814" s="10">
        <v>13278</v>
      </c>
    </row>
    <row r="4815" spans="1:7" ht="24" customHeight="1" x14ac:dyDescent="0.25">
      <c r="A4815" s="11">
        <v>41757</v>
      </c>
      <c r="B4815" s="12">
        <v>41786.397534722222</v>
      </c>
      <c r="C4815" s="13" t="s">
        <v>7</v>
      </c>
      <c r="D4815" s="13" t="s">
        <v>8</v>
      </c>
      <c r="E4815" s="13" t="s">
        <v>9</v>
      </c>
      <c r="F4815" s="13" t="s">
        <v>17</v>
      </c>
      <c r="G4815" s="14">
        <v>73197</v>
      </c>
    </row>
    <row r="4816" spans="1:7" ht="24" customHeight="1" x14ac:dyDescent="0.25">
      <c r="A4816" s="7">
        <v>497925</v>
      </c>
      <c r="B4816" s="8">
        <v>41856.397418981483</v>
      </c>
      <c r="C4816" s="9" t="s">
        <v>7</v>
      </c>
      <c r="D4816" s="9" t="s">
        <v>8</v>
      </c>
      <c r="E4816" s="9" t="s">
        <v>9</v>
      </c>
      <c r="F4816" s="9" t="s">
        <v>17</v>
      </c>
      <c r="G4816" s="10">
        <v>17227</v>
      </c>
    </row>
    <row r="4817" spans="1:7" ht="24" customHeight="1" x14ac:dyDescent="0.25">
      <c r="A4817" s="11">
        <v>445061</v>
      </c>
      <c r="B4817" s="12">
        <v>41867.39640046296</v>
      </c>
      <c r="C4817" s="13" t="s">
        <v>7</v>
      </c>
      <c r="D4817" s="13" t="s">
        <v>11</v>
      </c>
      <c r="E4817" s="13" t="s">
        <v>9</v>
      </c>
      <c r="F4817" s="13" t="s">
        <v>21</v>
      </c>
      <c r="G4817" s="14">
        <v>90464</v>
      </c>
    </row>
    <row r="4818" spans="1:7" ht="24" customHeight="1" x14ac:dyDescent="0.25">
      <c r="A4818" s="7">
        <v>556785</v>
      </c>
      <c r="B4818" s="8">
        <v>41877.398090277777</v>
      </c>
      <c r="C4818" s="9" t="s">
        <v>7</v>
      </c>
      <c r="D4818" s="9" t="s">
        <v>11</v>
      </c>
      <c r="E4818" s="9" t="s">
        <v>9</v>
      </c>
      <c r="F4818" s="9" t="s">
        <v>17</v>
      </c>
      <c r="G4818" s="10">
        <v>57482</v>
      </c>
    </row>
    <row r="4819" spans="1:7" ht="24" customHeight="1" x14ac:dyDescent="0.25">
      <c r="A4819" s="11">
        <v>700644</v>
      </c>
      <c r="B4819" s="12">
        <v>41795.597094907411</v>
      </c>
      <c r="C4819" s="13" t="s">
        <v>7</v>
      </c>
      <c r="D4819" s="13" t="s">
        <v>8</v>
      </c>
      <c r="E4819" s="13" t="s">
        <v>16</v>
      </c>
      <c r="F4819" s="13" t="s">
        <v>21</v>
      </c>
      <c r="G4819" s="14">
        <v>24403</v>
      </c>
    </row>
    <row r="4820" spans="1:7" ht="24" customHeight="1" x14ac:dyDescent="0.25">
      <c r="A4820" s="7">
        <v>456453</v>
      </c>
      <c r="B4820" s="8">
        <v>41822.442812499998</v>
      </c>
      <c r="C4820" s="9" t="s">
        <v>13</v>
      </c>
      <c r="D4820" s="9" t="s">
        <v>8</v>
      </c>
      <c r="E4820" s="9" t="s">
        <v>16</v>
      </c>
      <c r="F4820" s="9" t="s">
        <v>21</v>
      </c>
      <c r="G4820" s="10">
        <v>48195</v>
      </c>
    </row>
    <row r="4821" spans="1:7" ht="24" customHeight="1" x14ac:dyDescent="0.25">
      <c r="A4821" s="11">
        <v>245585</v>
      </c>
      <c r="B4821" s="12">
        <v>41843.398657407408</v>
      </c>
      <c r="C4821" s="13" t="s">
        <v>7</v>
      </c>
      <c r="D4821" s="13" t="s">
        <v>11</v>
      </c>
      <c r="E4821" s="13" t="s">
        <v>16</v>
      </c>
      <c r="F4821" s="13" t="s">
        <v>21</v>
      </c>
      <c r="G4821" s="14">
        <v>11594</v>
      </c>
    </row>
    <row r="4822" spans="1:7" ht="24" customHeight="1" x14ac:dyDescent="0.25">
      <c r="A4822" s="7">
        <v>935417</v>
      </c>
      <c r="B4822" s="8">
        <v>41823.746886574074</v>
      </c>
      <c r="C4822" s="9" t="s">
        <v>13</v>
      </c>
      <c r="D4822" s="9" t="s">
        <v>8</v>
      </c>
      <c r="E4822" s="9" t="s">
        <v>9</v>
      </c>
      <c r="F4822" s="9" t="s">
        <v>32</v>
      </c>
      <c r="G4822" s="10">
        <v>95798</v>
      </c>
    </row>
    <row r="4823" spans="1:7" ht="24" customHeight="1" x14ac:dyDescent="0.25">
      <c r="A4823" s="11">
        <v>176245</v>
      </c>
      <c r="B4823" s="12">
        <v>41823.74931712963</v>
      </c>
      <c r="C4823" s="13" t="s">
        <v>7</v>
      </c>
      <c r="D4823" s="13" t="s">
        <v>11</v>
      </c>
      <c r="E4823" s="13" t="s">
        <v>9</v>
      </c>
      <c r="F4823" s="13" t="s">
        <v>32</v>
      </c>
      <c r="G4823" s="14">
        <v>44677</v>
      </c>
    </row>
    <row r="4824" spans="1:7" ht="24" customHeight="1" x14ac:dyDescent="0.25">
      <c r="A4824" s="7">
        <v>734994</v>
      </c>
      <c r="B4824" s="8">
        <v>41846.773113425923</v>
      </c>
      <c r="C4824" s="9" t="s">
        <v>7</v>
      </c>
      <c r="D4824" s="9" t="s">
        <v>11</v>
      </c>
      <c r="E4824" s="9" t="s">
        <v>9</v>
      </c>
      <c r="F4824" s="9" t="s">
        <v>32</v>
      </c>
      <c r="G4824" s="10">
        <v>16974</v>
      </c>
    </row>
    <row r="4825" spans="1:7" ht="24" customHeight="1" x14ac:dyDescent="0.25">
      <c r="A4825" s="11">
        <v>311741</v>
      </c>
      <c r="B4825" s="12">
        <v>41792.466041666667</v>
      </c>
      <c r="C4825" s="13" t="s">
        <v>7</v>
      </c>
      <c r="D4825" s="13" t="s">
        <v>8</v>
      </c>
      <c r="E4825" s="13" t="s">
        <v>9</v>
      </c>
      <c r="F4825" s="13" t="s">
        <v>12</v>
      </c>
      <c r="G4825" s="14">
        <v>52261</v>
      </c>
    </row>
    <row r="4826" spans="1:7" ht="24" customHeight="1" x14ac:dyDescent="0.25">
      <c r="A4826" s="7">
        <v>713735</v>
      </c>
      <c r="B4826" s="8">
        <v>41792.705763888887</v>
      </c>
      <c r="C4826" s="9" t="s">
        <v>7</v>
      </c>
      <c r="D4826" s="9" t="s">
        <v>8</v>
      </c>
      <c r="E4826" s="9" t="s">
        <v>9</v>
      </c>
      <c r="F4826" s="9" t="s">
        <v>12</v>
      </c>
      <c r="G4826" s="10">
        <v>40822</v>
      </c>
    </row>
    <row r="4827" spans="1:7" ht="24" customHeight="1" x14ac:dyDescent="0.25">
      <c r="A4827" s="11">
        <v>402238</v>
      </c>
      <c r="B4827" s="12">
        <v>41792.70716435185</v>
      </c>
      <c r="C4827" s="13" t="s">
        <v>7</v>
      </c>
      <c r="D4827" s="13" t="s">
        <v>8</v>
      </c>
      <c r="E4827" s="13" t="s">
        <v>9</v>
      </c>
      <c r="F4827" s="13" t="s">
        <v>12</v>
      </c>
      <c r="G4827" s="14">
        <v>69622</v>
      </c>
    </row>
    <row r="4828" spans="1:7" ht="24" customHeight="1" x14ac:dyDescent="0.25">
      <c r="A4828" s="7">
        <v>469705</v>
      </c>
      <c r="B4828" s="8">
        <v>41846.808796296296</v>
      </c>
      <c r="C4828" s="9" t="s">
        <v>7</v>
      </c>
      <c r="D4828" s="9" t="s">
        <v>8</v>
      </c>
      <c r="E4828" s="9" t="s">
        <v>9</v>
      </c>
      <c r="F4828" s="9" t="s">
        <v>12</v>
      </c>
      <c r="G4828" s="10">
        <v>74833</v>
      </c>
    </row>
    <row r="4829" spans="1:7" ht="24" customHeight="1" x14ac:dyDescent="0.25">
      <c r="A4829" s="11">
        <v>861658</v>
      </c>
      <c r="B4829" s="12">
        <v>41858.523530092592</v>
      </c>
      <c r="C4829" s="13" t="s">
        <v>7</v>
      </c>
      <c r="D4829" s="13" t="s">
        <v>23</v>
      </c>
      <c r="E4829" s="13" t="s">
        <v>9</v>
      </c>
      <c r="F4829" s="13" t="s">
        <v>12</v>
      </c>
      <c r="G4829" s="14">
        <v>3302</v>
      </c>
    </row>
    <row r="4830" spans="1:7" ht="24" customHeight="1" x14ac:dyDescent="0.25">
      <c r="A4830" s="7">
        <v>475159</v>
      </c>
      <c r="B4830" s="8">
        <v>41833.361608796295</v>
      </c>
      <c r="C4830" s="9" t="s">
        <v>7</v>
      </c>
      <c r="D4830" s="9" t="s">
        <v>8</v>
      </c>
      <c r="E4830" s="9" t="s">
        <v>9</v>
      </c>
      <c r="F4830" s="9" t="s">
        <v>21</v>
      </c>
      <c r="G4830" s="10">
        <v>61550</v>
      </c>
    </row>
    <row r="4831" spans="1:7" ht="24" customHeight="1" x14ac:dyDescent="0.25">
      <c r="A4831" s="11">
        <v>80057</v>
      </c>
      <c r="B4831" s="12">
        <v>41833.362187500003</v>
      </c>
      <c r="C4831" s="13" t="s">
        <v>13</v>
      </c>
      <c r="D4831" s="13" t="s">
        <v>11</v>
      </c>
      <c r="E4831" s="13" t="s">
        <v>9</v>
      </c>
      <c r="F4831" s="13" t="s">
        <v>21</v>
      </c>
      <c r="G4831" s="14">
        <v>58558</v>
      </c>
    </row>
    <row r="4832" spans="1:7" ht="24" customHeight="1" x14ac:dyDescent="0.25">
      <c r="A4832" s="7">
        <v>388303</v>
      </c>
      <c r="B4832" s="8">
        <v>41837.582372685189</v>
      </c>
      <c r="C4832" s="9" t="s">
        <v>13</v>
      </c>
      <c r="D4832" s="9" t="s">
        <v>8</v>
      </c>
      <c r="E4832" s="9" t="s">
        <v>9</v>
      </c>
      <c r="F4832" s="9" t="s">
        <v>21</v>
      </c>
      <c r="G4832" s="10">
        <v>68766</v>
      </c>
    </row>
    <row r="4833" spans="1:7" ht="24" customHeight="1" x14ac:dyDescent="0.25">
      <c r="A4833" s="11">
        <v>399433</v>
      </c>
      <c r="B4833" s="12">
        <v>41820.772060185183</v>
      </c>
      <c r="C4833" s="13" t="s">
        <v>13</v>
      </c>
      <c r="D4833" s="13" t="s">
        <v>11</v>
      </c>
      <c r="E4833" s="13" t="s">
        <v>25</v>
      </c>
      <c r="F4833" s="13" t="s">
        <v>32</v>
      </c>
      <c r="G4833" s="14">
        <v>6031</v>
      </c>
    </row>
    <row r="4834" spans="1:7" ht="24" customHeight="1" x14ac:dyDescent="0.25">
      <c r="A4834" s="7">
        <v>249545</v>
      </c>
      <c r="B4834" s="8">
        <v>41871.397974537038</v>
      </c>
      <c r="C4834" s="9" t="s">
        <v>7</v>
      </c>
      <c r="D4834" s="9" t="s">
        <v>11</v>
      </c>
      <c r="E4834" s="9" t="s">
        <v>25</v>
      </c>
      <c r="F4834" s="9" t="s">
        <v>32</v>
      </c>
      <c r="G4834" s="10">
        <v>6015</v>
      </c>
    </row>
    <row r="4835" spans="1:7" ht="24" customHeight="1" x14ac:dyDescent="0.25">
      <c r="A4835" s="11">
        <v>889182</v>
      </c>
      <c r="B4835" s="12">
        <v>41871.398252314815</v>
      </c>
      <c r="C4835" s="13" t="s">
        <v>7</v>
      </c>
      <c r="D4835" s="13" t="s">
        <v>11</v>
      </c>
      <c r="E4835" s="13" t="s">
        <v>25</v>
      </c>
      <c r="F4835" s="13" t="s">
        <v>32</v>
      </c>
      <c r="G4835" s="14">
        <v>62798</v>
      </c>
    </row>
    <row r="4836" spans="1:7" ht="24" customHeight="1" x14ac:dyDescent="0.25">
      <c r="A4836" s="7">
        <v>528534</v>
      </c>
      <c r="B4836" s="8">
        <v>41773.402303240742</v>
      </c>
      <c r="C4836" s="9" t="s">
        <v>7</v>
      </c>
      <c r="D4836" s="9" t="s">
        <v>11</v>
      </c>
      <c r="E4836" s="9" t="s">
        <v>9</v>
      </c>
      <c r="F4836" s="9" t="s">
        <v>17</v>
      </c>
      <c r="G4836" s="10">
        <v>69460</v>
      </c>
    </row>
    <row r="4837" spans="1:7" ht="24" customHeight="1" x14ac:dyDescent="0.25">
      <c r="A4837" s="11">
        <v>814015</v>
      </c>
      <c r="B4837" s="12">
        <v>41773.404108796298</v>
      </c>
      <c r="C4837" s="13" t="s">
        <v>7</v>
      </c>
      <c r="D4837" s="13" t="s">
        <v>11</v>
      </c>
      <c r="E4837" s="13" t="s">
        <v>9</v>
      </c>
      <c r="F4837" s="13" t="s">
        <v>17</v>
      </c>
      <c r="G4837" s="14">
        <v>41546</v>
      </c>
    </row>
    <row r="4838" spans="1:7" ht="24" customHeight="1" x14ac:dyDescent="0.25">
      <c r="A4838" s="7">
        <v>45512</v>
      </c>
      <c r="B4838" s="8">
        <v>41851.478344907409</v>
      </c>
      <c r="C4838" s="9" t="s">
        <v>7</v>
      </c>
      <c r="D4838" s="9" t="s">
        <v>8</v>
      </c>
      <c r="E4838" s="9" t="s">
        <v>9</v>
      </c>
      <c r="F4838" s="9" t="s">
        <v>10</v>
      </c>
      <c r="G4838" s="10">
        <v>34106</v>
      </c>
    </row>
    <row r="4839" spans="1:7" ht="24" customHeight="1" x14ac:dyDescent="0.25">
      <c r="A4839" s="11">
        <v>541980</v>
      </c>
      <c r="B4839" s="12">
        <v>41852.448738425926</v>
      </c>
      <c r="C4839" s="13" t="s">
        <v>13</v>
      </c>
      <c r="D4839" s="13" t="s">
        <v>11</v>
      </c>
      <c r="E4839" s="13" t="s">
        <v>9</v>
      </c>
      <c r="F4839" s="13" t="s">
        <v>17</v>
      </c>
      <c r="G4839" s="14">
        <v>98949</v>
      </c>
    </row>
    <row r="4840" spans="1:7" ht="24" customHeight="1" x14ac:dyDescent="0.25">
      <c r="A4840" s="7">
        <v>707556</v>
      </c>
      <c r="B4840" s="8">
        <v>41843.398275462961</v>
      </c>
      <c r="C4840" s="9" t="s">
        <v>7</v>
      </c>
      <c r="D4840" s="9" t="s">
        <v>8</v>
      </c>
      <c r="E4840" s="9" t="s">
        <v>14</v>
      </c>
      <c r="F4840" s="9" t="s">
        <v>32</v>
      </c>
      <c r="G4840" s="10">
        <v>65491</v>
      </c>
    </row>
    <row r="4841" spans="1:7" ht="24" customHeight="1" x14ac:dyDescent="0.25">
      <c r="A4841" s="11">
        <v>971237</v>
      </c>
      <c r="B4841" s="12">
        <v>41843.556134259263</v>
      </c>
      <c r="C4841" s="13" t="s">
        <v>7</v>
      </c>
      <c r="D4841" s="13" t="s">
        <v>11</v>
      </c>
      <c r="E4841" s="13" t="s">
        <v>14</v>
      </c>
      <c r="F4841" s="13" t="s">
        <v>12</v>
      </c>
      <c r="G4841" s="14">
        <v>88555</v>
      </c>
    </row>
    <row r="4842" spans="1:7" ht="24" customHeight="1" x14ac:dyDescent="0.25">
      <c r="A4842" s="7">
        <v>678553</v>
      </c>
      <c r="B4842" s="8">
        <v>41843.399143518516</v>
      </c>
      <c r="C4842" s="9" t="s">
        <v>13</v>
      </c>
      <c r="D4842" s="9" t="s">
        <v>8</v>
      </c>
      <c r="E4842" s="9" t="s">
        <v>14</v>
      </c>
      <c r="F4842" s="9" t="s">
        <v>24</v>
      </c>
      <c r="G4842" s="10">
        <v>13229</v>
      </c>
    </row>
    <row r="4843" spans="1:7" ht="24" customHeight="1" x14ac:dyDescent="0.25">
      <c r="A4843" s="11">
        <v>835182</v>
      </c>
      <c r="B4843" s="12">
        <v>41843.400254629632</v>
      </c>
      <c r="C4843" s="13" t="s">
        <v>7</v>
      </c>
      <c r="D4843" s="13" t="s">
        <v>11</v>
      </c>
      <c r="E4843" s="13" t="s">
        <v>14</v>
      </c>
      <c r="F4843" s="13" t="s">
        <v>24</v>
      </c>
      <c r="G4843" s="14">
        <v>6902</v>
      </c>
    </row>
    <row r="4844" spans="1:7" ht="24" customHeight="1" x14ac:dyDescent="0.25">
      <c r="A4844" s="7">
        <v>701444</v>
      </c>
      <c r="B4844" s="8">
        <v>41843.400659722225</v>
      </c>
      <c r="C4844" s="9" t="s">
        <v>7</v>
      </c>
      <c r="D4844" s="9" t="s">
        <v>8</v>
      </c>
      <c r="E4844" s="9" t="s">
        <v>14</v>
      </c>
      <c r="F4844" s="9" t="s">
        <v>24</v>
      </c>
      <c r="G4844" s="10">
        <v>13003</v>
      </c>
    </row>
    <row r="4845" spans="1:7" ht="24" customHeight="1" x14ac:dyDescent="0.25">
      <c r="A4845" s="11">
        <v>304773</v>
      </c>
      <c r="B4845" s="12">
        <v>41789.787986111114</v>
      </c>
      <c r="C4845" s="13" t="s">
        <v>7</v>
      </c>
      <c r="D4845" s="13" t="s">
        <v>8</v>
      </c>
      <c r="E4845" s="13" t="s">
        <v>14</v>
      </c>
      <c r="F4845" s="13" t="s">
        <v>22</v>
      </c>
      <c r="G4845" s="14">
        <v>20844</v>
      </c>
    </row>
    <row r="4846" spans="1:7" ht="24" customHeight="1" x14ac:dyDescent="0.25">
      <c r="A4846" s="7">
        <v>631509</v>
      </c>
      <c r="B4846" s="8">
        <v>41792.659328703703</v>
      </c>
      <c r="C4846" s="9" t="s">
        <v>7</v>
      </c>
      <c r="D4846" s="9" t="s">
        <v>11</v>
      </c>
      <c r="E4846" s="9" t="s">
        <v>9</v>
      </c>
      <c r="F4846" s="9" t="s">
        <v>22</v>
      </c>
      <c r="G4846" s="10">
        <v>28991</v>
      </c>
    </row>
    <row r="4847" spans="1:7" ht="24" customHeight="1" x14ac:dyDescent="0.25">
      <c r="A4847" s="11">
        <v>399528</v>
      </c>
      <c r="B4847" s="12">
        <v>41806.366319444445</v>
      </c>
      <c r="C4847" s="13" t="s">
        <v>7</v>
      </c>
      <c r="D4847" s="13" t="s">
        <v>11</v>
      </c>
      <c r="E4847" s="13" t="s">
        <v>9</v>
      </c>
      <c r="F4847" s="13" t="s">
        <v>22</v>
      </c>
      <c r="G4847" s="14">
        <v>13702</v>
      </c>
    </row>
    <row r="4848" spans="1:7" ht="24" customHeight="1" x14ac:dyDescent="0.25">
      <c r="A4848" s="7">
        <v>840677</v>
      </c>
      <c r="B4848" s="8">
        <v>41842.734259259261</v>
      </c>
      <c r="C4848" s="9" t="s">
        <v>13</v>
      </c>
      <c r="D4848" s="9" t="s">
        <v>23</v>
      </c>
      <c r="E4848" s="9" t="s">
        <v>9</v>
      </c>
      <c r="F4848" s="9" t="s">
        <v>22</v>
      </c>
      <c r="G4848" s="10">
        <v>95259</v>
      </c>
    </row>
    <row r="4849" spans="1:7" ht="24" customHeight="1" x14ac:dyDescent="0.25">
      <c r="A4849" s="11">
        <v>121433</v>
      </c>
      <c r="B4849" s="12">
        <v>41844.670729166668</v>
      </c>
      <c r="C4849" s="13" t="s">
        <v>7</v>
      </c>
      <c r="D4849" s="13" t="s">
        <v>8</v>
      </c>
      <c r="E4849" s="13" t="s">
        <v>9</v>
      </c>
      <c r="F4849" s="13" t="s">
        <v>22</v>
      </c>
      <c r="G4849" s="14">
        <v>49365</v>
      </c>
    </row>
    <row r="4850" spans="1:7" ht="24" customHeight="1" x14ac:dyDescent="0.25">
      <c r="A4850" s="7">
        <v>339215</v>
      </c>
      <c r="B4850" s="8">
        <v>41844.671296296299</v>
      </c>
      <c r="C4850" s="9" t="s">
        <v>7</v>
      </c>
      <c r="D4850" s="9" t="s">
        <v>8</v>
      </c>
      <c r="E4850" s="9" t="s">
        <v>9</v>
      </c>
      <c r="F4850" s="9" t="s">
        <v>22</v>
      </c>
      <c r="G4850" s="10">
        <v>58226</v>
      </c>
    </row>
    <row r="4851" spans="1:7" ht="24" customHeight="1" x14ac:dyDescent="0.25">
      <c r="A4851" s="11">
        <v>891891</v>
      </c>
      <c r="B4851" s="12">
        <v>41844.671747685185</v>
      </c>
      <c r="C4851" s="13" t="s">
        <v>7</v>
      </c>
      <c r="D4851" s="13" t="s">
        <v>11</v>
      </c>
      <c r="E4851" s="13" t="s">
        <v>9</v>
      </c>
      <c r="F4851" s="13" t="s">
        <v>22</v>
      </c>
      <c r="G4851" s="14">
        <v>21893</v>
      </c>
    </row>
    <row r="4852" spans="1:7" ht="24" customHeight="1" x14ac:dyDescent="0.25">
      <c r="A4852" s="7">
        <v>320823</v>
      </c>
      <c r="B4852" s="8">
        <v>41854.612291666665</v>
      </c>
      <c r="C4852" s="9" t="s">
        <v>7</v>
      </c>
      <c r="D4852" s="9" t="s">
        <v>8</v>
      </c>
      <c r="E4852" s="9" t="s">
        <v>9</v>
      </c>
      <c r="F4852" s="9" t="s">
        <v>22</v>
      </c>
      <c r="G4852" s="10">
        <v>17057</v>
      </c>
    </row>
    <row r="4853" spans="1:7" ht="24" customHeight="1" x14ac:dyDescent="0.25">
      <c r="A4853" s="11">
        <v>375472</v>
      </c>
      <c r="B4853" s="12">
        <v>41856.040844907409</v>
      </c>
      <c r="C4853" s="13" t="s">
        <v>7</v>
      </c>
      <c r="D4853" s="13" t="s">
        <v>11</v>
      </c>
      <c r="E4853" s="13" t="s">
        <v>9</v>
      </c>
      <c r="F4853" s="13" t="s">
        <v>22</v>
      </c>
      <c r="G4853" s="14">
        <v>89526</v>
      </c>
    </row>
    <row r="4854" spans="1:7" ht="24" customHeight="1" x14ac:dyDescent="0.25">
      <c r="A4854" s="7">
        <v>847271</v>
      </c>
      <c r="B4854" s="8">
        <v>41804.492893518516</v>
      </c>
      <c r="C4854" s="9" t="s">
        <v>13</v>
      </c>
      <c r="D4854" s="9" t="s">
        <v>8</v>
      </c>
      <c r="E4854" s="9" t="s">
        <v>9</v>
      </c>
      <c r="F4854" s="9" t="s">
        <v>22</v>
      </c>
      <c r="G4854" s="10">
        <v>21460</v>
      </c>
    </row>
    <row r="4855" spans="1:7" ht="24" customHeight="1" x14ac:dyDescent="0.25">
      <c r="A4855" s="11">
        <v>871846</v>
      </c>
      <c r="B4855" s="12">
        <v>41852.366898148146</v>
      </c>
      <c r="C4855" s="13" t="s">
        <v>7</v>
      </c>
      <c r="D4855" s="13" t="s">
        <v>8</v>
      </c>
      <c r="E4855" s="13" t="s">
        <v>9</v>
      </c>
      <c r="F4855" s="13" t="s">
        <v>22</v>
      </c>
      <c r="G4855" s="14">
        <v>84889</v>
      </c>
    </row>
    <row r="4856" spans="1:7" ht="24" customHeight="1" x14ac:dyDescent="0.25">
      <c r="A4856" s="7">
        <v>98755</v>
      </c>
      <c r="B4856" s="8">
        <v>41823.397604166668</v>
      </c>
      <c r="C4856" s="9" t="s">
        <v>7</v>
      </c>
      <c r="D4856" s="9" t="s">
        <v>11</v>
      </c>
      <c r="E4856" s="9" t="s">
        <v>20</v>
      </c>
      <c r="F4856" s="9" t="s">
        <v>32</v>
      </c>
      <c r="G4856" s="10">
        <v>80022</v>
      </c>
    </row>
    <row r="4857" spans="1:7" ht="24" customHeight="1" x14ac:dyDescent="0.25">
      <c r="A4857" s="11">
        <v>858621</v>
      </c>
      <c r="B4857" s="12">
        <v>41823.397870370369</v>
      </c>
      <c r="C4857" s="13" t="s">
        <v>7</v>
      </c>
      <c r="D4857" s="13" t="s">
        <v>11</v>
      </c>
      <c r="E4857" s="13" t="s">
        <v>20</v>
      </c>
      <c r="F4857" s="13" t="s">
        <v>32</v>
      </c>
      <c r="G4857" s="14">
        <v>66005</v>
      </c>
    </row>
    <row r="4858" spans="1:7" ht="24" customHeight="1" x14ac:dyDescent="0.25">
      <c r="A4858" s="7">
        <v>407945</v>
      </c>
      <c r="B4858" s="8">
        <v>41823.399398148147</v>
      </c>
      <c r="C4858" s="9" t="s">
        <v>7</v>
      </c>
      <c r="D4858" s="9" t="s">
        <v>11</v>
      </c>
      <c r="E4858" s="9" t="s">
        <v>20</v>
      </c>
      <c r="F4858" s="9" t="s">
        <v>32</v>
      </c>
      <c r="G4858" s="10">
        <v>44523</v>
      </c>
    </row>
    <row r="4859" spans="1:7" ht="24" customHeight="1" x14ac:dyDescent="0.25">
      <c r="A4859" s="11">
        <v>613320</v>
      </c>
      <c r="B4859" s="12">
        <v>41837.371828703705</v>
      </c>
      <c r="C4859" s="13" t="s">
        <v>7</v>
      </c>
      <c r="D4859" s="13" t="s">
        <v>11</v>
      </c>
      <c r="E4859" s="13" t="s">
        <v>20</v>
      </c>
      <c r="F4859" s="13" t="s">
        <v>32</v>
      </c>
      <c r="G4859" s="14">
        <v>64709</v>
      </c>
    </row>
    <row r="4860" spans="1:7" ht="24" customHeight="1" x14ac:dyDescent="0.25">
      <c r="A4860" s="7">
        <v>160792</v>
      </c>
      <c r="B4860" s="8">
        <v>41837.372511574074</v>
      </c>
      <c r="C4860" s="9" t="s">
        <v>7</v>
      </c>
      <c r="D4860" s="9" t="s">
        <v>11</v>
      </c>
      <c r="E4860" s="9" t="s">
        <v>20</v>
      </c>
      <c r="F4860" s="9" t="s">
        <v>32</v>
      </c>
      <c r="G4860" s="10">
        <v>23541</v>
      </c>
    </row>
    <row r="4861" spans="1:7" ht="24" customHeight="1" x14ac:dyDescent="0.25">
      <c r="A4861" s="11">
        <v>183298</v>
      </c>
      <c r="B4861" s="12">
        <v>41837.376840277779</v>
      </c>
      <c r="C4861" s="13" t="s">
        <v>7</v>
      </c>
      <c r="D4861" s="13" t="s">
        <v>11</v>
      </c>
      <c r="E4861" s="13" t="s">
        <v>20</v>
      </c>
      <c r="F4861" s="13" t="s">
        <v>32</v>
      </c>
      <c r="G4861" s="14">
        <v>78071</v>
      </c>
    </row>
    <row r="4862" spans="1:7" ht="24" customHeight="1" x14ac:dyDescent="0.25">
      <c r="A4862" s="7">
        <v>839104</v>
      </c>
      <c r="B4862" s="8">
        <v>41842.415972222225</v>
      </c>
      <c r="C4862" s="9" t="s">
        <v>7</v>
      </c>
      <c r="D4862" s="9" t="s">
        <v>23</v>
      </c>
      <c r="E4862" s="9" t="s">
        <v>20</v>
      </c>
      <c r="F4862" s="9" t="s">
        <v>32</v>
      </c>
      <c r="G4862" s="10">
        <v>43771</v>
      </c>
    </row>
    <row r="4863" spans="1:7" ht="24" customHeight="1" x14ac:dyDescent="0.25">
      <c r="A4863" s="11">
        <v>816440</v>
      </c>
      <c r="B4863" s="12">
        <v>41816.396863425929</v>
      </c>
      <c r="C4863" s="13" t="s">
        <v>7</v>
      </c>
      <c r="D4863" s="13" t="s">
        <v>8</v>
      </c>
      <c r="E4863" s="13" t="s">
        <v>14</v>
      </c>
      <c r="F4863" s="13" t="s">
        <v>12</v>
      </c>
      <c r="G4863" s="14">
        <v>85537</v>
      </c>
    </row>
    <row r="4864" spans="1:7" ht="24" customHeight="1" x14ac:dyDescent="0.25">
      <c r="A4864" s="7">
        <v>756018</v>
      </c>
      <c r="B4864" s="8">
        <v>41816.397465277776</v>
      </c>
      <c r="C4864" s="9" t="s">
        <v>7</v>
      </c>
      <c r="D4864" s="9" t="s">
        <v>8</v>
      </c>
      <c r="E4864" s="9" t="s">
        <v>14</v>
      </c>
      <c r="F4864" s="9" t="s">
        <v>12</v>
      </c>
      <c r="G4864" s="10">
        <v>39162</v>
      </c>
    </row>
    <row r="4865" spans="1:7" ht="24" customHeight="1" x14ac:dyDescent="0.25">
      <c r="A4865" s="11">
        <v>539099</v>
      </c>
      <c r="B4865" s="12">
        <v>41872.397615740738</v>
      </c>
      <c r="C4865" s="13" t="s">
        <v>7</v>
      </c>
      <c r="D4865" s="13" t="s">
        <v>23</v>
      </c>
      <c r="E4865" s="13" t="s">
        <v>14</v>
      </c>
      <c r="F4865" s="13" t="s">
        <v>12</v>
      </c>
      <c r="G4865" s="14">
        <v>77997</v>
      </c>
    </row>
    <row r="4866" spans="1:7" ht="24" customHeight="1" x14ac:dyDescent="0.25">
      <c r="A4866" s="7">
        <v>267567</v>
      </c>
      <c r="B4866" s="8">
        <v>41822.224409722221</v>
      </c>
      <c r="C4866" s="9" t="s">
        <v>7</v>
      </c>
      <c r="D4866" s="9" t="s">
        <v>11</v>
      </c>
      <c r="E4866" s="9" t="s">
        <v>16</v>
      </c>
      <c r="F4866" s="9" t="s">
        <v>32</v>
      </c>
      <c r="G4866" s="10">
        <v>57519</v>
      </c>
    </row>
    <row r="4867" spans="1:7" ht="24" customHeight="1" x14ac:dyDescent="0.25">
      <c r="A4867" s="11">
        <v>881688</v>
      </c>
      <c r="B4867" s="12">
        <v>41822.226724537039</v>
      </c>
      <c r="C4867" s="13" t="s">
        <v>7</v>
      </c>
      <c r="D4867" s="13" t="s">
        <v>8</v>
      </c>
      <c r="E4867" s="13" t="s">
        <v>16</v>
      </c>
      <c r="F4867" s="13" t="s">
        <v>32</v>
      </c>
      <c r="G4867" s="14">
        <v>47231</v>
      </c>
    </row>
    <row r="4868" spans="1:7" ht="24" customHeight="1" x14ac:dyDescent="0.25">
      <c r="A4868" s="7">
        <v>417513</v>
      </c>
      <c r="B4868" s="8">
        <v>41849.725081018521</v>
      </c>
      <c r="C4868" s="9" t="s">
        <v>7</v>
      </c>
      <c r="D4868" s="9" t="s">
        <v>8</v>
      </c>
      <c r="E4868" s="9" t="s">
        <v>9</v>
      </c>
      <c r="F4868" s="9" t="s">
        <v>32</v>
      </c>
      <c r="G4868" s="10">
        <v>36618</v>
      </c>
    </row>
    <row r="4869" spans="1:7" ht="24" customHeight="1" x14ac:dyDescent="0.25">
      <c r="A4869" s="11">
        <v>998339</v>
      </c>
      <c r="B4869" s="12">
        <v>41838.397939814815</v>
      </c>
      <c r="C4869" s="13" t="s">
        <v>13</v>
      </c>
      <c r="D4869" s="13" t="s">
        <v>8</v>
      </c>
      <c r="E4869" s="13" t="s">
        <v>9</v>
      </c>
      <c r="F4869" s="13" t="s">
        <v>32</v>
      </c>
      <c r="G4869" s="14">
        <v>68877</v>
      </c>
    </row>
    <row r="4870" spans="1:7" ht="24" customHeight="1" x14ac:dyDescent="0.25">
      <c r="A4870" s="7">
        <v>111830</v>
      </c>
      <c r="B4870" s="8">
        <v>41838.398726851854</v>
      </c>
      <c r="C4870" s="9" t="s">
        <v>7</v>
      </c>
      <c r="D4870" s="9" t="s">
        <v>11</v>
      </c>
      <c r="E4870" s="9" t="s">
        <v>9</v>
      </c>
      <c r="F4870" s="9" t="s">
        <v>32</v>
      </c>
      <c r="G4870" s="10">
        <v>44948</v>
      </c>
    </row>
    <row r="4871" spans="1:7" ht="24" customHeight="1" x14ac:dyDescent="0.25">
      <c r="A4871" s="11">
        <v>423857</v>
      </c>
      <c r="B4871" s="12">
        <v>41768.799722222226</v>
      </c>
      <c r="C4871" s="13" t="s">
        <v>7</v>
      </c>
      <c r="D4871" s="13" t="s">
        <v>8</v>
      </c>
      <c r="E4871" s="13" t="s">
        <v>9</v>
      </c>
      <c r="F4871" s="13" t="s">
        <v>32</v>
      </c>
      <c r="G4871" s="14">
        <v>87337</v>
      </c>
    </row>
    <row r="4872" spans="1:7" ht="24" customHeight="1" x14ac:dyDescent="0.25">
      <c r="A4872" s="7">
        <v>66292</v>
      </c>
      <c r="B4872" s="8">
        <v>41773.326469907406</v>
      </c>
      <c r="C4872" s="9" t="s">
        <v>7</v>
      </c>
      <c r="D4872" s="9" t="s">
        <v>8</v>
      </c>
      <c r="E4872" s="9" t="s">
        <v>9</v>
      </c>
      <c r="F4872" s="9" t="s">
        <v>32</v>
      </c>
      <c r="G4872" s="10">
        <v>43325</v>
      </c>
    </row>
    <row r="4873" spans="1:7" ht="24" customHeight="1" x14ac:dyDescent="0.25">
      <c r="A4873" s="11">
        <v>764554</v>
      </c>
      <c r="B4873" s="12">
        <v>41785.397361111114</v>
      </c>
      <c r="C4873" s="13" t="s">
        <v>7</v>
      </c>
      <c r="D4873" s="13" t="s">
        <v>8</v>
      </c>
      <c r="E4873" s="13" t="s">
        <v>9</v>
      </c>
      <c r="F4873" s="13" t="s">
        <v>21</v>
      </c>
      <c r="G4873" s="14">
        <v>17408</v>
      </c>
    </row>
    <row r="4874" spans="1:7" ht="24" customHeight="1" x14ac:dyDescent="0.25">
      <c r="A4874" s="7">
        <v>447160</v>
      </c>
      <c r="B4874" s="8">
        <v>41797.639050925929</v>
      </c>
      <c r="C4874" s="9" t="s">
        <v>7</v>
      </c>
      <c r="D4874" s="9" t="s">
        <v>8</v>
      </c>
      <c r="E4874" s="9" t="s">
        <v>9</v>
      </c>
      <c r="F4874" s="9" t="s">
        <v>21</v>
      </c>
      <c r="G4874" s="10">
        <v>64607</v>
      </c>
    </row>
    <row r="4875" spans="1:7" ht="24" customHeight="1" x14ac:dyDescent="0.25">
      <c r="A4875" s="11">
        <v>325134</v>
      </c>
      <c r="B4875" s="12">
        <v>41807.525277777779</v>
      </c>
      <c r="C4875" s="13" t="s">
        <v>7</v>
      </c>
      <c r="D4875" s="13" t="s">
        <v>8</v>
      </c>
      <c r="E4875" s="13" t="s">
        <v>9</v>
      </c>
      <c r="F4875" s="13" t="s">
        <v>21</v>
      </c>
      <c r="G4875" s="14">
        <v>37983</v>
      </c>
    </row>
    <row r="4876" spans="1:7" ht="24" customHeight="1" x14ac:dyDescent="0.25">
      <c r="A4876" s="7">
        <v>428148</v>
      </c>
      <c r="B4876" s="8">
        <v>41810.510335648149</v>
      </c>
      <c r="C4876" s="9" t="s">
        <v>7</v>
      </c>
      <c r="D4876" s="9" t="s">
        <v>8</v>
      </c>
      <c r="E4876" s="9" t="s">
        <v>9</v>
      </c>
      <c r="F4876" s="9" t="s">
        <v>21</v>
      </c>
      <c r="G4876" s="10">
        <v>74877</v>
      </c>
    </row>
    <row r="4877" spans="1:7" ht="24" customHeight="1" x14ac:dyDescent="0.25">
      <c r="A4877" s="11">
        <v>216478</v>
      </c>
      <c r="B4877" s="12">
        <v>41792.398136574076</v>
      </c>
      <c r="C4877" s="13" t="s">
        <v>7</v>
      </c>
      <c r="D4877" s="13" t="s">
        <v>11</v>
      </c>
      <c r="E4877" s="13" t="s">
        <v>14</v>
      </c>
      <c r="F4877" s="13" t="s">
        <v>17</v>
      </c>
      <c r="G4877" s="14">
        <v>20593</v>
      </c>
    </row>
    <row r="4878" spans="1:7" ht="24" customHeight="1" x14ac:dyDescent="0.25">
      <c r="A4878" s="7">
        <v>315193</v>
      </c>
      <c r="B4878" s="8">
        <v>41792.398599537039</v>
      </c>
      <c r="C4878" s="9" t="s">
        <v>13</v>
      </c>
      <c r="D4878" s="9" t="s">
        <v>11</v>
      </c>
      <c r="E4878" s="9" t="s">
        <v>14</v>
      </c>
      <c r="F4878" s="9" t="s">
        <v>17</v>
      </c>
      <c r="G4878" s="10">
        <v>57420</v>
      </c>
    </row>
    <row r="4879" spans="1:7" ht="24" customHeight="1" x14ac:dyDescent="0.25">
      <c r="A4879" s="11">
        <v>119239</v>
      </c>
      <c r="B4879" s="12">
        <v>41792.465173611112</v>
      </c>
      <c r="C4879" s="13" t="s">
        <v>7</v>
      </c>
      <c r="D4879" s="13" t="s">
        <v>8</v>
      </c>
      <c r="E4879" s="13" t="s">
        <v>14</v>
      </c>
      <c r="F4879" s="13" t="s">
        <v>17</v>
      </c>
      <c r="G4879" s="14">
        <v>92386</v>
      </c>
    </row>
    <row r="4880" spans="1:7" ht="24" customHeight="1" x14ac:dyDescent="0.25">
      <c r="A4880" s="7">
        <v>505550</v>
      </c>
      <c r="B4880" s="8">
        <v>41792.465925925928</v>
      </c>
      <c r="C4880" s="9" t="s">
        <v>7</v>
      </c>
      <c r="D4880" s="9" t="s">
        <v>23</v>
      </c>
      <c r="E4880" s="9" t="s">
        <v>14</v>
      </c>
      <c r="F4880" s="9" t="s">
        <v>17</v>
      </c>
      <c r="G4880" s="10">
        <v>9066</v>
      </c>
    </row>
    <row r="4881" spans="1:7" ht="24" customHeight="1" x14ac:dyDescent="0.25">
      <c r="A4881" s="11">
        <v>998809</v>
      </c>
      <c r="B4881" s="12">
        <v>41813.399039351854</v>
      </c>
      <c r="C4881" s="13" t="s">
        <v>13</v>
      </c>
      <c r="D4881" s="13" t="s">
        <v>8</v>
      </c>
      <c r="E4881" s="13" t="s">
        <v>14</v>
      </c>
      <c r="F4881" s="13" t="s">
        <v>17</v>
      </c>
      <c r="G4881" s="14">
        <v>1460</v>
      </c>
    </row>
    <row r="4882" spans="1:7" ht="24" customHeight="1" x14ac:dyDescent="0.25">
      <c r="A4882" s="7">
        <v>635425</v>
      </c>
      <c r="B4882" s="8">
        <v>41862.397337962961</v>
      </c>
      <c r="C4882" s="9" t="s">
        <v>7</v>
      </c>
      <c r="D4882" s="9" t="s">
        <v>11</v>
      </c>
      <c r="E4882" s="9" t="s">
        <v>14</v>
      </c>
      <c r="F4882" s="9" t="s">
        <v>17</v>
      </c>
      <c r="G4882" s="10">
        <v>61412</v>
      </c>
    </row>
    <row r="4883" spans="1:7" ht="24" customHeight="1" x14ac:dyDescent="0.25">
      <c r="A4883" s="11">
        <v>826175</v>
      </c>
      <c r="B4883" s="12">
        <v>41785.397106481483</v>
      </c>
      <c r="C4883" s="13" t="s">
        <v>7</v>
      </c>
      <c r="D4883" s="13" t="s">
        <v>11</v>
      </c>
      <c r="E4883" s="13" t="s">
        <v>14</v>
      </c>
      <c r="F4883" s="13" t="s">
        <v>17</v>
      </c>
      <c r="G4883" s="14">
        <v>25875</v>
      </c>
    </row>
    <row r="4884" spans="1:7" ht="24" customHeight="1" x14ac:dyDescent="0.25">
      <c r="A4884" s="7">
        <v>624245</v>
      </c>
      <c r="B4884" s="8">
        <v>41822.498726851853</v>
      </c>
      <c r="C4884" s="9" t="s">
        <v>7</v>
      </c>
      <c r="D4884" s="9" t="s">
        <v>11</v>
      </c>
      <c r="E4884" s="9" t="s">
        <v>30</v>
      </c>
      <c r="F4884" s="9" t="s">
        <v>21</v>
      </c>
      <c r="G4884" s="10">
        <v>20419</v>
      </c>
    </row>
    <row r="4885" spans="1:7" ht="24" customHeight="1" x14ac:dyDescent="0.25">
      <c r="A4885" s="11">
        <v>91423</v>
      </c>
      <c r="B4885" s="12">
        <v>41822.49895833333</v>
      </c>
      <c r="C4885" s="13" t="s">
        <v>7</v>
      </c>
      <c r="D4885" s="13" t="s">
        <v>23</v>
      </c>
      <c r="E4885" s="13" t="s">
        <v>30</v>
      </c>
      <c r="F4885" s="13" t="s">
        <v>21</v>
      </c>
      <c r="G4885" s="14">
        <v>70609</v>
      </c>
    </row>
    <row r="4886" spans="1:7" ht="24" customHeight="1" x14ac:dyDescent="0.25">
      <c r="A4886" s="7">
        <v>858004</v>
      </c>
      <c r="B4886" s="8">
        <v>41793.397511574076</v>
      </c>
      <c r="C4886" s="9" t="s">
        <v>7</v>
      </c>
      <c r="D4886" s="9" t="s">
        <v>11</v>
      </c>
      <c r="E4886" s="9" t="s">
        <v>9</v>
      </c>
      <c r="F4886" s="9" t="s">
        <v>32</v>
      </c>
      <c r="G4886" s="10">
        <v>30169</v>
      </c>
    </row>
    <row r="4887" spans="1:7" ht="24" customHeight="1" x14ac:dyDescent="0.25">
      <c r="A4887" s="11">
        <v>279118</v>
      </c>
      <c r="B4887" s="12">
        <v>41793.399317129632</v>
      </c>
      <c r="C4887" s="13" t="s">
        <v>7</v>
      </c>
      <c r="D4887" s="13" t="s">
        <v>11</v>
      </c>
      <c r="E4887" s="13" t="s">
        <v>9</v>
      </c>
      <c r="F4887" s="13" t="s">
        <v>32</v>
      </c>
      <c r="G4887" s="14">
        <v>30844</v>
      </c>
    </row>
    <row r="4888" spans="1:7" ht="24" customHeight="1" x14ac:dyDescent="0.25">
      <c r="A4888" s="7">
        <v>743755</v>
      </c>
      <c r="B4888" s="8">
        <v>41796.688946759263</v>
      </c>
      <c r="C4888" s="9" t="s">
        <v>7</v>
      </c>
      <c r="D4888" s="9" t="s">
        <v>8</v>
      </c>
      <c r="E4888" s="9" t="s">
        <v>9</v>
      </c>
      <c r="F4888" s="9" t="s">
        <v>32</v>
      </c>
      <c r="G4888" s="10">
        <v>29747</v>
      </c>
    </row>
    <row r="4889" spans="1:7" ht="24" customHeight="1" x14ac:dyDescent="0.25">
      <c r="A4889" s="11">
        <v>340482</v>
      </c>
      <c r="B4889" s="12">
        <v>41801.381689814814</v>
      </c>
      <c r="C4889" s="13" t="s">
        <v>7</v>
      </c>
      <c r="D4889" s="13" t="s">
        <v>11</v>
      </c>
      <c r="E4889" s="13" t="s">
        <v>9</v>
      </c>
      <c r="F4889" s="13" t="s">
        <v>32</v>
      </c>
      <c r="G4889" s="14">
        <v>55503</v>
      </c>
    </row>
    <row r="4890" spans="1:7" ht="24" customHeight="1" x14ac:dyDescent="0.25">
      <c r="A4890" s="7">
        <v>481014</v>
      </c>
      <c r="B4890" s="8">
        <v>41801.38144675926</v>
      </c>
      <c r="C4890" s="9" t="s">
        <v>7</v>
      </c>
      <c r="D4890" s="9" t="s">
        <v>23</v>
      </c>
      <c r="E4890" s="9" t="s">
        <v>9</v>
      </c>
      <c r="F4890" s="9" t="s">
        <v>32</v>
      </c>
      <c r="G4890" s="10">
        <v>71090</v>
      </c>
    </row>
    <row r="4891" spans="1:7" ht="24" customHeight="1" x14ac:dyDescent="0.25">
      <c r="A4891" s="11">
        <v>40034</v>
      </c>
      <c r="B4891" s="12">
        <v>41807.254525462966</v>
      </c>
      <c r="C4891" s="13" t="s">
        <v>7</v>
      </c>
      <c r="D4891" s="13" t="s">
        <v>11</v>
      </c>
      <c r="E4891" s="13" t="s">
        <v>9</v>
      </c>
      <c r="F4891" s="13" t="s">
        <v>32</v>
      </c>
      <c r="G4891" s="14">
        <v>13865</v>
      </c>
    </row>
    <row r="4892" spans="1:7" ht="24" customHeight="1" x14ac:dyDescent="0.25">
      <c r="A4892" s="7">
        <v>634648</v>
      </c>
      <c r="B4892" s="8">
        <v>41807.255289351851</v>
      </c>
      <c r="C4892" s="9" t="s">
        <v>7</v>
      </c>
      <c r="D4892" s="9" t="s">
        <v>11</v>
      </c>
      <c r="E4892" s="9" t="s">
        <v>9</v>
      </c>
      <c r="F4892" s="9" t="s">
        <v>32</v>
      </c>
      <c r="G4892" s="10">
        <v>21778</v>
      </c>
    </row>
    <row r="4893" spans="1:7" ht="24" customHeight="1" x14ac:dyDescent="0.25">
      <c r="A4893" s="11">
        <v>993467</v>
      </c>
      <c r="B4893" s="12">
        <v>41807.256018518521</v>
      </c>
      <c r="C4893" s="13" t="s">
        <v>7</v>
      </c>
      <c r="D4893" s="13" t="s">
        <v>8</v>
      </c>
      <c r="E4893" s="13" t="s">
        <v>9</v>
      </c>
      <c r="F4893" s="13" t="s">
        <v>32</v>
      </c>
      <c r="G4893" s="14">
        <v>39815</v>
      </c>
    </row>
    <row r="4894" spans="1:7" ht="24" customHeight="1" x14ac:dyDescent="0.25">
      <c r="A4894" s="7">
        <v>489424</v>
      </c>
      <c r="B4894" s="8">
        <v>41870.396782407406</v>
      </c>
      <c r="C4894" s="9" t="s">
        <v>7</v>
      </c>
      <c r="D4894" s="9" t="s">
        <v>8</v>
      </c>
      <c r="E4894" s="9" t="s">
        <v>9</v>
      </c>
      <c r="F4894" s="9" t="s">
        <v>32</v>
      </c>
      <c r="G4894" s="10">
        <v>13739</v>
      </c>
    </row>
    <row r="4895" spans="1:7" ht="24" customHeight="1" x14ac:dyDescent="0.25">
      <c r="A4895" s="11">
        <v>903000</v>
      </c>
      <c r="B4895" s="12">
        <v>41872.606145833335</v>
      </c>
      <c r="C4895" s="13" t="s">
        <v>7</v>
      </c>
      <c r="D4895" s="13" t="s">
        <v>8</v>
      </c>
      <c r="E4895" s="13" t="s">
        <v>9</v>
      </c>
      <c r="F4895" s="13" t="s">
        <v>32</v>
      </c>
      <c r="G4895" s="14">
        <v>4419</v>
      </c>
    </row>
    <row r="4896" spans="1:7" ht="24" customHeight="1" x14ac:dyDescent="0.25">
      <c r="A4896" s="7">
        <v>935451</v>
      </c>
      <c r="B4896" s="8">
        <v>41814.397210648145</v>
      </c>
      <c r="C4896" s="9" t="s">
        <v>7</v>
      </c>
      <c r="D4896" s="9" t="s">
        <v>11</v>
      </c>
      <c r="E4896" s="9" t="s">
        <v>25</v>
      </c>
      <c r="F4896" s="9" t="s">
        <v>21</v>
      </c>
      <c r="G4896" s="10">
        <v>34640</v>
      </c>
    </row>
    <row r="4897" spans="1:7" ht="24" customHeight="1" x14ac:dyDescent="0.25">
      <c r="A4897" s="11">
        <v>184939</v>
      </c>
      <c r="B4897" s="12">
        <v>41857.396724537037</v>
      </c>
      <c r="C4897" s="13" t="s">
        <v>7</v>
      </c>
      <c r="D4897" s="13" t="s">
        <v>8</v>
      </c>
      <c r="E4897" s="13" t="s">
        <v>16</v>
      </c>
      <c r="F4897" s="13" t="s">
        <v>32</v>
      </c>
      <c r="G4897" s="14">
        <v>59497</v>
      </c>
    </row>
    <row r="4898" spans="1:7" ht="24" customHeight="1" x14ac:dyDescent="0.25">
      <c r="A4898" s="7">
        <v>158172</v>
      </c>
      <c r="B4898" s="8">
        <v>41857.399085648147</v>
      </c>
      <c r="C4898" s="9" t="s">
        <v>7</v>
      </c>
      <c r="D4898" s="9" t="s">
        <v>8</v>
      </c>
      <c r="E4898" s="9" t="s">
        <v>16</v>
      </c>
      <c r="F4898" s="9" t="s">
        <v>32</v>
      </c>
      <c r="G4898" s="10">
        <v>80368</v>
      </c>
    </row>
    <row r="4899" spans="1:7" ht="24" customHeight="1" x14ac:dyDescent="0.25">
      <c r="A4899" s="11">
        <v>224370</v>
      </c>
      <c r="B4899" s="12">
        <v>41866.329444444447</v>
      </c>
      <c r="C4899" s="13" t="s">
        <v>7</v>
      </c>
      <c r="D4899" s="13" t="s">
        <v>8</v>
      </c>
      <c r="E4899" s="13" t="s">
        <v>16</v>
      </c>
      <c r="F4899" s="13" t="s">
        <v>32</v>
      </c>
      <c r="G4899" s="14">
        <v>20130</v>
      </c>
    </row>
    <row r="4900" spans="1:7" ht="24" customHeight="1" x14ac:dyDescent="0.25">
      <c r="A4900" s="7">
        <v>689033</v>
      </c>
      <c r="B4900" s="8">
        <v>41878.80982638889</v>
      </c>
      <c r="C4900" s="9" t="s">
        <v>13</v>
      </c>
      <c r="D4900" s="9" t="s">
        <v>8</v>
      </c>
      <c r="E4900" s="9" t="s">
        <v>16</v>
      </c>
      <c r="F4900" s="9" t="s">
        <v>32</v>
      </c>
      <c r="G4900" s="10">
        <v>95161</v>
      </c>
    </row>
    <row r="4901" spans="1:7" ht="24" customHeight="1" x14ac:dyDescent="0.25">
      <c r="A4901" s="11">
        <v>91601</v>
      </c>
      <c r="B4901" s="12">
        <v>41773.397233796299</v>
      </c>
      <c r="C4901" s="13" t="s">
        <v>7</v>
      </c>
      <c r="D4901" s="13" t="s">
        <v>8</v>
      </c>
      <c r="E4901" s="13" t="s">
        <v>16</v>
      </c>
      <c r="F4901" s="13" t="s">
        <v>17</v>
      </c>
      <c r="G4901" s="14">
        <v>9054</v>
      </c>
    </row>
    <row r="4902" spans="1:7" ht="24" customHeight="1" x14ac:dyDescent="0.25">
      <c r="A4902" s="7">
        <v>547097</v>
      </c>
      <c r="B4902" s="8">
        <v>41853.518692129626</v>
      </c>
      <c r="C4902" s="9" t="s">
        <v>7</v>
      </c>
      <c r="D4902" s="9" t="s">
        <v>8</v>
      </c>
      <c r="E4902" s="9" t="s">
        <v>29</v>
      </c>
      <c r="F4902" s="9" t="s">
        <v>12</v>
      </c>
      <c r="G4902" s="10">
        <v>79945</v>
      </c>
    </row>
    <row r="4903" spans="1:7" ht="24" customHeight="1" x14ac:dyDescent="0.25">
      <c r="A4903" s="11">
        <v>59153</v>
      </c>
      <c r="B4903" s="12">
        <v>41858.612523148149</v>
      </c>
      <c r="C4903" s="13" t="s">
        <v>7</v>
      </c>
      <c r="D4903" s="13" t="s">
        <v>8</v>
      </c>
      <c r="E4903" s="13" t="s">
        <v>29</v>
      </c>
      <c r="F4903" s="13" t="s">
        <v>19</v>
      </c>
      <c r="G4903" s="14">
        <v>71051</v>
      </c>
    </row>
    <row r="4904" spans="1:7" ht="24" customHeight="1" x14ac:dyDescent="0.25">
      <c r="A4904" s="7">
        <v>977212</v>
      </c>
      <c r="B4904" s="8">
        <v>41858.615370370368</v>
      </c>
      <c r="C4904" s="9" t="s">
        <v>7</v>
      </c>
      <c r="D4904" s="9" t="s">
        <v>8</v>
      </c>
      <c r="E4904" s="9" t="s">
        <v>29</v>
      </c>
      <c r="F4904" s="9" t="s">
        <v>19</v>
      </c>
      <c r="G4904" s="10">
        <v>12816</v>
      </c>
    </row>
    <row r="4905" spans="1:7" ht="24" customHeight="1" x14ac:dyDescent="0.25">
      <c r="A4905" s="11">
        <v>154398</v>
      </c>
      <c r="B4905" s="12">
        <v>41867.710682870369</v>
      </c>
      <c r="C4905" s="13" t="s">
        <v>7</v>
      </c>
      <c r="D4905" s="13" t="s">
        <v>11</v>
      </c>
      <c r="E4905" s="13" t="s">
        <v>29</v>
      </c>
      <c r="F4905" s="13" t="s">
        <v>12</v>
      </c>
      <c r="G4905" s="14">
        <v>41258</v>
      </c>
    </row>
    <row r="4906" spans="1:7" ht="24" customHeight="1" x14ac:dyDescent="0.25">
      <c r="A4906" s="7">
        <v>363289</v>
      </c>
      <c r="B4906" s="8">
        <v>41867.711006944446</v>
      </c>
      <c r="C4906" s="9" t="s">
        <v>7</v>
      </c>
      <c r="D4906" s="9" t="s">
        <v>8</v>
      </c>
      <c r="E4906" s="9" t="s">
        <v>29</v>
      </c>
      <c r="F4906" s="9" t="s">
        <v>12</v>
      </c>
      <c r="G4906" s="10">
        <v>52192</v>
      </c>
    </row>
    <row r="4907" spans="1:7" ht="24" customHeight="1" x14ac:dyDescent="0.25">
      <c r="A4907" s="11">
        <v>428102</v>
      </c>
      <c r="B4907" s="12">
        <v>41857.397951388892</v>
      </c>
      <c r="C4907" s="13" t="s">
        <v>13</v>
      </c>
      <c r="D4907" s="13" t="s">
        <v>8</v>
      </c>
      <c r="E4907" s="13" t="s">
        <v>29</v>
      </c>
      <c r="F4907" s="13" t="s">
        <v>12</v>
      </c>
      <c r="G4907" s="14">
        <v>83130</v>
      </c>
    </row>
    <row r="4908" spans="1:7" ht="24" customHeight="1" x14ac:dyDescent="0.25">
      <c r="A4908" s="7">
        <v>473307</v>
      </c>
      <c r="B4908" s="8">
        <v>41857.449745370373</v>
      </c>
      <c r="C4908" s="9" t="s">
        <v>7</v>
      </c>
      <c r="D4908" s="9" t="s">
        <v>8</v>
      </c>
      <c r="E4908" s="9" t="s">
        <v>29</v>
      </c>
      <c r="F4908" s="9" t="s">
        <v>19</v>
      </c>
      <c r="G4908" s="10">
        <v>11170</v>
      </c>
    </row>
    <row r="4909" spans="1:7" ht="24" customHeight="1" x14ac:dyDescent="0.25">
      <c r="A4909" s="11">
        <v>474224</v>
      </c>
      <c r="B4909" s="12">
        <v>41857.450983796298</v>
      </c>
      <c r="C4909" s="13" t="s">
        <v>7</v>
      </c>
      <c r="D4909" s="13" t="s">
        <v>11</v>
      </c>
      <c r="E4909" s="13" t="s">
        <v>29</v>
      </c>
      <c r="F4909" s="13" t="s">
        <v>19</v>
      </c>
      <c r="G4909" s="14">
        <v>70640</v>
      </c>
    </row>
    <row r="4910" spans="1:7" ht="24" customHeight="1" x14ac:dyDescent="0.25">
      <c r="A4910" s="7">
        <v>984993</v>
      </c>
      <c r="B4910" s="8">
        <v>41857.451284722221</v>
      </c>
      <c r="C4910" s="9" t="s">
        <v>7</v>
      </c>
      <c r="D4910" s="9" t="s">
        <v>8</v>
      </c>
      <c r="E4910" s="9" t="s">
        <v>29</v>
      </c>
      <c r="F4910" s="9" t="s">
        <v>19</v>
      </c>
      <c r="G4910" s="10">
        <v>6447</v>
      </c>
    </row>
    <row r="4911" spans="1:7" ht="24" customHeight="1" x14ac:dyDescent="0.25">
      <c r="A4911" s="11">
        <v>69821</v>
      </c>
      <c r="B4911" s="12">
        <v>41857.450752314813</v>
      </c>
      <c r="C4911" s="13" t="s">
        <v>13</v>
      </c>
      <c r="D4911" s="13" t="s">
        <v>11</v>
      </c>
      <c r="E4911" s="13" t="s">
        <v>29</v>
      </c>
      <c r="F4911" s="13" t="s">
        <v>19</v>
      </c>
      <c r="G4911" s="14">
        <v>83055</v>
      </c>
    </row>
    <row r="4912" spans="1:7" ht="24" customHeight="1" x14ac:dyDescent="0.25">
      <c r="A4912" s="7">
        <v>573981</v>
      </c>
      <c r="B4912" s="8">
        <v>41857.451261574075</v>
      </c>
      <c r="C4912" s="9" t="s">
        <v>7</v>
      </c>
      <c r="D4912" s="9" t="s">
        <v>11</v>
      </c>
      <c r="E4912" s="9" t="s">
        <v>29</v>
      </c>
      <c r="F4912" s="9" t="s">
        <v>19</v>
      </c>
      <c r="G4912" s="10">
        <v>64302</v>
      </c>
    </row>
    <row r="4913" spans="1:7" ht="24" customHeight="1" x14ac:dyDescent="0.25">
      <c r="A4913" s="11">
        <v>545630</v>
      </c>
      <c r="B4913" s="12">
        <v>41857.451550925929</v>
      </c>
      <c r="C4913" s="13" t="s">
        <v>7</v>
      </c>
      <c r="D4913" s="13" t="s">
        <v>11</v>
      </c>
      <c r="E4913" s="13" t="s">
        <v>29</v>
      </c>
      <c r="F4913" s="13" t="s">
        <v>19</v>
      </c>
      <c r="G4913" s="14">
        <v>35156</v>
      </c>
    </row>
    <row r="4914" spans="1:7" ht="24" customHeight="1" x14ac:dyDescent="0.25">
      <c r="A4914" s="7">
        <v>88295</v>
      </c>
      <c r="B4914" s="8">
        <v>41767.397511574076</v>
      </c>
      <c r="C4914" s="9" t="s">
        <v>7</v>
      </c>
      <c r="D4914" s="9" t="s">
        <v>23</v>
      </c>
      <c r="E4914" s="9" t="s">
        <v>9</v>
      </c>
      <c r="F4914" s="9" t="s">
        <v>19</v>
      </c>
      <c r="G4914" s="10">
        <v>65720</v>
      </c>
    </row>
    <row r="4915" spans="1:7" ht="24" customHeight="1" x14ac:dyDescent="0.25">
      <c r="A4915" s="11">
        <v>541077</v>
      </c>
      <c r="B4915" s="12">
        <v>41851.397430555553</v>
      </c>
      <c r="C4915" s="13" t="s">
        <v>7</v>
      </c>
      <c r="D4915" s="13" t="s">
        <v>8</v>
      </c>
      <c r="E4915" s="13" t="s">
        <v>16</v>
      </c>
      <c r="F4915" s="13" t="s">
        <v>24</v>
      </c>
      <c r="G4915" s="14">
        <v>70925</v>
      </c>
    </row>
    <row r="4916" spans="1:7" ht="24" customHeight="1" x14ac:dyDescent="0.25">
      <c r="A4916" s="7">
        <v>516921</v>
      </c>
      <c r="B4916" s="8">
        <v>41774.397245370368</v>
      </c>
      <c r="C4916" s="9" t="s">
        <v>7</v>
      </c>
      <c r="D4916" s="9" t="s">
        <v>11</v>
      </c>
      <c r="E4916" s="9" t="s">
        <v>9</v>
      </c>
      <c r="F4916" s="9" t="s">
        <v>32</v>
      </c>
      <c r="G4916" s="10">
        <v>4843</v>
      </c>
    </row>
    <row r="4917" spans="1:7" ht="24" customHeight="1" x14ac:dyDescent="0.25">
      <c r="A4917" s="11">
        <v>204701</v>
      </c>
      <c r="B4917" s="12">
        <v>41775.734849537039</v>
      </c>
      <c r="C4917" s="13" t="s">
        <v>7</v>
      </c>
      <c r="D4917" s="13" t="s">
        <v>11</v>
      </c>
      <c r="E4917" s="13" t="s">
        <v>14</v>
      </c>
      <c r="F4917" s="13" t="s">
        <v>12</v>
      </c>
      <c r="G4917" s="14">
        <v>65144</v>
      </c>
    </row>
    <row r="4918" spans="1:7" ht="24" customHeight="1" x14ac:dyDescent="0.25">
      <c r="A4918" s="7">
        <v>642017</v>
      </c>
      <c r="B4918" s="8">
        <v>41775.397303240738</v>
      </c>
      <c r="C4918" s="9" t="s">
        <v>7</v>
      </c>
      <c r="D4918" s="9" t="s">
        <v>11</v>
      </c>
      <c r="E4918" s="9" t="s">
        <v>14</v>
      </c>
      <c r="F4918" s="9" t="s">
        <v>12</v>
      </c>
      <c r="G4918" s="10">
        <v>14698</v>
      </c>
    </row>
    <row r="4919" spans="1:7" ht="24" customHeight="1" x14ac:dyDescent="0.25">
      <c r="A4919" s="11">
        <v>385229</v>
      </c>
      <c r="B4919" s="12">
        <v>41775.398576388892</v>
      </c>
      <c r="C4919" s="13" t="s">
        <v>7</v>
      </c>
      <c r="D4919" s="13" t="s">
        <v>8</v>
      </c>
      <c r="E4919" s="13" t="s">
        <v>14</v>
      </c>
      <c r="F4919" s="13" t="s">
        <v>12</v>
      </c>
      <c r="G4919" s="14">
        <v>67100</v>
      </c>
    </row>
    <row r="4920" spans="1:7" ht="24" customHeight="1" x14ac:dyDescent="0.25">
      <c r="A4920" s="7">
        <v>746123</v>
      </c>
      <c r="B4920" s="8">
        <v>41775.400821759256</v>
      </c>
      <c r="C4920" s="9" t="s">
        <v>7</v>
      </c>
      <c r="D4920" s="9" t="s">
        <v>8</v>
      </c>
      <c r="E4920" s="9" t="s">
        <v>14</v>
      </c>
      <c r="F4920" s="9" t="s">
        <v>12</v>
      </c>
      <c r="G4920" s="10">
        <v>1962</v>
      </c>
    </row>
    <row r="4921" spans="1:7" ht="24" customHeight="1" x14ac:dyDescent="0.25">
      <c r="A4921" s="11">
        <v>825797</v>
      </c>
      <c r="B4921" s="12">
        <v>41782.701689814814</v>
      </c>
      <c r="C4921" s="13" t="s">
        <v>7</v>
      </c>
      <c r="D4921" s="13" t="s">
        <v>8</v>
      </c>
      <c r="E4921" s="13" t="s">
        <v>14</v>
      </c>
      <c r="F4921" s="13" t="s">
        <v>12</v>
      </c>
      <c r="G4921" s="14">
        <v>84854</v>
      </c>
    </row>
    <row r="4922" spans="1:7" ht="24" customHeight="1" x14ac:dyDescent="0.25">
      <c r="A4922" s="7">
        <v>69119</v>
      </c>
      <c r="B4922" s="8">
        <v>41782.704340277778</v>
      </c>
      <c r="C4922" s="9" t="s">
        <v>13</v>
      </c>
      <c r="D4922" s="9" t="s">
        <v>11</v>
      </c>
      <c r="E4922" s="9" t="s">
        <v>14</v>
      </c>
      <c r="F4922" s="9" t="s">
        <v>12</v>
      </c>
      <c r="G4922" s="10">
        <v>66892</v>
      </c>
    </row>
    <row r="4923" spans="1:7" ht="24" customHeight="1" x14ac:dyDescent="0.25">
      <c r="A4923" s="11">
        <v>347718</v>
      </c>
      <c r="B4923" s="12">
        <v>41786.549097222225</v>
      </c>
      <c r="C4923" s="13" t="s">
        <v>13</v>
      </c>
      <c r="D4923" s="13" t="s">
        <v>11</v>
      </c>
      <c r="E4923" s="13" t="s">
        <v>14</v>
      </c>
      <c r="F4923" s="13" t="s">
        <v>12</v>
      </c>
      <c r="G4923" s="14">
        <v>30403</v>
      </c>
    </row>
    <row r="4924" spans="1:7" ht="24" customHeight="1" x14ac:dyDescent="0.25">
      <c r="A4924" s="7">
        <v>529845</v>
      </c>
      <c r="B4924" s="8">
        <v>41786.549490740741</v>
      </c>
      <c r="C4924" s="9" t="s">
        <v>7</v>
      </c>
      <c r="D4924" s="9" t="s">
        <v>8</v>
      </c>
      <c r="E4924" s="9" t="s">
        <v>14</v>
      </c>
      <c r="F4924" s="9" t="s">
        <v>12</v>
      </c>
      <c r="G4924" s="10">
        <v>65253</v>
      </c>
    </row>
    <row r="4925" spans="1:7" ht="24" customHeight="1" x14ac:dyDescent="0.25">
      <c r="A4925" s="11">
        <v>774091</v>
      </c>
      <c r="B4925" s="12">
        <v>41791.082928240743</v>
      </c>
      <c r="C4925" s="13" t="s">
        <v>7</v>
      </c>
      <c r="D4925" s="13" t="s">
        <v>11</v>
      </c>
      <c r="E4925" s="13" t="s">
        <v>14</v>
      </c>
      <c r="F4925" s="13" t="s">
        <v>12</v>
      </c>
      <c r="G4925" s="14">
        <v>18420</v>
      </c>
    </row>
    <row r="4926" spans="1:7" ht="24" customHeight="1" x14ac:dyDescent="0.25">
      <c r="A4926" s="7">
        <v>299967</v>
      </c>
      <c r="B4926" s="8">
        <v>41791.085509259261</v>
      </c>
      <c r="C4926" s="9" t="s">
        <v>7</v>
      </c>
      <c r="D4926" s="9" t="s">
        <v>11</v>
      </c>
      <c r="E4926" s="9" t="s">
        <v>14</v>
      </c>
      <c r="F4926" s="9" t="s">
        <v>12</v>
      </c>
      <c r="G4926" s="10">
        <v>31807</v>
      </c>
    </row>
    <row r="4927" spans="1:7" ht="24" customHeight="1" x14ac:dyDescent="0.25">
      <c r="A4927" s="11">
        <v>528129</v>
      </c>
      <c r="B4927" s="12">
        <v>41775.398055555554</v>
      </c>
      <c r="C4927" s="13" t="s">
        <v>7</v>
      </c>
      <c r="D4927" s="13" t="s">
        <v>11</v>
      </c>
      <c r="E4927" s="13" t="s">
        <v>30</v>
      </c>
      <c r="F4927" s="13" t="s">
        <v>21</v>
      </c>
      <c r="G4927" s="14">
        <v>72059</v>
      </c>
    </row>
    <row r="4928" spans="1:7" ht="24" customHeight="1" x14ac:dyDescent="0.25">
      <c r="A4928" s="7">
        <v>391838</v>
      </c>
      <c r="B4928" s="8">
        <v>41776.605844907404</v>
      </c>
      <c r="C4928" s="9" t="s">
        <v>7</v>
      </c>
      <c r="D4928" s="9" t="s">
        <v>11</v>
      </c>
      <c r="E4928" s="9" t="s">
        <v>30</v>
      </c>
      <c r="F4928" s="9" t="s">
        <v>19</v>
      </c>
      <c r="G4928" s="10">
        <v>24895</v>
      </c>
    </row>
    <row r="4929" spans="1:7" ht="24" customHeight="1" x14ac:dyDescent="0.25">
      <c r="A4929" s="11">
        <v>271808</v>
      </c>
      <c r="B4929" s="12">
        <v>41776.606898148151</v>
      </c>
      <c r="C4929" s="13" t="s">
        <v>7</v>
      </c>
      <c r="D4929" s="13" t="s">
        <v>11</v>
      </c>
      <c r="E4929" s="13" t="s">
        <v>30</v>
      </c>
      <c r="F4929" s="13" t="s">
        <v>19</v>
      </c>
      <c r="G4929" s="14">
        <v>93884</v>
      </c>
    </row>
    <row r="4930" spans="1:7" ht="24" customHeight="1" x14ac:dyDescent="0.25">
      <c r="A4930" s="7">
        <v>39698</v>
      </c>
      <c r="B4930" s="8">
        <v>41803.396805555552</v>
      </c>
      <c r="C4930" s="9" t="s">
        <v>13</v>
      </c>
      <c r="D4930" s="9" t="s">
        <v>11</v>
      </c>
      <c r="E4930" s="9" t="s">
        <v>14</v>
      </c>
      <c r="F4930" s="9" t="s">
        <v>32</v>
      </c>
      <c r="G4930" s="10">
        <v>23042</v>
      </c>
    </row>
    <row r="4931" spans="1:7" ht="24" customHeight="1" x14ac:dyDescent="0.25">
      <c r="A4931" s="11">
        <v>263505</v>
      </c>
      <c r="B4931" s="12">
        <v>41845.396828703706</v>
      </c>
      <c r="C4931" s="13" t="s">
        <v>7</v>
      </c>
      <c r="D4931" s="13" t="s">
        <v>11</v>
      </c>
      <c r="E4931" s="13" t="s">
        <v>14</v>
      </c>
      <c r="F4931" s="13" t="s">
        <v>32</v>
      </c>
      <c r="G4931" s="14">
        <v>84716</v>
      </c>
    </row>
    <row r="4932" spans="1:7" ht="24" customHeight="1" x14ac:dyDescent="0.25">
      <c r="A4932" s="7">
        <v>139528</v>
      </c>
      <c r="B4932" s="8">
        <v>41859.397870370369</v>
      </c>
      <c r="C4932" s="9" t="s">
        <v>13</v>
      </c>
      <c r="D4932" s="9" t="s">
        <v>11</v>
      </c>
      <c r="E4932" s="9" t="s">
        <v>14</v>
      </c>
      <c r="F4932" s="9" t="s">
        <v>32</v>
      </c>
      <c r="G4932" s="10">
        <v>52402</v>
      </c>
    </row>
    <row r="4933" spans="1:7" ht="24" customHeight="1" x14ac:dyDescent="0.25">
      <c r="A4933" s="11">
        <v>755527</v>
      </c>
      <c r="B4933" s="12">
        <v>41778.396805555552</v>
      </c>
      <c r="C4933" s="13" t="s">
        <v>7</v>
      </c>
      <c r="D4933" s="13" t="s">
        <v>11</v>
      </c>
      <c r="E4933" s="13" t="s">
        <v>14</v>
      </c>
      <c r="F4933" s="13" t="s">
        <v>32</v>
      </c>
      <c r="G4933" s="14">
        <v>31956</v>
      </c>
    </row>
    <row r="4934" spans="1:7" ht="24" customHeight="1" x14ac:dyDescent="0.25">
      <c r="A4934" s="7">
        <v>875635</v>
      </c>
      <c r="B4934" s="8">
        <v>41814.753240740742</v>
      </c>
      <c r="C4934" s="9" t="s">
        <v>13</v>
      </c>
      <c r="D4934" s="9" t="s">
        <v>8</v>
      </c>
      <c r="E4934" s="9" t="s">
        <v>16</v>
      </c>
      <c r="F4934" s="9" t="s">
        <v>32</v>
      </c>
      <c r="G4934" s="10">
        <v>73267</v>
      </c>
    </row>
    <row r="4935" spans="1:7" ht="24" customHeight="1" x14ac:dyDescent="0.25">
      <c r="A4935" s="11">
        <v>897584</v>
      </c>
      <c r="B4935" s="12">
        <v>41823.445717592593</v>
      </c>
      <c r="C4935" s="13" t="s">
        <v>7</v>
      </c>
      <c r="D4935" s="13" t="s">
        <v>8</v>
      </c>
      <c r="E4935" s="13" t="s">
        <v>16</v>
      </c>
      <c r="F4935" s="13" t="s">
        <v>32</v>
      </c>
      <c r="G4935" s="14">
        <v>78934</v>
      </c>
    </row>
    <row r="4936" spans="1:7" ht="24" customHeight="1" x14ac:dyDescent="0.25">
      <c r="A4936" s="7">
        <v>704385</v>
      </c>
      <c r="B4936" s="8">
        <v>41823.773217592592</v>
      </c>
      <c r="C4936" s="9" t="s">
        <v>7</v>
      </c>
      <c r="D4936" s="9" t="s">
        <v>8</v>
      </c>
      <c r="E4936" s="9" t="s">
        <v>16</v>
      </c>
      <c r="F4936" s="9" t="s">
        <v>32</v>
      </c>
      <c r="G4936" s="10">
        <v>82811</v>
      </c>
    </row>
    <row r="4937" spans="1:7" ht="24" customHeight="1" x14ac:dyDescent="0.25">
      <c r="A4937" s="11">
        <v>802616</v>
      </c>
      <c r="B4937" s="12">
        <v>41839.470208333332</v>
      </c>
      <c r="C4937" s="13" t="s">
        <v>7</v>
      </c>
      <c r="D4937" s="13" t="s">
        <v>8</v>
      </c>
      <c r="E4937" s="13" t="s">
        <v>16</v>
      </c>
      <c r="F4937" s="13" t="s">
        <v>32</v>
      </c>
      <c r="G4937" s="14">
        <v>27627</v>
      </c>
    </row>
    <row r="4938" spans="1:7" ht="24" customHeight="1" x14ac:dyDescent="0.25">
      <c r="A4938" s="7">
        <v>93105</v>
      </c>
      <c r="B4938" s="8">
        <v>41839.470381944448</v>
      </c>
      <c r="C4938" s="9" t="s">
        <v>7</v>
      </c>
      <c r="D4938" s="9" t="s">
        <v>8</v>
      </c>
      <c r="E4938" s="9" t="s">
        <v>16</v>
      </c>
      <c r="F4938" s="9" t="s">
        <v>32</v>
      </c>
      <c r="G4938" s="10">
        <v>22415</v>
      </c>
    </row>
    <row r="4939" spans="1:7" ht="24" customHeight="1" x14ac:dyDescent="0.25">
      <c r="A4939" s="11">
        <v>71035</v>
      </c>
      <c r="B4939" s="12">
        <v>41839.471932870372</v>
      </c>
      <c r="C4939" s="13" t="s">
        <v>7</v>
      </c>
      <c r="D4939" s="13" t="s">
        <v>8</v>
      </c>
      <c r="E4939" s="13" t="s">
        <v>16</v>
      </c>
      <c r="F4939" s="13" t="s">
        <v>32</v>
      </c>
      <c r="G4939" s="14">
        <v>98445</v>
      </c>
    </row>
    <row r="4940" spans="1:7" ht="24" customHeight="1" x14ac:dyDescent="0.25">
      <c r="A4940" s="7">
        <v>557264</v>
      </c>
      <c r="B4940" s="8">
        <v>41839.830474537041</v>
      </c>
      <c r="C4940" s="9" t="s">
        <v>7</v>
      </c>
      <c r="D4940" s="9" t="s">
        <v>11</v>
      </c>
      <c r="E4940" s="9" t="s">
        <v>16</v>
      </c>
      <c r="F4940" s="9" t="s">
        <v>32</v>
      </c>
      <c r="G4940" s="10">
        <v>10452</v>
      </c>
    </row>
    <row r="4941" spans="1:7" ht="24" customHeight="1" x14ac:dyDescent="0.25">
      <c r="A4941" s="11">
        <v>271160</v>
      </c>
      <c r="B4941" s="12">
        <v>41876.3983912037</v>
      </c>
      <c r="C4941" s="13" t="s">
        <v>7</v>
      </c>
      <c r="D4941" s="13" t="s">
        <v>8</v>
      </c>
      <c r="E4941" s="13" t="s">
        <v>9</v>
      </c>
      <c r="F4941" s="13" t="s">
        <v>32</v>
      </c>
      <c r="G4941" s="14">
        <v>8521</v>
      </c>
    </row>
    <row r="4942" spans="1:7" ht="24" customHeight="1" x14ac:dyDescent="0.25">
      <c r="A4942" s="7">
        <v>466767</v>
      </c>
      <c r="B4942" s="8">
        <v>41796.776076388887</v>
      </c>
      <c r="C4942" s="9" t="s">
        <v>7</v>
      </c>
      <c r="D4942" s="9" t="s">
        <v>11</v>
      </c>
      <c r="E4942" s="9" t="s">
        <v>14</v>
      </c>
      <c r="F4942" s="9" t="s">
        <v>17</v>
      </c>
      <c r="G4942" s="10">
        <v>95512</v>
      </c>
    </row>
    <row r="4943" spans="1:7" ht="24" customHeight="1" x14ac:dyDescent="0.25">
      <c r="A4943" s="11">
        <v>475095</v>
      </c>
      <c r="B4943" s="12">
        <v>41796.776412037034</v>
      </c>
      <c r="C4943" s="13" t="s">
        <v>13</v>
      </c>
      <c r="D4943" s="13" t="s">
        <v>11</v>
      </c>
      <c r="E4943" s="13" t="s">
        <v>14</v>
      </c>
      <c r="F4943" s="13" t="s">
        <v>17</v>
      </c>
      <c r="G4943" s="14">
        <v>91565</v>
      </c>
    </row>
    <row r="4944" spans="1:7" ht="24" customHeight="1" x14ac:dyDescent="0.25">
      <c r="A4944" s="7">
        <v>662635</v>
      </c>
      <c r="B4944" s="8">
        <v>41796.778275462966</v>
      </c>
      <c r="C4944" s="9" t="s">
        <v>7</v>
      </c>
      <c r="D4944" s="9" t="s">
        <v>11</v>
      </c>
      <c r="E4944" s="9" t="s">
        <v>14</v>
      </c>
      <c r="F4944" s="9" t="s">
        <v>17</v>
      </c>
      <c r="G4944" s="10">
        <v>11816</v>
      </c>
    </row>
    <row r="4945" spans="1:7" ht="24" customHeight="1" x14ac:dyDescent="0.25">
      <c r="A4945" s="11">
        <v>190037</v>
      </c>
      <c r="B4945" s="12">
        <v>41808.731979166667</v>
      </c>
      <c r="C4945" s="13" t="s">
        <v>7</v>
      </c>
      <c r="D4945" s="13" t="s">
        <v>11</v>
      </c>
      <c r="E4945" s="13" t="s">
        <v>14</v>
      </c>
      <c r="F4945" s="13" t="s">
        <v>17</v>
      </c>
      <c r="G4945" s="14">
        <v>54823</v>
      </c>
    </row>
    <row r="4946" spans="1:7" ht="24" customHeight="1" x14ac:dyDescent="0.25">
      <c r="A4946" s="7">
        <v>963776</v>
      </c>
      <c r="B4946" s="8">
        <v>41815.3124537037</v>
      </c>
      <c r="C4946" s="9" t="s">
        <v>7</v>
      </c>
      <c r="D4946" s="9" t="s">
        <v>11</v>
      </c>
      <c r="E4946" s="9" t="s">
        <v>14</v>
      </c>
      <c r="F4946" s="9" t="s">
        <v>12</v>
      </c>
      <c r="G4946" s="10">
        <v>96730</v>
      </c>
    </row>
    <row r="4947" spans="1:7" ht="24" customHeight="1" x14ac:dyDescent="0.25">
      <c r="A4947" s="11">
        <v>706764</v>
      </c>
      <c r="B4947" s="12">
        <v>41820.612453703703</v>
      </c>
      <c r="C4947" s="13" t="s">
        <v>7</v>
      </c>
      <c r="D4947" s="13" t="s">
        <v>11</v>
      </c>
      <c r="E4947" s="13" t="s">
        <v>14</v>
      </c>
      <c r="F4947" s="13" t="s">
        <v>17</v>
      </c>
      <c r="G4947" s="14">
        <v>95802</v>
      </c>
    </row>
    <row r="4948" spans="1:7" ht="24" customHeight="1" x14ac:dyDescent="0.25">
      <c r="A4948" s="7">
        <v>545855</v>
      </c>
      <c r="B4948" s="8">
        <v>41820.61273148148</v>
      </c>
      <c r="C4948" s="9" t="s">
        <v>7</v>
      </c>
      <c r="D4948" s="9" t="s">
        <v>11</v>
      </c>
      <c r="E4948" s="9" t="s">
        <v>14</v>
      </c>
      <c r="F4948" s="9" t="s">
        <v>17</v>
      </c>
      <c r="G4948" s="10">
        <v>35988</v>
      </c>
    </row>
    <row r="4949" spans="1:7" ht="24" customHeight="1" x14ac:dyDescent="0.25">
      <c r="A4949" s="11">
        <v>608935</v>
      </c>
      <c r="B4949" s="12">
        <v>41820.614374999997</v>
      </c>
      <c r="C4949" s="13" t="s">
        <v>7</v>
      </c>
      <c r="D4949" s="13" t="s">
        <v>11</v>
      </c>
      <c r="E4949" s="13" t="s">
        <v>14</v>
      </c>
      <c r="F4949" s="13" t="s">
        <v>17</v>
      </c>
      <c r="G4949" s="14">
        <v>53545</v>
      </c>
    </row>
    <row r="4950" spans="1:7" ht="24" customHeight="1" x14ac:dyDescent="0.25">
      <c r="A4950" s="7">
        <v>166217</v>
      </c>
      <c r="B4950" s="8">
        <v>41821.658460648148</v>
      </c>
      <c r="C4950" s="9" t="s">
        <v>13</v>
      </c>
      <c r="D4950" s="9" t="s">
        <v>11</v>
      </c>
      <c r="E4950" s="9" t="s">
        <v>14</v>
      </c>
      <c r="F4950" s="9" t="s">
        <v>17</v>
      </c>
      <c r="G4950" s="10">
        <v>47886</v>
      </c>
    </row>
    <row r="4951" spans="1:7" ht="24" customHeight="1" x14ac:dyDescent="0.25">
      <c r="A4951" s="11">
        <v>296420</v>
      </c>
      <c r="B4951" s="12">
        <v>41824.728136574071</v>
      </c>
      <c r="C4951" s="13" t="s">
        <v>7</v>
      </c>
      <c r="D4951" s="13" t="s">
        <v>11</v>
      </c>
      <c r="E4951" s="13" t="s">
        <v>14</v>
      </c>
      <c r="F4951" s="13" t="s">
        <v>17</v>
      </c>
      <c r="G4951" s="14">
        <v>19935</v>
      </c>
    </row>
    <row r="4952" spans="1:7" ht="24" customHeight="1" x14ac:dyDescent="0.25">
      <c r="A4952" s="7">
        <v>797838</v>
      </c>
      <c r="B4952" s="8">
        <v>41806.39880787037</v>
      </c>
      <c r="C4952" s="9" t="s">
        <v>7</v>
      </c>
      <c r="D4952" s="9" t="s">
        <v>11</v>
      </c>
      <c r="E4952" s="9" t="s">
        <v>14</v>
      </c>
      <c r="F4952" s="9" t="s">
        <v>17</v>
      </c>
      <c r="G4952" s="10">
        <v>31670</v>
      </c>
    </row>
    <row r="4953" spans="1:7" ht="24" customHeight="1" x14ac:dyDescent="0.25">
      <c r="A4953" s="11">
        <v>944862</v>
      </c>
      <c r="B4953" s="12">
        <v>41814.466793981483</v>
      </c>
      <c r="C4953" s="13" t="s">
        <v>7</v>
      </c>
      <c r="D4953" s="13" t="s">
        <v>11</v>
      </c>
      <c r="E4953" s="13" t="s">
        <v>14</v>
      </c>
      <c r="F4953" s="13" t="s">
        <v>17</v>
      </c>
      <c r="G4953" s="14">
        <v>85882</v>
      </c>
    </row>
    <row r="4954" spans="1:7" ht="24" customHeight="1" x14ac:dyDescent="0.25">
      <c r="A4954" s="7">
        <v>427953</v>
      </c>
      <c r="B4954" s="8">
        <v>41815.386597222219</v>
      </c>
      <c r="C4954" s="9" t="s">
        <v>7</v>
      </c>
      <c r="D4954" s="9" t="s">
        <v>11</v>
      </c>
      <c r="E4954" s="9" t="s">
        <v>14</v>
      </c>
      <c r="F4954" s="9" t="s">
        <v>12</v>
      </c>
      <c r="G4954" s="10">
        <v>80224</v>
      </c>
    </row>
    <row r="4955" spans="1:7" ht="24" customHeight="1" x14ac:dyDescent="0.25">
      <c r="A4955" s="11">
        <v>716999</v>
      </c>
      <c r="B4955" s="12">
        <v>41815.387881944444</v>
      </c>
      <c r="C4955" s="13" t="s">
        <v>7</v>
      </c>
      <c r="D4955" s="13" t="s">
        <v>11</v>
      </c>
      <c r="E4955" s="13" t="s">
        <v>14</v>
      </c>
      <c r="F4955" s="13" t="s">
        <v>12</v>
      </c>
      <c r="G4955" s="14">
        <v>3117</v>
      </c>
    </row>
    <row r="4956" spans="1:7" ht="24" customHeight="1" x14ac:dyDescent="0.25">
      <c r="A4956" s="7">
        <v>906233</v>
      </c>
      <c r="B4956" s="8">
        <v>41815.38858796296</v>
      </c>
      <c r="C4956" s="9" t="s">
        <v>7</v>
      </c>
      <c r="D4956" s="9" t="s">
        <v>11</v>
      </c>
      <c r="E4956" s="9" t="s">
        <v>14</v>
      </c>
      <c r="F4956" s="9" t="s">
        <v>12</v>
      </c>
      <c r="G4956" s="10">
        <v>42107</v>
      </c>
    </row>
    <row r="4957" spans="1:7" ht="24" customHeight="1" x14ac:dyDescent="0.25">
      <c r="A4957" s="11">
        <v>472127</v>
      </c>
      <c r="B4957" s="12">
        <v>41825.444687499999</v>
      </c>
      <c r="C4957" s="13" t="s">
        <v>7</v>
      </c>
      <c r="D4957" s="13" t="s">
        <v>11</v>
      </c>
      <c r="E4957" s="13" t="s">
        <v>14</v>
      </c>
      <c r="F4957" s="13" t="s">
        <v>17</v>
      </c>
      <c r="G4957" s="14">
        <v>1458</v>
      </c>
    </row>
    <row r="4958" spans="1:7" ht="24" customHeight="1" x14ac:dyDescent="0.25">
      <c r="A4958" s="7">
        <v>236028</v>
      </c>
      <c r="B4958" s="8">
        <v>41834.398819444446</v>
      </c>
      <c r="C4958" s="9" t="s">
        <v>7</v>
      </c>
      <c r="D4958" s="9" t="s">
        <v>11</v>
      </c>
      <c r="E4958" s="9" t="s">
        <v>14</v>
      </c>
      <c r="F4958" s="9" t="s">
        <v>12</v>
      </c>
      <c r="G4958" s="10">
        <v>80787</v>
      </c>
    </row>
    <row r="4959" spans="1:7" ht="24" customHeight="1" x14ac:dyDescent="0.25">
      <c r="A4959" s="11">
        <v>452589</v>
      </c>
      <c r="B4959" s="12">
        <v>41835.474097222221</v>
      </c>
      <c r="C4959" s="13" t="s">
        <v>7</v>
      </c>
      <c r="D4959" s="13" t="s">
        <v>11</v>
      </c>
      <c r="E4959" s="13" t="s">
        <v>14</v>
      </c>
      <c r="F4959" s="13" t="s">
        <v>12</v>
      </c>
      <c r="G4959" s="14">
        <v>43379</v>
      </c>
    </row>
    <row r="4960" spans="1:7" ht="24" customHeight="1" x14ac:dyDescent="0.25">
      <c r="A4960" s="7">
        <v>99825</v>
      </c>
      <c r="B4960" s="8">
        <v>41842.6406712963</v>
      </c>
      <c r="C4960" s="9" t="s">
        <v>7</v>
      </c>
      <c r="D4960" s="9" t="s">
        <v>11</v>
      </c>
      <c r="E4960" s="9" t="s">
        <v>14</v>
      </c>
      <c r="F4960" s="9" t="s">
        <v>12</v>
      </c>
      <c r="G4960" s="10">
        <v>89541</v>
      </c>
    </row>
    <row r="4961" spans="1:7" ht="24" customHeight="1" x14ac:dyDescent="0.25">
      <c r="A4961" s="11">
        <v>159727</v>
      </c>
      <c r="B4961" s="12">
        <v>41842.641087962962</v>
      </c>
      <c r="C4961" s="13" t="s">
        <v>7</v>
      </c>
      <c r="D4961" s="13" t="s">
        <v>11</v>
      </c>
      <c r="E4961" s="13" t="s">
        <v>14</v>
      </c>
      <c r="F4961" s="13" t="s">
        <v>12</v>
      </c>
      <c r="G4961" s="14">
        <v>42542</v>
      </c>
    </row>
    <row r="4962" spans="1:7" ht="24" customHeight="1" x14ac:dyDescent="0.25">
      <c r="A4962" s="7">
        <v>186817</v>
      </c>
      <c r="B4962" s="8">
        <v>41842.641770833332</v>
      </c>
      <c r="C4962" s="9" t="s">
        <v>7</v>
      </c>
      <c r="D4962" s="9" t="s">
        <v>11</v>
      </c>
      <c r="E4962" s="9" t="s">
        <v>14</v>
      </c>
      <c r="F4962" s="9" t="s">
        <v>12</v>
      </c>
      <c r="G4962" s="10">
        <v>46062</v>
      </c>
    </row>
    <row r="4963" spans="1:7" ht="24" customHeight="1" x14ac:dyDescent="0.25">
      <c r="A4963" s="11">
        <v>885497</v>
      </c>
      <c r="B4963" s="12">
        <v>41862.397256944445</v>
      </c>
      <c r="C4963" s="13" t="s">
        <v>7</v>
      </c>
      <c r="D4963" s="13" t="s">
        <v>11</v>
      </c>
      <c r="E4963" s="13" t="s">
        <v>31</v>
      </c>
      <c r="F4963" s="13" t="s">
        <v>12</v>
      </c>
      <c r="G4963" s="14">
        <v>94918</v>
      </c>
    </row>
    <row r="4964" spans="1:7" ht="24" customHeight="1" x14ac:dyDescent="0.25">
      <c r="A4964" s="7">
        <v>478865</v>
      </c>
      <c r="B4964" s="8">
        <v>41862.399108796293</v>
      </c>
      <c r="C4964" s="9" t="s">
        <v>7</v>
      </c>
      <c r="D4964" s="9" t="s">
        <v>8</v>
      </c>
      <c r="E4964" s="9" t="s">
        <v>31</v>
      </c>
      <c r="F4964" s="9" t="s">
        <v>12</v>
      </c>
      <c r="G4964" s="10">
        <v>8544</v>
      </c>
    </row>
    <row r="4965" spans="1:7" ht="24" customHeight="1" x14ac:dyDescent="0.25">
      <c r="A4965" s="11">
        <v>729390</v>
      </c>
      <c r="B4965" s="12">
        <v>41862.401770833334</v>
      </c>
      <c r="C4965" s="13" t="s">
        <v>7</v>
      </c>
      <c r="D4965" s="13" t="s">
        <v>8</v>
      </c>
      <c r="E4965" s="13" t="s">
        <v>31</v>
      </c>
      <c r="F4965" s="13" t="s">
        <v>12</v>
      </c>
      <c r="G4965" s="14">
        <v>73347</v>
      </c>
    </row>
    <row r="4966" spans="1:7" ht="24" customHeight="1" x14ac:dyDescent="0.25">
      <c r="A4966" s="7">
        <v>946670</v>
      </c>
      <c r="B4966" s="8">
        <v>41820.529398148145</v>
      </c>
      <c r="C4966" s="9" t="s">
        <v>13</v>
      </c>
      <c r="D4966" s="9" t="s">
        <v>11</v>
      </c>
      <c r="E4966" s="9" t="s">
        <v>14</v>
      </c>
      <c r="F4966" s="9" t="s">
        <v>24</v>
      </c>
      <c r="G4966" s="10">
        <v>7669</v>
      </c>
    </row>
    <row r="4967" spans="1:7" ht="24" customHeight="1" x14ac:dyDescent="0.25">
      <c r="A4967" s="11">
        <v>787385</v>
      </c>
      <c r="B4967" s="12">
        <v>41820.530740740738</v>
      </c>
      <c r="C4967" s="13" t="s">
        <v>7</v>
      </c>
      <c r="D4967" s="13" t="s">
        <v>11</v>
      </c>
      <c r="E4967" s="13" t="s">
        <v>14</v>
      </c>
      <c r="F4967" s="13" t="s">
        <v>24</v>
      </c>
      <c r="G4967" s="14">
        <v>5724</v>
      </c>
    </row>
    <row r="4968" spans="1:7" ht="24" customHeight="1" x14ac:dyDescent="0.25">
      <c r="A4968" s="7">
        <v>236831</v>
      </c>
      <c r="B4968" s="8">
        <v>41820.396886574075</v>
      </c>
      <c r="C4968" s="9" t="s">
        <v>7</v>
      </c>
      <c r="D4968" s="9" t="s">
        <v>11</v>
      </c>
      <c r="E4968" s="9" t="s">
        <v>14</v>
      </c>
      <c r="F4968" s="9" t="s">
        <v>32</v>
      </c>
      <c r="G4968" s="10">
        <v>10300</v>
      </c>
    </row>
    <row r="4969" spans="1:7" ht="24" customHeight="1" x14ac:dyDescent="0.25">
      <c r="A4969" s="11">
        <v>573753</v>
      </c>
      <c r="B4969" s="12">
        <v>41820.397233796299</v>
      </c>
      <c r="C4969" s="13" t="s">
        <v>7</v>
      </c>
      <c r="D4969" s="13" t="s">
        <v>11</v>
      </c>
      <c r="E4969" s="13" t="s">
        <v>14</v>
      </c>
      <c r="F4969" s="13" t="s">
        <v>32</v>
      </c>
      <c r="G4969" s="14">
        <v>88092</v>
      </c>
    </row>
    <row r="4970" spans="1:7" ht="24" customHeight="1" x14ac:dyDescent="0.25">
      <c r="A4970" s="7">
        <v>206524</v>
      </c>
      <c r="B4970" s="8">
        <v>41820.397719907407</v>
      </c>
      <c r="C4970" s="9" t="s">
        <v>7</v>
      </c>
      <c r="D4970" s="9" t="s">
        <v>23</v>
      </c>
      <c r="E4970" s="9" t="s">
        <v>14</v>
      </c>
      <c r="F4970" s="9" t="s">
        <v>32</v>
      </c>
      <c r="G4970" s="10">
        <v>42584</v>
      </c>
    </row>
    <row r="4971" spans="1:7" ht="24" customHeight="1" x14ac:dyDescent="0.25">
      <c r="A4971" s="11">
        <v>904324</v>
      </c>
      <c r="B4971" s="12">
        <v>41820.398460648146</v>
      </c>
      <c r="C4971" s="13" t="s">
        <v>7</v>
      </c>
      <c r="D4971" s="13" t="s">
        <v>23</v>
      </c>
      <c r="E4971" s="13" t="s">
        <v>14</v>
      </c>
      <c r="F4971" s="13" t="s">
        <v>32</v>
      </c>
      <c r="G4971" s="14">
        <v>97495</v>
      </c>
    </row>
    <row r="4972" spans="1:7" ht="24" customHeight="1" x14ac:dyDescent="0.25">
      <c r="A4972" s="7">
        <v>763700</v>
      </c>
      <c r="B4972" s="8">
        <v>41782.60292824074</v>
      </c>
      <c r="C4972" s="9" t="s">
        <v>13</v>
      </c>
      <c r="D4972" s="9" t="s">
        <v>11</v>
      </c>
      <c r="E4972" s="9" t="s">
        <v>14</v>
      </c>
      <c r="F4972" s="9" t="s">
        <v>17</v>
      </c>
      <c r="G4972" s="10">
        <v>44858</v>
      </c>
    </row>
    <row r="4973" spans="1:7" ht="24" customHeight="1" x14ac:dyDescent="0.25">
      <c r="A4973" s="11">
        <v>944662</v>
      </c>
      <c r="B4973" s="12">
        <v>41813.337835648148</v>
      </c>
      <c r="C4973" s="13" t="s">
        <v>7</v>
      </c>
      <c r="D4973" s="13" t="s">
        <v>11</v>
      </c>
      <c r="E4973" s="13" t="s">
        <v>14</v>
      </c>
      <c r="F4973" s="13" t="s">
        <v>10</v>
      </c>
      <c r="G4973" s="14">
        <v>23879</v>
      </c>
    </row>
    <row r="4974" spans="1:7" ht="24" customHeight="1" x14ac:dyDescent="0.25">
      <c r="A4974" s="7">
        <v>960054</v>
      </c>
      <c r="B4974" s="8">
        <v>41831.189699074072</v>
      </c>
      <c r="C4974" s="9" t="s">
        <v>7</v>
      </c>
      <c r="D4974" s="9" t="s">
        <v>23</v>
      </c>
      <c r="E4974" s="9" t="s">
        <v>14</v>
      </c>
      <c r="F4974" s="9" t="s">
        <v>10</v>
      </c>
      <c r="G4974" s="10">
        <v>10105</v>
      </c>
    </row>
    <row r="4975" spans="1:7" ht="24" customHeight="1" x14ac:dyDescent="0.25">
      <c r="A4975" s="11">
        <v>858295</v>
      </c>
      <c r="B4975" s="12">
        <v>41807.39607638889</v>
      </c>
      <c r="C4975" s="13" t="s">
        <v>7</v>
      </c>
      <c r="D4975" s="13" t="s">
        <v>11</v>
      </c>
      <c r="E4975" s="13" t="s">
        <v>14</v>
      </c>
      <c r="F4975" s="13" t="s">
        <v>32</v>
      </c>
      <c r="G4975" s="14">
        <v>23370</v>
      </c>
    </row>
    <row r="4976" spans="1:7" ht="24" customHeight="1" x14ac:dyDescent="0.25">
      <c r="A4976" s="7">
        <v>171055</v>
      </c>
      <c r="B4976" s="8">
        <v>41821.600543981483</v>
      </c>
      <c r="C4976" s="9" t="s">
        <v>7</v>
      </c>
      <c r="D4976" s="9" t="s">
        <v>11</v>
      </c>
      <c r="E4976" s="9" t="s">
        <v>14</v>
      </c>
      <c r="F4976" s="9" t="s">
        <v>32</v>
      </c>
      <c r="G4976" s="10">
        <v>25617</v>
      </c>
    </row>
    <row r="4977" spans="1:7" ht="24" customHeight="1" x14ac:dyDescent="0.25">
      <c r="A4977" s="11">
        <v>488237</v>
      </c>
      <c r="B4977" s="12">
        <v>41821.599282407406</v>
      </c>
      <c r="C4977" s="13" t="s">
        <v>7</v>
      </c>
      <c r="D4977" s="13" t="s">
        <v>23</v>
      </c>
      <c r="E4977" s="13" t="s">
        <v>14</v>
      </c>
      <c r="F4977" s="13" t="s">
        <v>32</v>
      </c>
      <c r="G4977" s="14">
        <v>26504</v>
      </c>
    </row>
    <row r="4978" spans="1:7" ht="24" customHeight="1" x14ac:dyDescent="0.25">
      <c r="A4978" s="7">
        <v>606546</v>
      </c>
      <c r="B4978" s="8">
        <v>41835.396770833337</v>
      </c>
      <c r="C4978" s="9" t="s">
        <v>7</v>
      </c>
      <c r="D4978" s="9" t="s">
        <v>11</v>
      </c>
      <c r="E4978" s="9" t="s">
        <v>30</v>
      </c>
      <c r="F4978" s="9" t="s">
        <v>12</v>
      </c>
      <c r="G4978" s="10">
        <v>43261</v>
      </c>
    </row>
    <row r="4979" spans="1:7" ht="24" customHeight="1" x14ac:dyDescent="0.25">
      <c r="A4979" s="11">
        <v>142908</v>
      </c>
      <c r="B4979" s="12">
        <v>41842.454780092594</v>
      </c>
      <c r="C4979" s="13" t="s">
        <v>7</v>
      </c>
      <c r="D4979" s="13" t="s">
        <v>23</v>
      </c>
      <c r="E4979" s="13" t="s">
        <v>30</v>
      </c>
      <c r="F4979" s="13" t="s">
        <v>32</v>
      </c>
      <c r="G4979" s="14">
        <v>38303</v>
      </c>
    </row>
    <row r="4980" spans="1:7" ht="24" customHeight="1" x14ac:dyDescent="0.25">
      <c r="A4980" s="7">
        <v>394412</v>
      </c>
      <c r="B4980" s="8">
        <v>41807.397337962961</v>
      </c>
      <c r="C4980" s="9" t="s">
        <v>7</v>
      </c>
      <c r="D4980" s="9" t="s">
        <v>11</v>
      </c>
      <c r="E4980" s="9" t="s">
        <v>14</v>
      </c>
      <c r="F4980" s="9" t="s">
        <v>32</v>
      </c>
      <c r="G4980" s="10">
        <v>57956</v>
      </c>
    </row>
    <row r="4981" spans="1:7" ht="24" customHeight="1" x14ac:dyDescent="0.25">
      <c r="A4981" s="11">
        <v>873558</v>
      </c>
      <c r="B4981" s="12">
        <v>41845.471979166665</v>
      </c>
      <c r="C4981" s="13" t="s">
        <v>13</v>
      </c>
      <c r="D4981" s="13" t="s">
        <v>11</v>
      </c>
      <c r="E4981" s="13" t="s">
        <v>14</v>
      </c>
      <c r="F4981" s="13" t="s">
        <v>12</v>
      </c>
      <c r="G4981" s="14">
        <v>9283</v>
      </c>
    </row>
    <row r="4982" spans="1:7" ht="24" customHeight="1" x14ac:dyDescent="0.25">
      <c r="A4982" s="7">
        <v>312191</v>
      </c>
      <c r="B4982" s="8">
        <v>41845.472731481481</v>
      </c>
      <c r="C4982" s="9" t="s">
        <v>7</v>
      </c>
      <c r="D4982" s="9" t="s">
        <v>11</v>
      </c>
      <c r="E4982" s="9" t="s">
        <v>14</v>
      </c>
      <c r="F4982" s="9" t="s">
        <v>12</v>
      </c>
      <c r="G4982" s="10">
        <v>96770</v>
      </c>
    </row>
    <row r="4983" spans="1:7" ht="24" customHeight="1" x14ac:dyDescent="0.25">
      <c r="A4983" s="11">
        <v>721233</v>
      </c>
      <c r="B4983" s="12">
        <v>41845.615254629629</v>
      </c>
      <c r="C4983" s="13" t="s">
        <v>7</v>
      </c>
      <c r="D4983" s="13" t="s">
        <v>11</v>
      </c>
      <c r="E4983" s="13" t="s">
        <v>14</v>
      </c>
      <c r="F4983" s="13" t="s">
        <v>12</v>
      </c>
      <c r="G4983" s="14">
        <v>46555</v>
      </c>
    </row>
    <row r="4984" spans="1:7" ht="24" customHeight="1" x14ac:dyDescent="0.25">
      <c r="A4984" s="7">
        <v>638843</v>
      </c>
      <c r="B4984" s="8">
        <v>41796.820567129631</v>
      </c>
      <c r="C4984" s="9" t="s">
        <v>7</v>
      </c>
      <c r="D4984" s="9" t="s">
        <v>11</v>
      </c>
      <c r="E4984" s="9" t="s">
        <v>9</v>
      </c>
      <c r="F4984" s="9" t="s">
        <v>32</v>
      </c>
      <c r="G4984" s="10">
        <v>92294</v>
      </c>
    </row>
    <row r="4985" spans="1:7" ht="24" customHeight="1" x14ac:dyDescent="0.25">
      <c r="A4985" s="11">
        <v>713852</v>
      </c>
      <c r="B4985" s="12">
        <v>41796.820648148147</v>
      </c>
      <c r="C4985" s="13" t="s">
        <v>7</v>
      </c>
      <c r="D4985" s="13" t="s">
        <v>23</v>
      </c>
      <c r="E4985" s="13" t="s">
        <v>9</v>
      </c>
      <c r="F4985" s="13" t="s">
        <v>32</v>
      </c>
      <c r="G4985" s="14">
        <v>87570</v>
      </c>
    </row>
    <row r="4986" spans="1:7" ht="24" customHeight="1" x14ac:dyDescent="0.25">
      <c r="A4986" s="7">
        <v>959646</v>
      </c>
      <c r="B4986" s="8">
        <v>41796.820972222224</v>
      </c>
      <c r="C4986" s="9" t="s">
        <v>7</v>
      </c>
      <c r="D4986" s="9" t="s">
        <v>23</v>
      </c>
      <c r="E4986" s="9" t="s">
        <v>9</v>
      </c>
      <c r="F4986" s="9" t="s">
        <v>32</v>
      </c>
      <c r="G4986" s="10">
        <v>83035</v>
      </c>
    </row>
    <row r="4987" spans="1:7" ht="24" customHeight="1" x14ac:dyDescent="0.25">
      <c r="A4987" s="11">
        <v>371473</v>
      </c>
      <c r="B4987" s="12">
        <v>41828.956053240741</v>
      </c>
      <c r="C4987" s="13" t="s">
        <v>7</v>
      </c>
      <c r="D4987" s="13" t="s">
        <v>8</v>
      </c>
      <c r="E4987" s="13" t="s">
        <v>9</v>
      </c>
      <c r="F4987" s="13" t="s">
        <v>10</v>
      </c>
      <c r="G4987" s="14">
        <v>14554</v>
      </c>
    </row>
    <row r="4988" spans="1:7" ht="24" customHeight="1" x14ac:dyDescent="0.25">
      <c r="A4988" s="7">
        <v>17431</v>
      </c>
      <c r="B4988" s="8">
        <v>41828.955729166664</v>
      </c>
      <c r="C4988" s="9" t="s">
        <v>13</v>
      </c>
      <c r="D4988" s="9" t="s">
        <v>23</v>
      </c>
      <c r="E4988" s="9" t="s">
        <v>9</v>
      </c>
      <c r="F4988" s="9" t="s">
        <v>10</v>
      </c>
      <c r="G4988" s="10">
        <v>91675</v>
      </c>
    </row>
    <row r="4989" spans="1:7" ht="24" customHeight="1" x14ac:dyDescent="0.25">
      <c r="A4989" s="11">
        <v>506261</v>
      </c>
      <c r="B4989" s="12">
        <v>41787.399062500001</v>
      </c>
      <c r="C4989" s="13" t="s">
        <v>7</v>
      </c>
      <c r="D4989" s="13" t="s">
        <v>11</v>
      </c>
      <c r="E4989" s="13" t="s">
        <v>20</v>
      </c>
      <c r="F4989" s="13" t="s">
        <v>32</v>
      </c>
      <c r="G4989" s="14">
        <v>21410</v>
      </c>
    </row>
    <row r="4990" spans="1:7" ht="24" customHeight="1" x14ac:dyDescent="0.25">
      <c r="A4990" s="7">
        <v>994499</v>
      </c>
      <c r="B4990" s="8">
        <v>41792.65761574074</v>
      </c>
      <c r="C4990" s="9" t="s">
        <v>13</v>
      </c>
      <c r="D4990" s="9" t="s">
        <v>11</v>
      </c>
      <c r="E4990" s="9" t="s">
        <v>20</v>
      </c>
      <c r="F4990" s="9" t="s">
        <v>32</v>
      </c>
      <c r="G4990" s="10">
        <v>79766</v>
      </c>
    </row>
    <row r="4991" spans="1:7" ht="24" customHeight="1" x14ac:dyDescent="0.25">
      <c r="A4991" s="11">
        <v>986261</v>
      </c>
      <c r="B4991" s="12">
        <v>41795.707662037035</v>
      </c>
      <c r="C4991" s="13" t="s">
        <v>7</v>
      </c>
      <c r="D4991" s="13" t="s">
        <v>11</v>
      </c>
      <c r="E4991" s="13" t="s">
        <v>20</v>
      </c>
      <c r="F4991" s="13" t="s">
        <v>19</v>
      </c>
      <c r="G4991" s="14">
        <v>59673</v>
      </c>
    </row>
    <row r="4992" spans="1:7" ht="24" customHeight="1" x14ac:dyDescent="0.25">
      <c r="A4992" s="7">
        <v>38914</v>
      </c>
      <c r="B4992" s="8">
        <v>41795.773414351854</v>
      </c>
      <c r="C4992" s="9" t="s">
        <v>7</v>
      </c>
      <c r="D4992" s="9" t="s">
        <v>11</v>
      </c>
      <c r="E4992" s="9" t="s">
        <v>20</v>
      </c>
      <c r="F4992" s="9" t="s">
        <v>19</v>
      </c>
      <c r="G4992" s="10">
        <v>38937</v>
      </c>
    </row>
    <row r="4993" spans="1:7" ht="24" customHeight="1" x14ac:dyDescent="0.25">
      <c r="A4993" s="11">
        <v>91819</v>
      </c>
      <c r="B4993" s="12">
        <v>41802.769571759258</v>
      </c>
      <c r="C4993" s="13" t="s">
        <v>7</v>
      </c>
      <c r="D4993" s="13" t="s">
        <v>11</v>
      </c>
      <c r="E4993" s="13" t="s">
        <v>20</v>
      </c>
      <c r="F4993" s="13" t="s">
        <v>32</v>
      </c>
      <c r="G4993" s="14">
        <v>72934</v>
      </c>
    </row>
    <row r="4994" spans="1:7" ht="24" customHeight="1" x14ac:dyDescent="0.25">
      <c r="A4994" s="7">
        <v>153483</v>
      </c>
      <c r="B4994" s="8">
        <v>41802.771331018521</v>
      </c>
      <c r="C4994" s="9" t="s">
        <v>7</v>
      </c>
      <c r="D4994" s="9" t="s">
        <v>11</v>
      </c>
      <c r="E4994" s="9" t="s">
        <v>20</v>
      </c>
      <c r="F4994" s="9" t="s">
        <v>32</v>
      </c>
      <c r="G4994" s="10">
        <v>58519</v>
      </c>
    </row>
    <row r="4995" spans="1:7" ht="24" customHeight="1" x14ac:dyDescent="0.25">
      <c r="A4995" s="11">
        <v>786458</v>
      </c>
      <c r="B4995" s="12">
        <v>41813.830185185187</v>
      </c>
      <c r="C4995" s="13" t="s">
        <v>7</v>
      </c>
      <c r="D4995" s="13" t="s">
        <v>11</v>
      </c>
      <c r="E4995" s="13" t="s">
        <v>20</v>
      </c>
      <c r="F4995" s="13" t="s">
        <v>32</v>
      </c>
      <c r="G4995" s="14">
        <v>27415</v>
      </c>
    </row>
    <row r="4996" spans="1:7" ht="24" customHeight="1" x14ac:dyDescent="0.25">
      <c r="A4996" s="7">
        <v>474075</v>
      </c>
      <c r="B4996" s="8">
        <v>41824.369814814818</v>
      </c>
      <c r="C4996" s="9" t="s">
        <v>7</v>
      </c>
      <c r="D4996" s="9" t="s">
        <v>11</v>
      </c>
      <c r="E4996" s="9" t="s">
        <v>20</v>
      </c>
      <c r="F4996" s="9" t="s">
        <v>32</v>
      </c>
      <c r="G4996" s="10">
        <v>47175</v>
      </c>
    </row>
    <row r="4997" spans="1:7" ht="24" customHeight="1" x14ac:dyDescent="0.25">
      <c r="A4997" s="11">
        <v>319148</v>
      </c>
      <c r="B4997" s="12">
        <v>41824.370729166665</v>
      </c>
      <c r="C4997" s="13" t="s">
        <v>13</v>
      </c>
      <c r="D4997" s="13" t="s">
        <v>11</v>
      </c>
      <c r="E4997" s="13" t="s">
        <v>20</v>
      </c>
      <c r="F4997" s="13" t="s">
        <v>32</v>
      </c>
      <c r="G4997" s="14">
        <v>39985</v>
      </c>
    </row>
    <row r="4998" spans="1:7" ht="24" customHeight="1" x14ac:dyDescent="0.25">
      <c r="A4998" s="7">
        <v>705468</v>
      </c>
      <c r="B4998" s="8">
        <v>41836.533946759257</v>
      </c>
      <c r="C4998" s="9" t="s">
        <v>7</v>
      </c>
      <c r="D4998" s="9" t="s">
        <v>11</v>
      </c>
      <c r="E4998" s="9" t="s">
        <v>20</v>
      </c>
      <c r="F4998" s="9" t="s">
        <v>32</v>
      </c>
      <c r="G4998" s="10">
        <v>46949</v>
      </c>
    </row>
    <row r="4999" spans="1:7" ht="24" customHeight="1" x14ac:dyDescent="0.25">
      <c r="A4999" s="11">
        <v>181862</v>
      </c>
      <c r="B4999" s="12">
        <v>41836.535300925927</v>
      </c>
      <c r="C4999" s="13" t="s">
        <v>7</v>
      </c>
      <c r="D4999" s="13" t="s">
        <v>11</v>
      </c>
      <c r="E4999" s="13" t="s">
        <v>20</v>
      </c>
      <c r="F4999" s="13" t="s">
        <v>32</v>
      </c>
      <c r="G4999" s="14">
        <v>69857</v>
      </c>
    </row>
    <row r="5000" spans="1:7" ht="24" customHeight="1" x14ac:dyDescent="0.25">
      <c r="A5000" s="7">
        <v>949056</v>
      </c>
      <c r="B5000" s="8">
        <v>41836.534155092595</v>
      </c>
      <c r="C5000" s="9" t="s">
        <v>7</v>
      </c>
      <c r="D5000" s="9" t="s">
        <v>23</v>
      </c>
      <c r="E5000" s="9" t="s">
        <v>20</v>
      </c>
      <c r="F5000" s="9" t="s">
        <v>32</v>
      </c>
      <c r="G5000" s="10">
        <v>51269</v>
      </c>
    </row>
    <row r="5001" spans="1:7" ht="24" customHeight="1" x14ac:dyDescent="0.25">
      <c r="A5001" s="11">
        <v>546053</v>
      </c>
      <c r="B5001" s="12">
        <v>41837.44636574074</v>
      </c>
      <c r="C5001" s="13" t="s">
        <v>7</v>
      </c>
      <c r="D5001" s="13" t="s">
        <v>11</v>
      </c>
      <c r="E5001" s="13" t="s">
        <v>20</v>
      </c>
      <c r="F5001" s="13" t="s">
        <v>32</v>
      </c>
      <c r="G5001" s="14">
        <v>18012</v>
      </c>
    </row>
    <row r="5002" spans="1:7" ht="24" customHeight="1" x14ac:dyDescent="0.25">
      <c r="A5002" s="7">
        <v>953840</v>
      </c>
      <c r="B5002" s="8">
        <v>41837.447685185187</v>
      </c>
      <c r="C5002" s="9" t="s">
        <v>7</v>
      </c>
      <c r="D5002" s="9" t="s">
        <v>11</v>
      </c>
      <c r="E5002" s="9" t="s">
        <v>20</v>
      </c>
      <c r="F5002" s="9" t="s">
        <v>32</v>
      </c>
      <c r="G5002" s="10">
        <v>61641</v>
      </c>
    </row>
    <row r="5003" spans="1:7" ht="24" customHeight="1" x14ac:dyDescent="0.25">
      <c r="A5003" s="11">
        <v>461963</v>
      </c>
      <c r="B5003" s="12">
        <v>41843.400370370371</v>
      </c>
      <c r="C5003" s="13" t="s">
        <v>7</v>
      </c>
      <c r="D5003" s="13" t="s">
        <v>11</v>
      </c>
      <c r="E5003" s="13" t="s">
        <v>20</v>
      </c>
      <c r="F5003" s="13" t="s">
        <v>32</v>
      </c>
      <c r="G5003" s="14">
        <v>58337</v>
      </c>
    </row>
    <row r="5004" spans="1:7" ht="24" customHeight="1" x14ac:dyDescent="0.25">
      <c r="A5004" s="7">
        <v>467771</v>
      </c>
      <c r="B5004" s="8">
        <v>41845.828310185185</v>
      </c>
      <c r="C5004" s="9" t="s">
        <v>7</v>
      </c>
      <c r="D5004" s="9" t="s">
        <v>11</v>
      </c>
      <c r="E5004" s="9" t="s">
        <v>20</v>
      </c>
      <c r="F5004" s="9" t="s">
        <v>32</v>
      </c>
      <c r="G5004" s="10">
        <v>1731</v>
      </c>
    </row>
    <row r="5005" spans="1:7" ht="24" customHeight="1" x14ac:dyDescent="0.25">
      <c r="A5005" s="11">
        <v>498947</v>
      </c>
      <c r="B5005" s="12">
        <v>41845.828946759262</v>
      </c>
      <c r="C5005" s="13" t="s">
        <v>7</v>
      </c>
      <c r="D5005" s="13" t="s">
        <v>11</v>
      </c>
      <c r="E5005" s="13" t="s">
        <v>20</v>
      </c>
      <c r="F5005" s="13" t="s">
        <v>32</v>
      </c>
      <c r="G5005" s="14">
        <v>72164</v>
      </c>
    </row>
    <row r="5006" spans="1:7" ht="24" customHeight="1" x14ac:dyDescent="0.25">
      <c r="A5006" s="7">
        <v>859958</v>
      </c>
      <c r="B5006" s="8">
        <v>41850.660034722219</v>
      </c>
      <c r="C5006" s="9" t="s">
        <v>7</v>
      </c>
      <c r="D5006" s="9" t="s">
        <v>11</v>
      </c>
      <c r="E5006" s="9" t="s">
        <v>20</v>
      </c>
      <c r="F5006" s="9" t="s">
        <v>32</v>
      </c>
      <c r="G5006" s="10">
        <v>50597</v>
      </c>
    </row>
    <row r="5007" spans="1:7" ht="24" customHeight="1" x14ac:dyDescent="0.25">
      <c r="A5007" s="11">
        <v>266084</v>
      </c>
      <c r="B5007" s="12">
        <v>41850.661087962966</v>
      </c>
      <c r="C5007" s="13" t="s">
        <v>7</v>
      </c>
      <c r="D5007" s="13" t="s">
        <v>11</v>
      </c>
      <c r="E5007" s="13" t="s">
        <v>20</v>
      </c>
      <c r="F5007" s="13" t="s">
        <v>32</v>
      </c>
      <c r="G5007" s="14">
        <v>89372</v>
      </c>
    </row>
    <row r="5008" spans="1:7" ht="24" customHeight="1" x14ac:dyDescent="0.25">
      <c r="A5008" s="7">
        <v>403501</v>
      </c>
      <c r="B5008" s="8">
        <v>41850.660370370373</v>
      </c>
      <c r="C5008" s="9" t="s">
        <v>7</v>
      </c>
      <c r="D5008" s="9" t="s">
        <v>23</v>
      </c>
      <c r="E5008" s="9" t="s">
        <v>20</v>
      </c>
      <c r="F5008" s="9" t="s">
        <v>32</v>
      </c>
      <c r="G5008" s="10">
        <v>38247</v>
      </c>
    </row>
    <row r="5009" spans="1:7" ht="24" customHeight="1" x14ac:dyDescent="0.25">
      <c r="A5009" s="11">
        <v>659569</v>
      </c>
      <c r="B5009" s="12">
        <v>41851.360567129632</v>
      </c>
      <c r="C5009" s="13" t="s">
        <v>7</v>
      </c>
      <c r="D5009" s="13" t="s">
        <v>11</v>
      </c>
      <c r="E5009" s="13" t="s">
        <v>20</v>
      </c>
      <c r="F5009" s="13" t="s">
        <v>19</v>
      </c>
      <c r="G5009" s="14">
        <v>71127</v>
      </c>
    </row>
    <row r="5010" spans="1:7" ht="24" customHeight="1" x14ac:dyDescent="0.25">
      <c r="A5010" s="7">
        <v>583906</v>
      </c>
      <c r="B5010" s="8">
        <v>41878.397372685184</v>
      </c>
      <c r="C5010" s="9" t="s">
        <v>7</v>
      </c>
      <c r="D5010" s="9" t="s">
        <v>11</v>
      </c>
      <c r="E5010" s="9" t="s">
        <v>20</v>
      </c>
      <c r="F5010" s="9" t="s">
        <v>32</v>
      </c>
      <c r="G5010" s="10">
        <v>72053</v>
      </c>
    </row>
    <row r="5011" spans="1:7" ht="24" customHeight="1" x14ac:dyDescent="0.25">
      <c r="A5011" s="11">
        <v>720788</v>
      </c>
      <c r="B5011" s="12">
        <v>41878.3983912037</v>
      </c>
      <c r="C5011" s="13" t="s">
        <v>13</v>
      </c>
      <c r="D5011" s="13" t="s">
        <v>11</v>
      </c>
      <c r="E5011" s="13" t="s">
        <v>20</v>
      </c>
      <c r="F5011" s="13" t="s">
        <v>32</v>
      </c>
      <c r="G5011" s="14">
        <v>15859</v>
      </c>
    </row>
    <row r="5012" spans="1:7" ht="24" customHeight="1" x14ac:dyDescent="0.25">
      <c r="A5012" s="7">
        <v>828175</v>
      </c>
      <c r="B5012" s="8">
        <v>41879.608171296299</v>
      </c>
      <c r="C5012" s="9" t="s">
        <v>7</v>
      </c>
      <c r="D5012" s="9" t="s">
        <v>11</v>
      </c>
      <c r="E5012" s="9" t="s">
        <v>20</v>
      </c>
      <c r="F5012" s="9" t="s">
        <v>32</v>
      </c>
      <c r="G5012" s="10">
        <v>59724</v>
      </c>
    </row>
    <row r="5013" spans="1:7" ht="24" customHeight="1" x14ac:dyDescent="0.25">
      <c r="A5013" s="11">
        <v>35325</v>
      </c>
      <c r="B5013" s="12">
        <v>41880.496261574073</v>
      </c>
      <c r="C5013" s="13" t="s">
        <v>7</v>
      </c>
      <c r="D5013" s="13" t="s">
        <v>11</v>
      </c>
      <c r="E5013" s="13" t="s">
        <v>20</v>
      </c>
      <c r="F5013" s="13" t="s">
        <v>19</v>
      </c>
      <c r="G5013" s="14">
        <v>80183</v>
      </c>
    </row>
    <row r="5014" spans="1:7" ht="24" customHeight="1" x14ac:dyDescent="0.25">
      <c r="A5014" s="7">
        <v>567418</v>
      </c>
      <c r="B5014" s="8">
        <v>41824.294907407406</v>
      </c>
      <c r="C5014" s="9" t="s">
        <v>7</v>
      </c>
      <c r="D5014" s="9" t="s">
        <v>11</v>
      </c>
      <c r="E5014" s="9" t="s">
        <v>14</v>
      </c>
      <c r="F5014" s="9" t="s">
        <v>12</v>
      </c>
      <c r="G5014" s="10">
        <v>81931</v>
      </c>
    </row>
    <row r="5015" spans="1:7" ht="24" customHeight="1" x14ac:dyDescent="0.25">
      <c r="A5015" s="11">
        <v>877141</v>
      </c>
      <c r="B5015" s="12">
        <v>41824.295277777775</v>
      </c>
      <c r="C5015" s="13" t="s">
        <v>7</v>
      </c>
      <c r="D5015" s="13" t="s">
        <v>11</v>
      </c>
      <c r="E5015" s="13" t="s">
        <v>14</v>
      </c>
      <c r="F5015" s="13" t="s">
        <v>12</v>
      </c>
      <c r="G5015" s="14">
        <v>60131</v>
      </c>
    </row>
    <row r="5016" spans="1:7" ht="24" customHeight="1" x14ac:dyDescent="0.25">
      <c r="A5016" s="7">
        <v>584520</v>
      </c>
      <c r="B5016" s="8">
        <v>41872.398229166669</v>
      </c>
      <c r="C5016" s="9" t="s">
        <v>7</v>
      </c>
      <c r="D5016" s="9" t="s">
        <v>11</v>
      </c>
      <c r="E5016" s="9" t="s">
        <v>14</v>
      </c>
      <c r="F5016" s="9" t="s">
        <v>21</v>
      </c>
      <c r="G5016" s="10">
        <v>2666</v>
      </c>
    </row>
    <row r="5017" spans="1:7" ht="24" customHeight="1" x14ac:dyDescent="0.25">
      <c r="A5017" s="11">
        <v>754551</v>
      </c>
      <c r="B5017" s="12">
        <v>41858.471712962964</v>
      </c>
      <c r="C5017" s="13" t="s">
        <v>7</v>
      </c>
      <c r="D5017" s="13" t="s">
        <v>8</v>
      </c>
      <c r="E5017" s="13" t="s">
        <v>29</v>
      </c>
      <c r="F5017" s="13" t="s">
        <v>12</v>
      </c>
      <c r="G5017" s="14">
        <v>67838</v>
      </c>
    </row>
    <row r="5018" spans="1:7" ht="24" customHeight="1" x14ac:dyDescent="0.25">
      <c r="A5018" s="7">
        <v>831194</v>
      </c>
      <c r="B5018" s="8">
        <v>41863.499097222222</v>
      </c>
      <c r="C5018" s="9" t="s">
        <v>13</v>
      </c>
      <c r="D5018" s="9" t="s">
        <v>11</v>
      </c>
      <c r="E5018" s="9" t="s">
        <v>29</v>
      </c>
      <c r="F5018" s="9" t="s">
        <v>12</v>
      </c>
      <c r="G5018" s="10">
        <v>36237</v>
      </c>
    </row>
    <row r="5019" spans="1:7" ht="24" customHeight="1" x14ac:dyDescent="0.25">
      <c r="A5019" s="11">
        <v>146893</v>
      </c>
      <c r="B5019" s="12">
        <v>41823.834618055553</v>
      </c>
      <c r="C5019" s="13" t="s">
        <v>7</v>
      </c>
      <c r="D5019" s="13" t="s">
        <v>11</v>
      </c>
      <c r="E5019" s="13" t="s">
        <v>14</v>
      </c>
      <c r="F5019" s="13" t="s">
        <v>12</v>
      </c>
      <c r="G5019" s="14">
        <v>33996</v>
      </c>
    </row>
    <row r="5020" spans="1:7" ht="24" customHeight="1" x14ac:dyDescent="0.25">
      <c r="A5020" s="7">
        <v>143033</v>
      </c>
      <c r="B5020" s="8">
        <v>41824.397615740738</v>
      </c>
      <c r="C5020" s="9" t="s">
        <v>7</v>
      </c>
      <c r="D5020" s="9" t="s">
        <v>11</v>
      </c>
      <c r="E5020" s="9" t="s">
        <v>14</v>
      </c>
      <c r="F5020" s="9" t="s">
        <v>21</v>
      </c>
      <c r="G5020" s="10">
        <v>90559</v>
      </c>
    </row>
    <row r="5021" spans="1:7" ht="24" customHeight="1" x14ac:dyDescent="0.25">
      <c r="A5021" s="11">
        <v>799163</v>
      </c>
      <c r="B5021" s="12">
        <v>41824.3987037037</v>
      </c>
      <c r="C5021" s="13" t="s">
        <v>7</v>
      </c>
      <c r="D5021" s="13" t="s">
        <v>11</v>
      </c>
      <c r="E5021" s="13" t="s">
        <v>14</v>
      </c>
      <c r="F5021" s="13" t="s">
        <v>21</v>
      </c>
      <c r="G5021" s="14">
        <v>7786</v>
      </c>
    </row>
    <row r="5022" spans="1:7" ht="24" customHeight="1" x14ac:dyDescent="0.25">
      <c r="A5022" s="7">
        <v>16116</v>
      </c>
      <c r="B5022" s="8">
        <v>41810.401284722226</v>
      </c>
      <c r="C5022" s="9" t="s">
        <v>7</v>
      </c>
      <c r="D5022" s="9" t="s">
        <v>11</v>
      </c>
      <c r="E5022" s="9" t="s">
        <v>14</v>
      </c>
      <c r="F5022" s="9" t="s">
        <v>32</v>
      </c>
      <c r="G5022" s="10">
        <v>50144</v>
      </c>
    </row>
    <row r="5023" spans="1:7" ht="24" customHeight="1" x14ac:dyDescent="0.25">
      <c r="A5023" s="11">
        <v>381454</v>
      </c>
      <c r="B5023" s="12">
        <v>41816.728796296295</v>
      </c>
      <c r="C5023" s="13" t="s">
        <v>7</v>
      </c>
      <c r="D5023" s="13" t="s">
        <v>11</v>
      </c>
      <c r="E5023" s="13" t="s">
        <v>14</v>
      </c>
      <c r="F5023" s="13" t="s">
        <v>32</v>
      </c>
      <c r="G5023" s="14">
        <v>9476</v>
      </c>
    </row>
    <row r="5024" spans="1:7" ht="24" customHeight="1" x14ac:dyDescent="0.25">
      <c r="A5024" s="7">
        <v>831466</v>
      </c>
      <c r="B5024" s="8">
        <v>41859.397349537037</v>
      </c>
      <c r="C5024" s="9" t="s">
        <v>7</v>
      </c>
      <c r="D5024" s="9" t="s">
        <v>11</v>
      </c>
      <c r="E5024" s="9" t="s">
        <v>14</v>
      </c>
      <c r="F5024" s="9" t="s">
        <v>32</v>
      </c>
      <c r="G5024" s="10">
        <v>17255</v>
      </c>
    </row>
    <row r="5025" spans="1:7" ht="24" customHeight="1" x14ac:dyDescent="0.25">
      <c r="A5025" s="11">
        <v>185908</v>
      </c>
      <c r="B5025" s="12">
        <v>41869.401828703703</v>
      </c>
      <c r="C5025" s="13" t="s">
        <v>7</v>
      </c>
      <c r="D5025" s="13" t="s">
        <v>11</v>
      </c>
      <c r="E5025" s="13" t="s">
        <v>14</v>
      </c>
      <c r="F5025" s="13" t="s">
        <v>32</v>
      </c>
      <c r="G5025" s="14">
        <v>89861</v>
      </c>
    </row>
    <row r="5026" spans="1:7" ht="24" customHeight="1" x14ac:dyDescent="0.25">
      <c r="A5026" s="7">
        <v>171109</v>
      </c>
      <c r="B5026" s="8">
        <v>41871.568553240744</v>
      </c>
      <c r="C5026" s="9" t="s">
        <v>7</v>
      </c>
      <c r="D5026" s="9" t="s">
        <v>11</v>
      </c>
      <c r="E5026" s="9" t="s">
        <v>14</v>
      </c>
      <c r="F5026" s="9" t="s">
        <v>32</v>
      </c>
      <c r="G5026" s="10">
        <v>97910</v>
      </c>
    </row>
    <row r="5027" spans="1:7" ht="24" customHeight="1" x14ac:dyDescent="0.25">
      <c r="A5027" s="11">
        <v>519908</v>
      </c>
      <c r="B5027" s="12">
        <v>41871.568668981483</v>
      </c>
      <c r="C5027" s="13" t="s">
        <v>7</v>
      </c>
      <c r="D5027" s="13" t="s">
        <v>11</v>
      </c>
      <c r="E5027" s="13" t="s">
        <v>14</v>
      </c>
      <c r="F5027" s="13" t="s">
        <v>32</v>
      </c>
      <c r="G5027" s="14">
        <v>54394</v>
      </c>
    </row>
    <row r="5028" spans="1:7" ht="24" customHeight="1" x14ac:dyDescent="0.25">
      <c r="A5028" s="7">
        <v>634894</v>
      </c>
      <c r="B5028" s="8">
        <v>41852.397152777776</v>
      </c>
      <c r="C5028" s="9" t="s">
        <v>7</v>
      </c>
      <c r="D5028" s="9" t="s">
        <v>8</v>
      </c>
      <c r="E5028" s="9" t="s">
        <v>16</v>
      </c>
      <c r="F5028" s="9" t="s">
        <v>12</v>
      </c>
      <c r="G5028" s="10">
        <v>2457</v>
      </c>
    </row>
    <row r="5029" spans="1:7" ht="24" customHeight="1" x14ac:dyDescent="0.25">
      <c r="A5029" s="11">
        <v>254287</v>
      </c>
      <c r="B5029" s="12">
        <v>41864.739085648151</v>
      </c>
      <c r="C5029" s="13" t="s">
        <v>13</v>
      </c>
      <c r="D5029" s="13" t="s">
        <v>8</v>
      </c>
      <c r="E5029" s="13" t="s">
        <v>16</v>
      </c>
      <c r="F5029" s="13" t="s">
        <v>12</v>
      </c>
      <c r="G5029" s="14">
        <v>86346</v>
      </c>
    </row>
    <row r="5030" spans="1:7" ht="24" customHeight="1" x14ac:dyDescent="0.25">
      <c r="A5030" s="7">
        <v>770411</v>
      </c>
      <c r="B5030" s="8">
        <v>41864.743483796294</v>
      </c>
      <c r="C5030" s="9" t="s">
        <v>7</v>
      </c>
      <c r="D5030" s="9" t="s">
        <v>11</v>
      </c>
      <c r="E5030" s="9" t="s">
        <v>16</v>
      </c>
      <c r="F5030" s="9" t="s">
        <v>12</v>
      </c>
      <c r="G5030" s="10">
        <v>9885</v>
      </c>
    </row>
    <row r="5031" spans="1:7" ht="24" customHeight="1" x14ac:dyDescent="0.25">
      <c r="A5031" s="11">
        <v>261912</v>
      </c>
      <c r="B5031" s="12">
        <v>41849.71603009259</v>
      </c>
      <c r="C5031" s="13" t="s">
        <v>13</v>
      </c>
      <c r="D5031" s="13" t="s">
        <v>8</v>
      </c>
      <c r="E5031" s="13" t="s">
        <v>16</v>
      </c>
      <c r="F5031" s="13" t="s">
        <v>32</v>
      </c>
      <c r="G5031" s="14">
        <v>17291</v>
      </c>
    </row>
    <row r="5032" spans="1:7" ht="24" customHeight="1" x14ac:dyDescent="0.25">
      <c r="A5032" s="7">
        <v>733340</v>
      </c>
      <c r="B5032" s="8">
        <v>41856.37972222222</v>
      </c>
      <c r="C5032" s="9" t="s">
        <v>7</v>
      </c>
      <c r="D5032" s="9" t="s">
        <v>8</v>
      </c>
      <c r="E5032" s="9" t="s">
        <v>16</v>
      </c>
      <c r="F5032" s="9" t="s">
        <v>32</v>
      </c>
      <c r="G5032" s="10">
        <v>59339</v>
      </c>
    </row>
    <row r="5033" spans="1:7" ht="24" customHeight="1" x14ac:dyDescent="0.25">
      <c r="A5033" s="11">
        <v>525213</v>
      </c>
      <c r="B5033" s="12">
        <v>41856.381296296298</v>
      </c>
      <c r="C5033" s="13" t="s">
        <v>13</v>
      </c>
      <c r="D5033" s="13" t="s">
        <v>11</v>
      </c>
      <c r="E5033" s="13" t="s">
        <v>16</v>
      </c>
      <c r="F5033" s="13" t="s">
        <v>32</v>
      </c>
      <c r="G5033" s="14">
        <v>67140</v>
      </c>
    </row>
    <row r="5034" spans="1:7" ht="24" customHeight="1" x14ac:dyDescent="0.25">
      <c r="A5034" s="7">
        <v>662521</v>
      </c>
      <c r="B5034" s="8">
        <v>41877.171388888892</v>
      </c>
      <c r="C5034" s="9" t="s">
        <v>7</v>
      </c>
      <c r="D5034" s="9" t="s">
        <v>23</v>
      </c>
      <c r="E5034" s="9" t="s">
        <v>16</v>
      </c>
      <c r="F5034" s="9" t="s">
        <v>12</v>
      </c>
      <c r="G5034" s="10">
        <v>74708</v>
      </c>
    </row>
    <row r="5035" spans="1:7" ht="24" customHeight="1" x14ac:dyDescent="0.25">
      <c r="A5035" s="11">
        <v>756594</v>
      </c>
      <c r="B5035" s="12">
        <v>41836.76353009259</v>
      </c>
      <c r="C5035" s="13" t="s">
        <v>7</v>
      </c>
      <c r="D5035" s="13" t="s">
        <v>11</v>
      </c>
      <c r="E5035" s="13" t="s">
        <v>14</v>
      </c>
      <c r="F5035" s="13" t="s">
        <v>32</v>
      </c>
      <c r="G5035" s="14">
        <v>28483</v>
      </c>
    </row>
    <row r="5036" spans="1:7" ht="24" customHeight="1" x14ac:dyDescent="0.25">
      <c r="A5036" s="7">
        <v>772086</v>
      </c>
      <c r="B5036" s="8">
        <v>41836.764791666668</v>
      </c>
      <c r="C5036" s="9" t="s">
        <v>7</v>
      </c>
      <c r="D5036" s="9" t="s">
        <v>11</v>
      </c>
      <c r="E5036" s="9" t="s">
        <v>14</v>
      </c>
      <c r="F5036" s="9" t="s">
        <v>32</v>
      </c>
      <c r="G5036" s="10">
        <v>1262</v>
      </c>
    </row>
    <row r="5037" spans="1:7" ht="24" customHeight="1" x14ac:dyDescent="0.25">
      <c r="A5037" s="11">
        <v>756620</v>
      </c>
      <c r="B5037" s="12">
        <v>41816.792407407411</v>
      </c>
      <c r="C5037" s="13" t="s">
        <v>7</v>
      </c>
      <c r="D5037" s="13" t="s">
        <v>8</v>
      </c>
      <c r="E5037" s="13" t="s">
        <v>9</v>
      </c>
      <c r="F5037" s="13" t="s">
        <v>19</v>
      </c>
      <c r="G5037" s="14">
        <v>4615</v>
      </c>
    </row>
    <row r="5038" spans="1:7" ht="24" customHeight="1" x14ac:dyDescent="0.25">
      <c r="A5038" s="7">
        <v>875165</v>
      </c>
      <c r="B5038" s="8">
        <v>41816.793599537035</v>
      </c>
      <c r="C5038" s="9" t="s">
        <v>7</v>
      </c>
      <c r="D5038" s="9" t="s">
        <v>23</v>
      </c>
      <c r="E5038" s="9" t="s">
        <v>9</v>
      </c>
      <c r="F5038" s="9" t="s">
        <v>19</v>
      </c>
      <c r="G5038" s="10">
        <v>85584</v>
      </c>
    </row>
    <row r="5039" spans="1:7" ht="24" customHeight="1" x14ac:dyDescent="0.25">
      <c r="A5039" s="11">
        <v>903998</v>
      </c>
      <c r="B5039" s="12">
        <v>41803.388356481482</v>
      </c>
      <c r="C5039" s="13" t="s">
        <v>7</v>
      </c>
      <c r="D5039" s="13" t="s">
        <v>11</v>
      </c>
      <c r="E5039" s="13" t="s">
        <v>14</v>
      </c>
      <c r="F5039" s="13" t="s">
        <v>10</v>
      </c>
      <c r="G5039" s="14">
        <v>75006</v>
      </c>
    </row>
    <row r="5040" spans="1:7" ht="24" customHeight="1" x14ac:dyDescent="0.25">
      <c r="A5040" s="7">
        <v>292518</v>
      </c>
      <c r="B5040" s="8">
        <v>41835.398692129631</v>
      </c>
      <c r="C5040" s="9" t="s">
        <v>7</v>
      </c>
      <c r="D5040" s="9" t="s">
        <v>11</v>
      </c>
      <c r="E5040" s="9" t="s">
        <v>25</v>
      </c>
      <c r="F5040" s="9" t="s">
        <v>12</v>
      </c>
      <c r="G5040" s="10">
        <v>86443</v>
      </c>
    </row>
    <row r="5041" spans="1:7" ht="24" customHeight="1" x14ac:dyDescent="0.25">
      <c r="A5041" s="11">
        <v>550775</v>
      </c>
      <c r="B5041" s="12">
        <v>41835.401284722226</v>
      </c>
      <c r="C5041" s="13" t="s">
        <v>7</v>
      </c>
      <c r="D5041" s="13" t="s">
        <v>11</v>
      </c>
      <c r="E5041" s="13" t="s">
        <v>25</v>
      </c>
      <c r="F5041" s="13" t="s">
        <v>12</v>
      </c>
      <c r="G5041" s="14">
        <v>45342</v>
      </c>
    </row>
    <row r="5042" spans="1:7" ht="24" customHeight="1" x14ac:dyDescent="0.25">
      <c r="A5042" s="7">
        <v>243625</v>
      </c>
      <c r="B5042" s="8">
        <v>41864.590497685182</v>
      </c>
      <c r="C5042" s="9" t="s">
        <v>7</v>
      </c>
      <c r="D5042" s="9" t="s">
        <v>11</v>
      </c>
      <c r="E5042" s="9" t="s">
        <v>25</v>
      </c>
      <c r="F5042" s="9" t="s">
        <v>12</v>
      </c>
      <c r="G5042" s="10">
        <v>13278</v>
      </c>
    </row>
    <row r="5043" spans="1:7" ht="24" customHeight="1" x14ac:dyDescent="0.25">
      <c r="A5043" s="11">
        <v>423354</v>
      </c>
      <c r="B5043" s="12">
        <v>41864.592083333337</v>
      </c>
      <c r="C5043" s="13" t="s">
        <v>7</v>
      </c>
      <c r="D5043" s="13" t="s">
        <v>11</v>
      </c>
      <c r="E5043" s="13" t="s">
        <v>25</v>
      </c>
      <c r="F5043" s="13" t="s">
        <v>12</v>
      </c>
      <c r="G5043" s="14">
        <v>25363</v>
      </c>
    </row>
    <row r="5044" spans="1:7" ht="24" customHeight="1" x14ac:dyDescent="0.25">
      <c r="A5044" s="7">
        <v>868439</v>
      </c>
      <c r="B5044" s="8">
        <v>41786.397499999999</v>
      </c>
      <c r="C5044" s="9" t="s">
        <v>7</v>
      </c>
      <c r="D5044" s="9" t="s">
        <v>11</v>
      </c>
      <c r="E5044" s="9" t="s">
        <v>28</v>
      </c>
      <c r="F5044" s="9" t="s">
        <v>32</v>
      </c>
      <c r="G5044" s="10">
        <v>70585</v>
      </c>
    </row>
    <row r="5045" spans="1:7" ht="24" customHeight="1" x14ac:dyDescent="0.25">
      <c r="A5045" s="11">
        <v>173156</v>
      </c>
      <c r="B5045" s="12">
        <v>41809.565717592595</v>
      </c>
      <c r="C5045" s="13" t="s">
        <v>7</v>
      </c>
      <c r="D5045" s="13" t="s">
        <v>11</v>
      </c>
      <c r="E5045" s="13" t="s">
        <v>28</v>
      </c>
      <c r="F5045" s="13" t="s">
        <v>32</v>
      </c>
      <c r="G5045" s="14">
        <v>34170</v>
      </c>
    </row>
    <row r="5046" spans="1:7" ht="24" customHeight="1" x14ac:dyDescent="0.25">
      <c r="A5046" s="7">
        <v>612189</v>
      </c>
      <c r="B5046" s="8">
        <v>41814.397858796299</v>
      </c>
      <c r="C5046" s="9" t="s">
        <v>7</v>
      </c>
      <c r="D5046" s="9" t="s">
        <v>11</v>
      </c>
      <c r="E5046" s="9" t="s">
        <v>28</v>
      </c>
      <c r="F5046" s="9" t="s">
        <v>32</v>
      </c>
      <c r="G5046" s="10">
        <v>35271</v>
      </c>
    </row>
    <row r="5047" spans="1:7" ht="24" customHeight="1" x14ac:dyDescent="0.25">
      <c r="A5047" s="11">
        <v>216919</v>
      </c>
      <c r="B5047" s="12">
        <v>41831.92083333333</v>
      </c>
      <c r="C5047" s="13" t="s">
        <v>7</v>
      </c>
      <c r="D5047" s="13" t="s">
        <v>23</v>
      </c>
      <c r="E5047" s="13" t="s">
        <v>28</v>
      </c>
      <c r="F5047" s="13" t="s">
        <v>32</v>
      </c>
      <c r="G5047" s="14">
        <v>63491</v>
      </c>
    </row>
    <row r="5048" spans="1:7" ht="24" customHeight="1" x14ac:dyDescent="0.25">
      <c r="A5048" s="7">
        <v>328706</v>
      </c>
      <c r="B5048" s="8">
        <v>41814.442743055559</v>
      </c>
      <c r="C5048" s="9" t="s">
        <v>7</v>
      </c>
      <c r="D5048" s="9" t="s">
        <v>11</v>
      </c>
      <c r="E5048" s="9" t="s">
        <v>25</v>
      </c>
      <c r="F5048" s="9" t="s">
        <v>32</v>
      </c>
      <c r="G5048" s="10">
        <v>30982</v>
      </c>
    </row>
    <row r="5049" spans="1:7" ht="24" customHeight="1" x14ac:dyDescent="0.25">
      <c r="A5049" s="11">
        <v>309543</v>
      </c>
      <c r="B5049" s="12">
        <v>41814.443182870367</v>
      </c>
      <c r="C5049" s="13" t="s">
        <v>7</v>
      </c>
      <c r="D5049" s="13" t="s">
        <v>11</v>
      </c>
      <c r="E5049" s="13" t="s">
        <v>25</v>
      </c>
      <c r="F5049" s="13" t="s">
        <v>32</v>
      </c>
      <c r="G5049" s="14">
        <v>18041</v>
      </c>
    </row>
    <row r="5050" spans="1:7" ht="24" customHeight="1" x14ac:dyDescent="0.25">
      <c r="A5050" s="7">
        <v>260038</v>
      </c>
      <c r="B5050" s="8">
        <v>41827.516655092593</v>
      </c>
      <c r="C5050" s="9" t="s">
        <v>7</v>
      </c>
      <c r="D5050" s="9" t="s">
        <v>23</v>
      </c>
      <c r="E5050" s="9" t="s">
        <v>25</v>
      </c>
      <c r="F5050" s="9" t="s">
        <v>32</v>
      </c>
      <c r="G5050" s="10">
        <v>74189</v>
      </c>
    </row>
    <row r="5051" spans="1:7" ht="24" customHeight="1" x14ac:dyDescent="0.25">
      <c r="A5051" s="11">
        <v>747909</v>
      </c>
      <c r="B5051" s="12">
        <v>41808.396909722222</v>
      </c>
      <c r="C5051" s="13" t="s">
        <v>7</v>
      </c>
      <c r="D5051" s="13" t="s">
        <v>8</v>
      </c>
      <c r="E5051" s="13" t="s">
        <v>16</v>
      </c>
      <c r="F5051" s="13" t="s">
        <v>32</v>
      </c>
      <c r="G5051" s="14">
        <v>17911</v>
      </c>
    </row>
    <row r="5052" spans="1:7" ht="24" customHeight="1" x14ac:dyDescent="0.25">
      <c r="A5052" s="7">
        <v>233754</v>
      </c>
      <c r="B5052" s="8">
        <v>41786.436562499999</v>
      </c>
      <c r="C5052" s="9" t="s">
        <v>13</v>
      </c>
      <c r="D5052" s="9" t="s">
        <v>11</v>
      </c>
      <c r="E5052" s="9" t="s">
        <v>20</v>
      </c>
      <c r="F5052" s="9" t="s">
        <v>32</v>
      </c>
      <c r="G5052" s="10">
        <v>98036</v>
      </c>
    </row>
    <row r="5053" spans="1:7" ht="24" customHeight="1" x14ac:dyDescent="0.25">
      <c r="A5053" s="11">
        <v>753692</v>
      </c>
      <c r="B5053" s="12">
        <v>41786.4375462963</v>
      </c>
      <c r="C5053" s="13" t="s">
        <v>13</v>
      </c>
      <c r="D5053" s="13" t="s">
        <v>11</v>
      </c>
      <c r="E5053" s="13" t="s">
        <v>20</v>
      </c>
      <c r="F5053" s="13" t="s">
        <v>32</v>
      </c>
      <c r="G5053" s="14">
        <v>95335</v>
      </c>
    </row>
    <row r="5054" spans="1:7" ht="24" customHeight="1" x14ac:dyDescent="0.25">
      <c r="A5054" s="7">
        <v>493105</v>
      </c>
      <c r="B5054" s="8">
        <v>41789.353622685187</v>
      </c>
      <c r="C5054" s="9" t="s">
        <v>7</v>
      </c>
      <c r="D5054" s="9" t="s">
        <v>11</v>
      </c>
      <c r="E5054" s="9" t="s">
        <v>20</v>
      </c>
      <c r="F5054" s="9" t="s">
        <v>10</v>
      </c>
      <c r="G5054" s="10">
        <v>26886</v>
      </c>
    </row>
    <row r="5055" spans="1:7" ht="24" customHeight="1" x14ac:dyDescent="0.25">
      <c r="A5055" s="11">
        <v>30935</v>
      </c>
      <c r="B5055" s="12">
        <v>41843.398275462961</v>
      </c>
      <c r="C5055" s="13" t="s">
        <v>7</v>
      </c>
      <c r="D5055" s="13" t="s">
        <v>11</v>
      </c>
      <c r="E5055" s="13" t="s">
        <v>20</v>
      </c>
      <c r="F5055" s="13" t="s">
        <v>32</v>
      </c>
      <c r="G5055" s="14">
        <v>74320</v>
      </c>
    </row>
    <row r="5056" spans="1:7" ht="24" customHeight="1" x14ac:dyDescent="0.25">
      <c r="A5056" s="7">
        <v>106660</v>
      </c>
      <c r="B5056" s="8">
        <v>41843.399386574078</v>
      </c>
      <c r="C5056" s="9" t="s">
        <v>7</v>
      </c>
      <c r="D5056" s="9" t="s">
        <v>11</v>
      </c>
      <c r="E5056" s="9" t="s">
        <v>20</v>
      </c>
      <c r="F5056" s="9" t="s">
        <v>32</v>
      </c>
      <c r="G5056" s="10">
        <v>30451</v>
      </c>
    </row>
    <row r="5057" spans="1:7" ht="24" customHeight="1" x14ac:dyDescent="0.25">
      <c r="A5057" s="11">
        <v>167126</v>
      </c>
      <c r="B5057" s="12">
        <v>41864.398449074077</v>
      </c>
      <c r="C5057" s="13" t="s">
        <v>7</v>
      </c>
      <c r="D5057" s="13" t="s">
        <v>11</v>
      </c>
      <c r="E5057" s="13" t="s">
        <v>20</v>
      </c>
      <c r="F5057" s="13" t="s">
        <v>32</v>
      </c>
      <c r="G5057" s="14">
        <v>63271</v>
      </c>
    </row>
    <row r="5058" spans="1:7" ht="24" customHeight="1" x14ac:dyDescent="0.25">
      <c r="A5058" s="7">
        <v>787857</v>
      </c>
      <c r="B5058" s="8">
        <v>41857.396631944444</v>
      </c>
      <c r="C5058" s="9" t="s">
        <v>7</v>
      </c>
      <c r="D5058" s="9" t="s">
        <v>8</v>
      </c>
      <c r="E5058" s="9" t="s">
        <v>16</v>
      </c>
      <c r="F5058" s="9" t="s">
        <v>21</v>
      </c>
      <c r="G5058" s="10">
        <v>49482</v>
      </c>
    </row>
    <row r="5059" spans="1:7" ht="24" customHeight="1" x14ac:dyDescent="0.25">
      <c r="A5059" s="11">
        <v>783242</v>
      </c>
      <c r="B5059" s="12">
        <v>41828.466782407406</v>
      </c>
      <c r="C5059" s="13" t="s">
        <v>7</v>
      </c>
      <c r="D5059" s="13" t="s">
        <v>11</v>
      </c>
      <c r="E5059" s="13" t="s">
        <v>20</v>
      </c>
      <c r="F5059" s="13" t="s">
        <v>32</v>
      </c>
      <c r="G5059" s="14">
        <v>7859</v>
      </c>
    </row>
    <row r="5060" spans="1:7" ht="24" customHeight="1" x14ac:dyDescent="0.25">
      <c r="A5060" s="7">
        <v>872898</v>
      </c>
      <c r="B5060" s="8">
        <v>41828.468078703707</v>
      </c>
      <c r="C5060" s="9" t="s">
        <v>7</v>
      </c>
      <c r="D5060" s="9" t="s">
        <v>11</v>
      </c>
      <c r="E5060" s="9" t="s">
        <v>20</v>
      </c>
      <c r="F5060" s="9" t="s">
        <v>32</v>
      </c>
      <c r="G5060" s="10">
        <v>47520</v>
      </c>
    </row>
    <row r="5061" spans="1:7" ht="24" customHeight="1" x14ac:dyDescent="0.25">
      <c r="A5061" s="11">
        <v>673410</v>
      </c>
      <c r="B5061" s="12">
        <v>41795.72047453704</v>
      </c>
      <c r="C5061" s="13" t="s">
        <v>7</v>
      </c>
      <c r="D5061" s="13" t="s">
        <v>11</v>
      </c>
      <c r="E5061" s="13" t="s">
        <v>25</v>
      </c>
      <c r="F5061" s="13" t="s">
        <v>17</v>
      </c>
      <c r="G5061" s="14">
        <v>18777</v>
      </c>
    </row>
    <row r="5062" spans="1:7" ht="24" customHeight="1" x14ac:dyDescent="0.25">
      <c r="A5062" s="7">
        <v>957901</v>
      </c>
      <c r="B5062" s="8">
        <v>41795.72084490741</v>
      </c>
      <c r="C5062" s="9" t="s">
        <v>7</v>
      </c>
      <c r="D5062" s="9" t="s">
        <v>11</v>
      </c>
      <c r="E5062" s="9" t="s">
        <v>25</v>
      </c>
      <c r="F5062" s="9" t="s">
        <v>17</v>
      </c>
      <c r="G5062" s="10">
        <v>5259</v>
      </c>
    </row>
    <row r="5063" spans="1:7" ht="24" customHeight="1" x14ac:dyDescent="0.25">
      <c r="A5063" s="11">
        <v>185447</v>
      </c>
      <c r="B5063" s="12">
        <v>41795.72142361111</v>
      </c>
      <c r="C5063" s="13" t="s">
        <v>7</v>
      </c>
      <c r="D5063" s="13" t="s">
        <v>11</v>
      </c>
      <c r="E5063" s="13" t="s">
        <v>25</v>
      </c>
      <c r="F5063" s="13" t="s">
        <v>17</v>
      </c>
      <c r="G5063" s="14">
        <v>48502</v>
      </c>
    </row>
    <row r="5064" spans="1:7" ht="24" customHeight="1" x14ac:dyDescent="0.25">
      <c r="A5064" s="7">
        <v>794851</v>
      </c>
      <c r="B5064" s="8">
        <v>41810.319710648146</v>
      </c>
      <c r="C5064" s="9" t="s">
        <v>7</v>
      </c>
      <c r="D5064" s="9" t="s">
        <v>11</v>
      </c>
      <c r="E5064" s="9" t="s">
        <v>25</v>
      </c>
      <c r="F5064" s="9" t="s">
        <v>17</v>
      </c>
      <c r="G5064" s="10">
        <v>75046</v>
      </c>
    </row>
    <row r="5065" spans="1:7" ht="24" customHeight="1" x14ac:dyDescent="0.25">
      <c r="A5065" s="11">
        <v>225516</v>
      </c>
      <c r="B5065" s="12">
        <v>41810.320324074077</v>
      </c>
      <c r="C5065" s="13" t="s">
        <v>7</v>
      </c>
      <c r="D5065" s="13" t="s">
        <v>11</v>
      </c>
      <c r="E5065" s="13" t="s">
        <v>25</v>
      </c>
      <c r="F5065" s="13" t="s">
        <v>17</v>
      </c>
      <c r="G5065" s="14">
        <v>37529</v>
      </c>
    </row>
    <row r="5066" spans="1:7" ht="24" customHeight="1" x14ac:dyDescent="0.25">
      <c r="A5066" s="7">
        <v>97162</v>
      </c>
      <c r="B5066" s="8">
        <v>41810.485208333332</v>
      </c>
      <c r="C5066" s="9" t="s">
        <v>7</v>
      </c>
      <c r="D5066" s="9" t="s">
        <v>11</v>
      </c>
      <c r="E5066" s="9" t="s">
        <v>25</v>
      </c>
      <c r="F5066" s="9" t="s">
        <v>17</v>
      </c>
      <c r="G5066" s="10">
        <v>14523</v>
      </c>
    </row>
    <row r="5067" spans="1:7" ht="24" customHeight="1" x14ac:dyDescent="0.25">
      <c r="A5067" s="11">
        <v>59673</v>
      </c>
      <c r="B5067" s="12">
        <v>41814.419641203705</v>
      </c>
      <c r="C5067" s="13" t="s">
        <v>13</v>
      </c>
      <c r="D5067" s="13" t="s">
        <v>11</v>
      </c>
      <c r="E5067" s="13" t="s">
        <v>25</v>
      </c>
      <c r="F5067" s="13" t="s">
        <v>17</v>
      </c>
      <c r="G5067" s="14">
        <v>95311</v>
      </c>
    </row>
    <row r="5068" spans="1:7" ht="24" customHeight="1" x14ac:dyDescent="0.25">
      <c r="A5068" s="7">
        <v>892707</v>
      </c>
      <c r="B5068" s="8">
        <v>41816.66710648148</v>
      </c>
      <c r="C5068" s="9" t="s">
        <v>7</v>
      </c>
      <c r="D5068" s="9" t="s">
        <v>11</v>
      </c>
      <c r="E5068" s="9" t="s">
        <v>25</v>
      </c>
      <c r="F5068" s="9" t="s">
        <v>17</v>
      </c>
      <c r="G5068" s="10">
        <v>54676</v>
      </c>
    </row>
    <row r="5069" spans="1:7" ht="24" customHeight="1" x14ac:dyDescent="0.25">
      <c r="A5069" s="11">
        <v>847760</v>
      </c>
      <c r="B5069" s="12">
        <v>41858.398680555554</v>
      </c>
      <c r="C5069" s="13" t="s">
        <v>13</v>
      </c>
      <c r="D5069" s="13" t="s">
        <v>11</v>
      </c>
      <c r="E5069" s="13" t="s">
        <v>25</v>
      </c>
      <c r="F5069" s="13" t="s">
        <v>17</v>
      </c>
      <c r="G5069" s="14">
        <v>98221</v>
      </c>
    </row>
    <row r="5070" spans="1:7" ht="24" customHeight="1" x14ac:dyDescent="0.25">
      <c r="A5070" s="7">
        <v>735435</v>
      </c>
      <c r="B5070" s="8">
        <v>41867.799618055556</v>
      </c>
      <c r="C5070" s="9" t="s">
        <v>7</v>
      </c>
      <c r="D5070" s="9" t="s">
        <v>11</v>
      </c>
      <c r="E5070" s="9" t="s">
        <v>25</v>
      </c>
      <c r="F5070" s="9" t="s">
        <v>17</v>
      </c>
      <c r="G5070" s="10">
        <v>13643</v>
      </c>
    </row>
    <row r="5071" spans="1:7" ht="24" customHeight="1" x14ac:dyDescent="0.25">
      <c r="A5071" s="11">
        <v>997824</v>
      </c>
      <c r="B5071" s="12">
        <v>41882.594629629632</v>
      </c>
      <c r="C5071" s="13" t="s">
        <v>7</v>
      </c>
      <c r="D5071" s="13" t="s">
        <v>11</v>
      </c>
      <c r="E5071" s="13" t="s">
        <v>25</v>
      </c>
      <c r="F5071" s="13" t="s">
        <v>17</v>
      </c>
      <c r="G5071" s="14">
        <v>23112</v>
      </c>
    </row>
    <row r="5072" spans="1:7" ht="24" customHeight="1" x14ac:dyDescent="0.25">
      <c r="A5072" s="7">
        <v>510022</v>
      </c>
      <c r="B5072" s="8">
        <v>41873.610752314817</v>
      </c>
      <c r="C5072" s="9" t="s">
        <v>7</v>
      </c>
      <c r="D5072" s="9" t="s">
        <v>11</v>
      </c>
      <c r="E5072" s="9" t="s">
        <v>25</v>
      </c>
      <c r="F5072" s="9" t="s">
        <v>17</v>
      </c>
      <c r="G5072" s="10">
        <v>6994</v>
      </c>
    </row>
    <row r="5073" spans="1:7" ht="24" customHeight="1" x14ac:dyDescent="0.25">
      <c r="A5073" s="11">
        <v>561271</v>
      </c>
      <c r="B5073" s="12">
        <v>41880.576261574075</v>
      </c>
      <c r="C5073" s="13" t="s">
        <v>7</v>
      </c>
      <c r="D5073" s="13" t="s">
        <v>11</v>
      </c>
      <c r="E5073" s="13" t="s">
        <v>25</v>
      </c>
      <c r="F5073" s="13" t="s">
        <v>17</v>
      </c>
      <c r="G5073" s="14">
        <v>47784</v>
      </c>
    </row>
    <row r="5074" spans="1:7" ht="24" customHeight="1" x14ac:dyDescent="0.25">
      <c r="A5074" s="7">
        <v>632138</v>
      </c>
      <c r="B5074" s="8">
        <v>41879.397870370369</v>
      </c>
      <c r="C5074" s="9" t="s">
        <v>7</v>
      </c>
      <c r="D5074" s="9" t="s">
        <v>11</v>
      </c>
      <c r="E5074" s="9" t="s">
        <v>25</v>
      </c>
      <c r="F5074" s="9" t="s">
        <v>17</v>
      </c>
      <c r="G5074" s="10">
        <v>42540</v>
      </c>
    </row>
    <row r="5075" spans="1:7" ht="24" customHeight="1" x14ac:dyDescent="0.25">
      <c r="A5075" s="11">
        <v>860271</v>
      </c>
      <c r="B5075" s="12">
        <v>41823.397361111114</v>
      </c>
      <c r="C5075" s="13" t="s">
        <v>7</v>
      </c>
      <c r="D5075" s="13" t="s">
        <v>8</v>
      </c>
      <c r="E5075" s="13" t="s">
        <v>16</v>
      </c>
      <c r="F5075" s="13" t="s">
        <v>12</v>
      </c>
      <c r="G5075" s="14">
        <v>88274</v>
      </c>
    </row>
    <row r="5076" spans="1:7" ht="24" customHeight="1" x14ac:dyDescent="0.25">
      <c r="A5076" s="7">
        <v>390654</v>
      </c>
      <c r="B5076" s="8">
        <v>41823.397627314815</v>
      </c>
      <c r="C5076" s="9" t="s">
        <v>7</v>
      </c>
      <c r="D5076" s="9" t="s">
        <v>8</v>
      </c>
      <c r="E5076" s="9" t="s">
        <v>16</v>
      </c>
      <c r="F5076" s="9" t="s">
        <v>12</v>
      </c>
      <c r="G5076" s="10">
        <v>59251</v>
      </c>
    </row>
    <row r="5077" spans="1:7" ht="24" customHeight="1" x14ac:dyDescent="0.25">
      <c r="A5077" s="11">
        <v>943300</v>
      </c>
      <c r="B5077" s="12">
        <v>41858.449467592596</v>
      </c>
      <c r="C5077" s="13" t="s">
        <v>7</v>
      </c>
      <c r="D5077" s="13" t="s">
        <v>11</v>
      </c>
      <c r="E5077" s="13" t="s">
        <v>30</v>
      </c>
      <c r="F5077" s="13" t="s">
        <v>32</v>
      </c>
      <c r="G5077" s="14">
        <v>57373</v>
      </c>
    </row>
    <row r="5078" spans="1:7" ht="24" customHeight="1" x14ac:dyDescent="0.25">
      <c r="A5078" s="7">
        <v>718437</v>
      </c>
      <c r="B5078" s="8">
        <v>41821.387025462966</v>
      </c>
      <c r="C5078" s="9" t="s">
        <v>7</v>
      </c>
      <c r="D5078" s="9" t="s">
        <v>11</v>
      </c>
      <c r="E5078" s="9" t="s">
        <v>14</v>
      </c>
      <c r="F5078" s="9" t="s">
        <v>19</v>
      </c>
      <c r="G5078" s="10">
        <v>37065</v>
      </c>
    </row>
    <row r="5079" spans="1:7" ht="24" customHeight="1" x14ac:dyDescent="0.25">
      <c r="A5079" s="11">
        <v>646015</v>
      </c>
      <c r="B5079" s="12">
        <v>41821.390625</v>
      </c>
      <c r="C5079" s="13" t="s">
        <v>13</v>
      </c>
      <c r="D5079" s="13" t="s">
        <v>11</v>
      </c>
      <c r="E5079" s="13" t="s">
        <v>14</v>
      </c>
      <c r="F5079" s="13" t="s">
        <v>19</v>
      </c>
      <c r="G5079" s="14">
        <v>31500</v>
      </c>
    </row>
    <row r="5080" spans="1:7" ht="24" customHeight="1" x14ac:dyDescent="0.25">
      <c r="A5080" s="7">
        <v>750712</v>
      </c>
      <c r="B5080" s="8">
        <v>41824.296585648146</v>
      </c>
      <c r="C5080" s="9" t="s">
        <v>13</v>
      </c>
      <c r="D5080" s="9" t="s">
        <v>11</v>
      </c>
      <c r="E5080" s="9" t="s">
        <v>14</v>
      </c>
      <c r="F5080" s="9" t="s">
        <v>19</v>
      </c>
      <c r="G5080" s="10">
        <v>3232</v>
      </c>
    </row>
    <row r="5081" spans="1:7" ht="24" customHeight="1" x14ac:dyDescent="0.25">
      <c r="A5081" s="11">
        <v>769287</v>
      </c>
      <c r="B5081" s="12">
        <v>41824.297002314815</v>
      </c>
      <c r="C5081" s="13" t="s">
        <v>7</v>
      </c>
      <c r="D5081" s="13" t="s">
        <v>11</v>
      </c>
      <c r="E5081" s="13" t="s">
        <v>14</v>
      </c>
      <c r="F5081" s="13" t="s">
        <v>19</v>
      </c>
      <c r="G5081" s="14">
        <v>48223</v>
      </c>
    </row>
    <row r="5082" spans="1:7" ht="24" customHeight="1" x14ac:dyDescent="0.25">
      <c r="A5082" s="7">
        <v>250577</v>
      </c>
      <c r="B5082" s="8">
        <v>41838.397835648146</v>
      </c>
      <c r="C5082" s="9" t="s">
        <v>7</v>
      </c>
      <c r="D5082" s="9" t="s">
        <v>11</v>
      </c>
      <c r="E5082" s="9" t="s">
        <v>14</v>
      </c>
      <c r="F5082" s="9" t="s">
        <v>19</v>
      </c>
      <c r="G5082" s="10">
        <v>21568</v>
      </c>
    </row>
    <row r="5083" spans="1:7" ht="24" customHeight="1" x14ac:dyDescent="0.25">
      <c r="A5083" s="11">
        <v>314821</v>
      </c>
      <c r="B5083" s="12">
        <v>41858.75172453704</v>
      </c>
      <c r="C5083" s="13" t="s">
        <v>7</v>
      </c>
      <c r="D5083" s="13" t="s">
        <v>11</v>
      </c>
      <c r="E5083" s="13" t="s">
        <v>14</v>
      </c>
      <c r="F5083" s="13" t="s">
        <v>19</v>
      </c>
      <c r="G5083" s="14">
        <v>25320</v>
      </c>
    </row>
    <row r="5084" spans="1:7" ht="24" customHeight="1" x14ac:dyDescent="0.25">
      <c r="A5084" s="7">
        <v>849742</v>
      </c>
      <c r="B5084" s="8">
        <v>41828.475763888891</v>
      </c>
      <c r="C5084" s="9" t="s">
        <v>7</v>
      </c>
      <c r="D5084" s="9" t="s">
        <v>11</v>
      </c>
      <c r="E5084" s="9" t="s">
        <v>14</v>
      </c>
      <c r="F5084" s="9" t="s">
        <v>12</v>
      </c>
      <c r="G5084" s="10">
        <v>46492</v>
      </c>
    </row>
    <row r="5085" spans="1:7" ht="24" customHeight="1" x14ac:dyDescent="0.25">
      <c r="A5085" s="11">
        <v>822263</v>
      </c>
      <c r="B5085" s="12">
        <v>41845.397719907407</v>
      </c>
      <c r="C5085" s="13" t="s">
        <v>7</v>
      </c>
      <c r="D5085" s="13" t="s">
        <v>8</v>
      </c>
      <c r="E5085" s="13" t="s">
        <v>9</v>
      </c>
      <c r="F5085" s="13" t="s">
        <v>12</v>
      </c>
      <c r="G5085" s="14">
        <v>56396</v>
      </c>
    </row>
    <row r="5086" spans="1:7" ht="24" customHeight="1" x14ac:dyDescent="0.25">
      <c r="A5086" s="7">
        <v>65936</v>
      </c>
      <c r="B5086" s="8">
        <v>41853.404861111114</v>
      </c>
      <c r="C5086" s="9" t="s">
        <v>7</v>
      </c>
      <c r="D5086" s="9" t="s">
        <v>8</v>
      </c>
      <c r="E5086" s="9" t="s">
        <v>29</v>
      </c>
      <c r="F5086" s="9" t="s">
        <v>19</v>
      </c>
      <c r="G5086" s="10">
        <v>28152</v>
      </c>
    </row>
    <row r="5087" spans="1:7" ht="24" customHeight="1" x14ac:dyDescent="0.25">
      <c r="A5087" s="11">
        <v>793607</v>
      </c>
      <c r="B5087" s="12">
        <v>41838.398449074077</v>
      </c>
      <c r="C5087" s="13" t="s">
        <v>7</v>
      </c>
      <c r="D5087" s="13" t="s">
        <v>11</v>
      </c>
      <c r="E5087" s="13" t="s">
        <v>14</v>
      </c>
      <c r="F5087" s="13" t="s">
        <v>12</v>
      </c>
      <c r="G5087" s="14">
        <v>41403</v>
      </c>
    </row>
    <row r="5088" spans="1:7" ht="24" customHeight="1" x14ac:dyDescent="0.25">
      <c r="A5088" s="7">
        <v>975812</v>
      </c>
      <c r="B5088" s="8">
        <v>41880.398090277777</v>
      </c>
      <c r="C5088" s="9" t="s">
        <v>7</v>
      </c>
      <c r="D5088" s="9" t="s">
        <v>11</v>
      </c>
      <c r="E5088" s="9" t="s">
        <v>14</v>
      </c>
      <c r="F5088" s="9" t="s">
        <v>12</v>
      </c>
      <c r="G5088" s="10">
        <v>93503</v>
      </c>
    </row>
    <row r="5089" spans="1:7" ht="24" customHeight="1" x14ac:dyDescent="0.25">
      <c r="A5089" s="11">
        <v>367308</v>
      </c>
      <c r="B5089" s="12">
        <v>41824.397175925929</v>
      </c>
      <c r="C5089" s="13" t="s">
        <v>7</v>
      </c>
      <c r="D5089" s="13" t="s">
        <v>11</v>
      </c>
      <c r="E5089" s="13" t="s">
        <v>14</v>
      </c>
      <c r="F5089" s="13" t="s">
        <v>19</v>
      </c>
      <c r="G5089" s="14">
        <v>22376</v>
      </c>
    </row>
    <row r="5090" spans="1:7" ht="24" customHeight="1" x14ac:dyDescent="0.25">
      <c r="A5090" s="7">
        <v>86740</v>
      </c>
      <c r="B5090" s="8">
        <v>41867.683113425926</v>
      </c>
      <c r="C5090" s="9" t="s">
        <v>7</v>
      </c>
      <c r="D5090" s="9" t="s">
        <v>11</v>
      </c>
      <c r="E5090" s="9" t="s">
        <v>14</v>
      </c>
      <c r="F5090" s="9" t="s">
        <v>32</v>
      </c>
      <c r="G5090" s="10">
        <v>35230</v>
      </c>
    </row>
    <row r="5091" spans="1:7" ht="24" customHeight="1" x14ac:dyDescent="0.25">
      <c r="A5091" s="11">
        <v>83318</v>
      </c>
      <c r="B5091" s="12">
        <v>41792.397060185183</v>
      </c>
      <c r="C5091" s="13" t="s">
        <v>7</v>
      </c>
      <c r="D5091" s="13" t="s">
        <v>11</v>
      </c>
      <c r="E5091" s="13" t="s">
        <v>20</v>
      </c>
      <c r="F5091" s="13" t="s">
        <v>32</v>
      </c>
      <c r="G5091" s="14">
        <v>25181</v>
      </c>
    </row>
    <row r="5092" spans="1:7" ht="24" customHeight="1" x14ac:dyDescent="0.25">
      <c r="A5092" s="7">
        <v>213326</v>
      </c>
      <c r="B5092" s="8">
        <v>41792.397638888891</v>
      </c>
      <c r="C5092" s="9" t="s">
        <v>7</v>
      </c>
      <c r="D5092" s="9" t="s">
        <v>11</v>
      </c>
      <c r="E5092" s="9" t="s">
        <v>20</v>
      </c>
      <c r="F5092" s="9" t="s">
        <v>32</v>
      </c>
      <c r="G5092" s="10">
        <v>55181</v>
      </c>
    </row>
    <row r="5093" spans="1:7" ht="24" customHeight="1" x14ac:dyDescent="0.25">
      <c r="A5093" s="11">
        <v>463173</v>
      </c>
      <c r="B5093" s="12">
        <v>41827.397175925929</v>
      </c>
      <c r="C5093" s="13" t="s">
        <v>7</v>
      </c>
      <c r="D5093" s="13" t="s">
        <v>11</v>
      </c>
      <c r="E5093" s="13" t="s">
        <v>14</v>
      </c>
      <c r="F5093" s="13" t="s">
        <v>21</v>
      </c>
      <c r="G5093" s="14">
        <v>14640</v>
      </c>
    </row>
    <row r="5094" spans="1:7" ht="24" customHeight="1" x14ac:dyDescent="0.25">
      <c r="A5094" s="7">
        <v>695060</v>
      </c>
      <c r="B5094" s="8">
        <v>41831.527175925927</v>
      </c>
      <c r="C5094" s="9" t="s">
        <v>7</v>
      </c>
      <c r="D5094" s="9" t="s">
        <v>11</v>
      </c>
      <c r="E5094" s="9" t="s">
        <v>14</v>
      </c>
      <c r="F5094" s="9" t="s">
        <v>12</v>
      </c>
      <c r="G5094" s="10">
        <v>73343</v>
      </c>
    </row>
    <row r="5095" spans="1:7" ht="24" customHeight="1" x14ac:dyDescent="0.25">
      <c r="A5095" s="11">
        <v>537402</v>
      </c>
      <c r="B5095" s="12">
        <v>41806.733101851853</v>
      </c>
      <c r="C5095" s="13" t="s">
        <v>7</v>
      </c>
      <c r="D5095" s="13" t="s">
        <v>11</v>
      </c>
      <c r="E5095" s="13" t="s">
        <v>14</v>
      </c>
      <c r="F5095" s="13" t="s">
        <v>17</v>
      </c>
      <c r="G5095" s="14">
        <v>89931</v>
      </c>
    </row>
    <row r="5096" spans="1:7" ht="24" customHeight="1" x14ac:dyDescent="0.25">
      <c r="A5096" s="7">
        <v>35660</v>
      </c>
      <c r="B5096" s="8">
        <v>41841.39806712963</v>
      </c>
      <c r="C5096" s="9" t="s">
        <v>7</v>
      </c>
      <c r="D5096" s="9" t="s">
        <v>11</v>
      </c>
      <c r="E5096" s="9" t="s">
        <v>14</v>
      </c>
      <c r="F5096" s="9" t="s">
        <v>12</v>
      </c>
      <c r="G5096" s="10">
        <v>9687</v>
      </c>
    </row>
    <row r="5097" spans="1:7" ht="24" customHeight="1" x14ac:dyDescent="0.25">
      <c r="A5097" s="11">
        <v>197879</v>
      </c>
      <c r="B5097" s="12">
        <v>41841.397222222222</v>
      </c>
      <c r="C5097" s="13" t="s">
        <v>7</v>
      </c>
      <c r="D5097" s="13" t="s">
        <v>23</v>
      </c>
      <c r="E5097" s="13" t="s">
        <v>14</v>
      </c>
      <c r="F5097" s="13" t="s">
        <v>12</v>
      </c>
      <c r="G5097" s="14">
        <v>40787</v>
      </c>
    </row>
    <row r="5098" spans="1:7" ht="24" customHeight="1" x14ac:dyDescent="0.25">
      <c r="A5098" s="7">
        <v>830455</v>
      </c>
      <c r="B5098" s="8">
        <v>41872.515219907407</v>
      </c>
      <c r="C5098" s="9" t="s">
        <v>7</v>
      </c>
      <c r="D5098" s="9" t="s">
        <v>11</v>
      </c>
      <c r="E5098" s="9" t="s">
        <v>14</v>
      </c>
      <c r="F5098" s="9" t="s">
        <v>12</v>
      </c>
      <c r="G5098" s="10">
        <v>36607</v>
      </c>
    </row>
    <row r="5099" spans="1:7" ht="24" customHeight="1" x14ac:dyDescent="0.25">
      <c r="A5099" s="11">
        <v>950873</v>
      </c>
      <c r="B5099" s="12">
        <v>41876.398657407408</v>
      </c>
      <c r="C5099" s="13" t="s">
        <v>7</v>
      </c>
      <c r="D5099" s="13" t="s">
        <v>11</v>
      </c>
      <c r="E5099" s="13" t="s">
        <v>14</v>
      </c>
      <c r="F5099" s="13" t="s">
        <v>17</v>
      </c>
      <c r="G5099" s="14">
        <v>88043</v>
      </c>
    </row>
    <row r="5100" spans="1:7" ht="24" customHeight="1" x14ac:dyDescent="0.25">
      <c r="A5100" s="7">
        <v>702038</v>
      </c>
      <c r="B5100" s="8">
        <v>41876.397106481483</v>
      </c>
      <c r="C5100" s="9" t="s">
        <v>7</v>
      </c>
      <c r="D5100" s="9" t="s">
        <v>11</v>
      </c>
      <c r="E5100" s="9" t="s">
        <v>16</v>
      </c>
      <c r="F5100" s="9" t="s">
        <v>17</v>
      </c>
      <c r="G5100" s="10">
        <v>17389</v>
      </c>
    </row>
    <row r="5101" spans="1:7" ht="24" customHeight="1" x14ac:dyDescent="0.25">
      <c r="A5101" s="11">
        <v>932524</v>
      </c>
      <c r="B5101" s="12">
        <v>41876.399224537039</v>
      </c>
      <c r="C5101" s="13" t="s">
        <v>7</v>
      </c>
      <c r="D5101" s="13" t="s">
        <v>8</v>
      </c>
      <c r="E5101" s="13" t="s">
        <v>16</v>
      </c>
      <c r="F5101" s="13" t="s">
        <v>17</v>
      </c>
      <c r="G5101" s="14">
        <v>17353</v>
      </c>
    </row>
    <row r="5102" spans="1:7" ht="24" customHeight="1" x14ac:dyDescent="0.25">
      <c r="A5102" s="7">
        <v>572607</v>
      </c>
      <c r="B5102" s="8">
        <v>41876.400057870371</v>
      </c>
      <c r="C5102" s="9" t="s">
        <v>7</v>
      </c>
      <c r="D5102" s="9" t="s">
        <v>8</v>
      </c>
      <c r="E5102" s="9" t="s">
        <v>16</v>
      </c>
      <c r="F5102" s="9" t="s">
        <v>17</v>
      </c>
      <c r="G5102" s="10">
        <v>15884</v>
      </c>
    </row>
    <row r="5103" spans="1:7" ht="24" customHeight="1" x14ac:dyDescent="0.25">
      <c r="A5103" s="11">
        <v>676608</v>
      </c>
      <c r="B5103" s="12">
        <v>41876.402060185188</v>
      </c>
      <c r="C5103" s="13" t="s">
        <v>7</v>
      </c>
      <c r="D5103" s="13" t="s">
        <v>8</v>
      </c>
      <c r="E5103" s="13" t="s">
        <v>16</v>
      </c>
      <c r="F5103" s="13" t="s">
        <v>17</v>
      </c>
      <c r="G5103" s="14">
        <v>12376</v>
      </c>
    </row>
    <row r="5104" spans="1:7" ht="24" customHeight="1" x14ac:dyDescent="0.25">
      <c r="A5104" s="7">
        <v>252925</v>
      </c>
      <c r="B5104" s="8">
        <v>41876.402719907404</v>
      </c>
      <c r="C5104" s="9" t="s">
        <v>7</v>
      </c>
      <c r="D5104" s="9" t="s">
        <v>11</v>
      </c>
      <c r="E5104" s="9" t="s">
        <v>16</v>
      </c>
      <c r="F5104" s="9" t="s">
        <v>17</v>
      </c>
      <c r="G5104" s="10">
        <v>19962</v>
      </c>
    </row>
    <row r="5105" spans="1:7" ht="24" customHeight="1" x14ac:dyDescent="0.25">
      <c r="A5105" s="11">
        <v>946654</v>
      </c>
      <c r="B5105" s="12">
        <v>41820.396990740737</v>
      </c>
      <c r="C5105" s="13" t="s">
        <v>13</v>
      </c>
      <c r="D5105" s="13" t="s">
        <v>8</v>
      </c>
      <c r="E5105" s="13" t="s">
        <v>9</v>
      </c>
      <c r="F5105" s="13" t="s">
        <v>10</v>
      </c>
      <c r="G5105" s="14">
        <v>18024</v>
      </c>
    </row>
    <row r="5106" spans="1:7" ht="24" customHeight="1" x14ac:dyDescent="0.25">
      <c r="A5106" s="7">
        <v>794731</v>
      </c>
      <c r="B5106" s="8">
        <v>41821.304849537039</v>
      </c>
      <c r="C5106" s="9" t="s">
        <v>7</v>
      </c>
      <c r="D5106" s="9" t="s">
        <v>11</v>
      </c>
      <c r="E5106" s="9" t="s">
        <v>9</v>
      </c>
      <c r="F5106" s="9" t="s">
        <v>10</v>
      </c>
      <c r="G5106" s="10">
        <v>69332</v>
      </c>
    </row>
    <row r="5107" spans="1:7" ht="24" customHeight="1" x14ac:dyDescent="0.25">
      <c r="A5107" s="11">
        <v>579885</v>
      </c>
      <c r="B5107" s="12">
        <v>41834.396990740737</v>
      </c>
      <c r="C5107" s="13" t="s">
        <v>7</v>
      </c>
      <c r="D5107" s="13" t="s">
        <v>8</v>
      </c>
      <c r="E5107" s="13" t="s">
        <v>9</v>
      </c>
      <c r="F5107" s="13" t="s">
        <v>10</v>
      </c>
      <c r="G5107" s="14">
        <v>96590</v>
      </c>
    </row>
    <row r="5108" spans="1:7" ht="24" customHeight="1" x14ac:dyDescent="0.25">
      <c r="A5108" s="7">
        <v>546970</v>
      </c>
      <c r="B5108" s="8">
        <v>41839.649826388886</v>
      </c>
      <c r="C5108" s="9" t="s">
        <v>7</v>
      </c>
      <c r="D5108" s="9" t="s">
        <v>23</v>
      </c>
      <c r="E5108" s="9" t="s">
        <v>9</v>
      </c>
      <c r="F5108" s="9" t="s">
        <v>10</v>
      </c>
      <c r="G5108" s="10">
        <v>65116</v>
      </c>
    </row>
    <row r="5109" spans="1:7" ht="24" customHeight="1" x14ac:dyDescent="0.25">
      <c r="A5109" s="11">
        <v>180813</v>
      </c>
      <c r="B5109" s="12">
        <v>41870.377418981479</v>
      </c>
      <c r="C5109" s="13" t="s">
        <v>7</v>
      </c>
      <c r="D5109" s="13" t="s">
        <v>23</v>
      </c>
      <c r="E5109" s="13" t="s">
        <v>14</v>
      </c>
      <c r="F5109" s="13" t="s">
        <v>32</v>
      </c>
      <c r="G5109" s="14">
        <v>93776</v>
      </c>
    </row>
    <row r="5110" spans="1:7" ht="24" customHeight="1" x14ac:dyDescent="0.25">
      <c r="A5110" s="7">
        <v>638194</v>
      </c>
      <c r="B5110" s="8">
        <v>41856.397013888891</v>
      </c>
      <c r="C5110" s="9" t="s">
        <v>7</v>
      </c>
      <c r="D5110" s="9" t="s">
        <v>11</v>
      </c>
      <c r="E5110" s="9" t="s">
        <v>14</v>
      </c>
      <c r="F5110" s="9" t="s">
        <v>24</v>
      </c>
      <c r="G5110" s="10">
        <v>41584</v>
      </c>
    </row>
    <row r="5111" spans="1:7" ht="24" customHeight="1" x14ac:dyDescent="0.25">
      <c r="A5111" s="11">
        <v>245884</v>
      </c>
      <c r="B5111" s="12">
        <v>41857.44295138889</v>
      </c>
      <c r="C5111" s="13" t="s">
        <v>7</v>
      </c>
      <c r="D5111" s="13" t="s">
        <v>23</v>
      </c>
      <c r="E5111" s="13" t="s">
        <v>14</v>
      </c>
      <c r="F5111" s="13" t="s">
        <v>24</v>
      </c>
      <c r="G5111" s="14">
        <v>33170</v>
      </c>
    </row>
    <row r="5112" spans="1:7" ht="24" customHeight="1" x14ac:dyDescent="0.25">
      <c r="A5112" s="7">
        <v>445947</v>
      </c>
      <c r="B5112" s="8">
        <v>41849.397037037037</v>
      </c>
      <c r="C5112" s="9" t="s">
        <v>7</v>
      </c>
      <c r="D5112" s="9" t="s">
        <v>11</v>
      </c>
      <c r="E5112" s="9" t="s">
        <v>30</v>
      </c>
      <c r="F5112" s="9" t="s">
        <v>12</v>
      </c>
      <c r="G5112" s="10">
        <v>4043</v>
      </c>
    </row>
    <row r="5113" spans="1:7" ht="24" customHeight="1" x14ac:dyDescent="0.25">
      <c r="A5113" s="11">
        <v>680938</v>
      </c>
      <c r="B5113" s="12">
        <v>41844.502916666665</v>
      </c>
      <c r="C5113" s="13" t="s">
        <v>7</v>
      </c>
      <c r="D5113" s="13" t="s">
        <v>11</v>
      </c>
      <c r="E5113" s="13" t="s">
        <v>25</v>
      </c>
      <c r="F5113" s="13" t="s">
        <v>12</v>
      </c>
      <c r="G5113" s="14">
        <v>23443</v>
      </c>
    </row>
    <row r="5114" spans="1:7" ht="24" customHeight="1" x14ac:dyDescent="0.25">
      <c r="A5114" s="7">
        <v>621039</v>
      </c>
      <c r="B5114" s="8">
        <v>41799.575335648151</v>
      </c>
      <c r="C5114" s="9" t="s">
        <v>7</v>
      </c>
      <c r="D5114" s="9" t="s">
        <v>11</v>
      </c>
      <c r="E5114" s="9" t="s">
        <v>25</v>
      </c>
      <c r="F5114" s="9" t="s">
        <v>24</v>
      </c>
      <c r="G5114" s="10">
        <v>75429</v>
      </c>
    </row>
    <row r="5115" spans="1:7" ht="24" customHeight="1" x14ac:dyDescent="0.25">
      <c r="A5115" s="11">
        <v>371445</v>
      </c>
      <c r="B5115" s="12">
        <v>41836.345891203702</v>
      </c>
      <c r="C5115" s="13" t="s">
        <v>7</v>
      </c>
      <c r="D5115" s="13" t="s">
        <v>11</v>
      </c>
      <c r="E5115" s="13" t="s">
        <v>14</v>
      </c>
      <c r="F5115" s="13" t="s">
        <v>12</v>
      </c>
      <c r="G5115" s="14">
        <v>74516</v>
      </c>
    </row>
    <row r="5116" spans="1:7" ht="24" customHeight="1" x14ac:dyDescent="0.25">
      <c r="A5116" s="7">
        <v>170341</v>
      </c>
      <c r="B5116" s="8">
        <v>41872.396932870368</v>
      </c>
      <c r="C5116" s="9" t="s">
        <v>7</v>
      </c>
      <c r="D5116" s="9" t="s">
        <v>11</v>
      </c>
      <c r="E5116" s="9" t="s">
        <v>14</v>
      </c>
      <c r="F5116" s="9" t="s">
        <v>12</v>
      </c>
      <c r="G5116" s="10">
        <v>80813</v>
      </c>
    </row>
    <row r="5117" spans="1:7" ht="24" customHeight="1" x14ac:dyDescent="0.25">
      <c r="A5117" s="11">
        <v>153039</v>
      </c>
      <c r="B5117" s="12">
        <v>41872.398229166669</v>
      </c>
      <c r="C5117" s="13" t="s">
        <v>7</v>
      </c>
      <c r="D5117" s="13" t="s">
        <v>11</v>
      </c>
      <c r="E5117" s="13" t="s">
        <v>14</v>
      </c>
      <c r="F5117" s="13" t="s">
        <v>12</v>
      </c>
      <c r="G5117" s="14">
        <v>76503</v>
      </c>
    </row>
    <row r="5118" spans="1:7" ht="24" customHeight="1" x14ac:dyDescent="0.25">
      <c r="A5118" s="7">
        <v>579365</v>
      </c>
      <c r="B5118" s="8">
        <v>41823.399861111109</v>
      </c>
      <c r="C5118" s="9" t="s">
        <v>13</v>
      </c>
      <c r="D5118" s="9" t="s">
        <v>8</v>
      </c>
      <c r="E5118" s="9" t="s">
        <v>28</v>
      </c>
      <c r="F5118" s="9" t="s">
        <v>12</v>
      </c>
      <c r="G5118" s="10">
        <v>71175</v>
      </c>
    </row>
    <row r="5119" spans="1:7" ht="24" customHeight="1" x14ac:dyDescent="0.25">
      <c r="A5119" s="11">
        <v>987206</v>
      </c>
      <c r="B5119" s="12">
        <v>41852.711192129631</v>
      </c>
      <c r="C5119" s="13" t="s">
        <v>7</v>
      </c>
      <c r="D5119" s="13" t="s">
        <v>8</v>
      </c>
      <c r="E5119" s="13" t="s">
        <v>28</v>
      </c>
      <c r="F5119" s="13" t="s">
        <v>12</v>
      </c>
      <c r="G5119" s="14">
        <v>69538</v>
      </c>
    </row>
    <row r="5120" spans="1:7" ht="24" customHeight="1" x14ac:dyDescent="0.25">
      <c r="A5120" s="7">
        <v>16798</v>
      </c>
      <c r="B5120" s="8">
        <v>41831.946747685186</v>
      </c>
      <c r="C5120" s="9" t="s">
        <v>7</v>
      </c>
      <c r="D5120" s="9" t="s">
        <v>8</v>
      </c>
      <c r="E5120" s="9" t="s">
        <v>28</v>
      </c>
      <c r="F5120" s="9" t="s">
        <v>12</v>
      </c>
      <c r="G5120" s="10">
        <v>65644</v>
      </c>
    </row>
    <row r="5121" spans="1:7" ht="24" customHeight="1" x14ac:dyDescent="0.25">
      <c r="A5121" s="11">
        <v>442623</v>
      </c>
      <c r="B5121" s="12">
        <v>41831.947939814818</v>
      </c>
      <c r="C5121" s="13" t="s">
        <v>13</v>
      </c>
      <c r="D5121" s="13" t="s">
        <v>8</v>
      </c>
      <c r="E5121" s="13" t="s">
        <v>28</v>
      </c>
      <c r="F5121" s="13" t="s">
        <v>12</v>
      </c>
      <c r="G5121" s="14">
        <v>53797</v>
      </c>
    </row>
    <row r="5122" spans="1:7" ht="24" customHeight="1" x14ac:dyDescent="0.25">
      <c r="A5122" s="7">
        <v>323759</v>
      </c>
      <c r="B5122" s="8">
        <v>41802.397372685184</v>
      </c>
      <c r="C5122" s="9" t="s">
        <v>7</v>
      </c>
      <c r="D5122" s="9" t="s">
        <v>11</v>
      </c>
      <c r="E5122" s="9" t="s">
        <v>9</v>
      </c>
      <c r="F5122" s="9" t="s">
        <v>32</v>
      </c>
      <c r="G5122" s="10">
        <v>43917</v>
      </c>
    </row>
    <row r="5123" spans="1:7" ht="24" customHeight="1" x14ac:dyDescent="0.25">
      <c r="A5123" s="11">
        <v>91783</v>
      </c>
      <c r="B5123" s="12">
        <v>41802.398090277777</v>
      </c>
      <c r="C5123" s="13" t="s">
        <v>7</v>
      </c>
      <c r="D5123" s="13" t="s">
        <v>8</v>
      </c>
      <c r="E5123" s="13" t="s">
        <v>9</v>
      </c>
      <c r="F5123" s="13" t="s">
        <v>32</v>
      </c>
      <c r="G5123" s="14">
        <v>96783</v>
      </c>
    </row>
    <row r="5124" spans="1:7" ht="24" customHeight="1" x14ac:dyDescent="0.25">
      <c r="A5124" s="7">
        <v>327139</v>
      </c>
      <c r="B5124" s="8">
        <v>41843.681469907409</v>
      </c>
      <c r="C5124" s="9" t="s">
        <v>13</v>
      </c>
      <c r="D5124" s="9" t="s">
        <v>11</v>
      </c>
      <c r="E5124" s="9" t="s">
        <v>14</v>
      </c>
      <c r="F5124" s="9" t="s">
        <v>12</v>
      </c>
      <c r="G5124" s="10">
        <v>4001</v>
      </c>
    </row>
    <row r="5125" spans="1:7" ht="24" customHeight="1" x14ac:dyDescent="0.25">
      <c r="A5125" s="11">
        <v>639913</v>
      </c>
      <c r="B5125" s="12">
        <v>41789.397199074076</v>
      </c>
      <c r="C5125" s="13" t="s">
        <v>13</v>
      </c>
      <c r="D5125" s="13" t="s">
        <v>11</v>
      </c>
      <c r="E5125" s="13" t="s">
        <v>14</v>
      </c>
      <c r="F5125" s="13" t="s">
        <v>19</v>
      </c>
      <c r="G5125" s="14">
        <v>97381</v>
      </c>
    </row>
    <row r="5126" spans="1:7" ht="24" customHeight="1" x14ac:dyDescent="0.25">
      <c r="A5126" s="7">
        <v>455397</v>
      </c>
      <c r="B5126" s="8">
        <v>41793.394224537034</v>
      </c>
      <c r="C5126" s="9" t="s">
        <v>13</v>
      </c>
      <c r="D5126" s="9" t="s">
        <v>11</v>
      </c>
      <c r="E5126" s="9" t="s">
        <v>14</v>
      </c>
      <c r="F5126" s="9" t="s">
        <v>19</v>
      </c>
      <c r="G5126" s="10">
        <v>69630</v>
      </c>
    </row>
    <row r="5127" spans="1:7" ht="24" customHeight="1" x14ac:dyDescent="0.25">
      <c r="A5127" s="11">
        <v>155851</v>
      </c>
      <c r="B5127" s="12">
        <v>41818.833124999997</v>
      </c>
      <c r="C5127" s="13" t="s">
        <v>7</v>
      </c>
      <c r="D5127" s="13" t="s">
        <v>8</v>
      </c>
      <c r="E5127" s="13" t="s">
        <v>9</v>
      </c>
      <c r="F5127" s="13" t="s">
        <v>12</v>
      </c>
      <c r="G5127" s="14">
        <v>19916</v>
      </c>
    </row>
    <row r="5128" spans="1:7" ht="24" customHeight="1" x14ac:dyDescent="0.25">
      <c r="A5128" s="7">
        <v>420179</v>
      </c>
      <c r="B5128" s="8">
        <v>41803.398078703707</v>
      </c>
      <c r="C5128" s="9" t="s">
        <v>7</v>
      </c>
      <c r="D5128" s="9" t="s">
        <v>11</v>
      </c>
      <c r="E5128" s="9" t="s">
        <v>14</v>
      </c>
      <c r="F5128" s="9" t="s">
        <v>32</v>
      </c>
      <c r="G5128" s="10">
        <v>64873</v>
      </c>
    </row>
    <row r="5129" spans="1:7" ht="24" customHeight="1" x14ac:dyDescent="0.25">
      <c r="A5129" s="11">
        <v>242694</v>
      </c>
      <c r="B5129" s="12">
        <v>41803.398206018515</v>
      </c>
      <c r="C5129" s="13" t="s">
        <v>7</v>
      </c>
      <c r="D5129" s="13" t="s">
        <v>11</v>
      </c>
      <c r="E5129" s="13" t="s">
        <v>14</v>
      </c>
      <c r="F5129" s="13" t="s">
        <v>32</v>
      </c>
      <c r="G5129" s="14">
        <v>77056</v>
      </c>
    </row>
    <row r="5130" spans="1:7" ht="24" customHeight="1" x14ac:dyDescent="0.25">
      <c r="A5130" s="7">
        <v>129015</v>
      </c>
      <c r="B5130" s="8">
        <v>41845.396793981483</v>
      </c>
      <c r="C5130" s="9" t="s">
        <v>7</v>
      </c>
      <c r="D5130" s="9" t="s">
        <v>11</v>
      </c>
      <c r="E5130" s="9" t="s">
        <v>14</v>
      </c>
      <c r="F5130" s="9" t="s">
        <v>12</v>
      </c>
      <c r="G5130" s="10">
        <v>99285</v>
      </c>
    </row>
    <row r="5131" spans="1:7" ht="24" customHeight="1" x14ac:dyDescent="0.25">
      <c r="A5131" s="11">
        <v>914251</v>
      </c>
      <c r="B5131" s="12">
        <v>41867.383611111109</v>
      </c>
      <c r="C5131" s="13" t="s">
        <v>7</v>
      </c>
      <c r="D5131" s="13" t="s">
        <v>11</v>
      </c>
      <c r="E5131" s="13" t="s">
        <v>14</v>
      </c>
      <c r="F5131" s="13" t="s">
        <v>12</v>
      </c>
      <c r="G5131" s="14">
        <v>29608</v>
      </c>
    </row>
    <row r="5132" spans="1:7" ht="24" customHeight="1" x14ac:dyDescent="0.25">
      <c r="A5132" s="7">
        <v>977479</v>
      </c>
      <c r="B5132" s="8">
        <v>41867.387129629627</v>
      </c>
      <c r="C5132" s="9" t="s">
        <v>13</v>
      </c>
      <c r="D5132" s="9" t="s">
        <v>11</v>
      </c>
      <c r="E5132" s="9" t="s">
        <v>14</v>
      </c>
      <c r="F5132" s="9" t="s">
        <v>12</v>
      </c>
      <c r="G5132" s="10">
        <v>50769</v>
      </c>
    </row>
    <row r="5133" spans="1:7" ht="24" customHeight="1" x14ac:dyDescent="0.25">
      <c r="A5133" s="11">
        <v>731738</v>
      </c>
      <c r="B5133" s="12">
        <v>41855.41605324074</v>
      </c>
      <c r="C5133" s="13" t="s">
        <v>7</v>
      </c>
      <c r="D5133" s="13" t="s">
        <v>11</v>
      </c>
      <c r="E5133" s="13" t="s">
        <v>14</v>
      </c>
      <c r="F5133" s="13" t="s">
        <v>12</v>
      </c>
      <c r="G5133" s="14">
        <v>81707</v>
      </c>
    </row>
    <row r="5134" spans="1:7" ht="24" customHeight="1" x14ac:dyDescent="0.25">
      <c r="A5134" s="7">
        <v>412236</v>
      </c>
      <c r="B5134" s="8">
        <v>41873.602777777778</v>
      </c>
      <c r="C5134" s="9" t="s">
        <v>7</v>
      </c>
      <c r="D5134" s="9" t="s">
        <v>11</v>
      </c>
      <c r="E5134" s="9" t="s">
        <v>14</v>
      </c>
      <c r="F5134" s="9" t="s">
        <v>32</v>
      </c>
      <c r="G5134" s="10">
        <v>76874</v>
      </c>
    </row>
    <row r="5135" spans="1:7" ht="24" customHeight="1" x14ac:dyDescent="0.25">
      <c r="A5135" s="11">
        <v>667649</v>
      </c>
      <c r="B5135" s="12">
        <v>41827.397037037037</v>
      </c>
      <c r="C5135" s="13" t="s">
        <v>7</v>
      </c>
      <c r="D5135" s="13" t="s">
        <v>11</v>
      </c>
      <c r="E5135" s="13" t="s">
        <v>14</v>
      </c>
      <c r="F5135" s="13" t="s">
        <v>24</v>
      </c>
      <c r="G5135" s="14">
        <v>18282</v>
      </c>
    </row>
    <row r="5136" spans="1:7" ht="24" customHeight="1" x14ac:dyDescent="0.25">
      <c r="A5136" s="7">
        <v>603541</v>
      </c>
      <c r="B5136" s="8">
        <v>41827.397499999999</v>
      </c>
      <c r="C5136" s="9" t="s">
        <v>7</v>
      </c>
      <c r="D5136" s="9" t="s">
        <v>11</v>
      </c>
      <c r="E5136" s="9" t="s">
        <v>14</v>
      </c>
      <c r="F5136" s="9" t="s">
        <v>24</v>
      </c>
      <c r="G5136" s="10">
        <v>93902</v>
      </c>
    </row>
    <row r="5137" spans="1:7" ht="24" customHeight="1" x14ac:dyDescent="0.25">
      <c r="A5137" s="11">
        <v>311719</v>
      </c>
      <c r="B5137" s="12">
        <v>41830.393587962964</v>
      </c>
      <c r="C5137" s="13" t="s">
        <v>7</v>
      </c>
      <c r="D5137" s="13" t="s">
        <v>11</v>
      </c>
      <c r="E5137" s="13" t="s">
        <v>14</v>
      </c>
      <c r="F5137" s="13" t="s">
        <v>22</v>
      </c>
      <c r="G5137" s="14">
        <v>10766</v>
      </c>
    </row>
    <row r="5138" spans="1:7" ht="24" customHeight="1" x14ac:dyDescent="0.25">
      <c r="A5138" s="7">
        <v>538346</v>
      </c>
      <c r="B5138" s="8">
        <v>41830.394641203704</v>
      </c>
      <c r="C5138" s="9" t="s">
        <v>7</v>
      </c>
      <c r="D5138" s="9" t="s">
        <v>11</v>
      </c>
      <c r="E5138" s="9" t="s">
        <v>14</v>
      </c>
      <c r="F5138" s="9" t="s">
        <v>22</v>
      </c>
      <c r="G5138" s="10">
        <v>7636</v>
      </c>
    </row>
    <row r="5139" spans="1:7" ht="24" customHeight="1" x14ac:dyDescent="0.25">
      <c r="A5139" s="11">
        <v>249278</v>
      </c>
      <c r="B5139" s="12">
        <v>41830.39303240741</v>
      </c>
      <c r="C5139" s="13" t="s">
        <v>7</v>
      </c>
      <c r="D5139" s="13" t="s">
        <v>11</v>
      </c>
      <c r="E5139" s="13" t="s">
        <v>14</v>
      </c>
      <c r="F5139" s="13" t="s">
        <v>22</v>
      </c>
      <c r="G5139" s="14">
        <v>73940</v>
      </c>
    </row>
    <row r="5140" spans="1:7" ht="24" customHeight="1" x14ac:dyDescent="0.25">
      <c r="A5140" s="7">
        <v>330398</v>
      </c>
      <c r="B5140" s="8">
        <v>41845.585185185184</v>
      </c>
      <c r="C5140" s="9" t="s">
        <v>7</v>
      </c>
      <c r="D5140" s="9" t="s">
        <v>11</v>
      </c>
      <c r="E5140" s="9" t="s">
        <v>14</v>
      </c>
      <c r="F5140" s="9" t="s">
        <v>24</v>
      </c>
      <c r="G5140" s="10">
        <v>68535</v>
      </c>
    </row>
    <row r="5141" spans="1:7" ht="24" customHeight="1" x14ac:dyDescent="0.25">
      <c r="A5141" s="11">
        <v>288840</v>
      </c>
      <c r="B5141" s="12">
        <v>41834.39916666667</v>
      </c>
      <c r="C5141" s="13" t="s">
        <v>7</v>
      </c>
      <c r="D5141" s="13" t="s">
        <v>11</v>
      </c>
      <c r="E5141" s="13" t="s">
        <v>14</v>
      </c>
      <c r="F5141" s="13" t="s">
        <v>24</v>
      </c>
      <c r="G5141" s="14">
        <v>29090</v>
      </c>
    </row>
    <row r="5142" spans="1:7" ht="24" customHeight="1" x14ac:dyDescent="0.25">
      <c r="A5142" s="7">
        <v>372526</v>
      </c>
      <c r="B5142" s="8">
        <v>41834.39947916667</v>
      </c>
      <c r="C5142" s="9" t="s">
        <v>7</v>
      </c>
      <c r="D5142" s="9" t="s">
        <v>11</v>
      </c>
      <c r="E5142" s="9" t="s">
        <v>14</v>
      </c>
      <c r="F5142" s="9" t="s">
        <v>24</v>
      </c>
      <c r="G5142" s="10">
        <v>67021</v>
      </c>
    </row>
    <row r="5143" spans="1:7" ht="24" customHeight="1" x14ac:dyDescent="0.25">
      <c r="A5143" s="11">
        <v>781540</v>
      </c>
      <c r="B5143" s="12">
        <v>41834.653692129628</v>
      </c>
      <c r="C5143" s="13" t="s">
        <v>7</v>
      </c>
      <c r="D5143" s="13" t="s">
        <v>11</v>
      </c>
      <c r="E5143" s="13" t="s">
        <v>14</v>
      </c>
      <c r="F5143" s="13" t="s">
        <v>22</v>
      </c>
      <c r="G5143" s="14">
        <v>65480</v>
      </c>
    </row>
    <row r="5144" spans="1:7" ht="24" customHeight="1" x14ac:dyDescent="0.25">
      <c r="A5144" s="7">
        <v>106134</v>
      </c>
      <c r="B5144" s="8">
        <v>41829.666979166665</v>
      </c>
      <c r="C5144" s="9" t="s">
        <v>7</v>
      </c>
      <c r="D5144" s="9" t="s">
        <v>23</v>
      </c>
      <c r="E5144" s="9" t="s">
        <v>16</v>
      </c>
      <c r="F5144" s="9" t="s">
        <v>10</v>
      </c>
      <c r="G5144" s="10">
        <v>31708</v>
      </c>
    </row>
    <row r="5145" spans="1:7" ht="24" customHeight="1" x14ac:dyDescent="0.25">
      <c r="A5145" s="11">
        <v>926387</v>
      </c>
      <c r="B5145" s="12">
        <v>41799.396620370368</v>
      </c>
      <c r="C5145" s="13" t="s">
        <v>7</v>
      </c>
      <c r="D5145" s="13" t="s">
        <v>11</v>
      </c>
      <c r="E5145" s="13" t="s">
        <v>14</v>
      </c>
      <c r="F5145" s="13" t="s">
        <v>19</v>
      </c>
      <c r="G5145" s="14">
        <v>78537</v>
      </c>
    </row>
    <row r="5146" spans="1:7" ht="24" customHeight="1" x14ac:dyDescent="0.25">
      <c r="A5146" s="7">
        <v>681488</v>
      </c>
      <c r="B5146" s="8">
        <v>41820.396967592591</v>
      </c>
      <c r="C5146" s="9" t="s">
        <v>7</v>
      </c>
      <c r="D5146" s="9" t="s">
        <v>11</v>
      </c>
      <c r="E5146" s="9" t="s">
        <v>14</v>
      </c>
      <c r="F5146" s="9" t="s">
        <v>19</v>
      </c>
      <c r="G5146" s="10">
        <v>70582</v>
      </c>
    </row>
    <row r="5147" spans="1:7" ht="24" customHeight="1" x14ac:dyDescent="0.25">
      <c r="A5147" s="11">
        <v>456060</v>
      </c>
      <c r="B5147" s="12">
        <v>41834.397164351853</v>
      </c>
      <c r="C5147" s="13" t="s">
        <v>13</v>
      </c>
      <c r="D5147" s="13" t="s">
        <v>8</v>
      </c>
      <c r="E5147" s="13" t="s">
        <v>9</v>
      </c>
      <c r="F5147" s="13" t="s">
        <v>17</v>
      </c>
      <c r="G5147" s="14">
        <v>47329</v>
      </c>
    </row>
    <row r="5148" spans="1:7" ht="24" customHeight="1" x14ac:dyDescent="0.25">
      <c r="A5148" s="7">
        <v>219336</v>
      </c>
      <c r="B5148" s="8">
        <v>41862.397326388891</v>
      </c>
      <c r="C5148" s="9" t="s">
        <v>13</v>
      </c>
      <c r="D5148" s="9" t="s">
        <v>8</v>
      </c>
      <c r="E5148" s="9" t="s">
        <v>9</v>
      </c>
      <c r="F5148" s="9" t="s">
        <v>17</v>
      </c>
      <c r="G5148" s="10">
        <v>48343</v>
      </c>
    </row>
    <row r="5149" spans="1:7" ht="24" customHeight="1" x14ac:dyDescent="0.25">
      <c r="A5149" s="11">
        <v>829642</v>
      </c>
      <c r="B5149" s="12">
        <v>41828.397743055553</v>
      </c>
      <c r="C5149" s="13" t="s">
        <v>7</v>
      </c>
      <c r="D5149" s="13" t="s">
        <v>8</v>
      </c>
      <c r="E5149" s="13" t="s">
        <v>9</v>
      </c>
      <c r="F5149" s="13" t="s">
        <v>32</v>
      </c>
      <c r="G5149" s="14">
        <v>6073</v>
      </c>
    </row>
    <row r="5150" spans="1:7" ht="24" customHeight="1" x14ac:dyDescent="0.25">
      <c r="A5150" s="7">
        <v>873896</v>
      </c>
      <c r="B5150" s="8">
        <v>41831.635555555556</v>
      </c>
      <c r="C5150" s="9" t="s">
        <v>7</v>
      </c>
      <c r="D5150" s="9" t="s">
        <v>8</v>
      </c>
      <c r="E5150" s="9" t="s">
        <v>9</v>
      </c>
      <c r="F5150" s="9" t="s">
        <v>32</v>
      </c>
      <c r="G5150" s="10">
        <v>20799</v>
      </c>
    </row>
    <row r="5151" spans="1:7" ht="24" customHeight="1" x14ac:dyDescent="0.25">
      <c r="A5151" s="11">
        <v>120935</v>
      </c>
      <c r="B5151" s="12">
        <v>41831.634502314817</v>
      </c>
      <c r="C5151" s="13" t="s">
        <v>7</v>
      </c>
      <c r="D5151" s="13" t="s">
        <v>11</v>
      </c>
      <c r="E5151" s="13" t="s">
        <v>9</v>
      </c>
      <c r="F5151" s="13" t="s">
        <v>32</v>
      </c>
      <c r="G5151" s="14">
        <v>76940</v>
      </c>
    </row>
    <row r="5152" spans="1:7" ht="24" customHeight="1" x14ac:dyDescent="0.25">
      <c r="A5152" s="7">
        <v>987755</v>
      </c>
      <c r="B5152" s="8">
        <v>41838.769293981481</v>
      </c>
      <c r="C5152" s="9" t="s">
        <v>7</v>
      </c>
      <c r="D5152" s="9" t="s">
        <v>8</v>
      </c>
      <c r="E5152" s="9" t="s">
        <v>9</v>
      </c>
      <c r="F5152" s="9" t="s">
        <v>32</v>
      </c>
      <c r="G5152" s="10">
        <v>49559</v>
      </c>
    </row>
    <row r="5153" spans="1:7" ht="24" customHeight="1" x14ac:dyDescent="0.25">
      <c r="A5153" s="11">
        <v>913989</v>
      </c>
      <c r="B5153" s="12">
        <v>41851.307881944442</v>
      </c>
      <c r="C5153" s="13" t="s">
        <v>7</v>
      </c>
      <c r="D5153" s="13" t="s">
        <v>8</v>
      </c>
      <c r="E5153" s="13" t="s">
        <v>9</v>
      </c>
      <c r="F5153" s="13" t="s">
        <v>21</v>
      </c>
      <c r="G5153" s="14">
        <v>38368</v>
      </c>
    </row>
    <row r="5154" spans="1:7" ht="24" customHeight="1" x14ac:dyDescent="0.25">
      <c r="A5154" s="7">
        <v>413207</v>
      </c>
      <c r="B5154" s="8">
        <v>41851.308958333335</v>
      </c>
      <c r="C5154" s="9" t="s">
        <v>7</v>
      </c>
      <c r="D5154" s="9" t="s">
        <v>8</v>
      </c>
      <c r="E5154" s="9" t="s">
        <v>9</v>
      </c>
      <c r="F5154" s="9" t="s">
        <v>21</v>
      </c>
      <c r="G5154" s="10">
        <v>10725</v>
      </c>
    </row>
    <row r="5155" spans="1:7" ht="24" customHeight="1" x14ac:dyDescent="0.25">
      <c r="A5155" s="11">
        <v>563241</v>
      </c>
      <c r="B5155" s="12">
        <v>41851.311215277776</v>
      </c>
      <c r="C5155" s="13" t="s">
        <v>13</v>
      </c>
      <c r="D5155" s="13" t="s">
        <v>8</v>
      </c>
      <c r="E5155" s="13" t="s">
        <v>9</v>
      </c>
      <c r="F5155" s="13" t="s">
        <v>21</v>
      </c>
      <c r="G5155" s="14">
        <v>83128</v>
      </c>
    </row>
    <row r="5156" spans="1:7" ht="24" customHeight="1" x14ac:dyDescent="0.25">
      <c r="A5156" s="7">
        <v>449619</v>
      </c>
      <c r="B5156" s="8">
        <v>41876.58902777778</v>
      </c>
      <c r="C5156" s="9" t="s">
        <v>7</v>
      </c>
      <c r="D5156" s="9" t="s">
        <v>11</v>
      </c>
      <c r="E5156" s="9" t="s">
        <v>9</v>
      </c>
      <c r="F5156" s="9" t="s">
        <v>32</v>
      </c>
      <c r="G5156" s="10">
        <v>45154</v>
      </c>
    </row>
    <row r="5157" spans="1:7" ht="24" customHeight="1" x14ac:dyDescent="0.25">
      <c r="A5157" s="11">
        <v>568107</v>
      </c>
      <c r="B5157" s="12">
        <v>41879.300937499997</v>
      </c>
      <c r="C5157" s="13" t="s">
        <v>7</v>
      </c>
      <c r="D5157" s="13" t="s">
        <v>8</v>
      </c>
      <c r="E5157" s="13" t="s">
        <v>9</v>
      </c>
      <c r="F5157" s="13" t="s">
        <v>32</v>
      </c>
      <c r="G5157" s="14">
        <v>17312</v>
      </c>
    </row>
    <row r="5158" spans="1:7" ht="24" customHeight="1" x14ac:dyDescent="0.25">
      <c r="A5158" s="7">
        <v>684825</v>
      </c>
      <c r="B5158" s="8">
        <v>41879.301458333335</v>
      </c>
      <c r="C5158" s="9" t="s">
        <v>7</v>
      </c>
      <c r="D5158" s="9" t="s">
        <v>8</v>
      </c>
      <c r="E5158" s="9" t="s">
        <v>9</v>
      </c>
      <c r="F5158" s="9" t="s">
        <v>32</v>
      </c>
      <c r="G5158" s="10">
        <v>72650</v>
      </c>
    </row>
    <row r="5159" spans="1:7" ht="24" customHeight="1" x14ac:dyDescent="0.25">
      <c r="A5159" s="11">
        <v>683544</v>
      </c>
      <c r="B5159" s="12">
        <v>41814.398229166669</v>
      </c>
      <c r="C5159" s="13" t="s">
        <v>7</v>
      </c>
      <c r="D5159" s="13" t="s">
        <v>11</v>
      </c>
      <c r="E5159" s="13" t="s">
        <v>28</v>
      </c>
      <c r="F5159" s="13" t="s">
        <v>12</v>
      </c>
      <c r="G5159" s="14">
        <v>34934</v>
      </c>
    </row>
    <row r="5160" spans="1:7" ht="24" customHeight="1" x14ac:dyDescent="0.25">
      <c r="A5160" s="7">
        <v>149110</v>
      </c>
      <c r="B5160" s="8">
        <v>41849.709456018521</v>
      </c>
      <c r="C5160" s="9" t="s">
        <v>7</v>
      </c>
      <c r="D5160" s="9" t="s">
        <v>11</v>
      </c>
      <c r="E5160" s="9" t="s">
        <v>28</v>
      </c>
      <c r="F5160" s="9" t="s">
        <v>12</v>
      </c>
      <c r="G5160" s="10">
        <v>82042</v>
      </c>
    </row>
    <row r="5161" spans="1:7" ht="24" customHeight="1" x14ac:dyDescent="0.25">
      <c r="A5161" s="11">
        <v>610384</v>
      </c>
      <c r="B5161" s="12">
        <v>41872.608194444445</v>
      </c>
      <c r="C5161" s="13" t="s">
        <v>7</v>
      </c>
      <c r="D5161" s="13" t="s">
        <v>11</v>
      </c>
      <c r="E5161" s="13" t="s">
        <v>28</v>
      </c>
      <c r="F5161" s="13" t="s">
        <v>12</v>
      </c>
      <c r="G5161" s="14">
        <v>54765</v>
      </c>
    </row>
    <row r="5162" spans="1:7" ht="24" customHeight="1" x14ac:dyDescent="0.25">
      <c r="A5162" s="7">
        <v>848363</v>
      </c>
      <c r="B5162" s="8">
        <v>41807.396817129629</v>
      </c>
      <c r="C5162" s="9" t="s">
        <v>7</v>
      </c>
      <c r="D5162" s="9" t="s">
        <v>8</v>
      </c>
      <c r="E5162" s="9" t="s">
        <v>9</v>
      </c>
      <c r="F5162" s="9" t="s">
        <v>21</v>
      </c>
      <c r="G5162" s="10">
        <v>56960</v>
      </c>
    </row>
    <row r="5163" spans="1:7" ht="24" customHeight="1" x14ac:dyDescent="0.25">
      <c r="A5163" s="11">
        <v>614699</v>
      </c>
      <c r="B5163" s="12">
        <v>41807.397337962961</v>
      </c>
      <c r="C5163" s="13" t="s">
        <v>7</v>
      </c>
      <c r="D5163" s="13" t="s">
        <v>11</v>
      </c>
      <c r="E5163" s="13" t="s">
        <v>9</v>
      </c>
      <c r="F5163" s="13" t="s">
        <v>21</v>
      </c>
      <c r="G5163" s="14">
        <v>8733</v>
      </c>
    </row>
    <row r="5164" spans="1:7" ht="24" customHeight="1" x14ac:dyDescent="0.25">
      <c r="A5164" s="7">
        <v>681859</v>
      </c>
      <c r="B5164" s="8">
        <v>41830.676087962966</v>
      </c>
      <c r="C5164" s="9" t="s">
        <v>7</v>
      </c>
      <c r="D5164" s="9" t="s">
        <v>8</v>
      </c>
      <c r="E5164" s="9" t="s">
        <v>9</v>
      </c>
      <c r="F5164" s="9" t="s">
        <v>21</v>
      </c>
      <c r="G5164" s="10">
        <v>92806</v>
      </c>
    </row>
    <row r="5165" spans="1:7" ht="24" customHeight="1" x14ac:dyDescent="0.25">
      <c r="A5165" s="11">
        <v>347693</v>
      </c>
      <c r="B5165" s="12">
        <v>41863.398078703707</v>
      </c>
      <c r="C5165" s="13" t="s">
        <v>7</v>
      </c>
      <c r="D5165" s="13" t="s">
        <v>11</v>
      </c>
      <c r="E5165" s="13" t="s">
        <v>9</v>
      </c>
      <c r="F5165" s="13" t="s">
        <v>21</v>
      </c>
      <c r="G5165" s="14">
        <v>43017</v>
      </c>
    </row>
    <row r="5166" spans="1:7" ht="24" customHeight="1" x14ac:dyDescent="0.25">
      <c r="A5166" s="7">
        <v>142149</v>
      </c>
      <c r="B5166" s="8">
        <v>41863.397650462961</v>
      </c>
      <c r="C5166" s="9" t="s">
        <v>7</v>
      </c>
      <c r="D5166" s="9" t="s">
        <v>23</v>
      </c>
      <c r="E5166" s="9" t="s">
        <v>9</v>
      </c>
      <c r="F5166" s="9" t="s">
        <v>21</v>
      </c>
      <c r="G5166" s="10">
        <v>20919</v>
      </c>
    </row>
    <row r="5167" spans="1:7" ht="24" customHeight="1" x14ac:dyDescent="0.25">
      <c r="A5167" s="11">
        <v>62161</v>
      </c>
      <c r="B5167" s="12">
        <v>41801.398136574076</v>
      </c>
      <c r="C5167" s="13" t="s">
        <v>7</v>
      </c>
      <c r="D5167" s="13" t="s">
        <v>11</v>
      </c>
      <c r="E5167" s="13" t="s">
        <v>14</v>
      </c>
      <c r="F5167" s="13" t="s">
        <v>12</v>
      </c>
      <c r="G5167" s="14">
        <v>24243</v>
      </c>
    </row>
    <row r="5168" spans="1:7" ht="24" customHeight="1" x14ac:dyDescent="0.25">
      <c r="A5168" s="7">
        <v>797741</v>
      </c>
      <c r="B5168" s="8">
        <v>41801.39947916667</v>
      </c>
      <c r="C5168" s="9" t="s">
        <v>7</v>
      </c>
      <c r="D5168" s="9" t="s">
        <v>11</v>
      </c>
      <c r="E5168" s="9" t="s">
        <v>14</v>
      </c>
      <c r="F5168" s="9" t="s">
        <v>12</v>
      </c>
      <c r="G5168" s="10">
        <v>84299</v>
      </c>
    </row>
    <row r="5169" spans="1:7" ht="24" customHeight="1" x14ac:dyDescent="0.25">
      <c r="A5169" s="11">
        <v>498285</v>
      </c>
      <c r="B5169" s="12">
        <v>41811.372129629628</v>
      </c>
      <c r="C5169" s="13" t="s">
        <v>13</v>
      </c>
      <c r="D5169" s="13" t="s">
        <v>11</v>
      </c>
      <c r="E5169" s="13" t="s">
        <v>14</v>
      </c>
      <c r="F5169" s="13" t="s">
        <v>12</v>
      </c>
      <c r="G5169" s="14">
        <v>9085</v>
      </c>
    </row>
    <row r="5170" spans="1:7" ht="24" customHeight="1" x14ac:dyDescent="0.25">
      <c r="A5170" s="7">
        <v>205300</v>
      </c>
      <c r="B5170" s="8">
        <v>41811.373020833336</v>
      </c>
      <c r="C5170" s="9" t="s">
        <v>7</v>
      </c>
      <c r="D5170" s="9" t="s">
        <v>11</v>
      </c>
      <c r="E5170" s="9" t="s">
        <v>14</v>
      </c>
      <c r="F5170" s="9" t="s">
        <v>12</v>
      </c>
      <c r="G5170" s="10">
        <v>53641</v>
      </c>
    </row>
    <row r="5171" spans="1:7" ht="24" customHeight="1" x14ac:dyDescent="0.25">
      <c r="A5171" s="11">
        <v>981943</v>
      </c>
      <c r="B5171" s="12">
        <v>41814.742847222224</v>
      </c>
      <c r="C5171" s="13" t="s">
        <v>7</v>
      </c>
      <c r="D5171" s="13" t="s">
        <v>11</v>
      </c>
      <c r="E5171" s="13" t="s">
        <v>14</v>
      </c>
      <c r="F5171" s="13" t="s">
        <v>12</v>
      </c>
      <c r="G5171" s="14">
        <v>63574</v>
      </c>
    </row>
    <row r="5172" spans="1:7" ht="24" customHeight="1" x14ac:dyDescent="0.25">
      <c r="A5172" s="7">
        <v>722714</v>
      </c>
      <c r="B5172" s="8">
        <v>41838.428773148145</v>
      </c>
      <c r="C5172" s="9" t="s">
        <v>7</v>
      </c>
      <c r="D5172" s="9" t="s">
        <v>11</v>
      </c>
      <c r="E5172" s="9" t="s">
        <v>14</v>
      </c>
      <c r="F5172" s="9" t="s">
        <v>12</v>
      </c>
      <c r="G5172" s="10">
        <v>63254</v>
      </c>
    </row>
    <row r="5173" spans="1:7" ht="24" customHeight="1" x14ac:dyDescent="0.25">
      <c r="A5173" s="11">
        <v>883487</v>
      </c>
      <c r="B5173" s="12">
        <v>41859.670185185183</v>
      </c>
      <c r="C5173" s="13" t="s">
        <v>7</v>
      </c>
      <c r="D5173" s="13" t="s">
        <v>11</v>
      </c>
      <c r="E5173" s="13" t="s">
        <v>14</v>
      </c>
      <c r="F5173" s="13" t="s">
        <v>12</v>
      </c>
      <c r="G5173" s="14">
        <v>69583</v>
      </c>
    </row>
    <row r="5174" spans="1:7" ht="24" customHeight="1" x14ac:dyDescent="0.25">
      <c r="A5174" s="7">
        <v>552854</v>
      </c>
      <c r="B5174" s="8">
        <v>41872.369942129626</v>
      </c>
      <c r="C5174" s="9" t="s">
        <v>7</v>
      </c>
      <c r="D5174" s="9" t="s">
        <v>11</v>
      </c>
      <c r="E5174" s="9" t="s">
        <v>14</v>
      </c>
      <c r="F5174" s="9" t="s">
        <v>12</v>
      </c>
      <c r="G5174" s="10">
        <v>37747</v>
      </c>
    </row>
    <row r="5175" spans="1:7" ht="24" customHeight="1" x14ac:dyDescent="0.25">
      <c r="A5175" s="11">
        <v>137390</v>
      </c>
      <c r="B5175" s="12">
        <v>41872.372094907405</v>
      </c>
      <c r="C5175" s="13" t="s">
        <v>7</v>
      </c>
      <c r="D5175" s="13" t="s">
        <v>11</v>
      </c>
      <c r="E5175" s="13" t="s">
        <v>14</v>
      </c>
      <c r="F5175" s="13" t="s">
        <v>12</v>
      </c>
      <c r="G5175" s="14">
        <v>71919</v>
      </c>
    </row>
    <row r="5176" spans="1:7" ht="24" customHeight="1" x14ac:dyDescent="0.25">
      <c r="A5176" s="7">
        <v>841103</v>
      </c>
      <c r="B5176" s="8">
        <v>41872.372453703705</v>
      </c>
      <c r="C5176" s="9" t="s">
        <v>7</v>
      </c>
      <c r="D5176" s="9" t="s">
        <v>11</v>
      </c>
      <c r="E5176" s="9" t="s">
        <v>14</v>
      </c>
      <c r="F5176" s="9" t="s">
        <v>12</v>
      </c>
      <c r="G5176" s="10">
        <v>10061</v>
      </c>
    </row>
    <row r="5177" spans="1:7" ht="24" customHeight="1" x14ac:dyDescent="0.25">
      <c r="A5177" s="11">
        <v>256211</v>
      </c>
      <c r="B5177" s="12">
        <v>41872.372847222221</v>
      </c>
      <c r="C5177" s="13" t="s">
        <v>7</v>
      </c>
      <c r="D5177" s="13" t="s">
        <v>11</v>
      </c>
      <c r="E5177" s="13" t="s">
        <v>14</v>
      </c>
      <c r="F5177" s="13" t="s">
        <v>12</v>
      </c>
      <c r="G5177" s="14">
        <v>6718</v>
      </c>
    </row>
    <row r="5178" spans="1:7" ht="24" customHeight="1" x14ac:dyDescent="0.25">
      <c r="A5178" s="7">
        <v>58018</v>
      </c>
      <c r="B5178" s="8">
        <v>41872.373298611114</v>
      </c>
      <c r="C5178" s="9" t="s">
        <v>7</v>
      </c>
      <c r="D5178" s="9" t="s">
        <v>11</v>
      </c>
      <c r="E5178" s="9" t="s">
        <v>14</v>
      </c>
      <c r="F5178" s="9" t="s">
        <v>12</v>
      </c>
      <c r="G5178" s="10">
        <v>63507</v>
      </c>
    </row>
    <row r="5179" spans="1:7" ht="24" customHeight="1" x14ac:dyDescent="0.25">
      <c r="A5179" s="11">
        <v>563022</v>
      </c>
      <c r="B5179" s="12">
        <v>41806.686944444446</v>
      </c>
      <c r="C5179" s="13" t="s">
        <v>13</v>
      </c>
      <c r="D5179" s="13" t="s">
        <v>11</v>
      </c>
      <c r="E5179" s="13" t="s">
        <v>14</v>
      </c>
      <c r="F5179" s="13" t="s">
        <v>32</v>
      </c>
      <c r="G5179" s="14">
        <v>80120</v>
      </c>
    </row>
    <row r="5180" spans="1:7" ht="24" customHeight="1" x14ac:dyDescent="0.25">
      <c r="A5180" s="7">
        <v>427980</v>
      </c>
      <c r="B5180" s="8">
        <v>41871.397303240738</v>
      </c>
      <c r="C5180" s="9" t="s">
        <v>7</v>
      </c>
      <c r="D5180" s="9" t="s">
        <v>11</v>
      </c>
      <c r="E5180" s="9" t="s">
        <v>14</v>
      </c>
      <c r="F5180" s="9" t="s">
        <v>32</v>
      </c>
      <c r="G5180" s="10">
        <v>5157</v>
      </c>
    </row>
    <row r="5181" spans="1:7" ht="24" customHeight="1" x14ac:dyDescent="0.25">
      <c r="A5181" s="11">
        <v>710245</v>
      </c>
      <c r="B5181" s="12">
        <v>41805.328750000001</v>
      </c>
      <c r="C5181" s="13" t="s">
        <v>13</v>
      </c>
      <c r="D5181" s="13" t="s">
        <v>11</v>
      </c>
      <c r="E5181" s="13" t="s">
        <v>14</v>
      </c>
      <c r="F5181" s="13" t="s">
        <v>21</v>
      </c>
      <c r="G5181" s="14">
        <v>23191</v>
      </c>
    </row>
    <row r="5182" spans="1:7" ht="24" customHeight="1" x14ac:dyDescent="0.25">
      <c r="A5182" s="7">
        <v>352232</v>
      </c>
      <c r="B5182" s="8">
        <v>41850.397106481483</v>
      </c>
      <c r="C5182" s="9" t="s">
        <v>7</v>
      </c>
      <c r="D5182" s="9" t="s">
        <v>23</v>
      </c>
      <c r="E5182" s="9" t="s">
        <v>14</v>
      </c>
      <c r="F5182" s="9" t="s">
        <v>21</v>
      </c>
      <c r="G5182" s="10">
        <v>91608</v>
      </c>
    </row>
    <row r="5183" spans="1:7" ht="24" customHeight="1" x14ac:dyDescent="0.25">
      <c r="A5183" s="11">
        <v>988022</v>
      </c>
      <c r="B5183" s="12">
        <v>41855.510196759256</v>
      </c>
      <c r="C5183" s="13" t="s">
        <v>7</v>
      </c>
      <c r="D5183" s="13" t="s">
        <v>11</v>
      </c>
      <c r="E5183" s="13" t="s">
        <v>14</v>
      </c>
      <c r="F5183" s="13" t="s">
        <v>21</v>
      </c>
      <c r="G5183" s="14">
        <v>33025</v>
      </c>
    </row>
    <row r="5184" spans="1:7" ht="24" customHeight="1" x14ac:dyDescent="0.25">
      <c r="A5184" s="7">
        <v>976462</v>
      </c>
      <c r="B5184" s="8">
        <v>41864.397372685184</v>
      </c>
      <c r="C5184" s="9" t="s">
        <v>7</v>
      </c>
      <c r="D5184" s="9" t="s">
        <v>8</v>
      </c>
      <c r="E5184" s="9" t="s">
        <v>14</v>
      </c>
      <c r="F5184" s="9" t="s">
        <v>21</v>
      </c>
      <c r="G5184" s="10">
        <v>63209</v>
      </c>
    </row>
    <row r="5185" spans="1:7" ht="24" customHeight="1" x14ac:dyDescent="0.25">
      <c r="A5185" s="11">
        <v>450766</v>
      </c>
      <c r="B5185" s="12">
        <v>41879.508819444447</v>
      </c>
      <c r="C5185" s="13" t="s">
        <v>7</v>
      </c>
      <c r="D5185" s="13" t="s">
        <v>8</v>
      </c>
      <c r="E5185" s="13" t="s">
        <v>14</v>
      </c>
      <c r="F5185" s="13" t="s">
        <v>21</v>
      </c>
      <c r="G5185" s="14">
        <v>6272</v>
      </c>
    </row>
    <row r="5186" spans="1:7" ht="24" customHeight="1" x14ac:dyDescent="0.25">
      <c r="A5186" s="7">
        <v>278319</v>
      </c>
      <c r="B5186" s="8">
        <v>41879.509305555555</v>
      </c>
      <c r="C5186" s="9" t="s">
        <v>7</v>
      </c>
      <c r="D5186" s="9" t="s">
        <v>8</v>
      </c>
      <c r="E5186" s="9" t="s">
        <v>14</v>
      </c>
      <c r="F5186" s="9" t="s">
        <v>21</v>
      </c>
      <c r="G5186" s="10">
        <v>75867</v>
      </c>
    </row>
    <row r="5187" spans="1:7" ht="24" customHeight="1" x14ac:dyDescent="0.25">
      <c r="A5187" s="11">
        <v>78498</v>
      </c>
      <c r="B5187" s="12">
        <v>41844.416307870371</v>
      </c>
      <c r="C5187" s="13" t="s">
        <v>7</v>
      </c>
      <c r="D5187" s="13" t="s">
        <v>11</v>
      </c>
      <c r="E5187" s="13" t="s">
        <v>9</v>
      </c>
      <c r="F5187" s="13" t="s">
        <v>24</v>
      </c>
      <c r="G5187" s="14">
        <v>37454</v>
      </c>
    </row>
    <row r="5188" spans="1:7" ht="24" customHeight="1" x14ac:dyDescent="0.25">
      <c r="A5188" s="7">
        <v>925783</v>
      </c>
      <c r="B5188" s="8">
        <v>41844.418287037035</v>
      </c>
      <c r="C5188" s="9" t="s">
        <v>7</v>
      </c>
      <c r="D5188" s="9" t="s">
        <v>8</v>
      </c>
      <c r="E5188" s="9" t="s">
        <v>9</v>
      </c>
      <c r="F5188" s="9" t="s">
        <v>24</v>
      </c>
      <c r="G5188" s="10">
        <v>75522</v>
      </c>
    </row>
    <row r="5189" spans="1:7" ht="24" customHeight="1" x14ac:dyDescent="0.25">
      <c r="A5189" s="11">
        <v>382073</v>
      </c>
      <c r="B5189" s="12">
        <v>41850.545520833337</v>
      </c>
      <c r="C5189" s="13" t="s">
        <v>7</v>
      </c>
      <c r="D5189" s="13" t="s">
        <v>8</v>
      </c>
      <c r="E5189" s="13" t="s">
        <v>9</v>
      </c>
      <c r="F5189" s="13" t="s">
        <v>24</v>
      </c>
      <c r="G5189" s="14">
        <v>82752</v>
      </c>
    </row>
    <row r="5190" spans="1:7" ht="24" customHeight="1" x14ac:dyDescent="0.25">
      <c r="A5190" s="7">
        <v>702003</v>
      </c>
      <c r="B5190" s="8">
        <v>41829.397893518515</v>
      </c>
      <c r="C5190" s="9" t="s">
        <v>7</v>
      </c>
      <c r="D5190" s="9" t="s">
        <v>11</v>
      </c>
      <c r="E5190" s="9" t="s">
        <v>9</v>
      </c>
      <c r="F5190" s="9" t="s">
        <v>32</v>
      </c>
      <c r="G5190" s="10">
        <v>12403</v>
      </c>
    </row>
    <row r="5191" spans="1:7" ht="24" customHeight="1" x14ac:dyDescent="0.25">
      <c r="A5191" s="11">
        <v>36851</v>
      </c>
      <c r="B5191" s="12">
        <v>41831.52107638889</v>
      </c>
      <c r="C5191" s="13" t="s">
        <v>13</v>
      </c>
      <c r="D5191" s="13" t="s">
        <v>8</v>
      </c>
      <c r="E5191" s="13" t="s">
        <v>9</v>
      </c>
      <c r="F5191" s="13" t="s">
        <v>32</v>
      </c>
      <c r="G5191" s="14">
        <v>80999</v>
      </c>
    </row>
    <row r="5192" spans="1:7" ht="24" customHeight="1" x14ac:dyDescent="0.25">
      <c r="A5192" s="7">
        <v>116855</v>
      </c>
      <c r="B5192" s="8">
        <v>41837.787858796299</v>
      </c>
      <c r="C5192" s="9" t="s">
        <v>13</v>
      </c>
      <c r="D5192" s="9" t="s">
        <v>8</v>
      </c>
      <c r="E5192" s="9" t="s">
        <v>9</v>
      </c>
      <c r="F5192" s="9" t="s">
        <v>32</v>
      </c>
      <c r="G5192" s="10">
        <v>41431</v>
      </c>
    </row>
    <row r="5193" spans="1:7" ht="24" customHeight="1" x14ac:dyDescent="0.25">
      <c r="A5193" s="11">
        <v>303777</v>
      </c>
      <c r="B5193" s="12">
        <v>41837.790682870371</v>
      </c>
      <c r="C5193" s="13" t="s">
        <v>7</v>
      </c>
      <c r="D5193" s="13" t="s">
        <v>8</v>
      </c>
      <c r="E5193" s="13" t="s">
        <v>9</v>
      </c>
      <c r="F5193" s="13" t="s">
        <v>32</v>
      </c>
      <c r="G5193" s="14">
        <v>98446</v>
      </c>
    </row>
    <row r="5194" spans="1:7" ht="24" customHeight="1" x14ac:dyDescent="0.25">
      <c r="A5194" s="7">
        <v>328427</v>
      </c>
      <c r="B5194" s="8">
        <v>41837.787824074076</v>
      </c>
      <c r="C5194" s="9" t="s">
        <v>7</v>
      </c>
      <c r="D5194" s="9" t="s">
        <v>23</v>
      </c>
      <c r="E5194" s="9" t="s">
        <v>9</v>
      </c>
      <c r="F5194" s="9" t="s">
        <v>32</v>
      </c>
      <c r="G5194" s="10">
        <v>10522</v>
      </c>
    </row>
    <row r="5195" spans="1:7" ht="24" customHeight="1" x14ac:dyDescent="0.25">
      <c r="A5195" s="11">
        <v>962839</v>
      </c>
      <c r="B5195" s="12">
        <v>41809.396805555552</v>
      </c>
      <c r="C5195" s="13" t="s">
        <v>7</v>
      </c>
      <c r="D5195" s="13" t="s">
        <v>8</v>
      </c>
      <c r="E5195" s="13" t="s">
        <v>9</v>
      </c>
      <c r="F5195" s="13" t="s">
        <v>21</v>
      </c>
      <c r="G5195" s="14">
        <v>44635</v>
      </c>
    </row>
    <row r="5196" spans="1:7" ht="24" customHeight="1" x14ac:dyDescent="0.25">
      <c r="A5196" s="7">
        <v>237702</v>
      </c>
      <c r="B5196" s="8">
        <v>41815.422164351854</v>
      </c>
      <c r="C5196" s="9" t="s">
        <v>7</v>
      </c>
      <c r="D5196" s="9" t="s">
        <v>8</v>
      </c>
      <c r="E5196" s="9" t="s">
        <v>9</v>
      </c>
      <c r="F5196" s="9" t="s">
        <v>21</v>
      </c>
      <c r="G5196" s="10">
        <v>97744</v>
      </c>
    </row>
    <row r="5197" spans="1:7" ht="24" customHeight="1" x14ac:dyDescent="0.25">
      <c r="A5197" s="11">
        <v>434867</v>
      </c>
      <c r="B5197" s="12">
        <v>41814.345682870371</v>
      </c>
      <c r="C5197" s="13" t="s">
        <v>7</v>
      </c>
      <c r="D5197" s="13" t="s">
        <v>8</v>
      </c>
      <c r="E5197" s="13" t="s">
        <v>9</v>
      </c>
      <c r="F5197" s="13" t="s">
        <v>19</v>
      </c>
      <c r="G5197" s="14">
        <v>78274</v>
      </c>
    </row>
    <row r="5198" spans="1:7" ht="24" customHeight="1" x14ac:dyDescent="0.25">
      <c r="A5198" s="7">
        <v>694738</v>
      </c>
      <c r="B5198" s="8">
        <v>41857.498425925929</v>
      </c>
      <c r="C5198" s="9" t="s">
        <v>13</v>
      </c>
      <c r="D5198" s="9" t="s">
        <v>8</v>
      </c>
      <c r="E5198" s="9" t="s">
        <v>9</v>
      </c>
      <c r="F5198" s="9" t="s">
        <v>19</v>
      </c>
      <c r="G5198" s="10">
        <v>26643</v>
      </c>
    </row>
    <row r="5199" spans="1:7" ht="24" customHeight="1" x14ac:dyDescent="0.25">
      <c r="A5199" s="11">
        <v>703725</v>
      </c>
      <c r="B5199" s="12">
        <v>41857.498715277776</v>
      </c>
      <c r="C5199" s="13" t="s">
        <v>7</v>
      </c>
      <c r="D5199" s="13" t="s">
        <v>11</v>
      </c>
      <c r="E5199" s="13" t="s">
        <v>9</v>
      </c>
      <c r="F5199" s="13" t="s">
        <v>19</v>
      </c>
      <c r="G5199" s="14">
        <v>78504</v>
      </c>
    </row>
    <row r="5200" spans="1:7" ht="24" customHeight="1" x14ac:dyDescent="0.25">
      <c r="A5200" s="7">
        <v>469830</v>
      </c>
      <c r="B5200" s="8">
        <v>41851.398217592592</v>
      </c>
      <c r="C5200" s="9" t="s">
        <v>7</v>
      </c>
      <c r="D5200" s="9" t="s">
        <v>8</v>
      </c>
      <c r="E5200" s="9" t="s">
        <v>9</v>
      </c>
      <c r="F5200" s="9" t="s">
        <v>19</v>
      </c>
      <c r="G5200" s="10">
        <v>44739</v>
      </c>
    </row>
    <row r="5201" spans="1:7" ht="24" customHeight="1" x14ac:dyDescent="0.25">
      <c r="A5201" s="11">
        <v>781209</v>
      </c>
      <c r="B5201" s="12">
        <v>41851.398576388892</v>
      </c>
      <c r="C5201" s="13" t="s">
        <v>13</v>
      </c>
      <c r="D5201" s="13" t="s">
        <v>8</v>
      </c>
      <c r="E5201" s="13" t="s">
        <v>9</v>
      </c>
      <c r="F5201" s="13" t="s">
        <v>19</v>
      </c>
      <c r="G5201" s="14">
        <v>23507</v>
      </c>
    </row>
    <row r="5202" spans="1:7" ht="24" customHeight="1" x14ac:dyDescent="0.25">
      <c r="A5202" s="7">
        <v>479883</v>
      </c>
      <c r="B5202" s="8">
        <v>41857.024363425924</v>
      </c>
      <c r="C5202" s="9" t="s">
        <v>7</v>
      </c>
      <c r="D5202" s="9" t="s">
        <v>11</v>
      </c>
      <c r="E5202" s="9" t="s">
        <v>16</v>
      </c>
      <c r="F5202" s="9" t="s">
        <v>32</v>
      </c>
      <c r="G5202" s="10">
        <v>66692</v>
      </c>
    </row>
    <row r="5203" spans="1:7" ht="24" customHeight="1" x14ac:dyDescent="0.25">
      <c r="A5203" s="11">
        <v>128481</v>
      </c>
      <c r="B5203" s="12">
        <v>41813.397800925923</v>
      </c>
      <c r="C5203" s="13" t="s">
        <v>7</v>
      </c>
      <c r="D5203" s="13" t="s">
        <v>8</v>
      </c>
      <c r="E5203" s="13" t="s">
        <v>29</v>
      </c>
      <c r="F5203" s="13" t="s">
        <v>21</v>
      </c>
      <c r="G5203" s="14">
        <v>58146</v>
      </c>
    </row>
    <row r="5204" spans="1:7" ht="24" customHeight="1" x14ac:dyDescent="0.25">
      <c r="A5204" s="7">
        <v>549564</v>
      </c>
      <c r="B5204" s="8">
        <v>41813.39984953704</v>
      </c>
      <c r="C5204" s="9" t="s">
        <v>13</v>
      </c>
      <c r="D5204" s="9" t="s">
        <v>11</v>
      </c>
      <c r="E5204" s="9" t="s">
        <v>29</v>
      </c>
      <c r="F5204" s="9" t="s">
        <v>21</v>
      </c>
      <c r="G5204" s="10">
        <v>74623</v>
      </c>
    </row>
    <row r="5205" spans="1:7" ht="24" customHeight="1" x14ac:dyDescent="0.25">
      <c r="A5205" s="11">
        <v>742782</v>
      </c>
      <c r="B5205" s="12">
        <v>41822.90834490741</v>
      </c>
      <c r="C5205" s="13" t="s">
        <v>7</v>
      </c>
      <c r="D5205" s="13" t="s">
        <v>8</v>
      </c>
      <c r="E5205" s="13" t="s">
        <v>29</v>
      </c>
      <c r="F5205" s="13" t="s">
        <v>21</v>
      </c>
      <c r="G5205" s="14">
        <v>78519</v>
      </c>
    </row>
    <row r="5206" spans="1:7" ht="24" customHeight="1" x14ac:dyDescent="0.25">
      <c r="A5206" s="7">
        <v>886512</v>
      </c>
      <c r="B5206" s="8">
        <v>41831.546412037038</v>
      </c>
      <c r="C5206" s="9" t="s">
        <v>7</v>
      </c>
      <c r="D5206" s="9" t="s">
        <v>8</v>
      </c>
      <c r="E5206" s="9" t="s">
        <v>29</v>
      </c>
      <c r="F5206" s="9" t="s">
        <v>10</v>
      </c>
      <c r="G5206" s="10">
        <v>88997</v>
      </c>
    </row>
    <row r="5207" spans="1:7" ht="24" customHeight="1" x14ac:dyDescent="0.25">
      <c r="A5207" s="11">
        <v>354468</v>
      </c>
      <c r="B5207" s="12">
        <v>41799.397789351853</v>
      </c>
      <c r="C5207" s="13" t="s">
        <v>7</v>
      </c>
      <c r="D5207" s="13" t="s">
        <v>11</v>
      </c>
      <c r="E5207" s="13" t="s">
        <v>14</v>
      </c>
      <c r="F5207" s="13" t="s">
        <v>21</v>
      </c>
      <c r="G5207" s="14">
        <v>7308</v>
      </c>
    </row>
    <row r="5208" spans="1:7" ht="24" customHeight="1" x14ac:dyDescent="0.25">
      <c r="A5208" s="7">
        <v>387429</v>
      </c>
      <c r="B5208" s="8">
        <v>41799.401076388887</v>
      </c>
      <c r="C5208" s="9" t="s">
        <v>7</v>
      </c>
      <c r="D5208" s="9" t="s">
        <v>8</v>
      </c>
      <c r="E5208" s="9" t="s">
        <v>14</v>
      </c>
      <c r="F5208" s="9" t="s">
        <v>21</v>
      </c>
      <c r="G5208" s="10">
        <v>36243</v>
      </c>
    </row>
    <row r="5209" spans="1:7" ht="24" customHeight="1" x14ac:dyDescent="0.25">
      <c r="A5209" s="11">
        <v>618542</v>
      </c>
      <c r="B5209" s="12">
        <v>41799.40179398148</v>
      </c>
      <c r="C5209" s="13" t="s">
        <v>7</v>
      </c>
      <c r="D5209" s="13" t="s">
        <v>8</v>
      </c>
      <c r="E5209" s="13" t="s">
        <v>14</v>
      </c>
      <c r="F5209" s="13" t="s">
        <v>21</v>
      </c>
      <c r="G5209" s="14">
        <v>41580</v>
      </c>
    </row>
    <row r="5210" spans="1:7" ht="24" customHeight="1" x14ac:dyDescent="0.25">
      <c r="A5210" s="7">
        <v>261521</v>
      </c>
      <c r="B5210" s="8">
        <v>41807.745868055557</v>
      </c>
      <c r="C5210" s="9" t="s">
        <v>7</v>
      </c>
      <c r="D5210" s="9" t="s">
        <v>11</v>
      </c>
      <c r="E5210" s="9" t="s">
        <v>16</v>
      </c>
      <c r="F5210" s="9" t="s">
        <v>12</v>
      </c>
      <c r="G5210" s="10">
        <v>9442</v>
      </c>
    </row>
    <row r="5211" spans="1:7" ht="24" customHeight="1" x14ac:dyDescent="0.25">
      <c r="A5211" s="11">
        <v>505352</v>
      </c>
      <c r="B5211" s="12">
        <v>41807.746423611112</v>
      </c>
      <c r="C5211" s="13" t="s">
        <v>7</v>
      </c>
      <c r="D5211" s="13" t="s">
        <v>8</v>
      </c>
      <c r="E5211" s="13" t="s">
        <v>16</v>
      </c>
      <c r="F5211" s="13" t="s">
        <v>12</v>
      </c>
      <c r="G5211" s="14">
        <v>20477</v>
      </c>
    </row>
    <row r="5212" spans="1:7" ht="24" customHeight="1" x14ac:dyDescent="0.25">
      <c r="A5212" s="7">
        <v>664848</v>
      </c>
      <c r="B5212" s="8">
        <v>41855.49287037037</v>
      </c>
      <c r="C5212" s="9" t="s">
        <v>13</v>
      </c>
      <c r="D5212" s="9" t="s">
        <v>8</v>
      </c>
      <c r="E5212" s="9" t="s">
        <v>16</v>
      </c>
      <c r="F5212" s="9" t="s">
        <v>12</v>
      </c>
      <c r="G5212" s="10">
        <v>25042</v>
      </c>
    </row>
    <row r="5213" spans="1:7" ht="24" customHeight="1" x14ac:dyDescent="0.25">
      <c r="A5213" s="11">
        <v>370983</v>
      </c>
      <c r="B5213" s="12">
        <v>41855.494780092595</v>
      </c>
      <c r="C5213" s="13" t="s">
        <v>7</v>
      </c>
      <c r="D5213" s="13" t="s">
        <v>8</v>
      </c>
      <c r="E5213" s="13" t="s">
        <v>16</v>
      </c>
      <c r="F5213" s="13" t="s">
        <v>12</v>
      </c>
      <c r="G5213" s="14">
        <v>61087</v>
      </c>
    </row>
    <row r="5214" spans="1:7" ht="24" customHeight="1" x14ac:dyDescent="0.25">
      <c r="A5214" s="7">
        <v>483489</v>
      </c>
      <c r="B5214" s="8">
        <v>41806.39739583333</v>
      </c>
      <c r="C5214" s="9" t="s">
        <v>7</v>
      </c>
      <c r="D5214" s="9" t="s">
        <v>8</v>
      </c>
      <c r="E5214" s="9" t="s">
        <v>25</v>
      </c>
      <c r="F5214" s="9" t="s">
        <v>19</v>
      </c>
      <c r="G5214" s="10">
        <v>53738</v>
      </c>
    </row>
    <row r="5215" spans="1:7" ht="24" customHeight="1" x14ac:dyDescent="0.25">
      <c r="A5215" s="11">
        <v>22943</v>
      </c>
      <c r="B5215" s="12">
        <v>41806.397685185184</v>
      </c>
      <c r="C5215" s="13" t="s">
        <v>7</v>
      </c>
      <c r="D5215" s="13" t="s">
        <v>11</v>
      </c>
      <c r="E5215" s="13" t="s">
        <v>25</v>
      </c>
      <c r="F5215" s="13" t="s">
        <v>19</v>
      </c>
      <c r="G5215" s="14">
        <v>48569</v>
      </c>
    </row>
    <row r="5216" spans="1:7" ht="24" customHeight="1" x14ac:dyDescent="0.25">
      <c r="A5216" s="7">
        <v>994223</v>
      </c>
      <c r="B5216" s="8">
        <v>41806.398472222223</v>
      </c>
      <c r="C5216" s="9" t="s">
        <v>7</v>
      </c>
      <c r="D5216" s="9" t="s">
        <v>8</v>
      </c>
      <c r="E5216" s="9" t="s">
        <v>25</v>
      </c>
      <c r="F5216" s="9" t="s">
        <v>19</v>
      </c>
      <c r="G5216" s="10">
        <v>56407</v>
      </c>
    </row>
    <row r="5217" spans="1:7" ht="24" customHeight="1" x14ac:dyDescent="0.25">
      <c r="A5217" s="11">
        <v>902725</v>
      </c>
      <c r="B5217" s="12">
        <v>41808.720347222225</v>
      </c>
      <c r="C5217" s="13" t="s">
        <v>7</v>
      </c>
      <c r="D5217" s="13" t="s">
        <v>8</v>
      </c>
      <c r="E5217" s="13" t="s">
        <v>25</v>
      </c>
      <c r="F5217" s="13" t="s">
        <v>19</v>
      </c>
      <c r="G5217" s="14">
        <v>20727</v>
      </c>
    </row>
    <row r="5218" spans="1:7" ht="24" customHeight="1" x14ac:dyDescent="0.25">
      <c r="A5218" s="7">
        <v>729319</v>
      </c>
      <c r="B5218" s="8">
        <v>41808.722314814811</v>
      </c>
      <c r="C5218" s="9" t="s">
        <v>7</v>
      </c>
      <c r="D5218" s="9" t="s">
        <v>8</v>
      </c>
      <c r="E5218" s="9" t="s">
        <v>25</v>
      </c>
      <c r="F5218" s="9" t="s">
        <v>19</v>
      </c>
      <c r="G5218" s="10">
        <v>24704</v>
      </c>
    </row>
    <row r="5219" spans="1:7" ht="24" customHeight="1" x14ac:dyDescent="0.25">
      <c r="A5219" s="11">
        <v>88447</v>
      </c>
      <c r="B5219" s="12">
        <v>41808.723182870373</v>
      </c>
      <c r="C5219" s="13" t="s">
        <v>7</v>
      </c>
      <c r="D5219" s="13" t="s">
        <v>8</v>
      </c>
      <c r="E5219" s="13" t="s">
        <v>25</v>
      </c>
      <c r="F5219" s="13" t="s">
        <v>19</v>
      </c>
      <c r="G5219" s="14">
        <v>92917</v>
      </c>
    </row>
    <row r="5220" spans="1:7" ht="24" customHeight="1" x14ac:dyDescent="0.25">
      <c r="A5220" s="7">
        <v>364456</v>
      </c>
      <c r="B5220" s="8">
        <v>41808.724502314813</v>
      </c>
      <c r="C5220" s="9" t="s">
        <v>13</v>
      </c>
      <c r="D5220" s="9" t="s">
        <v>11</v>
      </c>
      <c r="E5220" s="9" t="s">
        <v>25</v>
      </c>
      <c r="F5220" s="9" t="s">
        <v>19</v>
      </c>
      <c r="G5220" s="10">
        <v>24336</v>
      </c>
    </row>
    <row r="5221" spans="1:7" ht="24" customHeight="1" x14ac:dyDescent="0.25">
      <c r="A5221" s="11">
        <v>530699</v>
      </c>
      <c r="B5221" s="12">
        <v>41810.705104166664</v>
      </c>
      <c r="C5221" s="13" t="s">
        <v>7</v>
      </c>
      <c r="D5221" s="13" t="s">
        <v>8</v>
      </c>
      <c r="E5221" s="13" t="s">
        <v>25</v>
      </c>
      <c r="F5221" s="13" t="s">
        <v>19</v>
      </c>
      <c r="G5221" s="14">
        <v>54763</v>
      </c>
    </row>
    <row r="5222" spans="1:7" ht="24" customHeight="1" x14ac:dyDescent="0.25">
      <c r="A5222" s="7">
        <v>959449</v>
      </c>
      <c r="B5222" s="8">
        <v>41821.528263888889</v>
      </c>
      <c r="C5222" s="9" t="s">
        <v>7</v>
      </c>
      <c r="D5222" s="9" t="s">
        <v>8</v>
      </c>
      <c r="E5222" s="9" t="s">
        <v>25</v>
      </c>
      <c r="F5222" s="9" t="s">
        <v>19</v>
      </c>
      <c r="G5222" s="10">
        <v>73977</v>
      </c>
    </row>
    <row r="5223" spans="1:7" ht="24" customHeight="1" x14ac:dyDescent="0.25">
      <c r="A5223" s="11">
        <v>95119</v>
      </c>
      <c r="B5223" s="12">
        <v>41821.529652777775</v>
      </c>
      <c r="C5223" s="13" t="s">
        <v>7</v>
      </c>
      <c r="D5223" s="13" t="s">
        <v>8</v>
      </c>
      <c r="E5223" s="13" t="s">
        <v>25</v>
      </c>
      <c r="F5223" s="13" t="s">
        <v>19</v>
      </c>
      <c r="G5223" s="14">
        <v>88914</v>
      </c>
    </row>
    <row r="5224" spans="1:7" ht="24" customHeight="1" x14ac:dyDescent="0.25">
      <c r="A5224" s="7">
        <v>925960</v>
      </c>
      <c r="B5224" s="8">
        <v>41838.296793981484</v>
      </c>
      <c r="C5224" s="9" t="s">
        <v>7</v>
      </c>
      <c r="D5224" s="9" t="s">
        <v>8</v>
      </c>
      <c r="E5224" s="9" t="s">
        <v>25</v>
      </c>
      <c r="F5224" s="9" t="s">
        <v>19</v>
      </c>
      <c r="G5224" s="10">
        <v>44770</v>
      </c>
    </row>
    <row r="5225" spans="1:7" ht="24" customHeight="1" x14ac:dyDescent="0.25">
      <c r="A5225" s="11">
        <v>480305</v>
      </c>
      <c r="B5225" s="12">
        <v>41838.299872685187</v>
      </c>
      <c r="C5225" s="13" t="s">
        <v>7</v>
      </c>
      <c r="D5225" s="13" t="s">
        <v>11</v>
      </c>
      <c r="E5225" s="13" t="s">
        <v>25</v>
      </c>
      <c r="F5225" s="13" t="s">
        <v>19</v>
      </c>
      <c r="G5225" s="14">
        <v>7833</v>
      </c>
    </row>
    <row r="5226" spans="1:7" ht="24" customHeight="1" x14ac:dyDescent="0.25">
      <c r="A5226" s="7">
        <v>693520</v>
      </c>
      <c r="B5226" s="8">
        <v>41841.721400462964</v>
      </c>
      <c r="C5226" s="9" t="s">
        <v>7</v>
      </c>
      <c r="D5226" s="9" t="s">
        <v>8</v>
      </c>
      <c r="E5226" s="9" t="s">
        <v>25</v>
      </c>
      <c r="F5226" s="9" t="s">
        <v>19</v>
      </c>
      <c r="G5226" s="10">
        <v>84865</v>
      </c>
    </row>
    <row r="5227" spans="1:7" ht="24" customHeight="1" x14ac:dyDescent="0.25">
      <c r="A5227" s="11">
        <v>311119</v>
      </c>
      <c r="B5227" s="12">
        <v>41841.723900462966</v>
      </c>
      <c r="C5227" s="13" t="s">
        <v>7</v>
      </c>
      <c r="D5227" s="13" t="s">
        <v>8</v>
      </c>
      <c r="E5227" s="13" t="s">
        <v>25</v>
      </c>
      <c r="F5227" s="13" t="s">
        <v>19</v>
      </c>
      <c r="G5227" s="14">
        <v>26467</v>
      </c>
    </row>
    <row r="5228" spans="1:7" ht="24" customHeight="1" x14ac:dyDescent="0.25">
      <c r="A5228" s="7">
        <v>718843</v>
      </c>
      <c r="B5228" s="8">
        <v>41843.341226851851</v>
      </c>
      <c r="C5228" s="9" t="s">
        <v>13</v>
      </c>
      <c r="D5228" s="9" t="s">
        <v>8</v>
      </c>
      <c r="E5228" s="9" t="s">
        <v>25</v>
      </c>
      <c r="F5228" s="9" t="s">
        <v>19</v>
      </c>
      <c r="G5228" s="10">
        <v>37388</v>
      </c>
    </row>
    <row r="5229" spans="1:7" ht="24" customHeight="1" x14ac:dyDescent="0.25">
      <c r="A5229" s="11">
        <v>273366</v>
      </c>
      <c r="B5229" s="12">
        <v>41843.342824074076</v>
      </c>
      <c r="C5229" s="13" t="s">
        <v>7</v>
      </c>
      <c r="D5229" s="13" t="s">
        <v>8</v>
      </c>
      <c r="E5229" s="13" t="s">
        <v>25</v>
      </c>
      <c r="F5229" s="13" t="s">
        <v>19</v>
      </c>
      <c r="G5229" s="14">
        <v>49049</v>
      </c>
    </row>
    <row r="5230" spans="1:7" ht="24" customHeight="1" x14ac:dyDescent="0.25">
      <c r="A5230" s="7">
        <v>337448</v>
      </c>
      <c r="B5230" s="8">
        <v>41844.727395833332</v>
      </c>
      <c r="C5230" s="9" t="s">
        <v>7</v>
      </c>
      <c r="D5230" s="9" t="s">
        <v>11</v>
      </c>
      <c r="E5230" s="9" t="s">
        <v>25</v>
      </c>
      <c r="F5230" s="9" t="s">
        <v>19</v>
      </c>
      <c r="G5230" s="10">
        <v>4353</v>
      </c>
    </row>
    <row r="5231" spans="1:7" ht="24" customHeight="1" x14ac:dyDescent="0.25">
      <c r="A5231" s="11">
        <v>539304</v>
      </c>
      <c r="B5231" s="12">
        <v>41857.217986111114</v>
      </c>
      <c r="C5231" s="13" t="s">
        <v>7</v>
      </c>
      <c r="D5231" s="13" t="s">
        <v>11</v>
      </c>
      <c r="E5231" s="13" t="s">
        <v>25</v>
      </c>
      <c r="F5231" s="13" t="s">
        <v>19</v>
      </c>
      <c r="G5231" s="14">
        <v>54497</v>
      </c>
    </row>
    <row r="5232" spans="1:7" ht="24" customHeight="1" x14ac:dyDescent="0.25">
      <c r="A5232" s="7">
        <v>874467</v>
      </c>
      <c r="B5232" s="8">
        <v>41871.328715277778</v>
      </c>
      <c r="C5232" s="9" t="s">
        <v>7</v>
      </c>
      <c r="D5232" s="9" t="s">
        <v>11</v>
      </c>
      <c r="E5232" s="9" t="s">
        <v>25</v>
      </c>
      <c r="F5232" s="9" t="s">
        <v>19</v>
      </c>
      <c r="G5232" s="10">
        <v>41577</v>
      </c>
    </row>
    <row r="5233" spans="1:7" ht="24" customHeight="1" x14ac:dyDescent="0.25">
      <c r="A5233" s="11">
        <v>46052</v>
      </c>
      <c r="B5233" s="12">
        <v>41871.329988425925</v>
      </c>
      <c r="C5233" s="13" t="s">
        <v>7</v>
      </c>
      <c r="D5233" s="13" t="s">
        <v>8</v>
      </c>
      <c r="E5233" s="13" t="s">
        <v>25</v>
      </c>
      <c r="F5233" s="13" t="s">
        <v>19</v>
      </c>
      <c r="G5233" s="14">
        <v>1960</v>
      </c>
    </row>
    <row r="5234" spans="1:7" ht="24" customHeight="1" x14ac:dyDescent="0.25">
      <c r="A5234" s="7">
        <v>409763</v>
      </c>
      <c r="B5234" s="8">
        <v>41871.328113425923</v>
      </c>
      <c r="C5234" s="9" t="s">
        <v>13</v>
      </c>
      <c r="D5234" s="9" t="s">
        <v>23</v>
      </c>
      <c r="E5234" s="9" t="s">
        <v>25</v>
      </c>
      <c r="F5234" s="9" t="s">
        <v>19</v>
      </c>
      <c r="G5234" s="10">
        <v>8600</v>
      </c>
    </row>
    <row r="5235" spans="1:7" ht="24" customHeight="1" x14ac:dyDescent="0.25">
      <c r="A5235" s="11">
        <v>22595</v>
      </c>
      <c r="B5235" s="12">
        <v>41877.44630787037</v>
      </c>
      <c r="C5235" s="13" t="s">
        <v>7</v>
      </c>
      <c r="D5235" s="13" t="s">
        <v>8</v>
      </c>
      <c r="E5235" s="13" t="s">
        <v>25</v>
      </c>
      <c r="F5235" s="13" t="s">
        <v>19</v>
      </c>
      <c r="G5235" s="14">
        <v>63909</v>
      </c>
    </row>
    <row r="5236" spans="1:7" ht="24" customHeight="1" x14ac:dyDescent="0.25">
      <c r="A5236" s="7">
        <v>591181</v>
      </c>
      <c r="B5236" s="8">
        <v>41877.450312499997</v>
      </c>
      <c r="C5236" s="9" t="s">
        <v>13</v>
      </c>
      <c r="D5236" s="9" t="s">
        <v>8</v>
      </c>
      <c r="E5236" s="9" t="s">
        <v>25</v>
      </c>
      <c r="F5236" s="9" t="s">
        <v>19</v>
      </c>
      <c r="G5236" s="10">
        <v>35325</v>
      </c>
    </row>
    <row r="5237" spans="1:7" ht="24" customHeight="1" x14ac:dyDescent="0.25">
      <c r="A5237" s="11">
        <v>937631</v>
      </c>
      <c r="B5237" s="12">
        <v>41827.396817129629</v>
      </c>
      <c r="C5237" s="13" t="s">
        <v>7</v>
      </c>
      <c r="D5237" s="13" t="s">
        <v>8</v>
      </c>
      <c r="E5237" s="13" t="s">
        <v>14</v>
      </c>
      <c r="F5237" s="13" t="s">
        <v>32</v>
      </c>
      <c r="G5237" s="14">
        <v>80405</v>
      </c>
    </row>
    <row r="5238" spans="1:7" ht="24" customHeight="1" x14ac:dyDescent="0.25">
      <c r="A5238" s="7">
        <v>157602</v>
      </c>
      <c r="B5238" s="8">
        <v>41827.399282407408</v>
      </c>
      <c r="C5238" s="9" t="s">
        <v>7</v>
      </c>
      <c r="D5238" s="9" t="s">
        <v>11</v>
      </c>
      <c r="E5238" s="9" t="s">
        <v>14</v>
      </c>
      <c r="F5238" s="9" t="s">
        <v>32</v>
      </c>
      <c r="G5238" s="10">
        <v>58930</v>
      </c>
    </row>
    <row r="5239" spans="1:7" ht="24" customHeight="1" x14ac:dyDescent="0.25">
      <c r="A5239" s="11">
        <v>83452</v>
      </c>
      <c r="B5239" s="12">
        <v>41848.397719907407</v>
      </c>
      <c r="C5239" s="13" t="s">
        <v>7</v>
      </c>
      <c r="D5239" s="13" t="s">
        <v>8</v>
      </c>
      <c r="E5239" s="13" t="s">
        <v>16</v>
      </c>
      <c r="F5239" s="13" t="s">
        <v>32</v>
      </c>
      <c r="G5239" s="14">
        <v>12719</v>
      </c>
    </row>
    <row r="5240" spans="1:7" ht="24" customHeight="1" x14ac:dyDescent="0.25">
      <c r="A5240" s="7">
        <v>867683</v>
      </c>
      <c r="B5240" s="8">
        <v>41821.778726851851</v>
      </c>
      <c r="C5240" s="9" t="s">
        <v>7</v>
      </c>
      <c r="D5240" s="9" t="s">
        <v>11</v>
      </c>
      <c r="E5240" s="9" t="s">
        <v>9</v>
      </c>
      <c r="F5240" s="9" t="s">
        <v>17</v>
      </c>
      <c r="G5240" s="10">
        <v>21390</v>
      </c>
    </row>
    <row r="5241" spans="1:7" ht="24" customHeight="1" x14ac:dyDescent="0.25">
      <c r="A5241" s="11">
        <v>511092</v>
      </c>
      <c r="B5241" s="12">
        <v>41821.781608796293</v>
      </c>
      <c r="C5241" s="13" t="s">
        <v>13</v>
      </c>
      <c r="D5241" s="13" t="s">
        <v>8</v>
      </c>
      <c r="E5241" s="13" t="s">
        <v>9</v>
      </c>
      <c r="F5241" s="13" t="s">
        <v>17</v>
      </c>
      <c r="G5241" s="14">
        <v>87176</v>
      </c>
    </row>
    <row r="5242" spans="1:7" ht="24" customHeight="1" x14ac:dyDescent="0.25">
      <c r="A5242" s="7">
        <v>501301</v>
      </c>
      <c r="B5242" s="8">
        <v>41799.39707175926</v>
      </c>
      <c r="C5242" s="9" t="s">
        <v>7</v>
      </c>
      <c r="D5242" s="9" t="s">
        <v>8</v>
      </c>
      <c r="E5242" s="9" t="s">
        <v>9</v>
      </c>
      <c r="F5242" s="9" t="s">
        <v>12</v>
      </c>
      <c r="G5242" s="10">
        <v>48826</v>
      </c>
    </row>
    <row r="5243" spans="1:7" ht="24" customHeight="1" x14ac:dyDescent="0.25">
      <c r="A5243" s="11">
        <v>425165</v>
      </c>
      <c r="B5243" s="12">
        <v>41799.397650462961</v>
      </c>
      <c r="C5243" s="13" t="s">
        <v>13</v>
      </c>
      <c r="D5243" s="13" t="s">
        <v>8</v>
      </c>
      <c r="E5243" s="13" t="s">
        <v>9</v>
      </c>
      <c r="F5243" s="13" t="s">
        <v>12</v>
      </c>
      <c r="G5243" s="14">
        <v>34705</v>
      </c>
    </row>
    <row r="5244" spans="1:7" ht="24" customHeight="1" x14ac:dyDescent="0.25">
      <c r="A5244" s="7">
        <v>865337</v>
      </c>
      <c r="B5244" s="8">
        <v>41820.397199074076</v>
      </c>
      <c r="C5244" s="9" t="s">
        <v>7</v>
      </c>
      <c r="D5244" s="9" t="s">
        <v>11</v>
      </c>
      <c r="E5244" s="9" t="s">
        <v>9</v>
      </c>
      <c r="F5244" s="9" t="s">
        <v>12</v>
      </c>
      <c r="G5244" s="10">
        <v>80996</v>
      </c>
    </row>
    <row r="5245" spans="1:7" ht="24" customHeight="1" x14ac:dyDescent="0.25">
      <c r="A5245" s="11">
        <v>584834</v>
      </c>
      <c r="B5245" s="12">
        <v>41872.558206018519</v>
      </c>
      <c r="C5245" s="13" t="s">
        <v>7</v>
      </c>
      <c r="D5245" s="13" t="s">
        <v>8</v>
      </c>
      <c r="E5245" s="13" t="s">
        <v>9</v>
      </c>
      <c r="F5245" s="13" t="s">
        <v>12</v>
      </c>
      <c r="G5245" s="14">
        <v>12740</v>
      </c>
    </row>
    <row r="5246" spans="1:7" ht="24" customHeight="1" x14ac:dyDescent="0.25">
      <c r="A5246" s="7">
        <v>53712</v>
      </c>
      <c r="B5246" s="8">
        <v>41806.397245370368</v>
      </c>
      <c r="C5246" s="9" t="s">
        <v>7</v>
      </c>
      <c r="D5246" s="9" t="s">
        <v>8</v>
      </c>
      <c r="E5246" s="9" t="s">
        <v>9</v>
      </c>
      <c r="F5246" s="9" t="s">
        <v>10</v>
      </c>
      <c r="G5246" s="10">
        <v>93566</v>
      </c>
    </row>
    <row r="5247" spans="1:7" ht="24" customHeight="1" x14ac:dyDescent="0.25">
      <c r="A5247" s="11">
        <v>128404</v>
      </c>
      <c r="B5247" s="12">
        <v>41806.397881944446</v>
      </c>
      <c r="C5247" s="13" t="s">
        <v>7</v>
      </c>
      <c r="D5247" s="13" t="s">
        <v>11</v>
      </c>
      <c r="E5247" s="13" t="s">
        <v>9</v>
      </c>
      <c r="F5247" s="13" t="s">
        <v>10</v>
      </c>
      <c r="G5247" s="14">
        <v>89661</v>
      </c>
    </row>
    <row r="5248" spans="1:7" ht="24" customHeight="1" x14ac:dyDescent="0.25">
      <c r="A5248" s="7">
        <v>854981</v>
      </c>
      <c r="B5248" s="8">
        <v>41806.397187499999</v>
      </c>
      <c r="C5248" s="9" t="s">
        <v>13</v>
      </c>
      <c r="D5248" s="9" t="s">
        <v>23</v>
      </c>
      <c r="E5248" s="9" t="s">
        <v>9</v>
      </c>
      <c r="F5248" s="9" t="s">
        <v>10</v>
      </c>
      <c r="G5248" s="10">
        <v>43159</v>
      </c>
    </row>
    <row r="5249" spans="1:7" ht="24" customHeight="1" x14ac:dyDescent="0.25">
      <c r="A5249" s="11">
        <v>91351</v>
      </c>
      <c r="B5249" s="12">
        <v>41873.713368055556</v>
      </c>
      <c r="C5249" s="13" t="s">
        <v>7</v>
      </c>
      <c r="D5249" s="13" t="s">
        <v>8</v>
      </c>
      <c r="E5249" s="13" t="s">
        <v>9</v>
      </c>
      <c r="F5249" s="13" t="s">
        <v>17</v>
      </c>
      <c r="G5249" s="14">
        <v>81537</v>
      </c>
    </row>
    <row r="5250" spans="1:7" ht="24" customHeight="1" x14ac:dyDescent="0.25">
      <c r="A5250" s="7">
        <v>285709</v>
      </c>
      <c r="B5250" s="8">
        <v>41873.714270833334</v>
      </c>
      <c r="C5250" s="9" t="s">
        <v>7</v>
      </c>
      <c r="D5250" s="9" t="s">
        <v>8</v>
      </c>
      <c r="E5250" s="9" t="s">
        <v>9</v>
      </c>
      <c r="F5250" s="9" t="s">
        <v>17</v>
      </c>
      <c r="G5250" s="10">
        <v>46653</v>
      </c>
    </row>
    <row r="5251" spans="1:7" ht="24" customHeight="1" x14ac:dyDescent="0.25">
      <c r="A5251" s="11">
        <v>120388</v>
      </c>
      <c r="B5251" s="12">
        <v>41877.397766203707</v>
      </c>
      <c r="C5251" s="13" t="s">
        <v>7</v>
      </c>
      <c r="D5251" s="13" t="s">
        <v>11</v>
      </c>
      <c r="E5251" s="13" t="s">
        <v>9</v>
      </c>
      <c r="F5251" s="13" t="s">
        <v>32</v>
      </c>
      <c r="G5251" s="14">
        <v>19029</v>
      </c>
    </row>
    <row r="5252" spans="1:7" ht="24" customHeight="1" x14ac:dyDescent="0.25">
      <c r="A5252" s="7">
        <v>342211</v>
      </c>
      <c r="B5252" s="8">
        <v>41842.397199074076</v>
      </c>
      <c r="C5252" s="9" t="s">
        <v>7</v>
      </c>
      <c r="D5252" s="9" t="s">
        <v>8</v>
      </c>
      <c r="E5252" s="9" t="s">
        <v>28</v>
      </c>
      <c r="F5252" s="9" t="s">
        <v>12</v>
      </c>
      <c r="G5252" s="10">
        <v>38409</v>
      </c>
    </row>
    <row r="5253" spans="1:7" ht="24" customHeight="1" x14ac:dyDescent="0.25">
      <c r="A5253" s="11">
        <v>813607</v>
      </c>
      <c r="B5253" s="12">
        <v>41838.583831018521</v>
      </c>
      <c r="C5253" s="13" t="s">
        <v>7</v>
      </c>
      <c r="D5253" s="13" t="s">
        <v>8</v>
      </c>
      <c r="E5253" s="13" t="s">
        <v>14</v>
      </c>
      <c r="F5253" s="13" t="s">
        <v>24</v>
      </c>
      <c r="G5253" s="14">
        <v>22160</v>
      </c>
    </row>
    <row r="5254" spans="1:7" ht="24" customHeight="1" x14ac:dyDescent="0.25">
      <c r="A5254" s="7">
        <v>340249</v>
      </c>
      <c r="B5254" s="8">
        <v>41838.584421296298</v>
      </c>
      <c r="C5254" s="9" t="s">
        <v>7</v>
      </c>
      <c r="D5254" s="9" t="s">
        <v>8</v>
      </c>
      <c r="E5254" s="9" t="s">
        <v>14</v>
      </c>
      <c r="F5254" s="9" t="s">
        <v>24</v>
      </c>
      <c r="G5254" s="10">
        <v>52281</v>
      </c>
    </row>
    <row r="5255" spans="1:7" ht="24" customHeight="1" x14ac:dyDescent="0.25">
      <c r="A5255" s="11">
        <v>649668</v>
      </c>
      <c r="B5255" s="12">
        <v>41845.826516203706</v>
      </c>
      <c r="C5255" s="13" t="s">
        <v>7</v>
      </c>
      <c r="D5255" s="13" t="s">
        <v>8</v>
      </c>
      <c r="E5255" s="13" t="s">
        <v>14</v>
      </c>
      <c r="F5255" s="13" t="s">
        <v>24</v>
      </c>
      <c r="G5255" s="14">
        <v>62975</v>
      </c>
    </row>
    <row r="5256" spans="1:7" ht="24" customHeight="1" x14ac:dyDescent="0.25">
      <c r="A5256" s="7">
        <v>587481</v>
      </c>
      <c r="B5256" s="8">
        <v>41845.826932870368</v>
      </c>
      <c r="C5256" s="9" t="s">
        <v>7</v>
      </c>
      <c r="D5256" s="9" t="s">
        <v>8</v>
      </c>
      <c r="E5256" s="9" t="s">
        <v>14</v>
      </c>
      <c r="F5256" s="9" t="s">
        <v>24</v>
      </c>
      <c r="G5256" s="10">
        <v>16717</v>
      </c>
    </row>
    <row r="5257" spans="1:7" ht="24" customHeight="1" x14ac:dyDescent="0.25">
      <c r="A5257" s="11">
        <v>471298</v>
      </c>
      <c r="B5257" s="12">
        <v>41846.682962962965</v>
      </c>
      <c r="C5257" s="13" t="s">
        <v>7</v>
      </c>
      <c r="D5257" s="13" t="s">
        <v>8</v>
      </c>
      <c r="E5257" s="13" t="s">
        <v>14</v>
      </c>
      <c r="F5257" s="13" t="s">
        <v>24</v>
      </c>
      <c r="G5257" s="14">
        <v>12202</v>
      </c>
    </row>
    <row r="5258" spans="1:7" ht="24" customHeight="1" x14ac:dyDescent="0.25">
      <c r="A5258" s="7">
        <v>621437</v>
      </c>
      <c r="B5258" s="8">
        <v>41846.684479166666</v>
      </c>
      <c r="C5258" s="9" t="s">
        <v>13</v>
      </c>
      <c r="D5258" s="9" t="s">
        <v>8</v>
      </c>
      <c r="E5258" s="9" t="s">
        <v>14</v>
      </c>
      <c r="F5258" s="9" t="s">
        <v>24</v>
      </c>
      <c r="G5258" s="10">
        <v>44621</v>
      </c>
    </row>
    <row r="5259" spans="1:7" ht="24" customHeight="1" x14ac:dyDescent="0.25">
      <c r="A5259" s="11">
        <v>103119</v>
      </c>
      <c r="B5259" s="12">
        <v>41863.367777777778</v>
      </c>
      <c r="C5259" s="13" t="s">
        <v>7</v>
      </c>
      <c r="D5259" s="13" t="s">
        <v>8</v>
      </c>
      <c r="E5259" s="13" t="s">
        <v>14</v>
      </c>
      <c r="F5259" s="13" t="s">
        <v>32</v>
      </c>
      <c r="G5259" s="14">
        <v>79306</v>
      </c>
    </row>
    <row r="5260" spans="1:7" ht="24" customHeight="1" x14ac:dyDescent="0.25">
      <c r="A5260" s="7">
        <v>611600</v>
      </c>
      <c r="B5260" s="8">
        <v>41864.684618055559</v>
      </c>
      <c r="C5260" s="9" t="s">
        <v>7</v>
      </c>
      <c r="D5260" s="9" t="s">
        <v>11</v>
      </c>
      <c r="E5260" s="9" t="s">
        <v>14</v>
      </c>
      <c r="F5260" s="9" t="s">
        <v>24</v>
      </c>
      <c r="G5260" s="10">
        <v>32006</v>
      </c>
    </row>
    <row r="5261" spans="1:7" ht="24" customHeight="1" x14ac:dyDescent="0.25">
      <c r="A5261" s="11">
        <v>631449</v>
      </c>
      <c r="B5261" s="12">
        <v>41864.685891203706</v>
      </c>
      <c r="C5261" s="13" t="s">
        <v>7</v>
      </c>
      <c r="D5261" s="13" t="s">
        <v>11</v>
      </c>
      <c r="E5261" s="13" t="s">
        <v>14</v>
      </c>
      <c r="F5261" s="13" t="s">
        <v>24</v>
      </c>
      <c r="G5261" s="14">
        <v>20431</v>
      </c>
    </row>
    <row r="5262" spans="1:7" ht="24" customHeight="1" x14ac:dyDescent="0.25">
      <c r="A5262" s="7">
        <v>602680</v>
      </c>
      <c r="B5262" s="8">
        <v>41857.397743055553</v>
      </c>
      <c r="C5262" s="9" t="s">
        <v>7</v>
      </c>
      <c r="D5262" s="9" t="s">
        <v>8</v>
      </c>
      <c r="E5262" s="9" t="s">
        <v>14</v>
      </c>
      <c r="F5262" s="9" t="s">
        <v>32</v>
      </c>
      <c r="G5262" s="10">
        <v>81254</v>
      </c>
    </row>
    <row r="5263" spans="1:7" ht="24" customHeight="1" x14ac:dyDescent="0.25">
      <c r="A5263" s="11">
        <v>496437</v>
      </c>
      <c r="B5263" s="12">
        <v>41866.705520833333</v>
      </c>
      <c r="C5263" s="13" t="s">
        <v>7</v>
      </c>
      <c r="D5263" s="13" t="s">
        <v>8</v>
      </c>
      <c r="E5263" s="13" t="s">
        <v>14</v>
      </c>
      <c r="F5263" s="13" t="s">
        <v>32</v>
      </c>
      <c r="G5263" s="14">
        <v>44936</v>
      </c>
    </row>
    <row r="5264" spans="1:7" ht="24" customHeight="1" x14ac:dyDescent="0.25">
      <c r="A5264" s="7">
        <v>576537</v>
      </c>
      <c r="B5264" s="8">
        <v>41873.529976851853</v>
      </c>
      <c r="C5264" s="9" t="s">
        <v>7</v>
      </c>
      <c r="D5264" s="9" t="s">
        <v>8</v>
      </c>
      <c r="E5264" s="9" t="s">
        <v>14</v>
      </c>
      <c r="F5264" s="9" t="s">
        <v>32</v>
      </c>
      <c r="G5264" s="10">
        <v>18839</v>
      </c>
    </row>
    <row r="5265" spans="1:7" ht="24" customHeight="1" x14ac:dyDescent="0.25">
      <c r="A5265" s="11">
        <v>728911</v>
      </c>
      <c r="B5265" s="12">
        <v>41873.533472222225</v>
      </c>
      <c r="C5265" s="13" t="s">
        <v>7</v>
      </c>
      <c r="D5265" s="13" t="s">
        <v>11</v>
      </c>
      <c r="E5265" s="13" t="s">
        <v>14</v>
      </c>
      <c r="F5265" s="13" t="s">
        <v>32</v>
      </c>
      <c r="G5265" s="14">
        <v>57519</v>
      </c>
    </row>
    <row r="5266" spans="1:7" ht="24" customHeight="1" x14ac:dyDescent="0.25">
      <c r="A5266" s="7">
        <v>515151</v>
      </c>
      <c r="B5266" s="8">
        <v>41878.398252314815</v>
      </c>
      <c r="C5266" s="9" t="s">
        <v>7</v>
      </c>
      <c r="D5266" s="9" t="s">
        <v>11</v>
      </c>
      <c r="E5266" s="9" t="s">
        <v>14</v>
      </c>
      <c r="F5266" s="9" t="s">
        <v>24</v>
      </c>
      <c r="G5266" s="10">
        <v>76958</v>
      </c>
    </row>
    <row r="5267" spans="1:7" ht="24" customHeight="1" x14ac:dyDescent="0.25">
      <c r="A5267" s="11">
        <v>794344</v>
      </c>
      <c r="B5267" s="12">
        <v>41878.398981481485</v>
      </c>
      <c r="C5267" s="13" t="s">
        <v>7</v>
      </c>
      <c r="D5267" s="13" t="s">
        <v>11</v>
      </c>
      <c r="E5267" s="13" t="s">
        <v>14</v>
      </c>
      <c r="F5267" s="13" t="s">
        <v>24</v>
      </c>
      <c r="G5267" s="14">
        <v>49745</v>
      </c>
    </row>
    <row r="5268" spans="1:7" ht="24" customHeight="1" x14ac:dyDescent="0.25">
      <c r="A5268" s="7">
        <v>934715</v>
      </c>
      <c r="B5268" s="8">
        <v>41810.43677083333</v>
      </c>
      <c r="C5268" s="9" t="s">
        <v>7</v>
      </c>
      <c r="D5268" s="9" t="s">
        <v>11</v>
      </c>
      <c r="E5268" s="9" t="s">
        <v>14</v>
      </c>
      <c r="F5268" s="9" t="s">
        <v>12</v>
      </c>
      <c r="G5268" s="10">
        <v>72027</v>
      </c>
    </row>
    <row r="5269" spans="1:7" ht="24" customHeight="1" x14ac:dyDescent="0.25">
      <c r="A5269" s="11">
        <v>232512</v>
      </c>
      <c r="B5269" s="12">
        <v>41810.438888888886</v>
      </c>
      <c r="C5269" s="13" t="s">
        <v>7</v>
      </c>
      <c r="D5269" s="13" t="s">
        <v>11</v>
      </c>
      <c r="E5269" s="13" t="s">
        <v>14</v>
      </c>
      <c r="F5269" s="13" t="s">
        <v>12</v>
      </c>
      <c r="G5269" s="14">
        <v>57295</v>
      </c>
    </row>
    <row r="5270" spans="1:7" ht="24" customHeight="1" x14ac:dyDescent="0.25">
      <c r="A5270" s="7">
        <v>586566</v>
      </c>
      <c r="B5270" s="8">
        <v>41837.808622685188</v>
      </c>
      <c r="C5270" s="9" t="s">
        <v>7</v>
      </c>
      <c r="D5270" s="9" t="s">
        <v>11</v>
      </c>
      <c r="E5270" s="9" t="s">
        <v>14</v>
      </c>
      <c r="F5270" s="9" t="s">
        <v>17</v>
      </c>
      <c r="G5270" s="10">
        <v>1763</v>
      </c>
    </row>
    <row r="5271" spans="1:7" ht="24" customHeight="1" x14ac:dyDescent="0.25">
      <c r="A5271" s="11">
        <v>629604</v>
      </c>
      <c r="B5271" s="12">
        <v>41843.671030092592</v>
      </c>
      <c r="C5271" s="13" t="s">
        <v>7</v>
      </c>
      <c r="D5271" s="13" t="s">
        <v>8</v>
      </c>
      <c r="E5271" s="13" t="s">
        <v>14</v>
      </c>
      <c r="F5271" s="13" t="s">
        <v>17</v>
      </c>
      <c r="G5271" s="14">
        <v>59726</v>
      </c>
    </row>
    <row r="5272" spans="1:7" ht="24" customHeight="1" x14ac:dyDescent="0.25">
      <c r="A5272" s="7">
        <v>779204</v>
      </c>
      <c r="B5272" s="8">
        <v>41809.397604166668</v>
      </c>
      <c r="C5272" s="9" t="s">
        <v>7</v>
      </c>
      <c r="D5272" s="9" t="s">
        <v>11</v>
      </c>
      <c r="E5272" s="9" t="s">
        <v>9</v>
      </c>
      <c r="F5272" s="9" t="s">
        <v>12</v>
      </c>
      <c r="G5272" s="10">
        <v>73833</v>
      </c>
    </row>
    <row r="5273" spans="1:7" ht="24" customHeight="1" x14ac:dyDescent="0.25">
      <c r="A5273" s="11">
        <v>390996</v>
      </c>
      <c r="B5273" s="12">
        <v>41809.398182870369</v>
      </c>
      <c r="C5273" s="13" t="s">
        <v>7</v>
      </c>
      <c r="D5273" s="13" t="s">
        <v>11</v>
      </c>
      <c r="E5273" s="13" t="s">
        <v>9</v>
      </c>
      <c r="F5273" s="13" t="s">
        <v>12</v>
      </c>
      <c r="G5273" s="14">
        <v>13487</v>
      </c>
    </row>
    <row r="5274" spans="1:7" ht="24" customHeight="1" x14ac:dyDescent="0.25">
      <c r="A5274" s="7">
        <v>75020</v>
      </c>
      <c r="B5274" s="8">
        <v>41838.432592592595</v>
      </c>
      <c r="C5274" s="9" t="s">
        <v>7</v>
      </c>
      <c r="D5274" s="9" t="s">
        <v>8</v>
      </c>
      <c r="E5274" s="9" t="s">
        <v>9</v>
      </c>
      <c r="F5274" s="9" t="s">
        <v>12</v>
      </c>
      <c r="G5274" s="10">
        <v>55563</v>
      </c>
    </row>
    <row r="5275" spans="1:7" ht="24" customHeight="1" x14ac:dyDescent="0.25">
      <c r="A5275" s="11">
        <v>508465</v>
      </c>
      <c r="B5275" s="12">
        <v>41841.42391203704</v>
      </c>
      <c r="C5275" s="13" t="s">
        <v>7</v>
      </c>
      <c r="D5275" s="13" t="s">
        <v>8</v>
      </c>
      <c r="E5275" s="13" t="s">
        <v>9</v>
      </c>
      <c r="F5275" s="13" t="s">
        <v>12</v>
      </c>
      <c r="G5275" s="14">
        <v>58637</v>
      </c>
    </row>
    <row r="5276" spans="1:7" ht="24" customHeight="1" x14ac:dyDescent="0.25">
      <c r="A5276" s="7">
        <v>209520</v>
      </c>
      <c r="B5276" s="8">
        <v>41841.424930555557</v>
      </c>
      <c r="C5276" s="9" t="s">
        <v>7</v>
      </c>
      <c r="D5276" s="9" t="s">
        <v>11</v>
      </c>
      <c r="E5276" s="9" t="s">
        <v>9</v>
      </c>
      <c r="F5276" s="9" t="s">
        <v>12</v>
      </c>
      <c r="G5276" s="10">
        <v>30975</v>
      </c>
    </row>
    <row r="5277" spans="1:7" ht="24" customHeight="1" x14ac:dyDescent="0.25">
      <c r="A5277" s="11">
        <v>415927</v>
      </c>
      <c r="B5277" s="12">
        <v>41852.550000000003</v>
      </c>
      <c r="C5277" s="13" t="s">
        <v>13</v>
      </c>
      <c r="D5277" s="13" t="s">
        <v>8</v>
      </c>
      <c r="E5277" s="13" t="s">
        <v>9</v>
      </c>
      <c r="F5277" s="13" t="s">
        <v>12</v>
      </c>
      <c r="G5277" s="14">
        <v>31717</v>
      </c>
    </row>
    <row r="5278" spans="1:7" ht="24" customHeight="1" x14ac:dyDescent="0.25">
      <c r="A5278" s="7">
        <v>257953</v>
      </c>
      <c r="B5278" s="8">
        <v>41858.482453703706</v>
      </c>
      <c r="C5278" s="9" t="s">
        <v>7</v>
      </c>
      <c r="D5278" s="9" t="s">
        <v>8</v>
      </c>
      <c r="E5278" s="9" t="s">
        <v>9</v>
      </c>
      <c r="F5278" s="9" t="s">
        <v>12</v>
      </c>
      <c r="G5278" s="10">
        <v>58254</v>
      </c>
    </row>
    <row r="5279" spans="1:7" ht="24" customHeight="1" x14ac:dyDescent="0.25">
      <c r="A5279" s="11">
        <v>895899</v>
      </c>
      <c r="B5279" s="12">
        <v>41810.396944444445</v>
      </c>
      <c r="C5279" s="13" t="s">
        <v>7</v>
      </c>
      <c r="D5279" s="13" t="s">
        <v>8</v>
      </c>
      <c r="E5279" s="13" t="s">
        <v>14</v>
      </c>
      <c r="F5279" s="13" t="s">
        <v>12</v>
      </c>
      <c r="G5279" s="14">
        <v>76694</v>
      </c>
    </row>
    <row r="5280" spans="1:7" ht="24" customHeight="1" x14ac:dyDescent="0.25">
      <c r="A5280" s="7">
        <v>265397</v>
      </c>
      <c r="B5280" s="8">
        <v>41810.397696759261</v>
      </c>
      <c r="C5280" s="9" t="s">
        <v>7</v>
      </c>
      <c r="D5280" s="9" t="s">
        <v>11</v>
      </c>
      <c r="E5280" s="9" t="s">
        <v>14</v>
      </c>
      <c r="F5280" s="9" t="s">
        <v>12</v>
      </c>
      <c r="G5280" s="10">
        <v>4063</v>
      </c>
    </row>
    <row r="5281" spans="1:7" ht="24" customHeight="1" x14ac:dyDescent="0.25">
      <c r="A5281" s="11">
        <v>336556</v>
      </c>
      <c r="B5281" s="12">
        <v>41812.502546296295</v>
      </c>
      <c r="C5281" s="13" t="s">
        <v>7</v>
      </c>
      <c r="D5281" s="13" t="s">
        <v>11</v>
      </c>
      <c r="E5281" s="13" t="s">
        <v>14</v>
      </c>
      <c r="F5281" s="13" t="s">
        <v>32</v>
      </c>
      <c r="G5281" s="14">
        <v>79072</v>
      </c>
    </row>
    <row r="5282" spans="1:7" ht="24" customHeight="1" x14ac:dyDescent="0.25">
      <c r="A5282" s="7">
        <v>561070</v>
      </c>
      <c r="B5282" s="8">
        <v>41812.503009259257</v>
      </c>
      <c r="C5282" s="9" t="s">
        <v>7</v>
      </c>
      <c r="D5282" s="9" t="s">
        <v>23</v>
      </c>
      <c r="E5282" s="9" t="s">
        <v>14</v>
      </c>
      <c r="F5282" s="9" t="s">
        <v>32</v>
      </c>
      <c r="G5282" s="10">
        <v>87749</v>
      </c>
    </row>
    <row r="5283" spans="1:7" ht="24" customHeight="1" x14ac:dyDescent="0.25">
      <c r="A5283" s="11">
        <v>311547</v>
      </c>
      <c r="B5283" s="12">
        <v>41812.503784722219</v>
      </c>
      <c r="C5283" s="13" t="s">
        <v>7</v>
      </c>
      <c r="D5283" s="13" t="s">
        <v>23</v>
      </c>
      <c r="E5283" s="13" t="s">
        <v>14</v>
      </c>
      <c r="F5283" s="13" t="s">
        <v>32</v>
      </c>
      <c r="G5283" s="14">
        <v>14183</v>
      </c>
    </row>
    <row r="5284" spans="1:7" ht="24" customHeight="1" x14ac:dyDescent="0.25">
      <c r="A5284" s="7">
        <v>102613</v>
      </c>
      <c r="B5284" s="8">
        <v>41831.397986111115</v>
      </c>
      <c r="C5284" s="9" t="s">
        <v>7</v>
      </c>
      <c r="D5284" s="9" t="s">
        <v>8</v>
      </c>
      <c r="E5284" s="9" t="s">
        <v>14</v>
      </c>
      <c r="F5284" s="9" t="s">
        <v>12</v>
      </c>
      <c r="G5284" s="10">
        <v>70361</v>
      </c>
    </row>
    <row r="5285" spans="1:7" ht="24" customHeight="1" x14ac:dyDescent="0.25">
      <c r="A5285" s="11">
        <v>689825</v>
      </c>
      <c r="B5285" s="12">
        <v>41831.398877314816</v>
      </c>
      <c r="C5285" s="13" t="s">
        <v>7</v>
      </c>
      <c r="D5285" s="13" t="s">
        <v>11</v>
      </c>
      <c r="E5285" s="13" t="s">
        <v>14</v>
      </c>
      <c r="F5285" s="13" t="s">
        <v>12</v>
      </c>
      <c r="G5285" s="14">
        <v>1461</v>
      </c>
    </row>
    <row r="5286" spans="1:7" ht="24" customHeight="1" x14ac:dyDescent="0.25">
      <c r="A5286" s="7">
        <v>17674</v>
      </c>
      <c r="B5286" s="8">
        <v>41831.397777777776</v>
      </c>
      <c r="C5286" s="9" t="s">
        <v>13</v>
      </c>
      <c r="D5286" s="9" t="s">
        <v>23</v>
      </c>
      <c r="E5286" s="9" t="s">
        <v>14</v>
      </c>
      <c r="F5286" s="9" t="s">
        <v>12</v>
      </c>
      <c r="G5286" s="10">
        <v>35093</v>
      </c>
    </row>
    <row r="5287" spans="1:7" ht="24" customHeight="1" x14ac:dyDescent="0.25">
      <c r="A5287" s="11">
        <v>487029</v>
      </c>
      <c r="B5287" s="12">
        <v>41836.676898148151</v>
      </c>
      <c r="C5287" s="13" t="s">
        <v>7</v>
      </c>
      <c r="D5287" s="13" t="s">
        <v>11</v>
      </c>
      <c r="E5287" s="13" t="s">
        <v>14</v>
      </c>
      <c r="F5287" s="13" t="s">
        <v>12</v>
      </c>
      <c r="G5287" s="14">
        <v>29355</v>
      </c>
    </row>
    <row r="5288" spans="1:7" ht="24" customHeight="1" x14ac:dyDescent="0.25">
      <c r="A5288" s="7">
        <v>488003</v>
      </c>
      <c r="B5288" s="8">
        <v>41810.397199074076</v>
      </c>
      <c r="C5288" s="9" t="s">
        <v>7</v>
      </c>
      <c r="D5288" s="9" t="s">
        <v>8</v>
      </c>
      <c r="E5288" s="9" t="s">
        <v>14</v>
      </c>
      <c r="F5288" s="9" t="s">
        <v>17</v>
      </c>
      <c r="G5288" s="10">
        <v>7026</v>
      </c>
    </row>
    <row r="5289" spans="1:7" ht="24" customHeight="1" x14ac:dyDescent="0.25">
      <c r="A5289" s="11">
        <v>607767</v>
      </c>
      <c r="B5289" s="12">
        <v>41851.80027777778</v>
      </c>
      <c r="C5289" s="13" t="s">
        <v>7</v>
      </c>
      <c r="D5289" s="13" t="s">
        <v>8</v>
      </c>
      <c r="E5289" s="13" t="s">
        <v>14</v>
      </c>
      <c r="F5289" s="13" t="s">
        <v>17</v>
      </c>
      <c r="G5289" s="14">
        <v>24608</v>
      </c>
    </row>
    <row r="5290" spans="1:7" ht="24" customHeight="1" x14ac:dyDescent="0.25">
      <c r="A5290" s="7">
        <v>914951</v>
      </c>
      <c r="B5290" s="8">
        <v>41849.491643518515</v>
      </c>
      <c r="C5290" s="9" t="s">
        <v>7</v>
      </c>
      <c r="D5290" s="9" t="s">
        <v>8</v>
      </c>
      <c r="E5290" s="9" t="s">
        <v>14</v>
      </c>
      <c r="F5290" s="9" t="s">
        <v>12</v>
      </c>
      <c r="G5290" s="10">
        <v>98491</v>
      </c>
    </row>
    <row r="5291" spans="1:7" ht="24" customHeight="1" x14ac:dyDescent="0.25">
      <c r="A5291" s="11">
        <v>363581</v>
      </c>
      <c r="B5291" s="12">
        <v>41869.399317129632</v>
      </c>
      <c r="C5291" s="13" t="s">
        <v>7</v>
      </c>
      <c r="D5291" s="13" t="s">
        <v>8</v>
      </c>
      <c r="E5291" s="13" t="s">
        <v>25</v>
      </c>
      <c r="F5291" s="13" t="s">
        <v>32</v>
      </c>
      <c r="G5291" s="14">
        <v>24788</v>
      </c>
    </row>
    <row r="5292" spans="1:7" ht="24" customHeight="1" x14ac:dyDescent="0.25">
      <c r="A5292" s="7">
        <v>565931</v>
      </c>
      <c r="B5292" s="8">
        <v>41869.817881944444</v>
      </c>
      <c r="C5292" s="9" t="s">
        <v>7</v>
      </c>
      <c r="D5292" s="9" t="s">
        <v>8</v>
      </c>
      <c r="E5292" s="9" t="s">
        <v>25</v>
      </c>
      <c r="F5292" s="9" t="s">
        <v>32</v>
      </c>
      <c r="G5292" s="10">
        <v>6518</v>
      </c>
    </row>
    <row r="5293" spans="1:7" ht="24" customHeight="1" x14ac:dyDescent="0.25">
      <c r="A5293" s="11">
        <v>399956</v>
      </c>
      <c r="B5293" s="12">
        <v>41876.500428240739</v>
      </c>
      <c r="C5293" s="13" t="s">
        <v>7</v>
      </c>
      <c r="D5293" s="13" t="s">
        <v>8</v>
      </c>
      <c r="E5293" s="13" t="s">
        <v>25</v>
      </c>
      <c r="F5293" s="13" t="s">
        <v>17</v>
      </c>
      <c r="G5293" s="14">
        <v>21399</v>
      </c>
    </row>
    <row r="5294" spans="1:7" ht="24" customHeight="1" x14ac:dyDescent="0.25">
      <c r="A5294" s="7">
        <v>806924</v>
      </c>
      <c r="B5294" s="8">
        <v>41848.397476851853</v>
      </c>
      <c r="C5294" s="9" t="s">
        <v>7</v>
      </c>
      <c r="D5294" s="9" t="s">
        <v>23</v>
      </c>
      <c r="E5294" s="9" t="s">
        <v>9</v>
      </c>
      <c r="F5294" s="9" t="s">
        <v>12</v>
      </c>
      <c r="G5294" s="10">
        <v>33459</v>
      </c>
    </row>
    <row r="5295" spans="1:7" ht="24" customHeight="1" x14ac:dyDescent="0.25">
      <c r="A5295" s="11">
        <v>674165</v>
      </c>
      <c r="B5295" s="12">
        <v>41855.397187499999</v>
      </c>
      <c r="C5295" s="13" t="s">
        <v>7</v>
      </c>
      <c r="D5295" s="13" t="s">
        <v>8</v>
      </c>
      <c r="E5295" s="13" t="s">
        <v>9</v>
      </c>
      <c r="F5295" s="13" t="s">
        <v>12</v>
      </c>
      <c r="G5295" s="14">
        <v>19238</v>
      </c>
    </row>
    <row r="5296" spans="1:7" ht="24" customHeight="1" x14ac:dyDescent="0.25">
      <c r="A5296" s="7">
        <v>833080</v>
      </c>
      <c r="B5296" s="8">
        <v>41855.397210648145</v>
      </c>
      <c r="C5296" s="9" t="s">
        <v>7</v>
      </c>
      <c r="D5296" s="9" t="s">
        <v>23</v>
      </c>
      <c r="E5296" s="9" t="s">
        <v>9</v>
      </c>
      <c r="F5296" s="9" t="s">
        <v>12</v>
      </c>
      <c r="G5296" s="10">
        <v>66297</v>
      </c>
    </row>
    <row r="5297" spans="1:7" ht="24" customHeight="1" x14ac:dyDescent="0.25">
      <c r="A5297" s="11">
        <v>452406</v>
      </c>
      <c r="B5297" s="12">
        <v>41857.273668981485</v>
      </c>
      <c r="C5297" s="13" t="s">
        <v>7</v>
      </c>
      <c r="D5297" s="13" t="s">
        <v>8</v>
      </c>
      <c r="E5297" s="13" t="s">
        <v>9</v>
      </c>
      <c r="F5297" s="13" t="s">
        <v>12</v>
      </c>
      <c r="G5297" s="14">
        <v>19790</v>
      </c>
    </row>
    <row r="5298" spans="1:7" ht="24" customHeight="1" x14ac:dyDescent="0.25">
      <c r="A5298" s="7">
        <v>181036</v>
      </c>
      <c r="B5298" s="8">
        <v>41849.592418981483</v>
      </c>
      <c r="C5298" s="9" t="s">
        <v>7</v>
      </c>
      <c r="D5298" s="9" t="s">
        <v>8</v>
      </c>
      <c r="E5298" s="9" t="s">
        <v>14</v>
      </c>
      <c r="F5298" s="9" t="s">
        <v>21</v>
      </c>
      <c r="G5298" s="10">
        <v>62406</v>
      </c>
    </row>
    <row r="5299" spans="1:7" ht="24" customHeight="1" x14ac:dyDescent="0.25">
      <c r="A5299" s="11">
        <v>903132</v>
      </c>
      <c r="B5299" s="12">
        <v>41841.397326388891</v>
      </c>
      <c r="C5299" s="13" t="s">
        <v>7</v>
      </c>
      <c r="D5299" s="13" t="s">
        <v>11</v>
      </c>
      <c r="E5299" s="13" t="s">
        <v>30</v>
      </c>
      <c r="F5299" s="13" t="s">
        <v>21</v>
      </c>
      <c r="G5299" s="14">
        <v>6957</v>
      </c>
    </row>
    <row r="5300" spans="1:7" ht="24" customHeight="1" x14ac:dyDescent="0.25">
      <c r="A5300" s="7">
        <v>131653</v>
      </c>
      <c r="B5300" s="8">
        <v>41853.533368055556</v>
      </c>
      <c r="C5300" s="9" t="s">
        <v>13</v>
      </c>
      <c r="D5300" s="9" t="s">
        <v>11</v>
      </c>
      <c r="E5300" s="9" t="s">
        <v>30</v>
      </c>
      <c r="F5300" s="9" t="s">
        <v>21</v>
      </c>
      <c r="G5300" s="10">
        <v>54428</v>
      </c>
    </row>
    <row r="5301" spans="1:7" ht="24" customHeight="1" x14ac:dyDescent="0.25">
      <c r="A5301" s="11">
        <v>462458</v>
      </c>
      <c r="B5301" s="12">
        <v>41862.397476851853</v>
      </c>
      <c r="C5301" s="13" t="s">
        <v>13</v>
      </c>
      <c r="D5301" s="13" t="s">
        <v>11</v>
      </c>
      <c r="E5301" s="13" t="s">
        <v>25</v>
      </c>
      <c r="F5301" s="13" t="s">
        <v>21</v>
      </c>
      <c r="G5301" s="14">
        <v>39937</v>
      </c>
    </row>
    <row r="5302" spans="1:7" ht="24" customHeight="1" x14ac:dyDescent="0.25">
      <c r="A5302" s="7">
        <v>103124</v>
      </c>
      <c r="B5302" s="8">
        <v>41835.397488425922</v>
      </c>
      <c r="C5302" s="9" t="s">
        <v>7</v>
      </c>
      <c r="D5302" s="9" t="s">
        <v>8</v>
      </c>
      <c r="E5302" s="9" t="s">
        <v>9</v>
      </c>
      <c r="F5302" s="9" t="s">
        <v>10</v>
      </c>
      <c r="G5302" s="10">
        <v>9524</v>
      </c>
    </row>
    <row r="5303" spans="1:7" ht="24" customHeight="1" x14ac:dyDescent="0.25">
      <c r="A5303" s="11">
        <v>648085</v>
      </c>
      <c r="B5303" s="12">
        <v>41842.678622685184</v>
      </c>
      <c r="C5303" s="13" t="s">
        <v>7</v>
      </c>
      <c r="D5303" s="13" t="s">
        <v>8</v>
      </c>
      <c r="E5303" s="13" t="s">
        <v>9</v>
      </c>
      <c r="F5303" s="13" t="s">
        <v>10</v>
      </c>
      <c r="G5303" s="14">
        <v>55240</v>
      </c>
    </row>
    <row r="5304" spans="1:7" ht="24" customHeight="1" x14ac:dyDescent="0.25">
      <c r="A5304" s="7">
        <v>682822</v>
      </c>
      <c r="B5304" s="8">
        <v>41842.678981481484</v>
      </c>
      <c r="C5304" s="9" t="s">
        <v>7</v>
      </c>
      <c r="D5304" s="9" t="s">
        <v>8</v>
      </c>
      <c r="E5304" s="9" t="s">
        <v>9</v>
      </c>
      <c r="F5304" s="9" t="s">
        <v>10</v>
      </c>
      <c r="G5304" s="10">
        <v>58886</v>
      </c>
    </row>
    <row r="5305" spans="1:7" ht="24" customHeight="1" x14ac:dyDescent="0.25">
      <c r="A5305" s="11">
        <v>491599</v>
      </c>
      <c r="B5305" s="12">
        <v>41870.397881944446</v>
      </c>
      <c r="C5305" s="13" t="s">
        <v>7</v>
      </c>
      <c r="D5305" s="13" t="s">
        <v>8</v>
      </c>
      <c r="E5305" s="13" t="s">
        <v>14</v>
      </c>
      <c r="F5305" s="13" t="s">
        <v>12</v>
      </c>
      <c r="G5305" s="14">
        <v>73104</v>
      </c>
    </row>
    <row r="5306" spans="1:7" ht="24" customHeight="1" x14ac:dyDescent="0.25">
      <c r="A5306" s="7">
        <v>960228</v>
      </c>
      <c r="B5306" s="8">
        <v>41821.985277777778</v>
      </c>
      <c r="C5306" s="9" t="s">
        <v>7</v>
      </c>
      <c r="D5306" s="9" t="s">
        <v>11</v>
      </c>
      <c r="E5306" s="9" t="s">
        <v>14</v>
      </c>
      <c r="F5306" s="9" t="s">
        <v>12</v>
      </c>
      <c r="G5306" s="10">
        <v>64110</v>
      </c>
    </row>
    <row r="5307" spans="1:7" ht="24" customHeight="1" x14ac:dyDescent="0.25">
      <c r="A5307" s="11">
        <v>747382</v>
      </c>
      <c r="B5307" s="12">
        <v>41835.486631944441</v>
      </c>
      <c r="C5307" s="13" t="s">
        <v>7</v>
      </c>
      <c r="D5307" s="13" t="s">
        <v>8</v>
      </c>
      <c r="E5307" s="13" t="s">
        <v>14</v>
      </c>
      <c r="F5307" s="13" t="s">
        <v>22</v>
      </c>
      <c r="G5307" s="14">
        <v>81465</v>
      </c>
    </row>
    <row r="5308" spans="1:7" ht="24" customHeight="1" x14ac:dyDescent="0.25">
      <c r="A5308" s="7">
        <v>870130</v>
      </c>
      <c r="B5308" s="8">
        <v>41844.61619212963</v>
      </c>
      <c r="C5308" s="9" t="s">
        <v>7</v>
      </c>
      <c r="D5308" s="9" t="s">
        <v>8</v>
      </c>
      <c r="E5308" s="9" t="s">
        <v>14</v>
      </c>
      <c r="F5308" s="9" t="s">
        <v>22</v>
      </c>
      <c r="G5308" s="10">
        <v>18468</v>
      </c>
    </row>
    <row r="5309" spans="1:7" ht="24" customHeight="1" x14ac:dyDescent="0.25">
      <c r="A5309" s="11">
        <v>462319</v>
      </c>
      <c r="B5309" s="12">
        <v>41844.617129629631</v>
      </c>
      <c r="C5309" s="13" t="s">
        <v>7</v>
      </c>
      <c r="D5309" s="13" t="s">
        <v>8</v>
      </c>
      <c r="E5309" s="13" t="s">
        <v>14</v>
      </c>
      <c r="F5309" s="13" t="s">
        <v>22</v>
      </c>
      <c r="G5309" s="14">
        <v>98164</v>
      </c>
    </row>
    <row r="5310" spans="1:7" ht="24" customHeight="1" x14ac:dyDescent="0.25">
      <c r="A5310" s="7">
        <v>158949</v>
      </c>
      <c r="B5310" s="8">
        <v>41844.619016203702</v>
      </c>
      <c r="C5310" s="9" t="s">
        <v>7</v>
      </c>
      <c r="D5310" s="9" t="s">
        <v>11</v>
      </c>
      <c r="E5310" s="9" t="s">
        <v>14</v>
      </c>
      <c r="F5310" s="9" t="s">
        <v>22</v>
      </c>
      <c r="G5310" s="10">
        <v>13296</v>
      </c>
    </row>
    <row r="5311" spans="1:7" ht="24" customHeight="1" x14ac:dyDescent="0.25">
      <c r="A5311" s="11">
        <v>892655</v>
      </c>
      <c r="B5311" s="12">
        <v>41844.619629629633</v>
      </c>
      <c r="C5311" s="13" t="s">
        <v>7</v>
      </c>
      <c r="D5311" s="13" t="s">
        <v>11</v>
      </c>
      <c r="E5311" s="13" t="s">
        <v>14</v>
      </c>
      <c r="F5311" s="13" t="s">
        <v>22</v>
      </c>
      <c r="G5311" s="14">
        <v>17931</v>
      </c>
    </row>
    <row r="5312" spans="1:7" ht="24" customHeight="1" x14ac:dyDescent="0.25">
      <c r="A5312" s="7">
        <v>467789</v>
      </c>
      <c r="B5312" s="8">
        <v>41815.398055555554</v>
      </c>
      <c r="C5312" s="9" t="s">
        <v>7</v>
      </c>
      <c r="D5312" s="9" t="s">
        <v>23</v>
      </c>
      <c r="E5312" s="9" t="s">
        <v>14</v>
      </c>
      <c r="F5312" s="9" t="s">
        <v>21</v>
      </c>
      <c r="G5312" s="10">
        <v>50670</v>
      </c>
    </row>
    <row r="5313" spans="1:7" ht="24" customHeight="1" x14ac:dyDescent="0.25">
      <c r="A5313" s="11">
        <v>540410</v>
      </c>
      <c r="B5313" s="12">
        <v>41857.397222222222</v>
      </c>
      <c r="C5313" s="13" t="s">
        <v>7</v>
      </c>
      <c r="D5313" s="13" t="s">
        <v>8</v>
      </c>
      <c r="E5313" s="13" t="s">
        <v>9</v>
      </c>
      <c r="F5313" s="13" t="s">
        <v>12</v>
      </c>
      <c r="G5313" s="14">
        <v>5309</v>
      </c>
    </row>
    <row r="5314" spans="1:7" ht="24" customHeight="1" x14ac:dyDescent="0.25">
      <c r="A5314" s="7">
        <v>563880</v>
      </c>
      <c r="B5314" s="8">
        <v>41857.397557870368</v>
      </c>
      <c r="C5314" s="9" t="s">
        <v>7</v>
      </c>
      <c r="D5314" s="9" t="s">
        <v>11</v>
      </c>
      <c r="E5314" s="9" t="s">
        <v>9</v>
      </c>
      <c r="F5314" s="9" t="s">
        <v>12</v>
      </c>
      <c r="G5314" s="10">
        <v>60492</v>
      </c>
    </row>
    <row r="5315" spans="1:7" ht="24" customHeight="1" x14ac:dyDescent="0.25">
      <c r="A5315" s="11">
        <v>886098</v>
      </c>
      <c r="B5315" s="12">
        <v>41859.621388888889</v>
      </c>
      <c r="C5315" s="13" t="s">
        <v>7</v>
      </c>
      <c r="D5315" s="13" t="s">
        <v>8</v>
      </c>
      <c r="E5315" s="13" t="s">
        <v>9</v>
      </c>
      <c r="F5315" s="13" t="s">
        <v>12</v>
      </c>
      <c r="G5315" s="14">
        <v>31528</v>
      </c>
    </row>
    <row r="5316" spans="1:7" ht="24" customHeight="1" x14ac:dyDescent="0.25">
      <c r="A5316" s="7">
        <v>763727</v>
      </c>
      <c r="B5316" s="8">
        <v>41867.395613425928</v>
      </c>
      <c r="C5316" s="9" t="s">
        <v>7</v>
      </c>
      <c r="D5316" s="9" t="s">
        <v>8</v>
      </c>
      <c r="E5316" s="9" t="s">
        <v>9</v>
      </c>
      <c r="F5316" s="9" t="s">
        <v>12</v>
      </c>
      <c r="G5316" s="10">
        <v>50854</v>
      </c>
    </row>
    <row r="5317" spans="1:7" ht="24" customHeight="1" x14ac:dyDescent="0.25">
      <c r="A5317" s="11">
        <v>139450</v>
      </c>
      <c r="B5317" s="12">
        <v>41867.396157407406</v>
      </c>
      <c r="C5317" s="13" t="s">
        <v>7</v>
      </c>
      <c r="D5317" s="13" t="s">
        <v>11</v>
      </c>
      <c r="E5317" s="13" t="s">
        <v>9</v>
      </c>
      <c r="F5317" s="13" t="s">
        <v>12</v>
      </c>
      <c r="G5317" s="14">
        <v>32201</v>
      </c>
    </row>
    <row r="5318" spans="1:7" ht="24" customHeight="1" x14ac:dyDescent="0.25">
      <c r="A5318" s="7">
        <v>518271</v>
      </c>
      <c r="B5318" s="8">
        <v>41864.396863425929</v>
      </c>
      <c r="C5318" s="9" t="s">
        <v>7</v>
      </c>
      <c r="D5318" s="9" t="s">
        <v>8</v>
      </c>
      <c r="E5318" s="9" t="s">
        <v>9</v>
      </c>
      <c r="F5318" s="9" t="s">
        <v>12</v>
      </c>
      <c r="G5318" s="10">
        <v>99637</v>
      </c>
    </row>
    <row r="5319" spans="1:7" ht="24" customHeight="1" x14ac:dyDescent="0.25">
      <c r="A5319" s="11">
        <v>37962</v>
      </c>
      <c r="B5319" s="12">
        <v>41864.397152777776</v>
      </c>
      <c r="C5319" s="13" t="s">
        <v>7</v>
      </c>
      <c r="D5319" s="13" t="s">
        <v>11</v>
      </c>
      <c r="E5319" s="13" t="s">
        <v>9</v>
      </c>
      <c r="F5319" s="13" t="s">
        <v>12</v>
      </c>
      <c r="G5319" s="14">
        <v>24704</v>
      </c>
    </row>
    <row r="5320" spans="1:7" ht="24" customHeight="1" x14ac:dyDescent="0.25">
      <c r="A5320" s="7">
        <v>196290</v>
      </c>
      <c r="B5320" s="8">
        <v>41864.397824074076</v>
      </c>
      <c r="C5320" s="9" t="s">
        <v>7</v>
      </c>
      <c r="D5320" s="9" t="s">
        <v>11</v>
      </c>
      <c r="E5320" s="9" t="s">
        <v>9</v>
      </c>
      <c r="F5320" s="9" t="s">
        <v>12</v>
      </c>
      <c r="G5320" s="10">
        <v>77572</v>
      </c>
    </row>
    <row r="5321" spans="1:7" ht="24" customHeight="1" x14ac:dyDescent="0.25">
      <c r="A5321" s="11">
        <v>212291</v>
      </c>
      <c r="B5321" s="12">
        <v>41860.71130787037</v>
      </c>
      <c r="C5321" s="13" t="s">
        <v>7</v>
      </c>
      <c r="D5321" s="13" t="s">
        <v>11</v>
      </c>
      <c r="E5321" s="13" t="s">
        <v>29</v>
      </c>
      <c r="F5321" s="13" t="s">
        <v>32</v>
      </c>
      <c r="G5321" s="14">
        <v>27162</v>
      </c>
    </row>
    <row r="5322" spans="1:7" ht="24" customHeight="1" x14ac:dyDescent="0.25">
      <c r="A5322" s="7">
        <v>646824</v>
      </c>
      <c r="B5322" s="8">
        <v>41815.396562499998</v>
      </c>
      <c r="C5322" s="9" t="s">
        <v>7</v>
      </c>
      <c r="D5322" s="9" t="s">
        <v>8</v>
      </c>
      <c r="E5322" s="9" t="s">
        <v>9</v>
      </c>
      <c r="F5322" s="9" t="s">
        <v>32</v>
      </c>
      <c r="G5322" s="10">
        <v>57531</v>
      </c>
    </row>
    <row r="5323" spans="1:7" ht="24" customHeight="1" x14ac:dyDescent="0.25">
      <c r="A5323" s="11">
        <v>408894</v>
      </c>
      <c r="B5323" s="12">
        <v>41856.549259259256</v>
      </c>
      <c r="C5323" s="13" t="s">
        <v>7</v>
      </c>
      <c r="D5323" s="13" t="s">
        <v>8</v>
      </c>
      <c r="E5323" s="13" t="s">
        <v>9</v>
      </c>
      <c r="F5323" s="13" t="s">
        <v>32</v>
      </c>
      <c r="G5323" s="14">
        <v>81977</v>
      </c>
    </row>
    <row r="5324" spans="1:7" ht="24" customHeight="1" x14ac:dyDescent="0.25">
      <c r="A5324" s="7">
        <v>82374</v>
      </c>
      <c r="B5324" s="8">
        <v>41844.492303240739</v>
      </c>
      <c r="C5324" s="9" t="s">
        <v>7</v>
      </c>
      <c r="D5324" s="9" t="s">
        <v>8</v>
      </c>
      <c r="E5324" s="9" t="s">
        <v>25</v>
      </c>
      <c r="F5324" s="9" t="s">
        <v>12</v>
      </c>
      <c r="G5324" s="10">
        <v>40686</v>
      </c>
    </row>
    <row r="5325" spans="1:7" ht="24" customHeight="1" x14ac:dyDescent="0.25">
      <c r="A5325" s="11">
        <v>544970</v>
      </c>
      <c r="B5325" s="12">
        <v>41863.586817129632</v>
      </c>
      <c r="C5325" s="13" t="s">
        <v>7</v>
      </c>
      <c r="D5325" s="13" t="s">
        <v>8</v>
      </c>
      <c r="E5325" s="13" t="s">
        <v>9</v>
      </c>
      <c r="F5325" s="13" t="s">
        <v>32</v>
      </c>
      <c r="G5325" s="14">
        <v>63744</v>
      </c>
    </row>
    <row r="5326" spans="1:7" ht="24" customHeight="1" x14ac:dyDescent="0.25">
      <c r="A5326" s="7">
        <v>816081</v>
      </c>
      <c r="B5326" s="8">
        <v>41838.396874999999</v>
      </c>
      <c r="C5326" s="9" t="s">
        <v>7</v>
      </c>
      <c r="D5326" s="9" t="s">
        <v>8</v>
      </c>
      <c r="E5326" s="9" t="s">
        <v>14</v>
      </c>
      <c r="F5326" s="9" t="s">
        <v>12</v>
      </c>
      <c r="G5326" s="10">
        <v>64333</v>
      </c>
    </row>
    <row r="5327" spans="1:7" ht="24" customHeight="1" x14ac:dyDescent="0.25">
      <c r="A5327" s="11">
        <v>545956</v>
      </c>
      <c r="B5327" s="12">
        <v>41838.397233796299</v>
      </c>
      <c r="C5327" s="13" t="s">
        <v>7</v>
      </c>
      <c r="D5327" s="13" t="s">
        <v>8</v>
      </c>
      <c r="E5327" s="13" t="s">
        <v>14</v>
      </c>
      <c r="F5327" s="13" t="s">
        <v>12</v>
      </c>
      <c r="G5327" s="14">
        <v>8196</v>
      </c>
    </row>
    <row r="5328" spans="1:7" ht="24" customHeight="1" x14ac:dyDescent="0.25">
      <c r="A5328" s="7">
        <v>865579</v>
      </c>
      <c r="B5328" s="8">
        <v>41848.344722222224</v>
      </c>
      <c r="C5328" s="9" t="s">
        <v>7</v>
      </c>
      <c r="D5328" s="9" t="s">
        <v>8</v>
      </c>
      <c r="E5328" s="9" t="s">
        <v>14</v>
      </c>
      <c r="F5328" s="9" t="s">
        <v>12</v>
      </c>
      <c r="G5328" s="10">
        <v>10302</v>
      </c>
    </row>
    <row r="5329" spans="1:7" ht="24" customHeight="1" x14ac:dyDescent="0.25">
      <c r="A5329" s="11">
        <v>777814</v>
      </c>
      <c r="B5329" s="12">
        <v>41848.346168981479</v>
      </c>
      <c r="C5329" s="13" t="s">
        <v>7</v>
      </c>
      <c r="D5329" s="13" t="s">
        <v>11</v>
      </c>
      <c r="E5329" s="13" t="s">
        <v>14</v>
      </c>
      <c r="F5329" s="13" t="s">
        <v>12</v>
      </c>
      <c r="G5329" s="14">
        <v>16771</v>
      </c>
    </row>
    <row r="5330" spans="1:7" ht="24" customHeight="1" x14ac:dyDescent="0.25">
      <c r="A5330" s="7">
        <v>546214</v>
      </c>
      <c r="B5330" s="8">
        <v>41880.396793981483</v>
      </c>
      <c r="C5330" s="9" t="s">
        <v>7</v>
      </c>
      <c r="D5330" s="9" t="s">
        <v>8</v>
      </c>
      <c r="E5330" s="9" t="s">
        <v>9</v>
      </c>
      <c r="F5330" s="9" t="s">
        <v>12</v>
      </c>
      <c r="G5330" s="10">
        <v>35173</v>
      </c>
    </row>
    <row r="5331" spans="1:7" ht="24" customHeight="1" x14ac:dyDescent="0.25">
      <c r="A5331" s="11">
        <v>405649</v>
      </c>
      <c r="B5331" s="12">
        <v>41880.39738425926</v>
      </c>
      <c r="C5331" s="13" t="s">
        <v>7</v>
      </c>
      <c r="D5331" s="13" t="s">
        <v>11</v>
      </c>
      <c r="E5331" s="13" t="s">
        <v>9</v>
      </c>
      <c r="F5331" s="13" t="s">
        <v>12</v>
      </c>
      <c r="G5331" s="14">
        <v>21407</v>
      </c>
    </row>
    <row r="5332" spans="1:7" ht="24" customHeight="1" x14ac:dyDescent="0.25">
      <c r="A5332" s="7">
        <v>416139</v>
      </c>
      <c r="B5332" s="8">
        <v>41880.398935185185</v>
      </c>
      <c r="C5332" s="9" t="s">
        <v>7</v>
      </c>
      <c r="D5332" s="9" t="s">
        <v>8</v>
      </c>
      <c r="E5332" s="9" t="s">
        <v>9</v>
      </c>
      <c r="F5332" s="9" t="s">
        <v>12</v>
      </c>
      <c r="G5332" s="10">
        <v>17002</v>
      </c>
    </row>
    <row r="5333" spans="1:7" ht="24" customHeight="1" x14ac:dyDescent="0.25">
      <c r="A5333" s="11">
        <v>570273</v>
      </c>
      <c r="B5333" s="12">
        <v>41862.396620370368</v>
      </c>
      <c r="C5333" s="13" t="s">
        <v>7</v>
      </c>
      <c r="D5333" s="13" t="s">
        <v>8</v>
      </c>
      <c r="E5333" s="13" t="s">
        <v>28</v>
      </c>
      <c r="F5333" s="13" t="s">
        <v>32</v>
      </c>
      <c r="G5333" s="14">
        <v>37537</v>
      </c>
    </row>
    <row r="5334" spans="1:7" ht="24" customHeight="1" x14ac:dyDescent="0.25">
      <c r="A5334" s="7">
        <v>205159</v>
      </c>
      <c r="B5334" s="8">
        <v>41869.397048611114</v>
      </c>
      <c r="C5334" s="9" t="s">
        <v>7</v>
      </c>
      <c r="D5334" s="9" t="s">
        <v>8</v>
      </c>
      <c r="E5334" s="9" t="s">
        <v>14</v>
      </c>
      <c r="F5334" s="9" t="s">
        <v>12</v>
      </c>
      <c r="G5334" s="10">
        <v>64183</v>
      </c>
    </row>
    <row r="5335" spans="1:7" ht="24" customHeight="1" x14ac:dyDescent="0.25">
      <c r="A5335" s="11">
        <v>205366</v>
      </c>
      <c r="B5335" s="12">
        <v>41827.397349537037</v>
      </c>
      <c r="C5335" s="13" t="s">
        <v>7</v>
      </c>
      <c r="D5335" s="13" t="s">
        <v>11</v>
      </c>
      <c r="E5335" s="13" t="s">
        <v>9</v>
      </c>
      <c r="F5335" s="13" t="s">
        <v>32</v>
      </c>
      <c r="G5335" s="14">
        <v>98558</v>
      </c>
    </row>
    <row r="5336" spans="1:7" ht="24" customHeight="1" x14ac:dyDescent="0.25">
      <c r="A5336" s="7">
        <v>127082</v>
      </c>
      <c r="B5336" s="8">
        <v>41830.54859953704</v>
      </c>
      <c r="C5336" s="9" t="s">
        <v>7</v>
      </c>
      <c r="D5336" s="9" t="s">
        <v>8</v>
      </c>
      <c r="E5336" s="9" t="s">
        <v>9</v>
      </c>
      <c r="F5336" s="9" t="s">
        <v>32</v>
      </c>
      <c r="G5336" s="10">
        <v>95300</v>
      </c>
    </row>
    <row r="5337" spans="1:7" ht="24" customHeight="1" x14ac:dyDescent="0.25">
      <c r="A5337" s="11">
        <v>767348</v>
      </c>
      <c r="B5337" s="12">
        <v>41830.550949074073</v>
      </c>
      <c r="C5337" s="13" t="s">
        <v>7</v>
      </c>
      <c r="D5337" s="13" t="s">
        <v>8</v>
      </c>
      <c r="E5337" s="13" t="s">
        <v>9</v>
      </c>
      <c r="F5337" s="13" t="s">
        <v>32</v>
      </c>
      <c r="G5337" s="14">
        <v>11288</v>
      </c>
    </row>
    <row r="5338" spans="1:7" ht="24" customHeight="1" x14ac:dyDescent="0.25">
      <c r="A5338" s="7">
        <v>277678</v>
      </c>
      <c r="B5338" s="8">
        <v>41830.551585648151</v>
      </c>
      <c r="C5338" s="9" t="s">
        <v>13</v>
      </c>
      <c r="D5338" s="9" t="s">
        <v>8</v>
      </c>
      <c r="E5338" s="9" t="s">
        <v>9</v>
      </c>
      <c r="F5338" s="9" t="s">
        <v>32</v>
      </c>
      <c r="G5338" s="10">
        <v>55842</v>
      </c>
    </row>
    <row r="5339" spans="1:7" ht="24" customHeight="1" x14ac:dyDescent="0.25">
      <c r="A5339" s="11">
        <v>864519</v>
      </c>
      <c r="B5339" s="12">
        <v>41834.529004629629</v>
      </c>
      <c r="C5339" s="13" t="s">
        <v>7</v>
      </c>
      <c r="D5339" s="13" t="s">
        <v>8</v>
      </c>
      <c r="E5339" s="13" t="s">
        <v>9</v>
      </c>
      <c r="F5339" s="13" t="s">
        <v>32</v>
      </c>
      <c r="G5339" s="14">
        <v>98640</v>
      </c>
    </row>
    <row r="5340" spans="1:7" ht="24" customHeight="1" x14ac:dyDescent="0.25">
      <c r="A5340" s="7">
        <v>226825</v>
      </c>
      <c r="B5340" s="8">
        <v>41842.0783912037</v>
      </c>
      <c r="C5340" s="9" t="s">
        <v>7</v>
      </c>
      <c r="D5340" s="9" t="s">
        <v>11</v>
      </c>
      <c r="E5340" s="9" t="s">
        <v>9</v>
      </c>
      <c r="F5340" s="9" t="s">
        <v>32</v>
      </c>
      <c r="G5340" s="10">
        <v>2518</v>
      </c>
    </row>
    <row r="5341" spans="1:7" ht="24" customHeight="1" x14ac:dyDescent="0.25">
      <c r="A5341" s="11">
        <v>229175</v>
      </c>
      <c r="B5341" s="12">
        <v>41845.484537037039</v>
      </c>
      <c r="C5341" s="13" t="s">
        <v>13</v>
      </c>
      <c r="D5341" s="13" t="s">
        <v>8</v>
      </c>
      <c r="E5341" s="13" t="s">
        <v>9</v>
      </c>
      <c r="F5341" s="13" t="s">
        <v>32</v>
      </c>
      <c r="G5341" s="14">
        <v>34777</v>
      </c>
    </row>
    <row r="5342" spans="1:7" ht="24" customHeight="1" x14ac:dyDescent="0.25">
      <c r="A5342" s="7">
        <v>228437</v>
      </c>
      <c r="B5342" s="8">
        <v>41870.437939814816</v>
      </c>
      <c r="C5342" s="9" t="s">
        <v>13</v>
      </c>
      <c r="D5342" s="9" t="s">
        <v>8</v>
      </c>
      <c r="E5342" s="9" t="s">
        <v>9</v>
      </c>
      <c r="F5342" s="9" t="s">
        <v>32</v>
      </c>
      <c r="G5342" s="10">
        <v>65768</v>
      </c>
    </row>
    <row r="5343" spans="1:7" ht="24" customHeight="1" x14ac:dyDescent="0.25">
      <c r="A5343" s="11">
        <v>680787</v>
      </c>
      <c r="B5343" s="12">
        <v>41870.438310185185</v>
      </c>
      <c r="C5343" s="13" t="s">
        <v>7</v>
      </c>
      <c r="D5343" s="13" t="s">
        <v>11</v>
      </c>
      <c r="E5343" s="13" t="s">
        <v>9</v>
      </c>
      <c r="F5343" s="13" t="s">
        <v>32</v>
      </c>
      <c r="G5343" s="14">
        <v>48439</v>
      </c>
    </row>
    <row r="5344" spans="1:7" ht="24" customHeight="1" x14ac:dyDescent="0.25">
      <c r="A5344" s="7">
        <v>998198</v>
      </c>
      <c r="B5344" s="8">
        <v>41850.749328703707</v>
      </c>
      <c r="C5344" s="9" t="s">
        <v>7</v>
      </c>
      <c r="D5344" s="9" t="s">
        <v>8</v>
      </c>
      <c r="E5344" s="9" t="s">
        <v>14</v>
      </c>
      <c r="F5344" s="9" t="s">
        <v>32</v>
      </c>
      <c r="G5344" s="10">
        <v>82051</v>
      </c>
    </row>
    <row r="5345" spans="1:7" ht="24" customHeight="1" x14ac:dyDescent="0.25">
      <c r="A5345" s="11">
        <v>916063</v>
      </c>
      <c r="B5345" s="12">
        <v>41851.293807870374</v>
      </c>
      <c r="C5345" s="13" t="s">
        <v>7</v>
      </c>
      <c r="D5345" s="13" t="s">
        <v>11</v>
      </c>
      <c r="E5345" s="13" t="s">
        <v>14</v>
      </c>
      <c r="F5345" s="13" t="s">
        <v>32</v>
      </c>
      <c r="G5345" s="14">
        <v>42610</v>
      </c>
    </row>
    <row r="5346" spans="1:7" ht="24" customHeight="1" x14ac:dyDescent="0.25">
      <c r="A5346" s="7">
        <v>17272</v>
      </c>
      <c r="B5346" s="8">
        <v>41870.397094907406</v>
      </c>
      <c r="C5346" s="9" t="s">
        <v>7</v>
      </c>
      <c r="D5346" s="9" t="s">
        <v>8</v>
      </c>
      <c r="E5346" s="9" t="s">
        <v>14</v>
      </c>
      <c r="F5346" s="9" t="s">
        <v>32</v>
      </c>
      <c r="G5346" s="10">
        <v>35716</v>
      </c>
    </row>
    <row r="5347" spans="1:7" ht="24" customHeight="1" x14ac:dyDescent="0.25">
      <c r="A5347" s="11">
        <v>417612</v>
      </c>
      <c r="B5347" s="12">
        <v>41876.408043981479</v>
      </c>
      <c r="C5347" s="13" t="s">
        <v>7</v>
      </c>
      <c r="D5347" s="13" t="s">
        <v>8</v>
      </c>
      <c r="E5347" s="13" t="s">
        <v>14</v>
      </c>
      <c r="F5347" s="13" t="s">
        <v>12</v>
      </c>
      <c r="G5347" s="14">
        <v>30769</v>
      </c>
    </row>
    <row r="5348" spans="1:7" ht="24" customHeight="1" x14ac:dyDescent="0.25">
      <c r="A5348" s="7">
        <v>555537</v>
      </c>
      <c r="B5348" s="8">
        <v>41828.302685185183</v>
      </c>
      <c r="C5348" s="9" t="s">
        <v>7</v>
      </c>
      <c r="D5348" s="9" t="s">
        <v>11</v>
      </c>
      <c r="E5348" s="9" t="s">
        <v>16</v>
      </c>
      <c r="F5348" s="9" t="s">
        <v>12</v>
      </c>
      <c r="G5348" s="10">
        <v>30442</v>
      </c>
    </row>
    <row r="5349" spans="1:7" ht="24" customHeight="1" x14ac:dyDescent="0.25">
      <c r="A5349" s="11">
        <v>653413</v>
      </c>
      <c r="B5349" s="12">
        <v>41828.303113425929</v>
      </c>
      <c r="C5349" s="13" t="s">
        <v>13</v>
      </c>
      <c r="D5349" s="13" t="s">
        <v>11</v>
      </c>
      <c r="E5349" s="13" t="s">
        <v>16</v>
      </c>
      <c r="F5349" s="13" t="s">
        <v>12</v>
      </c>
      <c r="G5349" s="14">
        <v>16509</v>
      </c>
    </row>
    <row r="5350" spans="1:7" ht="24" customHeight="1" x14ac:dyDescent="0.25">
      <c r="A5350" s="7">
        <v>584633</v>
      </c>
      <c r="B5350" s="8">
        <v>41828.303576388891</v>
      </c>
      <c r="C5350" s="9" t="s">
        <v>7</v>
      </c>
      <c r="D5350" s="9" t="s">
        <v>8</v>
      </c>
      <c r="E5350" s="9" t="s">
        <v>16</v>
      </c>
      <c r="F5350" s="9" t="s">
        <v>12</v>
      </c>
      <c r="G5350" s="10">
        <v>41137</v>
      </c>
    </row>
    <row r="5351" spans="1:7" ht="24" customHeight="1" x14ac:dyDescent="0.25">
      <c r="A5351" s="11">
        <v>837629</v>
      </c>
      <c r="B5351" s="12">
        <v>41830.401956018519</v>
      </c>
      <c r="C5351" s="13" t="s">
        <v>7</v>
      </c>
      <c r="D5351" s="13" t="s">
        <v>11</v>
      </c>
      <c r="E5351" s="13" t="s">
        <v>16</v>
      </c>
      <c r="F5351" s="13" t="s">
        <v>12</v>
      </c>
      <c r="G5351" s="14">
        <v>70354</v>
      </c>
    </row>
    <row r="5352" spans="1:7" ht="24" customHeight="1" x14ac:dyDescent="0.25">
      <c r="A5352" s="7">
        <v>495708</v>
      </c>
      <c r="B5352" s="8">
        <v>41834.653344907405</v>
      </c>
      <c r="C5352" s="9" t="s">
        <v>13</v>
      </c>
      <c r="D5352" s="9" t="s">
        <v>8</v>
      </c>
      <c r="E5352" s="9" t="s">
        <v>16</v>
      </c>
      <c r="F5352" s="9" t="s">
        <v>12</v>
      </c>
      <c r="G5352" s="10">
        <v>7713</v>
      </c>
    </row>
    <row r="5353" spans="1:7" ht="24" customHeight="1" x14ac:dyDescent="0.25">
      <c r="A5353" s="11">
        <v>149176</v>
      </c>
      <c r="B5353" s="12">
        <v>41834.653692129628</v>
      </c>
      <c r="C5353" s="13" t="s">
        <v>7</v>
      </c>
      <c r="D5353" s="13" t="s">
        <v>11</v>
      </c>
      <c r="E5353" s="13" t="s">
        <v>16</v>
      </c>
      <c r="F5353" s="13" t="s">
        <v>12</v>
      </c>
      <c r="G5353" s="14">
        <v>58976</v>
      </c>
    </row>
    <row r="5354" spans="1:7" ht="24" customHeight="1" x14ac:dyDescent="0.25">
      <c r="A5354" s="7">
        <v>511867</v>
      </c>
      <c r="B5354" s="8">
        <v>41837.500636574077</v>
      </c>
      <c r="C5354" s="9" t="s">
        <v>7</v>
      </c>
      <c r="D5354" s="9" t="s">
        <v>11</v>
      </c>
      <c r="E5354" s="9" t="s">
        <v>16</v>
      </c>
      <c r="F5354" s="9" t="s">
        <v>12</v>
      </c>
      <c r="G5354" s="10">
        <v>18000</v>
      </c>
    </row>
    <row r="5355" spans="1:7" ht="24" customHeight="1" x14ac:dyDescent="0.25">
      <c r="A5355" s="11">
        <v>262729</v>
      </c>
      <c r="B5355" s="12">
        <v>41828.398310185185</v>
      </c>
      <c r="C5355" s="13" t="s">
        <v>7</v>
      </c>
      <c r="D5355" s="13" t="s">
        <v>8</v>
      </c>
      <c r="E5355" s="13" t="s">
        <v>16</v>
      </c>
      <c r="F5355" s="13" t="s">
        <v>12</v>
      </c>
      <c r="G5355" s="14">
        <v>14946</v>
      </c>
    </row>
    <row r="5356" spans="1:7" ht="24" customHeight="1" x14ac:dyDescent="0.25">
      <c r="A5356" s="7">
        <v>882861</v>
      </c>
      <c r="B5356" s="8">
        <v>41828.399409722224</v>
      </c>
      <c r="C5356" s="9" t="s">
        <v>7</v>
      </c>
      <c r="D5356" s="9" t="s">
        <v>11</v>
      </c>
      <c r="E5356" s="9" t="s">
        <v>16</v>
      </c>
      <c r="F5356" s="9" t="s">
        <v>12</v>
      </c>
      <c r="G5356" s="10">
        <v>21461</v>
      </c>
    </row>
    <row r="5357" spans="1:7" ht="24" customHeight="1" x14ac:dyDescent="0.25">
      <c r="A5357" s="11">
        <v>861742</v>
      </c>
      <c r="B5357" s="12">
        <v>41830.446956018517</v>
      </c>
      <c r="C5357" s="13" t="s">
        <v>7</v>
      </c>
      <c r="D5357" s="13" t="s">
        <v>11</v>
      </c>
      <c r="E5357" s="13" t="s">
        <v>16</v>
      </c>
      <c r="F5357" s="13" t="s">
        <v>12</v>
      </c>
      <c r="G5357" s="14">
        <v>95338</v>
      </c>
    </row>
    <row r="5358" spans="1:7" ht="24" customHeight="1" x14ac:dyDescent="0.25">
      <c r="A5358" s="7">
        <v>860895</v>
      </c>
      <c r="B5358" s="8">
        <v>41830.44798611111</v>
      </c>
      <c r="C5358" s="9" t="s">
        <v>7</v>
      </c>
      <c r="D5358" s="9" t="s">
        <v>11</v>
      </c>
      <c r="E5358" s="9" t="s">
        <v>16</v>
      </c>
      <c r="F5358" s="9" t="s">
        <v>12</v>
      </c>
      <c r="G5358" s="10">
        <v>73505</v>
      </c>
    </row>
    <row r="5359" spans="1:7" ht="24" customHeight="1" x14ac:dyDescent="0.25">
      <c r="A5359" s="11">
        <v>298646</v>
      </c>
      <c r="B5359" s="12">
        <v>41830.449733796297</v>
      </c>
      <c r="C5359" s="13" t="s">
        <v>7</v>
      </c>
      <c r="D5359" s="13" t="s">
        <v>8</v>
      </c>
      <c r="E5359" s="13" t="s">
        <v>16</v>
      </c>
      <c r="F5359" s="13" t="s">
        <v>12</v>
      </c>
      <c r="G5359" s="14">
        <v>26995</v>
      </c>
    </row>
    <row r="5360" spans="1:7" ht="24" customHeight="1" x14ac:dyDescent="0.25">
      <c r="A5360" s="7">
        <v>612348</v>
      </c>
      <c r="B5360" s="8">
        <v>41870.396701388891</v>
      </c>
      <c r="C5360" s="9" t="s">
        <v>7</v>
      </c>
      <c r="D5360" s="9" t="s">
        <v>8</v>
      </c>
      <c r="E5360" s="9" t="s">
        <v>14</v>
      </c>
      <c r="F5360" s="9" t="s">
        <v>21</v>
      </c>
      <c r="G5360" s="10">
        <v>4969</v>
      </c>
    </row>
    <row r="5361" spans="1:7" ht="24" customHeight="1" x14ac:dyDescent="0.25">
      <c r="A5361" s="11">
        <v>902601</v>
      </c>
      <c r="B5361" s="12">
        <v>41870.397094907406</v>
      </c>
      <c r="C5361" s="13" t="s">
        <v>7</v>
      </c>
      <c r="D5361" s="13" t="s">
        <v>8</v>
      </c>
      <c r="E5361" s="13" t="s">
        <v>14</v>
      </c>
      <c r="F5361" s="13" t="s">
        <v>21</v>
      </c>
      <c r="G5361" s="14">
        <v>35088</v>
      </c>
    </row>
    <row r="5362" spans="1:7" ht="24" customHeight="1" x14ac:dyDescent="0.25">
      <c r="A5362" s="7">
        <v>753146</v>
      </c>
      <c r="B5362" s="8">
        <v>41870.45412037037</v>
      </c>
      <c r="C5362" s="9" t="s">
        <v>7</v>
      </c>
      <c r="D5362" s="9" t="s">
        <v>8</v>
      </c>
      <c r="E5362" s="9" t="s">
        <v>14</v>
      </c>
      <c r="F5362" s="9" t="s">
        <v>21</v>
      </c>
      <c r="G5362" s="10">
        <v>33946</v>
      </c>
    </row>
    <row r="5363" spans="1:7" ht="24" customHeight="1" x14ac:dyDescent="0.25">
      <c r="A5363" s="11">
        <v>558034</v>
      </c>
      <c r="B5363" s="12">
        <v>41870.454409722224</v>
      </c>
      <c r="C5363" s="13" t="s">
        <v>7</v>
      </c>
      <c r="D5363" s="13" t="s">
        <v>11</v>
      </c>
      <c r="E5363" s="13" t="s">
        <v>14</v>
      </c>
      <c r="F5363" s="13" t="s">
        <v>21</v>
      </c>
      <c r="G5363" s="14">
        <v>87990</v>
      </c>
    </row>
    <row r="5364" spans="1:7" ht="24" customHeight="1" x14ac:dyDescent="0.25">
      <c r="A5364" s="7">
        <v>986541</v>
      </c>
      <c r="B5364" s="8">
        <v>41870.45480324074</v>
      </c>
      <c r="C5364" s="9" t="s">
        <v>7</v>
      </c>
      <c r="D5364" s="9" t="s">
        <v>8</v>
      </c>
      <c r="E5364" s="9" t="s">
        <v>14</v>
      </c>
      <c r="F5364" s="9" t="s">
        <v>21</v>
      </c>
      <c r="G5364" s="10">
        <v>57840</v>
      </c>
    </row>
    <row r="5365" spans="1:7" ht="24" customHeight="1" x14ac:dyDescent="0.25">
      <c r="A5365" s="11">
        <v>661432</v>
      </c>
      <c r="B5365" s="12">
        <v>41870.45511574074</v>
      </c>
      <c r="C5365" s="13" t="s">
        <v>7</v>
      </c>
      <c r="D5365" s="13" t="s">
        <v>11</v>
      </c>
      <c r="E5365" s="13" t="s">
        <v>14</v>
      </c>
      <c r="F5365" s="13" t="s">
        <v>21</v>
      </c>
      <c r="G5365" s="14">
        <v>2840</v>
      </c>
    </row>
    <row r="5366" spans="1:7" ht="24" customHeight="1" x14ac:dyDescent="0.25">
      <c r="A5366" s="7">
        <v>572012</v>
      </c>
      <c r="B5366" s="8">
        <v>41870.455335648148</v>
      </c>
      <c r="C5366" s="9" t="s">
        <v>7</v>
      </c>
      <c r="D5366" s="9" t="s">
        <v>8</v>
      </c>
      <c r="E5366" s="9" t="s">
        <v>14</v>
      </c>
      <c r="F5366" s="9" t="s">
        <v>21</v>
      </c>
      <c r="G5366" s="10">
        <v>27602</v>
      </c>
    </row>
    <row r="5367" spans="1:7" ht="24" customHeight="1" x14ac:dyDescent="0.25">
      <c r="A5367" s="11">
        <v>383387</v>
      </c>
      <c r="B5367" s="12">
        <v>41870.455706018518</v>
      </c>
      <c r="C5367" s="13" t="s">
        <v>7</v>
      </c>
      <c r="D5367" s="13" t="s">
        <v>11</v>
      </c>
      <c r="E5367" s="13" t="s">
        <v>14</v>
      </c>
      <c r="F5367" s="13" t="s">
        <v>21</v>
      </c>
      <c r="G5367" s="14">
        <v>32323</v>
      </c>
    </row>
    <row r="5368" spans="1:7" ht="24" customHeight="1" x14ac:dyDescent="0.25">
      <c r="A5368" s="7">
        <v>552568</v>
      </c>
      <c r="B5368" s="8">
        <v>41870.456076388888</v>
      </c>
      <c r="C5368" s="9" t="s">
        <v>7</v>
      </c>
      <c r="D5368" s="9" t="s">
        <v>11</v>
      </c>
      <c r="E5368" s="9" t="s">
        <v>14</v>
      </c>
      <c r="F5368" s="9" t="s">
        <v>21</v>
      </c>
      <c r="G5368" s="10">
        <v>6929</v>
      </c>
    </row>
    <row r="5369" spans="1:7" ht="24" customHeight="1" x14ac:dyDescent="0.25">
      <c r="A5369" s="11">
        <v>627457</v>
      </c>
      <c r="B5369" s="12">
        <v>41864.397361111114</v>
      </c>
      <c r="C5369" s="13" t="s">
        <v>7</v>
      </c>
      <c r="D5369" s="13" t="s">
        <v>11</v>
      </c>
      <c r="E5369" s="13" t="s">
        <v>9</v>
      </c>
      <c r="F5369" s="13" t="s">
        <v>32</v>
      </c>
      <c r="G5369" s="14">
        <v>74485</v>
      </c>
    </row>
    <row r="5370" spans="1:7" ht="24" customHeight="1" x14ac:dyDescent="0.25">
      <c r="A5370" s="7">
        <v>119165</v>
      </c>
      <c r="B5370" s="8">
        <v>41864.397743055553</v>
      </c>
      <c r="C5370" s="9" t="s">
        <v>7</v>
      </c>
      <c r="D5370" s="9" t="s">
        <v>8</v>
      </c>
      <c r="E5370" s="9" t="s">
        <v>9</v>
      </c>
      <c r="F5370" s="9" t="s">
        <v>32</v>
      </c>
      <c r="G5370" s="10">
        <v>69095</v>
      </c>
    </row>
    <row r="5371" spans="1:7" ht="24" customHeight="1" x14ac:dyDescent="0.25">
      <c r="A5371" s="11">
        <v>389268</v>
      </c>
      <c r="B5371" s="12">
        <v>41877.473460648151</v>
      </c>
      <c r="C5371" s="13" t="s">
        <v>7</v>
      </c>
      <c r="D5371" s="13" t="s">
        <v>8</v>
      </c>
      <c r="E5371" s="13" t="s">
        <v>9</v>
      </c>
      <c r="F5371" s="13" t="s">
        <v>32</v>
      </c>
      <c r="G5371" s="14">
        <v>71495</v>
      </c>
    </row>
    <row r="5372" spans="1:7" ht="24" customHeight="1" x14ac:dyDescent="0.25">
      <c r="A5372" s="7">
        <v>292805</v>
      </c>
      <c r="B5372" s="8">
        <v>41857.653668981482</v>
      </c>
      <c r="C5372" s="9" t="s">
        <v>7</v>
      </c>
      <c r="D5372" s="9" t="s">
        <v>8</v>
      </c>
      <c r="E5372" s="9" t="s">
        <v>29</v>
      </c>
      <c r="F5372" s="9" t="s">
        <v>12</v>
      </c>
      <c r="G5372" s="10">
        <v>1346</v>
      </c>
    </row>
    <row r="5373" spans="1:7" ht="24" customHeight="1" x14ac:dyDescent="0.25">
      <c r="A5373" s="11">
        <v>908937</v>
      </c>
      <c r="B5373" s="12">
        <v>41857.655046296299</v>
      </c>
      <c r="C5373" s="13" t="s">
        <v>7</v>
      </c>
      <c r="D5373" s="13" t="s">
        <v>11</v>
      </c>
      <c r="E5373" s="13" t="s">
        <v>29</v>
      </c>
      <c r="F5373" s="13" t="s">
        <v>12</v>
      </c>
      <c r="G5373" s="14">
        <v>4036</v>
      </c>
    </row>
    <row r="5374" spans="1:7" ht="24" customHeight="1" x14ac:dyDescent="0.25">
      <c r="A5374" s="7">
        <v>339677</v>
      </c>
      <c r="B5374" s="8">
        <v>41859.469444444447</v>
      </c>
      <c r="C5374" s="9" t="s">
        <v>7</v>
      </c>
      <c r="D5374" s="9" t="s">
        <v>8</v>
      </c>
      <c r="E5374" s="9" t="s">
        <v>29</v>
      </c>
      <c r="F5374" s="9" t="s">
        <v>12</v>
      </c>
      <c r="G5374" s="10">
        <v>35473</v>
      </c>
    </row>
    <row r="5375" spans="1:7" ht="24" customHeight="1" x14ac:dyDescent="0.25">
      <c r="A5375" s="11">
        <v>58620</v>
      </c>
      <c r="B5375" s="12">
        <v>41842.353958333333</v>
      </c>
      <c r="C5375" s="13" t="s">
        <v>7</v>
      </c>
      <c r="D5375" s="13" t="s">
        <v>8</v>
      </c>
      <c r="E5375" s="13" t="s">
        <v>14</v>
      </c>
      <c r="F5375" s="13" t="s">
        <v>32</v>
      </c>
      <c r="G5375" s="14">
        <v>43912</v>
      </c>
    </row>
    <row r="5376" spans="1:7" ht="24" customHeight="1" x14ac:dyDescent="0.25">
      <c r="A5376" s="7">
        <v>969719</v>
      </c>
      <c r="B5376" s="8">
        <v>41878.502997685187</v>
      </c>
      <c r="C5376" s="9" t="s">
        <v>7</v>
      </c>
      <c r="D5376" s="9" t="s">
        <v>8</v>
      </c>
      <c r="E5376" s="9" t="s">
        <v>31</v>
      </c>
      <c r="F5376" s="9" t="s">
        <v>19</v>
      </c>
      <c r="G5376" s="10">
        <v>60480</v>
      </c>
    </row>
    <row r="5377" spans="1:7" ht="24" customHeight="1" x14ac:dyDescent="0.25">
      <c r="A5377" s="11">
        <v>495187</v>
      </c>
      <c r="B5377" s="12">
        <v>41878.503692129627</v>
      </c>
      <c r="C5377" s="13" t="s">
        <v>13</v>
      </c>
      <c r="D5377" s="13" t="s">
        <v>8</v>
      </c>
      <c r="E5377" s="13" t="s">
        <v>31</v>
      </c>
      <c r="F5377" s="13" t="s">
        <v>19</v>
      </c>
      <c r="G5377" s="14">
        <v>68565</v>
      </c>
    </row>
    <row r="5378" spans="1:7" ht="24" customHeight="1" x14ac:dyDescent="0.25">
      <c r="A5378" s="7">
        <v>984364</v>
      </c>
      <c r="B5378" s="8">
        <v>41844.397037037037</v>
      </c>
      <c r="C5378" s="9" t="s">
        <v>7</v>
      </c>
      <c r="D5378" s="9" t="s">
        <v>8</v>
      </c>
      <c r="E5378" s="9" t="s">
        <v>14</v>
      </c>
      <c r="F5378" s="9" t="s">
        <v>17</v>
      </c>
      <c r="G5378" s="10">
        <v>41854</v>
      </c>
    </row>
    <row r="5379" spans="1:7" ht="24" customHeight="1" x14ac:dyDescent="0.25">
      <c r="A5379" s="11">
        <v>499633</v>
      </c>
      <c r="B5379" s="12">
        <v>41844.399456018517</v>
      </c>
      <c r="C5379" s="13" t="s">
        <v>13</v>
      </c>
      <c r="D5379" s="13" t="s">
        <v>8</v>
      </c>
      <c r="E5379" s="13" t="s">
        <v>14</v>
      </c>
      <c r="F5379" s="13" t="s">
        <v>17</v>
      </c>
      <c r="G5379" s="14">
        <v>68034</v>
      </c>
    </row>
    <row r="5380" spans="1:7" ht="24" customHeight="1" x14ac:dyDescent="0.25">
      <c r="A5380" s="7">
        <v>991280</v>
      </c>
      <c r="B5380" s="8">
        <v>41849.691168981481</v>
      </c>
      <c r="C5380" s="9" t="s">
        <v>7</v>
      </c>
      <c r="D5380" s="9" t="s">
        <v>8</v>
      </c>
      <c r="E5380" s="9" t="s">
        <v>14</v>
      </c>
      <c r="F5380" s="9" t="s">
        <v>21</v>
      </c>
      <c r="G5380" s="10">
        <v>61686</v>
      </c>
    </row>
    <row r="5381" spans="1:7" ht="24" customHeight="1" x14ac:dyDescent="0.25">
      <c r="A5381" s="11">
        <v>383763</v>
      </c>
      <c r="B5381" s="12">
        <v>41849.691076388888</v>
      </c>
      <c r="C5381" s="13" t="s">
        <v>7</v>
      </c>
      <c r="D5381" s="13" t="s">
        <v>11</v>
      </c>
      <c r="E5381" s="13" t="s">
        <v>14</v>
      </c>
      <c r="F5381" s="13" t="s">
        <v>21</v>
      </c>
      <c r="G5381" s="14">
        <v>22123</v>
      </c>
    </row>
    <row r="5382" spans="1:7" ht="24" customHeight="1" x14ac:dyDescent="0.25">
      <c r="A5382" s="7">
        <v>520929</v>
      </c>
      <c r="B5382" s="8">
        <v>41849.692175925928</v>
      </c>
      <c r="C5382" s="9" t="s">
        <v>7</v>
      </c>
      <c r="D5382" s="9" t="s">
        <v>11</v>
      </c>
      <c r="E5382" s="9" t="s">
        <v>14</v>
      </c>
      <c r="F5382" s="9" t="s">
        <v>21</v>
      </c>
      <c r="G5382" s="10">
        <v>77001</v>
      </c>
    </row>
    <row r="5383" spans="1:7" ht="24" customHeight="1" x14ac:dyDescent="0.25">
      <c r="A5383" s="11">
        <v>870791</v>
      </c>
      <c r="B5383" s="12">
        <v>41849.69253472222</v>
      </c>
      <c r="C5383" s="13" t="s">
        <v>13</v>
      </c>
      <c r="D5383" s="13" t="s">
        <v>11</v>
      </c>
      <c r="E5383" s="13" t="s">
        <v>14</v>
      </c>
      <c r="F5383" s="13" t="s">
        <v>21</v>
      </c>
      <c r="G5383" s="14">
        <v>74681</v>
      </c>
    </row>
    <row r="5384" spans="1:7" ht="24" customHeight="1" x14ac:dyDescent="0.25">
      <c r="A5384" s="7">
        <v>193477</v>
      </c>
      <c r="B5384" s="8">
        <v>41849.694398148145</v>
      </c>
      <c r="C5384" s="9" t="s">
        <v>13</v>
      </c>
      <c r="D5384" s="9" t="s">
        <v>11</v>
      </c>
      <c r="E5384" s="9" t="s">
        <v>14</v>
      </c>
      <c r="F5384" s="9" t="s">
        <v>21</v>
      </c>
      <c r="G5384" s="10">
        <v>24735</v>
      </c>
    </row>
    <row r="5385" spans="1:7" ht="24" customHeight="1" x14ac:dyDescent="0.25">
      <c r="A5385" s="11">
        <v>926573</v>
      </c>
      <c r="B5385" s="12">
        <v>41857.687511574077</v>
      </c>
      <c r="C5385" s="13" t="s">
        <v>7</v>
      </c>
      <c r="D5385" s="13" t="s">
        <v>8</v>
      </c>
      <c r="E5385" s="13" t="s">
        <v>14</v>
      </c>
      <c r="F5385" s="13" t="s">
        <v>21</v>
      </c>
      <c r="G5385" s="14">
        <v>77755</v>
      </c>
    </row>
    <row r="5386" spans="1:7" ht="24" customHeight="1" x14ac:dyDescent="0.25">
      <c r="A5386" s="7">
        <v>571610</v>
      </c>
      <c r="B5386" s="8">
        <v>41859.742604166669</v>
      </c>
      <c r="C5386" s="9" t="s">
        <v>7</v>
      </c>
      <c r="D5386" s="9" t="s">
        <v>8</v>
      </c>
      <c r="E5386" s="9" t="s">
        <v>14</v>
      </c>
      <c r="F5386" s="9" t="s">
        <v>21</v>
      </c>
      <c r="G5386" s="10">
        <v>65650</v>
      </c>
    </row>
    <row r="5387" spans="1:7" ht="24" customHeight="1" x14ac:dyDescent="0.25">
      <c r="A5387" s="11">
        <v>91074</v>
      </c>
      <c r="B5387" s="12">
        <v>41859.745104166665</v>
      </c>
      <c r="C5387" s="13" t="s">
        <v>13</v>
      </c>
      <c r="D5387" s="13" t="s">
        <v>8</v>
      </c>
      <c r="E5387" s="13" t="s">
        <v>14</v>
      </c>
      <c r="F5387" s="13" t="s">
        <v>21</v>
      </c>
      <c r="G5387" s="14">
        <v>63031</v>
      </c>
    </row>
    <row r="5388" spans="1:7" ht="24" customHeight="1" x14ac:dyDescent="0.25">
      <c r="A5388" s="7">
        <v>487597</v>
      </c>
      <c r="B5388" s="8">
        <v>41862.357314814813</v>
      </c>
      <c r="C5388" s="9" t="s">
        <v>7</v>
      </c>
      <c r="D5388" s="9" t="s">
        <v>11</v>
      </c>
      <c r="E5388" s="9" t="s">
        <v>14</v>
      </c>
      <c r="F5388" s="9" t="s">
        <v>32</v>
      </c>
      <c r="G5388" s="10">
        <v>74590</v>
      </c>
    </row>
    <row r="5389" spans="1:7" ht="24" customHeight="1" x14ac:dyDescent="0.25">
      <c r="A5389" s="11">
        <v>323196</v>
      </c>
      <c r="B5389" s="12">
        <v>41862.381099537037</v>
      </c>
      <c r="C5389" s="13" t="s">
        <v>7</v>
      </c>
      <c r="D5389" s="13" t="s">
        <v>11</v>
      </c>
      <c r="E5389" s="13" t="s">
        <v>14</v>
      </c>
      <c r="F5389" s="13" t="s">
        <v>32</v>
      </c>
      <c r="G5389" s="14">
        <v>55302</v>
      </c>
    </row>
    <row r="5390" spans="1:7" ht="24" customHeight="1" x14ac:dyDescent="0.25">
      <c r="A5390" s="7">
        <v>897963</v>
      </c>
      <c r="B5390" s="8">
        <v>41850.666307870371</v>
      </c>
      <c r="C5390" s="9" t="s">
        <v>7</v>
      </c>
      <c r="D5390" s="9" t="s">
        <v>8</v>
      </c>
      <c r="E5390" s="9" t="s">
        <v>14</v>
      </c>
      <c r="F5390" s="9" t="s">
        <v>32</v>
      </c>
      <c r="G5390" s="10">
        <v>50825</v>
      </c>
    </row>
    <row r="5391" spans="1:7" ht="24" customHeight="1" x14ac:dyDescent="0.25">
      <c r="A5391" s="11">
        <v>312322</v>
      </c>
      <c r="B5391" s="12">
        <v>41850.668275462966</v>
      </c>
      <c r="C5391" s="13" t="s">
        <v>7</v>
      </c>
      <c r="D5391" s="13" t="s">
        <v>8</v>
      </c>
      <c r="E5391" s="13" t="s">
        <v>14</v>
      </c>
      <c r="F5391" s="13" t="s">
        <v>32</v>
      </c>
      <c r="G5391" s="14">
        <v>38268</v>
      </c>
    </row>
    <row r="5392" spans="1:7" ht="24" customHeight="1" x14ac:dyDescent="0.25">
      <c r="A5392" s="7">
        <v>511022</v>
      </c>
      <c r="B5392" s="8">
        <v>41870.620312500003</v>
      </c>
      <c r="C5392" s="9" t="s">
        <v>7</v>
      </c>
      <c r="D5392" s="9" t="s">
        <v>8</v>
      </c>
      <c r="E5392" s="9" t="s">
        <v>14</v>
      </c>
      <c r="F5392" s="9" t="s">
        <v>21</v>
      </c>
      <c r="G5392" s="10">
        <v>35436</v>
      </c>
    </row>
    <row r="5393" spans="1:7" ht="24" customHeight="1" x14ac:dyDescent="0.25">
      <c r="A5393" s="11">
        <v>734194</v>
      </c>
      <c r="B5393" s="12">
        <v>41870.620925925927</v>
      </c>
      <c r="C5393" s="13" t="s">
        <v>7</v>
      </c>
      <c r="D5393" s="13" t="s">
        <v>8</v>
      </c>
      <c r="E5393" s="13" t="s">
        <v>14</v>
      </c>
      <c r="F5393" s="13" t="s">
        <v>21</v>
      </c>
      <c r="G5393" s="14">
        <v>61102</v>
      </c>
    </row>
    <row r="5394" spans="1:7" ht="24" customHeight="1" x14ac:dyDescent="0.25">
      <c r="A5394" s="7">
        <v>600707</v>
      </c>
      <c r="B5394" s="8">
        <v>41872.399317129632</v>
      </c>
      <c r="C5394" s="9" t="s">
        <v>7</v>
      </c>
      <c r="D5394" s="9" t="s">
        <v>8</v>
      </c>
      <c r="E5394" s="9" t="s">
        <v>14</v>
      </c>
      <c r="F5394" s="9" t="s">
        <v>21</v>
      </c>
      <c r="G5394" s="10">
        <v>39745</v>
      </c>
    </row>
    <row r="5395" spans="1:7" ht="24" customHeight="1" x14ac:dyDescent="0.25">
      <c r="A5395" s="11">
        <v>230580</v>
      </c>
      <c r="B5395" s="12">
        <v>41880.722361111111</v>
      </c>
      <c r="C5395" s="13" t="s">
        <v>7</v>
      </c>
      <c r="D5395" s="13" t="s">
        <v>8</v>
      </c>
      <c r="E5395" s="13" t="s">
        <v>14</v>
      </c>
      <c r="F5395" s="13" t="s">
        <v>32</v>
      </c>
      <c r="G5395" s="14">
        <v>76013</v>
      </c>
    </row>
    <row r="5396" spans="1:7" ht="24" customHeight="1" x14ac:dyDescent="0.25">
      <c r="A5396" s="7">
        <v>771896</v>
      </c>
      <c r="B5396" s="8">
        <v>41876.398888888885</v>
      </c>
      <c r="C5396" s="9" t="s">
        <v>7</v>
      </c>
      <c r="D5396" s="9" t="s">
        <v>8</v>
      </c>
      <c r="E5396" s="9" t="s">
        <v>31</v>
      </c>
      <c r="F5396" s="9" t="s">
        <v>21</v>
      </c>
      <c r="G5396" s="10">
        <v>55699</v>
      </c>
    </row>
    <row r="5397" spans="1:7" ht="24" customHeight="1" x14ac:dyDescent="0.25">
      <c r="A5397" s="11">
        <v>504495</v>
      </c>
      <c r="B5397" s="12">
        <v>41876.404467592591</v>
      </c>
      <c r="C5397" s="13" t="s">
        <v>7</v>
      </c>
      <c r="D5397" s="13" t="s">
        <v>11</v>
      </c>
      <c r="E5397" s="13" t="s">
        <v>31</v>
      </c>
      <c r="F5397" s="13" t="s">
        <v>21</v>
      </c>
      <c r="G5397" s="14">
        <v>2842</v>
      </c>
    </row>
    <row r="5398" spans="1:7" ht="24" customHeight="1" x14ac:dyDescent="0.25">
      <c r="A5398" s="7">
        <v>90305</v>
      </c>
      <c r="B5398" s="8">
        <v>41880.393425925926</v>
      </c>
      <c r="C5398" s="9" t="s">
        <v>7</v>
      </c>
      <c r="D5398" s="9" t="s">
        <v>8</v>
      </c>
      <c r="E5398" s="9" t="s">
        <v>31</v>
      </c>
      <c r="F5398" s="9" t="s">
        <v>21</v>
      </c>
      <c r="G5398" s="10">
        <v>77503</v>
      </c>
    </row>
    <row r="5399" spans="1:7" ht="24" customHeight="1" x14ac:dyDescent="0.25">
      <c r="A5399" s="11">
        <v>108545</v>
      </c>
      <c r="B5399" s="12">
        <v>41880.396643518521</v>
      </c>
      <c r="C5399" s="13" t="s">
        <v>13</v>
      </c>
      <c r="D5399" s="13" t="s">
        <v>11</v>
      </c>
      <c r="E5399" s="13" t="s">
        <v>31</v>
      </c>
      <c r="F5399" s="13" t="s">
        <v>21</v>
      </c>
      <c r="G5399" s="14">
        <v>5950</v>
      </c>
    </row>
    <row r="5400" spans="1:7" ht="24" customHeight="1" x14ac:dyDescent="0.25">
      <c r="A5400" s="7">
        <v>277040</v>
      </c>
      <c r="B5400" s="8">
        <v>41880.518217592595</v>
      </c>
      <c r="C5400" s="9" t="s">
        <v>7</v>
      </c>
      <c r="D5400" s="9" t="s">
        <v>8</v>
      </c>
      <c r="E5400" s="9" t="s">
        <v>31</v>
      </c>
      <c r="F5400" s="9" t="s">
        <v>21</v>
      </c>
      <c r="G5400" s="10">
        <v>78677</v>
      </c>
    </row>
    <row r="5401" spans="1:7" ht="24" customHeight="1" x14ac:dyDescent="0.25">
      <c r="A5401" s="11">
        <v>922721</v>
      </c>
      <c r="B5401" s="12">
        <v>41880.518564814818</v>
      </c>
      <c r="C5401" s="13" t="s">
        <v>13</v>
      </c>
      <c r="D5401" s="13" t="s">
        <v>11</v>
      </c>
      <c r="E5401" s="13" t="s">
        <v>31</v>
      </c>
      <c r="F5401" s="13" t="s">
        <v>21</v>
      </c>
      <c r="G5401" s="14">
        <v>71021</v>
      </c>
    </row>
    <row r="5402" spans="1:7" ht="24" customHeight="1" x14ac:dyDescent="0.25">
      <c r="A5402" s="7">
        <v>369355</v>
      </c>
      <c r="B5402" s="8">
        <v>41880.519386574073</v>
      </c>
      <c r="C5402" s="9" t="s">
        <v>7</v>
      </c>
      <c r="D5402" s="9" t="s">
        <v>11</v>
      </c>
      <c r="E5402" s="9" t="s">
        <v>31</v>
      </c>
      <c r="F5402" s="9" t="s">
        <v>21</v>
      </c>
      <c r="G5402" s="10">
        <v>1415</v>
      </c>
    </row>
    <row r="5403" spans="1:7" ht="24" customHeight="1" x14ac:dyDescent="0.25">
      <c r="A5403" s="11">
        <v>278571</v>
      </c>
      <c r="B5403" s="12">
        <v>41834.397430555553</v>
      </c>
      <c r="C5403" s="13" t="s">
        <v>7</v>
      </c>
      <c r="D5403" s="13" t="s">
        <v>11</v>
      </c>
      <c r="E5403" s="13" t="s">
        <v>9</v>
      </c>
      <c r="F5403" s="13" t="s">
        <v>17</v>
      </c>
      <c r="G5403" s="14">
        <v>5213</v>
      </c>
    </row>
    <row r="5404" spans="1:7" ht="24" customHeight="1" x14ac:dyDescent="0.25">
      <c r="A5404" s="7">
        <v>427047</v>
      </c>
      <c r="B5404" s="8">
        <v>41862.398622685185</v>
      </c>
      <c r="C5404" s="9" t="s">
        <v>7</v>
      </c>
      <c r="D5404" s="9" t="s">
        <v>8</v>
      </c>
      <c r="E5404" s="9" t="s">
        <v>9</v>
      </c>
      <c r="F5404" s="9" t="s">
        <v>32</v>
      </c>
      <c r="G5404" s="10">
        <v>23232</v>
      </c>
    </row>
    <row r="5405" spans="1:7" ht="24" customHeight="1" x14ac:dyDescent="0.25">
      <c r="A5405" s="11">
        <v>455112</v>
      </c>
      <c r="B5405" s="12">
        <v>41871.353993055556</v>
      </c>
      <c r="C5405" s="13" t="s">
        <v>7</v>
      </c>
      <c r="D5405" s="13" t="s">
        <v>8</v>
      </c>
      <c r="E5405" s="13" t="s">
        <v>28</v>
      </c>
      <c r="F5405" s="13" t="s">
        <v>12</v>
      </c>
      <c r="G5405" s="14">
        <v>85093</v>
      </c>
    </row>
    <row r="5406" spans="1:7" ht="24" customHeight="1" x14ac:dyDescent="0.25">
      <c r="A5406" s="7">
        <v>476712</v>
      </c>
      <c r="B5406" s="8">
        <v>41871.69740740741</v>
      </c>
      <c r="C5406" s="9" t="s">
        <v>7</v>
      </c>
      <c r="D5406" s="9" t="s">
        <v>8</v>
      </c>
      <c r="E5406" s="9" t="s">
        <v>28</v>
      </c>
      <c r="F5406" s="9" t="s">
        <v>12</v>
      </c>
      <c r="G5406" s="10">
        <v>54937</v>
      </c>
    </row>
    <row r="5407" spans="1:7" ht="24" customHeight="1" x14ac:dyDescent="0.25">
      <c r="A5407" s="11">
        <v>844186</v>
      </c>
      <c r="B5407" s="12">
        <v>41871.697731481479</v>
      </c>
      <c r="C5407" s="13" t="s">
        <v>7</v>
      </c>
      <c r="D5407" s="13" t="s">
        <v>8</v>
      </c>
      <c r="E5407" s="13" t="s">
        <v>28</v>
      </c>
      <c r="F5407" s="13" t="s">
        <v>12</v>
      </c>
      <c r="G5407" s="14">
        <v>17790</v>
      </c>
    </row>
    <row r="5408" spans="1:7" ht="24" customHeight="1" x14ac:dyDescent="0.25">
      <c r="A5408" s="7">
        <v>236512</v>
      </c>
      <c r="B5408" s="8">
        <v>41871.698055555556</v>
      </c>
      <c r="C5408" s="9" t="s">
        <v>7</v>
      </c>
      <c r="D5408" s="9" t="s">
        <v>8</v>
      </c>
      <c r="E5408" s="9" t="s">
        <v>28</v>
      </c>
      <c r="F5408" s="9" t="s">
        <v>12</v>
      </c>
      <c r="G5408" s="10">
        <v>23993</v>
      </c>
    </row>
    <row r="5409" spans="1:7" ht="24" customHeight="1" x14ac:dyDescent="0.25">
      <c r="A5409" s="11">
        <v>392211</v>
      </c>
      <c r="B5409" s="12">
        <v>41873.807152777779</v>
      </c>
      <c r="C5409" s="13" t="s">
        <v>7</v>
      </c>
      <c r="D5409" s="13" t="s">
        <v>11</v>
      </c>
      <c r="E5409" s="13" t="s">
        <v>28</v>
      </c>
      <c r="F5409" s="13" t="s">
        <v>12</v>
      </c>
      <c r="G5409" s="14">
        <v>96473</v>
      </c>
    </row>
    <row r="5410" spans="1:7" ht="24" customHeight="1" x14ac:dyDescent="0.25">
      <c r="A5410" s="7">
        <v>307037</v>
      </c>
      <c r="B5410" s="8">
        <v>41875.62809027778</v>
      </c>
      <c r="C5410" s="9" t="s">
        <v>7</v>
      </c>
      <c r="D5410" s="9" t="s">
        <v>8</v>
      </c>
      <c r="E5410" s="9" t="s">
        <v>28</v>
      </c>
      <c r="F5410" s="9" t="s">
        <v>12</v>
      </c>
      <c r="G5410" s="10">
        <v>22654</v>
      </c>
    </row>
    <row r="5411" spans="1:7" ht="24" customHeight="1" x14ac:dyDescent="0.25">
      <c r="A5411" s="11">
        <v>322304</v>
      </c>
      <c r="B5411" s="12">
        <v>41875.629386574074</v>
      </c>
      <c r="C5411" s="13" t="s">
        <v>7</v>
      </c>
      <c r="D5411" s="13" t="s">
        <v>8</v>
      </c>
      <c r="E5411" s="13" t="s">
        <v>28</v>
      </c>
      <c r="F5411" s="13" t="s">
        <v>12</v>
      </c>
      <c r="G5411" s="14">
        <v>46110</v>
      </c>
    </row>
    <row r="5412" spans="1:7" ht="24" customHeight="1" x14ac:dyDescent="0.25">
      <c r="A5412" s="7">
        <v>477958</v>
      </c>
      <c r="B5412" s="8">
        <v>41844.769456018519</v>
      </c>
      <c r="C5412" s="9" t="s">
        <v>13</v>
      </c>
      <c r="D5412" s="9" t="s">
        <v>8</v>
      </c>
      <c r="E5412" s="9" t="s">
        <v>16</v>
      </c>
      <c r="F5412" s="9" t="s">
        <v>24</v>
      </c>
      <c r="G5412" s="10">
        <v>60079</v>
      </c>
    </row>
    <row r="5413" spans="1:7" ht="24" customHeight="1" x14ac:dyDescent="0.25">
      <c r="A5413" s="11">
        <v>65551</v>
      </c>
      <c r="B5413" s="12">
        <v>41845.666909722226</v>
      </c>
      <c r="C5413" s="13" t="s">
        <v>7</v>
      </c>
      <c r="D5413" s="13" t="s">
        <v>8</v>
      </c>
      <c r="E5413" s="13" t="s">
        <v>16</v>
      </c>
      <c r="F5413" s="13" t="s">
        <v>24</v>
      </c>
      <c r="G5413" s="14">
        <v>63278</v>
      </c>
    </row>
    <row r="5414" spans="1:7" ht="24" customHeight="1" x14ac:dyDescent="0.25">
      <c r="A5414" s="7">
        <v>95066</v>
      </c>
      <c r="B5414" s="8">
        <v>41849.699594907404</v>
      </c>
      <c r="C5414" s="9" t="s">
        <v>7</v>
      </c>
      <c r="D5414" s="9" t="s">
        <v>11</v>
      </c>
      <c r="E5414" s="9" t="s">
        <v>16</v>
      </c>
      <c r="F5414" s="9" t="s">
        <v>24</v>
      </c>
      <c r="G5414" s="10">
        <v>26174</v>
      </c>
    </row>
    <row r="5415" spans="1:7" ht="24" customHeight="1" x14ac:dyDescent="0.25">
      <c r="A5415" s="11">
        <v>580775</v>
      </c>
      <c r="B5415" s="12">
        <v>41849.699953703705</v>
      </c>
      <c r="C5415" s="13" t="s">
        <v>7</v>
      </c>
      <c r="D5415" s="13" t="s">
        <v>8</v>
      </c>
      <c r="E5415" s="13" t="s">
        <v>16</v>
      </c>
      <c r="F5415" s="13" t="s">
        <v>24</v>
      </c>
      <c r="G5415" s="14">
        <v>75378</v>
      </c>
    </row>
    <row r="5416" spans="1:7" ht="24" customHeight="1" x14ac:dyDescent="0.25">
      <c r="A5416" s="7">
        <v>341724</v>
      </c>
      <c r="B5416" s="8">
        <v>41849.700324074074</v>
      </c>
      <c r="C5416" s="9" t="s">
        <v>7</v>
      </c>
      <c r="D5416" s="9" t="s">
        <v>11</v>
      </c>
      <c r="E5416" s="9" t="s">
        <v>16</v>
      </c>
      <c r="F5416" s="9" t="s">
        <v>24</v>
      </c>
      <c r="G5416" s="10">
        <v>83457</v>
      </c>
    </row>
    <row r="5417" spans="1:7" ht="24" customHeight="1" x14ac:dyDescent="0.25">
      <c r="A5417" s="11">
        <v>935823</v>
      </c>
      <c r="B5417" s="12">
        <v>41849.700694444444</v>
      </c>
      <c r="C5417" s="13" t="s">
        <v>7</v>
      </c>
      <c r="D5417" s="13" t="s">
        <v>8</v>
      </c>
      <c r="E5417" s="13" t="s">
        <v>16</v>
      </c>
      <c r="F5417" s="13" t="s">
        <v>24</v>
      </c>
      <c r="G5417" s="14">
        <v>91079</v>
      </c>
    </row>
    <row r="5418" spans="1:7" ht="24" customHeight="1" x14ac:dyDescent="0.25">
      <c r="A5418" s="7">
        <v>567816</v>
      </c>
      <c r="B5418" s="8">
        <v>41870.983518518522</v>
      </c>
      <c r="C5418" s="9" t="s">
        <v>7</v>
      </c>
      <c r="D5418" s="9" t="s">
        <v>8</v>
      </c>
      <c r="E5418" s="9" t="s">
        <v>31</v>
      </c>
      <c r="F5418" s="9" t="s">
        <v>17</v>
      </c>
      <c r="G5418" s="10">
        <v>11270</v>
      </c>
    </row>
    <row r="5419" spans="1:7" ht="24" customHeight="1" x14ac:dyDescent="0.25">
      <c r="A5419" s="11">
        <v>707930</v>
      </c>
      <c r="B5419" s="12">
        <v>41870.984074074076</v>
      </c>
      <c r="C5419" s="13" t="s">
        <v>7</v>
      </c>
      <c r="D5419" s="13" t="s">
        <v>8</v>
      </c>
      <c r="E5419" s="13" t="s">
        <v>31</v>
      </c>
      <c r="F5419" s="13" t="s">
        <v>17</v>
      </c>
      <c r="G5419" s="14">
        <v>56888</v>
      </c>
    </row>
    <row r="5420" spans="1:7" ht="24" customHeight="1" x14ac:dyDescent="0.25">
      <c r="A5420" s="7">
        <v>843561</v>
      </c>
      <c r="B5420" s="8">
        <v>41852.314687500002</v>
      </c>
      <c r="C5420" s="9" t="s">
        <v>7</v>
      </c>
      <c r="D5420" s="9" t="s">
        <v>8</v>
      </c>
      <c r="E5420" s="9" t="s">
        <v>14</v>
      </c>
      <c r="F5420" s="9" t="s">
        <v>32</v>
      </c>
      <c r="G5420" s="10">
        <v>88087</v>
      </c>
    </row>
    <row r="5421" spans="1:7" ht="24" customHeight="1" x14ac:dyDescent="0.25">
      <c r="A5421" s="11">
        <v>881883</v>
      </c>
      <c r="B5421" s="12">
        <v>41876.433136574073</v>
      </c>
      <c r="C5421" s="13" t="s">
        <v>7</v>
      </c>
      <c r="D5421" s="13" t="s">
        <v>8</v>
      </c>
      <c r="E5421" s="13" t="s">
        <v>14</v>
      </c>
      <c r="F5421" s="13" t="s">
        <v>32</v>
      </c>
      <c r="G5421" s="14">
        <v>70574</v>
      </c>
    </row>
    <row r="5422" spans="1:7" ht="24" customHeight="1" x14ac:dyDescent="0.25">
      <c r="A5422" s="7">
        <v>747976</v>
      </c>
      <c r="B5422" s="8">
        <v>41843.410914351851</v>
      </c>
      <c r="C5422" s="9" t="s">
        <v>7</v>
      </c>
      <c r="D5422" s="9" t="s">
        <v>8</v>
      </c>
      <c r="E5422" s="9" t="s">
        <v>9</v>
      </c>
      <c r="F5422" s="9" t="s">
        <v>10</v>
      </c>
      <c r="G5422" s="10">
        <v>86096</v>
      </c>
    </row>
    <row r="5423" spans="1:7" ht="24" customHeight="1" x14ac:dyDescent="0.25">
      <c r="A5423" s="11">
        <v>436683</v>
      </c>
      <c r="B5423" s="12">
        <v>41860.431921296295</v>
      </c>
      <c r="C5423" s="13" t="s">
        <v>7</v>
      </c>
      <c r="D5423" s="13" t="s">
        <v>8</v>
      </c>
      <c r="E5423" s="13" t="s">
        <v>16</v>
      </c>
      <c r="F5423" s="13" t="s">
        <v>17</v>
      </c>
      <c r="G5423" s="14">
        <v>51093</v>
      </c>
    </row>
    <row r="5424" spans="1:7" ht="24" customHeight="1" x14ac:dyDescent="0.25">
      <c r="A5424" s="7">
        <v>962443</v>
      </c>
      <c r="B5424" s="8">
        <v>41853.223287037035</v>
      </c>
      <c r="C5424" s="9" t="s">
        <v>7</v>
      </c>
      <c r="D5424" s="9" t="s">
        <v>8</v>
      </c>
      <c r="E5424" s="9" t="s">
        <v>14</v>
      </c>
      <c r="F5424" s="9" t="s">
        <v>12</v>
      </c>
      <c r="G5424" s="10">
        <v>88896</v>
      </c>
    </row>
    <row r="5425" spans="1:7" ht="24" customHeight="1" x14ac:dyDescent="0.25">
      <c r="A5425" s="11">
        <v>258763</v>
      </c>
      <c r="B5425" s="12">
        <v>41849.678391203706</v>
      </c>
      <c r="C5425" s="13" t="s">
        <v>7</v>
      </c>
      <c r="D5425" s="13" t="s">
        <v>11</v>
      </c>
      <c r="E5425" s="13" t="s">
        <v>25</v>
      </c>
      <c r="F5425" s="13" t="s">
        <v>32</v>
      </c>
      <c r="G5425" s="14">
        <v>67945</v>
      </c>
    </row>
    <row r="5426" spans="1:7" ht="24" customHeight="1" x14ac:dyDescent="0.25">
      <c r="A5426" s="7">
        <v>300098</v>
      </c>
      <c r="B5426" s="8">
        <v>41845.397569444445</v>
      </c>
      <c r="C5426" s="9" t="s">
        <v>7</v>
      </c>
      <c r="D5426" s="9" t="s">
        <v>11</v>
      </c>
      <c r="E5426" s="9" t="s">
        <v>20</v>
      </c>
      <c r="F5426" s="9" t="s">
        <v>12</v>
      </c>
      <c r="G5426" s="10">
        <v>58484</v>
      </c>
    </row>
    <row r="5427" spans="1:7" ht="24" customHeight="1" x14ac:dyDescent="0.25">
      <c r="A5427" s="11">
        <v>108214</v>
      </c>
      <c r="B5427" s="12">
        <v>41880.545092592591</v>
      </c>
      <c r="C5427" s="13" t="s">
        <v>7</v>
      </c>
      <c r="D5427" s="13" t="s">
        <v>11</v>
      </c>
      <c r="E5427" s="13" t="s">
        <v>9</v>
      </c>
      <c r="F5427" s="13" t="s">
        <v>24</v>
      </c>
      <c r="G5427" s="14">
        <v>21384</v>
      </c>
    </row>
    <row r="5428" spans="1:7" ht="24" customHeight="1" x14ac:dyDescent="0.25">
      <c r="A5428" s="7">
        <v>845846</v>
      </c>
      <c r="B5428" s="8">
        <v>41852.638009259259</v>
      </c>
      <c r="C5428" s="9" t="s">
        <v>13</v>
      </c>
      <c r="D5428" s="9" t="s">
        <v>8</v>
      </c>
      <c r="E5428" s="9" t="s">
        <v>14</v>
      </c>
      <c r="F5428" s="9" t="s">
        <v>22</v>
      </c>
      <c r="G5428" s="10">
        <v>56306</v>
      </c>
    </row>
    <row r="5429" spans="1:7" ht="24" customHeight="1" x14ac:dyDescent="0.25">
      <c r="A5429" s="11">
        <v>17527</v>
      </c>
      <c r="B5429" s="12">
        <v>41856.413912037038</v>
      </c>
      <c r="C5429" s="13" t="s">
        <v>7</v>
      </c>
      <c r="D5429" s="13" t="s">
        <v>8</v>
      </c>
      <c r="E5429" s="13" t="s">
        <v>16</v>
      </c>
      <c r="F5429" s="13" t="s">
        <v>32</v>
      </c>
      <c r="G5429" s="14">
        <v>82144</v>
      </c>
    </row>
    <row r="5430" spans="1:7" ht="24" customHeight="1" x14ac:dyDescent="0.25">
      <c r="A5430" s="7">
        <v>559672</v>
      </c>
      <c r="B5430" s="8">
        <v>41842.3753125</v>
      </c>
      <c r="C5430" s="9" t="s">
        <v>13</v>
      </c>
      <c r="D5430" s="9" t="s">
        <v>11</v>
      </c>
      <c r="E5430" s="9" t="s">
        <v>9</v>
      </c>
      <c r="F5430" s="9" t="s">
        <v>32</v>
      </c>
      <c r="G5430" s="10">
        <v>82828</v>
      </c>
    </row>
    <row r="5431" spans="1:7" ht="24" customHeight="1" x14ac:dyDescent="0.25">
      <c r="A5431" s="11">
        <v>728382</v>
      </c>
      <c r="B5431" s="12">
        <v>41842.377337962964</v>
      </c>
      <c r="C5431" s="13" t="s">
        <v>7</v>
      </c>
      <c r="D5431" s="13" t="s">
        <v>8</v>
      </c>
      <c r="E5431" s="13" t="s">
        <v>9</v>
      </c>
      <c r="F5431" s="13" t="s">
        <v>32</v>
      </c>
      <c r="G5431" s="14">
        <v>62693</v>
      </c>
    </row>
    <row r="5432" spans="1:7" ht="24" customHeight="1" x14ac:dyDescent="0.25">
      <c r="A5432" s="7">
        <v>774559</v>
      </c>
      <c r="B5432" s="8">
        <v>41842.378321759257</v>
      </c>
      <c r="C5432" s="9" t="s">
        <v>7</v>
      </c>
      <c r="D5432" s="9" t="s">
        <v>11</v>
      </c>
      <c r="E5432" s="9" t="s">
        <v>9</v>
      </c>
      <c r="F5432" s="9" t="s">
        <v>32</v>
      </c>
      <c r="G5432" s="10">
        <v>41540</v>
      </c>
    </row>
    <row r="5433" spans="1:7" ht="24" customHeight="1" x14ac:dyDescent="0.25">
      <c r="A5433" s="11">
        <v>282211</v>
      </c>
      <c r="B5433" s="12">
        <v>41849.46565972222</v>
      </c>
      <c r="C5433" s="13" t="s">
        <v>7</v>
      </c>
      <c r="D5433" s="13" t="s">
        <v>8</v>
      </c>
      <c r="E5433" s="13" t="s">
        <v>9</v>
      </c>
      <c r="F5433" s="13" t="s">
        <v>32</v>
      </c>
      <c r="G5433" s="14">
        <v>3743</v>
      </c>
    </row>
    <row r="5434" spans="1:7" ht="24" customHeight="1" x14ac:dyDescent="0.25">
      <c r="A5434" s="7">
        <v>851128</v>
      </c>
      <c r="B5434" s="8">
        <v>41849.465925925928</v>
      </c>
      <c r="C5434" s="9" t="s">
        <v>7</v>
      </c>
      <c r="D5434" s="9" t="s">
        <v>8</v>
      </c>
      <c r="E5434" s="9" t="s">
        <v>9</v>
      </c>
      <c r="F5434" s="9" t="s">
        <v>32</v>
      </c>
      <c r="G5434" s="10">
        <v>36526</v>
      </c>
    </row>
    <row r="5435" spans="1:7" ht="24" customHeight="1" x14ac:dyDescent="0.25">
      <c r="A5435" s="11">
        <v>94588</v>
      </c>
      <c r="B5435" s="12">
        <v>41881.750335648147</v>
      </c>
      <c r="C5435" s="13" t="s">
        <v>7</v>
      </c>
      <c r="D5435" s="13" t="s">
        <v>11</v>
      </c>
      <c r="E5435" s="13" t="s">
        <v>20</v>
      </c>
      <c r="F5435" s="13" t="s">
        <v>19</v>
      </c>
      <c r="G5435" s="14">
        <v>5027</v>
      </c>
    </row>
    <row r="5436" spans="1:7" ht="24" customHeight="1" x14ac:dyDescent="0.25">
      <c r="A5436" s="7">
        <v>829158</v>
      </c>
      <c r="B5436" s="8">
        <v>41881.750717592593</v>
      </c>
      <c r="C5436" s="9" t="s">
        <v>13</v>
      </c>
      <c r="D5436" s="9" t="s">
        <v>11</v>
      </c>
      <c r="E5436" s="9" t="s">
        <v>20</v>
      </c>
      <c r="F5436" s="9" t="s">
        <v>19</v>
      </c>
      <c r="G5436" s="10">
        <v>41333</v>
      </c>
    </row>
    <row r="5437" spans="1:7" ht="24" customHeight="1" x14ac:dyDescent="0.25">
      <c r="A5437" s="11">
        <v>632223</v>
      </c>
      <c r="B5437" s="12">
        <v>41862.396990740737</v>
      </c>
      <c r="C5437" s="13" t="s">
        <v>7</v>
      </c>
      <c r="D5437" s="13" t="s">
        <v>11</v>
      </c>
      <c r="E5437" s="13" t="s">
        <v>14</v>
      </c>
      <c r="F5437" s="13" t="s">
        <v>12</v>
      </c>
      <c r="G5437" s="14">
        <v>63429</v>
      </c>
    </row>
    <row r="5438" spans="1:7" ht="24" customHeight="1" x14ac:dyDescent="0.25">
      <c r="A5438" s="7">
        <v>355422</v>
      </c>
      <c r="B5438" s="8">
        <v>41847.464594907404</v>
      </c>
      <c r="C5438" s="9" t="s">
        <v>7</v>
      </c>
      <c r="D5438" s="9" t="s">
        <v>11</v>
      </c>
      <c r="E5438" s="9" t="s">
        <v>20</v>
      </c>
      <c r="F5438" s="9" t="s">
        <v>21</v>
      </c>
      <c r="G5438" s="10">
        <v>24504</v>
      </c>
    </row>
    <row r="5439" spans="1:7" ht="24" customHeight="1" x14ac:dyDescent="0.25">
      <c r="A5439" s="11">
        <v>752453</v>
      </c>
      <c r="B5439" s="12">
        <v>41847.465555555558</v>
      </c>
      <c r="C5439" s="13" t="s">
        <v>7</v>
      </c>
      <c r="D5439" s="13" t="s">
        <v>11</v>
      </c>
      <c r="E5439" s="13" t="s">
        <v>20</v>
      </c>
      <c r="F5439" s="13" t="s">
        <v>21</v>
      </c>
      <c r="G5439" s="14">
        <v>52153</v>
      </c>
    </row>
    <row r="5440" spans="1:7" ht="24" customHeight="1" x14ac:dyDescent="0.25">
      <c r="A5440" s="7">
        <v>241960</v>
      </c>
      <c r="B5440" s="8">
        <v>41865.60628472222</v>
      </c>
      <c r="C5440" s="9" t="s">
        <v>13</v>
      </c>
      <c r="D5440" s="9" t="s">
        <v>11</v>
      </c>
      <c r="E5440" s="9" t="s">
        <v>20</v>
      </c>
      <c r="F5440" s="9" t="s">
        <v>21</v>
      </c>
      <c r="G5440" s="10">
        <v>90837</v>
      </c>
    </row>
    <row r="5441" spans="1:7" ht="24" customHeight="1" x14ac:dyDescent="0.25">
      <c r="A5441" s="11">
        <v>844241</v>
      </c>
      <c r="B5441" s="12">
        <v>41873.334629629629</v>
      </c>
      <c r="C5441" s="13" t="s">
        <v>13</v>
      </c>
      <c r="D5441" s="13" t="s">
        <v>11</v>
      </c>
      <c r="E5441" s="13" t="s">
        <v>20</v>
      </c>
      <c r="F5441" s="13" t="s">
        <v>21</v>
      </c>
      <c r="G5441" s="14">
        <v>42115</v>
      </c>
    </row>
    <row r="5442" spans="1:7" ht="24" customHeight="1" x14ac:dyDescent="0.25">
      <c r="A5442" s="7">
        <v>477354</v>
      </c>
      <c r="B5442" s="8">
        <v>41870.397175925929</v>
      </c>
      <c r="C5442" s="9" t="s">
        <v>13</v>
      </c>
      <c r="D5442" s="9" t="s">
        <v>11</v>
      </c>
      <c r="E5442" s="9" t="s">
        <v>20</v>
      </c>
      <c r="F5442" s="9" t="s">
        <v>21</v>
      </c>
      <c r="G5442" s="10">
        <v>76851</v>
      </c>
    </row>
    <row r="5443" spans="1:7" ht="24" customHeight="1" x14ac:dyDescent="0.25">
      <c r="A5443" s="11">
        <v>716859</v>
      </c>
      <c r="B5443" s="12">
        <v>41873.670254629629</v>
      </c>
      <c r="C5443" s="13" t="s">
        <v>7</v>
      </c>
      <c r="D5443" s="13" t="s">
        <v>11</v>
      </c>
      <c r="E5443" s="13" t="s">
        <v>20</v>
      </c>
      <c r="F5443" s="13" t="s">
        <v>21</v>
      </c>
      <c r="G5443" s="14">
        <v>51564</v>
      </c>
    </row>
    <row r="5444" spans="1:7" ht="24" customHeight="1" x14ac:dyDescent="0.25">
      <c r="A5444" s="7">
        <v>230535</v>
      </c>
      <c r="B5444" s="8">
        <v>41873.670601851853</v>
      </c>
      <c r="C5444" s="9" t="s">
        <v>7</v>
      </c>
      <c r="D5444" s="9" t="s">
        <v>11</v>
      </c>
      <c r="E5444" s="9" t="s">
        <v>20</v>
      </c>
      <c r="F5444" s="9" t="s">
        <v>21</v>
      </c>
      <c r="G5444" s="10">
        <v>50302</v>
      </c>
    </row>
    <row r="5445" spans="1:7" ht="24" customHeight="1" x14ac:dyDescent="0.25">
      <c r="A5445" s="11">
        <v>545979</v>
      </c>
      <c r="B5445" s="12">
        <v>41873.671585648146</v>
      </c>
      <c r="C5445" s="13" t="s">
        <v>13</v>
      </c>
      <c r="D5445" s="13" t="s">
        <v>11</v>
      </c>
      <c r="E5445" s="13" t="s">
        <v>20</v>
      </c>
      <c r="F5445" s="13" t="s">
        <v>21</v>
      </c>
      <c r="G5445" s="14">
        <v>19960</v>
      </c>
    </row>
    <row r="5446" spans="1:7" ht="24" customHeight="1" x14ac:dyDescent="0.25">
      <c r="A5446" s="7">
        <v>861702</v>
      </c>
      <c r="B5446" s="8">
        <v>41873.672465277778</v>
      </c>
      <c r="C5446" s="9" t="s">
        <v>7</v>
      </c>
      <c r="D5446" s="9" t="s">
        <v>11</v>
      </c>
      <c r="E5446" s="9" t="s">
        <v>20</v>
      </c>
      <c r="F5446" s="9" t="s">
        <v>21</v>
      </c>
      <c r="G5446" s="10">
        <v>44878</v>
      </c>
    </row>
    <row r="5447" spans="1:7" ht="24" customHeight="1" x14ac:dyDescent="0.25">
      <c r="A5447" s="11">
        <v>62115</v>
      </c>
      <c r="B5447" s="12">
        <v>41873.672731481478</v>
      </c>
      <c r="C5447" s="13" t="s">
        <v>7</v>
      </c>
      <c r="D5447" s="13" t="s">
        <v>11</v>
      </c>
      <c r="E5447" s="13" t="s">
        <v>20</v>
      </c>
      <c r="F5447" s="13" t="s">
        <v>21</v>
      </c>
      <c r="G5447" s="14">
        <v>71249</v>
      </c>
    </row>
    <row r="5448" spans="1:7" ht="24" customHeight="1" x14ac:dyDescent="0.25">
      <c r="A5448" s="7">
        <v>449773</v>
      </c>
      <c r="B5448" s="8">
        <v>41873.673148148147</v>
      </c>
      <c r="C5448" s="9" t="s">
        <v>7</v>
      </c>
      <c r="D5448" s="9" t="s">
        <v>11</v>
      </c>
      <c r="E5448" s="9" t="s">
        <v>20</v>
      </c>
      <c r="F5448" s="9" t="s">
        <v>21</v>
      </c>
      <c r="G5448" s="10">
        <v>93501</v>
      </c>
    </row>
    <row r="5449" spans="1:7" ht="24" customHeight="1" x14ac:dyDescent="0.25">
      <c r="A5449" s="11">
        <v>293874</v>
      </c>
      <c r="B5449" s="12">
        <v>41873.673483796294</v>
      </c>
      <c r="C5449" s="13" t="s">
        <v>7</v>
      </c>
      <c r="D5449" s="13" t="s">
        <v>11</v>
      </c>
      <c r="E5449" s="13" t="s">
        <v>20</v>
      </c>
      <c r="F5449" s="13" t="s">
        <v>21</v>
      </c>
      <c r="G5449" s="14">
        <v>79325</v>
      </c>
    </row>
    <row r="5450" spans="1:7" ht="24" customHeight="1" x14ac:dyDescent="0.25">
      <c r="A5450" s="7">
        <v>236738</v>
      </c>
      <c r="B5450" s="8">
        <v>41880.623298611114</v>
      </c>
      <c r="C5450" s="9" t="s">
        <v>7</v>
      </c>
      <c r="D5450" s="9" t="s">
        <v>8</v>
      </c>
      <c r="E5450" s="9" t="s">
        <v>31</v>
      </c>
      <c r="F5450" s="9" t="s">
        <v>32</v>
      </c>
      <c r="G5450" s="10">
        <v>5439</v>
      </c>
    </row>
    <row r="5451" spans="1:7" ht="24" customHeight="1" x14ac:dyDescent="0.25">
      <c r="A5451" s="11">
        <v>98075</v>
      </c>
      <c r="B5451" s="12">
        <v>41849.396921296298</v>
      </c>
      <c r="C5451" s="13" t="s">
        <v>7</v>
      </c>
      <c r="D5451" s="13" t="s">
        <v>8</v>
      </c>
      <c r="E5451" s="13" t="s">
        <v>9</v>
      </c>
      <c r="F5451" s="13" t="s">
        <v>17</v>
      </c>
      <c r="G5451" s="14">
        <v>68719</v>
      </c>
    </row>
    <row r="5452" spans="1:7" ht="24" customHeight="1" x14ac:dyDescent="0.25">
      <c r="A5452" s="7">
        <v>329299</v>
      </c>
      <c r="B5452" s="8">
        <v>41849.397546296299</v>
      </c>
      <c r="C5452" s="9" t="s">
        <v>7</v>
      </c>
      <c r="D5452" s="9" t="s">
        <v>8</v>
      </c>
      <c r="E5452" s="9" t="s">
        <v>9</v>
      </c>
      <c r="F5452" s="9" t="s">
        <v>17</v>
      </c>
      <c r="G5452" s="10">
        <v>38600</v>
      </c>
    </row>
    <row r="5453" spans="1:7" ht="24" customHeight="1" x14ac:dyDescent="0.25">
      <c r="A5453" s="11">
        <v>449558</v>
      </c>
      <c r="B5453" s="12">
        <v>41849.399351851855</v>
      </c>
      <c r="C5453" s="13" t="s">
        <v>7</v>
      </c>
      <c r="D5453" s="13" t="s">
        <v>8</v>
      </c>
      <c r="E5453" s="13" t="s">
        <v>9</v>
      </c>
      <c r="F5453" s="13" t="s">
        <v>17</v>
      </c>
      <c r="G5453" s="14">
        <v>22147</v>
      </c>
    </row>
    <row r="5454" spans="1:7" ht="24" customHeight="1" x14ac:dyDescent="0.25">
      <c r="A5454" s="7">
        <v>860916</v>
      </c>
      <c r="B5454" s="8">
        <v>41857.396747685183</v>
      </c>
      <c r="C5454" s="9" t="s">
        <v>7</v>
      </c>
      <c r="D5454" s="9" t="s">
        <v>8</v>
      </c>
      <c r="E5454" s="9" t="s">
        <v>28</v>
      </c>
      <c r="F5454" s="9" t="s">
        <v>17</v>
      </c>
      <c r="G5454" s="10">
        <v>42657</v>
      </c>
    </row>
    <row r="5455" spans="1:7" ht="24" customHeight="1" x14ac:dyDescent="0.25">
      <c r="A5455" s="11">
        <v>408498</v>
      </c>
      <c r="B5455" s="12">
        <v>41859.476666666669</v>
      </c>
      <c r="C5455" s="13" t="s">
        <v>7</v>
      </c>
      <c r="D5455" s="13" t="s">
        <v>11</v>
      </c>
      <c r="E5455" s="13" t="s">
        <v>28</v>
      </c>
      <c r="F5455" s="13" t="s">
        <v>17</v>
      </c>
      <c r="G5455" s="14">
        <v>67149</v>
      </c>
    </row>
    <row r="5456" spans="1:7" ht="24" customHeight="1" x14ac:dyDescent="0.25">
      <c r="A5456" s="7">
        <v>70151</v>
      </c>
      <c r="B5456" s="8">
        <v>41864.669131944444</v>
      </c>
      <c r="C5456" s="9" t="s">
        <v>7</v>
      </c>
      <c r="D5456" s="9" t="s">
        <v>11</v>
      </c>
      <c r="E5456" s="9" t="s">
        <v>28</v>
      </c>
      <c r="F5456" s="9" t="s">
        <v>17</v>
      </c>
      <c r="G5456" s="10">
        <v>68790</v>
      </c>
    </row>
    <row r="5457" spans="1:7" ht="24" customHeight="1" x14ac:dyDescent="0.25">
      <c r="A5457" s="11">
        <v>637404</v>
      </c>
      <c r="B5457" s="12">
        <v>41864.670960648145</v>
      </c>
      <c r="C5457" s="13" t="s">
        <v>7</v>
      </c>
      <c r="D5457" s="13" t="s">
        <v>11</v>
      </c>
      <c r="E5457" s="13" t="s">
        <v>28</v>
      </c>
      <c r="F5457" s="13" t="s">
        <v>17</v>
      </c>
      <c r="G5457" s="14">
        <v>7177</v>
      </c>
    </row>
    <row r="5458" spans="1:7" ht="24" customHeight="1" x14ac:dyDescent="0.25">
      <c r="A5458" s="7">
        <v>696668</v>
      </c>
      <c r="B5458" s="8">
        <v>41846.826956018522</v>
      </c>
      <c r="C5458" s="9" t="s">
        <v>7</v>
      </c>
      <c r="D5458" s="9" t="s">
        <v>8</v>
      </c>
      <c r="E5458" s="9" t="s">
        <v>14</v>
      </c>
      <c r="F5458" s="9" t="s">
        <v>24</v>
      </c>
      <c r="G5458" s="10">
        <v>70229</v>
      </c>
    </row>
    <row r="5459" spans="1:7" ht="24" customHeight="1" x14ac:dyDescent="0.25">
      <c r="A5459" s="11">
        <v>27195</v>
      </c>
      <c r="B5459" s="12">
        <v>41843.397893518515</v>
      </c>
      <c r="C5459" s="13" t="s">
        <v>13</v>
      </c>
      <c r="D5459" s="13" t="s">
        <v>8</v>
      </c>
      <c r="E5459" s="13" t="s">
        <v>14</v>
      </c>
      <c r="F5459" s="13" t="s">
        <v>24</v>
      </c>
      <c r="G5459" s="14">
        <v>43775</v>
      </c>
    </row>
    <row r="5460" spans="1:7" ht="24" customHeight="1" x14ac:dyDescent="0.25">
      <c r="A5460" s="7">
        <v>289399</v>
      </c>
      <c r="B5460" s="8">
        <v>41852.686909722222</v>
      </c>
      <c r="C5460" s="9" t="s">
        <v>7</v>
      </c>
      <c r="D5460" s="9" t="s">
        <v>8</v>
      </c>
      <c r="E5460" s="9" t="s">
        <v>14</v>
      </c>
      <c r="F5460" s="9" t="s">
        <v>24</v>
      </c>
      <c r="G5460" s="10">
        <v>89749</v>
      </c>
    </row>
    <row r="5461" spans="1:7" ht="24" customHeight="1" x14ac:dyDescent="0.25">
      <c r="A5461" s="11">
        <v>237069</v>
      </c>
      <c r="B5461" s="12">
        <v>41867.671481481484</v>
      </c>
      <c r="C5461" s="13" t="s">
        <v>13</v>
      </c>
      <c r="D5461" s="13" t="s">
        <v>8</v>
      </c>
      <c r="E5461" s="13" t="s">
        <v>14</v>
      </c>
      <c r="F5461" s="13" t="s">
        <v>24</v>
      </c>
      <c r="G5461" s="14">
        <v>46329</v>
      </c>
    </row>
    <row r="5462" spans="1:7" ht="24" customHeight="1" x14ac:dyDescent="0.25">
      <c r="A5462" s="7">
        <v>15315</v>
      </c>
      <c r="B5462" s="8">
        <v>41871.468090277776</v>
      </c>
      <c r="C5462" s="9" t="s">
        <v>7</v>
      </c>
      <c r="D5462" s="9" t="s">
        <v>11</v>
      </c>
      <c r="E5462" s="9" t="s">
        <v>14</v>
      </c>
      <c r="F5462" s="9" t="s">
        <v>24</v>
      </c>
      <c r="G5462" s="10">
        <v>48303</v>
      </c>
    </row>
    <row r="5463" spans="1:7" ht="24" customHeight="1" x14ac:dyDescent="0.25">
      <c r="A5463" s="11">
        <v>83737</v>
      </c>
      <c r="B5463" s="12">
        <v>41871.467083333337</v>
      </c>
      <c r="C5463" s="13" t="s">
        <v>7</v>
      </c>
      <c r="D5463" s="13" t="s">
        <v>23</v>
      </c>
      <c r="E5463" s="13" t="s">
        <v>14</v>
      </c>
      <c r="F5463" s="13" t="s">
        <v>24</v>
      </c>
      <c r="G5463" s="14">
        <v>41256</v>
      </c>
    </row>
    <row r="5464" spans="1:7" ht="24" customHeight="1" x14ac:dyDescent="0.25">
      <c r="A5464" s="7">
        <v>533925</v>
      </c>
      <c r="B5464" s="8">
        <v>41877.511574074073</v>
      </c>
      <c r="C5464" s="9" t="s">
        <v>7</v>
      </c>
      <c r="D5464" s="9" t="s">
        <v>8</v>
      </c>
      <c r="E5464" s="9" t="s">
        <v>14</v>
      </c>
      <c r="F5464" s="9" t="s">
        <v>24</v>
      </c>
      <c r="G5464" s="10">
        <v>85388</v>
      </c>
    </row>
    <row r="5465" spans="1:7" ht="24" customHeight="1" x14ac:dyDescent="0.25">
      <c r="A5465" s="11">
        <v>96361</v>
      </c>
      <c r="B5465" s="12">
        <v>41877.514687499999</v>
      </c>
      <c r="C5465" s="13" t="s">
        <v>7</v>
      </c>
      <c r="D5465" s="13" t="s">
        <v>8</v>
      </c>
      <c r="E5465" s="13" t="s">
        <v>14</v>
      </c>
      <c r="F5465" s="13" t="s">
        <v>24</v>
      </c>
      <c r="G5465" s="14">
        <v>14622</v>
      </c>
    </row>
    <row r="5466" spans="1:7" ht="24" customHeight="1" x14ac:dyDescent="0.25">
      <c r="A5466" s="7">
        <v>854129</v>
      </c>
      <c r="B5466" s="8">
        <v>41877.5153125</v>
      </c>
      <c r="C5466" s="9" t="s">
        <v>7</v>
      </c>
      <c r="D5466" s="9" t="s">
        <v>8</v>
      </c>
      <c r="E5466" s="9" t="s">
        <v>14</v>
      </c>
      <c r="F5466" s="9" t="s">
        <v>24</v>
      </c>
      <c r="G5466" s="10">
        <v>37532</v>
      </c>
    </row>
    <row r="5467" spans="1:7" ht="24" customHeight="1" x14ac:dyDescent="0.25">
      <c r="A5467" s="11">
        <v>800904</v>
      </c>
      <c r="B5467" s="12">
        <v>41877.51158564815</v>
      </c>
      <c r="C5467" s="13" t="s">
        <v>7</v>
      </c>
      <c r="D5467" s="13" t="s">
        <v>23</v>
      </c>
      <c r="E5467" s="13" t="s">
        <v>14</v>
      </c>
      <c r="F5467" s="13" t="s">
        <v>24</v>
      </c>
      <c r="G5467" s="14">
        <v>49509</v>
      </c>
    </row>
    <row r="5468" spans="1:7" ht="24" customHeight="1" x14ac:dyDescent="0.25">
      <c r="A5468" s="7">
        <v>569891</v>
      </c>
      <c r="B5468" s="8">
        <v>41878.649398148147</v>
      </c>
      <c r="C5468" s="9" t="s">
        <v>7</v>
      </c>
      <c r="D5468" s="9" t="s">
        <v>8</v>
      </c>
      <c r="E5468" s="9" t="s">
        <v>14</v>
      </c>
      <c r="F5468" s="9" t="s">
        <v>24</v>
      </c>
      <c r="G5468" s="10">
        <v>2090</v>
      </c>
    </row>
    <row r="5469" spans="1:7" ht="24" customHeight="1" x14ac:dyDescent="0.25">
      <c r="A5469" s="11">
        <v>831300</v>
      </c>
      <c r="B5469" s="12">
        <v>41837.397094907406</v>
      </c>
      <c r="C5469" s="13" t="s">
        <v>7</v>
      </c>
      <c r="D5469" s="13" t="s">
        <v>11</v>
      </c>
      <c r="E5469" s="13" t="s">
        <v>20</v>
      </c>
      <c r="F5469" s="13" t="s">
        <v>24</v>
      </c>
      <c r="G5469" s="14">
        <v>30756</v>
      </c>
    </row>
    <row r="5470" spans="1:7" ht="24" customHeight="1" x14ac:dyDescent="0.25">
      <c r="A5470" s="7">
        <v>782875</v>
      </c>
      <c r="B5470" s="8">
        <v>41852.324918981481</v>
      </c>
      <c r="C5470" s="9" t="s">
        <v>7</v>
      </c>
      <c r="D5470" s="9" t="s">
        <v>11</v>
      </c>
      <c r="E5470" s="9" t="s">
        <v>20</v>
      </c>
      <c r="F5470" s="9" t="s">
        <v>24</v>
      </c>
      <c r="G5470" s="10">
        <v>54920</v>
      </c>
    </row>
    <row r="5471" spans="1:7" ht="24" customHeight="1" x14ac:dyDescent="0.25">
      <c r="A5471" s="11">
        <v>634766</v>
      </c>
      <c r="B5471" s="12">
        <v>41874.741898148146</v>
      </c>
      <c r="C5471" s="13" t="s">
        <v>7</v>
      </c>
      <c r="D5471" s="13" t="s">
        <v>11</v>
      </c>
      <c r="E5471" s="13" t="s">
        <v>14</v>
      </c>
      <c r="F5471" s="13" t="s">
        <v>12</v>
      </c>
      <c r="G5471" s="14">
        <v>42226</v>
      </c>
    </row>
    <row r="5472" spans="1:7" ht="24" customHeight="1" x14ac:dyDescent="0.25">
      <c r="A5472" s="7">
        <v>118038</v>
      </c>
      <c r="B5472" s="8">
        <v>41844.697291666664</v>
      </c>
      <c r="C5472" s="9" t="s">
        <v>7</v>
      </c>
      <c r="D5472" s="9" t="s">
        <v>8</v>
      </c>
      <c r="E5472" s="9" t="s">
        <v>14</v>
      </c>
      <c r="F5472" s="9" t="s">
        <v>12</v>
      </c>
      <c r="G5472" s="10">
        <v>39556</v>
      </c>
    </row>
    <row r="5473" spans="1:7" ht="24" customHeight="1" x14ac:dyDescent="0.25">
      <c r="A5473" s="11">
        <v>534433</v>
      </c>
      <c r="B5473" s="12">
        <v>41844.69803240741</v>
      </c>
      <c r="C5473" s="13" t="s">
        <v>7</v>
      </c>
      <c r="D5473" s="13" t="s">
        <v>8</v>
      </c>
      <c r="E5473" s="13" t="s">
        <v>14</v>
      </c>
      <c r="F5473" s="13" t="s">
        <v>12</v>
      </c>
      <c r="G5473" s="14">
        <v>95832</v>
      </c>
    </row>
    <row r="5474" spans="1:7" ht="24" customHeight="1" x14ac:dyDescent="0.25">
      <c r="A5474" s="7">
        <v>623706</v>
      </c>
      <c r="B5474" s="8">
        <v>41846.412048611113</v>
      </c>
      <c r="C5474" s="9" t="s">
        <v>7</v>
      </c>
      <c r="D5474" s="9" t="s">
        <v>11</v>
      </c>
      <c r="E5474" s="9" t="s">
        <v>14</v>
      </c>
      <c r="F5474" s="9" t="s">
        <v>12</v>
      </c>
      <c r="G5474" s="10">
        <v>47217</v>
      </c>
    </row>
    <row r="5475" spans="1:7" ht="24" customHeight="1" x14ac:dyDescent="0.25">
      <c r="A5475" s="11">
        <v>181703</v>
      </c>
      <c r="B5475" s="12">
        <v>41846.41201388889</v>
      </c>
      <c r="C5475" s="13" t="s">
        <v>7</v>
      </c>
      <c r="D5475" s="13" t="s">
        <v>23</v>
      </c>
      <c r="E5475" s="13" t="s">
        <v>14</v>
      </c>
      <c r="F5475" s="13" t="s">
        <v>12</v>
      </c>
      <c r="G5475" s="14">
        <v>71151</v>
      </c>
    </row>
    <row r="5476" spans="1:7" ht="24" customHeight="1" x14ac:dyDescent="0.25">
      <c r="A5476" s="7">
        <v>111469</v>
      </c>
      <c r="B5476" s="8">
        <v>41850.409328703703</v>
      </c>
      <c r="C5476" s="9" t="s">
        <v>7</v>
      </c>
      <c r="D5476" s="9" t="s">
        <v>11</v>
      </c>
      <c r="E5476" s="9" t="s">
        <v>14</v>
      </c>
      <c r="F5476" s="9" t="s">
        <v>12</v>
      </c>
      <c r="G5476" s="10">
        <v>36419</v>
      </c>
    </row>
    <row r="5477" spans="1:7" ht="24" customHeight="1" x14ac:dyDescent="0.25">
      <c r="A5477" s="11">
        <v>910075</v>
      </c>
      <c r="B5477" s="12">
        <v>41856.783148148148</v>
      </c>
      <c r="C5477" s="13" t="s">
        <v>7</v>
      </c>
      <c r="D5477" s="13" t="s">
        <v>11</v>
      </c>
      <c r="E5477" s="13" t="s">
        <v>14</v>
      </c>
      <c r="F5477" s="13" t="s">
        <v>12</v>
      </c>
      <c r="G5477" s="14">
        <v>16181</v>
      </c>
    </row>
    <row r="5478" spans="1:7" ht="24" customHeight="1" x14ac:dyDescent="0.25">
      <c r="A5478" s="7">
        <v>170666</v>
      </c>
      <c r="B5478" s="8">
        <v>41831.397488425922</v>
      </c>
      <c r="C5478" s="9" t="s">
        <v>13</v>
      </c>
      <c r="D5478" s="9" t="s">
        <v>11</v>
      </c>
      <c r="E5478" s="9" t="s">
        <v>29</v>
      </c>
      <c r="F5478" s="9" t="s">
        <v>12</v>
      </c>
      <c r="G5478" s="10">
        <v>63637</v>
      </c>
    </row>
    <row r="5479" spans="1:7" ht="24" customHeight="1" x14ac:dyDescent="0.25">
      <c r="A5479" s="11">
        <v>312655</v>
      </c>
      <c r="B5479" s="12">
        <v>41880.398576388892</v>
      </c>
      <c r="C5479" s="13" t="s">
        <v>7</v>
      </c>
      <c r="D5479" s="13" t="s">
        <v>11</v>
      </c>
      <c r="E5479" s="13" t="s">
        <v>14</v>
      </c>
      <c r="F5479" s="13" t="s">
        <v>32</v>
      </c>
      <c r="G5479" s="14">
        <v>23726</v>
      </c>
    </row>
    <row r="5480" spans="1:7" ht="24" customHeight="1" x14ac:dyDescent="0.25">
      <c r="A5480" s="7">
        <v>634674</v>
      </c>
      <c r="B5480" s="8">
        <v>41851.127939814818</v>
      </c>
      <c r="C5480" s="9" t="s">
        <v>7</v>
      </c>
      <c r="D5480" s="9" t="s">
        <v>8</v>
      </c>
      <c r="E5480" s="9" t="s">
        <v>31</v>
      </c>
      <c r="F5480" s="9" t="s">
        <v>12</v>
      </c>
      <c r="G5480" s="10">
        <v>63556</v>
      </c>
    </row>
    <row r="5481" spans="1:7" ht="24" customHeight="1" x14ac:dyDescent="0.25">
      <c r="A5481" s="11">
        <v>574495</v>
      </c>
      <c r="B5481" s="12">
        <v>41851.128576388888</v>
      </c>
      <c r="C5481" s="13" t="s">
        <v>7</v>
      </c>
      <c r="D5481" s="13" t="s">
        <v>8</v>
      </c>
      <c r="E5481" s="13" t="s">
        <v>31</v>
      </c>
      <c r="F5481" s="13" t="s">
        <v>12</v>
      </c>
      <c r="G5481" s="14">
        <v>23537</v>
      </c>
    </row>
    <row r="5482" spans="1:7" ht="24" customHeight="1" x14ac:dyDescent="0.25">
      <c r="A5482" s="7">
        <v>795229</v>
      </c>
      <c r="B5482" s="8">
        <v>41853.771435185183</v>
      </c>
      <c r="C5482" s="9" t="s">
        <v>7</v>
      </c>
      <c r="D5482" s="9" t="s">
        <v>8</v>
      </c>
      <c r="E5482" s="9" t="s">
        <v>16</v>
      </c>
      <c r="F5482" s="9" t="s">
        <v>12</v>
      </c>
      <c r="G5482" s="10">
        <v>42487</v>
      </c>
    </row>
    <row r="5483" spans="1:7" ht="24" customHeight="1" x14ac:dyDescent="0.25">
      <c r="A5483" s="11">
        <v>101339</v>
      </c>
      <c r="B5483" s="12">
        <v>41854.387627314813</v>
      </c>
      <c r="C5483" s="13" t="s">
        <v>7</v>
      </c>
      <c r="D5483" s="13" t="s">
        <v>8</v>
      </c>
      <c r="E5483" s="13" t="s">
        <v>14</v>
      </c>
      <c r="F5483" s="13" t="s">
        <v>32</v>
      </c>
      <c r="G5483" s="14">
        <v>6604</v>
      </c>
    </row>
    <row r="5484" spans="1:7" ht="24" customHeight="1" x14ac:dyDescent="0.25">
      <c r="A5484" s="7">
        <v>964866</v>
      </c>
      <c r="B5484" s="8">
        <v>41854.386064814818</v>
      </c>
      <c r="C5484" s="9" t="s">
        <v>13</v>
      </c>
      <c r="D5484" s="9" t="s">
        <v>23</v>
      </c>
      <c r="E5484" s="9" t="s">
        <v>14</v>
      </c>
      <c r="F5484" s="9" t="s">
        <v>32</v>
      </c>
      <c r="G5484" s="10">
        <v>77654</v>
      </c>
    </row>
    <row r="5485" spans="1:7" ht="24" customHeight="1" x14ac:dyDescent="0.25">
      <c r="A5485" s="11">
        <v>602766</v>
      </c>
      <c r="B5485" s="12">
        <v>41867.66983796296</v>
      </c>
      <c r="C5485" s="13" t="s">
        <v>7</v>
      </c>
      <c r="D5485" s="13" t="s">
        <v>8</v>
      </c>
      <c r="E5485" s="13" t="s">
        <v>14</v>
      </c>
      <c r="F5485" s="13" t="s">
        <v>32</v>
      </c>
      <c r="G5485" s="14">
        <v>76581</v>
      </c>
    </row>
    <row r="5486" spans="1:7" ht="24" customHeight="1" x14ac:dyDescent="0.25">
      <c r="A5486" s="7">
        <v>544249</v>
      </c>
      <c r="B5486" s="8">
        <v>41862.331817129627</v>
      </c>
      <c r="C5486" s="9" t="s">
        <v>7</v>
      </c>
      <c r="D5486" s="9" t="s">
        <v>11</v>
      </c>
      <c r="E5486" s="9" t="s">
        <v>14</v>
      </c>
      <c r="F5486" s="9" t="s">
        <v>32</v>
      </c>
      <c r="G5486" s="10">
        <v>54308</v>
      </c>
    </row>
    <row r="5487" spans="1:7" ht="24" customHeight="1" x14ac:dyDescent="0.25">
      <c r="A5487" s="11">
        <v>181724</v>
      </c>
      <c r="B5487" s="12">
        <v>41842.397106481483</v>
      </c>
      <c r="C5487" s="13" t="s">
        <v>7</v>
      </c>
      <c r="D5487" s="13" t="s">
        <v>8</v>
      </c>
      <c r="E5487" s="13" t="s">
        <v>28</v>
      </c>
      <c r="F5487" s="13" t="s">
        <v>12</v>
      </c>
      <c r="G5487" s="14">
        <v>40027</v>
      </c>
    </row>
    <row r="5488" spans="1:7" ht="24" customHeight="1" x14ac:dyDescent="0.25">
      <c r="A5488" s="7">
        <v>491865</v>
      </c>
      <c r="B5488" s="8">
        <v>41863.397141203706</v>
      </c>
      <c r="C5488" s="9" t="s">
        <v>7</v>
      </c>
      <c r="D5488" s="9" t="s">
        <v>11</v>
      </c>
      <c r="E5488" s="9" t="s">
        <v>28</v>
      </c>
      <c r="F5488" s="9" t="s">
        <v>12</v>
      </c>
      <c r="G5488" s="10">
        <v>50726</v>
      </c>
    </row>
    <row r="5489" spans="1:7" ht="24" customHeight="1" x14ac:dyDescent="0.25">
      <c r="A5489" s="11">
        <v>994547</v>
      </c>
      <c r="B5489" s="12">
        <v>41842.396793981483</v>
      </c>
      <c r="C5489" s="13" t="s">
        <v>13</v>
      </c>
      <c r="D5489" s="13" t="s">
        <v>8</v>
      </c>
      <c r="E5489" s="13" t="s">
        <v>14</v>
      </c>
      <c r="F5489" s="13" t="s">
        <v>32</v>
      </c>
      <c r="G5489" s="14">
        <v>24324</v>
      </c>
    </row>
    <row r="5490" spans="1:7" ht="24" customHeight="1" x14ac:dyDescent="0.25">
      <c r="A5490" s="7">
        <v>472159</v>
      </c>
      <c r="B5490" s="8">
        <v>41842.401307870372</v>
      </c>
      <c r="C5490" s="9" t="s">
        <v>7</v>
      </c>
      <c r="D5490" s="9" t="s">
        <v>8</v>
      </c>
      <c r="E5490" s="9" t="s">
        <v>14</v>
      </c>
      <c r="F5490" s="9" t="s">
        <v>32</v>
      </c>
      <c r="G5490" s="10">
        <v>21527</v>
      </c>
    </row>
    <row r="5491" spans="1:7" ht="24" customHeight="1" x14ac:dyDescent="0.25">
      <c r="A5491" s="11">
        <v>214831</v>
      </c>
      <c r="B5491" s="12">
        <v>41842.397534722222</v>
      </c>
      <c r="C5491" s="13" t="s">
        <v>7</v>
      </c>
      <c r="D5491" s="13" t="s">
        <v>11</v>
      </c>
      <c r="E5491" s="13" t="s">
        <v>14</v>
      </c>
      <c r="F5491" s="13" t="s">
        <v>32</v>
      </c>
      <c r="G5491" s="14">
        <v>64561</v>
      </c>
    </row>
    <row r="5492" spans="1:7" ht="24" customHeight="1" x14ac:dyDescent="0.25">
      <c r="A5492" s="7">
        <v>469291</v>
      </c>
      <c r="B5492" s="8">
        <v>41866.730856481481</v>
      </c>
      <c r="C5492" s="9" t="s">
        <v>7</v>
      </c>
      <c r="D5492" s="9" t="s">
        <v>11</v>
      </c>
      <c r="E5492" s="9" t="s">
        <v>14</v>
      </c>
      <c r="F5492" s="9" t="s">
        <v>32</v>
      </c>
      <c r="G5492" s="10">
        <v>2418</v>
      </c>
    </row>
    <row r="5493" spans="1:7" ht="24" customHeight="1" x14ac:dyDescent="0.25">
      <c r="A5493" s="11">
        <v>520857</v>
      </c>
      <c r="B5493" s="12">
        <v>41872.669502314813</v>
      </c>
      <c r="C5493" s="13" t="s">
        <v>7</v>
      </c>
      <c r="D5493" s="13" t="s">
        <v>23</v>
      </c>
      <c r="E5493" s="13" t="s">
        <v>14</v>
      </c>
      <c r="F5493" s="13" t="s">
        <v>32</v>
      </c>
      <c r="G5493" s="14">
        <v>82095</v>
      </c>
    </row>
    <row r="5494" spans="1:7" ht="24" customHeight="1" x14ac:dyDescent="0.25">
      <c r="A5494" s="7">
        <v>70068</v>
      </c>
      <c r="B5494" s="8">
        <v>41878.826655092591</v>
      </c>
      <c r="C5494" s="9" t="s">
        <v>7</v>
      </c>
      <c r="D5494" s="9" t="s">
        <v>8</v>
      </c>
      <c r="E5494" s="9" t="s">
        <v>14</v>
      </c>
      <c r="F5494" s="9" t="s">
        <v>32</v>
      </c>
      <c r="G5494" s="10">
        <v>69583</v>
      </c>
    </row>
    <row r="5495" spans="1:7" ht="24" customHeight="1" x14ac:dyDescent="0.25">
      <c r="A5495" s="11">
        <v>469233</v>
      </c>
      <c r="B5495" s="12">
        <v>41877.396770833337</v>
      </c>
      <c r="C5495" s="13" t="s">
        <v>7</v>
      </c>
      <c r="D5495" s="13" t="s">
        <v>8</v>
      </c>
      <c r="E5495" s="13" t="s">
        <v>9</v>
      </c>
      <c r="F5495" s="13" t="s">
        <v>21</v>
      </c>
      <c r="G5495" s="14">
        <v>23772</v>
      </c>
    </row>
    <row r="5496" spans="1:7" ht="24" customHeight="1" x14ac:dyDescent="0.25">
      <c r="A5496" s="7">
        <v>592432</v>
      </c>
      <c r="B5496" s="8">
        <v>41879.608078703706</v>
      </c>
      <c r="C5496" s="9" t="s">
        <v>7</v>
      </c>
      <c r="D5496" s="9" t="s">
        <v>8</v>
      </c>
      <c r="E5496" s="9" t="s">
        <v>9</v>
      </c>
      <c r="F5496" s="9" t="s">
        <v>21</v>
      </c>
      <c r="G5496" s="10">
        <v>10144</v>
      </c>
    </row>
    <row r="5497" spans="1:7" ht="24" customHeight="1" x14ac:dyDescent="0.25">
      <c r="A5497" s="11">
        <v>576494</v>
      </c>
      <c r="B5497" s="12">
        <v>41879.770046296297</v>
      </c>
      <c r="C5497" s="13" t="s">
        <v>7</v>
      </c>
      <c r="D5497" s="13" t="s">
        <v>8</v>
      </c>
      <c r="E5497" s="13" t="s">
        <v>9</v>
      </c>
      <c r="F5497" s="13" t="s">
        <v>21</v>
      </c>
      <c r="G5497" s="14">
        <v>44526</v>
      </c>
    </row>
    <row r="5498" spans="1:7" ht="24" customHeight="1" x14ac:dyDescent="0.25">
      <c r="A5498" s="7">
        <v>910136</v>
      </c>
      <c r="B5498" s="8">
        <v>41879.770451388889</v>
      </c>
      <c r="C5498" s="9" t="s">
        <v>7</v>
      </c>
      <c r="D5498" s="9" t="s">
        <v>11</v>
      </c>
      <c r="E5498" s="9" t="s">
        <v>9</v>
      </c>
      <c r="F5498" s="9" t="s">
        <v>21</v>
      </c>
      <c r="G5498" s="10">
        <v>52402</v>
      </c>
    </row>
    <row r="5499" spans="1:7" ht="24" customHeight="1" x14ac:dyDescent="0.25">
      <c r="A5499" s="11">
        <v>986428</v>
      </c>
      <c r="B5499" s="12">
        <v>41878.396770833337</v>
      </c>
      <c r="C5499" s="13" t="s">
        <v>7</v>
      </c>
      <c r="D5499" s="13" t="s">
        <v>8</v>
      </c>
      <c r="E5499" s="13" t="s">
        <v>14</v>
      </c>
      <c r="F5499" s="13" t="s">
        <v>12</v>
      </c>
      <c r="G5499" s="14">
        <v>13969</v>
      </c>
    </row>
    <row r="5500" spans="1:7" ht="24" customHeight="1" x14ac:dyDescent="0.25">
      <c r="A5500" s="7">
        <v>930316</v>
      </c>
      <c r="B5500" s="8">
        <v>41878.893020833333</v>
      </c>
      <c r="C5500" s="9" t="s">
        <v>13</v>
      </c>
      <c r="D5500" s="9" t="s">
        <v>8</v>
      </c>
      <c r="E5500" s="9" t="s">
        <v>14</v>
      </c>
      <c r="F5500" s="9" t="s">
        <v>12</v>
      </c>
      <c r="G5500" s="10">
        <v>91546</v>
      </c>
    </row>
    <row r="5501" spans="1:7" ht="24" customHeight="1" x14ac:dyDescent="0.25">
      <c r="A5501" s="11">
        <v>34301</v>
      </c>
      <c r="B5501" s="12">
        <v>41878.894386574073</v>
      </c>
      <c r="C5501" s="13" t="s">
        <v>13</v>
      </c>
      <c r="D5501" s="13" t="s">
        <v>8</v>
      </c>
      <c r="E5501" s="13" t="s">
        <v>14</v>
      </c>
      <c r="F5501" s="13" t="s">
        <v>12</v>
      </c>
      <c r="G5501" s="14">
        <v>13802</v>
      </c>
    </row>
    <row r="5502" spans="1:7" ht="24" customHeight="1" x14ac:dyDescent="0.25">
      <c r="A5502" s="7">
        <v>203823</v>
      </c>
      <c r="B5502" s="8">
        <v>41878.893587962964</v>
      </c>
      <c r="C5502" s="9" t="s">
        <v>7</v>
      </c>
      <c r="D5502" s="9" t="s">
        <v>11</v>
      </c>
      <c r="E5502" s="9" t="s">
        <v>14</v>
      </c>
      <c r="F5502" s="9" t="s">
        <v>12</v>
      </c>
      <c r="G5502" s="10">
        <v>38047</v>
      </c>
    </row>
    <row r="5503" spans="1:7" ht="24" customHeight="1" x14ac:dyDescent="0.25">
      <c r="A5503" s="11">
        <v>609607</v>
      </c>
      <c r="B5503" s="12">
        <v>41857.397592592592</v>
      </c>
      <c r="C5503" s="13" t="s">
        <v>7</v>
      </c>
      <c r="D5503" s="13" t="s">
        <v>8</v>
      </c>
      <c r="E5503" s="13" t="s">
        <v>29</v>
      </c>
      <c r="F5503" s="13" t="s">
        <v>21</v>
      </c>
      <c r="G5503" s="14">
        <v>36294</v>
      </c>
    </row>
    <row r="5504" spans="1:7" ht="24" customHeight="1" x14ac:dyDescent="0.25">
      <c r="A5504" s="7">
        <v>580000</v>
      </c>
      <c r="B5504" s="8">
        <v>41843.39671296296</v>
      </c>
      <c r="C5504" s="9" t="s">
        <v>7</v>
      </c>
      <c r="D5504" s="9" t="s">
        <v>8</v>
      </c>
      <c r="E5504" s="9" t="s">
        <v>9</v>
      </c>
      <c r="F5504" s="9" t="s">
        <v>10</v>
      </c>
      <c r="G5504" s="10">
        <v>62097</v>
      </c>
    </row>
    <row r="5505" spans="1:7" ht="24" customHeight="1" x14ac:dyDescent="0.25">
      <c r="A5505" s="11">
        <v>968762</v>
      </c>
      <c r="B5505" s="12">
        <v>41862.662002314813</v>
      </c>
      <c r="C5505" s="13" t="s">
        <v>7</v>
      </c>
      <c r="D5505" s="13" t="s">
        <v>8</v>
      </c>
      <c r="E5505" s="13" t="s">
        <v>29</v>
      </c>
      <c r="F5505" s="13" t="s">
        <v>22</v>
      </c>
      <c r="G5505" s="14">
        <v>92420</v>
      </c>
    </row>
    <row r="5506" spans="1:7" ht="24" customHeight="1" x14ac:dyDescent="0.25">
      <c r="A5506" s="7">
        <v>653469</v>
      </c>
      <c r="B5506" s="8">
        <v>41862.662766203706</v>
      </c>
      <c r="C5506" s="9" t="s">
        <v>7</v>
      </c>
      <c r="D5506" s="9" t="s">
        <v>11</v>
      </c>
      <c r="E5506" s="9" t="s">
        <v>29</v>
      </c>
      <c r="F5506" s="9" t="s">
        <v>22</v>
      </c>
      <c r="G5506" s="10">
        <v>57993</v>
      </c>
    </row>
    <row r="5507" spans="1:7" ht="24" customHeight="1" x14ac:dyDescent="0.25">
      <c r="A5507" s="11">
        <v>246856</v>
      </c>
      <c r="B5507" s="12">
        <v>41851.398645833331</v>
      </c>
      <c r="C5507" s="13" t="s">
        <v>7</v>
      </c>
      <c r="D5507" s="13" t="s">
        <v>11</v>
      </c>
      <c r="E5507" s="13" t="s">
        <v>9</v>
      </c>
      <c r="F5507" s="13" t="s">
        <v>24</v>
      </c>
      <c r="G5507" s="14">
        <v>24756</v>
      </c>
    </row>
    <row r="5508" spans="1:7" ht="24" customHeight="1" x14ac:dyDescent="0.25">
      <c r="A5508" s="7">
        <v>631532</v>
      </c>
      <c r="B5508" s="8">
        <v>41849.730671296296</v>
      </c>
      <c r="C5508" s="9" t="s">
        <v>7</v>
      </c>
      <c r="D5508" s="9" t="s">
        <v>11</v>
      </c>
      <c r="E5508" s="9" t="s">
        <v>16</v>
      </c>
      <c r="F5508" s="9" t="s">
        <v>19</v>
      </c>
      <c r="G5508" s="10">
        <v>96610</v>
      </c>
    </row>
    <row r="5509" spans="1:7" ht="24" customHeight="1" x14ac:dyDescent="0.25">
      <c r="A5509" s="11">
        <v>856783</v>
      </c>
      <c r="B5509" s="12">
        <v>41849.731030092589</v>
      </c>
      <c r="C5509" s="13" t="s">
        <v>13</v>
      </c>
      <c r="D5509" s="13" t="s">
        <v>11</v>
      </c>
      <c r="E5509" s="13" t="s">
        <v>16</v>
      </c>
      <c r="F5509" s="13" t="s">
        <v>19</v>
      </c>
      <c r="G5509" s="14">
        <v>88276</v>
      </c>
    </row>
    <row r="5510" spans="1:7" ht="24" customHeight="1" x14ac:dyDescent="0.25">
      <c r="A5510" s="7">
        <v>294317</v>
      </c>
      <c r="B5510" s="8">
        <v>41849.731631944444</v>
      </c>
      <c r="C5510" s="9" t="s">
        <v>13</v>
      </c>
      <c r="D5510" s="9" t="s">
        <v>11</v>
      </c>
      <c r="E5510" s="9" t="s">
        <v>16</v>
      </c>
      <c r="F5510" s="9" t="s">
        <v>19</v>
      </c>
      <c r="G5510" s="10">
        <v>85400</v>
      </c>
    </row>
    <row r="5511" spans="1:7" ht="24" customHeight="1" x14ac:dyDescent="0.25">
      <c r="A5511" s="11">
        <v>471224</v>
      </c>
      <c r="B5511" s="12">
        <v>41850.672384259262</v>
      </c>
      <c r="C5511" s="13" t="s">
        <v>7</v>
      </c>
      <c r="D5511" s="13" t="s">
        <v>8</v>
      </c>
      <c r="E5511" s="13" t="s">
        <v>16</v>
      </c>
      <c r="F5511" s="13" t="s">
        <v>19</v>
      </c>
      <c r="G5511" s="14">
        <v>36681</v>
      </c>
    </row>
    <row r="5512" spans="1:7" ht="24" customHeight="1" x14ac:dyDescent="0.25">
      <c r="A5512" s="7">
        <v>524337</v>
      </c>
      <c r="B5512" s="8">
        <v>41844.397118055553</v>
      </c>
      <c r="C5512" s="9" t="s">
        <v>7</v>
      </c>
      <c r="D5512" s="9" t="s">
        <v>8</v>
      </c>
      <c r="E5512" s="9" t="s">
        <v>16</v>
      </c>
      <c r="F5512" s="9" t="s">
        <v>12</v>
      </c>
      <c r="G5512" s="10">
        <v>84524</v>
      </c>
    </row>
    <row r="5513" spans="1:7" ht="24" customHeight="1" x14ac:dyDescent="0.25">
      <c r="A5513" s="11">
        <v>946203</v>
      </c>
      <c r="B5513" s="12">
        <v>41850.171423611115</v>
      </c>
      <c r="C5513" s="13" t="s">
        <v>7</v>
      </c>
      <c r="D5513" s="13" t="s">
        <v>11</v>
      </c>
      <c r="E5513" s="13" t="s">
        <v>16</v>
      </c>
      <c r="F5513" s="13" t="s">
        <v>12</v>
      </c>
      <c r="G5513" s="14">
        <v>72462</v>
      </c>
    </row>
    <row r="5514" spans="1:7" ht="24" customHeight="1" x14ac:dyDescent="0.25">
      <c r="A5514" s="7">
        <v>519413</v>
      </c>
      <c r="B5514" s="8">
        <v>41850.172129629631</v>
      </c>
      <c r="C5514" s="9" t="s">
        <v>7</v>
      </c>
      <c r="D5514" s="9" t="s">
        <v>8</v>
      </c>
      <c r="E5514" s="9" t="s">
        <v>16</v>
      </c>
      <c r="F5514" s="9" t="s">
        <v>12</v>
      </c>
      <c r="G5514" s="10">
        <v>7774</v>
      </c>
    </row>
    <row r="5515" spans="1:7" ht="24" customHeight="1" x14ac:dyDescent="0.25">
      <c r="A5515" s="11">
        <v>481753</v>
      </c>
      <c r="B5515" s="12">
        <v>41850.391932870371</v>
      </c>
      <c r="C5515" s="13" t="s">
        <v>7</v>
      </c>
      <c r="D5515" s="13" t="s">
        <v>11</v>
      </c>
      <c r="E5515" s="13" t="s">
        <v>16</v>
      </c>
      <c r="F5515" s="13" t="s">
        <v>12</v>
      </c>
      <c r="G5515" s="14">
        <v>98350</v>
      </c>
    </row>
    <row r="5516" spans="1:7" ht="24" customHeight="1" x14ac:dyDescent="0.25">
      <c r="A5516" s="7">
        <v>218458</v>
      </c>
      <c r="B5516" s="8">
        <v>41856.473692129628</v>
      </c>
      <c r="C5516" s="9" t="s">
        <v>7</v>
      </c>
      <c r="D5516" s="9" t="s">
        <v>8</v>
      </c>
      <c r="E5516" s="9" t="s">
        <v>16</v>
      </c>
      <c r="F5516" s="9" t="s">
        <v>12</v>
      </c>
      <c r="G5516" s="10">
        <v>49148</v>
      </c>
    </row>
    <row r="5517" spans="1:7" ht="24" customHeight="1" x14ac:dyDescent="0.25">
      <c r="A5517" s="11">
        <v>309231</v>
      </c>
      <c r="B5517" s="12">
        <v>41856.474409722221</v>
      </c>
      <c r="C5517" s="13" t="s">
        <v>7</v>
      </c>
      <c r="D5517" s="13" t="s">
        <v>8</v>
      </c>
      <c r="E5517" s="13" t="s">
        <v>16</v>
      </c>
      <c r="F5517" s="13" t="s">
        <v>12</v>
      </c>
      <c r="G5517" s="14">
        <v>84249</v>
      </c>
    </row>
    <row r="5518" spans="1:7" ht="24" customHeight="1" x14ac:dyDescent="0.25">
      <c r="A5518" s="7">
        <v>282766</v>
      </c>
      <c r="B5518" s="8">
        <v>41879.701678240737</v>
      </c>
      <c r="C5518" s="9" t="s">
        <v>7</v>
      </c>
      <c r="D5518" s="9" t="s">
        <v>8</v>
      </c>
      <c r="E5518" s="9" t="s">
        <v>9</v>
      </c>
      <c r="F5518" s="9" t="s">
        <v>21</v>
      </c>
      <c r="G5518" s="10">
        <v>50287</v>
      </c>
    </row>
    <row r="5519" spans="1:7" ht="24" customHeight="1" x14ac:dyDescent="0.25">
      <c r="A5519" s="11">
        <v>55764</v>
      </c>
      <c r="B5519" s="12">
        <v>41859.935636574075</v>
      </c>
      <c r="C5519" s="13" t="s">
        <v>7</v>
      </c>
      <c r="D5519" s="13" t="s">
        <v>8</v>
      </c>
      <c r="E5519" s="13" t="s">
        <v>16</v>
      </c>
      <c r="F5519" s="13" t="s">
        <v>12</v>
      </c>
      <c r="G5519" s="14">
        <v>65442</v>
      </c>
    </row>
    <row r="5520" spans="1:7" ht="24" customHeight="1" x14ac:dyDescent="0.25">
      <c r="A5520" s="7">
        <v>141436</v>
      </c>
      <c r="B5520" s="8">
        <v>41855.398506944446</v>
      </c>
      <c r="C5520" s="9" t="s">
        <v>7</v>
      </c>
      <c r="D5520" s="9" t="s">
        <v>11</v>
      </c>
      <c r="E5520" s="9" t="s">
        <v>16</v>
      </c>
      <c r="F5520" s="9" t="s">
        <v>12</v>
      </c>
      <c r="G5520" s="10">
        <v>57496</v>
      </c>
    </row>
    <row r="5521" spans="1:7" ht="24" customHeight="1" x14ac:dyDescent="0.25">
      <c r="A5521" s="11">
        <v>934067</v>
      </c>
      <c r="B5521" s="12">
        <v>41855.399837962963</v>
      </c>
      <c r="C5521" s="13" t="s">
        <v>7</v>
      </c>
      <c r="D5521" s="13" t="s">
        <v>11</v>
      </c>
      <c r="E5521" s="13" t="s">
        <v>16</v>
      </c>
      <c r="F5521" s="13" t="s">
        <v>12</v>
      </c>
      <c r="G5521" s="14">
        <v>16902</v>
      </c>
    </row>
    <row r="5522" spans="1:7" ht="24" customHeight="1" x14ac:dyDescent="0.25">
      <c r="A5522" s="7">
        <v>839964</v>
      </c>
      <c r="B5522" s="8">
        <v>41855.398182870369</v>
      </c>
      <c r="C5522" s="9" t="s">
        <v>7</v>
      </c>
      <c r="D5522" s="9" t="s">
        <v>11</v>
      </c>
      <c r="E5522" s="9" t="s">
        <v>16</v>
      </c>
      <c r="F5522" s="9" t="s">
        <v>12</v>
      </c>
      <c r="G5522" s="10">
        <v>83294</v>
      </c>
    </row>
    <row r="5523" spans="1:7" ht="24" customHeight="1" x14ac:dyDescent="0.25">
      <c r="A5523" s="11">
        <v>850081</v>
      </c>
      <c r="B5523" s="12">
        <v>41857.78800925926</v>
      </c>
      <c r="C5523" s="13" t="s">
        <v>7</v>
      </c>
      <c r="D5523" s="13" t="s">
        <v>8</v>
      </c>
      <c r="E5523" s="13" t="s">
        <v>16</v>
      </c>
      <c r="F5523" s="13" t="s">
        <v>12</v>
      </c>
      <c r="G5523" s="14">
        <v>42812</v>
      </c>
    </row>
    <row r="5524" spans="1:7" ht="24" customHeight="1" x14ac:dyDescent="0.25">
      <c r="A5524" s="7">
        <v>55168</v>
      </c>
      <c r="B5524" s="8">
        <v>41866.420289351852</v>
      </c>
      <c r="C5524" s="9" t="s">
        <v>13</v>
      </c>
      <c r="D5524" s="9" t="s">
        <v>8</v>
      </c>
      <c r="E5524" s="9" t="s">
        <v>16</v>
      </c>
      <c r="F5524" s="9" t="s">
        <v>12</v>
      </c>
      <c r="G5524" s="10">
        <v>37354</v>
      </c>
    </row>
    <row r="5525" spans="1:7" ht="24" customHeight="1" x14ac:dyDescent="0.25">
      <c r="A5525" s="11">
        <v>543245</v>
      </c>
      <c r="B5525" s="12">
        <v>41866.420682870368</v>
      </c>
      <c r="C5525" s="13" t="s">
        <v>7</v>
      </c>
      <c r="D5525" s="13" t="s">
        <v>11</v>
      </c>
      <c r="E5525" s="13" t="s">
        <v>16</v>
      </c>
      <c r="F5525" s="13" t="s">
        <v>12</v>
      </c>
      <c r="G5525" s="14">
        <v>54473</v>
      </c>
    </row>
    <row r="5526" spans="1:7" ht="24" customHeight="1" x14ac:dyDescent="0.25">
      <c r="A5526" s="7">
        <v>322454</v>
      </c>
      <c r="B5526" s="8">
        <v>41866.422129629631</v>
      </c>
      <c r="C5526" s="9" t="s">
        <v>7</v>
      </c>
      <c r="D5526" s="9" t="s">
        <v>8</v>
      </c>
      <c r="E5526" s="9" t="s">
        <v>16</v>
      </c>
      <c r="F5526" s="9" t="s">
        <v>12</v>
      </c>
      <c r="G5526" s="10">
        <v>99824</v>
      </c>
    </row>
    <row r="5527" spans="1:7" ht="24" customHeight="1" x14ac:dyDescent="0.25">
      <c r="A5527" s="11">
        <v>20989</v>
      </c>
      <c r="B5527" s="12">
        <v>41862.397372685184</v>
      </c>
      <c r="C5527" s="13" t="s">
        <v>7</v>
      </c>
      <c r="D5527" s="13" t="s">
        <v>11</v>
      </c>
      <c r="E5527" s="13" t="s">
        <v>9</v>
      </c>
      <c r="F5527" s="13" t="s">
        <v>32</v>
      </c>
      <c r="G5527" s="14">
        <v>60605</v>
      </c>
    </row>
    <row r="5528" spans="1:7" ht="24" customHeight="1" x14ac:dyDescent="0.25">
      <c r="A5528" s="7">
        <v>800047</v>
      </c>
      <c r="B5528" s="8">
        <v>41858.310983796298</v>
      </c>
      <c r="C5528" s="9" t="s">
        <v>7</v>
      </c>
      <c r="D5528" s="9" t="s">
        <v>11</v>
      </c>
      <c r="E5528" s="9" t="s">
        <v>16</v>
      </c>
      <c r="F5528" s="9" t="s">
        <v>32</v>
      </c>
      <c r="G5528" s="10">
        <v>31737</v>
      </c>
    </row>
    <row r="5529" spans="1:7" ht="24" customHeight="1" x14ac:dyDescent="0.25">
      <c r="A5529" s="11">
        <v>467278</v>
      </c>
      <c r="B5529" s="12">
        <v>41858.312060185184</v>
      </c>
      <c r="C5529" s="13" t="s">
        <v>7</v>
      </c>
      <c r="D5529" s="13" t="s">
        <v>8</v>
      </c>
      <c r="E5529" s="13" t="s">
        <v>16</v>
      </c>
      <c r="F5529" s="13" t="s">
        <v>32</v>
      </c>
      <c r="G5529" s="14">
        <v>18647</v>
      </c>
    </row>
    <row r="5530" spans="1:7" ht="24" customHeight="1" x14ac:dyDescent="0.25">
      <c r="A5530" s="7">
        <v>280940</v>
      </c>
      <c r="B5530" s="8">
        <v>41858.312893518516</v>
      </c>
      <c r="C5530" s="9" t="s">
        <v>13</v>
      </c>
      <c r="D5530" s="9" t="s">
        <v>8</v>
      </c>
      <c r="E5530" s="9" t="s">
        <v>16</v>
      </c>
      <c r="F5530" s="9" t="s">
        <v>32</v>
      </c>
      <c r="G5530" s="10">
        <v>37833</v>
      </c>
    </row>
    <row r="5531" spans="1:7" ht="24" customHeight="1" x14ac:dyDescent="0.25">
      <c r="A5531" s="11">
        <v>981779</v>
      </c>
      <c r="B5531" s="12">
        <v>41863.914027777777</v>
      </c>
      <c r="C5531" s="13" t="s">
        <v>7</v>
      </c>
      <c r="D5531" s="13" t="s">
        <v>8</v>
      </c>
      <c r="E5531" s="13" t="s">
        <v>14</v>
      </c>
      <c r="F5531" s="13" t="s">
        <v>21</v>
      </c>
      <c r="G5531" s="14">
        <v>27537</v>
      </c>
    </row>
    <row r="5532" spans="1:7" ht="24" customHeight="1" x14ac:dyDescent="0.25">
      <c r="A5532" s="7">
        <v>541258</v>
      </c>
      <c r="B5532" s="8">
        <v>41858.68236111111</v>
      </c>
      <c r="C5532" s="9" t="s">
        <v>7</v>
      </c>
      <c r="D5532" s="9" t="s">
        <v>8</v>
      </c>
      <c r="E5532" s="9" t="s">
        <v>29</v>
      </c>
      <c r="F5532" s="9" t="s">
        <v>19</v>
      </c>
      <c r="G5532" s="10">
        <v>37896</v>
      </c>
    </row>
    <row r="5533" spans="1:7" ht="24" customHeight="1" x14ac:dyDescent="0.25">
      <c r="A5533" s="11">
        <v>763252</v>
      </c>
      <c r="B5533" s="12">
        <v>41870.397233796299</v>
      </c>
      <c r="C5533" s="13" t="s">
        <v>7</v>
      </c>
      <c r="D5533" s="13" t="s">
        <v>8</v>
      </c>
      <c r="E5533" s="13" t="s">
        <v>14</v>
      </c>
      <c r="F5533" s="13" t="s">
        <v>21</v>
      </c>
      <c r="G5533" s="14">
        <v>42231</v>
      </c>
    </row>
    <row r="5534" spans="1:7" ht="24" customHeight="1" x14ac:dyDescent="0.25">
      <c r="A5534" s="7">
        <v>576187</v>
      </c>
      <c r="B5534" s="8">
        <v>41858.372060185182</v>
      </c>
      <c r="C5534" s="9" t="s">
        <v>7</v>
      </c>
      <c r="D5534" s="9" t="s">
        <v>8</v>
      </c>
      <c r="E5534" s="9" t="s">
        <v>31</v>
      </c>
      <c r="F5534" s="9" t="s">
        <v>17</v>
      </c>
      <c r="G5534" s="10">
        <v>52210</v>
      </c>
    </row>
    <row r="5535" spans="1:7" ht="24" customHeight="1" x14ac:dyDescent="0.25">
      <c r="A5535" s="11">
        <v>608018</v>
      </c>
      <c r="B5535" s="12">
        <v>41872.397916666669</v>
      </c>
      <c r="C5535" s="13" t="s">
        <v>7</v>
      </c>
      <c r="D5535" s="13" t="s">
        <v>11</v>
      </c>
      <c r="E5535" s="13" t="s">
        <v>20</v>
      </c>
      <c r="F5535" s="13" t="s">
        <v>32</v>
      </c>
      <c r="G5535" s="14">
        <v>83678</v>
      </c>
    </row>
    <row r="5536" spans="1:7" ht="24" customHeight="1" x14ac:dyDescent="0.25">
      <c r="A5536" s="7">
        <v>438895</v>
      </c>
      <c r="B5536" s="8">
        <v>41872.398888888885</v>
      </c>
      <c r="C5536" s="9" t="s">
        <v>7</v>
      </c>
      <c r="D5536" s="9" t="s">
        <v>11</v>
      </c>
      <c r="E5536" s="9" t="s">
        <v>20</v>
      </c>
      <c r="F5536" s="9" t="s">
        <v>32</v>
      </c>
      <c r="G5536" s="10">
        <v>73323</v>
      </c>
    </row>
    <row r="5537" spans="1:7" ht="24" customHeight="1" x14ac:dyDescent="0.25">
      <c r="A5537" s="11">
        <v>649743</v>
      </c>
      <c r="B5537" s="12">
        <v>41865.396817129629</v>
      </c>
      <c r="C5537" s="13" t="s">
        <v>7</v>
      </c>
      <c r="D5537" s="13" t="s">
        <v>8</v>
      </c>
      <c r="E5537" s="13" t="s">
        <v>14</v>
      </c>
      <c r="F5537" s="13" t="s">
        <v>32</v>
      </c>
      <c r="G5537" s="14">
        <v>36760</v>
      </c>
    </row>
    <row r="5538" spans="1:7" ht="24" customHeight="1" x14ac:dyDescent="0.25">
      <c r="A5538" s="7">
        <v>114306</v>
      </c>
      <c r="B5538" s="8">
        <v>41866.397303240738</v>
      </c>
      <c r="C5538" s="9" t="s">
        <v>7</v>
      </c>
      <c r="D5538" s="9" t="s">
        <v>8</v>
      </c>
      <c r="E5538" s="9" t="s">
        <v>14</v>
      </c>
      <c r="F5538" s="9" t="s">
        <v>24</v>
      </c>
      <c r="G5538" s="10">
        <v>48320</v>
      </c>
    </row>
    <row r="5539" spans="1:7" ht="24" customHeight="1" x14ac:dyDescent="0.25">
      <c r="A5539" s="11">
        <v>948487</v>
      </c>
      <c r="B5539" s="12">
        <v>41862.397511574076</v>
      </c>
      <c r="C5539" s="13" t="s">
        <v>7</v>
      </c>
      <c r="D5539" s="13" t="s">
        <v>11</v>
      </c>
      <c r="E5539" s="13" t="s">
        <v>9</v>
      </c>
      <c r="F5539" s="13" t="s">
        <v>17</v>
      </c>
      <c r="G5539" s="14">
        <v>97686</v>
      </c>
    </row>
    <row r="5540" spans="1:7" ht="24" customHeight="1" x14ac:dyDescent="0.25">
      <c r="A5540" s="7">
        <v>496594</v>
      </c>
      <c r="B5540" s="8">
        <v>41855.396932870368</v>
      </c>
      <c r="C5540" s="9" t="s">
        <v>7</v>
      </c>
      <c r="D5540" s="9" t="s">
        <v>8</v>
      </c>
      <c r="E5540" s="9" t="s">
        <v>9</v>
      </c>
      <c r="F5540" s="9" t="s">
        <v>12</v>
      </c>
      <c r="G5540" s="10">
        <v>98665</v>
      </c>
    </row>
    <row r="5541" spans="1:7" ht="24" customHeight="1" x14ac:dyDescent="0.25">
      <c r="A5541" s="11">
        <v>400371</v>
      </c>
      <c r="B5541" s="12">
        <v>41859.810717592591</v>
      </c>
      <c r="C5541" s="13" t="s">
        <v>7</v>
      </c>
      <c r="D5541" s="13" t="s">
        <v>8</v>
      </c>
      <c r="E5541" s="13" t="s">
        <v>29</v>
      </c>
      <c r="F5541" s="13" t="s">
        <v>32</v>
      </c>
      <c r="G5541" s="14">
        <v>2176</v>
      </c>
    </row>
    <row r="5542" spans="1:7" ht="24" customHeight="1" x14ac:dyDescent="0.25">
      <c r="A5542" s="7">
        <v>440318</v>
      </c>
      <c r="B5542" s="8">
        <v>41859.81046296296</v>
      </c>
      <c r="C5542" s="9" t="s">
        <v>7</v>
      </c>
      <c r="D5542" s="9" t="s">
        <v>11</v>
      </c>
      <c r="E5542" s="9" t="s">
        <v>29</v>
      </c>
      <c r="F5542" s="9" t="s">
        <v>32</v>
      </c>
      <c r="G5542" s="10">
        <v>35977</v>
      </c>
    </row>
    <row r="5543" spans="1:7" ht="24" customHeight="1" x14ac:dyDescent="0.25">
      <c r="A5543" s="11">
        <v>937905</v>
      </c>
      <c r="B5543" s="12">
        <v>41859.811979166669</v>
      </c>
      <c r="C5543" s="13" t="s">
        <v>7</v>
      </c>
      <c r="D5543" s="13" t="s">
        <v>23</v>
      </c>
      <c r="E5543" s="13" t="s">
        <v>29</v>
      </c>
      <c r="F5543" s="13" t="s">
        <v>32</v>
      </c>
      <c r="G5543" s="14">
        <v>94032</v>
      </c>
    </row>
    <row r="5544" spans="1:7" ht="24" customHeight="1" x14ac:dyDescent="0.25">
      <c r="A5544" s="7">
        <v>538330</v>
      </c>
      <c r="B5544" s="8">
        <v>41859.397615740738</v>
      </c>
      <c r="C5544" s="9" t="s">
        <v>7</v>
      </c>
      <c r="D5544" s="9" t="s">
        <v>11</v>
      </c>
      <c r="E5544" s="9" t="s">
        <v>14</v>
      </c>
      <c r="F5544" s="9" t="s">
        <v>17</v>
      </c>
      <c r="G5544" s="10">
        <v>52310</v>
      </c>
    </row>
    <row r="5545" spans="1:7" ht="24" customHeight="1" x14ac:dyDescent="0.25">
      <c r="A5545" s="11">
        <v>320458</v>
      </c>
      <c r="B5545" s="12">
        <v>41859.400324074071</v>
      </c>
      <c r="C5545" s="13" t="s">
        <v>7</v>
      </c>
      <c r="D5545" s="13" t="s">
        <v>11</v>
      </c>
      <c r="E5545" s="13" t="s">
        <v>14</v>
      </c>
      <c r="F5545" s="13" t="s">
        <v>17</v>
      </c>
      <c r="G5545" s="14">
        <v>4239</v>
      </c>
    </row>
    <row r="5546" spans="1:7" ht="24" customHeight="1" x14ac:dyDescent="0.25">
      <c r="A5546" s="7">
        <v>884604</v>
      </c>
      <c r="B5546" s="8">
        <v>41869.398113425923</v>
      </c>
      <c r="C5546" s="9" t="s">
        <v>7</v>
      </c>
      <c r="D5546" s="9" t="s">
        <v>8</v>
      </c>
      <c r="E5546" s="9" t="s">
        <v>9</v>
      </c>
      <c r="F5546" s="9" t="s">
        <v>12</v>
      </c>
      <c r="G5546" s="10">
        <v>78962</v>
      </c>
    </row>
    <row r="5547" spans="1:7" ht="24" customHeight="1" x14ac:dyDescent="0.25">
      <c r="A5547" s="11">
        <v>526382</v>
      </c>
      <c r="B5547" s="12">
        <v>41870.45380787037</v>
      </c>
      <c r="C5547" s="13" t="s">
        <v>7</v>
      </c>
      <c r="D5547" s="13" t="s">
        <v>8</v>
      </c>
      <c r="E5547" s="13" t="s">
        <v>9</v>
      </c>
      <c r="F5547" s="13" t="s">
        <v>12</v>
      </c>
      <c r="G5547" s="14">
        <v>19572</v>
      </c>
    </row>
    <row r="5548" spans="1:7" ht="24" customHeight="1" x14ac:dyDescent="0.25">
      <c r="A5548" s="7">
        <v>750015</v>
      </c>
      <c r="B5548" s="8">
        <v>41870.454375000001</v>
      </c>
      <c r="C5548" s="9" t="s">
        <v>7</v>
      </c>
      <c r="D5548" s="9" t="s">
        <v>8</v>
      </c>
      <c r="E5548" s="9" t="s">
        <v>9</v>
      </c>
      <c r="F5548" s="9" t="s">
        <v>12</v>
      </c>
      <c r="G5548" s="10">
        <v>4938</v>
      </c>
    </row>
    <row r="5549" spans="1:7" ht="24" customHeight="1" x14ac:dyDescent="0.25">
      <c r="A5549" s="11">
        <v>820910</v>
      </c>
      <c r="B5549" s="12">
        <v>41873.296643518515</v>
      </c>
      <c r="C5549" s="13" t="s">
        <v>7</v>
      </c>
      <c r="D5549" s="13" t="s">
        <v>8</v>
      </c>
      <c r="E5549" s="13" t="s">
        <v>9</v>
      </c>
      <c r="F5549" s="13" t="s">
        <v>12</v>
      </c>
      <c r="G5549" s="14">
        <v>76950</v>
      </c>
    </row>
    <row r="5550" spans="1:7" ht="24" customHeight="1" x14ac:dyDescent="0.25">
      <c r="A5550" s="7">
        <v>121878</v>
      </c>
      <c r="B5550" s="8">
        <v>41862.397164351853</v>
      </c>
      <c r="C5550" s="9" t="s">
        <v>7</v>
      </c>
      <c r="D5550" s="9" t="s">
        <v>11</v>
      </c>
      <c r="E5550" s="9" t="s">
        <v>16</v>
      </c>
      <c r="F5550" s="9" t="s">
        <v>24</v>
      </c>
      <c r="G5550" s="10">
        <v>2017</v>
      </c>
    </row>
    <row r="5551" spans="1:7" ht="24" customHeight="1" x14ac:dyDescent="0.25">
      <c r="A5551" s="11">
        <v>839931</v>
      </c>
      <c r="B5551" s="12">
        <v>41875.561666666668</v>
      </c>
      <c r="C5551" s="13" t="s">
        <v>7</v>
      </c>
      <c r="D5551" s="13" t="s">
        <v>8</v>
      </c>
      <c r="E5551" s="13" t="s">
        <v>14</v>
      </c>
      <c r="F5551" s="13" t="s">
        <v>10</v>
      </c>
      <c r="G5551" s="14">
        <v>39122</v>
      </c>
    </row>
    <row r="5552" spans="1:7" ht="24" customHeight="1" x14ac:dyDescent="0.25">
      <c r="A5552" s="7">
        <v>966110</v>
      </c>
      <c r="B5552" s="8">
        <v>41881.646886574075</v>
      </c>
      <c r="C5552" s="9" t="s">
        <v>7</v>
      </c>
      <c r="D5552" s="9" t="s">
        <v>8</v>
      </c>
      <c r="E5552" s="9" t="s">
        <v>14</v>
      </c>
      <c r="F5552" s="9" t="s">
        <v>32</v>
      </c>
      <c r="G5552" s="10">
        <v>68121</v>
      </c>
    </row>
    <row r="5553" spans="1:7" ht="24" customHeight="1" x14ac:dyDescent="0.25">
      <c r="A5553" s="11">
        <v>937115</v>
      </c>
      <c r="B5553" s="12">
        <v>41877.606793981482</v>
      </c>
      <c r="C5553" s="13" t="s">
        <v>7</v>
      </c>
      <c r="D5553" s="13" t="s">
        <v>8</v>
      </c>
      <c r="E5553" s="13" t="s">
        <v>14</v>
      </c>
      <c r="F5553" s="13" t="s">
        <v>12</v>
      </c>
      <c r="G5553" s="14">
        <v>53427</v>
      </c>
    </row>
    <row r="5554" spans="1:7" ht="24" customHeight="1" x14ac:dyDescent="0.25">
      <c r="A5554" s="7">
        <v>606170</v>
      </c>
      <c r="B5554" s="8">
        <v>41863.396840277775</v>
      </c>
      <c r="C5554" s="9" t="s">
        <v>7</v>
      </c>
      <c r="D5554" s="9" t="s">
        <v>8</v>
      </c>
      <c r="E5554" s="9" t="s">
        <v>9</v>
      </c>
      <c r="F5554" s="9" t="s">
        <v>12</v>
      </c>
      <c r="G5554" s="10">
        <v>17384</v>
      </c>
    </row>
    <row r="5555" spans="1:7" ht="24" customHeight="1" x14ac:dyDescent="0.25">
      <c r="A5555" s="11">
        <v>123900</v>
      </c>
      <c r="B5555" s="12">
        <v>41863.397557870368</v>
      </c>
      <c r="C5555" s="13" t="s">
        <v>7</v>
      </c>
      <c r="D5555" s="13" t="s">
        <v>23</v>
      </c>
      <c r="E5555" s="13" t="s">
        <v>9</v>
      </c>
      <c r="F5555" s="13" t="s">
        <v>12</v>
      </c>
      <c r="G5555" s="14">
        <v>73766</v>
      </c>
    </row>
    <row r="5556" spans="1:7" ht="24" customHeight="1" x14ac:dyDescent="0.25">
      <c r="A5556" s="7">
        <v>598860</v>
      </c>
      <c r="B5556" s="8">
        <v>41864.464745370373</v>
      </c>
      <c r="C5556" s="9" t="s">
        <v>7</v>
      </c>
      <c r="D5556" s="9" t="s">
        <v>8</v>
      </c>
      <c r="E5556" s="9" t="s">
        <v>9</v>
      </c>
      <c r="F5556" s="9" t="s">
        <v>12</v>
      </c>
      <c r="G5556" s="10">
        <v>87702</v>
      </c>
    </row>
    <row r="5557" spans="1:7" ht="24" customHeight="1" x14ac:dyDescent="0.25">
      <c r="A5557" s="11">
        <v>148154</v>
      </c>
      <c r="B5557" s="12">
        <v>41878.397847222222</v>
      </c>
      <c r="C5557" s="13" t="s">
        <v>7</v>
      </c>
      <c r="D5557" s="13" t="s">
        <v>8</v>
      </c>
      <c r="E5557" s="13" t="s">
        <v>28</v>
      </c>
      <c r="F5557" s="13" t="s">
        <v>12</v>
      </c>
      <c r="G5557" s="14">
        <v>41843</v>
      </c>
    </row>
    <row r="5558" spans="1:7" ht="24" customHeight="1" x14ac:dyDescent="0.25">
      <c r="A5558" s="7">
        <v>593448</v>
      </c>
      <c r="B5558" s="8">
        <v>41878.397094907406</v>
      </c>
      <c r="C5558" s="9" t="s">
        <v>7</v>
      </c>
      <c r="D5558" s="9" t="s">
        <v>23</v>
      </c>
      <c r="E5558" s="9" t="s">
        <v>28</v>
      </c>
      <c r="F5558" s="9" t="s">
        <v>12</v>
      </c>
      <c r="G5558" s="10">
        <v>72810</v>
      </c>
    </row>
    <row r="5559" spans="1:7" ht="24" customHeight="1" x14ac:dyDescent="0.25">
      <c r="A5559" s="11">
        <v>999367</v>
      </c>
      <c r="B5559" s="12">
        <v>41865.398518518516</v>
      </c>
      <c r="C5559" s="13" t="s">
        <v>7</v>
      </c>
      <c r="D5559" s="13" t="s">
        <v>8</v>
      </c>
      <c r="E5559" s="13" t="s">
        <v>14</v>
      </c>
      <c r="F5559" s="13" t="s">
        <v>24</v>
      </c>
      <c r="G5559" s="14">
        <v>55977</v>
      </c>
    </row>
    <row r="5560" spans="1:7" ht="24" customHeight="1" x14ac:dyDescent="0.25">
      <c r="A5560" s="7">
        <v>379272</v>
      </c>
      <c r="B5560" s="8">
        <v>41865.400879629633</v>
      </c>
      <c r="C5560" s="9" t="s">
        <v>7</v>
      </c>
      <c r="D5560" s="9" t="s">
        <v>8</v>
      </c>
      <c r="E5560" s="9" t="s">
        <v>14</v>
      </c>
      <c r="F5560" s="9" t="s">
        <v>24</v>
      </c>
      <c r="G5560" s="10">
        <v>49897</v>
      </c>
    </row>
    <row r="5561" spans="1:7" ht="24" customHeight="1" x14ac:dyDescent="0.25">
      <c r="A5561" s="11">
        <v>323588</v>
      </c>
      <c r="B5561" s="12">
        <v>41866.789641203701</v>
      </c>
      <c r="C5561" s="13" t="s">
        <v>7</v>
      </c>
      <c r="D5561" s="13" t="s">
        <v>8</v>
      </c>
      <c r="E5561" s="13" t="s">
        <v>14</v>
      </c>
      <c r="F5561" s="13" t="s">
        <v>19</v>
      </c>
      <c r="G5561" s="14">
        <v>89133</v>
      </c>
    </row>
    <row r="5562" spans="1:7" ht="24" customHeight="1" x14ac:dyDescent="0.25">
      <c r="A5562" s="7">
        <v>435399</v>
      </c>
      <c r="B5562" s="8">
        <v>41866.794571759259</v>
      </c>
      <c r="C5562" s="9" t="s">
        <v>13</v>
      </c>
      <c r="D5562" s="9" t="s">
        <v>8</v>
      </c>
      <c r="E5562" s="9" t="s">
        <v>14</v>
      </c>
      <c r="F5562" s="9" t="s">
        <v>19</v>
      </c>
      <c r="G5562" s="10">
        <v>53584</v>
      </c>
    </row>
    <row r="5563" spans="1:7" ht="24" customHeight="1" x14ac:dyDescent="0.25">
      <c r="A5563" s="11">
        <v>343794</v>
      </c>
      <c r="B5563" s="12">
        <v>41869.780104166668</v>
      </c>
      <c r="C5563" s="13" t="s">
        <v>7</v>
      </c>
      <c r="D5563" s="13" t="s">
        <v>8</v>
      </c>
      <c r="E5563" s="13" t="s">
        <v>14</v>
      </c>
      <c r="F5563" s="13" t="s">
        <v>24</v>
      </c>
      <c r="G5563" s="14">
        <v>55509</v>
      </c>
    </row>
    <row r="5564" spans="1:7" ht="24" customHeight="1" x14ac:dyDescent="0.25">
      <c r="A5564" s="7">
        <v>421772</v>
      </c>
      <c r="B5564" s="8">
        <v>41869.781111111108</v>
      </c>
      <c r="C5564" s="9" t="s">
        <v>7</v>
      </c>
      <c r="D5564" s="9" t="s">
        <v>8</v>
      </c>
      <c r="E5564" s="9" t="s">
        <v>14</v>
      </c>
      <c r="F5564" s="9" t="s">
        <v>24</v>
      </c>
      <c r="G5564" s="10">
        <v>23583</v>
      </c>
    </row>
    <row r="5565" spans="1:7" ht="24" customHeight="1" x14ac:dyDescent="0.25">
      <c r="A5565" s="11">
        <v>852384</v>
      </c>
      <c r="B5565" s="12">
        <v>41866.399027777778</v>
      </c>
      <c r="C5565" s="13" t="s">
        <v>7</v>
      </c>
      <c r="D5565" s="13" t="s">
        <v>11</v>
      </c>
      <c r="E5565" s="13" t="s">
        <v>14</v>
      </c>
      <c r="F5565" s="13" t="s">
        <v>12</v>
      </c>
      <c r="G5565" s="14">
        <v>10158</v>
      </c>
    </row>
    <row r="5566" spans="1:7" ht="24" customHeight="1" x14ac:dyDescent="0.25">
      <c r="A5566" s="7">
        <v>349018</v>
      </c>
      <c r="B5566" s="8">
        <v>41866.400081018517</v>
      </c>
      <c r="C5566" s="9" t="s">
        <v>7</v>
      </c>
      <c r="D5566" s="9" t="s">
        <v>11</v>
      </c>
      <c r="E5566" s="9" t="s">
        <v>14</v>
      </c>
      <c r="F5566" s="9" t="s">
        <v>12</v>
      </c>
      <c r="G5566" s="10">
        <v>6225</v>
      </c>
    </row>
    <row r="5567" spans="1:7" ht="24" customHeight="1" x14ac:dyDescent="0.25">
      <c r="A5567" s="11">
        <v>207990</v>
      </c>
      <c r="B5567" s="12">
        <v>41866.39775462963</v>
      </c>
      <c r="C5567" s="13" t="s">
        <v>7</v>
      </c>
      <c r="D5567" s="13" t="s">
        <v>8</v>
      </c>
      <c r="E5567" s="13" t="s">
        <v>9</v>
      </c>
      <c r="F5567" s="13" t="s">
        <v>12</v>
      </c>
      <c r="G5567" s="14">
        <v>76707</v>
      </c>
    </row>
    <row r="5568" spans="1:7" ht="24" customHeight="1" x14ac:dyDescent="0.25">
      <c r="A5568" s="7">
        <v>386379</v>
      </c>
      <c r="B5568" s="8">
        <v>41873.554571759261</v>
      </c>
      <c r="C5568" s="9" t="s">
        <v>7</v>
      </c>
      <c r="D5568" s="9" t="s">
        <v>8</v>
      </c>
      <c r="E5568" s="9" t="s">
        <v>9</v>
      </c>
      <c r="F5568" s="9" t="s">
        <v>12</v>
      </c>
      <c r="G5568" s="10">
        <v>52044</v>
      </c>
    </row>
    <row r="5569" spans="1:7" ht="24" customHeight="1" x14ac:dyDescent="0.25">
      <c r="A5569" s="11">
        <v>282279</v>
      </c>
      <c r="B5569" s="12">
        <v>41878.556608796294</v>
      </c>
      <c r="C5569" s="13" t="s">
        <v>7</v>
      </c>
      <c r="D5569" s="13" t="s">
        <v>8</v>
      </c>
      <c r="E5569" s="13" t="s">
        <v>28</v>
      </c>
      <c r="F5569" s="13" t="s">
        <v>19</v>
      </c>
      <c r="G5569" s="14">
        <v>55483</v>
      </c>
    </row>
    <row r="5570" spans="1:7" ht="24" customHeight="1" x14ac:dyDescent="0.25">
      <c r="A5570" s="7">
        <v>769814</v>
      </c>
      <c r="B5570" s="8">
        <v>41870.706678240742</v>
      </c>
      <c r="C5570" s="9" t="s">
        <v>7</v>
      </c>
      <c r="D5570" s="9" t="s">
        <v>8</v>
      </c>
      <c r="E5570" s="9" t="s">
        <v>9</v>
      </c>
      <c r="F5570" s="9" t="s">
        <v>32</v>
      </c>
      <c r="G5570" s="10">
        <v>36391</v>
      </c>
    </row>
    <row r="5571" spans="1:7" ht="24" customHeight="1" x14ac:dyDescent="0.25">
      <c r="A5571" s="11">
        <v>310509</v>
      </c>
      <c r="B5571" s="12">
        <v>41878.587372685186</v>
      </c>
      <c r="C5571" s="13" t="s">
        <v>7</v>
      </c>
      <c r="D5571" s="13" t="s">
        <v>8</v>
      </c>
      <c r="E5571" s="13" t="s">
        <v>9</v>
      </c>
      <c r="F5571" s="13" t="s">
        <v>32</v>
      </c>
      <c r="G5571" s="14">
        <v>33445</v>
      </c>
    </row>
    <row r="5572" spans="1:7" ht="24" customHeight="1" x14ac:dyDescent="0.25">
      <c r="A5572" s="7">
        <v>691883</v>
      </c>
      <c r="B5572" s="8">
        <v>41878.587650462963</v>
      </c>
      <c r="C5572" s="9" t="s">
        <v>7</v>
      </c>
      <c r="D5572" s="9" t="s">
        <v>11</v>
      </c>
      <c r="E5572" s="9" t="s">
        <v>9</v>
      </c>
      <c r="F5572" s="9" t="s">
        <v>32</v>
      </c>
      <c r="G5572" s="10">
        <v>10475</v>
      </c>
    </row>
    <row r="5573" spans="1:7" ht="24" customHeight="1" x14ac:dyDescent="0.25">
      <c r="A5573" s="11">
        <v>206995</v>
      </c>
      <c r="B5573" s="12">
        <v>41878.588043981479</v>
      </c>
      <c r="C5573" s="13" t="s">
        <v>7</v>
      </c>
      <c r="D5573" s="13" t="s">
        <v>8</v>
      </c>
      <c r="E5573" s="13" t="s">
        <v>9</v>
      </c>
      <c r="F5573" s="13" t="s">
        <v>32</v>
      </c>
      <c r="G5573" s="14">
        <v>2713</v>
      </c>
    </row>
    <row r="5574" spans="1:7" ht="24" customHeight="1" x14ac:dyDescent="0.25">
      <c r="A5574" s="7">
        <v>399721</v>
      </c>
      <c r="B5574" s="8">
        <v>41878.588865740741</v>
      </c>
      <c r="C5574" s="9" t="s">
        <v>7</v>
      </c>
      <c r="D5574" s="9" t="s">
        <v>8</v>
      </c>
      <c r="E5574" s="9" t="s">
        <v>9</v>
      </c>
      <c r="F5574" s="9" t="s">
        <v>32</v>
      </c>
      <c r="G5574" s="10">
        <v>54367</v>
      </c>
    </row>
    <row r="5575" spans="1:7" ht="24" customHeight="1" x14ac:dyDescent="0.25">
      <c r="A5575" s="11">
        <v>277316</v>
      </c>
      <c r="B5575" s="12">
        <v>41870.396793981483</v>
      </c>
      <c r="C5575" s="13" t="s">
        <v>7</v>
      </c>
      <c r="D5575" s="13" t="s">
        <v>8</v>
      </c>
      <c r="E5575" s="13" t="s">
        <v>14</v>
      </c>
      <c r="F5575" s="13" t="s">
        <v>21</v>
      </c>
      <c r="G5575" s="14">
        <v>30060</v>
      </c>
    </row>
    <row r="5576" spans="1:7" ht="24" customHeight="1" x14ac:dyDescent="0.25">
      <c r="A5576" s="7">
        <v>932245</v>
      </c>
      <c r="B5576" s="8">
        <v>41870.3981712963</v>
      </c>
      <c r="C5576" s="9" t="s">
        <v>7</v>
      </c>
      <c r="D5576" s="9" t="s">
        <v>8</v>
      </c>
      <c r="E5576" s="9" t="s">
        <v>14</v>
      </c>
      <c r="F5576" s="9" t="s">
        <v>21</v>
      </c>
      <c r="G5576" s="10">
        <v>2202</v>
      </c>
    </row>
    <row r="5577" spans="1:7" ht="24" customHeight="1" x14ac:dyDescent="0.25">
      <c r="A5577" s="11">
        <v>514442</v>
      </c>
      <c r="B5577" s="12">
        <v>41870.398599537039</v>
      </c>
      <c r="C5577" s="13" t="s">
        <v>7</v>
      </c>
      <c r="D5577" s="13" t="s">
        <v>11</v>
      </c>
      <c r="E5577" s="13" t="s">
        <v>14</v>
      </c>
      <c r="F5577" s="13" t="s">
        <v>21</v>
      </c>
      <c r="G5577" s="14">
        <v>97066</v>
      </c>
    </row>
    <row r="5578" spans="1:7" ht="24" customHeight="1" x14ac:dyDescent="0.25">
      <c r="A5578" s="7">
        <v>585171</v>
      </c>
      <c r="B5578" s="8">
        <v>41877.396921296298</v>
      </c>
      <c r="C5578" s="9" t="s">
        <v>7</v>
      </c>
      <c r="D5578" s="9" t="s">
        <v>8</v>
      </c>
      <c r="E5578" s="9" t="s">
        <v>9</v>
      </c>
      <c r="F5578" s="9" t="s">
        <v>17</v>
      </c>
      <c r="G5578" s="10">
        <v>50987</v>
      </c>
    </row>
    <row r="5579" spans="1:7" ht="24" customHeight="1" x14ac:dyDescent="0.25">
      <c r="A5579" s="11">
        <v>414781</v>
      </c>
      <c r="B5579" s="12">
        <v>41877.398125</v>
      </c>
      <c r="C5579" s="13" t="s">
        <v>7</v>
      </c>
      <c r="D5579" s="13" t="s">
        <v>8</v>
      </c>
      <c r="E5579" s="13" t="s">
        <v>9</v>
      </c>
      <c r="F5579" s="13" t="s">
        <v>17</v>
      </c>
      <c r="G5579" s="14">
        <v>83282</v>
      </c>
    </row>
    <row r="5580" spans="1:7" ht="24" customHeight="1" x14ac:dyDescent="0.25">
      <c r="A5580" s="7">
        <v>988416</v>
      </c>
      <c r="B5580" s="8">
        <v>41878.397858796299</v>
      </c>
      <c r="C5580" s="9" t="s">
        <v>13</v>
      </c>
      <c r="D5580" s="9" t="s">
        <v>8</v>
      </c>
      <c r="E5580" s="9" t="s">
        <v>14</v>
      </c>
      <c r="F5580" s="9" t="s">
        <v>12</v>
      </c>
      <c r="G5580" s="10">
        <v>44730</v>
      </c>
    </row>
    <row r="5581" spans="1:7" ht="24" customHeight="1" x14ac:dyDescent="0.25">
      <c r="A5581" s="11">
        <v>198006</v>
      </c>
      <c r="B5581" s="12">
        <v>41878.398275462961</v>
      </c>
      <c r="C5581" s="13" t="s">
        <v>7</v>
      </c>
      <c r="D5581" s="13" t="s">
        <v>8</v>
      </c>
      <c r="E5581" s="13" t="s">
        <v>14</v>
      </c>
      <c r="F5581" s="13" t="s">
        <v>12</v>
      </c>
      <c r="G5581" s="14">
        <v>8690</v>
      </c>
    </row>
    <row r="5582" spans="1:7" ht="24" customHeight="1" x14ac:dyDescent="0.25">
      <c r="A5582" s="7">
        <v>971257</v>
      </c>
      <c r="B5582" s="8">
        <v>41878.397094907406</v>
      </c>
      <c r="C5582" s="9" t="s">
        <v>7</v>
      </c>
      <c r="D5582" s="9" t="s">
        <v>11</v>
      </c>
      <c r="E5582" s="9" t="s">
        <v>14</v>
      </c>
      <c r="F5582" s="9" t="s">
        <v>32</v>
      </c>
      <c r="G5582" s="10">
        <v>12527</v>
      </c>
    </row>
    <row r="5583" spans="1:7" ht="24" customHeight="1" x14ac:dyDescent="0.25">
      <c r="A5583" s="11">
        <v>748016</v>
      </c>
      <c r="B5583" s="12">
        <v>41879.723217592589</v>
      </c>
      <c r="C5583" s="13" t="s">
        <v>7</v>
      </c>
      <c r="D5583" s="13" t="s">
        <v>11</v>
      </c>
      <c r="E5583" s="13" t="s">
        <v>14</v>
      </c>
      <c r="F5583" s="13" t="s">
        <v>32</v>
      </c>
      <c r="G5583" s="14">
        <v>13152</v>
      </c>
    </row>
    <row r="5584" spans="1:7" ht="24" customHeight="1" x14ac:dyDescent="0.25">
      <c r="A5584" s="7">
        <v>308705</v>
      </c>
      <c r="B5584" s="8">
        <v>41879.398923611108</v>
      </c>
      <c r="C5584" s="9" t="s">
        <v>7</v>
      </c>
      <c r="D5584" s="9" t="s">
        <v>11</v>
      </c>
      <c r="E5584" s="9" t="s">
        <v>16</v>
      </c>
      <c r="F5584" s="9" t="s">
        <v>12</v>
      </c>
      <c r="G5584" s="10">
        <v>51542</v>
      </c>
    </row>
    <row r="5585" spans="1:7" ht="24" customHeight="1" x14ac:dyDescent="0.25">
      <c r="A5585" s="11">
        <v>241980</v>
      </c>
      <c r="B5585" s="12">
        <v>41866.39744212963</v>
      </c>
      <c r="C5585" s="13" t="s">
        <v>7</v>
      </c>
      <c r="D5585" s="13" t="s">
        <v>11</v>
      </c>
      <c r="E5585" s="13" t="s">
        <v>25</v>
      </c>
      <c r="F5585" s="13" t="s">
        <v>32</v>
      </c>
      <c r="G5585" s="14">
        <v>40276</v>
      </c>
    </row>
    <row r="5586" spans="1:7" ht="24" customHeight="1" x14ac:dyDescent="0.25">
      <c r="A5586" s="7">
        <v>482083</v>
      </c>
      <c r="B5586" s="8">
        <v>41879.43304398148</v>
      </c>
      <c r="C5586" s="9" t="s">
        <v>7</v>
      </c>
      <c r="D5586" s="9" t="s">
        <v>11</v>
      </c>
      <c r="E5586" s="9" t="s">
        <v>25</v>
      </c>
      <c r="F5586" s="9" t="s">
        <v>32</v>
      </c>
      <c r="G5586" s="10">
        <v>50187</v>
      </c>
    </row>
    <row r="5587" spans="1:7" ht="24" customHeight="1" x14ac:dyDescent="0.25">
      <c r="A5587" s="11">
        <v>224909</v>
      </c>
      <c r="B5587" s="12">
        <v>41879.43340277778</v>
      </c>
      <c r="C5587" s="13" t="s">
        <v>7</v>
      </c>
      <c r="D5587" s="13" t="s">
        <v>11</v>
      </c>
      <c r="E5587" s="13" t="s">
        <v>25</v>
      </c>
      <c r="F5587" s="13" t="s">
        <v>32</v>
      </c>
      <c r="G5587" s="14">
        <v>6366</v>
      </c>
    </row>
    <row r="5588" spans="1:7" ht="24" customHeight="1" x14ac:dyDescent="0.25">
      <c r="A5588" s="7">
        <v>978212</v>
      </c>
      <c r="B5588" s="8">
        <v>41879.433749999997</v>
      </c>
      <c r="C5588" s="9" t="s">
        <v>7</v>
      </c>
      <c r="D5588" s="9" t="s">
        <v>11</v>
      </c>
      <c r="E5588" s="9" t="s">
        <v>25</v>
      </c>
      <c r="F5588" s="9" t="s">
        <v>32</v>
      </c>
      <c r="G5588" s="10">
        <v>92378</v>
      </c>
    </row>
    <row r="5589" spans="1:7" ht="24" customHeight="1" x14ac:dyDescent="0.25">
      <c r="A5589" s="11">
        <v>564743</v>
      </c>
      <c r="B5589" s="12">
        <v>41879.434386574074</v>
      </c>
      <c r="C5589" s="13" t="s">
        <v>13</v>
      </c>
      <c r="D5589" s="13" t="s">
        <v>23</v>
      </c>
      <c r="E5589" s="13" t="s">
        <v>25</v>
      </c>
      <c r="F5589" s="13" t="s">
        <v>32</v>
      </c>
      <c r="G5589" s="14">
        <v>4076</v>
      </c>
    </row>
    <row r="5590" spans="1:7" ht="24" customHeight="1" x14ac:dyDescent="0.25">
      <c r="A5590" s="7">
        <v>778082</v>
      </c>
      <c r="B5590" s="8">
        <v>41879.434039351851</v>
      </c>
      <c r="C5590" s="9" t="s">
        <v>7</v>
      </c>
      <c r="D5590" s="9" t="s">
        <v>23</v>
      </c>
      <c r="E5590" s="9" t="s">
        <v>25</v>
      </c>
      <c r="F5590" s="9" t="s">
        <v>32</v>
      </c>
      <c r="G5590" s="10">
        <v>79200</v>
      </c>
    </row>
    <row r="5591" spans="1:7" ht="24" customHeight="1" x14ac:dyDescent="0.25">
      <c r="A5591" s="11">
        <v>314008</v>
      </c>
      <c r="B5591" s="12">
        <v>41880.38690972222</v>
      </c>
      <c r="C5591" s="13" t="s">
        <v>7</v>
      </c>
      <c r="D5591" s="13" t="s">
        <v>8</v>
      </c>
      <c r="E5591" s="13" t="s">
        <v>16</v>
      </c>
      <c r="F5591" s="13" t="s">
        <v>21</v>
      </c>
      <c r="G5591" s="14">
        <v>13851</v>
      </c>
    </row>
    <row r="5592" spans="1:7" ht="24" customHeight="1" x14ac:dyDescent="0.25">
      <c r="A5592" s="7">
        <v>347116</v>
      </c>
      <c r="B5592" s="8">
        <v>41880.387291666666</v>
      </c>
      <c r="C5592" s="9" t="s">
        <v>7</v>
      </c>
      <c r="D5592" s="9" t="s">
        <v>8</v>
      </c>
      <c r="E5592" s="9" t="s">
        <v>16</v>
      </c>
      <c r="F5592" s="9" t="s">
        <v>21</v>
      </c>
      <c r="G5592" s="10">
        <v>96439</v>
      </c>
    </row>
    <row r="5593" spans="1:7" ht="24" customHeight="1" x14ac:dyDescent="0.25">
      <c r="A5593" s="11">
        <v>878270</v>
      </c>
      <c r="B5593" s="12">
        <v>41761.034502314818</v>
      </c>
      <c r="C5593" s="13" t="s">
        <v>7</v>
      </c>
      <c r="D5593" s="13" t="s">
        <v>8</v>
      </c>
      <c r="E5593" s="13" t="s">
        <v>14</v>
      </c>
      <c r="F5593" s="13" t="s">
        <v>12</v>
      </c>
      <c r="G5593" s="14">
        <v>64941</v>
      </c>
    </row>
    <row r="5594" spans="1:7" ht="24" customHeight="1" x14ac:dyDescent="0.25">
      <c r="A5594" s="7">
        <v>938699</v>
      </c>
      <c r="B5594" s="8">
        <v>41766.679722222223</v>
      </c>
      <c r="C5594" s="9" t="s">
        <v>13</v>
      </c>
      <c r="D5594" s="9" t="s">
        <v>11</v>
      </c>
      <c r="E5594" s="9" t="s">
        <v>14</v>
      </c>
      <c r="F5594" s="9" t="s">
        <v>12</v>
      </c>
      <c r="G5594" s="10">
        <v>68601</v>
      </c>
    </row>
    <row r="5595" spans="1:7" ht="24" customHeight="1" x14ac:dyDescent="0.25">
      <c r="A5595" s="11">
        <v>117555</v>
      </c>
      <c r="B5595" s="12">
        <v>41776.346307870372</v>
      </c>
      <c r="C5595" s="13" t="s">
        <v>7</v>
      </c>
      <c r="D5595" s="13" t="s">
        <v>11</v>
      </c>
      <c r="E5595" s="13" t="s">
        <v>9</v>
      </c>
      <c r="F5595" s="13" t="s">
        <v>17</v>
      </c>
      <c r="G5595" s="14">
        <v>84440</v>
      </c>
    </row>
    <row r="5596" spans="1:7" ht="24" customHeight="1" x14ac:dyDescent="0.25">
      <c r="A5596" s="7">
        <v>627173</v>
      </c>
      <c r="B5596" s="8">
        <v>41776.347025462965</v>
      </c>
      <c r="C5596" s="9" t="s">
        <v>7</v>
      </c>
      <c r="D5596" s="9" t="s">
        <v>11</v>
      </c>
      <c r="E5596" s="9" t="s">
        <v>9</v>
      </c>
      <c r="F5596" s="9" t="s">
        <v>17</v>
      </c>
      <c r="G5596" s="10">
        <v>97713</v>
      </c>
    </row>
    <row r="5597" spans="1:7" ht="24" customHeight="1" x14ac:dyDescent="0.25">
      <c r="A5597" s="11">
        <v>160023</v>
      </c>
      <c r="B5597" s="12">
        <v>41760.291296296295</v>
      </c>
      <c r="C5597" s="13" t="s">
        <v>7</v>
      </c>
      <c r="D5597" s="13" t="s">
        <v>11</v>
      </c>
      <c r="E5597" s="13" t="s">
        <v>14</v>
      </c>
      <c r="F5597" s="13" t="s">
        <v>32</v>
      </c>
      <c r="G5597" s="14">
        <v>94328</v>
      </c>
    </row>
    <row r="5598" spans="1:7" ht="24" customHeight="1" x14ac:dyDescent="0.25">
      <c r="A5598" s="7">
        <v>591543</v>
      </c>
      <c r="B5598" s="8">
        <v>41760.295023148145</v>
      </c>
      <c r="C5598" s="9" t="s">
        <v>7</v>
      </c>
      <c r="D5598" s="9" t="s">
        <v>8</v>
      </c>
      <c r="E5598" s="9" t="s">
        <v>14</v>
      </c>
      <c r="F5598" s="9" t="s">
        <v>32</v>
      </c>
      <c r="G5598" s="10">
        <v>29216</v>
      </c>
    </row>
    <row r="5599" spans="1:7" ht="24" customHeight="1" x14ac:dyDescent="0.25">
      <c r="A5599" s="11">
        <v>778435</v>
      </c>
      <c r="B5599" s="12">
        <v>41760.289421296293</v>
      </c>
      <c r="C5599" s="13" t="s">
        <v>7</v>
      </c>
      <c r="D5599" s="13" t="s">
        <v>11</v>
      </c>
      <c r="E5599" s="13" t="s">
        <v>14</v>
      </c>
      <c r="F5599" s="13" t="s">
        <v>32</v>
      </c>
      <c r="G5599" s="14">
        <v>55524</v>
      </c>
    </row>
    <row r="5600" spans="1:7" ht="24" customHeight="1" x14ac:dyDescent="0.25">
      <c r="A5600" s="7">
        <v>356964</v>
      </c>
      <c r="B5600" s="8">
        <v>41768.997627314813</v>
      </c>
      <c r="C5600" s="9" t="s">
        <v>7</v>
      </c>
      <c r="D5600" s="9" t="s">
        <v>8</v>
      </c>
      <c r="E5600" s="9" t="s">
        <v>14</v>
      </c>
      <c r="F5600" s="9" t="s">
        <v>32</v>
      </c>
      <c r="G5600" s="10">
        <v>16944</v>
      </c>
    </row>
    <row r="5601" spans="1:7" ht="24" customHeight="1" x14ac:dyDescent="0.25">
      <c r="A5601" s="11">
        <v>271667</v>
      </c>
      <c r="B5601" s="12">
        <v>41782.695717592593</v>
      </c>
      <c r="C5601" s="13" t="s">
        <v>7</v>
      </c>
      <c r="D5601" s="13" t="s">
        <v>11</v>
      </c>
      <c r="E5601" s="13" t="s">
        <v>16</v>
      </c>
      <c r="F5601" s="13" t="s">
        <v>32</v>
      </c>
      <c r="G5601" s="14">
        <v>45996</v>
      </c>
    </row>
    <row r="5602" spans="1:7" ht="24" customHeight="1" x14ac:dyDescent="0.25">
      <c r="A5602" s="7">
        <v>737128</v>
      </c>
      <c r="B5602" s="8">
        <v>41786.604953703703</v>
      </c>
      <c r="C5602" s="9" t="s">
        <v>7</v>
      </c>
      <c r="D5602" s="9" t="s">
        <v>8</v>
      </c>
      <c r="E5602" s="9" t="s">
        <v>16</v>
      </c>
      <c r="F5602" s="9" t="s">
        <v>32</v>
      </c>
      <c r="G5602" s="10">
        <v>56931</v>
      </c>
    </row>
    <row r="5603" spans="1:7" ht="24" customHeight="1" x14ac:dyDescent="0.25">
      <c r="A5603" s="11">
        <v>46756</v>
      </c>
      <c r="B5603" s="12">
        <v>41766.362893518519</v>
      </c>
      <c r="C5603" s="13" t="s">
        <v>7</v>
      </c>
      <c r="D5603" s="13" t="s">
        <v>11</v>
      </c>
      <c r="E5603" s="13" t="s">
        <v>9</v>
      </c>
      <c r="F5603" s="13" t="s">
        <v>21</v>
      </c>
      <c r="G5603" s="14">
        <v>96923</v>
      </c>
    </row>
    <row r="5604" spans="1:7" ht="24" customHeight="1" x14ac:dyDescent="0.25">
      <c r="A5604" s="7">
        <v>655350</v>
      </c>
      <c r="B5604" s="8">
        <v>41777.61277777778</v>
      </c>
      <c r="C5604" s="9" t="s">
        <v>7</v>
      </c>
      <c r="D5604" s="9" t="s">
        <v>8</v>
      </c>
      <c r="E5604" s="9" t="s">
        <v>9</v>
      </c>
      <c r="F5604" s="9" t="s">
        <v>21</v>
      </c>
      <c r="G5604" s="10">
        <v>75932</v>
      </c>
    </row>
    <row r="5605" spans="1:7" ht="24" customHeight="1" x14ac:dyDescent="0.25">
      <c r="A5605" s="11">
        <v>568104</v>
      </c>
      <c r="B5605" s="12">
        <v>41779.398148148146</v>
      </c>
      <c r="C5605" s="13" t="s">
        <v>7</v>
      </c>
      <c r="D5605" s="13" t="s">
        <v>8</v>
      </c>
      <c r="E5605" s="13" t="s">
        <v>9</v>
      </c>
      <c r="F5605" s="13" t="s">
        <v>21</v>
      </c>
      <c r="G5605" s="14">
        <v>79823</v>
      </c>
    </row>
    <row r="5606" spans="1:7" ht="24" customHeight="1" x14ac:dyDescent="0.25">
      <c r="A5606" s="7">
        <v>832701</v>
      </c>
      <c r="B5606" s="8">
        <v>41761.642002314817</v>
      </c>
      <c r="C5606" s="9" t="s">
        <v>13</v>
      </c>
      <c r="D5606" s="9" t="s">
        <v>8</v>
      </c>
      <c r="E5606" s="9" t="s">
        <v>9</v>
      </c>
      <c r="F5606" s="9" t="s">
        <v>32</v>
      </c>
      <c r="G5606" s="10">
        <v>57093</v>
      </c>
    </row>
    <row r="5607" spans="1:7" ht="24" customHeight="1" x14ac:dyDescent="0.25">
      <c r="A5607" s="11">
        <v>234645</v>
      </c>
      <c r="B5607" s="12">
        <v>41769.345763888887</v>
      </c>
      <c r="C5607" s="13" t="s">
        <v>7</v>
      </c>
      <c r="D5607" s="13" t="s">
        <v>8</v>
      </c>
      <c r="E5607" s="13" t="s">
        <v>9</v>
      </c>
      <c r="F5607" s="13" t="s">
        <v>12</v>
      </c>
      <c r="G5607" s="14">
        <v>38225</v>
      </c>
    </row>
    <row r="5608" spans="1:7" ht="24" customHeight="1" x14ac:dyDescent="0.25">
      <c r="A5608" s="7">
        <v>110203</v>
      </c>
      <c r="B5608" s="8">
        <v>41769.346643518518</v>
      </c>
      <c r="C5608" s="9" t="s">
        <v>7</v>
      </c>
      <c r="D5608" s="9" t="s">
        <v>11</v>
      </c>
      <c r="E5608" s="9" t="s">
        <v>9</v>
      </c>
      <c r="F5608" s="9" t="s">
        <v>12</v>
      </c>
      <c r="G5608" s="10">
        <v>57411</v>
      </c>
    </row>
    <row r="5609" spans="1:7" ht="24" customHeight="1" x14ac:dyDescent="0.25">
      <c r="A5609" s="11">
        <v>916251</v>
      </c>
      <c r="B5609" s="12">
        <v>41769.347048611111</v>
      </c>
      <c r="C5609" s="13" t="s">
        <v>7</v>
      </c>
      <c r="D5609" s="13" t="s">
        <v>8</v>
      </c>
      <c r="E5609" s="13" t="s">
        <v>9</v>
      </c>
      <c r="F5609" s="13" t="s">
        <v>12</v>
      </c>
      <c r="G5609" s="14">
        <v>49891</v>
      </c>
    </row>
    <row r="5610" spans="1:7" ht="24" customHeight="1" x14ac:dyDescent="0.25">
      <c r="A5610" s="7">
        <v>296670</v>
      </c>
      <c r="B5610" s="8">
        <v>41776.97515046296</v>
      </c>
      <c r="C5610" s="9" t="s">
        <v>13</v>
      </c>
      <c r="D5610" s="9" t="s">
        <v>23</v>
      </c>
      <c r="E5610" s="9" t="s">
        <v>9</v>
      </c>
      <c r="F5610" s="9" t="s">
        <v>12</v>
      </c>
      <c r="G5610" s="10">
        <v>71337</v>
      </c>
    </row>
    <row r="5611" spans="1:7" ht="24" customHeight="1" x14ac:dyDescent="0.25">
      <c r="A5611" s="11">
        <v>308808</v>
      </c>
      <c r="B5611" s="12">
        <v>41764.743564814817</v>
      </c>
      <c r="C5611" s="13" t="s">
        <v>7</v>
      </c>
      <c r="D5611" s="13" t="s">
        <v>8</v>
      </c>
      <c r="E5611" s="13" t="s">
        <v>14</v>
      </c>
      <c r="F5611" s="13" t="s">
        <v>32</v>
      </c>
      <c r="G5611" s="14">
        <v>59865</v>
      </c>
    </row>
    <row r="5612" spans="1:7" ht="24" customHeight="1" x14ac:dyDescent="0.25">
      <c r="A5612" s="7">
        <v>32890</v>
      </c>
      <c r="B5612" s="8">
        <v>41771.456643518519</v>
      </c>
      <c r="C5612" s="9" t="s">
        <v>7</v>
      </c>
      <c r="D5612" s="9" t="s">
        <v>11</v>
      </c>
      <c r="E5612" s="9" t="s">
        <v>14</v>
      </c>
      <c r="F5612" s="9" t="s">
        <v>32</v>
      </c>
      <c r="G5612" s="10">
        <v>86902</v>
      </c>
    </row>
    <row r="5613" spans="1:7" ht="24" customHeight="1" x14ac:dyDescent="0.25">
      <c r="A5613" s="11">
        <v>777717</v>
      </c>
      <c r="B5613" s="12">
        <v>41773.817106481481</v>
      </c>
      <c r="C5613" s="13" t="s">
        <v>13</v>
      </c>
      <c r="D5613" s="13" t="s">
        <v>8</v>
      </c>
      <c r="E5613" s="13" t="s">
        <v>14</v>
      </c>
      <c r="F5613" s="13" t="s">
        <v>32</v>
      </c>
      <c r="G5613" s="14">
        <v>49735</v>
      </c>
    </row>
    <row r="5614" spans="1:7" ht="24" customHeight="1" x14ac:dyDescent="0.25">
      <c r="A5614" s="7">
        <v>867722</v>
      </c>
      <c r="B5614" s="8">
        <v>41779.7496875</v>
      </c>
      <c r="C5614" s="9" t="s">
        <v>7</v>
      </c>
      <c r="D5614" s="9" t="s">
        <v>11</v>
      </c>
      <c r="E5614" s="9" t="s">
        <v>14</v>
      </c>
      <c r="F5614" s="9" t="s">
        <v>32</v>
      </c>
      <c r="G5614" s="10">
        <v>73710</v>
      </c>
    </row>
    <row r="5615" spans="1:7" ht="24" customHeight="1" x14ac:dyDescent="0.25">
      <c r="A5615" s="11">
        <v>528833</v>
      </c>
      <c r="B5615" s="12">
        <v>41760.668252314812</v>
      </c>
      <c r="C5615" s="13" t="s">
        <v>7</v>
      </c>
      <c r="D5615" s="13" t="s">
        <v>8</v>
      </c>
      <c r="E5615" s="13" t="s">
        <v>9</v>
      </c>
      <c r="F5615" s="13" t="s">
        <v>32</v>
      </c>
      <c r="G5615" s="14">
        <v>10343</v>
      </c>
    </row>
    <row r="5616" spans="1:7" ht="24" customHeight="1" x14ac:dyDescent="0.25">
      <c r="A5616" s="7">
        <v>154263</v>
      </c>
      <c r="B5616" s="8">
        <v>41760.669004629628</v>
      </c>
      <c r="C5616" s="9" t="s">
        <v>7</v>
      </c>
      <c r="D5616" s="9" t="s">
        <v>8</v>
      </c>
      <c r="E5616" s="9" t="s">
        <v>9</v>
      </c>
      <c r="F5616" s="9" t="s">
        <v>32</v>
      </c>
      <c r="G5616" s="10">
        <v>66298</v>
      </c>
    </row>
    <row r="5617" spans="1:7" ht="24" customHeight="1" x14ac:dyDescent="0.25">
      <c r="A5617" s="11">
        <v>132094</v>
      </c>
      <c r="B5617" s="12">
        <v>41786.390625</v>
      </c>
      <c r="C5617" s="13" t="s">
        <v>7</v>
      </c>
      <c r="D5617" s="13" t="s">
        <v>8</v>
      </c>
      <c r="E5617" s="13" t="s">
        <v>9</v>
      </c>
      <c r="F5617" s="13" t="s">
        <v>12</v>
      </c>
      <c r="G5617" s="14">
        <v>89000</v>
      </c>
    </row>
    <row r="5618" spans="1:7" ht="24" customHeight="1" x14ac:dyDescent="0.25">
      <c r="A5618" s="7">
        <v>848249</v>
      </c>
      <c r="B5618" s="8">
        <v>41786.391087962962</v>
      </c>
      <c r="C5618" s="9" t="s">
        <v>13</v>
      </c>
      <c r="D5618" s="9" t="s">
        <v>11</v>
      </c>
      <c r="E5618" s="9" t="s">
        <v>9</v>
      </c>
      <c r="F5618" s="9" t="s">
        <v>12</v>
      </c>
      <c r="G5618" s="10">
        <v>76418</v>
      </c>
    </row>
    <row r="5619" spans="1:7" ht="24" customHeight="1" x14ac:dyDescent="0.25">
      <c r="A5619" s="11">
        <v>223234</v>
      </c>
      <c r="B5619" s="12">
        <v>41786.389918981484</v>
      </c>
      <c r="C5619" s="13" t="s">
        <v>7</v>
      </c>
      <c r="D5619" s="13" t="s">
        <v>23</v>
      </c>
      <c r="E5619" s="13" t="s">
        <v>9</v>
      </c>
      <c r="F5619" s="13" t="s">
        <v>12</v>
      </c>
      <c r="G5619" s="14">
        <v>48445</v>
      </c>
    </row>
    <row r="5620" spans="1:7" ht="24" customHeight="1" x14ac:dyDescent="0.25">
      <c r="A5620" s="7">
        <v>522841</v>
      </c>
      <c r="B5620" s="8">
        <v>41767.628784722219</v>
      </c>
      <c r="C5620" s="9" t="s">
        <v>13</v>
      </c>
      <c r="D5620" s="9" t="s">
        <v>11</v>
      </c>
      <c r="E5620" s="9" t="s">
        <v>14</v>
      </c>
      <c r="F5620" s="9" t="s">
        <v>17</v>
      </c>
      <c r="G5620" s="10">
        <v>22484</v>
      </c>
    </row>
    <row r="5621" spans="1:7" ht="24" customHeight="1" x14ac:dyDescent="0.25">
      <c r="A5621" s="11">
        <v>817653</v>
      </c>
      <c r="B5621" s="12">
        <v>41765.633622685185</v>
      </c>
      <c r="C5621" s="13" t="s">
        <v>13</v>
      </c>
      <c r="D5621" s="13" t="s">
        <v>8</v>
      </c>
      <c r="E5621" s="13" t="s">
        <v>9</v>
      </c>
      <c r="F5621" s="13" t="s">
        <v>24</v>
      </c>
      <c r="G5621" s="14">
        <v>50062</v>
      </c>
    </row>
    <row r="5622" spans="1:7" ht="24" customHeight="1" x14ac:dyDescent="0.25">
      <c r="A5622" s="7">
        <v>708613</v>
      </c>
      <c r="B5622" s="8">
        <v>41790.463194444441</v>
      </c>
      <c r="C5622" s="9" t="s">
        <v>7</v>
      </c>
      <c r="D5622" s="9" t="s">
        <v>8</v>
      </c>
      <c r="E5622" s="9" t="s">
        <v>9</v>
      </c>
      <c r="F5622" s="9" t="s">
        <v>24</v>
      </c>
      <c r="G5622" s="10">
        <v>74414</v>
      </c>
    </row>
    <row r="5623" spans="1:7" ht="24" customHeight="1" x14ac:dyDescent="0.25">
      <c r="A5623" s="11">
        <v>385530</v>
      </c>
      <c r="B5623" s="12">
        <v>41790.465462962966</v>
      </c>
      <c r="C5623" s="13" t="s">
        <v>7</v>
      </c>
      <c r="D5623" s="13" t="s">
        <v>8</v>
      </c>
      <c r="E5623" s="13" t="s">
        <v>9</v>
      </c>
      <c r="F5623" s="13" t="s">
        <v>24</v>
      </c>
      <c r="G5623" s="14">
        <v>43374</v>
      </c>
    </row>
    <row r="5624" spans="1:7" ht="24" customHeight="1" x14ac:dyDescent="0.25">
      <c r="A5624" s="7">
        <v>141019</v>
      </c>
      <c r="B5624" s="8">
        <v>41790.467314814814</v>
      </c>
      <c r="C5624" s="9" t="s">
        <v>7</v>
      </c>
      <c r="D5624" s="9" t="s">
        <v>8</v>
      </c>
      <c r="E5624" s="9" t="s">
        <v>9</v>
      </c>
      <c r="F5624" s="9" t="s">
        <v>24</v>
      </c>
      <c r="G5624" s="10">
        <v>6207</v>
      </c>
    </row>
    <row r="5625" spans="1:7" ht="24" customHeight="1" x14ac:dyDescent="0.25">
      <c r="A5625" s="11">
        <v>793738</v>
      </c>
      <c r="B5625" s="12">
        <v>41794.565011574072</v>
      </c>
      <c r="C5625" s="13" t="s">
        <v>7</v>
      </c>
      <c r="D5625" s="13" t="s">
        <v>11</v>
      </c>
      <c r="E5625" s="13" t="s">
        <v>9</v>
      </c>
      <c r="F5625" s="13" t="s">
        <v>24</v>
      </c>
      <c r="G5625" s="14">
        <v>47365</v>
      </c>
    </row>
    <row r="5626" spans="1:7" ht="24" customHeight="1" x14ac:dyDescent="0.25">
      <c r="A5626" s="7">
        <v>974594</v>
      </c>
      <c r="B5626" s="8">
        <v>41808.482071759259</v>
      </c>
      <c r="C5626" s="9" t="s">
        <v>13</v>
      </c>
      <c r="D5626" s="9" t="s">
        <v>8</v>
      </c>
      <c r="E5626" s="9" t="s">
        <v>9</v>
      </c>
      <c r="F5626" s="9" t="s">
        <v>32</v>
      </c>
      <c r="G5626" s="10">
        <v>46548</v>
      </c>
    </row>
    <row r="5627" spans="1:7" ht="24" customHeight="1" x14ac:dyDescent="0.25">
      <c r="A5627" s="11">
        <v>418576</v>
      </c>
      <c r="B5627" s="12">
        <v>41768.395775462966</v>
      </c>
      <c r="C5627" s="13" t="s">
        <v>7</v>
      </c>
      <c r="D5627" s="13" t="s">
        <v>8</v>
      </c>
      <c r="E5627" s="13" t="s">
        <v>9</v>
      </c>
      <c r="F5627" s="13" t="s">
        <v>10</v>
      </c>
      <c r="G5627" s="14">
        <v>20776</v>
      </c>
    </row>
    <row r="5628" spans="1:7" ht="24" customHeight="1" x14ac:dyDescent="0.25">
      <c r="A5628" s="7">
        <v>932712</v>
      </c>
      <c r="B5628" s="8">
        <v>41768.430486111109</v>
      </c>
      <c r="C5628" s="9" t="s">
        <v>7</v>
      </c>
      <c r="D5628" s="9" t="s">
        <v>8</v>
      </c>
      <c r="E5628" s="9" t="s">
        <v>9</v>
      </c>
      <c r="F5628" s="9" t="s">
        <v>10</v>
      </c>
      <c r="G5628" s="10">
        <v>97708</v>
      </c>
    </row>
    <row r="5629" spans="1:7" ht="24" customHeight="1" x14ac:dyDescent="0.25">
      <c r="A5629" s="11">
        <v>566874</v>
      </c>
      <c r="B5629" s="12">
        <v>41761.472962962966</v>
      </c>
      <c r="C5629" s="13" t="s">
        <v>7</v>
      </c>
      <c r="D5629" s="13" t="s">
        <v>8</v>
      </c>
      <c r="E5629" s="13" t="s">
        <v>16</v>
      </c>
      <c r="F5629" s="13" t="s">
        <v>12</v>
      </c>
      <c r="G5629" s="14">
        <v>68740</v>
      </c>
    </row>
    <row r="5630" spans="1:7" ht="24" customHeight="1" x14ac:dyDescent="0.25">
      <c r="A5630" s="7">
        <v>975136</v>
      </c>
      <c r="B5630" s="8">
        <v>41761.473379629628</v>
      </c>
      <c r="C5630" s="9" t="s">
        <v>7</v>
      </c>
      <c r="D5630" s="9" t="s">
        <v>8</v>
      </c>
      <c r="E5630" s="9" t="s">
        <v>16</v>
      </c>
      <c r="F5630" s="9" t="s">
        <v>12</v>
      </c>
      <c r="G5630" s="10">
        <v>91958</v>
      </c>
    </row>
    <row r="5631" spans="1:7" ht="24" customHeight="1" x14ac:dyDescent="0.25">
      <c r="A5631" s="11">
        <v>722596</v>
      </c>
      <c r="B5631" s="12">
        <v>41761.473854166667</v>
      </c>
      <c r="C5631" s="13" t="s">
        <v>7</v>
      </c>
      <c r="D5631" s="13" t="s">
        <v>11</v>
      </c>
      <c r="E5631" s="13" t="s">
        <v>16</v>
      </c>
      <c r="F5631" s="13" t="s">
        <v>12</v>
      </c>
      <c r="G5631" s="14">
        <v>58496</v>
      </c>
    </row>
    <row r="5632" spans="1:7" ht="24" customHeight="1" x14ac:dyDescent="0.25">
      <c r="A5632" s="7">
        <v>411974</v>
      </c>
      <c r="B5632" s="8">
        <v>41761.470983796295</v>
      </c>
      <c r="C5632" s="9" t="s">
        <v>7</v>
      </c>
      <c r="D5632" s="9" t="s">
        <v>11</v>
      </c>
      <c r="E5632" s="9" t="s">
        <v>16</v>
      </c>
      <c r="F5632" s="9" t="s">
        <v>12</v>
      </c>
      <c r="G5632" s="10">
        <v>52331</v>
      </c>
    </row>
    <row r="5633" spans="1:7" ht="24" customHeight="1" x14ac:dyDescent="0.25">
      <c r="A5633" s="11">
        <v>552288</v>
      </c>
      <c r="B5633" s="12">
        <v>41769.477187500001</v>
      </c>
      <c r="C5633" s="13" t="s">
        <v>13</v>
      </c>
      <c r="D5633" s="13" t="s">
        <v>8</v>
      </c>
      <c r="E5633" s="13" t="s">
        <v>16</v>
      </c>
      <c r="F5633" s="13" t="s">
        <v>17</v>
      </c>
      <c r="G5633" s="14">
        <v>95689</v>
      </c>
    </row>
    <row r="5634" spans="1:7" ht="24" customHeight="1" x14ac:dyDescent="0.25">
      <c r="A5634" s="7">
        <v>762227</v>
      </c>
      <c r="B5634" s="8">
        <v>41771.955405092594</v>
      </c>
      <c r="C5634" s="9" t="s">
        <v>13</v>
      </c>
      <c r="D5634" s="9" t="s">
        <v>11</v>
      </c>
      <c r="E5634" s="9" t="s">
        <v>16</v>
      </c>
      <c r="F5634" s="9" t="s">
        <v>12</v>
      </c>
      <c r="G5634" s="10">
        <v>42288</v>
      </c>
    </row>
    <row r="5635" spans="1:7" ht="24" customHeight="1" x14ac:dyDescent="0.25">
      <c r="A5635" s="11">
        <v>402204</v>
      </c>
      <c r="B5635" s="12">
        <v>41780.401006944441</v>
      </c>
      <c r="C5635" s="13" t="s">
        <v>7</v>
      </c>
      <c r="D5635" s="13" t="s">
        <v>8</v>
      </c>
      <c r="E5635" s="13" t="s">
        <v>16</v>
      </c>
      <c r="F5635" s="13" t="s">
        <v>17</v>
      </c>
      <c r="G5635" s="14">
        <v>91680</v>
      </c>
    </row>
    <row r="5636" spans="1:7" ht="24" customHeight="1" x14ac:dyDescent="0.25">
      <c r="A5636" s="7">
        <v>888494</v>
      </c>
      <c r="B5636" s="8">
        <v>41789.704340277778</v>
      </c>
      <c r="C5636" s="9" t="s">
        <v>7</v>
      </c>
      <c r="D5636" s="9" t="s">
        <v>11</v>
      </c>
      <c r="E5636" s="9" t="s">
        <v>16</v>
      </c>
      <c r="F5636" s="9" t="s">
        <v>12</v>
      </c>
      <c r="G5636" s="10">
        <v>60155</v>
      </c>
    </row>
    <row r="5637" spans="1:7" ht="24" customHeight="1" x14ac:dyDescent="0.25">
      <c r="A5637" s="11">
        <v>898678</v>
      </c>
      <c r="B5637" s="12">
        <v>41789.705347222225</v>
      </c>
      <c r="C5637" s="13" t="s">
        <v>7</v>
      </c>
      <c r="D5637" s="13" t="s">
        <v>11</v>
      </c>
      <c r="E5637" s="13" t="s">
        <v>16</v>
      </c>
      <c r="F5637" s="13" t="s">
        <v>12</v>
      </c>
      <c r="G5637" s="14">
        <v>43006</v>
      </c>
    </row>
    <row r="5638" spans="1:7" ht="24" customHeight="1" x14ac:dyDescent="0.25">
      <c r="A5638" s="7">
        <v>60203</v>
      </c>
      <c r="B5638" s="8">
        <v>41813.630787037036</v>
      </c>
      <c r="C5638" s="9" t="s">
        <v>7</v>
      </c>
      <c r="D5638" s="9" t="s">
        <v>8</v>
      </c>
      <c r="E5638" s="9" t="s">
        <v>16</v>
      </c>
      <c r="F5638" s="9" t="s">
        <v>12</v>
      </c>
      <c r="G5638" s="10">
        <v>29486</v>
      </c>
    </row>
    <row r="5639" spans="1:7" ht="24" customHeight="1" x14ac:dyDescent="0.25">
      <c r="A5639" s="11">
        <v>524586</v>
      </c>
      <c r="B5639" s="12">
        <v>41813.63113425926</v>
      </c>
      <c r="C5639" s="13" t="s">
        <v>7</v>
      </c>
      <c r="D5639" s="13" t="s">
        <v>8</v>
      </c>
      <c r="E5639" s="13" t="s">
        <v>16</v>
      </c>
      <c r="F5639" s="13" t="s">
        <v>12</v>
      </c>
      <c r="G5639" s="14">
        <v>73138</v>
      </c>
    </row>
    <row r="5640" spans="1:7" ht="24" customHeight="1" x14ac:dyDescent="0.25">
      <c r="A5640" s="7">
        <v>618905</v>
      </c>
      <c r="B5640" s="8">
        <v>41815.12027777778</v>
      </c>
      <c r="C5640" s="9" t="s">
        <v>7</v>
      </c>
      <c r="D5640" s="9" t="s">
        <v>8</v>
      </c>
      <c r="E5640" s="9" t="s">
        <v>16</v>
      </c>
      <c r="F5640" s="9" t="s">
        <v>12</v>
      </c>
      <c r="G5640" s="10">
        <v>34966</v>
      </c>
    </row>
    <row r="5641" spans="1:7" ht="24" customHeight="1" x14ac:dyDescent="0.25">
      <c r="A5641" s="11">
        <v>971748</v>
      </c>
      <c r="B5641" s="12">
        <v>41823.726678240739</v>
      </c>
      <c r="C5641" s="13" t="s">
        <v>7</v>
      </c>
      <c r="D5641" s="13" t="s">
        <v>11</v>
      </c>
      <c r="E5641" s="13" t="s">
        <v>16</v>
      </c>
      <c r="F5641" s="13" t="s">
        <v>12</v>
      </c>
      <c r="G5641" s="14">
        <v>40614</v>
      </c>
    </row>
    <row r="5642" spans="1:7" ht="24" customHeight="1" x14ac:dyDescent="0.25">
      <c r="A5642" s="7">
        <v>612069</v>
      </c>
      <c r="B5642" s="8">
        <v>41823.728692129633</v>
      </c>
      <c r="C5642" s="9" t="s">
        <v>13</v>
      </c>
      <c r="D5642" s="9" t="s">
        <v>8</v>
      </c>
      <c r="E5642" s="9" t="s">
        <v>16</v>
      </c>
      <c r="F5642" s="9" t="s">
        <v>12</v>
      </c>
      <c r="G5642" s="10">
        <v>88981</v>
      </c>
    </row>
    <row r="5643" spans="1:7" ht="24" customHeight="1" x14ac:dyDescent="0.25">
      <c r="A5643" s="11">
        <v>190045</v>
      </c>
      <c r="B5643" s="12">
        <v>41777.538460648146</v>
      </c>
      <c r="C5643" s="13" t="s">
        <v>7</v>
      </c>
      <c r="D5643" s="13" t="s">
        <v>11</v>
      </c>
      <c r="E5643" s="13" t="s">
        <v>29</v>
      </c>
      <c r="F5643" s="13" t="s">
        <v>12</v>
      </c>
      <c r="G5643" s="14">
        <v>57636</v>
      </c>
    </row>
    <row r="5644" spans="1:7" ht="24" customHeight="1" x14ac:dyDescent="0.25">
      <c r="A5644" s="7">
        <v>679004</v>
      </c>
      <c r="B5644" s="8">
        <v>41794.718217592592</v>
      </c>
      <c r="C5644" s="9" t="s">
        <v>7</v>
      </c>
      <c r="D5644" s="9" t="s">
        <v>8</v>
      </c>
      <c r="E5644" s="9" t="s">
        <v>29</v>
      </c>
      <c r="F5644" s="9" t="s">
        <v>12</v>
      </c>
      <c r="G5644" s="10">
        <v>8974</v>
      </c>
    </row>
    <row r="5645" spans="1:7" ht="24" customHeight="1" x14ac:dyDescent="0.25">
      <c r="A5645" s="11">
        <v>658132</v>
      </c>
      <c r="B5645" s="12">
        <v>41782.658379629633</v>
      </c>
      <c r="C5645" s="13" t="s">
        <v>13</v>
      </c>
      <c r="D5645" s="13" t="s">
        <v>11</v>
      </c>
      <c r="E5645" s="13" t="s">
        <v>14</v>
      </c>
      <c r="F5645" s="13" t="s">
        <v>19</v>
      </c>
      <c r="G5645" s="14">
        <v>10789</v>
      </c>
    </row>
    <row r="5646" spans="1:7" ht="24" customHeight="1" x14ac:dyDescent="0.25">
      <c r="A5646" s="7">
        <v>998761</v>
      </c>
      <c r="B5646" s="8">
        <v>41782.658796296295</v>
      </c>
      <c r="C5646" s="9" t="s">
        <v>7</v>
      </c>
      <c r="D5646" s="9" t="s">
        <v>11</v>
      </c>
      <c r="E5646" s="9" t="s">
        <v>14</v>
      </c>
      <c r="F5646" s="9" t="s">
        <v>19</v>
      </c>
      <c r="G5646" s="10">
        <v>1422</v>
      </c>
    </row>
    <row r="5647" spans="1:7" ht="24" customHeight="1" x14ac:dyDescent="0.25">
      <c r="A5647" s="11">
        <v>813464</v>
      </c>
      <c r="B5647" s="12">
        <v>41789.564803240741</v>
      </c>
      <c r="C5647" s="13" t="s">
        <v>13</v>
      </c>
      <c r="D5647" s="13" t="s">
        <v>11</v>
      </c>
      <c r="E5647" s="13" t="s">
        <v>14</v>
      </c>
      <c r="F5647" s="13" t="s">
        <v>12</v>
      </c>
      <c r="G5647" s="14">
        <v>27359</v>
      </c>
    </row>
    <row r="5648" spans="1:7" ht="24" customHeight="1" x14ac:dyDescent="0.25">
      <c r="A5648" s="7">
        <v>381255</v>
      </c>
      <c r="B5648" s="8">
        <v>41797.632905092592</v>
      </c>
      <c r="C5648" s="9" t="s">
        <v>7</v>
      </c>
      <c r="D5648" s="9" t="s">
        <v>8</v>
      </c>
      <c r="E5648" s="9" t="s">
        <v>9</v>
      </c>
      <c r="F5648" s="9" t="s">
        <v>17</v>
      </c>
      <c r="G5648" s="10">
        <v>22589</v>
      </c>
    </row>
    <row r="5649" spans="1:7" ht="24" customHeight="1" x14ac:dyDescent="0.25">
      <c r="A5649" s="11">
        <v>250982</v>
      </c>
      <c r="B5649" s="12">
        <v>41797.633784722224</v>
      </c>
      <c r="C5649" s="13" t="s">
        <v>7</v>
      </c>
      <c r="D5649" s="13" t="s">
        <v>8</v>
      </c>
      <c r="E5649" s="13" t="s">
        <v>9</v>
      </c>
      <c r="F5649" s="13" t="s">
        <v>17</v>
      </c>
      <c r="G5649" s="14">
        <v>33034</v>
      </c>
    </row>
    <row r="5650" spans="1:7" ht="24" customHeight="1" x14ac:dyDescent="0.25">
      <c r="A5650" s="7">
        <v>233900</v>
      </c>
      <c r="B5650" s="8">
        <v>41771.47278935185</v>
      </c>
      <c r="C5650" s="9" t="s">
        <v>7</v>
      </c>
      <c r="D5650" s="9" t="s">
        <v>8</v>
      </c>
      <c r="E5650" s="9" t="s">
        <v>9</v>
      </c>
      <c r="F5650" s="9" t="s">
        <v>32</v>
      </c>
      <c r="G5650" s="10">
        <v>92302</v>
      </c>
    </row>
    <row r="5651" spans="1:7" ht="24" customHeight="1" x14ac:dyDescent="0.25">
      <c r="A5651" s="11">
        <v>172450</v>
      </c>
      <c r="B5651" s="12">
        <v>41772.403020833335</v>
      </c>
      <c r="C5651" s="13" t="s">
        <v>7</v>
      </c>
      <c r="D5651" s="13" t="s">
        <v>8</v>
      </c>
      <c r="E5651" s="13" t="s">
        <v>9</v>
      </c>
      <c r="F5651" s="13" t="s">
        <v>32</v>
      </c>
      <c r="G5651" s="14">
        <v>54702</v>
      </c>
    </row>
    <row r="5652" spans="1:7" ht="24" customHeight="1" x14ac:dyDescent="0.25">
      <c r="A5652" s="7">
        <v>236554</v>
      </c>
      <c r="B5652" s="8">
        <v>41772.403564814813</v>
      </c>
      <c r="C5652" s="9" t="s">
        <v>7</v>
      </c>
      <c r="D5652" s="9" t="s">
        <v>11</v>
      </c>
      <c r="E5652" s="9" t="s">
        <v>9</v>
      </c>
      <c r="F5652" s="9" t="s">
        <v>32</v>
      </c>
      <c r="G5652" s="10">
        <v>74129</v>
      </c>
    </row>
    <row r="5653" spans="1:7" ht="24" customHeight="1" x14ac:dyDescent="0.25">
      <c r="A5653" s="11">
        <v>472086</v>
      </c>
      <c r="B5653" s="12">
        <v>41772.404166666667</v>
      </c>
      <c r="C5653" s="13" t="s">
        <v>7</v>
      </c>
      <c r="D5653" s="13" t="s">
        <v>11</v>
      </c>
      <c r="E5653" s="13" t="s">
        <v>9</v>
      </c>
      <c r="F5653" s="13" t="s">
        <v>32</v>
      </c>
      <c r="G5653" s="14">
        <v>45742</v>
      </c>
    </row>
    <row r="5654" spans="1:7" ht="24" customHeight="1" x14ac:dyDescent="0.25">
      <c r="A5654" s="7">
        <v>750657</v>
      </c>
      <c r="B5654" s="8">
        <v>41791.653483796297</v>
      </c>
      <c r="C5654" s="9" t="s">
        <v>7</v>
      </c>
      <c r="D5654" s="9" t="s">
        <v>11</v>
      </c>
      <c r="E5654" s="9" t="s">
        <v>14</v>
      </c>
      <c r="F5654" s="9" t="s">
        <v>32</v>
      </c>
      <c r="G5654" s="10">
        <v>53580</v>
      </c>
    </row>
    <row r="5655" spans="1:7" ht="24" customHeight="1" x14ac:dyDescent="0.25">
      <c r="A5655" s="11">
        <v>257710</v>
      </c>
      <c r="B5655" s="12">
        <v>41791.655497685184</v>
      </c>
      <c r="C5655" s="13" t="s">
        <v>7</v>
      </c>
      <c r="D5655" s="13" t="s">
        <v>11</v>
      </c>
      <c r="E5655" s="13" t="s">
        <v>14</v>
      </c>
      <c r="F5655" s="13" t="s">
        <v>32</v>
      </c>
      <c r="G5655" s="14">
        <v>37001</v>
      </c>
    </row>
    <row r="5656" spans="1:7" ht="24" customHeight="1" x14ac:dyDescent="0.25">
      <c r="A5656" s="7">
        <v>918375</v>
      </c>
      <c r="B5656" s="8">
        <v>41801.773530092592</v>
      </c>
      <c r="C5656" s="9" t="s">
        <v>7</v>
      </c>
      <c r="D5656" s="9" t="s">
        <v>8</v>
      </c>
      <c r="E5656" s="9" t="s">
        <v>14</v>
      </c>
      <c r="F5656" s="9" t="s">
        <v>32</v>
      </c>
      <c r="G5656" s="10">
        <v>67934</v>
      </c>
    </row>
    <row r="5657" spans="1:7" ht="24" customHeight="1" x14ac:dyDescent="0.25">
      <c r="A5657" s="11">
        <v>829413</v>
      </c>
      <c r="B5657" s="12">
        <v>41803.632268518515</v>
      </c>
      <c r="C5657" s="13" t="s">
        <v>7</v>
      </c>
      <c r="D5657" s="13" t="s">
        <v>11</v>
      </c>
      <c r="E5657" s="13" t="s">
        <v>14</v>
      </c>
      <c r="F5657" s="13" t="s">
        <v>32</v>
      </c>
      <c r="G5657" s="14">
        <v>9139</v>
      </c>
    </row>
    <row r="5658" spans="1:7" ht="24" customHeight="1" x14ac:dyDescent="0.25">
      <c r="A5658" s="7">
        <v>445069</v>
      </c>
      <c r="B5658" s="8">
        <v>41803.632893518516</v>
      </c>
      <c r="C5658" s="9" t="s">
        <v>7</v>
      </c>
      <c r="D5658" s="9" t="s">
        <v>11</v>
      </c>
      <c r="E5658" s="9" t="s">
        <v>14</v>
      </c>
      <c r="F5658" s="9" t="s">
        <v>32</v>
      </c>
      <c r="G5658" s="10">
        <v>6697</v>
      </c>
    </row>
    <row r="5659" spans="1:7" ht="24" customHeight="1" x14ac:dyDescent="0.25">
      <c r="A5659" s="11">
        <v>502566</v>
      </c>
      <c r="B5659" s="12">
        <v>41829.527245370373</v>
      </c>
      <c r="C5659" s="13" t="s">
        <v>7</v>
      </c>
      <c r="D5659" s="13" t="s">
        <v>8</v>
      </c>
      <c r="E5659" s="13" t="s">
        <v>9</v>
      </c>
      <c r="F5659" s="13" t="s">
        <v>32</v>
      </c>
      <c r="G5659" s="14">
        <v>73057</v>
      </c>
    </row>
    <row r="5660" spans="1:7" ht="24" customHeight="1" x14ac:dyDescent="0.25">
      <c r="A5660" s="7">
        <v>100924</v>
      </c>
      <c r="B5660" s="8">
        <v>41803.086412037039</v>
      </c>
      <c r="C5660" s="9" t="s">
        <v>7</v>
      </c>
      <c r="D5660" s="9" t="s">
        <v>8</v>
      </c>
      <c r="E5660" s="9" t="s">
        <v>9</v>
      </c>
      <c r="F5660" s="9" t="s">
        <v>21</v>
      </c>
      <c r="G5660" s="10">
        <v>90938</v>
      </c>
    </row>
    <row r="5661" spans="1:7" ht="24" customHeight="1" x14ac:dyDescent="0.25">
      <c r="A5661" s="11">
        <v>952538</v>
      </c>
      <c r="B5661" s="12">
        <v>41803.087060185186</v>
      </c>
      <c r="C5661" s="13" t="s">
        <v>7</v>
      </c>
      <c r="D5661" s="13" t="s">
        <v>11</v>
      </c>
      <c r="E5661" s="13" t="s">
        <v>9</v>
      </c>
      <c r="F5661" s="13" t="s">
        <v>21</v>
      </c>
      <c r="G5661" s="14">
        <v>53979</v>
      </c>
    </row>
    <row r="5662" spans="1:7" ht="24" customHeight="1" x14ac:dyDescent="0.25">
      <c r="A5662" s="7">
        <v>329816</v>
      </c>
      <c r="B5662" s="8">
        <v>41796.607569444444</v>
      </c>
      <c r="C5662" s="9" t="s">
        <v>7</v>
      </c>
      <c r="D5662" s="9" t="s">
        <v>11</v>
      </c>
      <c r="E5662" s="9" t="s">
        <v>9</v>
      </c>
      <c r="F5662" s="9" t="s">
        <v>19</v>
      </c>
      <c r="G5662" s="10">
        <v>34428</v>
      </c>
    </row>
    <row r="5663" spans="1:7" ht="24" customHeight="1" x14ac:dyDescent="0.25">
      <c r="A5663" s="11">
        <v>301689</v>
      </c>
      <c r="B5663" s="12">
        <v>41796.607997685183</v>
      </c>
      <c r="C5663" s="13" t="s">
        <v>7</v>
      </c>
      <c r="D5663" s="13" t="s">
        <v>8</v>
      </c>
      <c r="E5663" s="13" t="s">
        <v>9</v>
      </c>
      <c r="F5663" s="13" t="s">
        <v>19</v>
      </c>
      <c r="G5663" s="14">
        <v>62860</v>
      </c>
    </row>
    <row r="5664" spans="1:7" ht="24" customHeight="1" x14ac:dyDescent="0.25">
      <c r="A5664" s="7">
        <v>859920</v>
      </c>
      <c r="B5664" s="8">
        <v>41808.548761574071</v>
      </c>
      <c r="C5664" s="9" t="s">
        <v>7</v>
      </c>
      <c r="D5664" s="9" t="s">
        <v>8</v>
      </c>
      <c r="E5664" s="9" t="s">
        <v>14</v>
      </c>
      <c r="F5664" s="9" t="s">
        <v>21</v>
      </c>
      <c r="G5664" s="10">
        <v>88264</v>
      </c>
    </row>
    <row r="5665" spans="1:7" ht="24" customHeight="1" x14ac:dyDescent="0.25">
      <c r="A5665" s="11">
        <v>73132</v>
      </c>
      <c r="B5665" s="12">
        <v>41795.714259259257</v>
      </c>
      <c r="C5665" s="13" t="s">
        <v>7</v>
      </c>
      <c r="D5665" s="13" t="s">
        <v>8</v>
      </c>
      <c r="E5665" s="13" t="s">
        <v>14</v>
      </c>
      <c r="F5665" s="13" t="s">
        <v>12</v>
      </c>
      <c r="G5665" s="14">
        <v>72695</v>
      </c>
    </row>
    <row r="5666" spans="1:7" ht="24" customHeight="1" x14ac:dyDescent="0.25">
      <c r="A5666" s="7">
        <v>146458</v>
      </c>
      <c r="B5666" s="8">
        <v>41795.716921296298</v>
      </c>
      <c r="C5666" s="9" t="s">
        <v>13</v>
      </c>
      <c r="D5666" s="9" t="s">
        <v>8</v>
      </c>
      <c r="E5666" s="9" t="s">
        <v>14</v>
      </c>
      <c r="F5666" s="9" t="s">
        <v>12</v>
      </c>
      <c r="G5666" s="10">
        <v>37195</v>
      </c>
    </row>
    <row r="5667" spans="1:7" ht="24" customHeight="1" x14ac:dyDescent="0.25">
      <c r="A5667" s="11">
        <v>244602</v>
      </c>
      <c r="B5667" s="12">
        <v>41807.406226851854</v>
      </c>
      <c r="C5667" s="13" t="s">
        <v>7</v>
      </c>
      <c r="D5667" s="13" t="s">
        <v>8</v>
      </c>
      <c r="E5667" s="13" t="s">
        <v>14</v>
      </c>
      <c r="F5667" s="13" t="s">
        <v>12</v>
      </c>
      <c r="G5667" s="14">
        <v>29874</v>
      </c>
    </row>
    <row r="5668" spans="1:7" ht="24" customHeight="1" x14ac:dyDescent="0.25">
      <c r="A5668" s="7">
        <v>163967</v>
      </c>
      <c r="B5668" s="8">
        <v>41807.409085648149</v>
      </c>
      <c r="C5668" s="9" t="s">
        <v>7</v>
      </c>
      <c r="D5668" s="9" t="s">
        <v>11</v>
      </c>
      <c r="E5668" s="9" t="s">
        <v>14</v>
      </c>
      <c r="F5668" s="9" t="s">
        <v>12</v>
      </c>
      <c r="G5668" s="10">
        <v>35610</v>
      </c>
    </row>
    <row r="5669" spans="1:7" ht="24" customHeight="1" x14ac:dyDescent="0.25">
      <c r="A5669" s="11">
        <v>747323</v>
      </c>
      <c r="B5669" s="12">
        <v>41832.797766203701</v>
      </c>
      <c r="C5669" s="13" t="s">
        <v>7</v>
      </c>
      <c r="D5669" s="13" t="s">
        <v>8</v>
      </c>
      <c r="E5669" s="13" t="s">
        <v>14</v>
      </c>
      <c r="F5669" s="13" t="s">
        <v>12</v>
      </c>
      <c r="G5669" s="14">
        <v>21635</v>
      </c>
    </row>
    <row r="5670" spans="1:7" ht="24" customHeight="1" x14ac:dyDescent="0.25">
      <c r="A5670" s="7">
        <v>772703</v>
      </c>
      <c r="B5670" s="8">
        <v>41832.798032407409</v>
      </c>
      <c r="C5670" s="9" t="s">
        <v>7</v>
      </c>
      <c r="D5670" s="9" t="s">
        <v>8</v>
      </c>
      <c r="E5670" s="9" t="s">
        <v>14</v>
      </c>
      <c r="F5670" s="9" t="s">
        <v>12</v>
      </c>
      <c r="G5670" s="10">
        <v>9068</v>
      </c>
    </row>
    <row r="5671" spans="1:7" ht="24" customHeight="1" x14ac:dyDescent="0.25">
      <c r="A5671" s="11">
        <v>561274</v>
      </c>
      <c r="B5671" s="12">
        <v>41841.456736111111</v>
      </c>
      <c r="C5671" s="13" t="s">
        <v>13</v>
      </c>
      <c r="D5671" s="13" t="s">
        <v>8</v>
      </c>
      <c r="E5671" s="13" t="s">
        <v>14</v>
      </c>
      <c r="F5671" s="13" t="s">
        <v>12</v>
      </c>
      <c r="G5671" s="14">
        <v>54729</v>
      </c>
    </row>
    <row r="5672" spans="1:7" ht="24" customHeight="1" x14ac:dyDescent="0.25">
      <c r="A5672" s="7">
        <v>773099</v>
      </c>
      <c r="B5672" s="8">
        <v>41841.457662037035</v>
      </c>
      <c r="C5672" s="9" t="s">
        <v>7</v>
      </c>
      <c r="D5672" s="9" t="s">
        <v>8</v>
      </c>
      <c r="E5672" s="9" t="s">
        <v>14</v>
      </c>
      <c r="F5672" s="9" t="s">
        <v>12</v>
      </c>
      <c r="G5672" s="10">
        <v>16189</v>
      </c>
    </row>
    <row r="5673" spans="1:7" ht="24" customHeight="1" x14ac:dyDescent="0.25">
      <c r="A5673" s="11">
        <v>735017</v>
      </c>
      <c r="B5673" s="12">
        <v>41829.316423611112</v>
      </c>
      <c r="C5673" s="13" t="s">
        <v>7</v>
      </c>
      <c r="D5673" s="13" t="s">
        <v>8</v>
      </c>
      <c r="E5673" s="13" t="s">
        <v>14</v>
      </c>
      <c r="F5673" s="13" t="s">
        <v>32</v>
      </c>
      <c r="G5673" s="14">
        <v>3565</v>
      </c>
    </row>
    <row r="5674" spans="1:7" ht="24" customHeight="1" x14ac:dyDescent="0.25">
      <c r="A5674" s="7">
        <v>609384</v>
      </c>
      <c r="B5674" s="8">
        <v>41829.317060185182</v>
      </c>
      <c r="C5674" s="9" t="s">
        <v>7</v>
      </c>
      <c r="D5674" s="9" t="s">
        <v>11</v>
      </c>
      <c r="E5674" s="9" t="s">
        <v>14</v>
      </c>
      <c r="F5674" s="9" t="s">
        <v>32</v>
      </c>
      <c r="G5674" s="10">
        <v>13413</v>
      </c>
    </row>
    <row r="5675" spans="1:7" ht="24" customHeight="1" x14ac:dyDescent="0.25">
      <c r="A5675" s="11">
        <v>762231</v>
      </c>
      <c r="B5675" s="12">
        <v>41824.664074074077</v>
      </c>
      <c r="C5675" s="13" t="s">
        <v>7</v>
      </c>
      <c r="D5675" s="13" t="s">
        <v>11</v>
      </c>
      <c r="E5675" s="13" t="s">
        <v>14</v>
      </c>
      <c r="F5675" s="13" t="s">
        <v>12</v>
      </c>
      <c r="G5675" s="14">
        <v>80531</v>
      </c>
    </row>
    <row r="5676" spans="1:7" ht="24" customHeight="1" x14ac:dyDescent="0.25">
      <c r="A5676" s="7">
        <v>815871</v>
      </c>
      <c r="B5676" s="8">
        <v>41828.486354166664</v>
      </c>
      <c r="C5676" s="9" t="s">
        <v>13</v>
      </c>
      <c r="D5676" s="9" t="s">
        <v>8</v>
      </c>
      <c r="E5676" s="9" t="s">
        <v>14</v>
      </c>
      <c r="F5676" s="9" t="s">
        <v>12</v>
      </c>
      <c r="G5676" s="10">
        <v>26345</v>
      </c>
    </row>
    <row r="5677" spans="1:7" ht="24" customHeight="1" x14ac:dyDescent="0.25">
      <c r="A5677" s="11">
        <v>217367</v>
      </c>
      <c r="B5677" s="12">
        <v>41793.503437500003</v>
      </c>
      <c r="C5677" s="13" t="s">
        <v>7</v>
      </c>
      <c r="D5677" s="13" t="s">
        <v>11</v>
      </c>
      <c r="E5677" s="13" t="s">
        <v>29</v>
      </c>
      <c r="F5677" s="13" t="s">
        <v>12</v>
      </c>
      <c r="G5677" s="14">
        <v>8228</v>
      </c>
    </row>
    <row r="5678" spans="1:7" ht="24" customHeight="1" x14ac:dyDescent="0.25">
      <c r="A5678" s="7">
        <v>750747</v>
      </c>
      <c r="B5678" s="8">
        <v>41793.506307870368</v>
      </c>
      <c r="C5678" s="9" t="s">
        <v>7</v>
      </c>
      <c r="D5678" s="9" t="s">
        <v>11</v>
      </c>
      <c r="E5678" s="9" t="s">
        <v>29</v>
      </c>
      <c r="F5678" s="9" t="s">
        <v>12</v>
      </c>
      <c r="G5678" s="10">
        <v>14950</v>
      </c>
    </row>
    <row r="5679" spans="1:7" ht="24" customHeight="1" x14ac:dyDescent="0.25">
      <c r="A5679" s="11">
        <v>126380</v>
      </c>
      <c r="B5679" s="12">
        <v>41806.502592592595</v>
      </c>
      <c r="C5679" s="13" t="s">
        <v>7</v>
      </c>
      <c r="D5679" s="13" t="s">
        <v>8</v>
      </c>
      <c r="E5679" s="13" t="s">
        <v>16</v>
      </c>
      <c r="F5679" s="13" t="s">
        <v>17</v>
      </c>
      <c r="G5679" s="14">
        <v>8011</v>
      </c>
    </row>
    <row r="5680" spans="1:7" ht="24" customHeight="1" x14ac:dyDescent="0.25">
      <c r="A5680" s="7">
        <v>400072</v>
      </c>
      <c r="B5680" s="8">
        <v>41806.499942129631</v>
      </c>
      <c r="C5680" s="9" t="s">
        <v>7</v>
      </c>
      <c r="D5680" s="9" t="s">
        <v>23</v>
      </c>
      <c r="E5680" s="9" t="s">
        <v>16</v>
      </c>
      <c r="F5680" s="9" t="s">
        <v>17</v>
      </c>
      <c r="G5680" s="10">
        <v>62015</v>
      </c>
    </row>
    <row r="5681" spans="1:7" ht="24" customHeight="1" x14ac:dyDescent="0.25">
      <c r="A5681" s="11">
        <v>419233</v>
      </c>
      <c r="B5681" s="12">
        <v>41760.227476851855</v>
      </c>
      <c r="C5681" s="13" t="s">
        <v>13</v>
      </c>
      <c r="D5681" s="13" t="s">
        <v>11</v>
      </c>
      <c r="E5681" s="13" t="s">
        <v>14</v>
      </c>
      <c r="F5681" s="13" t="s">
        <v>12</v>
      </c>
      <c r="G5681" s="14">
        <v>62790</v>
      </c>
    </row>
    <row r="5682" spans="1:7" ht="24" customHeight="1" x14ac:dyDescent="0.25">
      <c r="A5682" s="7">
        <v>430942</v>
      </c>
      <c r="B5682" s="8">
        <v>41768.811377314814</v>
      </c>
      <c r="C5682" s="9" t="s">
        <v>7</v>
      </c>
      <c r="D5682" s="9" t="s">
        <v>8</v>
      </c>
      <c r="E5682" s="9" t="s">
        <v>29</v>
      </c>
      <c r="F5682" s="9" t="s">
        <v>32</v>
      </c>
      <c r="G5682" s="10">
        <v>31509</v>
      </c>
    </row>
    <row r="5683" spans="1:7" ht="24" customHeight="1" x14ac:dyDescent="0.25">
      <c r="A5683" s="11">
        <v>191806</v>
      </c>
      <c r="B5683" s="12">
        <v>41808.346724537034</v>
      </c>
      <c r="C5683" s="13" t="s">
        <v>13</v>
      </c>
      <c r="D5683" s="13" t="s">
        <v>8</v>
      </c>
      <c r="E5683" s="13" t="s">
        <v>9</v>
      </c>
      <c r="F5683" s="13" t="s">
        <v>19</v>
      </c>
      <c r="G5683" s="14">
        <v>43777</v>
      </c>
    </row>
    <row r="5684" spans="1:7" ht="24" customHeight="1" x14ac:dyDescent="0.25">
      <c r="A5684" s="7">
        <v>24006</v>
      </c>
      <c r="B5684" s="8">
        <v>41808.349085648151</v>
      </c>
      <c r="C5684" s="9" t="s">
        <v>7</v>
      </c>
      <c r="D5684" s="9" t="s">
        <v>8</v>
      </c>
      <c r="E5684" s="9" t="s">
        <v>9</v>
      </c>
      <c r="F5684" s="9" t="s">
        <v>19</v>
      </c>
      <c r="G5684" s="10">
        <v>52336</v>
      </c>
    </row>
    <row r="5685" spans="1:7" ht="24" customHeight="1" x14ac:dyDescent="0.25">
      <c r="A5685" s="11">
        <v>792202</v>
      </c>
      <c r="B5685" s="12">
        <v>41808.35015046296</v>
      </c>
      <c r="C5685" s="13" t="s">
        <v>7</v>
      </c>
      <c r="D5685" s="13" t="s">
        <v>11</v>
      </c>
      <c r="E5685" s="13" t="s">
        <v>9</v>
      </c>
      <c r="F5685" s="13" t="s">
        <v>19</v>
      </c>
      <c r="G5685" s="14">
        <v>33112</v>
      </c>
    </row>
    <row r="5686" spans="1:7" ht="24" customHeight="1" x14ac:dyDescent="0.25">
      <c r="A5686" s="7">
        <v>20597</v>
      </c>
      <c r="B5686" s="8">
        <v>41827.315983796296</v>
      </c>
      <c r="C5686" s="9" t="s">
        <v>7</v>
      </c>
      <c r="D5686" s="9" t="s">
        <v>11</v>
      </c>
      <c r="E5686" s="9" t="s">
        <v>9</v>
      </c>
      <c r="F5686" s="9" t="s">
        <v>19</v>
      </c>
      <c r="G5686" s="10">
        <v>76889</v>
      </c>
    </row>
    <row r="5687" spans="1:7" ht="24" customHeight="1" x14ac:dyDescent="0.25">
      <c r="A5687" s="11">
        <v>830520</v>
      </c>
      <c r="B5687" s="12">
        <v>41778.100543981483</v>
      </c>
      <c r="C5687" s="13" t="s">
        <v>7</v>
      </c>
      <c r="D5687" s="13" t="s">
        <v>8</v>
      </c>
      <c r="E5687" s="13" t="s">
        <v>9</v>
      </c>
      <c r="F5687" s="13" t="s">
        <v>21</v>
      </c>
      <c r="G5687" s="14">
        <v>49591</v>
      </c>
    </row>
    <row r="5688" spans="1:7" ht="24" customHeight="1" x14ac:dyDescent="0.25">
      <c r="A5688" s="7">
        <v>571631</v>
      </c>
      <c r="B5688" s="8">
        <v>41778.100925925923</v>
      </c>
      <c r="C5688" s="9" t="s">
        <v>7</v>
      </c>
      <c r="D5688" s="9" t="s">
        <v>8</v>
      </c>
      <c r="E5688" s="9" t="s">
        <v>9</v>
      </c>
      <c r="F5688" s="9" t="s">
        <v>21</v>
      </c>
      <c r="G5688" s="10">
        <v>91555</v>
      </c>
    </row>
    <row r="5689" spans="1:7" ht="24" customHeight="1" x14ac:dyDescent="0.25">
      <c r="A5689" s="11">
        <v>282543</v>
      </c>
      <c r="B5689" s="12">
        <v>41778.411122685182</v>
      </c>
      <c r="C5689" s="13" t="s">
        <v>7</v>
      </c>
      <c r="D5689" s="13" t="s">
        <v>11</v>
      </c>
      <c r="E5689" s="13" t="s">
        <v>9</v>
      </c>
      <c r="F5689" s="13" t="s">
        <v>21</v>
      </c>
      <c r="G5689" s="14">
        <v>80672</v>
      </c>
    </row>
    <row r="5690" spans="1:7" ht="24" customHeight="1" x14ac:dyDescent="0.25">
      <c r="A5690" s="7">
        <v>966602</v>
      </c>
      <c r="B5690" s="8">
        <v>41778.41207175926</v>
      </c>
      <c r="C5690" s="9" t="s">
        <v>7</v>
      </c>
      <c r="D5690" s="9" t="s">
        <v>11</v>
      </c>
      <c r="E5690" s="9" t="s">
        <v>9</v>
      </c>
      <c r="F5690" s="9" t="s">
        <v>21</v>
      </c>
      <c r="G5690" s="10">
        <v>13380</v>
      </c>
    </row>
    <row r="5691" spans="1:7" ht="24" customHeight="1" x14ac:dyDescent="0.25">
      <c r="A5691" s="11">
        <v>479003</v>
      </c>
      <c r="B5691" s="12">
        <v>41778.412719907406</v>
      </c>
      <c r="C5691" s="13" t="s">
        <v>7</v>
      </c>
      <c r="D5691" s="13" t="s">
        <v>11</v>
      </c>
      <c r="E5691" s="13" t="s">
        <v>9</v>
      </c>
      <c r="F5691" s="13" t="s">
        <v>21</v>
      </c>
      <c r="G5691" s="14">
        <v>18310</v>
      </c>
    </row>
    <row r="5692" spans="1:7" ht="24" customHeight="1" x14ac:dyDescent="0.25">
      <c r="A5692" s="7">
        <v>948061</v>
      </c>
      <c r="B5692" s="8">
        <v>41778.412986111114</v>
      </c>
      <c r="C5692" s="9" t="s">
        <v>7</v>
      </c>
      <c r="D5692" s="9" t="s">
        <v>8</v>
      </c>
      <c r="E5692" s="9" t="s">
        <v>9</v>
      </c>
      <c r="F5692" s="9" t="s">
        <v>21</v>
      </c>
      <c r="G5692" s="10">
        <v>38076</v>
      </c>
    </row>
    <row r="5693" spans="1:7" ht="24" customHeight="1" x14ac:dyDescent="0.25">
      <c r="A5693" s="11">
        <v>55915</v>
      </c>
      <c r="B5693" s="12">
        <v>41822.855046296296</v>
      </c>
      <c r="C5693" s="13" t="s">
        <v>7</v>
      </c>
      <c r="D5693" s="13" t="s">
        <v>11</v>
      </c>
      <c r="E5693" s="13" t="s">
        <v>14</v>
      </c>
      <c r="F5693" s="13" t="s">
        <v>32</v>
      </c>
      <c r="G5693" s="14">
        <v>78339</v>
      </c>
    </row>
    <row r="5694" spans="1:7" ht="24" customHeight="1" x14ac:dyDescent="0.25">
      <c r="A5694" s="7">
        <v>570200</v>
      </c>
      <c r="B5694" s="8">
        <v>41788.565763888888</v>
      </c>
      <c r="C5694" s="9" t="s">
        <v>7</v>
      </c>
      <c r="D5694" s="9" t="s">
        <v>11</v>
      </c>
      <c r="E5694" s="9" t="s">
        <v>20</v>
      </c>
      <c r="F5694" s="9" t="s">
        <v>32</v>
      </c>
      <c r="G5694" s="10">
        <v>22689</v>
      </c>
    </row>
    <row r="5695" spans="1:7" ht="24" customHeight="1" x14ac:dyDescent="0.25">
      <c r="A5695" s="11">
        <v>280913</v>
      </c>
      <c r="B5695" s="12">
        <v>41788.566145833334</v>
      </c>
      <c r="C5695" s="13" t="s">
        <v>7</v>
      </c>
      <c r="D5695" s="13" t="s">
        <v>11</v>
      </c>
      <c r="E5695" s="13" t="s">
        <v>20</v>
      </c>
      <c r="F5695" s="13" t="s">
        <v>32</v>
      </c>
      <c r="G5695" s="14">
        <v>17924</v>
      </c>
    </row>
    <row r="5696" spans="1:7" ht="24" customHeight="1" x14ac:dyDescent="0.25">
      <c r="A5696" s="7">
        <v>633396</v>
      </c>
      <c r="B5696" s="8">
        <v>41842.316342592596</v>
      </c>
      <c r="C5696" s="9" t="s">
        <v>7</v>
      </c>
      <c r="D5696" s="9" t="s">
        <v>8</v>
      </c>
      <c r="E5696" s="9" t="s">
        <v>9</v>
      </c>
      <c r="F5696" s="9" t="s">
        <v>19</v>
      </c>
      <c r="G5696" s="10">
        <v>65876</v>
      </c>
    </row>
    <row r="5697" spans="1:7" ht="24" customHeight="1" x14ac:dyDescent="0.25">
      <c r="A5697" s="11">
        <v>121763</v>
      </c>
      <c r="B5697" s="12">
        <v>41823.657916666663</v>
      </c>
      <c r="C5697" s="13" t="s">
        <v>7</v>
      </c>
      <c r="D5697" s="13" t="s">
        <v>8</v>
      </c>
      <c r="E5697" s="13" t="s">
        <v>14</v>
      </c>
      <c r="F5697" s="13" t="s">
        <v>22</v>
      </c>
      <c r="G5697" s="14">
        <v>69114</v>
      </c>
    </row>
    <row r="5698" spans="1:7" ht="24" customHeight="1" x14ac:dyDescent="0.25">
      <c r="A5698" s="7">
        <v>421134</v>
      </c>
      <c r="B5698" s="8">
        <v>41808.295381944445</v>
      </c>
      <c r="C5698" s="9" t="s">
        <v>7</v>
      </c>
      <c r="D5698" s="9" t="s">
        <v>11</v>
      </c>
      <c r="E5698" s="9" t="s">
        <v>9</v>
      </c>
      <c r="F5698" s="9" t="s">
        <v>12</v>
      </c>
      <c r="G5698" s="10">
        <v>62143</v>
      </c>
    </row>
    <row r="5699" spans="1:7" ht="24" customHeight="1" x14ac:dyDescent="0.25">
      <c r="A5699" s="11">
        <v>611679</v>
      </c>
      <c r="B5699" s="12">
        <v>41833.4690625</v>
      </c>
      <c r="C5699" s="13" t="s">
        <v>7</v>
      </c>
      <c r="D5699" s="13" t="s">
        <v>11</v>
      </c>
      <c r="E5699" s="13" t="s">
        <v>29</v>
      </c>
      <c r="F5699" s="13" t="s">
        <v>19</v>
      </c>
      <c r="G5699" s="14">
        <v>64224</v>
      </c>
    </row>
    <row r="5700" spans="1:7" ht="24" customHeight="1" x14ac:dyDescent="0.25">
      <c r="A5700" s="7">
        <v>392173</v>
      </c>
      <c r="B5700" s="8">
        <v>41844.365081018521</v>
      </c>
      <c r="C5700" s="9" t="s">
        <v>7</v>
      </c>
      <c r="D5700" s="9" t="s">
        <v>8</v>
      </c>
      <c r="E5700" s="9" t="s">
        <v>29</v>
      </c>
      <c r="F5700" s="9" t="s">
        <v>21</v>
      </c>
      <c r="G5700" s="10">
        <v>11766</v>
      </c>
    </row>
    <row r="5701" spans="1:7" ht="24" customHeight="1" x14ac:dyDescent="0.25">
      <c r="A5701" s="11">
        <v>897760</v>
      </c>
      <c r="B5701" s="12">
        <v>41839.618750000001</v>
      </c>
      <c r="C5701" s="13" t="s">
        <v>7</v>
      </c>
      <c r="D5701" s="13" t="s">
        <v>11</v>
      </c>
      <c r="E5701" s="13" t="s">
        <v>25</v>
      </c>
      <c r="F5701" s="13" t="s">
        <v>12</v>
      </c>
      <c r="G5701" s="14">
        <v>91018</v>
      </c>
    </row>
    <row r="5702" spans="1:7" ht="24" customHeight="1" x14ac:dyDescent="0.25">
      <c r="A5702" s="7">
        <v>432393</v>
      </c>
      <c r="B5702" s="8">
        <v>41832.398634259262</v>
      </c>
      <c r="C5702" s="9" t="s">
        <v>7</v>
      </c>
      <c r="D5702" s="9" t="s">
        <v>23</v>
      </c>
      <c r="E5702" s="9" t="s">
        <v>9</v>
      </c>
      <c r="F5702" s="9" t="s">
        <v>12</v>
      </c>
      <c r="G5702" s="10">
        <v>11946</v>
      </c>
    </row>
    <row r="5703" spans="1:7" ht="24" customHeight="1" x14ac:dyDescent="0.25">
      <c r="A5703" s="11">
        <v>860440</v>
      </c>
      <c r="B5703" s="12">
        <v>41764.53496527778</v>
      </c>
      <c r="C5703" s="13" t="s">
        <v>7</v>
      </c>
      <c r="D5703" s="13" t="s">
        <v>8</v>
      </c>
      <c r="E5703" s="13" t="s">
        <v>9</v>
      </c>
      <c r="F5703" s="13" t="s">
        <v>32</v>
      </c>
      <c r="G5703" s="14">
        <v>75033</v>
      </c>
    </row>
    <row r="5704" spans="1:7" ht="24" customHeight="1" x14ac:dyDescent="0.25">
      <c r="A5704" s="7">
        <v>368421</v>
      </c>
      <c r="B5704" s="8">
        <v>41764.537175925929</v>
      </c>
      <c r="C5704" s="9" t="s">
        <v>7</v>
      </c>
      <c r="D5704" s="9" t="s">
        <v>8</v>
      </c>
      <c r="E5704" s="9" t="s">
        <v>9</v>
      </c>
      <c r="F5704" s="9" t="s">
        <v>32</v>
      </c>
      <c r="G5704" s="10">
        <v>25854</v>
      </c>
    </row>
    <row r="5705" spans="1:7" ht="24" customHeight="1" x14ac:dyDescent="0.25">
      <c r="A5705" s="11">
        <v>921157</v>
      </c>
      <c r="B5705" s="12">
        <v>41765.746701388889</v>
      </c>
      <c r="C5705" s="13" t="s">
        <v>7</v>
      </c>
      <c r="D5705" s="13" t="s">
        <v>11</v>
      </c>
      <c r="E5705" s="13" t="s">
        <v>9</v>
      </c>
      <c r="F5705" s="13" t="s">
        <v>32</v>
      </c>
      <c r="G5705" s="14">
        <v>74230</v>
      </c>
    </row>
    <row r="5706" spans="1:7" ht="24" customHeight="1" x14ac:dyDescent="0.25">
      <c r="A5706" s="7">
        <v>399547</v>
      </c>
      <c r="B5706" s="8">
        <v>41767.654988425929</v>
      </c>
      <c r="C5706" s="9" t="s">
        <v>7</v>
      </c>
      <c r="D5706" s="9" t="s">
        <v>11</v>
      </c>
      <c r="E5706" s="9" t="s">
        <v>9</v>
      </c>
      <c r="F5706" s="9" t="s">
        <v>32</v>
      </c>
      <c r="G5706" s="10">
        <v>80569</v>
      </c>
    </row>
    <row r="5707" spans="1:7" ht="24" customHeight="1" x14ac:dyDescent="0.25">
      <c r="A5707" s="11">
        <v>432941</v>
      </c>
      <c r="B5707" s="12">
        <v>41775.39916666667</v>
      </c>
      <c r="C5707" s="13" t="s">
        <v>7</v>
      </c>
      <c r="D5707" s="13" t="s">
        <v>8</v>
      </c>
      <c r="E5707" s="13" t="s">
        <v>9</v>
      </c>
      <c r="F5707" s="13" t="s">
        <v>32</v>
      </c>
      <c r="G5707" s="14">
        <v>52165</v>
      </c>
    </row>
    <row r="5708" spans="1:7" ht="24" customHeight="1" x14ac:dyDescent="0.25">
      <c r="A5708" s="7">
        <v>431934</v>
      </c>
      <c r="B5708" s="8">
        <v>41775.401435185187</v>
      </c>
      <c r="C5708" s="9" t="s">
        <v>7</v>
      </c>
      <c r="D5708" s="9" t="s">
        <v>8</v>
      </c>
      <c r="E5708" s="9" t="s">
        <v>9</v>
      </c>
      <c r="F5708" s="9" t="s">
        <v>32</v>
      </c>
      <c r="G5708" s="10">
        <v>2911</v>
      </c>
    </row>
    <row r="5709" spans="1:7" ht="24" customHeight="1" x14ac:dyDescent="0.25">
      <c r="A5709" s="11">
        <v>108534</v>
      </c>
      <c r="B5709" s="12">
        <v>41799.821377314816</v>
      </c>
      <c r="C5709" s="13" t="s">
        <v>7</v>
      </c>
      <c r="D5709" s="13" t="s">
        <v>8</v>
      </c>
      <c r="E5709" s="13" t="s">
        <v>14</v>
      </c>
      <c r="F5709" s="13" t="s">
        <v>12</v>
      </c>
      <c r="G5709" s="14">
        <v>50604</v>
      </c>
    </row>
    <row r="5710" spans="1:7" ht="24" customHeight="1" x14ac:dyDescent="0.25">
      <c r="A5710" s="7">
        <v>635221</v>
      </c>
      <c r="B5710" s="8">
        <v>41831.582476851851</v>
      </c>
      <c r="C5710" s="9" t="s">
        <v>7</v>
      </c>
      <c r="D5710" s="9" t="s">
        <v>8</v>
      </c>
      <c r="E5710" s="9" t="s">
        <v>29</v>
      </c>
      <c r="F5710" s="9" t="s">
        <v>12</v>
      </c>
      <c r="G5710" s="10">
        <v>46313</v>
      </c>
    </row>
    <row r="5711" spans="1:7" ht="24" customHeight="1" x14ac:dyDescent="0.25">
      <c r="A5711" s="11">
        <v>635793</v>
      </c>
      <c r="B5711" s="12">
        <v>41831.583796296298</v>
      </c>
      <c r="C5711" s="13" t="s">
        <v>13</v>
      </c>
      <c r="D5711" s="13" t="s">
        <v>11</v>
      </c>
      <c r="E5711" s="13" t="s">
        <v>29</v>
      </c>
      <c r="F5711" s="13" t="s">
        <v>12</v>
      </c>
      <c r="G5711" s="14">
        <v>20569</v>
      </c>
    </row>
    <row r="5712" spans="1:7" ht="24" customHeight="1" x14ac:dyDescent="0.25">
      <c r="A5712" s="7">
        <v>15580</v>
      </c>
      <c r="B5712" s="8">
        <v>41831.584953703707</v>
      </c>
      <c r="C5712" s="9" t="s">
        <v>7</v>
      </c>
      <c r="D5712" s="9" t="s">
        <v>11</v>
      </c>
      <c r="E5712" s="9" t="s">
        <v>29</v>
      </c>
      <c r="F5712" s="9" t="s">
        <v>12</v>
      </c>
      <c r="G5712" s="10">
        <v>16046</v>
      </c>
    </row>
    <row r="5713" spans="1:7" ht="24" customHeight="1" x14ac:dyDescent="0.25">
      <c r="A5713" s="11">
        <v>665552</v>
      </c>
      <c r="B5713" s="12">
        <v>41837.704722222225</v>
      </c>
      <c r="C5713" s="13" t="s">
        <v>7</v>
      </c>
      <c r="D5713" s="13" t="s">
        <v>8</v>
      </c>
      <c r="E5713" s="13" t="s">
        <v>29</v>
      </c>
      <c r="F5713" s="13" t="s">
        <v>12</v>
      </c>
      <c r="G5713" s="14">
        <v>7937</v>
      </c>
    </row>
    <row r="5714" spans="1:7" ht="24" customHeight="1" x14ac:dyDescent="0.25">
      <c r="A5714" s="7">
        <v>700608</v>
      </c>
      <c r="B5714" s="8">
        <v>41837.705729166664</v>
      </c>
      <c r="C5714" s="9" t="s">
        <v>7</v>
      </c>
      <c r="D5714" s="9" t="s">
        <v>11</v>
      </c>
      <c r="E5714" s="9" t="s">
        <v>29</v>
      </c>
      <c r="F5714" s="9" t="s">
        <v>12</v>
      </c>
      <c r="G5714" s="10">
        <v>66629</v>
      </c>
    </row>
    <row r="5715" spans="1:7" ht="24" customHeight="1" x14ac:dyDescent="0.25">
      <c r="A5715" s="11">
        <v>314970</v>
      </c>
      <c r="B5715" s="12">
        <v>41837.70716435185</v>
      </c>
      <c r="C5715" s="13" t="s">
        <v>7</v>
      </c>
      <c r="D5715" s="13" t="s">
        <v>8</v>
      </c>
      <c r="E5715" s="13" t="s">
        <v>29</v>
      </c>
      <c r="F5715" s="13" t="s">
        <v>12</v>
      </c>
      <c r="G5715" s="14">
        <v>6903</v>
      </c>
    </row>
    <row r="5716" spans="1:7" ht="24" customHeight="1" x14ac:dyDescent="0.25">
      <c r="A5716" s="7">
        <v>231126</v>
      </c>
      <c r="B5716" s="8">
        <v>41837.708703703705</v>
      </c>
      <c r="C5716" s="9" t="s">
        <v>7</v>
      </c>
      <c r="D5716" s="9" t="s">
        <v>8</v>
      </c>
      <c r="E5716" s="9" t="s">
        <v>29</v>
      </c>
      <c r="F5716" s="9" t="s">
        <v>12</v>
      </c>
      <c r="G5716" s="10">
        <v>98323</v>
      </c>
    </row>
    <row r="5717" spans="1:7" ht="24" customHeight="1" x14ac:dyDescent="0.25">
      <c r="A5717" s="11">
        <v>633554</v>
      </c>
      <c r="B5717" s="12">
        <v>41839.3903587963</v>
      </c>
      <c r="C5717" s="13" t="s">
        <v>7</v>
      </c>
      <c r="D5717" s="13" t="s">
        <v>8</v>
      </c>
      <c r="E5717" s="13" t="s">
        <v>29</v>
      </c>
      <c r="F5717" s="13" t="s">
        <v>19</v>
      </c>
      <c r="G5717" s="14">
        <v>56646</v>
      </c>
    </row>
    <row r="5718" spans="1:7" ht="24" customHeight="1" x14ac:dyDescent="0.25">
      <c r="A5718" s="7">
        <v>221347</v>
      </c>
      <c r="B5718" s="8">
        <v>41789.374837962961</v>
      </c>
      <c r="C5718" s="9" t="s">
        <v>13</v>
      </c>
      <c r="D5718" s="9" t="s">
        <v>8</v>
      </c>
      <c r="E5718" s="9" t="s">
        <v>9</v>
      </c>
      <c r="F5718" s="9" t="s">
        <v>12</v>
      </c>
      <c r="G5718" s="10">
        <v>65674</v>
      </c>
    </row>
    <row r="5719" spans="1:7" ht="24" customHeight="1" x14ac:dyDescent="0.25">
      <c r="A5719" s="11">
        <v>386933</v>
      </c>
      <c r="B5719" s="12">
        <v>41789.375150462962</v>
      </c>
      <c r="C5719" s="13" t="s">
        <v>7</v>
      </c>
      <c r="D5719" s="13" t="s">
        <v>8</v>
      </c>
      <c r="E5719" s="13" t="s">
        <v>9</v>
      </c>
      <c r="F5719" s="13" t="s">
        <v>12</v>
      </c>
      <c r="G5719" s="14">
        <v>82821</v>
      </c>
    </row>
    <row r="5720" spans="1:7" ht="24" customHeight="1" x14ac:dyDescent="0.25">
      <c r="A5720" s="7">
        <v>61098</v>
      </c>
      <c r="B5720" s="8">
        <v>41789.37604166667</v>
      </c>
      <c r="C5720" s="9" t="s">
        <v>7</v>
      </c>
      <c r="D5720" s="9" t="s">
        <v>11</v>
      </c>
      <c r="E5720" s="9" t="s">
        <v>9</v>
      </c>
      <c r="F5720" s="9" t="s">
        <v>12</v>
      </c>
      <c r="G5720" s="10">
        <v>88247</v>
      </c>
    </row>
    <row r="5721" spans="1:7" ht="24" customHeight="1" x14ac:dyDescent="0.25">
      <c r="A5721" s="11">
        <v>485455</v>
      </c>
      <c r="B5721" s="12">
        <v>41789.376423611109</v>
      </c>
      <c r="C5721" s="13" t="s">
        <v>7</v>
      </c>
      <c r="D5721" s="13" t="s">
        <v>8</v>
      </c>
      <c r="E5721" s="13" t="s">
        <v>9</v>
      </c>
      <c r="F5721" s="13" t="s">
        <v>12</v>
      </c>
      <c r="G5721" s="14">
        <v>43460</v>
      </c>
    </row>
    <row r="5722" spans="1:7" ht="24" customHeight="1" x14ac:dyDescent="0.25">
      <c r="A5722" s="7">
        <v>980297</v>
      </c>
      <c r="B5722" s="8">
        <v>41794.53502314815</v>
      </c>
      <c r="C5722" s="9" t="s">
        <v>7</v>
      </c>
      <c r="D5722" s="9" t="s">
        <v>8</v>
      </c>
      <c r="E5722" s="9" t="s">
        <v>9</v>
      </c>
      <c r="F5722" s="9" t="s">
        <v>12</v>
      </c>
      <c r="G5722" s="10">
        <v>30475</v>
      </c>
    </row>
    <row r="5723" spans="1:7" ht="24" customHeight="1" x14ac:dyDescent="0.25">
      <c r="A5723" s="11">
        <v>460725</v>
      </c>
      <c r="B5723" s="12">
        <v>41794.535358796296</v>
      </c>
      <c r="C5723" s="13" t="s">
        <v>7</v>
      </c>
      <c r="D5723" s="13" t="s">
        <v>23</v>
      </c>
      <c r="E5723" s="13" t="s">
        <v>9</v>
      </c>
      <c r="F5723" s="13" t="s">
        <v>12</v>
      </c>
      <c r="G5723" s="14">
        <v>23471</v>
      </c>
    </row>
    <row r="5724" spans="1:7" ht="24" customHeight="1" x14ac:dyDescent="0.25">
      <c r="A5724" s="7">
        <v>952297</v>
      </c>
      <c r="B5724" s="8">
        <v>41801.591516203705</v>
      </c>
      <c r="C5724" s="9" t="s">
        <v>7</v>
      </c>
      <c r="D5724" s="9" t="s">
        <v>8</v>
      </c>
      <c r="E5724" s="9" t="s">
        <v>9</v>
      </c>
      <c r="F5724" s="9" t="s">
        <v>12</v>
      </c>
      <c r="G5724" s="10">
        <v>99345</v>
      </c>
    </row>
    <row r="5725" spans="1:7" ht="24" customHeight="1" x14ac:dyDescent="0.25">
      <c r="A5725" s="11">
        <v>319324</v>
      </c>
      <c r="B5725" s="12">
        <v>41807.508599537039</v>
      </c>
      <c r="C5725" s="13" t="s">
        <v>7</v>
      </c>
      <c r="D5725" s="13" t="s">
        <v>23</v>
      </c>
      <c r="E5725" s="13" t="s">
        <v>14</v>
      </c>
      <c r="F5725" s="13" t="s">
        <v>32</v>
      </c>
      <c r="G5725" s="14">
        <v>38036</v>
      </c>
    </row>
    <row r="5726" spans="1:7" ht="24" customHeight="1" x14ac:dyDescent="0.25">
      <c r="A5726" s="7">
        <v>926485</v>
      </c>
      <c r="B5726" s="8">
        <v>41795.144143518519</v>
      </c>
      <c r="C5726" s="9" t="s">
        <v>7</v>
      </c>
      <c r="D5726" s="9" t="s">
        <v>11</v>
      </c>
      <c r="E5726" s="9" t="s">
        <v>14</v>
      </c>
      <c r="F5726" s="9" t="s">
        <v>32</v>
      </c>
      <c r="G5726" s="10">
        <v>88363</v>
      </c>
    </row>
    <row r="5727" spans="1:7" ht="24" customHeight="1" x14ac:dyDescent="0.25">
      <c r="A5727" s="11">
        <v>791273</v>
      </c>
      <c r="B5727" s="12">
        <v>41795.360277777778</v>
      </c>
      <c r="C5727" s="13" t="s">
        <v>7</v>
      </c>
      <c r="D5727" s="13" t="s">
        <v>11</v>
      </c>
      <c r="E5727" s="13" t="s">
        <v>14</v>
      </c>
      <c r="F5727" s="13" t="s">
        <v>32</v>
      </c>
      <c r="G5727" s="14">
        <v>15721</v>
      </c>
    </row>
    <row r="5728" spans="1:7" ht="24" customHeight="1" x14ac:dyDescent="0.25">
      <c r="A5728" s="7">
        <v>833656</v>
      </c>
      <c r="B5728" s="8">
        <v>41795.361597222225</v>
      </c>
      <c r="C5728" s="9" t="s">
        <v>7</v>
      </c>
      <c r="D5728" s="9" t="s">
        <v>11</v>
      </c>
      <c r="E5728" s="9" t="s">
        <v>14</v>
      </c>
      <c r="F5728" s="9" t="s">
        <v>32</v>
      </c>
      <c r="G5728" s="10">
        <v>14663</v>
      </c>
    </row>
    <row r="5729" spans="1:7" ht="24" customHeight="1" x14ac:dyDescent="0.25">
      <c r="A5729" s="11">
        <v>312354</v>
      </c>
      <c r="B5729" s="12">
        <v>41781.60565972222</v>
      </c>
      <c r="C5729" s="13" t="s">
        <v>7</v>
      </c>
      <c r="D5729" s="13" t="s">
        <v>8</v>
      </c>
      <c r="E5729" s="13" t="s">
        <v>9</v>
      </c>
      <c r="F5729" s="13" t="s">
        <v>32</v>
      </c>
      <c r="G5729" s="14">
        <v>26307</v>
      </c>
    </row>
    <row r="5730" spans="1:7" ht="24" customHeight="1" x14ac:dyDescent="0.25">
      <c r="A5730" s="7">
        <v>275632</v>
      </c>
      <c r="B5730" s="8">
        <v>41769.164155092592</v>
      </c>
      <c r="C5730" s="9" t="s">
        <v>7</v>
      </c>
      <c r="D5730" s="9" t="s">
        <v>11</v>
      </c>
      <c r="E5730" s="9" t="s">
        <v>9</v>
      </c>
      <c r="F5730" s="9" t="s">
        <v>32</v>
      </c>
      <c r="G5730" s="10">
        <v>64619</v>
      </c>
    </row>
    <row r="5731" spans="1:7" ht="24" customHeight="1" x14ac:dyDescent="0.25">
      <c r="A5731" s="11">
        <v>975719</v>
      </c>
      <c r="B5731" s="12">
        <v>41771.681979166664</v>
      </c>
      <c r="C5731" s="13" t="s">
        <v>7</v>
      </c>
      <c r="D5731" s="13" t="s">
        <v>8</v>
      </c>
      <c r="E5731" s="13" t="s">
        <v>9</v>
      </c>
      <c r="F5731" s="13" t="s">
        <v>32</v>
      </c>
      <c r="G5731" s="14">
        <v>3866</v>
      </c>
    </row>
    <row r="5732" spans="1:7" ht="24" customHeight="1" x14ac:dyDescent="0.25">
      <c r="A5732" s="7">
        <v>711836</v>
      </c>
      <c r="B5732" s="8">
        <v>41771.682280092595</v>
      </c>
      <c r="C5732" s="9" t="s">
        <v>7</v>
      </c>
      <c r="D5732" s="9" t="s">
        <v>8</v>
      </c>
      <c r="E5732" s="9" t="s">
        <v>9</v>
      </c>
      <c r="F5732" s="9" t="s">
        <v>32</v>
      </c>
      <c r="G5732" s="10">
        <v>76533</v>
      </c>
    </row>
    <row r="5733" spans="1:7" ht="24" customHeight="1" x14ac:dyDescent="0.25">
      <c r="A5733" s="11">
        <v>277216</v>
      </c>
      <c r="B5733" s="12">
        <v>41781.441574074073</v>
      </c>
      <c r="C5733" s="13" t="s">
        <v>7</v>
      </c>
      <c r="D5733" s="13" t="s">
        <v>8</v>
      </c>
      <c r="E5733" s="13" t="s">
        <v>9</v>
      </c>
      <c r="F5733" s="13" t="s">
        <v>32</v>
      </c>
      <c r="G5733" s="14">
        <v>10435</v>
      </c>
    </row>
    <row r="5734" spans="1:7" ht="24" customHeight="1" x14ac:dyDescent="0.25">
      <c r="A5734" s="7">
        <v>126363</v>
      </c>
      <c r="B5734" s="8">
        <v>41801.714016203703</v>
      </c>
      <c r="C5734" s="9" t="s">
        <v>7</v>
      </c>
      <c r="D5734" s="9" t="s">
        <v>11</v>
      </c>
      <c r="E5734" s="9" t="s">
        <v>9</v>
      </c>
      <c r="F5734" s="9" t="s">
        <v>32</v>
      </c>
      <c r="G5734" s="10">
        <v>82245</v>
      </c>
    </row>
    <row r="5735" spans="1:7" ht="24" customHeight="1" x14ac:dyDescent="0.25">
      <c r="A5735" s="11">
        <v>658056</v>
      </c>
      <c r="B5735" s="12">
        <v>41801.754942129628</v>
      </c>
      <c r="C5735" s="13" t="s">
        <v>7</v>
      </c>
      <c r="D5735" s="13" t="s">
        <v>8</v>
      </c>
      <c r="E5735" s="13" t="s">
        <v>9</v>
      </c>
      <c r="F5735" s="13" t="s">
        <v>32</v>
      </c>
      <c r="G5735" s="14">
        <v>89217</v>
      </c>
    </row>
    <row r="5736" spans="1:7" ht="24" customHeight="1" x14ac:dyDescent="0.25">
      <c r="A5736" s="7">
        <v>115237</v>
      </c>
      <c r="B5736" s="8">
        <v>41793.625706018516</v>
      </c>
      <c r="C5736" s="9" t="s">
        <v>7</v>
      </c>
      <c r="D5736" s="9" t="s">
        <v>8</v>
      </c>
      <c r="E5736" s="9" t="s">
        <v>14</v>
      </c>
      <c r="F5736" s="9" t="s">
        <v>32</v>
      </c>
      <c r="G5736" s="10">
        <v>42735</v>
      </c>
    </row>
    <row r="5737" spans="1:7" ht="24" customHeight="1" x14ac:dyDescent="0.25">
      <c r="A5737" s="11">
        <v>303831</v>
      </c>
      <c r="B5737" s="12">
        <v>41800.759814814817</v>
      </c>
      <c r="C5737" s="13" t="s">
        <v>7</v>
      </c>
      <c r="D5737" s="13" t="s">
        <v>11</v>
      </c>
      <c r="E5737" s="13" t="s">
        <v>14</v>
      </c>
      <c r="F5737" s="13" t="s">
        <v>32</v>
      </c>
      <c r="G5737" s="14">
        <v>59506</v>
      </c>
    </row>
    <row r="5738" spans="1:7" ht="24" customHeight="1" x14ac:dyDescent="0.25">
      <c r="A5738" s="7">
        <v>849468</v>
      </c>
      <c r="B5738" s="8">
        <v>41805.544895833336</v>
      </c>
      <c r="C5738" s="9" t="s">
        <v>7</v>
      </c>
      <c r="D5738" s="9" t="s">
        <v>8</v>
      </c>
      <c r="E5738" s="9" t="s">
        <v>14</v>
      </c>
      <c r="F5738" s="9" t="s">
        <v>32</v>
      </c>
      <c r="G5738" s="10">
        <v>78755</v>
      </c>
    </row>
    <row r="5739" spans="1:7" ht="24" customHeight="1" x14ac:dyDescent="0.25">
      <c r="A5739" s="11">
        <v>447358</v>
      </c>
      <c r="B5739" s="12">
        <v>41805.545219907406</v>
      </c>
      <c r="C5739" s="13" t="s">
        <v>7</v>
      </c>
      <c r="D5739" s="13" t="s">
        <v>11</v>
      </c>
      <c r="E5739" s="13" t="s">
        <v>14</v>
      </c>
      <c r="F5739" s="13" t="s">
        <v>32</v>
      </c>
      <c r="G5739" s="14">
        <v>37559</v>
      </c>
    </row>
    <row r="5740" spans="1:7" ht="24" customHeight="1" x14ac:dyDescent="0.25">
      <c r="A5740" s="7">
        <v>632916</v>
      </c>
      <c r="B5740" s="8">
        <v>41822.512638888889</v>
      </c>
      <c r="C5740" s="9" t="s">
        <v>7</v>
      </c>
      <c r="D5740" s="9" t="s">
        <v>11</v>
      </c>
      <c r="E5740" s="9" t="s">
        <v>14</v>
      </c>
      <c r="F5740" s="9" t="s">
        <v>32</v>
      </c>
      <c r="G5740" s="10">
        <v>40018</v>
      </c>
    </row>
    <row r="5741" spans="1:7" ht="24" customHeight="1" x14ac:dyDescent="0.25">
      <c r="A5741" s="11">
        <v>843195</v>
      </c>
      <c r="B5741" s="12">
        <v>41822.513032407405</v>
      </c>
      <c r="C5741" s="13" t="s">
        <v>7</v>
      </c>
      <c r="D5741" s="13" t="s">
        <v>8</v>
      </c>
      <c r="E5741" s="13" t="s">
        <v>14</v>
      </c>
      <c r="F5741" s="13" t="s">
        <v>32</v>
      </c>
      <c r="G5741" s="14">
        <v>6905</v>
      </c>
    </row>
    <row r="5742" spans="1:7" ht="24" customHeight="1" x14ac:dyDescent="0.25">
      <c r="A5742" s="7">
        <v>29717</v>
      </c>
      <c r="B5742" s="8">
        <v>41828.661805555559</v>
      </c>
      <c r="C5742" s="9" t="s">
        <v>7</v>
      </c>
      <c r="D5742" s="9" t="s">
        <v>11</v>
      </c>
      <c r="E5742" s="9" t="s">
        <v>14</v>
      </c>
      <c r="F5742" s="9" t="s">
        <v>32</v>
      </c>
      <c r="G5742" s="10">
        <v>12085</v>
      </c>
    </row>
    <row r="5743" spans="1:7" ht="24" customHeight="1" x14ac:dyDescent="0.25">
      <c r="A5743" s="11">
        <v>237765</v>
      </c>
      <c r="B5743" s="12">
        <v>41837.400995370372</v>
      </c>
      <c r="C5743" s="13" t="s">
        <v>7</v>
      </c>
      <c r="D5743" s="13" t="s">
        <v>8</v>
      </c>
      <c r="E5743" s="13" t="s">
        <v>9</v>
      </c>
      <c r="F5743" s="13" t="s">
        <v>12</v>
      </c>
      <c r="G5743" s="14">
        <v>12913</v>
      </c>
    </row>
    <row r="5744" spans="1:7" ht="24" customHeight="1" x14ac:dyDescent="0.25">
      <c r="A5744" s="7">
        <v>705914</v>
      </c>
      <c r="B5744" s="8">
        <v>41851.345034722224</v>
      </c>
      <c r="C5744" s="9" t="s">
        <v>13</v>
      </c>
      <c r="D5744" s="9" t="s">
        <v>11</v>
      </c>
      <c r="E5744" s="9" t="s">
        <v>9</v>
      </c>
      <c r="F5744" s="9" t="s">
        <v>12</v>
      </c>
      <c r="G5744" s="10">
        <v>99303</v>
      </c>
    </row>
    <row r="5745" spans="1:7" ht="24" customHeight="1" x14ac:dyDescent="0.25">
      <c r="A5745" s="11">
        <v>909583</v>
      </c>
      <c r="B5745" s="12">
        <v>41769.729212962964</v>
      </c>
      <c r="C5745" s="13" t="s">
        <v>7</v>
      </c>
      <c r="D5745" s="13" t="s">
        <v>8</v>
      </c>
      <c r="E5745" s="13" t="s">
        <v>16</v>
      </c>
      <c r="F5745" s="13" t="s">
        <v>12</v>
      </c>
      <c r="G5745" s="14">
        <v>34628</v>
      </c>
    </row>
    <row r="5746" spans="1:7" ht="24" customHeight="1" x14ac:dyDescent="0.25">
      <c r="A5746" s="7">
        <v>666002</v>
      </c>
      <c r="B5746" s="8">
        <v>41777.735891203702</v>
      </c>
      <c r="C5746" s="9" t="s">
        <v>7</v>
      </c>
      <c r="D5746" s="9" t="s">
        <v>8</v>
      </c>
      <c r="E5746" s="9" t="s">
        <v>16</v>
      </c>
      <c r="F5746" s="9" t="s">
        <v>12</v>
      </c>
      <c r="G5746" s="10">
        <v>92464</v>
      </c>
    </row>
    <row r="5747" spans="1:7" ht="24" customHeight="1" x14ac:dyDescent="0.25">
      <c r="A5747" s="11">
        <v>335166</v>
      </c>
      <c r="B5747" s="12">
        <v>41780.37903935185</v>
      </c>
      <c r="C5747" s="13" t="s">
        <v>13</v>
      </c>
      <c r="D5747" s="13" t="s">
        <v>8</v>
      </c>
      <c r="E5747" s="13" t="s">
        <v>29</v>
      </c>
      <c r="F5747" s="13" t="s">
        <v>32</v>
      </c>
      <c r="G5747" s="14">
        <v>91023</v>
      </c>
    </row>
    <row r="5748" spans="1:7" ht="24" customHeight="1" x14ac:dyDescent="0.25">
      <c r="A5748" s="7">
        <v>933034</v>
      </c>
      <c r="B5748" s="8">
        <v>41785.474791666667</v>
      </c>
      <c r="C5748" s="9" t="s">
        <v>7</v>
      </c>
      <c r="D5748" s="9" t="s">
        <v>11</v>
      </c>
      <c r="E5748" s="9" t="s">
        <v>29</v>
      </c>
      <c r="F5748" s="9" t="s">
        <v>12</v>
      </c>
      <c r="G5748" s="10">
        <v>68706</v>
      </c>
    </row>
    <row r="5749" spans="1:7" ht="24" customHeight="1" x14ac:dyDescent="0.25">
      <c r="A5749" s="11">
        <v>536859</v>
      </c>
      <c r="B5749" s="12">
        <v>41785.47384259259</v>
      </c>
      <c r="C5749" s="13" t="s">
        <v>7</v>
      </c>
      <c r="D5749" s="13" t="s">
        <v>11</v>
      </c>
      <c r="E5749" s="13" t="s">
        <v>29</v>
      </c>
      <c r="F5749" s="13" t="s">
        <v>12</v>
      </c>
      <c r="G5749" s="14">
        <v>96147</v>
      </c>
    </row>
    <row r="5750" spans="1:7" ht="24" customHeight="1" x14ac:dyDescent="0.25">
      <c r="A5750" s="7">
        <v>221819</v>
      </c>
      <c r="B5750" s="8">
        <v>41789.431631944448</v>
      </c>
      <c r="C5750" s="9" t="s">
        <v>7</v>
      </c>
      <c r="D5750" s="9" t="s">
        <v>8</v>
      </c>
      <c r="E5750" s="9" t="s">
        <v>29</v>
      </c>
      <c r="F5750" s="9" t="s">
        <v>12</v>
      </c>
      <c r="G5750" s="10">
        <v>40569</v>
      </c>
    </row>
    <row r="5751" spans="1:7" ht="24" customHeight="1" x14ac:dyDescent="0.25">
      <c r="A5751" s="11">
        <v>67507</v>
      </c>
      <c r="B5751" s="12">
        <v>41789.43277777778</v>
      </c>
      <c r="C5751" s="13" t="s">
        <v>7</v>
      </c>
      <c r="D5751" s="13" t="s">
        <v>8</v>
      </c>
      <c r="E5751" s="13" t="s">
        <v>29</v>
      </c>
      <c r="F5751" s="13" t="s">
        <v>12</v>
      </c>
      <c r="G5751" s="14">
        <v>74044</v>
      </c>
    </row>
    <row r="5752" spans="1:7" ht="24" customHeight="1" x14ac:dyDescent="0.25">
      <c r="A5752" s="7">
        <v>82282</v>
      </c>
      <c r="B5752" s="8">
        <v>41793.757256944446</v>
      </c>
      <c r="C5752" s="9" t="s">
        <v>7</v>
      </c>
      <c r="D5752" s="9" t="s">
        <v>8</v>
      </c>
      <c r="E5752" s="9" t="s">
        <v>29</v>
      </c>
      <c r="F5752" s="9" t="s">
        <v>12</v>
      </c>
      <c r="G5752" s="10">
        <v>33730</v>
      </c>
    </row>
    <row r="5753" spans="1:7" ht="24" customHeight="1" x14ac:dyDescent="0.25">
      <c r="A5753" s="11">
        <v>389520</v>
      </c>
      <c r="B5753" s="12">
        <v>41793.757824074077</v>
      </c>
      <c r="C5753" s="13" t="s">
        <v>7</v>
      </c>
      <c r="D5753" s="13" t="s">
        <v>8</v>
      </c>
      <c r="E5753" s="13" t="s">
        <v>29</v>
      </c>
      <c r="F5753" s="13" t="s">
        <v>12</v>
      </c>
      <c r="G5753" s="14">
        <v>29273</v>
      </c>
    </row>
    <row r="5754" spans="1:7" ht="24" customHeight="1" x14ac:dyDescent="0.25">
      <c r="A5754" s="7">
        <v>131235</v>
      </c>
      <c r="B5754" s="8">
        <v>41804.631736111114</v>
      </c>
      <c r="C5754" s="9" t="s">
        <v>7</v>
      </c>
      <c r="D5754" s="9" t="s">
        <v>8</v>
      </c>
      <c r="E5754" s="9" t="s">
        <v>14</v>
      </c>
      <c r="F5754" s="9" t="s">
        <v>24</v>
      </c>
      <c r="G5754" s="10">
        <v>91565</v>
      </c>
    </row>
    <row r="5755" spans="1:7" ht="24" customHeight="1" x14ac:dyDescent="0.25">
      <c r="A5755" s="11">
        <v>408778</v>
      </c>
      <c r="B5755" s="12">
        <v>41811.810416666667</v>
      </c>
      <c r="C5755" s="13" t="s">
        <v>7</v>
      </c>
      <c r="D5755" s="13" t="s">
        <v>8</v>
      </c>
      <c r="E5755" s="13" t="s">
        <v>14</v>
      </c>
      <c r="F5755" s="13" t="s">
        <v>24</v>
      </c>
      <c r="G5755" s="14">
        <v>3066</v>
      </c>
    </row>
    <row r="5756" spans="1:7" ht="24" customHeight="1" x14ac:dyDescent="0.25">
      <c r="A5756" s="7">
        <v>411113</v>
      </c>
      <c r="B5756" s="8">
        <v>41820.729097222225</v>
      </c>
      <c r="C5756" s="9" t="s">
        <v>7</v>
      </c>
      <c r="D5756" s="9" t="s">
        <v>8</v>
      </c>
      <c r="E5756" s="9" t="s">
        <v>14</v>
      </c>
      <c r="F5756" s="9" t="s">
        <v>24</v>
      </c>
      <c r="G5756" s="10">
        <v>49984</v>
      </c>
    </row>
    <row r="5757" spans="1:7" ht="24" customHeight="1" x14ac:dyDescent="0.25">
      <c r="A5757" s="11">
        <v>422866</v>
      </c>
      <c r="B5757" s="12">
        <v>41820.729467592595</v>
      </c>
      <c r="C5757" s="13" t="s">
        <v>7</v>
      </c>
      <c r="D5757" s="13" t="s">
        <v>8</v>
      </c>
      <c r="E5757" s="13" t="s">
        <v>14</v>
      </c>
      <c r="F5757" s="13" t="s">
        <v>24</v>
      </c>
      <c r="G5757" s="14">
        <v>31394</v>
      </c>
    </row>
    <row r="5758" spans="1:7" ht="24" customHeight="1" x14ac:dyDescent="0.25">
      <c r="A5758" s="7">
        <v>647542</v>
      </c>
      <c r="B5758" s="8">
        <v>41787.492071759261</v>
      </c>
      <c r="C5758" s="9" t="s">
        <v>7</v>
      </c>
      <c r="D5758" s="9" t="s">
        <v>8</v>
      </c>
      <c r="E5758" s="9" t="s">
        <v>14</v>
      </c>
      <c r="F5758" s="9" t="s">
        <v>32</v>
      </c>
      <c r="G5758" s="10">
        <v>59826</v>
      </c>
    </row>
    <row r="5759" spans="1:7" ht="24" customHeight="1" x14ac:dyDescent="0.25">
      <c r="A5759" s="11">
        <v>50483</v>
      </c>
      <c r="B5759" s="12">
        <v>41805.617083333331</v>
      </c>
      <c r="C5759" s="13" t="s">
        <v>7</v>
      </c>
      <c r="D5759" s="13" t="s">
        <v>8</v>
      </c>
      <c r="E5759" s="13" t="s">
        <v>9</v>
      </c>
      <c r="F5759" s="13" t="s">
        <v>32</v>
      </c>
      <c r="G5759" s="14">
        <v>82817</v>
      </c>
    </row>
    <row r="5760" spans="1:7" ht="24" customHeight="1" x14ac:dyDescent="0.25">
      <c r="A5760" s="7">
        <v>790653</v>
      </c>
      <c r="B5760" s="8">
        <v>41805.617361111108</v>
      </c>
      <c r="C5760" s="9" t="s">
        <v>7</v>
      </c>
      <c r="D5760" s="9" t="s">
        <v>23</v>
      </c>
      <c r="E5760" s="9" t="s">
        <v>9</v>
      </c>
      <c r="F5760" s="9" t="s">
        <v>32</v>
      </c>
      <c r="G5760" s="10">
        <v>69188</v>
      </c>
    </row>
    <row r="5761" spans="1:7" ht="24" customHeight="1" x14ac:dyDescent="0.25">
      <c r="A5761" s="11">
        <v>919910</v>
      </c>
      <c r="B5761" s="12">
        <v>41787.450254629628</v>
      </c>
      <c r="C5761" s="13" t="s">
        <v>7</v>
      </c>
      <c r="D5761" s="13" t="s">
        <v>8</v>
      </c>
      <c r="E5761" s="13" t="s">
        <v>14</v>
      </c>
      <c r="F5761" s="13" t="s">
        <v>21</v>
      </c>
      <c r="G5761" s="14">
        <v>76058</v>
      </c>
    </row>
    <row r="5762" spans="1:7" ht="24" customHeight="1" x14ac:dyDescent="0.25">
      <c r="A5762" s="7">
        <v>27804</v>
      </c>
      <c r="B5762" s="8">
        <v>41787.625069444446</v>
      </c>
      <c r="C5762" s="9" t="s">
        <v>7</v>
      </c>
      <c r="D5762" s="9" t="s">
        <v>11</v>
      </c>
      <c r="E5762" s="9" t="s">
        <v>9</v>
      </c>
      <c r="F5762" s="9" t="s">
        <v>32</v>
      </c>
      <c r="G5762" s="10">
        <v>67852</v>
      </c>
    </row>
    <row r="5763" spans="1:7" ht="24" customHeight="1" x14ac:dyDescent="0.25">
      <c r="A5763" s="11">
        <v>489930</v>
      </c>
      <c r="B5763" s="12">
        <v>41853.1641087963</v>
      </c>
      <c r="C5763" s="13" t="s">
        <v>7</v>
      </c>
      <c r="D5763" s="13" t="s">
        <v>8</v>
      </c>
      <c r="E5763" s="13" t="s">
        <v>29</v>
      </c>
      <c r="F5763" s="13" t="s">
        <v>17</v>
      </c>
      <c r="G5763" s="14">
        <v>30997</v>
      </c>
    </row>
    <row r="5764" spans="1:7" ht="24" customHeight="1" x14ac:dyDescent="0.25">
      <c r="A5764" s="7">
        <v>60276</v>
      </c>
      <c r="B5764" s="8">
        <v>41854.700324074074</v>
      </c>
      <c r="C5764" s="9" t="s">
        <v>7</v>
      </c>
      <c r="D5764" s="9" t="s">
        <v>11</v>
      </c>
      <c r="E5764" s="9" t="s">
        <v>29</v>
      </c>
      <c r="F5764" s="9" t="s">
        <v>17</v>
      </c>
      <c r="G5764" s="10">
        <v>43082</v>
      </c>
    </row>
    <row r="5765" spans="1:7" ht="24" customHeight="1" x14ac:dyDescent="0.25">
      <c r="A5765" s="11">
        <v>669778</v>
      </c>
      <c r="B5765" s="12">
        <v>41788.379953703705</v>
      </c>
      <c r="C5765" s="13" t="s">
        <v>7</v>
      </c>
      <c r="D5765" s="13" t="s">
        <v>11</v>
      </c>
      <c r="E5765" s="13" t="s">
        <v>25</v>
      </c>
      <c r="F5765" s="13" t="s">
        <v>32</v>
      </c>
      <c r="G5765" s="14">
        <v>58903</v>
      </c>
    </row>
    <row r="5766" spans="1:7" ht="24" customHeight="1" x14ac:dyDescent="0.25">
      <c r="A5766" s="7">
        <v>688250</v>
      </c>
      <c r="B5766" s="8">
        <v>41788.379664351851</v>
      </c>
      <c r="C5766" s="9" t="s">
        <v>7</v>
      </c>
      <c r="D5766" s="9" t="s">
        <v>23</v>
      </c>
      <c r="E5766" s="9" t="s">
        <v>25</v>
      </c>
      <c r="F5766" s="9" t="s">
        <v>32</v>
      </c>
      <c r="G5766" s="10">
        <v>88360</v>
      </c>
    </row>
    <row r="5767" spans="1:7" ht="24" customHeight="1" x14ac:dyDescent="0.25">
      <c r="A5767" s="11">
        <v>281313</v>
      </c>
      <c r="B5767" s="12">
        <v>41814.49150462963</v>
      </c>
      <c r="C5767" s="13" t="s">
        <v>7</v>
      </c>
      <c r="D5767" s="13" t="s">
        <v>11</v>
      </c>
      <c r="E5767" s="13" t="s">
        <v>16</v>
      </c>
      <c r="F5767" s="13" t="s">
        <v>19</v>
      </c>
      <c r="G5767" s="14">
        <v>72798</v>
      </c>
    </row>
    <row r="5768" spans="1:7" ht="24" customHeight="1" x14ac:dyDescent="0.25">
      <c r="A5768" s="7">
        <v>772413</v>
      </c>
      <c r="B5768" s="8">
        <v>41814.492199074077</v>
      </c>
      <c r="C5768" s="9" t="s">
        <v>7</v>
      </c>
      <c r="D5768" s="9" t="s">
        <v>8</v>
      </c>
      <c r="E5768" s="9" t="s">
        <v>16</v>
      </c>
      <c r="F5768" s="9" t="s">
        <v>19</v>
      </c>
      <c r="G5768" s="10">
        <v>28195</v>
      </c>
    </row>
    <row r="5769" spans="1:7" ht="24" customHeight="1" x14ac:dyDescent="0.25">
      <c r="A5769" s="11">
        <v>625760</v>
      </c>
      <c r="B5769" s="12">
        <v>41823.7031712963</v>
      </c>
      <c r="C5769" s="13" t="s">
        <v>7</v>
      </c>
      <c r="D5769" s="13" t="s">
        <v>8</v>
      </c>
      <c r="E5769" s="13" t="s">
        <v>16</v>
      </c>
      <c r="F5769" s="13" t="s">
        <v>19</v>
      </c>
      <c r="G5769" s="14">
        <v>76734</v>
      </c>
    </row>
    <row r="5770" spans="1:7" ht="24" customHeight="1" x14ac:dyDescent="0.25">
      <c r="A5770" s="7">
        <v>859676</v>
      </c>
      <c r="B5770" s="8">
        <v>41763.827662037038</v>
      </c>
      <c r="C5770" s="9" t="s">
        <v>7</v>
      </c>
      <c r="D5770" s="9" t="s">
        <v>8</v>
      </c>
      <c r="E5770" s="9" t="s">
        <v>9</v>
      </c>
      <c r="F5770" s="9" t="s">
        <v>10</v>
      </c>
      <c r="G5770" s="10">
        <v>76658</v>
      </c>
    </row>
    <row r="5771" spans="1:7" ht="24" customHeight="1" x14ac:dyDescent="0.25">
      <c r="A5771" s="11">
        <v>146168</v>
      </c>
      <c r="B5771" s="12">
        <v>41765.335659722223</v>
      </c>
      <c r="C5771" s="13" t="s">
        <v>7</v>
      </c>
      <c r="D5771" s="13" t="s">
        <v>8</v>
      </c>
      <c r="E5771" s="13" t="s">
        <v>9</v>
      </c>
      <c r="F5771" s="13" t="s">
        <v>10</v>
      </c>
      <c r="G5771" s="14">
        <v>92429</v>
      </c>
    </row>
    <row r="5772" spans="1:7" ht="24" customHeight="1" x14ac:dyDescent="0.25">
      <c r="A5772" s="7">
        <v>91498</v>
      </c>
      <c r="B5772" s="8">
        <v>41823.453125</v>
      </c>
      <c r="C5772" s="9" t="s">
        <v>7</v>
      </c>
      <c r="D5772" s="9" t="s">
        <v>8</v>
      </c>
      <c r="E5772" s="9" t="s">
        <v>9</v>
      </c>
      <c r="F5772" s="9" t="s">
        <v>22</v>
      </c>
      <c r="G5772" s="10">
        <v>28871</v>
      </c>
    </row>
    <row r="5773" spans="1:7" ht="24" customHeight="1" x14ac:dyDescent="0.25">
      <c r="A5773" s="11">
        <v>253623</v>
      </c>
      <c r="B5773" s="12">
        <v>41828.322442129633</v>
      </c>
      <c r="C5773" s="13" t="s">
        <v>7</v>
      </c>
      <c r="D5773" s="13" t="s">
        <v>11</v>
      </c>
      <c r="E5773" s="13" t="s">
        <v>9</v>
      </c>
      <c r="F5773" s="13" t="s">
        <v>22</v>
      </c>
      <c r="G5773" s="14">
        <v>14941</v>
      </c>
    </row>
    <row r="5774" spans="1:7" ht="24" customHeight="1" x14ac:dyDescent="0.25">
      <c r="A5774" s="7">
        <v>733047</v>
      </c>
      <c r="B5774" s="8">
        <v>41828.324999999997</v>
      </c>
      <c r="C5774" s="9" t="s">
        <v>13</v>
      </c>
      <c r="D5774" s="9" t="s">
        <v>11</v>
      </c>
      <c r="E5774" s="9" t="s">
        <v>9</v>
      </c>
      <c r="F5774" s="9" t="s">
        <v>22</v>
      </c>
      <c r="G5774" s="10">
        <v>9613</v>
      </c>
    </row>
    <row r="5775" spans="1:7" ht="24" customHeight="1" x14ac:dyDescent="0.25">
      <c r="A5775" s="11">
        <v>156697</v>
      </c>
      <c r="B5775" s="12">
        <v>41789.766631944447</v>
      </c>
      <c r="C5775" s="13" t="s">
        <v>7</v>
      </c>
      <c r="D5775" s="13" t="s">
        <v>8</v>
      </c>
      <c r="E5775" s="13" t="s">
        <v>9</v>
      </c>
      <c r="F5775" s="13" t="s">
        <v>32</v>
      </c>
      <c r="G5775" s="14">
        <v>21099</v>
      </c>
    </row>
    <row r="5776" spans="1:7" ht="24" customHeight="1" x14ac:dyDescent="0.25">
      <c r="A5776" s="7">
        <v>94736</v>
      </c>
      <c r="B5776" s="8">
        <v>41793.70349537037</v>
      </c>
      <c r="C5776" s="9" t="s">
        <v>7</v>
      </c>
      <c r="D5776" s="9" t="s">
        <v>11</v>
      </c>
      <c r="E5776" s="9" t="s">
        <v>9</v>
      </c>
      <c r="F5776" s="9" t="s">
        <v>32</v>
      </c>
      <c r="G5776" s="10">
        <v>9447</v>
      </c>
    </row>
    <row r="5777" spans="1:7" ht="24" customHeight="1" x14ac:dyDescent="0.25">
      <c r="A5777" s="11">
        <v>592784</v>
      </c>
      <c r="B5777" s="12">
        <v>41803.551481481481</v>
      </c>
      <c r="C5777" s="13" t="s">
        <v>7</v>
      </c>
      <c r="D5777" s="13" t="s">
        <v>8</v>
      </c>
      <c r="E5777" s="13" t="s">
        <v>9</v>
      </c>
      <c r="F5777" s="13" t="s">
        <v>32</v>
      </c>
      <c r="G5777" s="14">
        <v>80863</v>
      </c>
    </row>
    <row r="5778" spans="1:7" ht="24" customHeight="1" x14ac:dyDescent="0.25">
      <c r="A5778" s="7">
        <v>461424</v>
      </c>
      <c r="B5778" s="8">
        <v>41806.555405092593</v>
      </c>
      <c r="C5778" s="9" t="s">
        <v>7</v>
      </c>
      <c r="D5778" s="9" t="s">
        <v>8</v>
      </c>
      <c r="E5778" s="9" t="s">
        <v>9</v>
      </c>
      <c r="F5778" s="9" t="s">
        <v>32</v>
      </c>
      <c r="G5778" s="10">
        <v>22475</v>
      </c>
    </row>
    <row r="5779" spans="1:7" ht="24" customHeight="1" x14ac:dyDescent="0.25">
      <c r="A5779" s="11">
        <v>894106</v>
      </c>
      <c r="B5779" s="12">
        <v>41817.720543981479</v>
      </c>
      <c r="C5779" s="13" t="s">
        <v>7</v>
      </c>
      <c r="D5779" s="13" t="s">
        <v>8</v>
      </c>
      <c r="E5779" s="13" t="s">
        <v>14</v>
      </c>
      <c r="F5779" s="13" t="s">
        <v>19</v>
      </c>
      <c r="G5779" s="14">
        <v>12503</v>
      </c>
    </row>
    <row r="5780" spans="1:7" ht="24" customHeight="1" x14ac:dyDescent="0.25">
      <c r="A5780" s="7">
        <v>790888</v>
      </c>
      <c r="B5780" s="8">
        <v>41820.646620370368</v>
      </c>
      <c r="C5780" s="9" t="s">
        <v>13</v>
      </c>
      <c r="D5780" s="9" t="s">
        <v>8</v>
      </c>
      <c r="E5780" s="9" t="s">
        <v>14</v>
      </c>
      <c r="F5780" s="9" t="s">
        <v>19</v>
      </c>
      <c r="G5780" s="10">
        <v>1999</v>
      </c>
    </row>
    <row r="5781" spans="1:7" ht="24" customHeight="1" x14ac:dyDescent="0.25">
      <c r="A5781" s="11">
        <v>278724</v>
      </c>
      <c r="B5781" s="12">
        <v>41767.390787037039</v>
      </c>
      <c r="C5781" s="13" t="s">
        <v>7</v>
      </c>
      <c r="D5781" s="13" t="s">
        <v>8</v>
      </c>
      <c r="E5781" s="13" t="s">
        <v>14</v>
      </c>
      <c r="F5781" s="13" t="s">
        <v>19</v>
      </c>
      <c r="G5781" s="14">
        <v>13431</v>
      </c>
    </row>
    <row r="5782" spans="1:7" ht="24" customHeight="1" x14ac:dyDescent="0.25">
      <c r="A5782" s="7">
        <v>860835</v>
      </c>
      <c r="B5782" s="8">
        <v>41767.391643518517</v>
      </c>
      <c r="C5782" s="9" t="s">
        <v>7</v>
      </c>
      <c r="D5782" s="9" t="s">
        <v>8</v>
      </c>
      <c r="E5782" s="9" t="s">
        <v>14</v>
      </c>
      <c r="F5782" s="9" t="s">
        <v>19</v>
      </c>
      <c r="G5782" s="10">
        <v>69793</v>
      </c>
    </row>
    <row r="5783" spans="1:7" ht="24" customHeight="1" x14ac:dyDescent="0.25">
      <c r="A5783" s="11">
        <v>627715</v>
      </c>
      <c r="B5783" s="12">
        <v>41773.658020833333</v>
      </c>
      <c r="C5783" s="13" t="s">
        <v>13</v>
      </c>
      <c r="D5783" s="13" t="s">
        <v>8</v>
      </c>
      <c r="E5783" s="13" t="s">
        <v>14</v>
      </c>
      <c r="F5783" s="13" t="s">
        <v>19</v>
      </c>
      <c r="G5783" s="14">
        <v>42952</v>
      </c>
    </row>
    <row r="5784" spans="1:7" ht="24" customHeight="1" x14ac:dyDescent="0.25">
      <c r="A5784" s="7">
        <v>668373</v>
      </c>
      <c r="B5784" s="8">
        <v>41832.16165509259</v>
      </c>
      <c r="C5784" s="9" t="s">
        <v>7</v>
      </c>
      <c r="D5784" s="9" t="s">
        <v>8</v>
      </c>
      <c r="E5784" s="9" t="s">
        <v>29</v>
      </c>
      <c r="F5784" s="9" t="s">
        <v>10</v>
      </c>
      <c r="G5784" s="10">
        <v>45402</v>
      </c>
    </row>
    <row r="5785" spans="1:7" ht="24" customHeight="1" x14ac:dyDescent="0.25">
      <c r="A5785" s="11">
        <v>125692</v>
      </c>
      <c r="B5785" s="12">
        <v>41832.162673611114</v>
      </c>
      <c r="C5785" s="13" t="s">
        <v>7</v>
      </c>
      <c r="D5785" s="13" t="s">
        <v>11</v>
      </c>
      <c r="E5785" s="13" t="s">
        <v>29</v>
      </c>
      <c r="F5785" s="13" t="s">
        <v>10</v>
      </c>
      <c r="G5785" s="14">
        <v>15834</v>
      </c>
    </row>
    <row r="5786" spans="1:7" ht="24" customHeight="1" x14ac:dyDescent="0.25">
      <c r="A5786" s="7">
        <v>154352</v>
      </c>
      <c r="B5786" s="8">
        <v>41832.163368055553</v>
      </c>
      <c r="C5786" s="9" t="s">
        <v>7</v>
      </c>
      <c r="D5786" s="9" t="s">
        <v>11</v>
      </c>
      <c r="E5786" s="9" t="s">
        <v>29</v>
      </c>
      <c r="F5786" s="9" t="s">
        <v>10</v>
      </c>
      <c r="G5786" s="10">
        <v>63197</v>
      </c>
    </row>
    <row r="5787" spans="1:7" ht="24" customHeight="1" x14ac:dyDescent="0.25">
      <c r="A5787" s="11">
        <v>356275</v>
      </c>
      <c r="B5787" s="12">
        <v>41801.528090277781</v>
      </c>
      <c r="C5787" s="13" t="s">
        <v>7</v>
      </c>
      <c r="D5787" s="13" t="s">
        <v>8</v>
      </c>
      <c r="E5787" s="13" t="s">
        <v>14</v>
      </c>
      <c r="F5787" s="13" t="s">
        <v>32</v>
      </c>
      <c r="G5787" s="14">
        <v>25857</v>
      </c>
    </row>
    <row r="5788" spans="1:7" ht="24" customHeight="1" x14ac:dyDescent="0.25">
      <c r="A5788" s="7">
        <v>893070</v>
      </c>
      <c r="B5788" s="8">
        <v>41801.528923611113</v>
      </c>
      <c r="C5788" s="9" t="s">
        <v>7</v>
      </c>
      <c r="D5788" s="9" t="s">
        <v>11</v>
      </c>
      <c r="E5788" s="9" t="s">
        <v>14</v>
      </c>
      <c r="F5788" s="9" t="s">
        <v>32</v>
      </c>
      <c r="G5788" s="10">
        <v>64416</v>
      </c>
    </row>
    <row r="5789" spans="1:7" ht="24" customHeight="1" x14ac:dyDescent="0.25">
      <c r="A5789" s="11">
        <v>899148</v>
      </c>
      <c r="B5789" s="12">
        <v>41801.529502314814</v>
      </c>
      <c r="C5789" s="13" t="s">
        <v>7</v>
      </c>
      <c r="D5789" s="13" t="s">
        <v>8</v>
      </c>
      <c r="E5789" s="13" t="s">
        <v>14</v>
      </c>
      <c r="F5789" s="13" t="s">
        <v>32</v>
      </c>
      <c r="G5789" s="14">
        <v>26938</v>
      </c>
    </row>
    <row r="5790" spans="1:7" ht="24" customHeight="1" x14ac:dyDescent="0.25">
      <c r="A5790" s="7">
        <v>151108</v>
      </c>
      <c r="B5790" s="8">
        <v>41801.530381944445</v>
      </c>
      <c r="C5790" s="9" t="s">
        <v>7</v>
      </c>
      <c r="D5790" s="9" t="s">
        <v>11</v>
      </c>
      <c r="E5790" s="9" t="s">
        <v>14</v>
      </c>
      <c r="F5790" s="9" t="s">
        <v>32</v>
      </c>
      <c r="G5790" s="10">
        <v>54652</v>
      </c>
    </row>
    <row r="5791" spans="1:7" ht="24" customHeight="1" x14ac:dyDescent="0.25">
      <c r="A5791" s="11">
        <v>510047</v>
      </c>
      <c r="B5791" s="12">
        <v>41772.737164351849</v>
      </c>
      <c r="C5791" s="13" t="s">
        <v>13</v>
      </c>
      <c r="D5791" s="13" t="s">
        <v>8</v>
      </c>
      <c r="E5791" s="13" t="s">
        <v>14</v>
      </c>
      <c r="F5791" s="13" t="s">
        <v>24</v>
      </c>
      <c r="G5791" s="14">
        <v>6223</v>
      </c>
    </row>
    <row r="5792" spans="1:7" ht="24" customHeight="1" x14ac:dyDescent="0.25">
      <c r="A5792" s="7">
        <v>156770</v>
      </c>
      <c r="B5792" s="8">
        <v>41772.739039351851</v>
      </c>
      <c r="C5792" s="9" t="s">
        <v>7</v>
      </c>
      <c r="D5792" s="9" t="s">
        <v>11</v>
      </c>
      <c r="E5792" s="9" t="s">
        <v>14</v>
      </c>
      <c r="F5792" s="9" t="s">
        <v>24</v>
      </c>
      <c r="G5792" s="10">
        <v>75139</v>
      </c>
    </row>
    <row r="5793" spans="1:7" ht="24" customHeight="1" x14ac:dyDescent="0.25">
      <c r="A5793" s="11">
        <v>943777</v>
      </c>
      <c r="B5793" s="12">
        <v>41773.761608796296</v>
      </c>
      <c r="C5793" s="13" t="s">
        <v>7</v>
      </c>
      <c r="D5793" s="13" t="s">
        <v>8</v>
      </c>
      <c r="E5793" s="13" t="s">
        <v>14</v>
      </c>
      <c r="F5793" s="13" t="s">
        <v>12</v>
      </c>
      <c r="G5793" s="14">
        <v>89261</v>
      </c>
    </row>
    <row r="5794" spans="1:7" ht="24" customHeight="1" x14ac:dyDescent="0.25">
      <c r="A5794" s="7">
        <v>932009</v>
      </c>
      <c r="B5794" s="8">
        <v>41773.761805555558</v>
      </c>
      <c r="C5794" s="9" t="s">
        <v>7</v>
      </c>
      <c r="D5794" s="9" t="s">
        <v>11</v>
      </c>
      <c r="E5794" s="9" t="s">
        <v>14</v>
      </c>
      <c r="F5794" s="9" t="s">
        <v>12</v>
      </c>
      <c r="G5794" s="10">
        <v>3786</v>
      </c>
    </row>
    <row r="5795" spans="1:7" ht="24" customHeight="1" x14ac:dyDescent="0.25">
      <c r="A5795" s="11">
        <v>138840</v>
      </c>
      <c r="B5795" s="12">
        <v>41773.762256944443</v>
      </c>
      <c r="C5795" s="13" t="s">
        <v>7</v>
      </c>
      <c r="D5795" s="13" t="s">
        <v>11</v>
      </c>
      <c r="E5795" s="13" t="s">
        <v>14</v>
      </c>
      <c r="F5795" s="13" t="s">
        <v>12</v>
      </c>
      <c r="G5795" s="14">
        <v>81456</v>
      </c>
    </row>
    <row r="5796" spans="1:7" ht="24" customHeight="1" x14ac:dyDescent="0.25">
      <c r="A5796" s="7">
        <v>785073</v>
      </c>
      <c r="B5796" s="8">
        <v>41786.433657407404</v>
      </c>
      <c r="C5796" s="9" t="s">
        <v>7</v>
      </c>
      <c r="D5796" s="9" t="s">
        <v>8</v>
      </c>
      <c r="E5796" s="9" t="s">
        <v>14</v>
      </c>
      <c r="F5796" s="9" t="s">
        <v>12</v>
      </c>
      <c r="G5796" s="10">
        <v>82691</v>
      </c>
    </row>
    <row r="5797" spans="1:7" ht="24" customHeight="1" x14ac:dyDescent="0.25">
      <c r="A5797" s="11">
        <v>827748</v>
      </c>
      <c r="B5797" s="12">
        <v>41797.682546296295</v>
      </c>
      <c r="C5797" s="13" t="s">
        <v>7</v>
      </c>
      <c r="D5797" s="13" t="s">
        <v>8</v>
      </c>
      <c r="E5797" s="13" t="s">
        <v>14</v>
      </c>
      <c r="F5797" s="13" t="s">
        <v>12</v>
      </c>
      <c r="G5797" s="14">
        <v>10110</v>
      </c>
    </row>
    <row r="5798" spans="1:7" ht="24" customHeight="1" x14ac:dyDescent="0.25">
      <c r="A5798" s="7">
        <v>409844</v>
      </c>
      <c r="B5798" s="8">
        <v>41865.612199074072</v>
      </c>
      <c r="C5798" s="9" t="s">
        <v>7</v>
      </c>
      <c r="D5798" s="9" t="s">
        <v>8</v>
      </c>
      <c r="E5798" s="9" t="s">
        <v>14</v>
      </c>
      <c r="F5798" s="9" t="s">
        <v>32</v>
      </c>
      <c r="G5798" s="10">
        <v>77577</v>
      </c>
    </row>
    <row r="5799" spans="1:7" ht="24" customHeight="1" x14ac:dyDescent="0.25">
      <c r="A5799" s="11">
        <v>362705</v>
      </c>
      <c r="B5799" s="12">
        <v>41850.618518518517</v>
      </c>
      <c r="C5799" s="13" t="s">
        <v>7</v>
      </c>
      <c r="D5799" s="13" t="s">
        <v>8</v>
      </c>
      <c r="E5799" s="13" t="s">
        <v>16</v>
      </c>
      <c r="F5799" s="13" t="s">
        <v>22</v>
      </c>
      <c r="G5799" s="14">
        <v>77394</v>
      </c>
    </row>
    <row r="5800" spans="1:7" ht="24" customHeight="1" x14ac:dyDescent="0.25">
      <c r="A5800" s="7">
        <v>421057</v>
      </c>
      <c r="B5800" s="8">
        <v>41764.716446759259</v>
      </c>
      <c r="C5800" s="9" t="s">
        <v>7</v>
      </c>
      <c r="D5800" s="9" t="s">
        <v>11</v>
      </c>
      <c r="E5800" s="9" t="s">
        <v>9</v>
      </c>
      <c r="F5800" s="9" t="s">
        <v>32</v>
      </c>
      <c r="G5800" s="10">
        <v>47126</v>
      </c>
    </row>
    <row r="5801" spans="1:7" ht="24" customHeight="1" x14ac:dyDescent="0.25">
      <c r="A5801" s="11">
        <v>70808</v>
      </c>
      <c r="B5801" s="12">
        <v>41768.454432870371</v>
      </c>
      <c r="C5801" s="13" t="s">
        <v>7</v>
      </c>
      <c r="D5801" s="13" t="s">
        <v>11</v>
      </c>
      <c r="E5801" s="13" t="s">
        <v>9</v>
      </c>
      <c r="F5801" s="13" t="s">
        <v>32</v>
      </c>
      <c r="G5801" s="14">
        <v>86508</v>
      </c>
    </row>
    <row r="5802" spans="1:7" ht="24" customHeight="1" x14ac:dyDescent="0.25">
      <c r="A5802" s="7">
        <v>661739</v>
      </c>
      <c r="B5802" s="8">
        <v>41768.456655092596</v>
      </c>
      <c r="C5802" s="9" t="s">
        <v>7</v>
      </c>
      <c r="D5802" s="9" t="s">
        <v>11</v>
      </c>
      <c r="E5802" s="9" t="s">
        <v>9</v>
      </c>
      <c r="F5802" s="9" t="s">
        <v>32</v>
      </c>
      <c r="G5802" s="10">
        <v>37777</v>
      </c>
    </row>
    <row r="5803" spans="1:7" ht="24" customHeight="1" x14ac:dyDescent="0.25">
      <c r="A5803" s="11">
        <v>691136</v>
      </c>
      <c r="B5803" s="12">
        <v>41857.74800925926</v>
      </c>
      <c r="C5803" s="13" t="s">
        <v>7</v>
      </c>
      <c r="D5803" s="13" t="s">
        <v>8</v>
      </c>
      <c r="E5803" s="13" t="s">
        <v>29</v>
      </c>
      <c r="F5803" s="13" t="s">
        <v>17</v>
      </c>
      <c r="G5803" s="14">
        <v>58247</v>
      </c>
    </row>
    <row r="5804" spans="1:7" ht="24" customHeight="1" x14ac:dyDescent="0.25">
      <c r="A5804" s="7">
        <v>382387</v>
      </c>
      <c r="B5804" s="8">
        <v>41779.376006944447</v>
      </c>
      <c r="C5804" s="9" t="s">
        <v>7</v>
      </c>
      <c r="D5804" s="9" t="s">
        <v>11</v>
      </c>
      <c r="E5804" s="9" t="s">
        <v>30</v>
      </c>
      <c r="F5804" s="9" t="s">
        <v>32</v>
      </c>
      <c r="G5804" s="10">
        <v>86725</v>
      </c>
    </row>
    <row r="5805" spans="1:7" ht="24" customHeight="1" x14ac:dyDescent="0.25">
      <c r="A5805" s="11">
        <v>946568</v>
      </c>
      <c r="B5805" s="12">
        <v>41779.378171296295</v>
      </c>
      <c r="C5805" s="13" t="s">
        <v>7</v>
      </c>
      <c r="D5805" s="13" t="s">
        <v>11</v>
      </c>
      <c r="E5805" s="13" t="s">
        <v>30</v>
      </c>
      <c r="F5805" s="13" t="s">
        <v>32</v>
      </c>
      <c r="G5805" s="14">
        <v>78003</v>
      </c>
    </row>
    <row r="5806" spans="1:7" ht="24" customHeight="1" x14ac:dyDescent="0.25">
      <c r="A5806" s="7">
        <v>948402</v>
      </c>
      <c r="B5806" s="8">
        <v>41781.423888888887</v>
      </c>
      <c r="C5806" s="9" t="s">
        <v>7</v>
      </c>
      <c r="D5806" s="9" t="s">
        <v>11</v>
      </c>
      <c r="E5806" s="9" t="s">
        <v>30</v>
      </c>
      <c r="F5806" s="9" t="s">
        <v>32</v>
      </c>
      <c r="G5806" s="10">
        <v>54631</v>
      </c>
    </row>
    <row r="5807" spans="1:7" ht="24" customHeight="1" x14ac:dyDescent="0.25">
      <c r="A5807" s="11">
        <v>135232</v>
      </c>
      <c r="B5807" s="12">
        <v>41781.424467592595</v>
      </c>
      <c r="C5807" s="13" t="s">
        <v>7</v>
      </c>
      <c r="D5807" s="13" t="s">
        <v>11</v>
      </c>
      <c r="E5807" s="13" t="s">
        <v>30</v>
      </c>
      <c r="F5807" s="13" t="s">
        <v>32</v>
      </c>
      <c r="G5807" s="14">
        <v>63220</v>
      </c>
    </row>
    <row r="5808" spans="1:7" ht="24" customHeight="1" x14ac:dyDescent="0.25">
      <c r="A5808" s="7">
        <v>392823</v>
      </c>
      <c r="B5808" s="8">
        <v>41787.484479166669</v>
      </c>
      <c r="C5808" s="9" t="s">
        <v>13</v>
      </c>
      <c r="D5808" s="9" t="s">
        <v>11</v>
      </c>
      <c r="E5808" s="9" t="s">
        <v>30</v>
      </c>
      <c r="F5808" s="9" t="s">
        <v>32</v>
      </c>
      <c r="G5808" s="10">
        <v>70821</v>
      </c>
    </row>
    <row r="5809" spans="1:7" ht="24" customHeight="1" x14ac:dyDescent="0.25">
      <c r="A5809" s="11">
        <v>133624</v>
      </c>
      <c r="B5809" s="12">
        <v>41766.613298611112</v>
      </c>
      <c r="C5809" s="13" t="s">
        <v>7</v>
      </c>
      <c r="D5809" s="13" t="s">
        <v>11</v>
      </c>
      <c r="E5809" s="13" t="s">
        <v>16</v>
      </c>
      <c r="F5809" s="13" t="s">
        <v>10</v>
      </c>
      <c r="G5809" s="14">
        <v>28210</v>
      </c>
    </row>
    <row r="5810" spans="1:7" ht="24" customHeight="1" x14ac:dyDescent="0.25">
      <c r="A5810" s="7">
        <v>222024</v>
      </c>
      <c r="B5810" s="8">
        <v>41766.614687499998</v>
      </c>
      <c r="C5810" s="9" t="s">
        <v>7</v>
      </c>
      <c r="D5810" s="9" t="s">
        <v>8</v>
      </c>
      <c r="E5810" s="9" t="s">
        <v>16</v>
      </c>
      <c r="F5810" s="9" t="s">
        <v>10</v>
      </c>
      <c r="G5810" s="10">
        <v>83494</v>
      </c>
    </row>
    <row r="5811" spans="1:7" ht="24" customHeight="1" x14ac:dyDescent="0.25">
      <c r="A5811" s="11">
        <v>297961</v>
      </c>
      <c r="B5811" s="12">
        <v>41766.615497685183</v>
      </c>
      <c r="C5811" s="13" t="s">
        <v>7</v>
      </c>
      <c r="D5811" s="13" t="s">
        <v>11</v>
      </c>
      <c r="E5811" s="13" t="s">
        <v>16</v>
      </c>
      <c r="F5811" s="13" t="s">
        <v>10</v>
      </c>
      <c r="G5811" s="14">
        <v>61143</v>
      </c>
    </row>
    <row r="5812" spans="1:7" ht="24" customHeight="1" x14ac:dyDescent="0.25">
      <c r="A5812" s="7">
        <v>150870</v>
      </c>
      <c r="B5812" s="8">
        <v>41766.616180555553</v>
      </c>
      <c r="C5812" s="9" t="s">
        <v>7</v>
      </c>
      <c r="D5812" s="9" t="s">
        <v>8</v>
      </c>
      <c r="E5812" s="9" t="s">
        <v>16</v>
      </c>
      <c r="F5812" s="9" t="s">
        <v>10</v>
      </c>
      <c r="G5812" s="10">
        <v>54873</v>
      </c>
    </row>
    <row r="5813" spans="1:7" ht="24" customHeight="1" x14ac:dyDescent="0.25">
      <c r="A5813" s="11">
        <v>87283</v>
      </c>
      <c r="B5813" s="12">
        <v>41857.785428240742</v>
      </c>
      <c r="C5813" s="13" t="s">
        <v>7</v>
      </c>
      <c r="D5813" s="13" t="s">
        <v>11</v>
      </c>
      <c r="E5813" s="13" t="s">
        <v>14</v>
      </c>
      <c r="F5813" s="13" t="s">
        <v>17</v>
      </c>
      <c r="G5813" s="14">
        <v>79161</v>
      </c>
    </row>
    <row r="5814" spans="1:7" ht="24" customHeight="1" x14ac:dyDescent="0.25">
      <c r="A5814" s="7">
        <v>814767</v>
      </c>
      <c r="B5814" s="8">
        <v>41858.432511574072</v>
      </c>
      <c r="C5814" s="9" t="s">
        <v>7</v>
      </c>
      <c r="D5814" s="9" t="s">
        <v>11</v>
      </c>
      <c r="E5814" s="9" t="s">
        <v>14</v>
      </c>
      <c r="F5814" s="9" t="s">
        <v>17</v>
      </c>
      <c r="G5814" s="10">
        <v>75341</v>
      </c>
    </row>
    <row r="5815" spans="1:7" ht="24" customHeight="1" x14ac:dyDescent="0.25">
      <c r="A5815" s="11">
        <v>571940</v>
      </c>
      <c r="B5815" s="12">
        <v>41858.529537037037</v>
      </c>
      <c r="C5815" s="13" t="s">
        <v>7</v>
      </c>
      <c r="D5815" s="13" t="s">
        <v>8</v>
      </c>
      <c r="E5815" s="13" t="s">
        <v>14</v>
      </c>
      <c r="F5815" s="13" t="s">
        <v>17</v>
      </c>
      <c r="G5815" s="14">
        <v>79154</v>
      </c>
    </row>
    <row r="5816" spans="1:7" ht="24" customHeight="1" x14ac:dyDescent="0.25">
      <c r="A5816" s="7">
        <v>503930</v>
      </c>
      <c r="B5816" s="8">
        <v>41858.530914351853</v>
      </c>
      <c r="C5816" s="9" t="s">
        <v>7</v>
      </c>
      <c r="D5816" s="9" t="s">
        <v>8</v>
      </c>
      <c r="E5816" s="9" t="s">
        <v>14</v>
      </c>
      <c r="F5816" s="9" t="s">
        <v>17</v>
      </c>
      <c r="G5816" s="10">
        <v>41599</v>
      </c>
    </row>
    <row r="5817" spans="1:7" ht="24" customHeight="1" x14ac:dyDescent="0.25">
      <c r="A5817" s="11">
        <v>874235</v>
      </c>
      <c r="B5817" s="12">
        <v>41863.532222222224</v>
      </c>
      <c r="C5817" s="13" t="s">
        <v>7</v>
      </c>
      <c r="D5817" s="13" t="s">
        <v>11</v>
      </c>
      <c r="E5817" s="13" t="s">
        <v>14</v>
      </c>
      <c r="F5817" s="13" t="s">
        <v>17</v>
      </c>
      <c r="G5817" s="14">
        <v>23122</v>
      </c>
    </row>
    <row r="5818" spans="1:7" ht="24" customHeight="1" x14ac:dyDescent="0.25">
      <c r="A5818" s="7">
        <v>340062</v>
      </c>
      <c r="B5818" s="8">
        <v>41762.726851851854</v>
      </c>
      <c r="C5818" s="9" t="s">
        <v>7</v>
      </c>
      <c r="D5818" s="9" t="s">
        <v>11</v>
      </c>
      <c r="E5818" s="9" t="s">
        <v>28</v>
      </c>
      <c r="F5818" s="9" t="s">
        <v>19</v>
      </c>
      <c r="G5818" s="10">
        <v>61762</v>
      </c>
    </row>
    <row r="5819" spans="1:7" ht="24" customHeight="1" x14ac:dyDescent="0.25">
      <c r="A5819" s="11">
        <v>526541</v>
      </c>
      <c r="B5819" s="12">
        <v>41762.730624999997</v>
      </c>
      <c r="C5819" s="13" t="s">
        <v>7</v>
      </c>
      <c r="D5819" s="13" t="s">
        <v>11</v>
      </c>
      <c r="E5819" s="13" t="s">
        <v>28</v>
      </c>
      <c r="F5819" s="13" t="s">
        <v>19</v>
      </c>
      <c r="G5819" s="14">
        <v>15965</v>
      </c>
    </row>
    <row r="5820" spans="1:7" ht="24" customHeight="1" x14ac:dyDescent="0.25">
      <c r="A5820" s="7">
        <v>120988</v>
      </c>
      <c r="B5820" s="8">
        <v>41764.451805555553</v>
      </c>
      <c r="C5820" s="9" t="s">
        <v>7</v>
      </c>
      <c r="D5820" s="9" t="s">
        <v>8</v>
      </c>
      <c r="E5820" s="9" t="s">
        <v>28</v>
      </c>
      <c r="F5820" s="9" t="s">
        <v>12</v>
      </c>
      <c r="G5820" s="10">
        <v>56655</v>
      </c>
    </row>
    <row r="5821" spans="1:7" ht="24" customHeight="1" x14ac:dyDescent="0.25">
      <c r="A5821" s="11">
        <v>991931</v>
      </c>
      <c r="B5821" s="12">
        <v>41764.453090277777</v>
      </c>
      <c r="C5821" s="13" t="s">
        <v>13</v>
      </c>
      <c r="D5821" s="13" t="s">
        <v>8</v>
      </c>
      <c r="E5821" s="13" t="s">
        <v>28</v>
      </c>
      <c r="F5821" s="13" t="s">
        <v>12</v>
      </c>
      <c r="G5821" s="14">
        <v>64399</v>
      </c>
    </row>
    <row r="5822" spans="1:7" ht="24" customHeight="1" x14ac:dyDescent="0.25">
      <c r="A5822" s="7">
        <v>779461</v>
      </c>
      <c r="B5822" s="8">
        <v>41875.436956018515</v>
      </c>
      <c r="C5822" s="9" t="s">
        <v>7</v>
      </c>
      <c r="D5822" s="9" t="s">
        <v>8</v>
      </c>
      <c r="E5822" s="9" t="s">
        <v>14</v>
      </c>
      <c r="F5822" s="9" t="s">
        <v>32</v>
      </c>
      <c r="G5822" s="10">
        <v>35445</v>
      </c>
    </row>
    <row r="5823" spans="1:7" ht="24" customHeight="1" x14ac:dyDescent="0.25">
      <c r="A5823" s="11">
        <v>674624</v>
      </c>
      <c r="B5823" s="12">
        <v>41867.474270833336</v>
      </c>
      <c r="C5823" s="13" t="s">
        <v>7</v>
      </c>
      <c r="D5823" s="13" t="s">
        <v>8</v>
      </c>
      <c r="E5823" s="13" t="s">
        <v>14</v>
      </c>
      <c r="F5823" s="13" t="s">
        <v>21</v>
      </c>
      <c r="G5823" s="14">
        <v>37309</v>
      </c>
    </row>
    <row r="5824" spans="1:7" ht="24" customHeight="1" x14ac:dyDescent="0.25">
      <c r="A5824" s="7">
        <v>160420</v>
      </c>
      <c r="B5824" s="8">
        <v>41845.68476851852</v>
      </c>
      <c r="C5824" s="9" t="s">
        <v>13</v>
      </c>
      <c r="D5824" s="9" t="s">
        <v>8</v>
      </c>
      <c r="E5824" s="9" t="s">
        <v>9</v>
      </c>
      <c r="F5824" s="9" t="s">
        <v>21</v>
      </c>
      <c r="G5824" s="10">
        <v>60671</v>
      </c>
    </row>
    <row r="5825" spans="1:7" ht="24" customHeight="1" x14ac:dyDescent="0.25">
      <c r="A5825" s="11">
        <v>938650</v>
      </c>
      <c r="B5825" s="12">
        <v>41847.37096064815</v>
      </c>
      <c r="C5825" s="13" t="s">
        <v>7</v>
      </c>
      <c r="D5825" s="13" t="s">
        <v>8</v>
      </c>
      <c r="E5825" s="13" t="s">
        <v>9</v>
      </c>
      <c r="F5825" s="13" t="s">
        <v>21</v>
      </c>
      <c r="G5825" s="14">
        <v>94308</v>
      </c>
    </row>
    <row r="5826" spans="1:7" ht="24" customHeight="1" x14ac:dyDescent="0.25">
      <c r="A5826" s="7">
        <v>708799</v>
      </c>
      <c r="B5826" s="8">
        <v>41855.047129629631</v>
      </c>
      <c r="C5826" s="9" t="s">
        <v>7</v>
      </c>
      <c r="D5826" s="9" t="s">
        <v>8</v>
      </c>
      <c r="E5826" s="9" t="s">
        <v>9</v>
      </c>
      <c r="F5826" s="9" t="s">
        <v>21</v>
      </c>
      <c r="G5826" s="10">
        <v>15213</v>
      </c>
    </row>
    <row r="5827" spans="1:7" ht="24" customHeight="1" x14ac:dyDescent="0.25">
      <c r="A5827" s="11">
        <v>286947</v>
      </c>
      <c r="B5827" s="12">
        <v>41855.048136574071</v>
      </c>
      <c r="C5827" s="13" t="s">
        <v>7</v>
      </c>
      <c r="D5827" s="13" t="s">
        <v>8</v>
      </c>
      <c r="E5827" s="13" t="s">
        <v>9</v>
      </c>
      <c r="F5827" s="13" t="s">
        <v>21</v>
      </c>
      <c r="G5827" s="14">
        <v>86950</v>
      </c>
    </row>
    <row r="5828" spans="1:7" ht="24" customHeight="1" x14ac:dyDescent="0.25">
      <c r="A5828" s="7">
        <v>450991</v>
      </c>
      <c r="B5828" s="8">
        <v>41827.381828703707</v>
      </c>
      <c r="C5828" s="9" t="s">
        <v>7</v>
      </c>
      <c r="D5828" s="9" t="s">
        <v>8</v>
      </c>
      <c r="E5828" s="9" t="s">
        <v>28</v>
      </c>
      <c r="F5828" s="9" t="s">
        <v>12</v>
      </c>
      <c r="G5828" s="10">
        <v>41301</v>
      </c>
    </row>
    <row r="5829" spans="1:7" ht="24" customHeight="1" x14ac:dyDescent="0.25">
      <c r="A5829" s="11">
        <v>539025</v>
      </c>
      <c r="B5829" s="12">
        <v>41815.439004629632</v>
      </c>
      <c r="C5829" s="13" t="s">
        <v>7</v>
      </c>
      <c r="D5829" s="13" t="s">
        <v>8</v>
      </c>
      <c r="E5829" s="13" t="s">
        <v>16</v>
      </c>
      <c r="F5829" s="13" t="s">
        <v>12</v>
      </c>
      <c r="G5829" s="14">
        <v>96781</v>
      </c>
    </row>
    <row r="5830" spans="1:7" ht="24" customHeight="1" x14ac:dyDescent="0.25">
      <c r="A5830" s="7">
        <v>341600</v>
      </c>
      <c r="B5830" s="8">
        <v>41825.571527777778</v>
      </c>
      <c r="C5830" s="9" t="s">
        <v>7</v>
      </c>
      <c r="D5830" s="9" t="s">
        <v>23</v>
      </c>
      <c r="E5830" s="9" t="s">
        <v>16</v>
      </c>
      <c r="F5830" s="9" t="s">
        <v>12</v>
      </c>
      <c r="G5830" s="10">
        <v>38086</v>
      </c>
    </row>
    <row r="5831" spans="1:7" ht="24" customHeight="1" x14ac:dyDescent="0.25">
      <c r="A5831" s="11">
        <v>987391</v>
      </c>
      <c r="B5831" s="12">
        <v>41842.663518518515</v>
      </c>
      <c r="C5831" s="13" t="s">
        <v>7</v>
      </c>
      <c r="D5831" s="13" t="s">
        <v>11</v>
      </c>
      <c r="E5831" s="13" t="s">
        <v>14</v>
      </c>
      <c r="F5831" s="13" t="s">
        <v>17</v>
      </c>
      <c r="G5831" s="14">
        <v>38276</v>
      </c>
    </row>
    <row r="5832" spans="1:7" ht="24" customHeight="1" x14ac:dyDescent="0.25">
      <c r="A5832" s="7">
        <v>949707</v>
      </c>
      <c r="B5832" s="8">
        <v>41821.195254629631</v>
      </c>
      <c r="C5832" s="9" t="s">
        <v>7</v>
      </c>
      <c r="D5832" s="9" t="s">
        <v>8</v>
      </c>
      <c r="E5832" s="9" t="s">
        <v>14</v>
      </c>
      <c r="F5832" s="9" t="s">
        <v>32</v>
      </c>
      <c r="G5832" s="10">
        <v>19600</v>
      </c>
    </row>
    <row r="5833" spans="1:7" ht="24" customHeight="1" x14ac:dyDescent="0.25">
      <c r="A5833" s="11">
        <v>844076</v>
      </c>
      <c r="B5833" s="12">
        <v>41864.158807870372</v>
      </c>
      <c r="C5833" s="13" t="s">
        <v>7</v>
      </c>
      <c r="D5833" s="13" t="s">
        <v>8</v>
      </c>
      <c r="E5833" s="13" t="s">
        <v>14</v>
      </c>
      <c r="F5833" s="13" t="s">
        <v>21</v>
      </c>
      <c r="G5833" s="14">
        <v>22579</v>
      </c>
    </row>
    <row r="5834" spans="1:7" ht="24" customHeight="1" x14ac:dyDescent="0.25">
      <c r="A5834" s="7">
        <v>251432</v>
      </c>
      <c r="B5834" s="8">
        <v>41808.342870370368</v>
      </c>
      <c r="C5834" s="9" t="s">
        <v>7</v>
      </c>
      <c r="D5834" s="9" t="s">
        <v>8</v>
      </c>
      <c r="E5834" s="9" t="s">
        <v>9</v>
      </c>
      <c r="F5834" s="9" t="s">
        <v>21</v>
      </c>
      <c r="G5834" s="10">
        <v>76327</v>
      </c>
    </row>
    <row r="5835" spans="1:7" ht="24" customHeight="1" x14ac:dyDescent="0.25">
      <c r="A5835" s="11">
        <v>67572</v>
      </c>
      <c r="B5835" s="12">
        <v>41835.642569444448</v>
      </c>
      <c r="C5835" s="13" t="s">
        <v>7</v>
      </c>
      <c r="D5835" s="13" t="s">
        <v>8</v>
      </c>
      <c r="E5835" s="13" t="s">
        <v>16</v>
      </c>
      <c r="F5835" s="13" t="s">
        <v>12</v>
      </c>
      <c r="G5835" s="14">
        <v>78680</v>
      </c>
    </row>
    <row r="5836" spans="1:7" ht="24" customHeight="1" x14ac:dyDescent="0.25">
      <c r="A5836" s="7">
        <v>648580</v>
      </c>
      <c r="B5836" s="8">
        <v>41793.11204861111</v>
      </c>
      <c r="C5836" s="9" t="s">
        <v>7</v>
      </c>
      <c r="D5836" s="9" t="s">
        <v>11</v>
      </c>
      <c r="E5836" s="9" t="s">
        <v>9</v>
      </c>
      <c r="F5836" s="9" t="s">
        <v>12</v>
      </c>
      <c r="G5836" s="10">
        <v>2684</v>
      </c>
    </row>
    <row r="5837" spans="1:7" ht="24" customHeight="1" x14ac:dyDescent="0.25">
      <c r="A5837" s="11">
        <v>999936</v>
      </c>
      <c r="B5837" s="12">
        <v>41793.115023148152</v>
      </c>
      <c r="C5837" s="13" t="s">
        <v>7</v>
      </c>
      <c r="D5837" s="13" t="s">
        <v>11</v>
      </c>
      <c r="E5837" s="13" t="s">
        <v>9</v>
      </c>
      <c r="F5837" s="13" t="s">
        <v>12</v>
      </c>
      <c r="G5837" s="14">
        <v>62188</v>
      </c>
    </row>
    <row r="5838" spans="1:7" ht="24" customHeight="1" x14ac:dyDescent="0.25">
      <c r="A5838" s="7">
        <v>28537</v>
      </c>
      <c r="B5838" s="8">
        <v>41817.540729166663</v>
      </c>
      <c r="C5838" s="9" t="s">
        <v>7</v>
      </c>
      <c r="D5838" s="9" t="s">
        <v>8</v>
      </c>
      <c r="E5838" s="9" t="s">
        <v>9</v>
      </c>
      <c r="F5838" s="9" t="s">
        <v>12</v>
      </c>
      <c r="G5838" s="10">
        <v>56780</v>
      </c>
    </row>
    <row r="5839" spans="1:7" ht="24" customHeight="1" x14ac:dyDescent="0.25">
      <c r="A5839" s="11">
        <v>582675</v>
      </c>
      <c r="B5839" s="12">
        <v>41821.447094907409</v>
      </c>
      <c r="C5839" s="13" t="s">
        <v>7</v>
      </c>
      <c r="D5839" s="13" t="s">
        <v>8</v>
      </c>
      <c r="E5839" s="13" t="s">
        <v>9</v>
      </c>
      <c r="F5839" s="13" t="s">
        <v>12</v>
      </c>
      <c r="G5839" s="14">
        <v>48114</v>
      </c>
    </row>
    <row r="5840" spans="1:7" ht="24" customHeight="1" x14ac:dyDescent="0.25">
      <c r="A5840" s="7">
        <v>769677</v>
      </c>
      <c r="B5840" s="8">
        <v>41821.451516203706</v>
      </c>
      <c r="C5840" s="9" t="s">
        <v>7</v>
      </c>
      <c r="D5840" s="9" t="s">
        <v>11</v>
      </c>
      <c r="E5840" s="9" t="s">
        <v>9</v>
      </c>
      <c r="F5840" s="9" t="s">
        <v>12</v>
      </c>
      <c r="G5840" s="10">
        <v>15925</v>
      </c>
    </row>
    <row r="5841" spans="1:7" ht="24" customHeight="1" x14ac:dyDescent="0.25">
      <c r="A5841" s="11">
        <v>306586</v>
      </c>
      <c r="B5841" s="12">
        <v>41826.633472222224</v>
      </c>
      <c r="C5841" s="13" t="s">
        <v>7</v>
      </c>
      <c r="D5841" s="13" t="s">
        <v>8</v>
      </c>
      <c r="E5841" s="13" t="s">
        <v>9</v>
      </c>
      <c r="F5841" s="13" t="s">
        <v>12</v>
      </c>
      <c r="G5841" s="14">
        <v>32149</v>
      </c>
    </row>
    <row r="5842" spans="1:7" ht="24" customHeight="1" x14ac:dyDescent="0.25">
      <c r="A5842" s="7">
        <v>441660</v>
      </c>
      <c r="B5842" s="8">
        <v>41829.402824074074</v>
      </c>
      <c r="C5842" s="9" t="s">
        <v>7</v>
      </c>
      <c r="D5842" s="9" t="s">
        <v>8</v>
      </c>
      <c r="E5842" s="9" t="s">
        <v>9</v>
      </c>
      <c r="F5842" s="9" t="s">
        <v>12</v>
      </c>
      <c r="G5842" s="10">
        <v>19127</v>
      </c>
    </row>
    <row r="5843" spans="1:7" ht="24" customHeight="1" x14ac:dyDescent="0.25">
      <c r="A5843" s="11">
        <v>972929</v>
      </c>
      <c r="B5843" s="12">
        <v>41829.401388888888</v>
      </c>
      <c r="C5843" s="13" t="s">
        <v>7</v>
      </c>
      <c r="D5843" s="13" t="s">
        <v>11</v>
      </c>
      <c r="E5843" s="13" t="s">
        <v>9</v>
      </c>
      <c r="F5843" s="13" t="s">
        <v>12</v>
      </c>
      <c r="G5843" s="14">
        <v>71092</v>
      </c>
    </row>
    <row r="5844" spans="1:7" ht="24" customHeight="1" x14ac:dyDescent="0.25">
      <c r="A5844" s="7">
        <v>662567</v>
      </c>
      <c r="B5844" s="8">
        <v>41829.40415509259</v>
      </c>
      <c r="C5844" s="9" t="s">
        <v>7</v>
      </c>
      <c r="D5844" s="9" t="s">
        <v>11</v>
      </c>
      <c r="E5844" s="9" t="s">
        <v>9</v>
      </c>
      <c r="F5844" s="9" t="s">
        <v>12</v>
      </c>
      <c r="G5844" s="10">
        <v>33569</v>
      </c>
    </row>
    <row r="5845" spans="1:7" ht="24" customHeight="1" x14ac:dyDescent="0.25">
      <c r="A5845" s="11">
        <v>991288</v>
      </c>
      <c r="B5845" s="12">
        <v>41772.59615740741</v>
      </c>
      <c r="C5845" s="13" t="s">
        <v>7</v>
      </c>
      <c r="D5845" s="13" t="s">
        <v>8</v>
      </c>
      <c r="E5845" s="13" t="s">
        <v>9</v>
      </c>
      <c r="F5845" s="13" t="s">
        <v>19</v>
      </c>
      <c r="G5845" s="14">
        <v>8521</v>
      </c>
    </row>
    <row r="5846" spans="1:7" ht="24" customHeight="1" x14ac:dyDescent="0.25">
      <c r="A5846" s="7">
        <v>648573</v>
      </c>
      <c r="B5846" s="8">
        <v>41772.596851851849</v>
      </c>
      <c r="C5846" s="9" t="s">
        <v>7</v>
      </c>
      <c r="D5846" s="9" t="s">
        <v>11</v>
      </c>
      <c r="E5846" s="9" t="s">
        <v>9</v>
      </c>
      <c r="F5846" s="9" t="s">
        <v>19</v>
      </c>
      <c r="G5846" s="10">
        <v>3778</v>
      </c>
    </row>
    <row r="5847" spans="1:7" ht="24" customHeight="1" x14ac:dyDescent="0.25">
      <c r="A5847" s="11">
        <v>453112</v>
      </c>
      <c r="B5847" s="12">
        <v>41772.704467592594</v>
      </c>
      <c r="C5847" s="13" t="s">
        <v>7</v>
      </c>
      <c r="D5847" s="13" t="s">
        <v>8</v>
      </c>
      <c r="E5847" s="13" t="s">
        <v>9</v>
      </c>
      <c r="F5847" s="13" t="s">
        <v>12</v>
      </c>
      <c r="G5847" s="14">
        <v>90391</v>
      </c>
    </row>
    <row r="5848" spans="1:7" ht="24" customHeight="1" x14ac:dyDescent="0.25">
      <c r="A5848" s="7">
        <v>800426</v>
      </c>
      <c r="B5848" s="8">
        <v>41786.364189814813</v>
      </c>
      <c r="C5848" s="9" t="s">
        <v>7</v>
      </c>
      <c r="D5848" s="9" t="s">
        <v>8</v>
      </c>
      <c r="E5848" s="9" t="s">
        <v>14</v>
      </c>
      <c r="F5848" s="9" t="s">
        <v>21</v>
      </c>
      <c r="G5848" s="10">
        <v>59438</v>
      </c>
    </row>
    <row r="5849" spans="1:7" ht="24" customHeight="1" x14ac:dyDescent="0.25">
      <c r="A5849" s="11">
        <v>622564</v>
      </c>
      <c r="B5849" s="12">
        <v>41786.364803240744</v>
      </c>
      <c r="C5849" s="13" t="s">
        <v>7</v>
      </c>
      <c r="D5849" s="13" t="s">
        <v>8</v>
      </c>
      <c r="E5849" s="13" t="s">
        <v>14</v>
      </c>
      <c r="F5849" s="13" t="s">
        <v>21</v>
      </c>
      <c r="G5849" s="14">
        <v>43722</v>
      </c>
    </row>
    <row r="5850" spans="1:7" ht="24" customHeight="1" x14ac:dyDescent="0.25">
      <c r="A5850" s="7">
        <v>212348</v>
      </c>
      <c r="B5850" s="8">
        <v>41786.365127314813</v>
      </c>
      <c r="C5850" s="9" t="s">
        <v>7</v>
      </c>
      <c r="D5850" s="9" t="s">
        <v>11</v>
      </c>
      <c r="E5850" s="9" t="s">
        <v>14</v>
      </c>
      <c r="F5850" s="9" t="s">
        <v>21</v>
      </c>
      <c r="G5850" s="10">
        <v>3486</v>
      </c>
    </row>
    <row r="5851" spans="1:7" ht="24" customHeight="1" x14ac:dyDescent="0.25">
      <c r="A5851" s="11">
        <v>227831</v>
      </c>
      <c r="B5851" s="12">
        <v>41786.365555555552</v>
      </c>
      <c r="C5851" s="13" t="s">
        <v>7</v>
      </c>
      <c r="D5851" s="13" t="s">
        <v>11</v>
      </c>
      <c r="E5851" s="13" t="s">
        <v>14</v>
      </c>
      <c r="F5851" s="13" t="s">
        <v>21</v>
      </c>
      <c r="G5851" s="14">
        <v>47435</v>
      </c>
    </row>
    <row r="5852" spans="1:7" ht="24" customHeight="1" x14ac:dyDescent="0.25">
      <c r="A5852" s="7">
        <v>221854</v>
      </c>
      <c r="B5852" s="8">
        <v>41761.623784722222</v>
      </c>
      <c r="C5852" s="9" t="s">
        <v>7</v>
      </c>
      <c r="D5852" s="9" t="s">
        <v>11</v>
      </c>
      <c r="E5852" s="9" t="s">
        <v>14</v>
      </c>
      <c r="F5852" s="9" t="s">
        <v>21</v>
      </c>
      <c r="G5852" s="10">
        <v>88022</v>
      </c>
    </row>
    <row r="5853" spans="1:7" ht="24" customHeight="1" x14ac:dyDescent="0.25">
      <c r="A5853" s="11">
        <v>450914</v>
      </c>
      <c r="B5853" s="12">
        <v>41802.704710648148</v>
      </c>
      <c r="C5853" s="13" t="s">
        <v>7</v>
      </c>
      <c r="D5853" s="13" t="s">
        <v>11</v>
      </c>
      <c r="E5853" s="13" t="s">
        <v>20</v>
      </c>
      <c r="F5853" s="13" t="s">
        <v>21</v>
      </c>
      <c r="G5853" s="14">
        <v>17409</v>
      </c>
    </row>
    <row r="5854" spans="1:7" ht="24" customHeight="1" x14ac:dyDescent="0.25">
      <c r="A5854" s="7">
        <v>251729</v>
      </c>
      <c r="B5854" s="8">
        <v>41806.304872685185</v>
      </c>
      <c r="C5854" s="9" t="s">
        <v>13</v>
      </c>
      <c r="D5854" s="9" t="s">
        <v>11</v>
      </c>
      <c r="E5854" s="9" t="s">
        <v>20</v>
      </c>
      <c r="F5854" s="9" t="s">
        <v>21</v>
      </c>
      <c r="G5854" s="10">
        <v>37678</v>
      </c>
    </row>
    <row r="5855" spans="1:7" ht="24" customHeight="1" x14ac:dyDescent="0.25">
      <c r="A5855" s="11">
        <v>582300</v>
      </c>
      <c r="B5855" s="12">
        <v>41774.424849537034</v>
      </c>
      <c r="C5855" s="13" t="s">
        <v>7</v>
      </c>
      <c r="D5855" s="13" t="s">
        <v>11</v>
      </c>
      <c r="E5855" s="13" t="s">
        <v>14</v>
      </c>
      <c r="F5855" s="13" t="s">
        <v>12</v>
      </c>
      <c r="G5855" s="14">
        <v>24440</v>
      </c>
    </row>
    <row r="5856" spans="1:7" ht="24" customHeight="1" x14ac:dyDescent="0.25">
      <c r="A5856" s="7">
        <v>47755</v>
      </c>
      <c r="B5856" s="8">
        <v>41821.733518518522</v>
      </c>
      <c r="C5856" s="9" t="s">
        <v>7</v>
      </c>
      <c r="D5856" s="9" t="s">
        <v>11</v>
      </c>
      <c r="E5856" s="9" t="s">
        <v>14</v>
      </c>
      <c r="F5856" s="9" t="s">
        <v>21</v>
      </c>
      <c r="G5856" s="10">
        <v>59354</v>
      </c>
    </row>
    <row r="5857" spans="1:7" ht="24" customHeight="1" x14ac:dyDescent="0.25">
      <c r="A5857" s="11">
        <v>817476</v>
      </c>
      <c r="B5857" s="12">
        <v>41855.37939814815</v>
      </c>
      <c r="C5857" s="13" t="s">
        <v>7</v>
      </c>
      <c r="D5857" s="13" t="s">
        <v>8</v>
      </c>
      <c r="E5857" s="13" t="s">
        <v>9</v>
      </c>
      <c r="F5857" s="13" t="s">
        <v>12</v>
      </c>
      <c r="G5857" s="14">
        <v>82645</v>
      </c>
    </row>
    <row r="5858" spans="1:7" ht="24" customHeight="1" x14ac:dyDescent="0.25">
      <c r="A5858" s="7">
        <v>389474</v>
      </c>
      <c r="B5858" s="8">
        <v>41857.525046296294</v>
      </c>
      <c r="C5858" s="9" t="s">
        <v>7</v>
      </c>
      <c r="D5858" s="9" t="s">
        <v>11</v>
      </c>
      <c r="E5858" s="9" t="s">
        <v>9</v>
      </c>
      <c r="F5858" s="9" t="s">
        <v>12</v>
      </c>
      <c r="G5858" s="10">
        <v>29733</v>
      </c>
    </row>
    <row r="5859" spans="1:7" ht="24" customHeight="1" x14ac:dyDescent="0.25">
      <c r="A5859" s="11">
        <v>798839</v>
      </c>
      <c r="B5859" s="12">
        <v>41760.330578703702</v>
      </c>
      <c r="C5859" s="13" t="s">
        <v>7</v>
      </c>
      <c r="D5859" s="13" t="s">
        <v>8</v>
      </c>
      <c r="E5859" s="13" t="s">
        <v>31</v>
      </c>
      <c r="F5859" s="13" t="s">
        <v>22</v>
      </c>
      <c r="G5859" s="14">
        <v>46227</v>
      </c>
    </row>
    <row r="5860" spans="1:7" ht="24" customHeight="1" x14ac:dyDescent="0.25">
      <c r="A5860" s="7">
        <v>658482</v>
      </c>
      <c r="B5860" s="8">
        <v>41767.579004629632</v>
      </c>
      <c r="C5860" s="9" t="s">
        <v>7</v>
      </c>
      <c r="D5860" s="9" t="s">
        <v>11</v>
      </c>
      <c r="E5860" s="9" t="s">
        <v>31</v>
      </c>
      <c r="F5860" s="9" t="s">
        <v>22</v>
      </c>
      <c r="G5860" s="10">
        <v>33480</v>
      </c>
    </row>
    <row r="5861" spans="1:7" ht="24" customHeight="1" x14ac:dyDescent="0.25">
      <c r="A5861" s="11">
        <v>265024</v>
      </c>
      <c r="B5861" s="12">
        <v>41764.395983796298</v>
      </c>
      <c r="C5861" s="13" t="s">
        <v>7</v>
      </c>
      <c r="D5861" s="13" t="s">
        <v>23</v>
      </c>
      <c r="E5861" s="13" t="s">
        <v>9</v>
      </c>
      <c r="F5861" s="13" t="s">
        <v>12</v>
      </c>
      <c r="G5861" s="14">
        <v>29192</v>
      </c>
    </row>
    <row r="5862" spans="1:7" ht="24" customHeight="1" x14ac:dyDescent="0.25">
      <c r="A5862" s="7">
        <v>584067</v>
      </c>
      <c r="B5862" s="8">
        <v>41766.44871527778</v>
      </c>
      <c r="C5862" s="9" t="s">
        <v>7</v>
      </c>
      <c r="D5862" s="9" t="s">
        <v>8</v>
      </c>
      <c r="E5862" s="9" t="s">
        <v>9</v>
      </c>
      <c r="F5862" s="9" t="s">
        <v>12</v>
      </c>
      <c r="G5862" s="10">
        <v>80076</v>
      </c>
    </row>
    <row r="5863" spans="1:7" ht="24" customHeight="1" x14ac:dyDescent="0.25">
      <c r="A5863" s="11">
        <v>48374</v>
      </c>
      <c r="B5863" s="12">
        <v>41788.538344907407</v>
      </c>
      <c r="C5863" s="13" t="s">
        <v>7</v>
      </c>
      <c r="D5863" s="13" t="s">
        <v>8</v>
      </c>
      <c r="E5863" s="13" t="s">
        <v>9</v>
      </c>
      <c r="F5863" s="13" t="s">
        <v>21</v>
      </c>
      <c r="G5863" s="14">
        <v>54682</v>
      </c>
    </row>
    <row r="5864" spans="1:7" ht="24" customHeight="1" x14ac:dyDescent="0.25">
      <c r="A5864" s="7">
        <v>203218</v>
      </c>
      <c r="B5864" s="8">
        <v>41828.488217592596</v>
      </c>
      <c r="C5864" s="9" t="s">
        <v>7</v>
      </c>
      <c r="D5864" s="9" t="s">
        <v>8</v>
      </c>
      <c r="E5864" s="9" t="s">
        <v>9</v>
      </c>
      <c r="F5864" s="9" t="s">
        <v>10</v>
      </c>
      <c r="G5864" s="10">
        <v>75884</v>
      </c>
    </row>
    <row r="5865" spans="1:7" ht="24" customHeight="1" x14ac:dyDescent="0.25">
      <c r="A5865" s="11">
        <v>255697</v>
      </c>
      <c r="B5865" s="12">
        <v>41783.576469907406</v>
      </c>
      <c r="C5865" s="13" t="s">
        <v>7</v>
      </c>
      <c r="D5865" s="13" t="s">
        <v>11</v>
      </c>
      <c r="E5865" s="13" t="s">
        <v>20</v>
      </c>
      <c r="F5865" s="13" t="s">
        <v>12</v>
      </c>
      <c r="G5865" s="14">
        <v>35838</v>
      </c>
    </row>
    <row r="5866" spans="1:7" ht="24" customHeight="1" x14ac:dyDescent="0.25">
      <c r="A5866" s="7">
        <v>828206</v>
      </c>
      <c r="B5866" s="8">
        <v>41827.693310185183</v>
      </c>
      <c r="C5866" s="9" t="s">
        <v>7</v>
      </c>
      <c r="D5866" s="9" t="s">
        <v>23</v>
      </c>
      <c r="E5866" s="9" t="s">
        <v>28</v>
      </c>
      <c r="F5866" s="9" t="s">
        <v>32</v>
      </c>
      <c r="G5866" s="10">
        <v>55211</v>
      </c>
    </row>
    <row r="5867" spans="1:7" ht="24" customHeight="1" x14ac:dyDescent="0.25">
      <c r="A5867" s="11">
        <v>685504</v>
      </c>
      <c r="B5867" s="12">
        <v>41827.694050925929</v>
      </c>
      <c r="C5867" s="13" t="s">
        <v>7</v>
      </c>
      <c r="D5867" s="13" t="s">
        <v>23</v>
      </c>
      <c r="E5867" s="13" t="s">
        <v>28</v>
      </c>
      <c r="F5867" s="13" t="s">
        <v>32</v>
      </c>
      <c r="G5867" s="14">
        <v>98962</v>
      </c>
    </row>
    <row r="5868" spans="1:7" ht="24" customHeight="1" x14ac:dyDescent="0.25">
      <c r="A5868" s="7">
        <v>79040</v>
      </c>
      <c r="B5868" s="8">
        <v>41831.818333333336</v>
      </c>
      <c r="C5868" s="9" t="s">
        <v>7</v>
      </c>
      <c r="D5868" s="9" t="s">
        <v>8</v>
      </c>
      <c r="E5868" s="9" t="s">
        <v>9</v>
      </c>
      <c r="F5868" s="9" t="s">
        <v>12</v>
      </c>
      <c r="G5868" s="10">
        <v>40535</v>
      </c>
    </row>
    <row r="5869" spans="1:7" ht="24" customHeight="1" x14ac:dyDescent="0.25">
      <c r="A5869" s="11">
        <v>720189</v>
      </c>
      <c r="B5869" s="12">
        <v>41773.781608796293</v>
      </c>
      <c r="C5869" s="13" t="s">
        <v>7</v>
      </c>
      <c r="D5869" s="13" t="s">
        <v>11</v>
      </c>
      <c r="E5869" s="13" t="s">
        <v>9</v>
      </c>
      <c r="F5869" s="13" t="s">
        <v>12</v>
      </c>
      <c r="G5869" s="14">
        <v>12253</v>
      </c>
    </row>
    <row r="5870" spans="1:7" ht="24" customHeight="1" x14ac:dyDescent="0.25">
      <c r="A5870" s="7">
        <v>639990</v>
      </c>
      <c r="B5870" s="8">
        <v>41773.782916666663</v>
      </c>
      <c r="C5870" s="9" t="s">
        <v>7</v>
      </c>
      <c r="D5870" s="9" t="s">
        <v>11</v>
      </c>
      <c r="E5870" s="9" t="s">
        <v>9</v>
      </c>
      <c r="F5870" s="9" t="s">
        <v>12</v>
      </c>
      <c r="G5870" s="10">
        <v>45789</v>
      </c>
    </row>
    <row r="5871" spans="1:7" ht="24" customHeight="1" x14ac:dyDescent="0.25">
      <c r="A5871" s="11">
        <v>245473</v>
      </c>
      <c r="B5871" s="12">
        <v>41773.783391203702</v>
      </c>
      <c r="C5871" s="13" t="s">
        <v>7</v>
      </c>
      <c r="D5871" s="13" t="s">
        <v>23</v>
      </c>
      <c r="E5871" s="13" t="s">
        <v>9</v>
      </c>
      <c r="F5871" s="13" t="s">
        <v>12</v>
      </c>
      <c r="G5871" s="14">
        <v>66948</v>
      </c>
    </row>
    <row r="5872" spans="1:7" ht="24" customHeight="1" x14ac:dyDescent="0.25">
      <c r="A5872" s="7">
        <v>54863</v>
      </c>
      <c r="B5872" s="8">
        <v>41780.099641203706</v>
      </c>
      <c r="C5872" s="9" t="s">
        <v>7</v>
      </c>
      <c r="D5872" s="9" t="s">
        <v>8</v>
      </c>
      <c r="E5872" s="9" t="s">
        <v>28</v>
      </c>
      <c r="F5872" s="9" t="s">
        <v>32</v>
      </c>
      <c r="G5872" s="10">
        <v>63877</v>
      </c>
    </row>
    <row r="5873" spans="1:7" ht="24" customHeight="1" x14ac:dyDescent="0.25">
      <c r="A5873" s="11">
        <v>414026</v>
      </c>
      <c r="B5873" s="12">
        <v>41785.413055555553</v>
      </c>
      <c r="C5873" s="13" t="s">
        <v>7</v>
      </c>
      <c r="D5873" s="13" t="s">
        <v>8</v>
      </c>
      <c r="E5873" s="13" t="s">
        <v>9</v>
      </c>
      <c r="F5873" s="13" t="s">
        <v>12</v>
      </c>
      <c r="G5873" s="14">
        <v>96779</v>
      </c>
    </row>
    <row r="5874" spans="1:7" ht="24" customHeight="1" x14ac:dyDescent="0.25">
      <c r="A5874" s="7">
        <v>365946</v>
      </c>
      <c r="B5874" s="8">
        <v>41785.414699074077</v>
      </c>
      <c r="C5874" s="9" t="s">
        <v>7</v>
      </c>
      <c r="D5874" s="9" t="s">
        <v>8</v>
      </c>
      <c r="E5874" s="9" t="s">
        <v>9</v>
      </c>
      <c r="F5874" s="9" t="s">
        <v>12</v>
      </c>
      <c r="G5874" s="10">
        <v>31052</v>
      </c>
    </row>
    <row r="5875" spans="1:7" ht="24" customHeight="1" x14ac:dyDescent="0.25">
      <c r="A5875" s="11">
        <v>47621</v>
      </c>
      <c r="B5875" s="12">
        <v>41845.839166666665</v>
      </c>
      <c r="C5875" s="13" t="s">
        <v>13</v>
      </c>
      <c r="D5875" s="13" t="s">
        <v>11</v>
      </c>
      <c r="E5875" s="13" t="s">
        <v>14</v>
      </c>
      <c r="F5875" s="13" t="s">
        <v>17</v>
      </c>
      <c r="G5875" s="14">
        <v>30411</v>
      </c>
    </row>
    <row r="5876" spans="1:7" ht="24" customHeight="1" x14ac:dyDescent="0.25">
      <c r="A5876" s="7">
        <v>315721</v>
      </c>
      <c r="B5876" s="8">
        <v>41845.843773148146</v>
      </c>
      <c r="C5876" s="9" t="s">
        <v>13</v>
      </c>
      <c r="D5876" s="9" t="s">
        <v>8</v>
      </c>
      <c r="E5876" s="9" t="s">
        <v>14</v>
      </c>
      <c r="F5876" s="9" t="s">
        <v>17</v>
      </c>
      <c r="G5876" s="10">
        <v>61886</v>
      </c>
    </row>
    <row r="5877" spans="1:7" ht="24" customHeight="1" x14ac:dyDescent="0.25">
      <c r="A5877" s="11">
        <v>602838</v>
      </c>
      <c r="B5877" s="12">
        <v>41856.470034722224</v>
      </c>
      <c r="C5877" s="13" t="s">
        <v>7</v>
      </c>
      <c r="D5877" s="13" t="s">
        <v>8</v>
      </c>
      <c r="E5877" s="13" t="s">
        <v>14</v>
      </c>
      <c r="F5877" s="13" t="s">
        <v>17</v>
      </c>
      <c r="G5877" s="14">
        <v>31458</v>
      </c>
    </row>
    <row r="5878" spans="1:7" ht="24" customHeight="1" x14ac:dyDescent="0.25">
      <c r="A5878" s="7">
        <v>306948</v>
      </c>
      <c r="B5878" s="8">
        <v>41848.4841087963</v>
      </c>
      <c r="C5878" s="9" t="s">
        <v>7</v>
      </c>
      <c r="D5878" s="9" t="s">
        <v>11</v>
      </c>
      <c r="E5878" s="9" t="s">
        <v>14</v>
      </c>
      <c r="F5878" s="9" t="s">
        <v>17</v>
      </c>
      <c r="G5878" s="10">
        <v>60988</v>
      </c>
    </row>
    <row r="5879" spans="1:7" ht="24" customHeight="1" x14ac:dyDescent="0.25">
      <c r="A5879" s="11">
        <v>710529</v>
      </c>
      <c r="B5879" s="12">
        <v>41773.560659722221</v>
      </c>
      <c r="C5879" s="13" t="s">
        <v>7</v>
      </c>
      <c r="D5879" s="13" t="s">
        <v>23</v>
      </c>
      <c r="E5879" s="13" t="s">
        <v>9</v>
      </c>
      <c r="F5879" s="13" t="s">
        <v>32</v>
      </c>
      <c r="G5879" s="14">
        <v>66337</v>
      </c>
    </row>
    <row r="5880" spans="1:7" ht="24" customHeight="1" x14ac:dyDescent="0.25">
      <c r="A5880" s="7">
        <v>188489</v>
      </c>
      <c r="B5880" s="8">
        <v>41773.667986111112</v>
      </c>
      <c r="C5880" s="9" t="s">
        <v>13</v>
      </c>
      <c r="D5880" s="9" t="s">
        <v>11</v>
      </c>
      <c r="E5880" s="9" t="s">
        <v>9</v>
      </c>
      <c r="F5880" s="9" t="s">
        <v>32</v>
      </c>
      <c r="G5880" s="10">
        <v>70545</v>
      </c>
    </row>
    <row r="5881" spans="1:7" ht="24" customHeight="1" x14ac:dyDescent="0.25">
      <c r="A5881" s="11">
        <v>266489</v>
      </c>
      <c r="B5881" s="12">
        <v>41773.66920138889</v>
      </c>
      <c r="C5881" s="13" t="s">
        <v>7</v>
      </c>
      <c r="D5881" s="13" t="s">
        <v>8</v>
      </c>
      <c r="E5881" s="13" t="s">
        <v>9</v>
      </c>
      <c r="F5881" s="13" t="s">
        <v>32</v>
      </c>
      <c r="G5881" s="14">
        <v>22361</v>
      </c>
    </row>
    <row r="5882" spans="1:7" ht="24" customHeight="1" x14ac:dyDescent="0.25">
      <c r="A5882" s="7">
        <v>424171</v>
      </c>
      <c r="B5882" s="8">
        <v>41866.307268518518</v>
      </c>
      <c r="C5882" s="9" t="s">
        <v>7</v>
      </c>
      <c r="D5882" s="9" t="s">
        <v>23</v>
      </c>
      <c r="E5882" s="9" t="s">
        <v>9</v>
      </c>
      <c r="F5882" s="9" t="s">
        <v>17</v>
      </c>
      <c r="G5882" s="10">
        <v>23667</v>
      </c>
    </row>
    <row r="5883" spans="1:7" ht="24" customHeight="1" x14ac:dyDescent="0.25">
      <c r="A5883" s="11">
        <v>635982</v>
      </c>
      <c r="B5883" s="12">
        <v>41762.427256944444</v>
      </c>
      <c r="C5883" s="13" t="s">
        <v>7</v>
      </c>
      <c r="D5883" s="13" t="s">
        <v>8</v>
      </c>
      <c r="E5883" s="13" t="s">
        <v>28</v>
      </c>
      <c r="F5883" s="13" t="s">
        <v>19</v>
      </c>
      <c r="G5883" s="14">
        <v>53111</v>
      </c>
    </row>
    <row r="5884" spans="1:7" ht="24" customHeight="1" x14ac:dyDescent="0.25">
      <c r="A5884" s="7">
        <v>504811</v>
      </c>
      <c r="B5884" s="8">
        <v>41773.636817129627</v>
      </c>
      <c r="C5884" s="9" t="s">
        <v>7</v>
      </c>
      <c r="D5884" s="9" t="s">
        <v>8</v>
      </c>
      <c r="E5884" s="9" t="s">
        <v>28</v>
      </c>
      <c r="F5884" s="9" t="s">
        <v>24</v>
      </c>
      <c r="G5884" s="10">
        <v>1258</v>
      </c>
    </row>
    <row r="5885" spans="1:7" ht="24" customHeight="1" x14ac:dyDescent="0.25">
      <c r="A5885" s="11">
        <v>311648</v>
      </c>
      <c r="B5885" s="12">
        <v>41773.637233796297</v>
      </c>
      <c r="C5885" s="13" t="s">
        <v>13</v>
      </c>
      <c r="D5885" s="13" t="s">
        <v>8</v>
      </c>
      <c r="E5885" s="13" t="s">
        <v>28</v>
      </c>
      <c r="F5885" s="13" t="s">
        <v>24</v>
      </c>
      <c r="G5885" s="14">
        <v>62324</v>
      </c>
    </row>
    <row r="5886" spans="1:7" ht="24" customHeight="1" x14ac:dyDescent="0.25">
      <c r="A5886" s="7">
        <v>494703</v>
      </c>
      <c r="B5886" s="8">
        <v>41805.824918981481</v>
      </c>
      <c r="C5886" s="9" t="s">
        <v>13</v>
      </c>
      <c r="D5886" s="9" t="s">
        <v>8</v>
      </c>
      <c r="E5886" s="9" t="s">
        <v>28</v>
      </c>
      <c r="F5886" s="9" t="s">
        <v>24</v>
      </c>
      <c r="G5886" s="10">
        <v>70349</v>
      </c>
    </row>
    <row r="5887" spans="1:7" ht="24" customHeight="1" x14ac:dyDescent="0.25">
      <c r="A5887" s="11">
        <v>364288</v>
      </c>
      <c r="B5887" s="12">
        <v>41781.346875000003</v>
      </c>
      <c r="C5887" s="13" t="s">
        <v>7</v>
      </c>
      <c r="D5887" s="13" t="s">
        <v>8</v>
      </c>
      <c r="E5887" s="13" t="s">
        <v>9</v>
      </c>
      <c r="F5887" s="13" t="s">
        <v>21</v>
      </c>
      <c r="G5887" s="14">
        <v>86358</v>
      </c>
    </row>
    <row r="5888" spans="1:7" ht="24" customHeight="1" x14ac:dyDescent="0.25">
      <c r="A5888" s="7">
        <v>712188</v>
      </c>
      <c r="B5888" s="8">
        <v>41781.349594907406</v>
      </c>
      <c r="C5888" s="9" t="s">
        <v>7</v>
      </c>
      <c r="D5888" s="9" t="s">
        <v>8</v>
      </c>
      <c r="E5888" s="9" t="s">
        <v>9</v>
      </c>
      <c r="F5888" s="9" t="s">
        <v>21</v>
      </c>
      <c r="G5888" s="10">
        <v>6138</v>
      </c>
    </row>
    <row r="5889" spans="1:7" ht="24" customHeight="1" x14ac:dyDescent="0.25">
      <c r="A5889" s="11">
        <v>298249</v>
      </c>
      <c r="B5889" s="12">
        <v>41815.572638888887</v>
      </c>
      <c r="C5889" s="13" t="s">
        <v>7</v>
      </c>
      <c r="D5889" s="13" t="s">
        <v>11</v>
      </c>
      <c r="E5889" s="13" t="s">
        <v>20</v>
      </c>
      <c r="F5889" s="13" t="s">
        <v>32</v>
      </c>
      <c r="G5889" s="14">
        <v>88772</v>
      </c>
    </row>
    <row r="5890" spans="1:7" ht="24" customHeight="1" x14ac:dyDescent="0.25">
      <c r="A5890" s="7">
        <v>524309</v>
      </c>
      <c r="B5890" s="8">
        <v>41815.573460648149</v>
      </c>
      <c r="C5890" s="9" t="s">
        <v>7</v>
      </c>
      <c r="D5890" s="9" t="s">
        <v>11</v>
      </c>
      <c r="E5890" s="9" t="s">
        <v>20</v>
      </c>
      <c r="F5890" s="9" t="s">
        <v>32</v>
      </c>
      <c r="G5890" s="10">
        <v>46516</v>
      </c>
    </row>
    <row r="5891" spans="1:7" ht="24" customHeight="1" x14ac:dyDescent="0.25">
      <c r="A5891" s="11">
        <v>445863</v>
      </c>
      <c r="B5891" s="12">
        <v>41815.576909722222</v>
      </c>
      <c r="C5891" s="13" t="s">
        <v>7</v>
      </c>
      <c r="D5891" s="13" t="s">
        <v>11</v>
      </c>
      <c r="E5891" s="13" t="s">
        <v>20</v>
      </c>
      <c r="F5891" s="13" t="s">
        <v>32</v>
      </c>
      <c r="G5891" s="14">
        <v>10929</v>
      </c>
    </row>
    <row r="5892" spans="1:7" ht="24" customHeight="1" x14ac:dyDescent="0.25">
      <c r="A5892" s="7">
        <v>785456</v>
      </c>
      <c r="B5892" s="8">
        <v>41815.577476851853</v>
      </c>
      <c r="C5892" s="9" t="s">
        <v>7</v>
      </c>
      <c r="D5892" s="9" t="s">
        <v>11</v>
      </c>
      <c r="E5892" s="9" t="s">
        <v>20</v>
      </c>
      <c r="F5892" s="9" t="s">
        <v>32</v>
      </c>
      <c r="G5892" s="10">
        <v>86570</v>
      </c>
    </row>
    <row r="5893" spans="1:7" ht="24" customHeight="1" x14ac:dyDescent="0.25">
      <c r="A5893" s="11">
        <v>691723</v>
      </c>
      <c r="B5893" s="12">
        <v>41815.577291666668</v>
      </c>
      <c r="C5893" s="13" t="s">
        <v>7</v>
      </c>
      <c r="D5893" s="13" t="s">
        <v>11</v>
      </c>
      <c r="E5893" s="13" t="s">
        <v>20</v>
      </c>
      <c r="F5893" s="13" t="s">
        <v>32</v>
      </c>
      <c r="G5893" s="14">
        <v>19026</v>
      </c>
    </row>
    <row r="5894" spans="1:7" ht="24" customHeight="1" x14ac:dyDescent="0.25">
      <c r="A5894" s="7">
        <v>102892</v>
      </c>
      <c r="B5894" s="8">
        <v>41824.927928240744</v>
      </c>
      <c r="C5894" s="9" t="s">
        <v>7</v>
      </c>
      <c r="D5894" s="9" t="s">
        <v>11</v>
      </c>
      <c r="E5894" s="9" t="s">
        <v>20</v>
      </c>
      <c r="F5894" s="9" t="s">
        <v>32</v>
      </c>
      <c r="G5894" s="10">
        <v>58567</v>
      </c>
    </row>
    <row r="5895" spans="1:7" ht="24" customHeight="1" x14ac:dyDescent="0.25">
      <c r="A5895" s="11">
        <v>268788</v>
      </c>
      <c r="B5895" s="12">
        <v>41824.929560185185</v>
      </c>
      <c r="C5895" s="13" t="s">
        <v>7</v>
      </c>
      <c r="D5895" s="13" t="s">
        <v>11</v>
      </c>
      <c r="E5895" s="13" t="s">
        <v>20</v>
      </c>
      <c r="F5895" s="13" t="s">
        <v>32</v>
      </c>
      <c r="G5895" s="14">
        <v>50833</v>
      </c>
    </row>
    <row r="5896" spans="1:7" ht="24" customHeight="1" x14ac:dyDescent="0.25">
      <c r="A5896" s="7">
        <v>785223</v>
      </c>
      <c r="B5896" s="8">
        <v>41824.929861111108</v>
      </c>
      <c r="C5896" s="9" t="s">
        <v>7</v>
      </c>
      <c r="D5896" s="9" t="s">
        <v>11</v>
      </c>
      <c r="E5896" s="9" t="s">
        <v>20</v>
      </c>
      <c r="F5896" s="9" t="s">
        <v>32</v>
      </c>
      <c r="G5896" s="10">
        <v>54785</v>
      </c>
    </row>
    <row r="5897" spans="1:7" ht="24" customHeight="1" x14ac:dyDescent="0.25">
      <c r="A5897" s="11">
        <v>203331</v>
      </c>
      <c r="B5897" s="12">
        <v>41824.931319444448</v>
      </c>
      <c r="C5897" s="13" t="s">
        <v>7</v>
      </c>
      <c r="D5897" s="13" t="s">
        <v>11</v>
      </c>
      <c r="E5897" s="13" t="s">
        <v>20</v>
      </c>
      <c r="F5897" s="13" t="s">
        <v>32</v>
      </c>
      <c r="G5897" s="14">
        <v>91183</v>
      </c>
    </row>
    <row r="5898" spans="1:7" ht="24" customHeight="1" x14ac:dyDescent="0.25">
      <c r="A5898" s="7">
        <v>796985</v>
      </c>
      <c r="B5898" s="8">
        <v>41828.406446759262</v>
      </c>
      <c r="C5898" s="9" t="s">
        <v>7</v>
      </c>
      <c r="D5898" s="9" t="s">
        <v>11</v>
      </c>
      <c r="E5898" s="9" t="s">
        <v>20</v>
      </c>
      <c r="F5898" s="9" t="s">
        <v>32</v>
      </c>
      <c r="G5898" s="10">
        <v>26447</v>
      </c>
    </row>
    <row r="5899" spans="1:7" ht="24" customHeight="1" x14ac:dyDescent="0.25">
      <c r="A5899" s="11">
        <v>870348</v>
      </c>
      <c r="B5899" s="12">
        <v>41829.912164351852</v>
      </c>
      <c r="C5899" s="13" t="s">
        <v>7</v>
      </c>
      <c r="D5899" s="13" t="s">
        <v>11</v>
      </c>
      <c r="E5899" s="13" t="s">
        <v>20</v>
      </c>
      <c r="F5899" s="13" t="s">
        <v>32</v>
      </c>
      <c r="G5899" s="14">
        <v>60185</v>
      </c>
    </row>
    <row r="5900" spans="1:7" ht="24" customHeight="1" x14ac:dyDescent="0.25">
      <c r="A5900" s="7">
        <v>32896</v>
      </c>
      <c r="B5900" s="8">
        <v>41829.914131944446</v>
      </c>
      <c r="C5900" s="9" t="s">
        <v>7</v>
      </c>
      <c r="D5900" s="9" t="s">
        <v>11</v>
      </c>
      <c r="E5900" s="9" t="s">
        <v>20</v>
      </c>
      <c r="F5900" s="9" t="s">
        <v>32</v>
      </c>
      <c r="G5900" s="10">
        <v>95263</v>
      </c>
    </row>
    <row r="5901" spans="1:7" ht="24" customHeight="1" x14ac:dyDescent="0.25">
      <c r="A5901" s="11">
        <v>70696</v>
      </c>
      <c r="B5901" s="12">
        <v>41816.759050925924</v>
      </c>
      <c r="C5901" s="13" t="s">
        <v>7</v>
      </c>
      <c r="D5901" s="13" t="s">
        <v>8</v>
      </c>
      <c r="E5901" s="13" t="s">
        <v>14</v>
      </c>
      <c r="F5901" s="13" t="s">
        <v>19</v>
      </c>
      <c r="G5901" s="14">
        <v>65265</v>
      </c>
    </row>
    <row r="5902" spans="1:7" ht="24" customHeight="1" x14ac:dyDescent="0.25">
      <c r="A5902" s="7">
        <v>313499</v>
      </c>
      <c r="B5902" s="8">
        <v>41825.780532407407</v>
      </c>
      <c r="C5902" s="9" t="s">
        <v>7</v>
      </c>
      <c r="D5902" s="9" t="s">
        <v>11</v>
      </c>
      <c r="E5902" s="9" t="s">
        <v>14</v>
      </c>
      <c r="F5902" s="9" t="s">
        <v>19</v>
      </c>
      <c r="G5902" s="10">
        <v>61897</v>
      </c>
    </row>
    <row r="5903" spans="1:7" ht="24" customHeight="1" x14ac:dyDescent="0.25">
      <c r="A5903" s="11">
        <v>725901</v>
      </c>
      <c r="B5903" s="12">
        <v>41840.51489583333</v>
      </c>
      <c r="C5903" s="13" t="s">
        <v>7</v>
      </c>
      <c r="D5903" s="13" t="s">
        <v>8</v>
      </c>
      <c r="E5903" s="13" t="s">
        <v>14</v>
      </c>
      <c r="F5903" s="13" t="s">
        <v>19</v>
      </c>
      <c r="G5903" s="14">
        <v>68070</v>
      </c>
    </row>
    <row r="5904" spans="1:7" ht="24" customHeight="1" x14ac:dyDescent="0.25">
      <c r="A5904" s="7">
        <v>295258</v>
      </c>
      <c r="B5904" s="8">
        <v>41840.51635416667</v>
      </c>
      <c r="C5904" s="9" t="s">
        <v>7</v>
      </c>
      <c r="D5904" s="9" t="s">
        <v>8</v>
      </c>
      <c r="E5904" s="9" t="s">
        <v>14</v>
      </c>
      <c r="F5904" s="9" t="s">
        <v>19</v>
      </c>
      <c r="G5904" s="10">
        <v>8444</v>
      </c>
    </row>
    <row r="5905" spans="1:7" ht="24" customHeight="1" x14ac:dyDescent="0.25">
      <c r="A5905" s="11">
        <v>886674</v>
      </c>
      <c r="B5905" s="12">
        <v>41815.541493055556</v>
      </c>
      <c r="C5905" s="13" t="s">
        <v>7</v>
      </c>
      <c r="D5905" s="13" t="s">
        <v>23</v>
      </c>
      <c r="E5905" s="13" t="s">
        <v>14</v>
      </c>
      <c r="F5905" s="13" t="s">
        <v>22</v>
      </c>
      <c r="G5905" s="14">
        <v>90690</v>
      </c>
    </row>
    <row r="5906" spans="1:7" ht="24" customHeight="1" x14ac:dyDescent="0.25">
      <c r="A5906" s="7">
        <v>12882</v>
      </c>
      <c r="B5906" s="8">
        <v>41815.542245370372</v>
      </c>
      <c r="C5906" s="9" t="s">
        <v>7</v>
      </c>
      <c r="D5906" s="9" t="s">
        <v>23</v>
      </c>
      <c r="E5906" s="9" t="s">
        <v>14</v>
      </c>
      <c r="F5906" s="9" t="s">
        <v>22</v>
      </c>
      <c r="G5906" s="10">
        <v>43137</v>
      </c>
    </row>
    <row r="5907" spans="1:7" ht="24" customHeight="1" x14ac:dyDescent="0.25">
      <c r="A5907" s="11">
        <v>196817</v>
      </c>
      <c r="B5907" s="12">
        <v>41831.800023148149</v>
      </c>
      <c r="C5907" s="13" t="s">
        <v>7</v>
      </c>
      <c r="D5907" s="13" t="s">
        <v>8</v>
      </c>
      <c r="E5907" s="13" t="s">
        <v>14</v>
      </c>
      <c r="F5907" s="13" t="s">
        <v>22</v>
      </c>
      <c r="G5907" s="14">
        <v>91721</v>
      </c>
    </row>
    <row r="5908" spans="1:7" ht="24" customHeight="1" x14ac:dyDescent="0.25">
      <c r="A5908" s="7">
        <v>261079</v>
      </c>
      <c r="B5908" s="8">
        <v>41879.404062499998</v>
      </c>
      <c r="C5908" s="9" t="s">
        <v>7</v>
      </c>
      <c r="D5908" s="9" t="s">
        <v>8</v>
      </c>
      <c r="E5908" s="9" t="s">
        <v>28</v>
      </c>
      <c r="F5908" s="9" t="s">
        <v>24</v>
      </c>
      <c r="G5908" s="10">
        <v>11284</v>
      </c>
    </row>
    <row r="5909" spans="1:7" ht="24" customHeight="1" x14ac:dyDescent="0.25">
      <c r="A5909" s="11">
        <v>46106</v>
      </c>
      <c r="B5909" s="12">
        <v>41879.406539351854</v>
      </c>
      <c r="C5909" s="13" t="s">
        <v>7</v>
      </c>
      <c r="D5909" s="13" t="s">
        <v>11</v>
      </c>
      <c r="E5909" s="13" t="s">
        <v>28</v>
      </c>
      <c r="F5909" s="13" t="s">
        <v>24</v>
      </c>
      <c r="G5909" s="14">
        <v>26673</v>
      </c>
    </row>
    <row r="5910" spans="1:7" ht="24" customHeight="1" x14ac:dyDescent="0.25">
      <c r="A5910" s="7">
        <v>877228</v>
      </c>
      <c r="B5910" s="8">
        <v>41879.406875000001</v>
      </c>
      <c r="C5910" s="9" t="s">
        <v>7</v>
      </c>
      <c r="D5910" s="9" t="s">
        <v>8</v>
      </c>
      <c r="E5910" s="9" t="s">
        <v>28</v>
      </c>
      <c r="F5910" s="9" t="s">
        <v>24</v>
      </c>
      <c r="G5910" s="10">
        <v>43570</v>
      </c>
    </row>
    <row r="5911" spans="1:7" ht="24" customHeight="1" x14ac:dyDescent="0.25">
      <c r="A5911" s="11">
        <v>882530</v>
      </c>
      <c r="B5911" s="12">
        <v>41760.151898148149</v>
      </c>
      <c r="C5911" s="13" t="s">
        <v>13</v>
      </c>
      <c r="D5911" s="13" t="s">
        <v>8</v>
      </c>
      <c r="E5911" s="13" t="s">
        <v>9</v>
      </c>
      <c r="F5911" s="13" t="s">
        <v>17</v>
      </c>
      <c r="G5911" s="14">
        <v>73635</v>
      </c>
    </row>
    <row r="5912" spans="1:7" ht="24" customHeight="1" x14ac:dyDescent="0.25">
      <c r="A5912" s="7">
        <v>767744</v>
      </c>
      <c r="B5912" s="8">
        <v>41768.663969907408</v>
      </c>
      <c r="C5912" s="9" t="s">
        <v>7</v>
      </c>
      <c r="D5912" s="9" t="s">
        <v>8</v>
      </c>
      <c r="E5912" s="9" t="s">
        <v>9</v>
      </c>
      <c r="F5912" s="9" t="s">
        <v>32</v>
      </c>
      <c r="G5912" s="10">
        <v>57627</v>
      </c>
    </row>
    <row r="5913" spans="1:7" ht="24" customHeight="1" x14ac:dyDescent="0.25">
      <c r="A5913" s="11">
        <v>830066</v>
      </c>
      <c r="B5913" s="12">
        <v>41768.664768518516</v>
      </c>
      <c r="C5913" s="13" t="s">
        <v>7</v>
      </c>
      <c r="D5913" s="13" t="s">
        <v>11</v>
      </c>
      <c r="E5913" s="13" t="s">
        <v>9</v>
      </c>
      <c r="F5913" s="13" t="s">
        <v>32</v>
      </c>
      <c r="G5913" s="14">
        <v>23224</v>
      </c>
    </row>
    <row r="5914" spans="1:7" ht="24" customHeight="1" x14ac:dyDescent="0.25">
      <c r="A5914" s="7">
        <v>498165</v>
      </c>
      <c r="B5914" s="8">
        <v>41766.734780092593</v>
      </c>
      <c r="C5914" s="9" t="s">
        <v>13</v>
      </c>
      <c r="D5914" s="9" t="s">
        <v>11</v>
      </c>
      <c r="E5914" s="9" t="s">
        <v>9</v>
      </c>
      <c r="F5914" s="9" t="s">
        <v>21</v>
      </c>
      <c r="G5914" s="10">
        <v>37374</v>
      </c>
    </row>
    <row r="5915" spans="1:7" ht="24" customHeight="1" x14ac:dyDescent="0.25">
      <c r="A5915" s="11">
        <v>255214</v>
      </c>
      <c r="B5915" s="12">
        <v>41879.729699074072</v>
      </c>
      <c r="C5915" s="13" t="s">
        <v>13</v>
      </c>
      <c r="D5915" s="13" t="s">
        <v>8</v>
      </c>
      <c r="E5915" s="13" t="s">
        <v>31</v>
      </c>
      <c r="F5915" s="13" t="s">
        <v>12</v>
      </c>
      <c r="G5915" s="14">
        <v>55392</v>
      </c>
    </row>
    <row r="5916" spans="1:7" ht="24" customHeight="1" x14ac:dyDescent="0.25">
      <c r="A5916" s="7">
        <v>814175</v>
      </c>
      <c r="B5916" s="8">
        <v>41879.557187500002</v>
      </c>
      <c r="C5916" s="9" t="s">
        <v>7</v>
      </c>
      <c r="D5916" s="9" t="s">
        <v>11</v>
      </c>
      <c r="E5916" s="9" t="s">
        <v>16</v>
      </c>
      <c r="F5916" s="9" t="s">
        <v>32</v>
      </c>
      <c r="G5916" s="10">
        <v>90779</v>
      </c>
    </row>
    <row r="5917" spans="1:7" ht="24" customHeight="1" x14ac:dyDescent="0.25">
      <c r="A5917" s="11">
        <v>61325</v>
      </c>
      <c r="B5917" s="12">
        <v>41880.604537037034</v>
      </c>
      <c r="C5917" s="13" t="s">
        <v>7</v>
      </c>
      <c r="D5917" s="13" t="s">
        <v>8</v>
      </c>
      <c r="E5917" s="13" t="s">
        <v>16</v>
      </c>
      <c r="F5917" s="13" t="s">
        <v>32</v>
      </c>
      <c r="G5917" s="14">
        <v>73321</v>
      </c>
    </row>
    <row r="5918" spans="1:7" ht="24" customHeight="1" x14ac:dyDescent="0.25">
      <c r="A5918" s="7">
        <v>947494</v>
      </c>
      <c r="B5918" s="8">
        <v>41770.560891203706</v>
      </c>
      <c r="C5918" s="9" t="s">
        <v>7</v>
      </c>
      <c r="D5918" s="9" t="s">
        <v>11</v>
      </c>
      <c r="E5918" s="9" t="s">
        <v>9</v>
      </c>
      <c r="F5918" s="9" t="s">
        <v>32</v>
      </c>
      <c r="G5918" s="10">
        <v>48889</v>
      </c>
    </row>
    <row r="5919" spans="1:7" ht="24" customHeight="1" x14ac:dyDescent="0.25">
      <c r="A5919" s="11">
        <v>778401</v>
      </c>
      <c r="B5919" s="12">
        <v>41773.508877314816</v>
      </c>
      <c r="C5919" s="13" t="s">
        <v>7</v>
      </c>
      <c r="D5919" s="13" t="s">
        <v>11</v>
      </c>
      <c r="E5919" s="13" t="s">
        <v>9</v>
      </c>
      <c r="F5919" s="13" t="s">
        <v>22</v>
      </c>
      <c r="G5919" s="14">
        <v>75015</v>
      </c>
    </row>
    <row r="5920" spans="1:7" ht="24" customHeight="1" x14ac:dyDescent="0.25">
      <c r="A5920" s="7">
        <v>696815</v>
      </c>
      <c r="B5920" s="8">
        <v>41773.509502314817</v>
      </c>
      <c r="C5920" s="9" t="s">
        <v>7</v>
      </c>
      <c r="D5920" s="9" t="s">
        <v>8</v>
      </c>
      <c r="E5920" s="9" t="s">
        <v>9</v>
      </c>
      <c r="F5920" s="9" t="s">
        <v>22</v>
      </c>
      <c r="G5920" s="10">
        <v>71577</v>
      </c>
    </row>
    <row r="5921" spans="1:7" ht="24" customHeight="1" x14ac:dyDescent="0.25">
      <c r="A5921" s="11">
        <v>723509</v>
      </c>
      <c r="B5921" s="12">
        <v>41773.510601851849</v>
      </c>
      <c r="C5921" s="13" t="s">
        <v>7</v>
      </c>
      <c r="D5921" s="13" t="s">
        <v>8</v>
      </c>
      <c r="E5921" s="13" t="s">
        <v>9</v>
      </c>
      <c r="F5921" s="13" t="s">
        <v>22</v>
      </c>
      <c r="G5921" s="14">
        <v>11008</v>
      </c>
    </row>
    <row r="5922" spans="1:7" ht="24" customHeight="1" x14ac:dyDescent="0.25">
      <c r="A5922" s="7">
        <v>988332</v>
      </c>
      <c r="B5922" s="8">
        <v>41773.512175925927</v>
      </c>
      <c r="C5922" s="9" t="s">
        <v>7</v>
      </c>
      <c r="D5922" s="9" t="s">
        <v>8</v>
      </c>
      <c r="E5922" s="9" t="s">
        <v>9</v>
      </c>
      <c r="F5922" s="9" t="s">
        <v>22</v>
      </c>
      <c r="G5922" s="10">
        <v>27136</v>
      </c>
    </row>
    <row r="5923" spans="1:7" ht="24" customHeight="1" x14ac:dyDescent="0.25">
      <c r="A5923" s="11">
        <v>341338</v>
      </c>
      <c r="B5923" s="12">
        <v>41815.811736111114</v>
      </c>
      <c r="C5923" s="13" t="s">
        <v>7</v>
      </c>
      <c r="D5923" s="13" t="s">
        <v>8</v>
      </c>
      <c r="E5923" s="13" t="s">
        <v>14</v>
      </c>
      <c r="F5923" s="13" t="s">
        <v>10</v>
      </c>
      <c r="G5923" s="14">
        <v>38098</v>
      </c>
    </row>
    <row r="5924" spans="1:7" ht="24" customHeight="1" x14ac:dyDescent="0.25">
      <c r="A5924" s="7">
        <v>505926</v>
      </c>
      <c r="B5924" s="8">
        <v>41820.532337962963</v>
      </c>
      <c r="C5924" s="9" t="s">
        <v>7</v>
      </c>
      <c r="D5924" s="9" t="s">
        <v>11</v>
      </c>
      <c r="E5924" s="9" t="s">
        <v>20</v>
      </c>
      <c r="F5924" s="9" t="s">
        <v>17</v>
      </c>
      <c r="G5924" s="10">
        <v>87971</v>
      </c>
    </row>
    <row r="5925" spans="1:7" ht="24" customHeight="1" x14ac:dyDescent="0.25">
      <c r="A5925" s="11">
        <v>610161</v>
      </c>
      <c r="B5925" s="12">
        <v>41820.53266203704</v>
      </c>
      <c r="C5925" s="13" t="s">
        <v>7</v>
      </c>
      <c r="D5925" s="13" t="s">
        <v>11</v>
      </c>
      <c r="E5925" s="13" t="s">
        <v>20</v>
      </c>
      <c r="F5925" s="13" t="s">
        <v>17</v>
      </c>
      <c r="G5925" s="14">
        <v>81425</v>
      </c>
    </row>
    <row r="5926" spans="1:7" ht="24" customHeight="1" x14ac:dyDescent="0.25">
      <c r="A5926" s="7">
        <v>196827</v>
      </c>
      <c r="B5926" s="8">
        <v>41785.234375</v>
      </c>
      <c r="C5926" s="9" t="s">
        <v>13</v>
      </c>
      <c r="D5926" s="9" t="s">
        <v>23</v>
      </c>
      <c r="E5926" s="9" t="s">
        <v>9</v>
      </c>
      <c r="F5926" s="9" t="s">
        <v>17</v>
      </c>
      <c r="G5926" s="10">
        <v>95249</v>
      </c>
    </row>
    <row r="5927" spans="1:7" ht="24" customHeight="1" x14ac:dyDescent="0.25">
      <c r="A5927" s="11">
        <v>360856</v>
      </c>
      <c r="B5927" s="12">
        <v>41882.832256944443</v>
      </c>
      <c r="C5927" s="13" t="s">
        <v>7</v>
      </c>
      <c r="D5927" s="13" t="s">
        <v>8</v>
      </c>
      <c r="E5927" s="13" t="s">
        <v>14</v>
      </c>
      <c r="F5927" s="13" t="s">
        <v>24</v>
      </c>
      <c r="G5927" s="14">
        <v>84045</v>
      </c>
    </row>
    <row r="5928" spans="1:7" ht="24" customHeight="1" x14ac:dyDescent="0.25">
      <c r="A5928" s="7">
        <v>88591</v>
      </c>
      <c r="B5928" s="8">
        <v>41807.510613425926</v>
      </c>
      <c r="C5928" s="9" t="s">
        <v>7</v>
      </c>
      <c r="D5928" s="9" t="s">
        <v>8</v>
      </c>
      <c r="E5928" s="9" t="s">
        <v>31</v>
      </c>
      <c r="F5928" s="9" t="s">
        <v>10</v>
      </c>
      <c r="G5928" s="10">
        <v>13900</v>
      </c>
    </row>
    <row r="5929" spans="1:7" ht="24" customHeight="1" x14ac:dyDescent="0.25">
      <c r="A5929" s="11">
        <v>498510</v>
      </c>
      <c r="B5929" s="12">
        <v>41768.414409722223</v>
      </c>
      <c r="C5929" s="13" t="s">
        <v>13</v>
      </c>
      <c r="D5929" s="13" t="s">
        <v>8</v>
      </c>
      <c r="E5929" s="13" t="s">
        <v>14</v>
      </c>
      <c r="F5929" s="13" t="s">
        <v>32</v>
      </c>
      <c r="G5929" s="14">
        <v>97702</v>
      </c>
    </row>
    <row r="5930" spans="1:7" ht="24" customHeight="1" x14ac:dyDescent="0.25">
      <c r="A5930" s="7">
        <v>329539</v>
      </c>
      <c r="B5930" s="8">
        <v>41768.805671296293</v>
      </c>
      <c r="C5930" s="9" t="s">
        <v>7</v>
      </c>
      <c r="D5930" s="9" t="s">
        <v>8</v>
      </c>
      <c r="E5930" s="9" t="s">
        <v>14</v>
      </c>
      <c r="F5930" s="9" t="s">
        <v>32</v>
      </c>
      <c r="G5930" s="10">
        <v>3766</v>
      </c>
    </row>
    <row r="5931" spans="1:7" ht="24" customHeight="1" x14ac:dyDescent="0.25">
      <c r="A5931" s="11">
        <v>19536</v>
      </c>
      <c r="B5931" s="12">
        <v>41772.649930555555</v>
      </c>
      <c r="C5931" s="13" t="s">
        <v>7</v>
      </c>
      <c r="D5931" s="13" t="s">
        <v>8</v>
      </c>
      <c r="E5931" s="13" t="s">
        <v>14</v>
      </c>
      <c r="F5931" s="13" t="s">
        <v>32</v>
      </c>
      <c r="G5931" s="14">
        <v>60688</v>
      </c>
    </row>
    <row r="5932" spans="1:7" ht="24" customHeight="1" x14ac:dyDescent="0.25">
      <c r="A5932" s="7">
        <v>695719</v>
      </c>
      <c r="B5932" s="8">
        <v>41772.650185185186</v>
      </c>
      <c r="C5932" s="9" t="s">
        <v>7</v>
      </c>
      <c r="D5932" s="9" t="s">
        <v>11</v>
      </c>
      <c r="E5932" s="9" t="s">
        <v>14</v>
      </c>
      <c r="F5932" s="9" t="s">
        <v>32</v>
      </c>
      <c r="G5932" s="10">
        <v>39254</v>
      </c>
    </row>
    <row r="5933" spans="1:7" ht="24" customHeight="1" x14ac:dyDescent="0.25">
      <c r="A5933" s="11">
        <v>826953</v>
      </c>
      <c r="B5933" s="12">
        <v>41779.425081018519</v>
      </c>
      <c r="C5933" s="13" t="s">
        <v>7</v>
      </c>
      <c r="D5933" s="13" t="s">
        <v>8</v>
      </c>
      <c r="E5933" s="13" t="s">
        <v>14</v>
      </c>
      <c r="F5933" s="13" t="s">
        <v>32</v>
      </c>
      <c r="G5933" s="14">
        <v>13640</v>
      </c>
    </row>
    <row r="5934" spans="1:7" ht="24" customHeight="1" x14ac:dyDescent="0.25">
      <c r="A5934" s="7">
        <v>504463</v>
      </c>
      <c r="B5934" s="8">
        <v>41779.831909722219</v>
      </c>
      <c r="C5934" s="9" t="s">
        <v>7</v>
      </c>
      <c r="D5934" s="9" t="s">
        <v>11</v>
      </c>
      <c r="E5934" s="9" t="s">
        <v>14</v>
      </c>
      <c r="F5934" s="9" t="s">
        <v>32</v>
      </c>
      <c r="G5934" s="10">
        <v>60745</v>
      </c>
    </row>
    <row r="5935" spans="1:7" ht="24" customHeight="1" x14ac:dyDescent="0.25">
      <c r="A5935" s="11">
        <v>309686</v>
      </c>
      <c r="B5935" s="12">
        <v>41779.834490740737</v>
      </c>
      <c r="C5935" s="13" t="s">
        <v>7</v>
      </c>
      <c r="D5935" s="13" t="s">
        <v>8</v>
      </c>
      <c r="E5935" s="13" t="s">
        <v>14</v>
      </c>
      <c r="F5935" s="13" t="s">
        <v>32</v>
      </c>
      <c r="G5935" s="14">
        <v>81799</v>
      </c>
    </row>
    <row r="5936" spans="1:7" ht="24" customHeight="1" x14ac:dyDescent="0.25">
      <c r="A5936" s="7">
        <v>146182</v>
      </c>
      <c r="B5936" s="8">
        <v>41774.801620370374</v>
      </c>
      <c r="C5936" s="9" t="s">
        <v>13</v>
      </c>
      <c r="D5936" s="9" t="s">
        <v>11</v>
      </c>
      <c r="E5936" s="9" t="s">
        <v>28</v>
      </c>
      <c r="F5936" s="9" t="s">
        <v>32</v>
      </c>
      <c r="G5936" s="10">
        <v>69326</v>
      </c>
    </row>
    <row r="5937" spans="1:7" ht="24" customHeight="1" x14ac:dyDescent="0.25">
      <c r="A5937" s="11">
        <v>929357</v>
      </c>
      <c r="B5937" s="12">
        <v>41845.427604166667</v>
      </c>
      <c r="C5937" s="13" t="s">
        <v>7</v>
      </c>
      <c r="D5937" s="13" t="s">
        <v>11</v>
      </c>
      <c r="E5937" s="13" t="s">
        <v>30</v>
      </c>
      <c r="F5937" s="13" t="s">
        <v>32</v>
      </c>
      <c r="G5937" s="14">
        <v>15320</v>
      </c>
    </row>
    <row r="5938" spans="1:7" ht="24" customHeight="1" x14ac:dyDescent="0.25">
      <c r="A5938" s="7">
        <v>29268</v>
      </c>
      <c r="B5938" s="8">
        <v>41845.427858796298</v>
      </c>
      <c r="C5938" s="9" t="s">
        <v>7</v>
      </c>
      <c r="D5938" s="9" t="s">
        <v>11</v>
      </c>
      <c r="E5938" s="9" t="s">
        <v>30</v>
      </c>
      <c r="F5938" s="9" t="s">
        <v>32</v>
      </c>
      <c r="G5938" s="10">
        <v>64387</v>
      </c>
    </row>
    <row r="5939" spans="1:7" ht="24" customHeight="1" x14ac:dyDescent="0.25">
      <c r="A5939" s="11">
        <v>549528</v>
      </c>
      <c r="B5939" s="12">
        <v>41773.336655092593</v>
      </c>
      <c r="C5939" s="13" t="s">
        <v>7</v>
      </c>
      <c r="D5939" s="13" t="s">
        <v>8</v>
      </c>
      <c r="E5939" s="13" t="s">
        <v>9</v>
      </c>
      <c r="F5939" s="13" t="s">
        <v>17</v>
      </c>
      <c r="G5939" s="14">
        <v>50136</v>
      </c>
    </row>
    <row r="5940" spans="1:7" ht="24" customHeight="1" x14ac:dyDescent="0.25">
      <c r="A5940" s="7">
        <v>106682</v>
      </c>
      <c r="B5940" s="8">
        <v>41773.33734953704</v>
      </c>
      <c r="C5940" s="9" t="s">
        <v>7</v>
      </c>
      <c r="D5940" s="9" t="s">
        <v>8</v>
      </c>
      <c r="E5940" s="9" t="s">
        <v>9</v>
      </c>
      <c r="F5940" s="9" t="s">
        <v>17</v>
      </c>
      <c r="G5940" s="10">
        <v>25317</v>
      </c>
    </row>
    <row r="5941" spans="1:7" ht="24" customHeight="1" x14ac:dyDescent="0.25">
      <c r="A5941" s="11">
        <v>282628</v>
      </c>
      <c r="B5941" s="12">
        <v>41773.337708333333</v>
      </c>
      <c r="C5941" s="13" t="s">
        <v>7</v>
      </c>
      <c r="D5941" s="13" t="s">
        <v>8</v>
      </c>
      <c r="E5941" s="13" t="s">
        <v>9</v>
      </c>
      <c r="F5941" s="13" t="s">
        <v>17</v>
      </c>
      <c r="G5941" s="14">
        <v>30838</v>
      </c>
    </row>
    <row r="5942" spans="1:7" ht="24" customHeight="1" x14ac:dyDescent="0.25">
      <c r="A5942" s="7">
        <v>45384</v>
      </c>
      <c r="B5942" s="8">
        <v>41773.339328703703</v>
      </c>
      <c r="C5942" s="9" t="s">
        <v>7</v>
      </c>
      <c r="D5942" s="9" t="s">
        <v>8</v>
      </c>
      <c r="E5942" s="9" t="s">
        <v>9</v>
      </c>
      <c r="F5942" s="9" t="s">
        <v>17</v>
      </c>
      <c r="G5942" s="10">
        <v>64766</v>
      </c>
    </row>
    <row r="5943" spans="1:7" ht="24" customHeight="1" x14ac:dyDescent="0.25">
      <c r="A5943" s="11">
        <v>505801</v>
      </c>
      <c r="B5943" s="12">
        <v>41760.290312500001</v>
      </c>
      <c r="C5943" s="13" t="s">
        <v>7</v>
      </c>
      <c r="D5943" s="13" t="s">
        <v>11</v>
      </c>
      <c r="E5943" s="13" t="s">
        <v>14</v>
      </c>
      <c r="F5943" s="13" t="s">
        <v>24</v>
      </c>
      <c r="G5943" s="14">
        <v>42169</v>
      </c>
    </row>
    <row r="5944" spans="1:7" ht="24" customHeight="1" x14ac:dyDescent="0.25">
      <c r="A5944" s="7">
        <v>211136</v>
      </c>
      <c r="B5944" s="8">
        <v>41760.29210648148</v>
      </c>
      <c r="C5944" s="9" t="s">
        <v>7</v>
      </c>
      <c r="D5944" s="9" t="s">
        <v>11</v>
      </c>
      <c r="E5944" s="9" t="s">
        <v>14</v>
      </c>
      <c r="F5944" s="9" t="s">
        <v>24</v>
      </c>
      <c r="G5944" s="10">
        <v>38217</v>
      </c>
    </row>
    <row r="5945" spans="1:7" ht="24" customHeight="1" x14ac:dyDescent="0.25">
      <c r="A5945" s="11">
        <v>580219</v>
      </c>
      <c r="B5945" s="12">
        <v>41765.476655092592</v>
      </c>
      <c r="C5945" s="13" t="s">
        <v>7</v>
      </c>
      <c r="D5945" s="13" t="s">
        <v>8</v>
      </c>
      <c r="E5945" s="13" t="s">
        <v>14</v>
      </c>
      <c r="F5945" s="13" t="s">
        <v>12</v>
      </c>
      <c r="G5945" s="14">
        <v>47799</v>
      </c>
    </row>
    <row r="5946" spans="1:7" ht="24" customHeight="1" x14ac:dyDescent="0.25">
      <c r="A5946" s="7">
        <v>650957</v>
      </c>
      <c r="B5946" s="8">
        <v>41767.661192129628</v>
      </c>
      <c r="C5946" s="9" t="s">
        <v>7</v>
      </c>
      <c r="D5946" s="9" t="s">
        <v>11</v>
      </c>
      <c r="E5946" s="9" t="s">
        <v>14</v>
      </c>
      <c r="F5946" s="9" t="s">
        <v>12</v>
      </c>
      <c r="G5946" s="10">
        <v>77943</v>
      </c>
    </row>
    <row r="5947" spans="1:7" ht="24" customHeight="1" x14ac:dyDescent="0.25">
      <c r="A5947" s="11">
        <v>432575</v>
      </c>
      <c r="B5947" s="12">
        <v>41773.472673611112</v>
      </c>
      <c r="C5947" s="13" t="s">
        <v>7</v>
      </c>
      <c r="D5947" s="13" t="s">
        <v>11</v>
      </c>
      <c r="E5947" s="13" t="s">
        <v>14</v>
      </c>
      <c r="F5947" s="13" t="s">
        <v>12</v>
      </c>
      <c r="G5947" s="14">
        <v>59797</v>
      </c>
    </row>
    <row r="5948" spans="1:7" ht="24" customHeight="1" x14ac:dyDescent="0.25">
      <c r="A5948" s="7">
        <v>375225</v>
      </c>
      <c r="B5948" s="8">
        <v>41779.66914351852</v>
      </c>
      <c r="C5948" s="9" t="s">
        <v>7</v>
      </c>
      <c r="D5948" s="9" t="s">
        <v>8</v>
      </c>
      <c r="E5948" s="9" t="s">
        <v>14</v>
      </c>
      <c r="F5948" s="9" t="s">
        <v>12</v>
      </c>
      <c r="G5948" s="10">
        <v>34478</v>
      </c>
    </row>
    <row r="5949" spans="1:7" ht="24" customHeight="1" x14ac:dyDescent="0.25">
      <c r="A5949" s="11">
        <v>158941</v>
      </c>
      <c r="B5949" s="12">
        <v>41789.661400462966</v>
      </c>
      <c r="C5949" s="13" t="s">
        <v>7</v>
      </c>
      <c r="D5949" s="13" t="s">
        <v>8</v>
      </c>
      <c r="E5949" s="13" t="s">
        <v>14</v>
      </c>
      <c r="F5949" s="13" t="s">
        <v>12</v>
      </c>
      <c r="G5949" s="14">
        <v>80272</v>
      </c>
    </row>
    <row r="5950" spans="1:7" ht="24" customHeight="1" x14ac:dyDescent="0.25">
      <c r="A5950" s="7">
        <v>482029</v>
      </c>
      <c r="B5950" s="8">
        <v>41761.261284722219</v>
      </c>
      <c r="C5950" s="9" t="s">
        <v>7</v>
      </c>
      <c r="D5950" s="9" t="s">
        <v>11</v>
      </c>
      <c r="E5950" s="9" t="s">
        <v>14</v>
      </c>
      <c r="F5950" s="9" t="s">
        <v>12</v>
      </c>
      <c r="G5950" s="10">
        <v>60250</v>
      </c>
    </row>
    <row r="5951" spans="1:7" ht="24" customHeight="1" x14ac:dyDescent="0.25">
      <c r="A5951" s="11">
        <v>546281</v>
      </c>
      <c r="B5951" s="12">
        <v>41787.695983796293</v>
      </c>
      <c r="C5951" s="13" t="s">
        <v>7</v>
      </c>
      <c r="D5951" s="13" t="s">
        <v>23</v>
      </c>
      <c r="E5951" s="13" t="s">
        <v>14</v>
      </c>
      <c r="F5951" s="13" t="s">
        <v>21</v>
      </c>
      <c r="G5951" s="14">
        <v>2347</v>
      </c>
    </row>
    <row r="5952" spans="1:7" ht="24" customHeight="1" x14ac:dyDescent="0.25">
      <c r="A5952" s="7">
        <v>841544</v>
      </c>
      <c r="B5952" s="8">
        <v>41770.301365740743</v>
      </c>
      <c r="C5952" s="9" t="s">
        <v>7</v>
      </c>
      <c r="D5952" s="9" t="s">
        <v>8</v>
      </c>
      <c r="E5952" s="9" t="s">
        <v>16</v>
      </c>
      <c r="F5952" s="9" t="s">
        <v>12</v>
      </c>
      <c r="G5952" s="10">
        <v>18410</v>
      </c>
    </row>
    <row r="5953" spans="1:7" ht="24" customHeight="1" x14ac:dyDescent="0.25">
      <c r="A5953" s="11">
        <v>568254</v>
      </c>
      <c r="B5953" s="12">
        <v>41771.445462962962</v>
      </c>
      <c r="C5953" s="13" t="s">
        <v>7</v>
      </c>
      <c r="D5953" s="13" t="s">
        <v>11</v>
      </c>
      <c r="E5953" s="13" t="s">
        <v>16</v>
      </c>
      <c r="F5953" s="13" t="s">
        <v>12</v>
      </c>
      <c r="G5953" s="14">
        <v>57825</v>
      </c>
    </row>
    <row r="5954" spans="1:7" ht="24" customHeight="1" x14ac:dyDescent="0.25">
      <c r="A5954" s="7">
        <v>882350</v>
      </c>
      <c r="B5954" s="8">
        <v>41771.664641203701</v>
      </c>
      <c r="C5954" s="9" t="s">
        <v>7</v>
      </c>
      <c r="D5954" s="9" t="s">
        <v>11</v>
      </c>
      <c r="E5954" s="9" t="s">
        <v>16</v>
      </c>
      <c r="F5954" s="9" t="s">
        <v>12</v>
      </c>
      <c r="G5954" s="10">
        <v>57773</v>
      </c>
    </row>
    <row r="5955" spans="1:7" ht="24" customHeight="1" x14ac:dyDescent="0.25">
      <c r="A5955" s="11">
        <v>467417</v>
      </c>
      <c r="B5955" s="12">
        <v>41771.437708333331</v>
      </c>
      <c r="C5955" s="13" t="s">
        <v>7</v>
      </c>
      <c r="D5955" s="13" t="s">
        <v>8</v>
      </c>
      <c r="E5955" s="13" t="s">
        <v>14</v>
      </c>
      <c r="F5955" s="13" t="s">
        <v>10</v>
      </c>
      <c r="G5955" s="14">
        <v>67143</v>
      </c>
    </row>
    <row r="5956" spans="1:7" ht="24" customHeight="1" x14ac:dyDescent="0.25">
      <c r="A5956" s="7">
        <v>400109</v>
      </c>
      <c r="B5956" s="8">
        <v>41771.438043981485</v>
      </c>
      <c r="C5956" s="9" t="s">
        <v>7</v>
      </c>
      <c r="D5956" s="9" t="s">
        <v>23</v>
      </c>
      <c r="E5956" s="9" t="s">
        <v>14</v>
      </c>
      <c r="F5956" s="9" t="s">
        <v>10</v>
      </c>
      <c r="G5956" s="10">
        <v>37109</v>
      </c>
    </row>
    <row r="5957" spans="1:7" ht="24" customHeight="1" x14ac:dyDescent="0.25">
      <c r="A5957" s="11">
        <v>657548</v>
      </c>
      <c r="B5957" s="12">
        <v>41767.406087962961</v>
      </c>
      <c r="C5957" s="13" t="s">
        <v>7</v>
      </c>
      <c r="D5957" s="13" t="s">
        <v>8</v>
      </c>
      <c r="E5957" s="13" t="s">
        <v>9</v>
      </c>
      <c r="F5957" s="13" t="s">
        <v>12</v>
      </c>
      <c r="G5957" s="14">
        <v>81692</v>
      </c>
    </row>
    <row r="5958" spans="1:7" ht="24" customHeight="1" x14ac:dyDescent="0.25">
      <c r="A5958" s="7">
        <v>476962</v>
      </c>
      <c r="B5958" s="8">
        <v>41779.565324074072</v>
      </c>
      <c r="C5958" s="9" t="s">
        <v>7</v>
      </c>
      <c r="D5958" s="9" t="s">
        <v>8</v>
      </c>
      <c r="E5958" s="9" t="s">
        <v>9</v>
      </c>
      <c r="F5958" s="9" t="s">
        <v>12</v>
      </c>
      <c r="G5958" s="10">
        <v>27534</v>
      </c>
    </row>
    <row r="5959" spans="1:7" ht="24" customHeight="1" x14ac:dyDescent="0.25">
      <c r="A5959" s="11">
        <v>890605</v>
      </c>
      <c r="B5959" s="12">
        <v>41779.647673611114</v>
      </c>
      <c r="C5959" s="13" t="s">
        <v>7</v>
      </c>
      <c r="D5959" s="13" t="s">
        <v>11</v>
      </c>
      <c r="E5959" s="13" t="s">
        <v>9</v>
      </c>
      <c r="F5959" s="13" t="s">
        <v>12</v>
      </c>
      <c r="G5959" s="14">
        <v>5895</v>
      </c>
    </row>
    <row r="5960" spans="1:7" ht="24" customHeight="1" x14ac:dyDescent="0.25">
      <c r="A5960" s="7">
        <v>455150</v>
      </c>
      <c r="B5960" s="8">
        <v>41786.751851851855</v>
      </c>
      <c r="C5960" s="9" t="s">
        <v>7</v>
      </c>
      <c r="D5960" s="9" t="s">
        <v>8</v>
      </c>
      <c r="E5960" s="9" t="s">
        <v>9</v>
      </c>
      <c r="F5960" s="9" t="s">
        <v>12</v>
      </c>
      <c r="G5960" s="10">
        <v>56175</v>
      </c>
    </row>
    <row r="5961" spans="1:7" ht="24" customHeight="1" x14ac:dyDescent="0.25">
      <c r="A5961" s="11">
        <v>167454</v>
      </c>
      <c r="B5961" s="12">
        <v>41787.606180555558</v>
      </c>
      <c r="C5961" s="13" t="s">
        <v>7</v>
      </c>
      <c r="D5961" s="13" t="s">
        <v>11</v>
      </c>
      <c r="E5961" s="13" t="s">
        <v>9</v>
      </c>
      <c r="F5961" s="13" t="s">
        <v>12</v>
      </c>
      <c r="G5961" s="14">
        <v>43164</v>
      </c>
    </row>
    <row r="5962" spans="1:7" ht="24" customHeight="1" x14ac:dyDescent="0.25">
      <c r="A5962" s="7">
        <v>179861</v>
      </c>
      <c r="B5962" s="8">
        <v>41795.379155092596</v>
      </c>
      <c r="C5962" s="9" t="s">
        <v>7</v>
      </c>
      <c r="D5962" s="9" t="s">
        <v>8</v>
      </c>
      <c r="E5962" s="9" t="s">
        <v>9</v>
      </c>
      <c r="F5962" s="9" t="s">
        <v>12</v>
      </c>
      <c r="G5962" s="10">
        <v>81869</v>
      </c>
    </row>
    <row r="5963" spans="1:7" ht="24" customHeight="1" x14ac:dyDescent="0.25">
      <c r="A5963" s="11">
        <v>800429</v>
      </c>
      <c r="B5963" s="12">
        <v>41795.380023148151</v>
      </c>
      <c r="C5963" s="13" t="s">
        <v>7</v>
      </c>
      <c r="D5963" s="13" t="s">
        <v>8</v>
      </c>
      <c r="E5963" s="13" t="s">
        <v>9</v>
      </c>
      <c r="F5963" s="13" t="s">
        <v>12</v>
      </c>
      <c r="G5963" s="14">
        <v>86270</v>
      </c>
    </row>
    <row r="5964" spans="1:7" ht="24" customHeight="1" x14ac:dyDescent="0.25">
      <c r="A5964" s="7">
        <v>375609</v>
      </c>
      <c r="B5964" s="8">
        <v>41780.446250000001</v>
      </c>
      <c r="C5964" s="9" t="s">
        <v>13</v>
      </c>
      <c r="D5964" s="9" t="s">
        <v>11</v>
      </c>
      <c r="E5964" s="9" t="s">
        <v>14</v>
      </c>
      <c r="F5964" s="9" t="s">
        <v>12</v>
      </c>
      <c r="G5964" s="10">
        <v>41087</v>
      </c>
    </row>
    <row r="5965" spans="1:7" ht="24" customHeight="1" x14ac:dyDescent="0.25">
      <c r="A5965" s="11">
        <v>922353</v>
      </c>
      <c r="B5965" s="12">
        <v>41765.232824074075</v>
      </c>
      <c r="C5965" s="13" t="s">
        <v>7</v>
      </c>
      <c r="D5965" s="13" t="s">
        <v>8</v>
      </c>
      <c r="E5965" s="13" t="s">
        <v>9</v>
      </c>
      <c r="F5965" s="13" t="s">
        <v>19</v>
      </c>
      <c r="G5965" s="14">
        <v>48728</v>
      </c>
    </row>
    <row r="5966" spans="1:7" ht="24" customHeight="1" x14ac:dyDescent="0.25">
      <c r="A5966" s="7">
        <v>723896</v>
      </c>
      <c r="B5966" s="8">
        <v>41774.717650462961</v>
      </c>
      <c r="C5966" s="9" t="s">
        <v>7</v>
      </c>
      <c r="D5966" s="9" t="s">
        <v>8</v>
      </c>
      <c r="E5966" s="9" t="s">
        <v>14</v>
      </c>
      <c r="F5966" s="9" t="s">
        <v>24</v>
      </c>
      <c r="G5966" s="10">
        <v>96709</v>
      </c>
    </row>
    <row r="5967" spans="1:7" ht="24" customHeight="1" x14ac:dyDescent="0.25">
      <c r="A5967" s="11">
        <v>318306</v>
      </c>
      <c r="B5967" s="12">
        <v>41774.721319444441</v>
      </c>
      <c r="C5967" s="13" t="s">
        <v>7</v>
      </c>
      <c r="D5967" s="13" t="s">
        <v>11</v>
      </c>
      <c r="E5967" s="13" t="s">
        <v>14</v>
      </c>
      <c r="F5967" s="13" t="s">
        <v>24</v>
      </c>
      <c r="G5967" s="14">
        <v>60897</v>
      </c>
    </row>
    <row r="5968" spans="1:7" ht="24" customHeight="1" x14ac:dyDescent="0.25">
      <c r="A5968" s="7">
        <v>725251</v>
      </c>
      <c r="B5968" s="8">
        <v>41779.239050925928</v>
      </c>
      <c r="C5968" s="9" t="s">
        <v>7</v>
      </c>
      <c r="D5968" s="9" t="s">
        <v>8</v>
      </c>
      <c r="E5968" s="9" t="s">
        <v>14</v>
      </c>
      <c r="F5968" s="9" t="s">
        <v>21</v>
      </c>
      <c r="G5968" s="10">
        <v>54623</v>
      </c>
    </row>
    <row r="5969" spans="1:7" ht="24" customHeight="1" x14ac:dyDescent="0.25">
      <c r="A5969" s="11">
        <v>760568</v>
      </c>
      <c r="B5969" s="12">
        <v>41779.242071759261</v>
      </c>
      <c r="C5969" s="13" t="s">
        <v>7</v>
      </c>
      <c r="D5969" s="13" t="s">
        <v>8</v>
      </c>
      <c r="E5969" s="13" t="s">
        <v>14</v>
      </c>
      <c r="F5969" s="13" t="s">
        <v>21</v>
      </c>
      <c r="G5969" s="14">
        <v>50461</v>
      </c>
    </row>
    <row r="5970" spans="1:7" ht="24" customHeight="1" x14ac:dyDescent="0.25">
      <c r="A5970" s="7">
        <v>814037</v>
      </c>
      <c r="B5970" s="8">
        <v>41824.490034722221</v>
      </c>
      <c r="C5970" s="9" t="s">
        <v>7</v>
      </c>
      <c r="D5970" s="9" t="s">
        <v>8</v>
      </c>
      <c r="E5970" s="9" t="s">
        <v>31</v>
      </c>
      <c r="F5970" s="9" t="s">
        <v>17</v>
      </c>
      <c r="G5970" s="10">
        <v>83704</v>
      </c>
    </row>
    <row r="5971" spans="1:7" ht="24" customHeight="1" x14ac:dyDescent="0.25">
      <c r="A5971" s="11">
        <v>131734</v>
      </c>
      <c r="B5971" s="12">
        <v>41783.819479166668</v>
      </c>
      <c r="C5971" s="13" t="s">
        <v>7</v>
      </c>
      <c r="D5971" s="13" t="s">
        <v>8</v>
      </c>
      <c r="E5971" s="13" t="s">
        <v>14</v>
      </c>
      <c r="F5971" s="13" t="s">
        <v>12</v>
      </c>
      <c r="G5971" s="14">
        <v>21824</v>
      </c>
    </row>
    <row r="5972" spans="1:7" ht="24" customHeight="1" x14ac:dyDescent="0.25">
      <c r="A5972" s="7">
        <v>831661</v>
      </c>
      <c r="B5972" s="8">
        <v>41775.279178240744</v>
      </c>
      <c r="C5972" s="9" t="s">
        <v>7</v>
      </c>
      <c r="D5972" s="9" t="s">
        <v>23</v>
      </c>
      <c r="E5972" s="9" t="s">
        <v>14</v>
      </c>
      <c r="F5972" s="9" t="s">
        <v>17</v>
      </c>
      <c r="G5972" s="10">
        <v>99617</v>
      </c>
    </row>
    <row r="5973" spans="1:7" ht="24" customHeight="1" x14ac:dyDescent="0.25">
      <c r="A5973" s="11">
        <v>841761</v>
      </c>
      <c r="B5973" s="12">
        <v>41778.393425925926</v>
      </c>
      <c r="C5973" s="13" t="s">
        <v>7</v>
      </c>
      <c r="D5973" s="13" t="s">
        <v>8</v>
      </c>
      <c r="E5973" s="13" t="s">
        <v>14</v>
      </c>
      <c r="F5973" s="13" t="s">
        <v>17</v>
      </c>
      <c r="G5973" s="14">
        <v>98334</v>
      </c>
    </row>
    <row r="5974" spans="1:7" ht="24" customHeight="1" x14ac:dyDescent="0.25">
      <c r="A5974" s="7">
        <v>481379</v>
      </c>
      <c r="B5974" s="8">
        <v>41795.593032407407</v>
      </c>
      <c r="C5974" s="9" t="s">
        <v>7</v>
      </c>
      <c r="D5974" s="9" t="s">
        <v>11</v>
      </c>
      <c r="E5974" s="9" t="s">
        <v>14</v>
      </c>
      <c r="F5974" s="9" t="s">
        <v>17</v>
      </c>
      <c r="G5974" s="10">
        <v>3819</v>
      </c>
    </row>
    <row r="5975" spans="1:7" ht="24" customHeight="1" x14ac:dyDescent="0.25">
      <c r="A5975" s="11">
        <v>618043</v>
      </c>
      <c r="B5975" s="12">
        <v>41795.59337962963</v>
      </c>
      <c r="C5975" s="13" t="s">
        <v>7</v>
      </c>
      <c r="D5975" s="13" t="s">
        <v>8</v>
      </c>
      <c r="E5975" s="13" t="s">
        <v>14</v>
      </c>
      <c r="F5975" s="13" t="s">
        <v>17</v>
      </c>
      <c r="G5975" s="14">
        <v>70766</v>
      </c>
    </row>
    <row r="5976" spans="1:7" ht="24" customHeight="1" x14ac:dyDescent="0.25">
      <c r="A5976" s="7">
        <v>662128</v>
      </c>
      <c r="B5976" s="8">
        <v>41795.59070601852</v>
      </c>
      <c r="C5976" s="9" t="s">
        <v>7</v>
      </c>
      <c r="D5976" s="9" t="s">
        <v>11</v>
      </c>
      <c r="E5976" s="9" t="s">
        <v>14</v>
      </c>
      <c r="F5976" s="9" t="s">
        <v>17</v>
      </c>
      <c r="G5976" s="10">
        <v>51254</v>
      </c>
    </row>
    <row r="5977" spans="1:7" ht="24" customHeight="1" x14ac:dyDescent="0.25">
      <c r="A5977" s="11">
        <v>963439</v>
      </c>
      <c r="B5977" s="12">
        <v>41796.672071759262</v>
      </c>
      <c r="C5977" s="13" t="s">
        <v>13</v>
      </c>
      <c r="D5977" s="13" t="s">
        <v>8</v>
      </c>
      <c r="E5977" s="13" t="s">
        <v>14</v>
      </c>
      <c r="F5977" s="13" t="s">
        <v>17</v>
      </c>
      <c r="G5977" s="14">
        <v>96194</v>
      </c>
    </row>
    <row r="5978" spans="1:7" ht="24" customHeight="1" x14ac:dyDescent="0.25">
      <c r="A5978" s="7">
        <v>794235</v>
      </c>
      <c r="B5978" s="8">
        <v>41801.522939814815</v>
      </c>
      <c r="C5978" s="9" t="s">
        <v>7</v>
      </c>
      <c r="D5978" s="9" t="s">
        <v>11</v>
      </c>
      <c r="E5978" s="9" t="s">
        <v>14</v>
      </c>
      <c r="F5978" s="9" t="s">
        <v>17</v>
      </c>
      <c r="G5978" s="10">
        <v>11757</v>
      </c>
    </row>
    <row r="5979" spans="1:7" ht="24" customHeight="1" x14ac:dyDescent="0.25">
      <c r="A5979" s="11">
        <v>524784</v>
      </c>
      <c r="B5979" s="12">
        <v>41849.473715277774</v>
      </c>
      <c r="C5979" s="13" t="s">
        <v>7</v>
      </c>
      <c r="D5979" s="13" t="s">
        <v>8</v>
      </c>
      <c r="E5979" s="13" t="s">
        <v>16</v>
      </c>
      <c r="F5979" s="13" t="s">
        <v>32</v>
      </c>
      <c r="G5979" s="14">
        <v>77879</v>
      </c>
    </row>
    <row r="5980" spans="1:7" ht="24" customHeight="1" x14ac:dyDescent="0.25">
      <c r="A5980" s="7">
        <v>957784</v>
      </c>
      <c r="B5980" s="8">
        <v>41856.419421296298</v>
      </c>
      <c r="C5980" s="9" t="s">
        <v>7</v>
      </c>
      <c r="D5980" s="9" t="s">
        <v>8</v>
      </c>
      <c r="E5980" s="9" t="s">
        <v>16</v>
      </c>
      <c r="F5980" s="9" t="s">
        <v>32</v>
      </c>
      <c r="G5980" s="10">
        <v>19664</v>
      </c>
    </row>
    <row r="5981" spans="1:7" ht="24" customHeight="1" x14ac:dyDescent="0.25">
      <c r="A5981" s="11">
        <v>747931</v>
      </c>
      <c r="B5981" s="12">
        <v>41856.421712962961</v>
      </c>
      <c r="C5981" s="13" t="s">
        <v>13</v>
      </c>
      <c r="D5981" s="13" t="s">
        <v>8</v>
      </c>
      <c r="E5981" s="13" t="s">
        <v>16</v>
      </c>
      <c r="F5981" s="13" t="s">
        <v>32</v>
      </c>
      <c r="G5981" s="14">
        <v>14452</v>
      </c>
    </row>
    <row r="5982" spans="1:7" ht="24" customHeight="1" x14ac:dyDescent="0.25">
      <c r="A5982" s="7">
        <v>254807</v>
      </c>
      <c r="B5982" s="8">
        <v>41856.419710648152</v>
      </c>
      <c r="C5982" s="9" t="s">
        <v>7</v>
      </c>
      <c r="D5982" s="9" t="s">
        <v>23</v>
      </c>
      <c r="E5982" s="9" t="s">
        <v>16</v>
      </c>
      <c r="F5982" s="9" t="s">
        <v>32</v>
      </c>
      <c r="G5982" s="10">
        <v>38517</v>
      </c>
    </row>
    <row r="5983" spans="1:7" ht="24" customHeight="1" x14ac:dyDescent="0.25">
      <c r="A5983" s="11">
        <v>824893</v>
      </c>
      <c r="B5983" s="12">
        <v>41760.56832175926</v>
      </c>
      <c r="C5983" s="13" t="s">
        <v>7</v>
      </c>
      <c r="D5983" s="13" t="s">
        <v>8</v>
      </c>
      <c r="E5983" s="13" t="s">
        <v>14</v>
      </c>
      <c r="F5983" s="13" t="s">
        <v>12</v>
      </c>
      <c r="G5983" s="14">
        <v>28134</v>
      </c>
    </row>
    <row r="5984" spans="1:7" ht="24" customHeight="1" x14ac:dyDescent="0.25">
      <c r="A5984" s="7">
        <v>89108</v>
      </c>
      <c r="B5984" s="8">
        <v>41760.566099537034</v>
      </c>
      <c r="C5984" s="9" t="s">
        <v>7</v>
      </c>
      <c r="D5984" s="9" t="s">
        <v>23</v>
      </c>
      <c r="E5984" s="9" t="s">
        <v>14</v>
      </c>
      <c r="F5984" s="9" t="s">
        <v>12</v>
      </c>
      <c r="G5984" s="10">
        <v>33139</v>
      </c>
    </row>
    <row r="5985" spans="1:7" ht="24" customHeight="1" x14ac:dyDescent="0.25">
      <c r="A5985" s="11">
        <v>608559</v>
      </c>
      <c r="B5985" s="12">
        <v>41761.688043981485</v>
      </c>
      <c r="C5985" s="13" t="s">
        <v>7</v>
      </c>
      <c r="D5985" s="13" t="s">
        <v>8</v>
      </c>
      <c r="E5985" s="13" t="s">
        <v>14</v>
      </c>
      <c r="F5985" s="13" t="s">
        <v>12</v>
      </c>
      <c r="G5985" s="14">
        <v>4981</v>
      </c>
    </row>
    <row r="5986" spans="1:7" ht="24" customHeight="1" x14ac:dyDescent="0.25">
      <c r="A5986" s="7">
        <v>268296</v>
      </c>
      <c r="B5986" s="8">
        <v>41768.416331018518</v>
      </c>
      <c r="C5986" s="9" t="s">
        <v>7</v>
      </c>
      <c r="D5986" s="9" t="s">
        <v>8</v>
      </c>
      <c r="E5986" s="9" t="s">
        <v>14</v>
      </c>
      <c r="F5986" s="9" t="s">
        <v>12</v>
      </c>
      <c r="G5986" s="10">
        <v>17266</v>
      </c>
    </row>
    <row r="5987" spans="1:7" ht="24" customHeight="1" x14ac:dyDescent="0.25">
      <c r="A5987" s="11">
        <v>825656</v>
      </c>
      <c r="B5987" s="12">
        <v>41769.598020833335</v>
      </c>
      <c r="C5987" s="13" t="s">
        <v>7</v>
      </c>
      <c r="D5987" s="13" t="s">
        <v>8</v>
      </c>
      <c r="E5987" s="13" t="s">
        <v>14</v>
      </c>
      <c r="F5987" s="13" t="s">
        <v>17</v>
      </c>
      <c r="G5987" s="14">
        <v>65891</v>
      </c>
    </row>
    <row r="5988" spans="1:7" ht="24" customHeight="1" x14ac:dyDescent="0.25">
      <c r="A5988" s="7">
        <v>551379</v>
      </c>
      <c r="B5988" s="8">
        <v>41769.598692129628</v>
      </c>
      <c r="C5988" s="9" t="s">
        <v>7</v>
      </c>
      <c r="D5988" s="9" t="s">
        <v>8</v>
      </c>
      <c r="E5988" s="9" t="s">
        <v>14</v>
      </c>
      <c r="F5988" s="9" t="s">
        <v>17</v>
      </c>
      <c r="G5988" s="10">
        <v>77830</v>
      </c>
    </row>
    <row r="5989" spans="1:7" ht="24" customHeight="1" x14ac:dyDescent="0.25">
      <c r="A5989" s="11">
        <v>737409</v>
      </c>
      <c r="B5989" s="12">
        <v>41769.599502314813</v>
      </c>
      <c r="C5989" s="13" t="s">
        <v>7</v>
      </c>
      <c r="D5989" s="13" t="s">
        <v>8</v>
      </c>
      <c r="E5989" s="13" t="s">
        <v>14</v>
      </c>
      <c r="F5989" s="13" t="s">
        <v>17</v>
      </c>
      <c r="G5989" s="14">
        <v>47739</v>
      </c>
    </row>
    <row r="5990" spans="1:7" ht="24" customHeight="1" x14ac:dyDescent="0.25">
      <c r="A5990" s="7">
        <v>212110</v>
      </c>
      <c r="B5990" s="8">
        <v>41769.599803240744</v>
      </c>
      <c r="C5990" s="9" t="s">
        <v>7</v>
      </c>
      <c r="D5990" s="9" t="s">
        <v>8</v>
      </c>
      <c r="E5990" s="9" t="s">
        <v>14</v>
      </c>
      <c r="F5990" s="9" t="s">
        <v>17</v>
      </c>
      <c r="G5990" s="10">
        <v>84096</v>
      </c>
    </row>
    <row r="5991" spans="1:7" ht="24" customHeight="1" x14ac:dyDescent="0.25">
      <c r="A5991" s="11">
        <v>475564</v>
      </c>
      <c r="B5991" s="12">
        <v>41782.293206018519</v>
      </c>
      <c r="C5991" s="13" t="s">
        <v>7</v>
      </c>
      <c r="D5991" s="13" t="s">
        <v>8</v>
      </c>
      <c r="E5991" s="13" t="s">
        <v>9</v>
      </c>
      <c r="F5991" s="13" t="s">
        <v>24</v>
      </c>
      <c r="G5991" s="14">
        <v>99397</v>
      </c>
    </row>
    <row r="5992" spans="1:7" ht="24" customHeight="1" x14ac:dyDescent="0.25">
      <c r="A5992" s="7">
        <v>946421</v>
      </c>
      <c r="B5992" s="8">
        <v>41767.729039351849</v>
      </c>
      <c r="C5992" s="9" t="s">
        <v>7</v>
      </c>
      <c r="D5992" s="9" t="s">
        <v>11</v>
      </c>
      <c r="E5992" s="9" t="s">
        <v>14</v>
      </c>
      <c r="F5992" s="9" t="s">
        <v>24</v>
      </c>
      <c r="G5992" s="10">
        <v>29769</v>
      </c>
    </row>
    <row r="5993" spans="1:7" ht="24" customHeight="1" x14ac:dyDescent="0.25">
      <c r="A5993" s="11">
        <v>464009</v>
      </c>
      <c r="B5993" s="12">
        <v>41788.721018518518</v>
      </c>
      <c r="C5993" s="13" t="s">
        <v>7</v>
      </c>
      <c r="D5993" s="13" t="s">
        <v>8</v>
      </c>
      <c r="E5993" s="13" t="s">
        <v>14</v>
      </c>
      <c r="F5993" s="13" t="s">
        <v>24</v>
      </c>
      <c r="G5993" s="14">
        <v>58049</v>
      </c>
    </row>
    <row r="5994" spans="1:7" ht="24" customHeight="1" x14ac:dyDescent="0.25">
      <c r="A5994" s="7">
        <v>150983</v>
      </c>
      <c r="B5994" s="8">
        <v>41863.91578703704</v>
      </c>
      <c r="C5994" s="9" t="s">
        <v>7</v>
      </c>
      <c r="D5994" s="9" t="s">
        <v>11</v>
      </c>
      <c r="E5994" s="9" t="s">
        <v>20</v>
      </c>
      <c r="F5994" s="9" t="s">
        <v>12</v>
      </c>
      <c r="G5994" s="10">
        <v>33907</v>
      </c>
    </row>
    <row r="5995" spans="1:7" ht="24" customHeight="1" x14ac:dyDescent="0.25">
      <c r="A5995" s="11">
        <v>245279</v>
      </c>
      <c r="B5995" s="12">
        <v>41869.728159722225</v>
      </c>
      <c r="C5995" s="13" t="s">
        <v>7</v>
      </c>
      <c r="D5995" s="13" t="s">
        <v>11</v>
      </c>
      <c r="E5995" s="13" t="s">
        <v>20</v>
      </c>
      <c r="F5995" s="13" t="s">
        <v>12</v>
      </c>
      <c r="G5995" s="14">
        <v>52322</v>
      </c>
    </row>
    <row r="5996" spans="1:7" ht="24" customHeight="1" x14ac:dyDescent="0.25">
      <c r="A5996" s="7">
        <v>537509</v>
      </c>
      <c r="B5996" s="8">
        <v>41829.533541666664</v>
      </c>
      <c r="C5996" s="9" t="s">
        <v>7</v>
      </c>
      <c r="D5996" s="9" t="s">
        <v>8</v>
      </c>
      <c r="E5996" s="9" t="s">
        <v>14</v>
      </c>
      <c r="F5996" s="9" t="s">
        <v>21</v>
      </c>
      <c r="G5996" s="10">
        <v>42224</v>
      </c>
    </row>
    <row r="5997" spans="1:7" ht="24" customHeight="1" x14ac:dyDescent="0.25">
      <c r="A5997" s="11">
        <v>243956</v>
      </c>
      <c r="B5997" s="12">
        <v>41769.776967592596</v>
      </c>
      <c r="C5997" s="13" t="s">
        <v>7</v>
      </c>
      <c r="D5997" s="13" t="s">
        <v>8</v>
      </c>
      <c r="E5997" s="13" t="s">
        <v>14</v>
      </c>
      <c r="F5997" s="13" t="s">
        <v>22</v>
      </c>
      <c r="G5997" s="14">
        <v>4665</v>
      </c>
    </row>
    <row r="5998" spans="1:7" ht="24" customHeight="1" x14ac:dyDescent="0.25">
      <c r="A5998" s="7">
        <v>276185</v>
      </c>
      <c r="B5998" s="8">
        <v>41858.75068287037</v>
      </c>
      <c r="C5998" s="9" t="s">
        <v>7</v>
      </c>
      <c r="D5998" s="9" t="s">
        <v>11</v>
      </c>
      <c r="E5998" s="9" t="s">
        <v>14</v>
      </c>
      <c r="F5998" s="9" t="s">
        <v>21</v>
      </c>
      <c r="G5998" s="10">
        <v>23966</v>
      </c>
    </row>
    <row r="5999" spans="1:7" ht="24" customHeight="1" x14ac:dyDescent="0.25">
      <c r="A5999" s="11">
        <v>758805</v>
      </c>
      <c r="B5999" s="12">
        <v>41864.730405092596</v>
      </c>
      <c r="C5999" s="13" t="s">
        <v>7</v>
      </c>
      <c r="D5999" s="13" t="s">
        <v>8</v>
      </c>
      <c r="E5999" s="13" t="s">
        <v>14</v>
      </c>
      <c r="F5999" s="13" t="s">
        <v>21</v>
      </c>
      <c r="G5999" s="14">
        <v>93138</v>
      </c>
    </row>
    <row r="6000" spans="1:7" ht="24" customHeight="1" x14ac:dyDescent="0.25">
      <c r="A6000" s="7">
        <v>919971</v>
      </c>
      <c r="B6000" s="8">
        <v>41764.072442129633</v>
      </c>
      <c r="C6000" s="9" t="s">
        <v>7</v>
      </c>
      <c r="D6000" s="9" t="s">
        <v>8</v>
      </c>
      <c r="E6000" s="9" t="s">
        <v>28</v>
      </c>
      <c r="F6000" s="9" t="s">
        <v>12</v>
      </c>
      <c r="G6000" s="10">
        <v>19763</v>
      </c>
    </row>
    <row r="6001" spans="1:7" ht="24" customHeight="1" x14ac:dyDescent="0.25">
      <c r="A6001" s="11">
        <v>169443</v>
      </c>
      <c r="B6001" s="12">
        <v>41764.074444444443</v>
      </c>
      <c r="C6001" s="13" t="s">
        <v>7</v>
      </c>
      <c r="D6001" s="13" t="s">
        <v>11</v>
      </c>
      <c r="E6001" s="13" t="s">
        <v>28</v>
      </c>
      <c r="F6001" s="13" t="s">
        <v>12</v>
      </c>
      <c r="G6001" s="14">
        <v>59744</v>
      </c>
    </row>
    <row r="6002" spans="1:7" ht="24" customHeight="1" x14ac:dyDescent="0.25">
      <c r="A6002" s="7">
        <v>646392</v>
      </c>
      <c r="B6002" s="8">
        <v>41786.411793981482</v>
      </c>
      <c r="C6002" s="9" t="s">
        <v>7</v>
      </c>
      <c r="D6002" s="9" t="s">
        <v>23</v>
      </c>
      <c r="E6002" s="9" t="s">
        <v>9</v>
      </c>
      <c r="F6002" s="9" t="s">
        <v>10</v>
      </c>
      <c r="G6002" s="10">
        <v>51564</v>
      </c>
    </row>
    <row r="6003" spans="1:7" ht="24" customHeight="1" x14ac:dyDescent="0.25">
      <c r="A6003" s="11">
        <v>273066</v>
      </c>
      <c r="B6003" s="12">
        <v>41813.730185185188</v>
      </c>
      <c r="C6003" s="13" t="s">
        <v>7</v>
      </c>
      <c r="D6003" s="13" t="s">
        <v>11</v>
      </c>
      <c r="E6003" s="13" t="s">
        <v>14</v>
      </c>
      <c r="F6003" s="13" t="s">
        <v>32</v>
      </c>
      <c r="G6003" s="14">
        <v>61824</v>
      </c>
    </row>
    <row r="6004" spans="1:7" ht="24" customHeight="1" x14ac:dyDescent="0.25">
      <c r="A6004" s="7">
        <v>562353</v>
      </c>
      <c r="B6004" s="8">
        <v>41760.40693287037</v>
      </c>
      <c r="C6004" s="9" t="s">
        <v>7</v>
      </c>
      <c r="D6004" s="9" t="s">
        <v>11</v>
      </c>
      <c r="E6004" s="9" t="s">
        <v>30</v>
      </c>
      <c r="F6004" s="9" t="s">
        <v>17</v>
      </c>
      <c r="G6004" s="10">
        <v>99745</v>
      </c>
    </row>
    <row r="6005" spans="1:7" ht="24" customHeight="1" x14ac:dyDescent="0.25">
      <c r="A6005" s="11">
        <v>375556</v>
      </c>
      <c r="B6005" s="12">
        <v>41760.407187500001</v>
      </c>
      <c r="C6005" s="13" t="s">
        <v>7</v>
      </c>
      <c r="D6005" s="13" t="s">
        <v>11</v>
      </c>
      <c r="E6005" s="13" t="s">
        <v>30</v>
      </c>
      <c r="F6005" s="13" t="s">
        <v>17</v>
      </c>
      <c r="G6005" s="14">
        <v>81434</v>
      </c>
    </row>
    <row r="6006" spans="1:7" ht="24" customHeight="1" x14ac:dyDescent="0.25">
      <c r="A6006" s="7">
        <v>719895</v>
      </c>
      <c r="B6006" s="8">
        <v>41760.407800925925</v>
      </c>
      <c r="C6006" s="9" t="s">
        <v>7</v>
      </c>
      <c r="D6006" s="9" t="s">
        <v>11</v>
      </c>
      <c r="E6006" s="9" t="s">
        <v>30</v>
      </c>
      <c r="F6006" s="9" t="s">
        <v>17</v>
      </c>
      <c r="G6006" s="10">
        <v>86399</v>
      </c>
    </row>
    <row r="6007" spans="1:7" ht="24" customHeight="1" x14ac:dyDescent="0.25">
      <c r="A6007" s="11">
        <v>422222</v>
      </c>
      <c r="B6007" s="12">
        <v>41772.619733796295</v>
      </c>
      <c r="C6007" s="13" t="s">
        <v>7</v>
      </c>
      <c r="D6007" s="13" t="s">
        <v>11</v>
      </c>
      <c r="E6007" s="13" t="s">
        <v>30</v>
      </c>
      <c r="F6007" s="13" t="s">
        <v>12</v>
      </c>
      <c r="G6007" s="14">
        <v>95521</v>
      </c>
    </row>
    <row r="6008" spans="1:7" ht="24" customHeight="1" x14ac:dyDescent="0.25">
      <c r="A6008" s="7">
        <v>464899</v>
      </c>
      <c r="B6008" s="8">
        <v>41773.498124999998</v>
      </c>
      <c r="C6008" s="9" t="s">
        <v>7</v>
      </c>
      <c r="D6008" s="9" t="s">
        <v>11</v>
      </c>
      <c r="E6008" s="9" t="s">
        <v>30</v>
      </c>
      <c r="F6008" s="9" t="s">
        <v>17</v>
      </c>
      <c r="G6008" s="10">
        <v>1022</v>
      </c>
    </row>
    <row r="6009" spans="1:7" ht="24" customHeight="1" x14ac:dyDescent="0.25">
      <c r="A6009" s="11">
        <v>603672</v>
      </c>
      <c r="B6009" s="12">
        <v>41767.343854166669</v>
      </c>
      <c r="C6009" s="13" t="s">
        <v>7</v>
      </c>
      <c r="D6009" s="13" t="s">
        <v>8</v>
      </c>
      <c r="E6009" s="13" t="s">
        <v>14</v>
      </c>
      <c r="F6009" s="13" t="s">
        <v>12</v>
      </c>
      <c r="G6009" s="14">
        <v>25843</v>
      </c>
    </row>
    <row r="6010" spans="1:7" ht="24" customHeight="1" x14ac:dyDescent="0.25">
      <c r="A6010" s="7">
        <v>480487</v>
      </c>
      <c r="B6010" s="8">
        <v>41767.346342592595</v>
      </c>
      <c r="C6010" s="9" t="s">
        <v>7</v>
      </c>
      <c r="D6010" s="9" t="s">
        <v>11</v>
      </c>
      <c r="E6010" s="9" t="s">
        <v>14</v>
      </c>
      <c r="F6010" s="9" t="s">
        <v>12</v>
      </c>
      <c r="G6010" s="10">
        <v>77827</v>
      </c>
    </row>
    <row r="6011" spans="1:7" ht="24" customHeight="1" x14ac:dyDescent="0.25">
      <c r="A6011" s="11">
        <v>186971</v>
      </c>
      <c r="B6011" s="12">
        <v>41768.383506944447</v>
      </c>
      <c r="C6011" s="13" t="s">
        <v>7</v>
      </c>
      <c r="D6011" s="13" t="s">
        <v>11</v>
      </c>
      <c r="E6011" s="13" t="s">
        <v>14</v>
      </c>
      <c r="F6011" s="13" t="s">
        <v>12</v>
      </c>
      <c r="G6011" s="14">
        <v>26211</v>
      </c>
    </row>
    <row r="6012" spans="1:7" ht="24" customHeight="1" x14ac:dyDescent="0.25">
      <c r="A6012" s="7">
        <v>976777</v>
      </c>
      <c r="B6012" s="8">
        <v>41780.646307870367</v>
      </c>
      <c r="C6012" s="9" t="s">
        <v>13</v>
      </c>
      <c r="D6012" s="9" t="s">
        <v>8</v>
      </c>
      <c r="E6012" s="9" t="s">
        <v>14</v>
      </c>
      <c r="F6012" s="9" t="s">
        <v>12</v>
      </c>
      <c r="G6012" s="10">
        <v>81574</v>
      </c>
    </row>
    <row r="6013" spans="1:7" ht="24" customHeight="1" x14ac:dyDescent="0.25">
      <c r="A6013" s="11">
        <v>703792</v>
      </c>
      <c r="B6013" s="12">
        <v>41825.410567129627</v>
      </c>
      <c r="C6013" s="13" t="s">
        <v>7</v>
      </c>
      <c r="D6013" s="13" t="s">
        <v>8</v>
      </c>
      <c r="E6013" s="13" t="s">
        <v>16</v>
      </c>
      <c r="F6013" s="13" t="s">
        <v>12</v>
      </c>
      <c r="G6013" s="14">
        <v>13696</v>
      </c>
    </row>
    <row r="6014" spans="1:7" ht="24" customHeight="1" x14ac:dyDescent="0.25">
      <c r="A6014" s="7">
        <v>600570</v>
      </c>
      <c r="B6014" s="8">
        <v>41832.700949074075</v>
      </c>
      <c r="C6014" s="9" t="s">
        <v>7</v>
      </c>
      <c r="D6014" s="9" t="s">
        <v>11</v>
      </c>
      <c r="E6014" s="9" t="s">
        <v>20</v>
      </c>
      <c r="F6014" s="9" t="s">
        <v>12</v>
      </c>
      <c r="G6014" s="10">
        <v>5841</v>
      </c>
    </row>
    <row r="6015" spans="1:7" ht="24" customHeight="1" x14ac:dyDescent="0.25">
      <c r="A6015" s="11">
        <v>209973</v>
      </c>
      <c r="B6015" s="12">
        <v>41832.701516203706</v>
      </c>
      <c r="C6015" s="13" t="s">
        <v>7</v>
      </c>
      <c r="D6015" s="13" t="s">
        <v>23</v>
      </c>
      <c r="E6015" s="13" t="s">
        <v>20</v>
      </c>
      <c r="F6015" s="13" t="s">
        <v>12</v>
      </c>
      <c r="G6015" s="14">
        <v>7439</v>
      </c>
    </row>
    <row r="6016" spans="1:7" ht="24" customHeight="1" x14ac:dyDescent="0.25">
      <c r="A6016" s="7">
        <v>525836</v>
      </c>
      <c r="B6016" s="8">
        <v>41873.707685185182</v>
      </c>
      <c r="C6016" s="9" t="s">
        <v>7</v>
      </c>
      <c r="D6016" s="9" t="s">
        <v>8</v>
      </c>
      <c r="E6016" s="9" t="s">
        <v>9</v>
      </c>
      <c r="F6016" s="9" t="s">
        <v>32</v>
      </c>
      <c r="G6016" s="10">
        <v>81259</v>
      </c>
    </row>
    <row r="6017" spans="1:7" ht="24" customHeight="1" x14ac:dyDescent="0.25">
      <c r="A6017" s="11">
        <v>896401</v>
      </c>
      <c r="B6017" s="12">
        <v>41881.382719907408</v>
      </c>
      <c r="C6017" s="13" t="s">
        <v>7</v>
      </c>
      <c r="D6017" s="13" t="s">
        <v>23</v>
      </c>
      <c r="E6017" s="13" t="s">
        <v>9</v>
      </c>
      <c r="F6017" s="13" t="s">
        <v>32</v>
      </c>
      <c r="G6017" s="14">
        <v>27760</v>
      </c>
    </row>
    <row r="6018" spans="1:7" ht="24" customHeight="1" x14ac:dyDescent="0.25">
      <c r="A6018" s="7">
        <v>626067</v>
      </c>
      <c r="B6018" s="8">
        <v>41847.37908564815</v>
      </c>
      <c r="C6018" s="9" t="s">
        <v>7</v>
      </c>
      <c r="D6018" s="9" t="s">
        <v>8</v>
      </c>
      <c r="E6018" s="9" t="s">
        <v>28</v>
      </c>
      <c r="F6018" s="9" t="s">
        <v>21</v>
      </c>
      <c r="G6018" s="10">
        <v>52925</v>
      </c>
    </row>
    <row r="6019" spans="1:7" ht="24" customHeight="1" x14ac:dyDescent="0.25">
      <c r="A6019" s="11">
        <v>83466</v>
      </c>
      <c r="B6019" s="12">
        <v>41849.738993055558</v>
      </c>
      <c r="C6019" s="13" t="s">
        <v>7</v>
      </c>
      <c r="D6019" s="13" t="s">
        <v>8</v>
      </c>
      <c r="E6019" s="13" t="s">
        <v>28</v>
      </c>
      <c r="F6019" s="13" t="s">
        <v>21</v>
      </c>
      <c r="G6019" s="14">
        <v>91040</v>
      </c>
    </row>
    <row r="6020" spans="1:7" ht="24" customHeight="1" x14ac:dyDescent="0.25">
      <c r="A6020" s="7">
        <v>867000</v>
      </c>
      <c r="B6020" s="8">
        <v>41849.739560185182</v>
      </c>
      <c r="C6020" s="9" t="s">
        <v>7</v>
      </c>
      <c r="D6020" s="9" t="s">
        <v>8</v>
      </c>
      <c r="E6020" s="9" t="s">
        <v>28</v>
      </c>
      <c r="F6020" s="9" t="s">
        <v>21</v>
      </c>
      <c r="G6020" s="10">
        <v>58832</v>
      </c>
    </row>
    <row r="6021" spans="1:7" ht="24" customHeight="1" x14ac:dyDescent="0.25">
      <c r="A6021" s="11">
        <v>539299</v>
      </c>
      <c r="B6021" s="12">
        <v>41862.68136574074</v>
      </c>
      <c r="C6021" s="13" t="s">
        <v>7</v>
      </c>
      <c r="D6021" s="13" t="s">
        <v>8</v>
      </c>
      <c r="E6021" s="13" t="s">
        <v>28</v>
      </c>
      <c r="F6021" s="13" t="s">
        <v>21</v>
      </c>
      <c r="G6021" s="14">
        <v>91620</v>
      </c>
    </row>
    <row r="6022" spans="1:7" ht="24" customHeight="1" x14ac:dyDescent="0.25">
      <c r="A6022" s="7">
        <v>838359</v>
      </c>
      <c r="B6022" s="8">
        <v>41878.586053240739</v>
      </c>
      <c r="C6022" s="9" t="s">
        <v>7</v>
      </c>
      <c r="D6022" s="9" t="s">
        <v>23</v>
      </c>
      <c r="E6022" s="9" t="s">
        <v>28</v>
      </c>
      <c r="F6022" s="9" t="s">
        <v>21</v>
      </c>
      <c r="G6022" s="10">
        <v>90339</v>
      </c>
    </row>
    <row r="6023" spans="1:7" ht="24" customHeight="1" x14ac:dyDescent="0.25">
      <c r="A6023" s="11">
        <v>79268</v>
      </c>
      <c r="B6023" s="12">
        <v>41778.354675925926</v>
      </c>
      <c r="C6023" s="13" t="s">
        <v>7</v>
      </c>
      <c r="D6023" s="13" t="s">
        <v>8</v>
      </c>
      <c r="E6023" s="13" t="s">
        <v>14</v>
      </c>
      <c r="F6023" s="13" t="s">
        <v>21</v>
      </c>
      <c r="G6023" s="14">
        <v>95073</v>
      </c>
    </row>
    <row r="6024" spans="1:7" ht="24" customHeight="1" x14ac:dyDescent="0.25">
      <c r="A6024" s="7">
        <v>231232</v>
      </c>
      <c r="B6024" s="8">
        <v>41778.355520833335</v>
      </c>
      <c r="C6024" s="9" t="s">
        <v>7</v>
      </c>
      <c r="D6024" s="9" t="s">
        <v>8</v>
      </c>
      <c r="E6024" s="9" t="s">
        <v>14</v>
      </c>
      <c r="F6024" s="9" t="s">
        <v>21</v>
      </c>
      <c r="G6024" s="10">
        <v>6425</v>
      </c>
    </row>
    <row r="6025" spans="1:7" ht="24" customHeight="1" x14ac:dyDescent="0.25">
      <c r="A6025" s="11">
        <v>70189</v>
      </c>
      <c r="B6025" s="12">
        <v>41778.353136574071</v>
      </c>
      <c r="C6025" s="13" t="s">
        <v>7</v>
      </c>
      <c r="D6025" s="13" t="s">
        <v>11</v>
      </c>
      <c r="E6025" s="13" t="s">
        <v>14</v>
      </c>
      <c r="F6025" s="13" t="s">
        <v>21</v>
      </c>
      <c r="G6025" s="14">
        <v>22922</v>
      </c>
    </row>
    <row r="6026" spans="1:7" ht="24" customHeight="1" x14ac:dyDescent="0.25">
      <c r="A6026" s="7">
        <v>592340</v>
      </c>
      <c r="B6026" s="8">
        <v>41778.355057870373</v>
      </c>
      <c r="C6026" s="9" t="s">
        <v>7</v>
      </c>
      <c r="D6026" s="9" t="s">
        <v>11</v>
      </c>
      <c r="E6026" s="9" t="s">
        <v>14</v>
      </c>
      <c r="F6026" s="9" t="s">
        <v>21</v>
      </c>
      <c r="G6026" s="10">
        <v>76995</v>
      </c>
    </row>
    <row r="6027" spans="1:7" ht="24" customHeight="1" x14ac:dyDescent="0.25">
      <c r="A6027" s="11">
        <v>917822</v>
      </c>
      <c r="B6027" s="12">
        <v>41824.338935185187</v>
      </c>
      <c r="C6027" s="13" t="s">
        <v>7</v>
      </c>
      <c r="D6027" s="13" t="s">
        <v>11</v>
      </c>
      <c r="E6027" s="13" t="s">
        <v>14</v>
      </c>
      <c r="F6027" s="13" t="s">
        <v>21</v>
      </c>
      <c r="G6027" s="14">
        <v>80943</v>
      </c>
    </row>
    <row r="6028" spans="1:7" ht="24" customHeight="1" x14ac:dyDescent="0.25">
      <c r="A6028" s="7">
        <v>786696</v>
      </c>
      <c r="B6028" s="8">
        <v>41824.338530092595</v>
      </c>
      <c r="C6028" s="9" t="s">
        <v>13</v>
      </c>
      <c r="D6028" s="9" t="s">
        <v>23</v>
      </c>
      <c r="E6028" s="9" t="s">
        <v>14</v>
      </c>
      <c r="F6028" s="9" t="s">
        <v>21</v>
      </c>
      <c r="G6028" s="10">
        <v>51820</v>
      </c>
    </row>
    <row r="6029" spans="1:7" ht="24" customHeight="1" x14ac:dyDescent="0.25">
      <c r="A6029" s="11">
        <v>889834</v>
      </c>
      <c r="B6029" s="12">
        <v>41878.173773148148</v>
      </c>
      <c r="C6029" s="13" t="s">
        <v>7</v>
      </c>
      <c r="D6029" s="13" t="s">
        <v>11</v>
      </c>
      <c r="E6029" s="13" t="s">
        <v>25</v>
      </c>
      <c r="F6029" s="13" t="s">
        <v>17</v>
      </c>
      <c r="G6029" s="14">
        <v>1524</v>
      </c>
    </row>
    <row r="6030" spans="1:7" ht="24" customHeight="1" x14ac:dyDescent="0.25">
      <c r="A6030" s="7">
        <v>129994</v>
      </c>
      <c r="B6030" s="8">
        <v>41774.661377314813</v>
      </c>
      <c r="C6030" s="9" t="s">
        <v>7</v>
      </c>
      <c r="D6030" s="9" t="s">
        <v>11</v>
      </c>
      <c r="E6030" s="9" t="s">
        <v>14</v>
      </c>
      <c r="F6030" s="9" t="s">
        <v>12</v>
      </c>
      <c r="G6030" s="10">
        <v>3843</v>
      </c>
    </row>
    <row r="6031" spans="1:7" ht="24" customHeight="1" x14ac:dyDescent="0.25">
      <c r="A6031" s="11">
        <v>98831</v>
      </c>
      <c r="B6031" s="12">
        <v>41774.662638888891</v>
      </c>
      <c r="C6031" s="13" t="s">
        <v>7</v>
      </c>
      <c r="D6031" s="13" t="s">
        <v>11</v>
      </c>
      <c r="E6031" s="13" t="s">
        <v>14</v>
      </c>
      <c r="F6031" s="13" t="s">
        <v>12</v>
      </c>
      <c r="G6031" s="14">
        <v>52653</v>
      </c>
    </row>
    <row r="6032" spans="1:7" ht="24" customHeight="1" x14ac:dyDescent="0.25">
      <c r="A6032" s="7">
        <v>531445</v>
      </c>
      <c r="B6032" s="8">
        <v>41774.662974537037</v>
      </c>
      <c r="C6032" s="9" t="s">
        <v>7</v>
      </c>
      <c r="D6032" s="9" t="s">
        <v>8</v>
      </c>
      <c r="E6032" s="9" t="s">
        <v>14</v>
      </c>
      <c r="F6032" s="9" t="s">
        <v>12</v>
      </c>
      <c r="G6032" s="10">
        <v>18127</v>
      </c>
    </row>
    <row r="6033" spans="1:7" ht="24" customHeight="1" x14ac:dyDescent="0.25">
      <c r="A6033" s="11">
        <v>782465</v>
      </c>
      <c r="B6033" s="12">
        <v>41787.428715277776</v>
      </c>
      <c r="C6033" s="13" t="s">
        <v>7</v>
      </c>
      <c r="D6033" s="13" t="s">
        <v>11</v>
      </c>
      <c r="E6033" s="13" t="s">
        <v>14</v>
      </c>
      <c r="F6033" s="13" t="s">
        <v>12</v>
      </c>
      <c r="G6033" s="14">
        <v>38840</v>
      </c>
    </row>
    <row r="6034" spans="1:7" ht="24" customHeight="1" x14ac:dyDescent="0.25">
      <c r="A6034" s="7">
        <v>302371</v>
      </c>
      <c r="B6034" s="8">
        <v>41792.374293981484</v>
      </c>
      <c r="C6034" s="9" t="s">
        <v>7</v>
      </c>
      <c r="D6034" s="9" t="s">
        <v>8</v>
      </c>
      <c r="E6034" s="9" t="s">
        <v>14</v>
      </c>
      <c r="F6034" s="9" t="s">
        <v>12</v>
      </c>
      <c r="G6034" s="10">
        <v>23496</v>
      </c>
    </row>
    <row r="6035" spans="1:7" ht="24" customHeight="1" x14ac:dyDescent="0.25">
      <c r="A6035" s="11">
        <v>147868</v>
      </c>
      <c r="B6035" s="12">
        <v>41793.453541666669</v>
      </c>
      <c r="C6035" s="13" t="s">
        <v>7</v>
      </c>
      <c r="D6035" s="13" t="s">
        <v>8</v>
      </c>
      <c r="E6035" s="13" t="s">
        <v>14</v>
      </c>
      <c r="F6035" s="13" t="s">
        <v>12</v>
      </c>
      <c r="G6035" s="14">
        <v>43528</v>
      </c>
    </row>
    <row r="6036" spans="1:7" ht="24" customHeight="1" x14ac:dyDescent="0.25">
      <c r="A6036" s="7">
        <v>374162</v>
      </c>
      <c r="B6036" s="8">
        <v>41808.463738425926</v>
      </c>
      <c r="C6036" s="9" t="s">
        <v>7</v>
      </c>
      <c r="D6036" s="9" t="s">
        <v>11</v>
      </c>
      <c r="E6036" s="9" t="s">
        <v>25</v>
      </c>
      <c r="F6036" s="9" t="s">
        <v>32</v>
      </c>
      <c r="G6036" s="10">
        <v>67819</v>
      </c>
    </row>
    <row r="6037" spans="1:7" ht="24" customHeight="1" x14ac:dyDescent="0.25">
      <c r="A6037" s="11">
        <v>632936</v>
      </c>
      <c r="B6037" s="12">
        <v>41808.464236111111</v>
      </c>
      <c r="C6037" s="13" t="s">
        <v>7</v>
      </c>
      <c r="D6037" s="13" t="s">
        <v>11</v>
      </c>
      <c r="E6037" s="13" t="s">
        <v>25</v>
      </c>
      <c r="F6037" s="13" t="s">
        <v>32</v>
      </c>
      <c r="G6037" s="14">
        <v>41010</v>
      </c>
    </row>
    <row r="6038" spans="1:7" ht="24" customHeight="1" x14ac:dyDescent="0.25">
      <c r="A6038" s="7">
        <v>521698</v>
      </c>
      <c r="B6038" s="8">
        <v>41808.465243055558</v>
      </c>
      <c r="C6038" s="9" t="s">
        <v>13</v>
      </c>
      <c r="D6038" s="9" t="s">
        <v>11</v>
      </c>
      <c r="E6038" s="9" t="s">
        <v>25</v>
      </c>
      <c r="F6038" s="9" t="s">
        <v>32</v>
      </c>
      <c r="G6038" s="10">
        <v>6846</v>
      </c>
    </row>
    <row r="6039" spans="1:7" ht="24" customHeight="1" x14ac:dyDescent="0.25">
      <c r="A6039" s="11">
        <v>87830</v>
      </c>
      <c r="B6039" s="12">
        <v>41825.75439814815</v>
      </c>
      <c r="C6039" s="13" t="s">
        <v>7</v>
      </c>
      <c r="D6039" s="13" t="s">
        <v>11</v>
      </c>
      <c r="E6039" s="13" t="s">
        <v>25</v>
      </c>
      <c r="F6039" s="13" t="s">
        <v>22</v>
      </c>
      <c r="G6039" s="14">
        <v>45873</v>
      </c>
    </row>
    <row r="6040" spans="1:7" ht="24" customHeight="1" x14ac:dyDescent="0.25">
      <c r="A6040" s="7">
        <v>921759</v>
      </c>
      <c r="B6040" s="8">
        <v>41825.754641203705</v>
      </c>
      <c r="C6040" s="9" t="s">
        <v>13</v>
      </c>
      <c r="D6040" s="9" t="s">
        <v>8</v>
      </c>
      <c r="E6040" s="9" t="s">
        <v>25</v>
      </c>
      <c r="F6040" s="9" t="s">
        <v>22</v>
      </c>
      <c r="G6040" s="10">
        <v>41022</v>
      </c>
    </row>
    <row r="6041" spans="1:7" ht="24" customHeight="1" x14ac:dyDescent="0.25">
      <c r="A6041" s="11">
        <v>773003</v>
      </c>
      <c r="B6041" s="12">
        <v>41827.670162037037</v>
      </c>
      <c r="C6041" s="13" t="s">
        <v>7</v>
      </c>
      <c r="D6041" s="13" t="s">
        <v>8</v>
      </c>
      <c r="E6041" s="13" t="s">
        <v>25</v>
      </c>
      <c r="F6041" s="13" t="s">
        <v>22</v>
      </c>
      <c r="G6041" s="14">
        <v>57779</v>
      </c>
    </row>
    <row r="6042" spans="1:7" ht="24" customHeight="1" x14ac:dyDescent="0.25">
      <c r="A6042" s="7">
        <v>650321</v>
      </c>
      <c r="B6042" s="8">
        <v>41827.672071759262</v>
      </c>
      <c r="C6042" s="9" t="s">
        <v>7</v>
      </c>
      <c r="D6042" s="9" t="s">
        <v>8</v>
      </c>
      <c r="E6042" s="9" t="s">
        <v>25</v>
      </c>
      <c r="F6042" s="9" t="s">
        <v>22</v>
      </c>
      <c r="G6042" s="10">
        <v>37657</v>
      </c>
    </row>
    <row r="6043" spans="1:7" ht="24" customHeight="1" x14ac:dyDescent="0.25">
      <c r="A6043" s="11">
        <v>961036</v>
      </c>
      <c r="B6043" s="12">
        <v>41836.338136574072</v>
      </c>
      <c r="C6043" s="13" t="s">
        <v>7</v>
      </c>
      <c r="D6043" s="13" t="s">
        <v>11</v>
      </c>
      <c r="E6043" s="13" t="s">
        <v>25</v>
      </c>
      <c r="F6043" s="13" t="s">
        <v>22</v>
      </c>
      <c r="G6043" s="14">
        <v>89013</v>
      </c>
    </row>
    <row r="6044" spans="1:7" ht="24" customHeight="1" x14ac:dyDescent="0.25">
      <c r="A6044" s="7">
        <v>244866</v>
      </c>
      <c r="B6044" s="8">
        <v>41829.596909722219</v>
      </c>
      <c r="C6044" s="9" t="s">
        <v>7</v>
      </c>
      <c r="D6044" s="9" t="s">
        <v>8</v>
      </c>
      <c r="E6044" s="9" t="s">
        <v>9</v>
      </c>
      <c r="F6044" s="9" t="s">
        <v>12</v>
      </c>
      <c r="G6044" s="10">
        <v>56513</v>
      </c>
    </row>
    <row r="6045" spans="1:7" ht="24" customHeight="1" x14ac:dyDescent="0.25">
      <c r="A6045" s="11">
        <v>641625</v>
      </c>
      <c r="B6045" s="12">
        <v>41767.451493055552</v>
      </c>
      <c r="C6045" s="13" t="s">
        <v>7</v>
      </c>
      <c r="D6045" s="13" t="s">
        <v>8</v>
      </c>
      <c r="E6045" s="13" t="s">
        <v>9</v>
      </c>
      <c r="F6045" s="13" t="s">
        <v>32</v>
      </c>
      <c r="G6045" s="14">
        <v>10523</v>
      </c>
    </row>
    <row r="6046" spans="1:7" ht="24" customHeight="1" x14ac:dyDescent="0.25">
      <c r="A6046" s="7">
        <v>463211</v>
      </c>
      <c r="B6046" s="8">
        <v>41778.654872685183</v>
      </c>
      <c r="C6046" s="9" t="s">
        <v>7</v>
      </c>
      <c r="D6046" s="9" t="s">
        <v>8</v>
      </c>
      <c r="E6046" s="9" t="s">
        <v>14</v>
      </c>
      <c r="F6046" s="9" t="s">
        <v>32</v>
      </c>
      <c r="G6046" s="10">
        <v>43943</v>
      </c>
    </row>
    <row r="6047" spans="1:7" ht="24" customHeight="1" x14ac:dyDescent="0.25">
      <c r="A6047" s="11">
        <v>617820</v>
      </c>
      <c r="B6047" s="12">
        <v>41778.655138888891</v>
      </c>
      <c r="C6047" s="13" t="s">
        <v>7</v>
      </c>
      <c r="D6047" s="13" t="s">
        <v>11</v>
      </c>
      <c r="E6047" s="13" t="s">
        <v>14</v>
      </c>
      <c r="F6047" s="13" t="s">
        <v>32</v>
      </c>
      <c r="G6047" s="14">
        <v>42322</v>
      </c>
    </row>
    <row r="6048" spans="1:7" ht="24" customHeight="1" x14ac:dyDescent="0.25">
      <c r="A6048" s="7">
        <v>51205</v>
      </c>
      <c r="B6048" s="8">
        <v>41778.655763888892</v>
      </c>
      <c r="C6048" s="9" t="s">
        <v>7</v>
      </c>
      <c r="D6048" s="9" t="s">
        <v>11</v>
      </c>
      <c r="E6048" s="9" t="s">
        <v>14</v>
      </c>
      <c r="F6048" s="9" t="s">
        <v>32</v>
      </c>
      <c r="G6048" s="10">
        <v>5161</v>
      </c>
    </row>
    <row r="6049" spans="1:7" ht="24" customHeight="1" x14ac:dyDescent="0.25">
      <c r="A6049" s="11">
        <v>769136</v>
      </c>
      <c r="B6049" s="12">
        <v>41778.656261574077</v>
      </c>
      <c r="C6049" s="13" t="s">
        <v>7</v>
      </c>
      <c r="D6049" s="13" t="s">
        <v>8</v>
      </c>
      <c r="E6049" s="13" t="s">
        <v>14</v>
      </c>
      <c r="F6049" s="13" t="s">
        <v>32</v>
      </c>
      <c r="G6049" s="14">
        <v>94223</v>
      </c>
    </row>
    <row r="6050" spans="1:7" ht="24" customHeight="1" x14ac:dyDescent="0.25">
      <c r="A6050" s="7">
        <v>734711</v>
      </c>
      <c r="B6050" s="8">
        <v>41803.626608796294</v>
      </c>
      <c r="C6050" s="9" t="s">
        <v>7</v>
      </c>
      <c r="D6050" s="9" t="s">
        <v>23</v>
      </c>
      <c r="E6050" s="9" t="s">
        <v>14</v>
      </c>
      <c r="F6050" s="9" t="s">
        <v>32</v>
      </c>
      <c r="G6050" s="10">
        <v>10106</v>
      </c>
    </row>
    <row r="6051" spans="1:7" ht="24" customHeight="1" x14ac:dyDescent="0.25">
      <c r="A6051" s="11">
        <v>120968</v>
      </c>
      <c r="B6051" s="12">
        <v>41804.467430555553</v>
      </c>
      <c r="C6051" s="13" t="s">
        <v>7</v>
      </c>
      <c r="D6051" s="13" t="s">
        <v>8</v>
      </c>
      <c r="E6051" s="13" t="s">
        <v>14</v>
      </c>
      <c r="F6051" s="13" t="s">
        <v>32</v>
      </c>
      <c r="G6051" s="14">
        <v>73584</v>
      </c>
    </row>
    <row r="6052" spans="1:7" ht="24" customHeight="1" x14ac:dyDescent="0.25">
      <c r="A6052" s="7">
        <v>79248</v>
      </c>
      <c r="B6052" s="8">
        <v>41805.315868055557</v>
      </c>
      <c r="C6052" s="9" t="s">
        <v>7</v>
      </c>
      <c r="D6052" s="9" t="s">
        <v>8</v>
      </c>
      <c r="E6052" s="9" t="s">
        <v>14</v>
      </c>
      <c r="F6052" s="9" t="s">
        <v>32</v>
      </c>
      <c r="G6052" s="10">
        <v>8869</v>
      </c>
    </row>
    <row r="6053" spans="1:7" ht="24" customHeight="1" x14ac:dyDescent="0.25">
      <c r="A6053" s="11">
        <v>189498</v>
      </c>
      <c r="B6053" s="12">
        <v>41805.316574074073</v>
      </c>
      <c r="C6053" s="13" t="s">
        <v>7</v>
      </c>
      <c r="D6053" s="13" t="s">
        <v>8</v>
      </c>
      <c r="E6053" s="13" t="s">
        <v>14</v>
      </c>
      <c r="F6053" s="13" t="s">
        <v>32</v>
      </c>
      <c r="G6053" s="14">
        <v>47082</v>
      </c>
    </row>
    <row r="6054" spans="1:7" ht="24" customHeight="1" x14ac:dyDescent="0.25">
      <c r="A6054" s="7">
        <v>787079</v>
      </c>
      <c r="B6054" s="8">
        <v>41810.776782407411</v>
      </c>
      <c r="C6054" s="9" t="s">
        <v>13</v>
      </c>
      <c r="D6054" s="9" t="s">
        <v>8</v>
      </c>
      <c r="E6054" s="9" t="s">
        <v>14</v>
      </c>
      <c r="F6054" s="9" t="s">
        <v>32</v>
      </c>
      <c r="G6054" s="10">
        <v>1676</v>
      </c>
    </row>
    <row r="6055" spans="1:7" ht="24" customHeight="1" x14ac:dyDescent="0.25">
      <c r="A6055" s="11">
        <v>842559</v>
      </c>
      <c r="B6055" s="12">
        <v>41810.777928240743</v>
      </c>
      <c r="C6055" s="13" t="s">
        <v>7</v>
      </c>
      <c r="D6055" s="13" t="s">
        <v>11</v>
      </c>
      <c r="E6055" s="13" t="s">
        <v>14</v>
      </c>
      <c r="F6055" s="13" t="s">
        <v>32</v>
      </c>
      <c r="G6055" s="14">
        <v>48922</v>
      </c>
    </row>
    <row r="6056" spans="1:7" ht="24" customHeight="1" x14ac:dyDescent="0.25">
      <c r="A6056" s="7">
        <v>955451</v>
      </c>
      <c r="B6056" s="8">
        <v>41818.341631944444</v>
      </c>
      <c r="C6056" s="9" t="s">
        <v>7</v>
      </c>
      <c r="D6056" s="9" t="s">
        <v>8</v>
      </c>
      <c r="E6056" s="9" t="s">
        <v>14</v>
      </c>
      <c r="F6056" s="9" t="s">
        <v>32</v>
      </c>
      <c r="G6056" s="10">
        <v>98059</v>
      </c>
    </row>
    <row r="6057" spans="1:7" ht="24" customHeight="1" x14ac:dyDescent="0.25">
      <c r="A6057" s="11">
        <v>81073</v>
      </c>
      <c r="B6057" s="12">
        <v>41761.771261574075</v>
      </c>
      <c r="C6057" s="13" t="s">
        <v>7</v>
      </c>
      <c r="D6057" s="13" t="s">
        <v>8</v>
      </c>
      <c r="E6057" s="13" t="s">
        <v>14</v>
      </c>
      <c r="F6057" s="13" t="s">
        <v>12</v>
      </c>
      <c r="G6057" s="14">
        <v>36405</v>
      </c>
    </row>
    <row r="6058" spans="1:7" ht="24" customHeight="1" x14ac:dyDescent="0.25">
      <c r="A6058" s="7">
        <v>143163</v>
      </c>
      <c r="B6058" s="8">
        <v>41761.772939814815</v>
      </c>
      <c r="C6058" s="9" t="s">
        <v>7</v>
      </c>
      <c r="D6058" s="9" t="s">
        <v>8</v>
      </c>
      <c r="E6058" s="9" t="s">
        <v>14</v>
      </c>
      <c r="F6058" s="9" t="s">
        <v>12</v>
      </c>
      <c r="G6058" s="10">
        <v>14144</v>
      </c>
    </row>
    <row r="6059" spans="1:7" ht="24" customHeight="1" x14ac:dyDescent="0.25">
      <c r="A6059" s="11">
        <v>386268</v>
      </c>
      <c r="B6059" s="12">
        <v>41761.773634259262</v>
      </c>
      <c r="C6059" s="13" t="s">
        <v>13</v>
      </c>
      <c r="D6059" s="13" t="s">
        <v>8</v>
      </c>
      <c r="E6059" s="13" t="s">
        <v>14</v>
      </c>
      <c r="F6059" s="13" t="s">
        <v>12</v>
      </c>
      <c r="G6059" s="14">
        <v>93867</v>
      </c>
    </row>
    <row r="6060" spans="1:7" ht="24" customHeight="1" x14ac:dyDescent="0.25">
      <c r="A6060" s="7">
        <v>609420</v>
      </c>
      <c r="B6060" s="8">
        <v>41845.732268518521</v>
      </c>
      <c r="C6060" s="9" t="s">
        <v>7</v>
      </c>
      <c r="D6060" s="9" t="s">
        <v>8</v>
      </c>
      <c r="E6060" s="9" t="s">
        <v>9</v>
      </c>
      <c r="F6060" s="9" t="s">
        <v>12</v>
      </c>
      <c r="G6060" s="10">
        <v>77203</v>
      </c>
    </row>
    <row r="6061" spans="1:7" ht="24" customHeight="1" x14ac:dyDescent="0.25">
      <c r="A6061" s="11">
        <v>702029</v>
      </c>
      <c r="B6061" s="12">
        <v>41845.733877314815</v>
      </c>
      <c r="C6061" s="13" t="s">
        <v>7</v>
      </c>
      <c r="D6061" s="13" t="s">
        <v>8</v>
      </c>
      <c r="E6061" s="13" t="s">
        <v>9</v>
      </c>
      <c r="F6061" s="13" t="s">
        <v>12</v>
      </c>
      <c r="G6061" s="14">
        <v>82653</v>
      </c>
    </row>
    <row r="6062" spans="1:7" ht="24" customHeight="1" x14ac:dyDescent="0.25">
      <c r="A6062" s="7">
        <v>745310</v>
      </c>
      <c r="B6062" s="8">
        <v>41760.800219907411</v>
      </c>
      <c r="C6062" s="9" t="s">
        <v>13</v>
      </c>
      <c r="D6062" s="9" t="s">
        <v>8</v>
      </c>
      <c r="E6062" s="9" t="s">
        <v>9</v>
      </c>
      <c r="F6062" s="9" t="s">
        <v>12</v>
      </c>
      <c r="G6062" s="10">
        <v>71106</v>
      </c>
    </row>
    <row r="6063" spans="1:7" ht="24" customHeight="1" x14ac:dyDescent="0.25">
      <c r="A6063" s="11">
        <v>897499</v>
      </c>
      <c r="B6063" s="12">
        <v>41766.686597222222</v>
      </c>
      <c r="C6063" s="13" t="s">
        <v>7</v>
      </c>
      <c r="D6063" s="13" t="s">
        <v>11</v>
      </c>
      <c r="E6063" s="13" t="s">
        <v>9</v>
      </c>
      <c r="F6063" s="13" t="s">
        <v>12</v>
      </c>
      <c r="G6063" s="14">
        <v>29833</v>
      </c>
    </row>
    <row r="6064" spans="1:7" ht="24" customHeight="1" x14ac:dyDescent="0.25">
      <c r="A6064" s="7">
        <v>796914</v>
      </c>
      <c r="B6064" s="8">
        <v>41837.396666666667</v>
      </c>
      <c r="C6064" s="9" t="s">
        <v>7</v>
      </c>
      <c r="D6064" s="9" t="s">
        <v>8</v>
      </c>
      <c r="E6064" s="9" t="s">
        <v>9</v>
      </c>
      <c r="F6064" s="9" t="s">
        <v>12</v>
      </c>
      <c r="G6064" s="10">
        <v>29013</v>
      </c>
    </row>
    <row r="6065" spans="1:7" ht="24" customHeight="1" x14ac:dyDescent="0.25">
      <c r="A6065" s="11">
        <v>34818</v>
      </c>
      <c r="B6065" s="12">
        <v>41837.39707175926</v>
      </c>
      <c r="C6065" s="13" t="s">
        <v>7</v>
      </c>
      <c r="D6065" s="13" t="s">
        <v>11</v>
      </c>
      <c r="E6065" s="13" t="s">
        <v>9</v>
      </c>
      <c r="F6065" s="13" t="s">
        <v>12</v>
      </c>
      <c r="G6065" s="14">
        <v>76929</v>
      </c>
    </row>
    <row r="6066" spans="1:7" ht="24" customHeight="1" x14ac:dyDescent="0.25">
      <c r="A6066" s="7">
        <v>304751</v>
      </c>
      <c r="B6066" s="8">
        <v>41763.785162037035</v>
      </c>
      <c r="C6066" s="9" t="s">
        <v>7</v>
      </c>
      <c r="D6066" s="9" t="s">
        <v>8</v>
      </c>
      <c r="E6066" s="9" t="s">
        <v>9</v>
      </c>
      <c r="F6066" s="9" t="s">
        <v>32</v>
      </c>
      <c r="G6066" s="10">
        <v>71543</v>
      </c>
    </row>
    <row r="6067" spans="1:7" ht="24" customHeight="1" x14ac:dyDescent="0.25">
      <c r="A6067" s="11">
        <v>593118</v>
      </c>
      <c r="B6067" s="12">
        <v>41781.631724537037</v>
      </c>
      <c r="C6067" s="13" t="s">
        <v>7</v>
      </c>
      <c r="D6067" s="13" t="s">
        <v>8</v>
      </c>
      <c r="E6067" s="13" t="s">
        <v>14</v>
      </c>
      <c r="F6067" s="13" t="s">
        <v>12</v>
      </c>
      <c r="G6067" s="14">
        <v>22471</v>
      </c>
    </row>
    <row r="6068" spans="1:7" ht="24" customHeight="1" x14ac:dyDescent="0.25">
      <c r="A6068" s="7">
        <v>268306</v>
      </c>
      <c r="B6068" s="8">
        <v>41781.801261574074</v>
      </c>
      <c r="C6068" s="9" t="s">
        <v>13</v>
      </c>
      <c r="D6068" s="9" t="s">
        <v>8</v>
      </c>
      <c r="E6068" s="9" t="s">
        <v>14</v>
      </c>
      <c r="F6068" s="9" t="s">
        <v>12</v>
      </c>
      <c r="G6068" s="10">
        <v>95811</v>
      </c>
    </row>
    <row r="6069" spans="1:7" ht="24" customHeight="1" x14ac:dyDescent="0.25">
      <c r="A6069" s="11">
        <v>837077</v>
      </c>
      <c r="B6069" s="12">
        <v>41781.805763888886</v>
      </c>
      <c r="C6069" s="13" t="s">
        <v>7</v>
      </c>
      <c r="D6069" s="13" t="s">
        <v>11</v>
      </c>
      <c r="E6069" s="13" t="s">
        <v>14</v>
      </c>
      <c r="F6069" s="13" t="s">
        <v>12</v>
      </c>
      <c r="G6069" s="14">
        <v>21669</v>
      </c>
    </row>
    <row r="6070" spans="1:7" ht="24" customHeight="1" x14ac:dyDescent="0.25">
      <c r="A6070" s="7">
        <v>192813</v>
      </c>
      <c r="B6070" s="8">
        <v>41782.701516203706</v>
      </c>
      <c r="C6070" s="9" t="s">
        <v>7</v>
      </c>
      <c r="D6070" s="9" t="s">
        <v>8</v>
      </c>
      <c r="E6070" s="9" t="s">
        <v>14</v>
      </c>
      <c r="F6070" s="9" t="s">
        <v>12</v>
      </c>
      <c r="G6070" s="10">
        <v>6240</v>
      </c>
    </row>
    <row r="6071" spans="1:7" ht="24" customHeight="1" x14ac:dyDescent="0.25">
      <c r="A6071" s="11">
        <v>253747</v>
      </c>
      <c r="B6071" s="12">
        <v>41782.704189814816</v>
      </c>
      <c r="C6071" s="13" t="s">
        <v>7</v>
      </c>
      <c r="D6071" s="13" t="s">
        <v>8</v>
      </c>
      <c r="E6071" s="13" t="s">
        <v>14</v>
      </c>
      <c r="F6071" s="13" t="s">
        <v>12</v>
      </c>
      <c r="G6071" s="14">
        <v>77250</v>
      </c>
    </row>
    <row r="6072" spans="1:7" ht="24" customHeight="1" x14ac:dyDescent="0.25">
      <c r="A6072" s="7">
        <v>328765</v>
      </c>
      <c r="B6072" s="8">
        <v>41790.750185185185</v>
      </c>
      <c r="C6072" s="9" t="s">
        <v>13</v>
      </c>
      <c r="D6072" s="9" t="s">
        <v>11</v>
      </c>
      <c r="E6072" s="9" t="s">
        <v>14</v>
      </c>
      <c r="F6072" s="9" t="s">
        <v>32</v>
      </c>
      <c r="G6072" s="10">
        <v>6135</v>
      </c>
    </row>
    <row r="6073" spans="1:7" ht="24" customHeight="1" x14ac:dyDescent="0.25">
      <c r="A6073" s="11">
        <v>532574</v>
      </c>
      <c r="B6073" s="12">
        <v>41795.701689814814</v>
      </c>
      <c r="C6073" s="13" t="s">
        <v>7</v>
      </c>
      <c r="D6073" s="13" t="s">
        <v>8</v>
      </c>
      <c r="E6073" s="13" t="s">
        <v>14</v>
      </c>
      <c r="F6073" s="13" t="s">
        <v>32</v>
      </c>
      <c r="G6073" s="14">
        <v>29420</v>
      </c>
    </row>
    <row r="6074" spans="1:7" ht="24" customHeight="1" x14ac:dyDescent="0.25">
      <c r="A6074" s="7">
        <v>283050</v>
      </c>
      <c r="B6074" s="8">
        <v>41795.703344907408</v>
      </c>
      <c r="C6074" s="9" t="s">
        <v>7</v>
      </c>
      <c r="D6074" s="9" t="s">
        <v>11</v>
      </c>
      <c r="E6074" s="9" t="s">
        <v>14</v>
      </c>
      <c r="F6074" s="9" t="s">
        <v>32</v>
      </c>
      <c r="G6074" s="10">
        <v>10172</v>
      </c>
    </row>
    <row r="6075" spans="1:7" ht="24" customHeight="1" x14ac:dyDescent="0.25">
      <c r="A6075" s="11">
        <v>697330</v>
      </c>
      <c r="B6075" s="12">
        <v>41795.703796296293</v>
      </c>
      <c r="C6075" s="13" t="s">
        <v>7</v>
      </c>
      <c r="D6075" s="13" t="s">
        <v>8</v>
      </c>
      <c r="E6075" s="13" t="s">
        <v>14</v>
      </c>
      <c r="F6075" s="13" t="s">
        <v>32</v>
      </c>
      <c r="G6075" s="14">
        <v>6685</v>
      </c>
    </row>
    <row r="6076" spans="1:7" ht="24" customHeight="1" x14ac:dyDescent="0.25">
      <c r="A6076" s="7">
        <v>271797</v>
      </c>
      <c r="B6076" s="8">
        <v>41766.559444444443</v>
      </c>
      <c r="C6076" s="9" t="s">
        <v>7</v>
      </c>
      <c r="D6076" s="9" t="s">
        <v>8</v>
      </c>
      <c r="E6076" s="9" t="s">
        <v>25</v>
      </c>
      <c r="F6076" s="9" t="s">
        <v>21</v>
      </c>
      <c r="G6076" s="10">
        <v>19722</v>
      </c>
    </row>
    <row r="6077" spans="1:7" ht="24" customHeight="1" x14ac:dyDescent="0.25">
      <c r="A6077" s="11">
        <v>140986</v>
      </c>
      <c r="B6077" s="12">
        <v>41774.418483796297</v>
      </c>
      <c r="C6077" s="13" t="s">
        <v>7</v>
      </c>
      <c r="D6077" s="13" t="s">
        <v>8</v>
      </c>
      <c r="E6077" s="13" t="s">
        <v>25</v>
      </c>
      <c r="F6077" s="13" t="s">
        <v>21</v>
      </c>
      <c r="G6077" s="14">
        <v>53848</v>
      </c>
    </row>
    <row r="6078" spans="1:7" ht="24" customHeight="1" x14ac:dyDescent="0.25">
      <c r="A6078" s="7">
        <v>455195</v>
      </c>
      <c r="B6078" s="8">
        <v>41760.920011574075</v>
      </c>
      <c r="C6078" s="9" t="s">
        <v>7</v>
      </c>
      <c r="D6078" s="9" t="s">
        <v>11</v>
      </c>
      <c r="E6078" s="9" t="s">
        <v>9</v>
      </c>
      <c r="F6078" s="9" t="s">
        <v>32</v>
      </c>
      <c r="G6078" s="10">
        <v>62141</v>
      </c>
    </row>
    <row r="6079" spans="1:7" ht="24" customHeight="1" x14ac:dyDescent="0.25">
      <c r="A6079" s="11">
        <v>264004</v>
      </c>
      <c r="B6079" s="12">
        <v>41774.561979166669</v>
      </c>
      <c r="C6079" s="13" t="s">
        <v>7</v>
      </c>
      <c r="D6079" s="13" t="s">
        <v>8</v>
      </c>
      <c r="E6079" s="13" t="s">
        <v>9</v>
      </c>
      <c r="F6079" s="13" t="s">
        <v>32</v>
      </c>
      <c r="G6079" s="14">
        <v>45743</v>
      </c>
    </row>
    <row r="6080" spans="1:7" ht="24" customHeight="1" x14ac:dyDescent="0.25">
      <c r="A6080" s="7">
        <v>889329</v>
      </c>
      <c r="B6080" s="8">
        <v>41775.704594907409</v>
      </c>
      <c r="C6080" s="9" t="s">
        <v>7</v>
      </c>
      <c r="D6080" s="9" t="s">
        <v>8</v>
      </c>
      <c r="E6080" s="9" t="s">
        <v>9</v>
      </c>
      <c r="F6080" s="9" t="s">
        <v>32</v>
      </c>
      <c r="G6080" s="10">
        <v>49061</v>
      </c>
    </row>
    <row r="6081" spans="1:7" ht="24" customHeight="1" x14ac:dyDescent="0.25">
      <c r="A6081" s="11">
        <v>708422</v>
      </c>
      <c r="B6081" s="12">
        <v>41775.706087962964</v>
      </c>
      <c r="C6081" s="13" t="s">
        <v>7</v>
      </c>
      <c r="D6081" s="13" t="s">
        <v>8</v>
      </c>
      <c r="E6081" s="13" t="s">
        <v>9</v>
      </c>
      <c r="F6081" s="13" t="s">
        <v>32</v>
      </c>
      <c r="G6081" s="14">
        <v>47131</v>
      </c>
    </row>
    <row r="6082" spans="1:7" ht="24" customHeight="1" x14ac:dyDescent="0.25">
      <c r="A6082" s="7">
        <v>17946</v>
      </c>
      <c r="B6082" s="8">
        <v>41775.707291666666</v>
      </c>
      <c r="C6082" s="9" t="s">
        <v>7</v>
      </c>
      <c r="D6082" s="9" t="s">
        <v>8</v>
      </c>
      <c r="E6082" s="9" t="s">
        <v>9</v>
      </c>
      <c r="F6082" s="9" t="s">
        <v>32</v>
      </c>
      <c r="G6082" s="10">
        <v>65192</v>
      </c>
    </row>
    <row r="6083" spans="1:7" ht="24" customHeight="1" x14ac:dyDescent="0.25">
      <c r="A6083" s="11">
        <v>646630</v>
      </c>
      <c r="B6083" s="12">
        <v>41845.366006944445</v>
      </c>
      <c r="C6083" s="13" t="s">
        <v>7</v>
      </c>
      <c r="D6083" s="13" t="s">
        <v>8</v>
      </c>
      <c r="E6083" s="13" t="s">
        <v>14</v>
      </c>
      <c r="F6083" s="13" t="s">
        <v>21</v>
      </c>
      <c r="G6083" s="14">
        <v>47344</v>
      </c>
    </row>
    <row r="6084" spans="1:7" ht="24" customHeight="1" x14ac:dyDescent="0.25">
      <c r="A6084" s="7">
        <v>707138</v>
      </c>
      <c r="B6084" s="8">
        <v>41845.366666666669</v>
      </c>
      <c r="C6084" s="9" t="s">
        <v>7</v>
      </c>
      <c r="D6084" s="9" t="s">
        <v>11</v>
      </c>
      <c r="E6084" s="9" t="s">
        <v>14</v>
      </c>
      <c r="F6084" s="9" t="s">
        <v>21</v>
      </c>
      <c r="G6084" s="10">
        <v>1710</v>
      </c>
    </row>
    <row r="6085" spans="1:7" ht="24" customHeight="1" x14ac:dyDescent="0.25">
      <c r="A6085" s="11">
        <v>601032</v>
      </c>
      <c r="B6085" s="12">
        <v>41775.584317129629</v>
      </c>
      <c r="C6085" s="13" t="s">
        <v>7</v>
      </c>
      <c r="D6085" s="13" t="s">
        <v>11</v>
      </c>
      <c r="E6085" s="13" t="s">
        <v>14</v>
      </c>
      <c r="F6085" s="13" t="s">
        <v>12</v>
      </c>
      <c r="G6085" s="14">
        <v>95656</v>
      </c>
    </row>
    <row r="6086" spans="1:7" ht="24" customHeight="1" x14ac:dyDescent="0.25">
      <c r="A6086" s="7">
        <v>628178</v>
      </c>
      <c r="B6086" s="8">
        <v>41775.848136574074</v>
      </c>
      <c r="C6086" s="9" t="s">
        <v>7</v>
      </c>
      <c r="D6086" s="9" t="s">
        <v>8</v>
      </c>
      <c r="E6086" s="9" t="s">
        <v>14</v>
      </c>
      <c r="F6086" s="9" t="s">
        <v>12</v>
      </c>
      <c r="G6086" s="10">
        <v>84347</v>
      </c>
    </row>
    <row r="6087" spans="1:7" ht="24" customHeight="1" x14ac:dyDescent="0.25">
      <c r="A6087" s="11">
        <v>920568</v>
      </c>
      <c r="B6087" s="12">
        <v>41789.736817129633</v>
      </c>
      <c r="C6087" s="13" t="s">
        <v>7</v>
      </c>
      <c r="D6087" s="13" t="s">
        <v>8</v>
      </c>
      <c r="E6087" s="13" t="s">
        <v>14</v>
      </c>
      <c r="F6087" s="13" t="s">
        <v>12</v>
      </c>
      <c r="G6087" s="14">
        <v>48346</v>
      </c>
    </row>
    <row r="6088" spans="1:7" ht="24" customHeight="1" x14ac:dyDescent="0.25">
      <c r="A6088" s="7">
        <v>326252</v>
      </c>
      <c r="B6088" s="8">
        <v>41789.738657407404</v>
      </c>
      <c r="C6088" s="9" t="s">
        <v>7</v>
      </c>
      <c r="D6088" s="9" t="s">
        <v>11</v>
      </c>
      <c r="E6088" s="9" t="s">
        <v>14</v>
      </c>
      <c r="F6088" s="9" t="s">
        <v>12</v>
      </c>
      <c r="G6088" s="10">
        <v>73261</v>
      </c>
    </row>
    <row r="6089" spans="1:7" ht="24" customHeight="1" x14ac:dyDescent="0.25">
      <c r="A6089" s="11">
        <v>294236</v>
      </c>
      <c r="B6089" s="12">
        <v>41794.553981481484</v>
      </c>
      <c r="C6089" s="13" t="s">
        <v>7</v>
      </c>
      <c r="D6089" s="13" t="s">
        <v>11</v>
      </c>
      <c r="E6089" s="13" t="s">
        <v>14</v>
      </c>
      <c r="F6089" s="13" t="s">
        <v>12</v>
      </c>
      <c r="G6089" s="14">
        <v>34216</v>
      </c>
    </row>
    <row r="6090" spans="1:7" ht="24" customHeight="1" x14ac:dyDescent="0.25">
      <c r="A6090" s="7">
        <v>841824</v>
      </c>
      <c r="B6090" s="8">
        <v>41765.215486111112</v>
      </c>
      <c r="C6090" s="9" t="s">
        <v>7</v>
      </c>
      <c r="D6090" s="9" t="s">
        <v>11</v>
      </c>
      <c r="E6090" s="9" t="s">
        <v>25</v>
      </c>
      <c r="F6090" s="9" t="s">
        <v>32</v>
      </c>
      <c r="G6090" s="10">
        <v>99800</v>
      </c>
    </row>
    <row r="6091" spans="1:7" ht="24" customHeight="1" x14ac:dyDescent="0.25">
      <c r="A6091" s="11">
        <v>108336</v>
      </c>
      <c r="B6091" s="12">
        <v>41824.827685185184</v>
      </c>
      <c r="C6091" s="13" t="s">
        <v>7</v>
      </c>
      <c r="D6091" s="13" t="s">
        <v>8</v>
      </c>
      <c r="E6091" s="13" t="s">
        <v>14</v>
      </c>
      <c r="F6091" s="13" t="s">
        <v>32</v>
      </c>
      <c r="G6091" s="14">
        <v>64990</v>
      </c>
    </row>
    <row r="6092" spans="1:7" ht="24" customHeight="1" x14ac:dyDescent="0.25">
      <c r="A6092" s="7">
        <v>750179</v>
      </c>
      <c r="B6092" s="8">
        <v>41824.828067129631</v>
      </c>
      <c r="C6092" s="9" t="s">
        <v>7</v>
      </c>
      <c r="D6092" s="9" t="s">
        <v>8</v>
      </c>
      <c r="E6092" s="9" t="s">
        <v>14</v>
      </c>
      <c r="F6092" s="9" t="s">
        <v>32</v>
      </c>
      <c r="G6092" s="10">
        <v>83047</v>
      </c>
    </row>
    <row r="6093" spans="1:7" ht="24" customHeight="1" x14ac:dyDescent="0.25">
      <c r="A6093" s="11">
        <v>783470</v>
      </c>
      <c r="B6093" s="12">
        <v>41814.525046296294</v>
      </c>
      <c r="C6093" s="13" t="s">
        <v>7</v>
      </c>
      <c r="D6093" s="13" t="s">
        <v>8</v>
      </c>
      <c r="E6093" s="13" t="s">
        <v>31</v>
      </c>
      <c r="F6093" s="13" t="s">
        <v>21</v>
      </c>
      <c r="G6093" s="14">
        <v>73568</v>
      </c>
    </row>
    <row r="6094" spans="1:7" ht="24" customHeight="1" x14ac:dyDescent="0.25">
      <c r="A6094" s="7">
        <v>498520</v>
      </c>
      <c r="B6094" s="8">
        <v>41831.547905092593</v>
      </c>
      <c r="C6094" s="9" t="s">
        <v>7</v>
      </c>
      <c r="D6094" s="9" t="s">
        <v>8</v>
      </c>
      <c r="E6094" s="9" t="s">
        <v>31</v>
      </c>
      <c r="F6094" s="9" t="s">
        <v>21</v>
      </c>
      <c r="G6094" s="10">
        <v>55559</v>
      </c>
    </row>
    <row r="6095" spans="1:7" ht="24" customHeight="1" x14ac:dyDescent="0.25">
      <c r="A6095" s="11">
        <v>623017</v>
      </c>
      <c r="B6095" s="12">
        <v>41842.730104166665</v>
      </c>
      <c r="C6095" s="13" t="s">
        <v>7</v>
      </c>
      <c r="D6095" s="13" t="s">
        <v>8</v>
      </c>
      <c r="E6095" s="13" t="s">
        <v>16</v>
      </c>
      <c r="F6095" s="13" t="s">
        <v>32</v>
      </c>
      <c r="G6095" s="14">
        <v>53737</v>
      </c>
    </row>
    <row r="6096" spans="1:7" ht="24" customHeight="1" x14ac:dyDescent="0.25">
      <c r="A6096" s="7">
        <v>709308</v>
      </c>
      <c r="B6096" s="8">
        <v>41842.734039351853</v>
      </c>
      <c r="C6096" s="9" t="s">
        <v>7</v>
      </c>
      <c r="D6096" s="9" t="s">
        <v>8</v>
      </c>
      <c r="E6096" s="9" t="s">
        <v>16</v>
      </c>
      <c r="F6096" s="9" t="s">
        <v>32</v>
      </c>
      <c r="G6096" s="10">
        <v>96448</v>
      </c>
    </row>
    <row r="6097" spans="1:7" ht="24" customHeight="1" x14ac:dyDescent="0.25">
      <c r="A6097" s="11">
        <v>69966</v>
      </c>
      <c r="B6097" s="12">
        <v>41848.340196759258</v>
      </c>
      <c r="C6097" s="13" t="s">
        <v>7</v>
      </c>
      <c r="D6097" s="13" t="s">
        <v>11</v>
      </c>
      <c r="E6097" s="13" t="s">
        <v>16</v>
      </c>
      <c r="F6097" s="13" t="s">
        <v>32</v>
      </c>
      <c r="G6097" s="14">
        <v>5425</v>
      </c>
    </row>
    <row r="6098" spans="1:7" ht="24" customHeight="1" x14ac:dyDescent="0.25">
      <c r="A6098" s="7">
        <v>949642</v>
      </c>
      <c r="B6098" s="8">
        <v>41848.3440625</v>
      </c>
      <c r="C6098" s="9" t="s">
        <v>7</v>
      </c>
      <c r="D6098" s="9" t="s">
        <v>8</v>
      </c>
      <c r="E6098" s="9" t="s">
        <v>16</v>
      </c>
      <c r="F6098" s="9" t="s">
        <v>32</v>
      </c>
      <c r="G6098" s="10">
        <v>3786</v>
      </c>
    </row>
    <row r="6099" spans="1:7" ht="24" customHeight="1" x14ac:dyDescent="0.25">
      <c r="A6099" s="11">
        <v>812396</v>
      </c>
      <c r="B6099" s="12">
        <v>41848.344317129631</v>
      </c>
      <c r="C6099" s="13" t="s">
        <v>7</v>
      </c>
      <c r="D6099" s="13" t="s">
        <v>11</v>
      </c>
      <c r="E6099" s="13" t="s">
        <v>16</v>
      </c>
      <c r="F6099" s="13" t="s">
        <v>32</v>
      </c>
      <c r="G6099" s="14">
        <v>46585</v>
      </c>
    </row>
    <row r="6100" spans="1:7" ht="24" customHeight="1" x14ac:dyDescent="0.25">
      <c r="A6100" s="7">
        <v>608929</v>
      </c>
      <c r="B6100" s="8">
        <v>41828.754212962966</v>
      </c>
      <c r="C6100" s="9" t="s">
        <v>13</v>
      </c>
      <c r="D6100" s="9" t="s">
        <v>11</v>
      </c>
      <c r="E6100" s="9" t="s">
        <v>20</v>
      </c>
      <c r="F6100" s="9" t="s">
        <v>21</v>
      </c>
      <c r="G6100" s="10">
        <v>73890</v>
      </c>
    </row>
    <row r="6101" spans="1:7" ht="24" customHeight="1" x14ac:dyDescent="0.25">
      <c r="A6101" s="11">
        <v>139670</v>
      </c>
      <c r="B6101" s="12">
        <v>41828.755671296298</v>
      </c>
      <c r="C6101" s="13" t="s">
        <v>7</v>
      </c>
      <c r="D6101" s="13" t="s">
        <v>11</v>
      </c>
      <c r="E6101" s="13" t="s">
        <v>20</v>
      </c>
      <c r="F6101" s="13" t="s">
        <v>21</v>
      </c>
      <c r="G6101" s="14">
        <v>62098</v>
      </c>
    </row>
    <row r="6102" spans="1:7" ht="24" customHeight="1" x14ac:dyDescent="0.25">
      <c r="A6102" s="7">
        <v>851735</v>
      </c>
      <c r="B6102" s="8">
        <v>41837.70925925926</v>
      </c>
      <c r="C6102" s="9" t="s">
        <v>7</v>
      </c>
      <c r="D6102" s="9" t="s">
        <v>11</v>
      </c>
      <c r="E6102" s="9" t="s">
        <v>20</v>
      </c>
      <c r="F6102" s="9" t="s">
        <v>21</v>
      </c>
      <c r="G6102" s="10">
        <v>68941</v>
      </c>
    </row>
    <row r="6103" spans="1:7" ht="24" customHeight="1" x14ac:dyDescent="0.25">
      <c r="A6103" s="11">
        <v>619369</v>
      </c>
      <c r="B6103" s="12">
        <v>41837.709270833337</v>
      </c>
      <c r="C6103" s="13" t="s">
        <v>7</v>
      </c>
      <c r="D6103" s="13" t="s">
        <v>11</v>
      </c>
      <c r="E6103" s="13" t="s">
        <v>20</v>
      </c>
      <c r="F6103" s="13" t="s">
        <v>21</v>
      </c>
      <c r="G6103" s="14">
        <v>38755</v>
      </c>
    </row>
    <row r="6104" spans="1:7" ht="24" customHeight="1" x14ac:dyDescent="0.25">
      <c r="A6104" s="7">
        <v>535404</v>
      </c>
      <c r="B6104" s="8">
        <v>41820.722384259258</v>
      </c>
      <c r="C6104" s="9" t="s">
        <v>7</v>
      </c>
      <c r="D6104" s="9" t="s">
        <v>8</v>
      </c>
      <c r="E6104" s="9" t="s">
        <v>9</v>
      </c>
      <c r="F6104" s="9" t="s">
        <v>17</v>
      </c>
      <c r="G6104" s="10">
        <v>80793</v>
      </c>
    </row>
    <row r="6105" spans="1:7" ht="24" customHeight="1" x14ac:dyDescent="0.25">
      <c r="A6105" s="11">
        <v>578578</v>
      </c>
      <c r="B6105" s="12">
        <v>41820.72252314815</v>
      </c>
      <c r="C6105" s="13" t="s">
        <v>13</v>
      </c>
      <c r="D6105" s="13" t="s">
        <v>23</v>
      </c>
      <c r="E6105" s="13" t="s">
        <v>9</v>
      </c>
      <c r="F6105" s="13" t="s">
        <v>17</v>
      </c>
      <c r="G6105" s="14">
        <v>23077</v>
      </c>
    </row>
    <row r="6106" spans="1:7" ht="24" customHeight="1" x14ac:dyDescent="0.25">
      <c r="A6106" s="7">
        <v>808296</v>
      </c>
      <c r="B6106" s="8">
        <v>41825.468877314815</v>
      </c>
      <c r="C6106" s="9" t="s">
        <v>7</v>
      </c>
      <c r="D6106" s="9" t="s">
        <v>11</v>
      </c>
      <c r="E6106" s="9" t="s">
        <v>9</v>
      </c>
      <c r="F6106" s="9" t="s">
        <v>12</v>
      </c>
      <c r="G6106" s="10">
        <v>66220</v>
      </c>
    </row>
    <row r="6107" spans="1:7" ht="24" customHeight="1" x14ac:dyDescent="0.25">
      <c r="A6107" s="11">
        <v>887128</v>
      </c>
      <c r="B6107" s="12">
        <v>41825.469259259262</v>
      </c>
      <c r="C6107" s="13" t="s">
        <v>7</v>
      </c>
      <c r="D6107" s="13" t="s">
        <v>11</v>
      </c>
      <c r="E6107" s="13" t="s">
        <v>9</v>
      </c>
      <c r="F6107" s="13" t="s">
        <v>12</v>
      </c>
      <c r="G6107" s="14">
        <v>8647</v>
      </c>
    </row>
    <row r="6108" spans="1:7" ht="24" customHeight="1" x14ac:dyDescent="0.25">
      <c r="A6108" s="7">
        <v>754500</v>
      </c>
      <c r="B6108" s="8">
        <v>41825.469895833332</v>
      </c>
      <c r="C6108" s="9" t="s">
        <v>7</v>
      </c>
      <c r="D6108" s="9" t="s">
        <v>11</v>
      </c>
      <c r="E6108" s="9" t="s">
        <v>9</v>
      </c>
      <c r="F6108" s="9" t="s">
        <v>12</v>
      </c>
      <c r="G6108" s="10">
        <v>35926</v>
      </c>
    </row>
    <row r="6109" spans="1:7" ht="24" customHeight="1" x14ac:dyDescent="0.25">
      <c r="A6109" s="11">
        <v>535845</v>
      </c>
      <c r="B6109" s="12">
        <v>41825.470949074072</v>
      </c>
      <c r="C6109" s="13" t="s">
        <v>7</v>
      </c>
      <c r="D6109" s="13" t="s">
        <v>11</v>
      </c>
      <c r="E6109" s="13" t="s">
        <v>9</v>
      </c>
      <c r="F6109" s="13" t="s">
        <v>12</v>
      </c>
      <c r="G6109" s="14">
        <v>62571</v>
      </c>
    </row>
    <row r="6110" spans="1:7" ht="24" customHeight="1" x14ac:dyDescent="0.25">
      <c r="A6110" s="7">
        <v>860960</v>
      </c>
      <c r="B6110" s="8">
        <v>41765.760555555556</v>
      </c>
      <c r="C6110" s="9" t="s">
        <v>13</v>
      </c>
      <c r="D6110" s="9" t="s">
        <v>11</v>
      </c>
      <c r="E6110" s="9" t="s">
        <v>29</v>
      </c>
      <c r="F6110" s="9" t="s">
        <v>12</v>
      </c>
      <c r="G6110" s="10">
        <v>44931</v>
      </c>
    </row>
    <row r="6111" spans="1:7" ht="24" customHeight="1" x14ac:dyDescent="0.25">
      <c r="A6111" s="11">
        <v>186298</v>
      </c>
      <c r="B6111" s="12">
        <v>41783.721747685187</v>
      </c>
      <c r="C6111" s="13" t="s">
        <v>7</v>
      </c>
      <c r="D6111" s="13" t="s">
        <v>11</v>
      </c>
      <c r="E6111" s="13" t="s">
        <v>16</v>
      </c>
      <c r="F6111" s="13" t="s">
        <v>21</v>
      </c>
      <c r="G6111" s="14">
        <v>46436</v>
      </c>
    </row>
    <row r="6112" spans="1:7" ht="24" customHeight="1" x14ac:dyDescent="0.25">
      <c r="A6112" s="7">
        <v>631661</v>
      </c>
      <c r="B6112" s="8">
        <v>41783.723043981481</v>
      </c>
      <c r="C6112" s="9" t="s">
        <v>7</v>
      </c>
      <c r="D6112" s="9" t="s">
        <v>11</v>
      </c>
      <c r="E6112" s="9" t="s">
        <v>16</v>
      </c>
      <c r="F6112" s="9" t="s">
        <v>21</v>
      </c>
      <c r="G6112" s="10">
        <v>77767</v>
      </c>
    </row>
    <row r="6113" spans="1:7" ht="24" customHeight="1" x14ac:dyDescent="0.25">
      <c r="A6113" s="11">
        <v>45142</v>
      </c>
      <c r="B6113" s="12">
        <v>41767.605775462966</v>
      </c>
      <c r="C6113" s="13" t="s">
        <v>7</v>
      </c>
      <c r="D6113" s="13" t="s">
        <v>8</v>
      </c>
      <c r="E6113" s="13" t="s">
        <v>16</v>
      </c>
      <c r="F6113" s="13" t="s">
        <v>17</v>
      </c>
      <c r="G6113" s="14">
        <v>92750</v>
      </c>
    </row>
    <row r="6114" spans="1:7" ht="24" customHeight="1" x14ac:dyDescent="0.25">
      <c r="A6114" s="7">
        <v>621237</v>
      </c>
      <c r="B6114" s="8">
        <v>41772.462280092594</v>
      </c>
      <c r="C6114" s="9" t="s">
        <v>7</v>
      </c>
      <c r="D6114" s="9" t="s">
        <v>23</v>
      </c>
      <c r="E6114" s="9" t="s">
        <v>16</v>
      </c>
      <c r="F6114" s="9" t="s">
        <v>17</v>
      </c>
      <c r="G6114" s="10">
        <v>29415</v>
      </c>
    </row>
    <row r="6115" spans="1:7" ht="24" customHeight="1" x14ac:dyDescent="0.25">
      <c r="A6115" s="11">
        <v>772763</v>
      </c>
      <c r="B6115" s="12">
        <v>41780.046446759261</v>
      </c>
      <c r="C6115" s="13" t="s">
        <v>7</v>
      </c>
      <c r="D6115" s="13" t="s">
        <v>8</v>
      </c>
      <c r="E6115" s="13" t="s">
        <v>14</v>
      </c>
      <c r="F6115" s="13" t="s">
        <v>12</v>
      </c>
      <c r="G6115" s="14">
        <v>34097</v>
      </c>
    </row>
    <row r="6116" spans="1:7" ht="24" customHeight="1" x14ac:dyDescent="0.25">
      <c r="A6116" s="7">
        <v>759253</v>
      </c>
      <c r="B6116" s="8">
        <v>41780.04482638889</v>
      </c>
      <c r="C6116" s="9" t="s">
        <v>7</v>
      </c>
      <c r="D6116" s="9" t="s">
        <v>11</v>
      </c>
      <c r="E6116" s="9" t="s">
        <v>14</v>
      </c>
      <c r="F6116" s="9" t="s">
        <v>12</v>
      </c>
      <c r="G6116" s="10">
        <v>13397</v>
      </c>
    </row>
    <row r="6117" spans="1:7" ht="24" customHeight="1" x14ac:dyDescent="0.25">
      <c r="A6117" s="11">
        <v>640069</v>
      </c>
      <c r="B6117" s="12">
        <v>41785.642465277779</v>
      </c>
      <c r="C6117" s="13" t="s">
        <v>7</v>
      </c>
      <c r="D6117" s="13" t="s">
        <v>8</v>
      </c>
      <c r="E6117" s="13" t="s">
        <v>14</v>
      </c>
      <c r="F6117" s="13" t="s">
        <v>12</v>
      </c>
      <c r="G6117" s="14">
        <v>84025</v>
      </c>
    </row>
    <row r="6118" spans="1:7" ht="24" customHeight="1" x14ac:dyDescent="0.25">
      <c r="A6118" s="7">
        <v>553750</v>
      </c>
      <c r="B6118" s="8">
        <v>41785.644293981481</v>
      </c>
      <c r="C6118" s="9" t="s">
        <v>7</v>
      </c>
      <c r="D6118" s="9" t="s">
        <v>8</v>
      </c>
      <c r="E6118" s="9" t="s">
        <v>14</v>
      </c>
      <c r="F6118" s="9" t="s">
        <v>12</v>
      </c>
      <c r="G6118" s="10">
        <v>61988</v>
      </c>
    </row>
    <row r="6119" spans="1:7" ht="24" customHeight="1" x14ac:dyDescent="0.25">
      <c r="A6119" s="11">
        <v>231855</v>
      </c>
      <c r="B6119" s="12">
        <v>41785.645740740743</v>
      </c>
      <c r="C6119" s="13" t="s">
        <v>7</v>
      </c>
      <c r="D6119" s="13" t="s">
        <v>8</v>
      </c>
      <c r="E6119" s="13" t="s">
        <v>14</v>
      </c>
      <c r="F6119" s="13" t="s">
        <v>12</v>
      </c>
      <c r="G6119" s="14">
        <v>49658</v>
      </c>
    </row>
    <row r="6120" spans="1:7" ht="24" customHeight="1" x14ac:dyDescent="0.25">
      <c r="A6120" s="7">
        <v>446456</v>
      </c>
      <c r="B6120" s="8">
        <v>41785.64671296296</v>
      </c>
      <c r="C6120" s="9" t="s">
        <v>7</v>
      </c>
      <c r="D6120" s="9" t="s">
        <v>8</v>
      </c>
      <c r="E6120" s="9" t="s">
        <v>14</v>
      </c>
      <c r="F6120" s="9" t="s">
        <v>12</v>
      </c>
      <c r="G6120" s="10">
        <v>75624</v>
      </c>
    </row>
    <row r="6121" spans="1:7" ht="24" customHeight="1" x14ac:dyDescent="0.25">
      <c r="A6121" s="11">
        <v>13205</v>
      </c>
      <c r="B6121" s="12">
        <v>41785.64770833333</v>
      </c>
      <c r="C6121" s="13" t="s">
        <v>7</v>
      </c>
      <c r="D6121" s="13" t="s">
        <v>8</v>
      </c>
      <c r="E6121" s="13" t="s">
        <v>14</v>
      </c>
      <c r="F6121" s="13" t="s">
        <v>12</v>
      </c>
      <c r="G6121" s="14">
        <v>3045</v>
      </c>
    </row>
    <row r="6122" spans="1:7" ht="24" customHeight="1" x14ac:dyDescent="0.25">
      <c r="A6122" s="7">
        <v>220740</v>
      </c>
      <c r="B6122" s="8">
        <v>41790.520868055559</v>
      </c>
      <c r="C6122" s="9" t="s">
        <v>7</v>
      </c>
      <c r="D6122" s="9" t="s">
        <v>11</v>
      </c>
      <c r="E6122" s="9" t="s">
        <v>14</v>
      </c>
      <c r="F6122" s="9" t="s">
        <v>12</v>
      </c>
      <c r="G6122" s="10">
        <v>79897</v>
      </c>
    </row>
    <row r="6123" spans="1:7" ht="24" customHeight="1" x14ac:dyDescent="0.25">
      <c r="A6123" s="11">
        <v>373338</v>
      </c>
      <c r="B6123" s="12">
        <v>41790.521261574075</v>
      </c>
      <c r="C6123" s="13" t="s">
        <v>7</v>
      </c>
      <c r="D6123" s="13" t="s">
        <v>8</v>
      </c>
      <c r="E6123" s="13" t="s">
        <v>14</v>
      </c>
      <c r="F6123" s="13" t="s">
        <v>12</v>
      </c>
      <c r="G6123" s="14">
        <v>76938</v>
      </c>
    </row>
    <row r="6124" spans="1:7" ht="24" customHeight="1" x14ac:dyDescent="0.25">
      <c r="A6124" s="7">
        <v>439599</v>
      </c>
      <c r="B6124" s="8">
        <v>41790.521643518521</v>
      </c>
      <c r="C6124" s="9" t="s">
        <v>13</v>
      </c>
      <c r="D6124" s="9" t="s">
        <v>8</v>
      </c>
      <c r="E6124" s="9" t="s">
        <v>14</v>
      </c>
      <c r="F6124" s="9" t="s">
        <v>12</v>
      </c>
      <c r="G6124" s="10">
        <v>32705</v>
      </c>
    </row>
    <row r="6125" spans="1:7" ht="24" customHeight="1" x14ac:dyDescent="0.25">
      <c r="A6125" s="11">
        <v>969959</v>
      </c>
      <c r="B6125" s="12">
        <v>41790.522303240738</v>
      </c>
      <c r="C6125" s="13" t="s">
        <v>7</v>
      </c>
      <c r="D6125" s="13" t="s">
        <v>8</v>
      </c>
      <c r="E6125" s="13" t="s">
        <v>14</v>
      </c>
      <c r="F6125" s="13" t="s">
        <v>12</v>
      </c>
      <c r="G6125" s="14">
        <v>87482</v>
      </c>
    </row>
    <row r="6126" spans="1:7" ht="24" customHeight="1" x14ac:dyDescent="0.25">
      <c r="A6126" s="7">
        <v>784146</v>
      </c>
      <c r="B6126" s="8">
        <v>41790.520381944443</v>
      </c>
      <c r="C6126" s="9" t="s">
        <v>7</v>
      </c>
      <c r="D6126" s="9" t="s">
        <v>11</v>
      </c>
      <c r="E6126" s="9" t="s">
        <v>14</v>
      </c>
      <c r="F6126" s="9" t="s">
        <v>12</v>
      </c>
      <c r="G6126" s="10">
        <v>71496</v>
      </c>
    </row>
    <row r="6127" spans="1:7" ht="24" customHeight="1" x14ac:dyDescent="0.25">
      <c r="A6127" s="11">
        <v>753534</v>
      </c>
      <c r="B6127" s="12">
        <v>41795.398449074077</v>
      </c>
      <c r="C6127" s="13" t="s">
        <v>7</v>
      </c>
      <c r="D6127" s="13" t="s">
        <v>11</v>
      </c>
      <c r="E6127" s="13" t="s">
        <v>14</v>
      </c>
      <c r="F6127" s="13" t="s">
        <v>12</v>
      </c>
      <c r="G6127" s="14">
        <v>35976</v>
      </c>
    </row>
    <row r="6128" spans="1:7" ht="24" customHeight="1" x14ac:dyDescent="0.25">
      <c r="A6128" s="7">
        <v>978134</v>
      </c>
      <c r="B6128" s="8">
        <v>41787.789953703701</v>
      </c>
      <c r="C6128" s="9" t="s">
        <v>7</v>
      </c>
      <c r="D6128" s="9" t="s">
        <v>8</v>
      </c>
      <c r="E6128" s="9" t="s">
        <v>14</v>
      </c>
      <c r="F6128" s="9" t="s">
        <v>19</v>
      </c>
      <c r="G6128" s="10">
        <v>62619</v>
      </c>
    </row>
    <row r="6129" spans="1:7" ht="24" customHeight="1" x14ac:dyDescent="0.25">
      <c r="A6129" s="11">
        <v>813663</v>
      </c>
      <c r="B6129" s="12">
        <v>41794.651307870372</v>
      </c>
      <c r="C6129" s="13" t="s">
        <v>7</v>
      </c>
      <c r="D6129" s="13" t="s">
        <v>8</v>
      </c>
      <c r="E6129" s="13" t="s">
        <v>28</v>
      </c>
      <c r="F6129" s="13" t="s">
        <v>17</v>
      </c>
      <c r="G6129" s="14">
        <v>63058</v>
      </c>
    </row>
    <row r="6130" spans="1:7" ht="24" customHeight="1" x14ac:dyDescent="0.25">
      <c r="A6130" s="7">
        <v>705905</v>
      </c>
      <c r="B6130" s="8">
        <v>41794.652777777781</v>
      </c>
      <c r="C6130" s="9" t="s">
        <v>7</v>
      </c>
      <c r="D6130" s="9" t="s">
        <v>11</v>
      </c>
      <c r="E6130" s="9" t="s">
        <v>28</v>
      </c>
      <c r="F6130" s="9" t="s">
        <v>17</v>
      </c>
      <c r="G6130" s="10">
        <v>3013</v>
      </c>
    </row>
    <row r="6131" spans="1:7" ht="24" customHeight="1" x14ac:dyDescent="0.25">
      <c r="A6131" s="11">
        <v>761086</v>
      </c>
      <c r="B6131" s="12">
        <v>41794.653171296297</v>
      </c>
      <c r="C6131" s="13" t="s">
        <v>7</v>
      </c>
      <c r="D6131" s="13" t="s">
        <v>8</v>
      </c>
      <c r="E6131" s="13" t="s">
        <v>28</v>
      </c>
      <c r="F6131" s="13" t="s">
        <v>17</v>
      </c>
      <c r="G6131" s="14">
        <v>22789</v>
      </c>
    </row>
    <row r="6132" spans="1:7" ht="24" customHeight="1" x14ac:dyDescent="0.25">
      <c r="A6132" s="7">
        <v>842854</v>
      </c>
      <c r="B6132" s="8">
        <v>41794.653414351851</v>
      </c>
      <c r="C6132" s="9" t="s">
        <v>13</v>
      </c>
      <c r="D6132" s="9" t="s">
        <v>11</v>
      </c>
      <c r="E6132" s="9" t="s">
        <v>28</v>
      </c>
      <c r="F6132" s="9" t="s">
        <v>17</v>
      </c>
      <c r="G6132" s="10">
        <v>72229</v>
      </c>
    </row>
    <row r="6133" spans="1:7" ht="24" customHeight="1" x14ac:dyDescent="0.25">
      <c r="A6133" s="11">
        <v>538257</v>
      </c>
      <c r="B6133" s="12">
        <v>41787.492256944446</v>
      </c>
      <c r="C6133" s="13" t="s">
        <v>7</v>
      </c>
      <c r="D6133" s="13" t="s">
        <v>11</v>
      </c>
      <c r="E6133" s="13" t="s">
        <v>9</v>
      </c>
      <c r="F6133" s="13" t="s">
        <v>12</v>
      </c>
      <c r="G6133" s="14">
        <v>24540</v>
      </c>
    </row>
    <row r="6134" spans="1:7" ht="24" customHeight="1" x14ac:dyDescent="0.25">
      <c r="A6134" s="7">
        <v>151162</v>
      </c>
      <c r="B6134" s="8">
        <v>41790.31212962963</v>
      </c>
      <c r="C6134" s="9" t="s">
        <v>7</v>
      </c>
      <c r="D6134" s="9" t="s">
        <v>11</v>
      </c>
      <c r="E6134" s="9" t="s">
        <v>9</v>
      </c>
      <c r="F6134" s="9" t="s">
        <v>12</v>
      </c>
      <c r="G6134" s="10">
        <v>45367</v>
      </c>
    </row>
    <row r="6135" spans="1:7" ht="24" customHeight="1" x14ac:dyDescent="0.25">
      <c r="A6135" s="11">
        <v>515499</v>
      </c>
      <c r="B6135" s="12">
        <v>41790.312418981484</v>
      </c>
      <c r="C6135" s="13" t="s">
        <v>7</v>
      </c>
      <c r="D6135" s="13" t="s">
        <v>8</v>
      </c>
      <c r="E6135" s="13" t="s">
        <v>9</v>
      </c>
      <c r="F6135" s="13" t="s">
        <v>12</v>
      </c>
      <c r="G6135" s="14">
        <v>7645</v>
      </c>
    </row>
    <row r="6136" spans="1:7" ht="24" customHeight="1" x14ac:dyDescent="0.25">
      <c r="A6136" s="7">
        <v>116963</v>
      </c>
      <c r="B6136" s="8">
        <v>41763.559884259259</v>
      </c>
      <c r="C6136" s="9" t="s">
        <v>7</v>
      </c>
      <c r="D6136" s="9" t="s">
        <v>8</v>
      </c>
      <c r="E6136" s="9" t="s">
        <v>9</v>
      </c>
      <c r="F6136" s="9" t="s">
        <v>19</v>
      </c>
      <c r="G6136" s="10">
        <v>22482</v>
      </c>
    </row>
    <row r="6137" spans="1:7" ht="24" customHeight="1" x14ac:dyDescent="0.25">
      <c r="A6137" s="11">
        <v>179862</v>
      </c>
      <c r="B6137" s="12">
        <v>41864.686273148145</v>
      </c>
      <c r="C6137" s="13" t="s">
        <v>7</v>
      </c>
      <c r="D6137" s="13" t="s">
        <v>8</v>
      </c>
      <c r="E6137" s="13" t="s">
        <v>14</v>
      </c>
      <c r="F6137" s="13" t="s">
        <v>21</v>
      </c>
      <c r="G6137" s="14">
        <v>6017</v>
      </c>
    </row>
    <row r="6138" spans="1:7" ht="24" customHeight="1" x14ac:dyDescent="0.25">
      <c r="A6138" s="7">
        <v>787849</v>
      </c>
      <c r="B6138" s="8">
        <v>41767.686377314814</v>
      </c>
      <c r="C6138" s="9" t="s">
        <v>7</v>
      </c>
      <c r="D6138" s="9" t="s">
        <v>23</v>
      </c>
      <c r="E6138" s="9" t="s">
        <v>14</v>
      </c>
      <c r="F6138" s="9" t="s">
        <v>12</v>
      </c>
      <c r="G6138" s="10">
        <v>98373</v>
      </c>
    </row>
    <row r="6139" spans="1:7" ht="24" customHeight="1" x14ac:dyDescent="0.25">
      <c r="A6139" s="11">
        <v>265772</v>
      </c>
      <c r="B6139" s="12">
        <v>41815.647314814814</v>
      </c>
      <c r="C6139" s="13" t="s">
        <v>7</v>
      </c>
      <c r="D6139" s="13" t="s">
        <v>11</v>
      </c>
      <c r="E6139" s="13" t="s">
        <v>14</v>
      </c>
      <c r="F6139" s="13" t="s">
        <v>12</v>
      </c>
      <c r="G6139" s="14">
        <v>4925</v>
      </c>
    </row>
    <row r="6140" spans="1:7" ht="24" customHeight="1" x14ac:dyDescent="0.25">
      <c r="A6140" s="7">
        <v>559807</v>
      </c>
      <c r="B6140" s="8">
        <v>41815.647627314815</v>
      </c>
      <c r="C6140" s="9" t="s">
        <v>7</v>
      </c>
      <c r="D6140" s="9" t="s">
        <v>8</v>
      </c>
      <c r="E6140" s="9" t="s">
        <v>14</v>
      </c>
      <c r="F6140" s="9" t="s">
        <v>12</v>
      </c>
      <c r="G6140" s="10">
        <v>35734</v>
      </c>
    </row>
    <row r="6141" spans="1:7" ht="24" customHeight="1" x14ac:dyDescent="0.25">
      <c r="A6141" s="11">
        <v>407784</v>
      </c>
      <c r="B6141" s="12">
        <v>41831.011782407404</v>
      </c>
      <c r="C6141" s="13" t="s">
        <v>7</v>
      </c>
      <c r="D6141" s="13" t="s">
        <v>8</v>
      </c>
      <c r="E6141" s="13" t="s">
        <v>9</v>
      </c>
      <c r="F6141" s="13" t="s">
        <v>19</v>
      </c>
      <c r="G6141" s="14">
        <v>15319</v>
      </c>
    </row>
    <row r="6142" spans="1:7" ht="24" customHeight="1" x14ac:dyDescent="0.25">
      <c r="A6142" s="7">
        <v>584676</v>
      </c>
      <c r="B6142" s="8">
        <v>41831.014699074076</v>
      </c>
      <c r="C6142" s="9" t="s">
        <v>7</v>
      </c>
      <c r="D6142" s="9" t="s">
        <v>11</v>
      </c>
      <c r="E6142" s="9" t="s">
        <v>9</v>
      </c>
      <c r="F6142" s="9" t="s">
        <v>19</v>
      </c>
      <c r="G6142" s="10">
        <v>43076</v>
      </c>
    </row>
    <row r="6143" spans="1:7" ht="24" customHeight="1" x14ac:dyDescent="0.25">
      <c r="A6143" s="11">
        <v>949511</v>
      </c>
      <c r="B6143" s="12">
        <v>41779.209826388891</v>
      </c>
      <c r="C6143" s="13" t="s">
        <v>7</v>
      </c>
      <c r="D6143" s="13" t="s">
        <v>11</v>
      </c>
      <c r="E6143" s="13" t="s">
        <v>28</v>
      </c>
      <c r="F6143" s="13" t="s">
        <v>32</v>
      </c>
      <c r="G6143" s="14">
        <v>88147</v>
      </c>
    </row>
    <row r="6144" spans="1:7" ht="24" customHeight="1" x14ac:dyDescent="0.25">
      <c r="A6144" s="7">
        <v>966645</v>
      </c>
      <c r="B6144" s="8">
        <v>41781.337511574071</v>
      </c>
      <c r="C6144" s="9" t="s">
        <v>7</v>
      </c>
      <c r="D6144" s="9" t="s">
        <v>8</v>
      </c>
      <c r="E6144" s="9" t="s">
        <v>9</v>
      </c>
      <c r="F6144" s="9" t="s">
        <v>12</v>
      </c>
      <c r="G6144" s="10">
        <v>15072</v>
      </c>
    </row>
    <row r="6145" spans="1:7" ht="24" customHeight="1" x14ac:dyDescent="0.25">
      <c r="A6145" s="11">
        <v>818899</v>
      </c>
      <c r="B6145" s="12">
        <v>41781.337893518517</v>
      </c>
      <c r="C6145" s="13" t="s">
        <v>13</v>
      </c>
      <c r="D6145" s="13" t="s">
        <v>8</v>
      </c>
      <c r="E6145" s="13" t="s">
        <v>9</v>
      </c>
      <c r="F6145" s="13" t="s">
        <v>12</v>
      </c>
      <c r="G6145" s="14">
        <v>41763</v>
      </c>
    </row>
    <row r="6146" spans="1:7" ht="24" customHeight="1" x14ac:dyDescent="0.25">
      <c r="A6146" s="7">
        <v>75569</v>
      </c>
      <c r="B6146" s="8">
        <v>41781.337337962963</v>
      </c>
      <c r="C6146" s="9" t="s">
        <v>7</v>
      </c>
      <c r="D6146" s="9" t="s">
        <v>23</v>
      </c>
      <c r="E6146" s="9" t="s">
        <v>9</v>
      </c>
      <c r="F6146" s="9" t="s">
        <v>12</v>
      </c>
      <c r="G6146" s="10">
        <v>71558</v>
      </c>
    </row>
    <row r="6147" spans="1:7" ht="24" customHeight="1" x14ac:dyDescent="0.25">
      <c r="A6147" s="11">
        <v>630022</v>
      </c>
      <c r="B6147" s="12">
        <v>41782.480775462966</v>
      </c>
      <c r="C6147" s="13" t="s">
        <v>7</v>
      </c>
      <c r="D6147" s="13" t="s">
        <v>11</v>
      </c>
      <c r="E6147" s="13" t="s">
        <v>9</v>
      </c>
      <c r="F6147" s="13" t="s">
        <v>12</v>
      </c>
      <c r="G6147" s="14">
        <v>36764</v>
      </c>
    </row>
    <row r="6148" spans="1:7" ht="24" customHeight="1" x14ac:dyDescent="0.25">
      <c r="A6148" s="7">
        <v>363668</v>
      </c>
      <c r="B6148" s="8">
        <v>41782.481851851851</v>
      </c>
      <c r="C6148" s="9" t="s">
        <v>7</v>
      </c>
      <c r="D6148" s="9" t="s">
        <v>11</v>
      </c>
      <c r="E6148" s="9" t="s">
        <v>9</v>
      </c>
      <c r="F6148" s="9" t="s">
        <v>12</v>
      </c>
      <c r="G6148" s="10">
        <v>74316</v>
      </c>
    </row>
    <row r="6149" spans="1:7" ht="24" customHeight="1" x14ac:dyDescent="0.25">
      <c r="A6149" s="11">
        <v>27581</v>
      </c>
      <c r="B6149" s="12">
        <v>41786.411261574074</v>
      </c>
      <c r="C6149" s="13" t="s">
        <v>7</v>
      </c>
      <c r="D6149" s="13" t="s">
        <v>8</v>
      </c>
      <c r="E6149" s="13" t="s">
        <v>9</v>
      </c>
      <c r="F6149" s="13" t="s">
        <v>12</v>
      </c>
      <c r="G6149" s="14">
        <v>4376</v>
      </c>
    </row>
    <row r="6150" spans="1:7" ht="24" customHeight="1" x14ac:dyDescent="0.25">
      <c r="A6150" s="7">
        <v>267657</v>
      </c>
      <c r="B6150" s="8">
        <v>41786.4137962963</v>
      </c>
      <c r="C6150" s="9" t="s">
        <v>7</v>
      </c>
      <c r="D6150" s="9" t="s">
        <v>11</v>
      </c>
      <c r="E6150" s="9" t="s">
        <v>9</v>
      </c>
      <c r="F6150" s="9" t="s">
        <v>12</v>
      </c>
      <c r="G6150" s="10">
        <v>67126</v>
      </c>
    </row>
    <row r="6151" spans="1:7" ht="24" customHeight="1" x14ac:dyDescent="0.25">
      <c r="A6151" s="11">
        <v>804795</v>
      </c>
      <c r="B6151" s="12">
        <v>41786.416122685187</v>
      </c>
      <c r="C6151" s="13" t="s">
        <v>7</v>
      </c>
      <c r="D6151" s="13" t="s">
        <v>8</v>
      </c>
      <c r="E6151" s="13" t="s">
        <v>9</v>
      </c>
      <c r="F6151" s="13" t="s">
        <v>12</v>
      </c>
      <c r="G6151" s="14">
        <v>35627</v>
      </c>
    </row>
    <row r="6152" spans="1:7" ht="24" customHeight="1" x14ac:dyDescent="0.25">
      <c r="A6152" s="7">
        <v>462727</v>
      </c>
      <c r="B6152" s="8">
        <v>41804.334282407406</v>
      </c>
      <c r="C6152" s="9" t="s">
        <v>7</v>
      </c>
      <c r="D6152" s="9" t="s">
        <v>8</v>
      </c>
      <c r="E6152" s="9" t="s">
        <v>9</v>
      </c>
      <c r="F6152" s="9" t="s">
        <v>12</v>
      </c>
      <c r="G6152" s="10">
        <v>28310</v>
      </c>
    </row>
    <row r="6153" spans="1:7" ht="24" customHeight="1" x14ac:dyDescent="0.25">
      <c r="A6153" s="11">
        <v>49946</v>
      </c>
      <c r="B6153" s="12">
        <v>41795.605405092596</v>
      </c>
      <c r="C6153" s="13" t="s">
        <v>7</v>
      </c>
      <c r="D6153" s="13" t="s">
        <v>8</v>
      </c>
      <c r="E6153" s="13" t="s">
        <v>9</v>
      </c>
      <c r="F6153" s="13" t="s">
        <v>12</v>
      </c>
      <c r="G6153" s="14">
        <v>40007</v>
      </c>
    </row>
    <row r="6154" spans="1:7" ht="24" customHeight="1" x14ac:dyDescent="0.25">
      <c r="A6154" s="7">
        <v>21962</v>
      </c>
      <c r="B6154" s="8">
        <v>41795.606828703705</v>
      </c>
      <c r="C6154" s="9" t="s">
        <v>7</v>
      </c>
      <c r="D6154" s="9" t="s">
        <v>8</v>
      </c>
      <c r="E6154" s="9" t="s">
        <v>9</v>
      </c>
      <c r="F6154" s="9" t="s">
        <v>12</v>
      </c>
      <c r="G6154" s="10">
        <v>97461</v>
      </c>
    </row>
    <row r="6155" spans="1:7" ht="24" customHeight="1" x14ac:dyDescent="0.25">
      <c r="A6155" s="11">
        <v>687483</v>
      </c>
      <c r="B6155" s="12">
        <v>41800.377395833333</v>
      </c>
      <c r="C6155" s="13" t="s">
        <v>13</v>
      </c>
      <c r="D6155" s="13" t="s">
        <v>8</v>
      </c>
      <c r="E6155" s="13" t="s">
        <v>9</v>
      </c>
      <c r="F6155" s="13" t="s">
        <v>12</v>
      </c>
      <c r="G6155" s="14">
        <v>37863</v>
      </c>
    </row>
    <row r="6156" spans="1:7" ht="24" customHeight="1" x14ac:dyDescent="0.25">
      <c r="A6156" s="7">
        <v>110239</v>
      </c>
      <c r="B6156" s="8">
        <v>41802.399270833332</v>
      </c>
      <c r="C6156" s="9" t="s">
        <v>7</v>
      </c>
      <c r="D6156" s="9" t="s">
        <v>8</v>
      </c>
      <c r="E6156" s="9" t="s">
        <v>9</v>
      </c>
      <c r="F6156" s="9" t="s">
        <v>12</v>
      </c>
      <c r="G6156" s="10">
        <v>88714</v>
      </c>
    </row>
    <row r="6157" spans="1:7" ht="24" customHeight="1" x14ac:dyDescent="0.25">
      <c r="A6157" s="11">
        <v>738139</v>
      </c>
      <c r="B6157" s="12">
        <v>41802.400416666664</v>
      </c>
      <c r="C6157" s="13" t="s">
        <v>7</v>
      </c>
      <c r="D6157" s="13" t="s">
        <v>8</v>
      </c>
      <c r="E6157" s="13" t="s">
        <v>9</v>
      </c>
      <c r="F6157" s="13" t="s">
        <v>12</v>
      </c>
      <c r="G6157" s="14">
        <v>19741</v>
      </c>
    </row>
    <row r="6158" spans="1:7" ht="24" customHeight="1" x14ac:dyDescent="0.25">
      <c r="A6158" s="7">
        <v>590453</v>
      </c>
      <c r="B6158" s="8">
        <v>41804.587083333332</v>
      </c>
      <c r="C6158" s="9" t="s">
        <v>7</v>
      </c>
      <c r="D6158" s="9" t="s">
        <v>8</v>
      </c>
      <c r="E6158" s="9" t="s">
        <v>29</v>
      </c>
      <c r="F6158" s="9" t="s">
        <v>12</v>
      </c>
      <c r="G6158" s="10">
        <v>85888</v>
      </c>
    </row>
    <row r="6159" spans="1:7" ht="24" customHeight="1" x14ac:dyDescent="0.25">
      <c r="A6159" s="11">
        <v>296632</v>
      </c>
      <c r="B6159" s="12">
        <v>41808.774768518517</v>
      </c>
      <c r="C6159" s="13" t="s">
        <v>7</v>
      </c>
      <c r="D6159" s="13" t="s">
        <v>11</v>
      </c>
      <c r="E6159" s="13" t="s">
        <v>29</v>
      </c>
      <c r="F6159" s="13" t="s">
        <v>12</v>
      </c>
      <c r="G6159" s="14">
        <v>92695</v>
      </c>
    </row>
    <row r="6160" spans="1:7" ht="24" customHeight="1" x14ac:dyDescent="0.25">
      <c r="A6160" s="7">
        <v>16491</v>
      </c>
      <c r="B6160" s="8">
        <v>41777.723032407404</v>
      </c>
      <c r="C6160" s="9" t="s">
        <v>7</v>
      </c>
      <c r="D6160" s="9" t="s">
        <v>8</v>
      </c>
      <c r="E6160" s="9" t="s">
        <v>9</v>
      </c>
      <c r="F6160" s="9" t="s">
        <v>32</v>
      </c>
      <c r="G6160" s="10">
        <v>58653</v>
      </c>
    </row>
    <row r="6161" spans="1:7" ht="24" customHeight="1" x14ac:dyDescent="0.25">
      <c r="A6161" s="11">
        <v>888516</v>
      </c>
      <c r="B6161" s="12">
        <v>41777.723344907405</v>
      </c>
      <c r="C6161" s="13" t="s">
        <v>7</v>
      </c>
      <c r="D6161" s="13" t="s">
        <v>11</v>
      </c>
      <c r="E6161" s="13" t="s">
        <v>9</v>
      </c>
      <c r="F6161" s="13" t="s">
        <v>32</v>
      </c>
      <c r="G6161" s="14">
        <v>25411</v>
      </c>
    </row>
    <row r="6162" spans="1:7" ht="24" customHeight="1" x14ac:dyDescent="0.25">
      <c r="A6162" s="7">
        <v>814496</v>
      </c>
      <c r="B6162" s="8">
        <v>41778.412233796298</v>
      </c>
      <c r="C6162" s="9" t="s">
        <v>7</v>
      </c>
      <c r="D6162" s="9" t="s">
        <v>8</v>
      </c>
      <c r="E6162" s="9" t="s">
        <v>9</v>
      </c>
      <c r="F6162" s="9" t="s">
        <v>32</v>
      </c>
      <c r="G6162" s="10">
        <v>67873</v>
      </c>
    </row>
    <row r="6163" spans="1:7" ht="24" customHeight="1" x14ac:dyDescent="0.25">
      <c r="A6163" s="11">
        <v>391299</v>
      </c>
      <c r="B6163" s="12">
        <v>41772.755277777775</v>
      </c>
      <c r="C6163" s="13" t="s">
        <v>7</v>
      </c>
      <c r="D6163" s="13" t="s">
        <v>8</v>
      </c>
      <c r="E6163" s="13" t="s">
        <v>25</v>
      </c>
      <c r="F6163" s="13" t="s">
        <v>12</v>
      </c>
      <c r="G6163" s="14">
        <v>60368</v>
      </c>
    </row>
    <row r="6164" spans="1:7" ht="24" customHeight="1" x14ac:dyDescent="0.25">
      <c r="A6164" s="7">
        <v>617134</v>
      </c>
      <c r="B6164" s="8">
        <v>41772.755567129629</v>
      </c>
      <c r="C6164" s="9" t="s">
        <v>7</v>
      </c>
      <c r="D6164" s="9" t="s">
        <v>11</v>
      </c>
      <c r="E6164" s="9" t="s">
        <v>25</v>
      </c>
      <c r="F6164" s="9" t="s">
        <v>12</v>
      </c>
      <c r="G6164" s="10">
        <v>28163</v>
      </c>
    </row>
    <row r="6165" spans="1:7" ht="24" customHeight="1" x14ac:dyDescent="0.25">
      <c r="A6165" s="11">
        <v>984162</v>
      </c>
      <c r="B6165" s="12">
        <v>41773.062800925924</v>
      </c>
      <c r="C6165" s="13" t="s">
        <v>7</v>
      </c>
      <c r="D6165" s="13" t="s">
        <v>8</v>
      </c>
      <c r="E6165" s="13" t="s">
        <v>25</v>
      </c>
      <c r="F6165" s="13" t="s">
        <v>12</v>
      </c>
      <c r="G6165" s="14">
        <v>91232</v>
      </c>
    </row>
    <row r="6166" spans="1:7" ht="24" customHeight="1" x14ac:dyDescent="0.25">
      <c r="A6166" s="7">
        <v>203159</v>
      </c>
      <c r="B6166" s="8">
        <v>41773.337361111109</v>
      </c>
      <c r="C6166" s="9" t="s">
        <v>7</v>
      </c>
      <c r="D6166" s="9" t="s">
        <v>8</v>
      </c>
      <c r="E6166" s="9" t="s">
        <v>25</v>
      </c>
      <c r="F6166" s="9" t="s">
        <v>12</v>
      </c>
      <c r="G6166" s="10">
        <v>69763</v>
      </c>
    </row>
    <row r="6167" spans="1:7" ht="24" customHeight="1" x14ac:dyDescent="0.25">
      <c r="A6167" s="11">
        <v>778005</v>
      </c>
      <c r="B6167" s="12">
        <v>41774.49962962963</v>
      </c>
      <c r="C6167" s="13" t="s">
        <v>13</v>
      </c>
      <c r="D6167" s="13" t="s">
        <v>11</v>
      </c>
      <c r="E6167" s="13" t="s">
        <v>25</v>
      </c>
      <c r="F6167" s="13" t="s">
        <v>12</v>
      </c>
      <c r="G6167" s="14">
        <v>12304</v>
      </c>
    </row>
    <row r="6168" spans="1:7" ht="24" customHeight="1" x14ac:dyDescent="0.25">
      <c r="A6168" s="7">
        <v>213587</v>
      </c>
      <c r="B6168" s="8">
        <v>41783.506840277776</v>
      </c>
      <c r="C6168" s="9" t="s">
        <v>7</v>
      </c>
      <c r="D6168" s="9" t="s">
        <v>11</v>
      </c>
      <c r="E6168" s="9" t="s">
        <v>25</v>
      </c>
      <c r="F6168" s="9" t="s">
        <v>32</v>
      </c>
      <c r="G6168" s="10">
        <v>65532</v>
      </c>
    </row>
    <row r="6169" spans="1:7" ht="24" customHeight="1" x14ac:dyDescent="0.25">
      <c r="A6169" s="11">
        <v>663070</v>
      </c>
      <c r="B6169" s="12">
        <v>41783.507256944446</v>
      </c>
      <c r="C6169" s="13" t="s">
        <v>7</v>
      </c>
      <c r="D6169" s="13" t="s">
        <v>8</v>
      </c>
      <c r="E6169" s="13" t="s">
        <v>25</v>
      </c>
      <c r="F6169" s="13" t="s">
        <v>32</v>
      </c>
      <c r="G6169" s="14">
        <v>78054</v>
      </c>
    </row>
    <row r="6170" spans="1:7" ht="24" customHeight="1" x14ac:dyDescent="0.25">
      <c r="A6170" s="7">
        <v>231972</v>
      </c>
      <c r="B6170" s="8">
        <v>41860.339074074072</v>
      </c>
      <c r="C6170" s="9" t="s">
        <v>7</v>
      </c>
      <c r="D6170" s="9" t="s">
        <v>8</v>
      </c>
      <c r="E6170" s="9" t="s">
        <v>16</v>
      </c>
      <c r="F6170" s="9" t="s">
        <v>17</v>
      </c>
      <c r="G6170" s="10">
        <v>12522</v>
      </c>
    </row>
    <row r="6171" spans="1:7" ht="24" customHeight="1" x14ac:dyDescent="0.25">
      <c r="A6171" s="11">
        <v>138265</v>
      </c>
      <c r="B6171" s="12">
        <v>41794.354699074072</v>
      </c>
      <c r="C6171" s="13" t="s">
        <v>7</v>
      </c>
      <c r="D6171" s="13" t="s">
        <v>8</v>
      </c>
      <c r="E6171" s="13" t="s">
        <v>9</v>
      </c>
      <c r="F6171" s="13" t="s">
        <v>19</v>
      </c>
      <c r="G6171" s="14">
        <v>83048</v>
      </c>
    </row>
    <row r="6172" spans="1:7" ht="24" customHeight="1" x14ac:dyDescent="0.25">
      <c r="A6172" s="7">
        <v>458452</v>
      </c>
      <c r="B6172" s="8">
        <v>41794.355451388888</v>
      </c>
      <c r="C6172" s="9" t="s">
        <v>7</v>
      </c>
      <c r="D6172" s="9" t="s">
        <v>11</v>
      </c>
      <c r="E6172" s="9" t="s">
        <v>9</v>
      </c>
      <c r="F6172" s="9" t="s">
        <v>19</v>
      </c>
      <c r="G6172" s="10">
        <v>80942</v>
      </c>
    </row>
    <row r="6173" spans="1:7" ht="24" customHeight="1" x14ac:dyDescent="0.25">
      <c r="A6173" s="11">
        <v>711214</v>
      </c>
      <c r="B6173" s="12">
        <v>41866.52621527778</v>
      </c>
      <c r="C6173" s="13" t="s">
        <v>7</v>
      </c>
      <c r="D6173" s="13" t="s">
        <v>8</v>
      </c>
      <c r="E6173" s="13" t="s">
        <v>14</v>
      </c>
      <c r="F6173" s="13" t="s">
        <v>32</v>
      </c>
      <c r="G6173" s="14">
        <v>70449</v>
      </c>
    </row>
    <row r="6174" spans="1:7" ht="24" customHeight="1" x14ac:dyDescent="0.25">
      <c r="A6174" s="7">
        <v>268017</v>
      </c>
      <c r="B6174" s="8">
        <v>41866.527499999997</v>
      </c>
      <c r="C6174" s="9" t="s">
        <v>7</v>
      </c>
      <c r="D6174" s="9" t="s">
        <v>11</v>
      </c>
      <c r="E6174" s="9" t="s">
        <v>14</v>
      </c>
      <c r="F6174" s="9" t="s">
        <v>32</v>
      </c>
      <c r="G6174" s="10">
        <v>79879</v>
      </c>
    </row>
    <row r="6175" spans="1:7" ht="24" customHeight="1" x14ac:dyDescent="0.25">
      <c r="A6175" s="11">
        <v>731080</v>
      </c>
      <c r="B6175" s="12">
        <v>41787.617812500001</v>
      </c>
      <c r="C6175" s="13" t="s">
        <v>13</v>
      </c>
      <c r="D6175" s="13" t="s">
        <v>8</v>
      </c>
      <c r="E6175" s="13" t="s">
        <v>14</v>
      </c>
      <c r="F6175" s="13" t="s">
        <v>21</v>
      </c>
      <c r="G6175" s="14">
        <v>89230</v>
      </c>
    </row>
    <row r="6176" spans="1:7" ht="24" customHeight="1" x14ac:dyDescent="0.25">
      <c r="A6176" s="7">
        <v>240740</v>
      </c>
      <c r="B6176" s="8">
        <v>41838.334965277776</v>
      </c>
      <c r="C6176" s="9" t="s">
        <v>13</v>
      </c>
      <c r="D6176" s="9" t="s">
        <v>8</v>
      </c>
      <c r="E6176" s="9" t="s">
        <v>25</v>
      </c>
      <c r="F6176" s="9" t="s">
        <v>12</v>
      </c>
      <c r="G6176" s="10">
        <v>40520</v>
      </c>
    </row>
    <row r="6177" spans="1:7" ht="24" customHeight="1" x14ac:dyDescent="0.25">
      <c r="A6177" s="11">
        <v>431197</v>
      </c>
      <c r="B6177" s="12">
        <v>41838.336261574077</v>
      </c>
      <c r="C6177" s="13" t="s">
        <v>7</v>
      </c>
      <c r="D6177" s="13" t="s">
        <v>8</v>
      </c>
      <c r="E6177" s="13" t="s">
        <v>25</v>
      </c>
      <c r="F6177" s="13" t="s">
        <v>12</v>
      </c>
      <c r="G6177" s="14">
        <v>44362</v>
      </c>
    </row>
    <row r="6178" spans="1:7" ht="24" customHeight="1" x14ac:dyDescent="0.25">
      <c r="A6178" s="7">
        <v>795117</v>
      </c>
      <c r="B6178" s="8">
        <v>41812.618761574071</v>
      </c>
      <c r="C6178" s="9" t="s">
        <v>7</v>
      </c>
      <c r="D6178" s="9" t="s">
        <v>8</v>
      </c>
      <c r="E6178" s="9" t="s">
        <v>16</v>
      </c>
      <c r="F6178" s="9" t="s">
        <v>10</v>
      </c>
      <c r="G6178" s="10">
        <v>40211</v>
      </c>
    </row>
    <row r="6179" spans="1:7" ht="24" customHeight="1" x14ac:dyDescent="0.25">
      <c r="A6179" s="11">
        <v>588182</v>
      </c>
      <c r="B6179" s="12">
        <v>41778.258287037039</v>
      </c>
      <c r="C6179" s="13" t="s">
        <v>13</v>
      </c>
      <c r="D6179" s="13" t="s">
        <v>8</v>
      </c>
      <c r="E6179" s="13" t="s">
        <v>14</v>
      </c>
      <c r="F6179" s="13" t="s">
        <v>32</v>
      </c>
      <c r="G6179" s="14">
        <v>65455</v>
      </c>
    </row>
    <row r="6180" spans="1:7" ht="24" customHeight="1" x14ac:dyDescent="0.25">
      <c r="A6180" s="7">
        <v>565058</v>
      </c>
      <c r="B6180" s="8">
        <v>41772.777314814812</v>
      </c>
      <c r="C6180" s="9" t="s">
        <v>7</v>
      </c>
      <c r="D6180" s="9" t="s">
        <v>11</v>
      </c>
      <c r="E6180" s="9" t="s">
        <v>9</v>
      </c>
      <c r="F6180" s="9" t="s">
        <v>17</v>
      </c>
      <c r="G6180" s="10">
        <v>40800</v>
      </c>
    </row>
    <row r="6181" spans="1:7" ht="24" customHeight="1" x14ac:dyDescent="0.25">
      <c r="A6181" s="11">
        <v>361672</v>
      </c>
      <c r="B6181" s="12">
        <v>41772.778090277781</v>
      </c>
      <c r="C6181" s="13" t="s">
        <v>7</v>
      </c>
      <c r="D6181" s="13" t="s">
        <v>8</v>
      </c>
      <c r="E6181" s="13" t="s">
        <v>9</v>
      </c>
      <c r="F6181" s="13" t="s">
        <v>17</v>
      </c>
      <c r="G6181" s="14">
        <v>94090</v>
      </c>
    </row>
    <row r="6182" spans="1:7" ht="24" customHeight="1" x14ac:dyDescent="0.25">
      <c r="A6182" s="7">
        <v>268116</v>
      </c>
      <c r="B6182" s="8">
        <v>41772.781064814815</v>
      </c>
      <c r="C6182" s="9" t="s">
        <v>13</v>
      </c>
      <c r="D6182" s="9" t="s">
        <v>8</v>
      </c>
      <c r="E6182" s="9" t="s">
        <v>9</v>
      </c>
      <c r="F6182" s="9" t="s">
        <v>17</v>
      </c>
      <c r="G6182" s="10">
        <v>12614</v>
      </c>
    </row>
    <row r="6183" spans="1:7" ht="24" customHeight="1" x14ac:dyDescent="0.25">
      <c r="A6183" s="11">
        <v>840847</v>
      </c>
      <c r="B6183" s="12">
        <v>41774.129131944443</v>
      </c>
      <c r="C6183" s="13" t="s">
        <v>7</v>
      </c>
      <c r="D6183" s="13" t="s">
        <v>8</v>
      </c>
      <c r="E6183" s="13" t="s">
        <v>9</v>
      </c>
      <c r="F6183" s="13" t="s">
        <v>17</v>
      </c>
      <c r="G6183" s="14">
        <v>39551</v>
      </c>
    </row>
    <row r="6184" spans="1:7" ht="24" customHeight="1" x14ac:dyDescent="0.25">
      <c r="A6184" s="7">
        <v>970044</v>
      </c>
      <c r="B6184" s="8">
        <v>41776.566053240742</v>
      </c>
      <c r="C6184" s="9" t="s">
        <v>7</v>
      </c>
      <c r="D6184" s="9" t="s">
        <v>8</v>
      </c>
      <c r="E6184" s="9" t="s">
        <v>9</v>
      </c>
      <c r="F6184" s="9" t="s">
        <v>17</v>
      </c>
      <c r="G6184" s="10">
        <v>14813</v>
      </c>
    </row>
    <row r="6185" spans="1:7" ht="24" customHeight="1" x14ac:dyDescent="0.25">
      <c r="A6185" s="11">
        <v>274537</v>
      </c>
      <c r="B6185" s="12">
        <v>41782.591226851851</v>
      </c>
      <c r="C6185" s="13" t="s">
        <v>7</v>
      </c>
      <c r="D6185" s="13" t="s">
        <v>11</v>
      </c>
      <c r="E6185" s="13" t="s">
        <v>9</v>
      </c>
      <c r="F6185" s="13" t="s">
        <v>17</v>
      </c>
      <c r="G6185" s="14">
        <v>43296</v>
      </c>
    </row>
    <row r="6186" spans="1:7" ht="24" customHeight="1" x14ac:dyDescent="0.25">
      <c r="A6186" s="7">
        <v>339849</v>
      </c>
      <c r="B6186" s="8">
        <v>41782.592685185184</v>
      </c>
      <c r="C6186" s="9" t="s">
        <v>7</v>
      </c>
      <c r="D6186" s="9" t="s">
        <v>8</v>
      </c>
      <c r="E6186" s="9" t="s">
        <v>9</v>
      </c>
      <c r="F6186" s="9" t="s">
        <v>17</v>
      </c>
      <c r="G6186" s="10">
        <v>94382</v>
      </c>
    </row>
    <row r="6187" spans="1:7" ht="24" customHeight="1" x14ac:dyDescent="0.25">
      <c r="A6187" s="11">
        <v>845130</v>
      </c>
      <c r="B6187" s="12">
        <v>41782.593865740739</v>
      </c>
      <c r="C6187" s="13" t="s">
        <v>7</v>
      </c>
      <c r="D6187" s="13" t="s">
        <v>8</v>
      </c>
      <c r="E6187" s="13" t="s">
        <v>9</v>
      </c>
      <c r="F6187" s="13" t="s">
        <v>17</v>
      </c>
      <c r="G6187" s="14">
        <v>46391</v>
      </c>
    </row>
    <row r="6188" spans="1:7" ht="24" customHeight="1" x14ac:dyDescent="0.25">
      <c r="A6188" s="7">
        <v>264697</v>
      </c>
      <c r="B6188" s="8">
        <v>41796.21601851852</v>
      </c>
      <c r="C6188" s="9" t="s">
        <v>7</v>
      </c>
      <c r="D6188" s="9" t="s">
        <v>11</v>
      </c>
      <c r="E6188" s="9" t="s">
        <v>25</v>
      </c>
      <c r="F6188" s="9" t="s">
        <v>24</v>
      </c>
      <c r="G6188" s="10">
        <v>5719</v>
      </c>
    </row>
    <row r="6189" spans="1:7" ht="24" customHeight="1" x14ac:dyDescent="0.25">
      <c r="A6189" s="11">
        <v>227578</v>
      </c>
      <c r="B6189" s="12">
        <v>41796.216620370367</v>
      </c>
      <c r="C6189" s="13" t="s">
        <v>7</v>
      </c>
      <c r="D6189" s="13" t="s">
        <v>11</v>
      </c>
      <c r="E6189" s="13" t="s">
        <v>25</v>
      </c>
      <c r="F6189" s="13" t="s">
        <v>24</v>
      </c>
      <c r="G6189" s="14">
        <v>33148</v>
      </c>
    </row>
    <row r="6190" spans="1:7" ht="24" customHeight="1" x14ac:dyDescent="0.25">
      <c r="A6190" s="7">
        <v>162400</v>
      </c>
      <c r="B6190" s="8">
        <v>41781.621504629627</v>
      </c>
      <c r="C6190" s="9" t="s">
        <v>13</v>
      </c>
      <c r="D6190" s="9" t="s">
        <v>11</v>
      </c>
      <c r="E6190" s="9" t="s">
        <v>9</v>
      </c>
      <c r="F6190" s="9" t="s">
        <v>17</v>
      </c>
      <c r="G6190" s="10">
        <v>13432</v>
      </c>
    </row>
    <row r="6191" spans="1:7" ht="24" customHeight="1" x14ac:dyDescent="0.25">
      <c r="A6191" s="11">
        <v>948186</v>
      </c>
      <c r="B6191" s="12">
        <v>41789.672118055554</v>
      </c>
      <c r="C6191" s="13" t="s">
        <v>7</v>
      </c>
      <c r="D6191" s="13" t="s">
        <v>8</v>
      </c>
      <c r="E6191" s="13" t="s">
        <v>9</v>
      </c>
      <c r="F6191" s="13" t="s">
        <v>17</v>
      </c>
      <c r="G6191" s="14">
        <v>31537</v>
      </c>
    </row>
    <row r="6192" spans="1:7" ht="24" customHeight="1" x14ac:dyDescent="0.25">
      <c r="A6192" s="7">
        <v>71358</v>
      </c>
      <c r="B6192" s="8">
        <v>41831.506493055553</v>
      </c>
      <c r="C6192" s="9" t="s">
        <v>13</v>
      </c>
      <c r="D6192" s="9" t="s">
        <v>8</v>
      </c>
      <c r="E6192" s="9" t="s">
        <v>9</v>
      </c>
      <c r="F6192" s="9" t="s">
        <v>12</v>
      </c>
      <c r="G6192" s="10">
        <v>28807</v>
      </c>
    </row>
    <row r="6193" spans="1:7" ht="24" customHeight="1" x14ac:dyDescent="0.25">
      <c r="A6193" s="11">
        <v>425228</v>
      </c>
      <c r="B6193" s="12">
        <v>41831.503912037035</v>
      </c>
      <c r="C6193" s="13" t="s">
        <v>7</v>
      </c>
      <c r="D6193" s="13" t="s">
        <v>11</v>
      </c>
      <c r="E6193" s="13" t="s">
        <v>9</v>
      </c>
      <c r="F6193" s="13" t="s">
        <v>12</v>
      </c>
      <c r="G6193" s="14">
        <v>12823</v>
      </c>
    </row>
    <row r="6194" spans="1:7" ht="24" customHeight="1" x14ac:dyDescent="0.25">
      <c r="A6194" s="7">
        <v>771166</v>
      </c>
      <c r="B6194" s="8">
        <v>41831.506608796299</v>
      </c>
      <c r="C6194" s="9" t="s">
        <v>7</v>
      </c>
      <c r="D6194" s="9" t="s">
        <v>11</v>
      </c>
      <c r="E6194" s="9" t="s">
        <v>9</v>
      </c>
      <c r="F6194" s="9" t="s">
        <v>12</v>
      </c>
      <c r="G6194" s="10">
        <v>7562</v>
      </c>
    </row>
    <row r="6195" spans="1:7" ht="24" customHeight="1" x14ac:dyDescent="0.25">
      <c r="A6195" s="11">
        <v>272244</v>
      </c>
      <c r="B6195" s="12">
        <v>41832.361261574071</v>
      </c>
      <c r="C6195" s="13" t="s">
        <v>7</v>
      </c>
      <c r="D6195" s="13" t="s">
        <v>11</v>
      </c>
      <c r="E6195" s="13" t="s">
        <v>9</v>
      </c>
      <c r="F6195" s="13" t="s">
        <v>12</v>
      </c>
      <c r="G6195" s="14">
        <v>39347</v>
      </c>
    </row>
    <row r="6196" spans="1:7" ht="24" customHeight="1" x14ac:dyDescent="0.25">
      <c r="A6196" s="7">
        <v>761511</v>
      </c>
      <c r="B6196" s="8">
        <v>41832.361956018518</v>
      </c>
      <c r="C6196" s="9" t="s">
        <v>7</v>
      </c>
      <c r="D6196" s="9" t="s">
        <v>11</v>
      </c>
      <c r="E6196" s="9" t="s">
        <v>9</v>
      </c>
      <c r="F6196" s="9" t="s">
        <v>12</v>
      </c>
      <c r="G6196" s="10">
        <v>90092</v>
      </c>
    </row>
    <row r="6197" spans="1:7" ht="24" customHeight="1" x14ac:dyDescent="0.25">
      <c r="A6197" s="11">
        <v>875630</v>
      </c>
      <c r="B6197" s="12">
        <v>41832.362268518518</v>
      </c>
      <c r="C6197" s="13" t="s">
        <v>7</v>
      </c>
      <c r="D6197" s="13" t="s">
        <v>8</v>
      </c>
      <c r="E6197" s="13" t="s">
        <v>9</v>
      </c>
      <c r="F6197" s="13" t="s">
        <v>12</v>
      </c>
      <c r="G6197" s="14">
        <v>92668</v>
      </c>
    </row>
    <row r="6198" spans="1:7" ht="24" customHeight="1" x14ac:dyDescent="0.25">
      <c r="A6198" s="7">
        <v>897030</v>
      </c>
      <c r="B6198" s="8">
        <v>41832.362962962965</v>
      </c>
      <c r="C6198" s="9" t="s">
        <v>7</v>
      </c>
      <c r="D6198" s="9" t="s">
        <v>8</v>
      </c>
      <c r="E6198" s="9" t="s">
        <v>9</v>
      </c>
      <c r="F6198" s="9" t="s">
        <v>12</v>
      </c>
      <c r="G6198" s="10">
        <v>88402</v>
      </c>
    </row>
    <row r="6199" spans="1:7" ht="24" customHeight="1" x14ac:dyDescent="0.25">
      <c r="A6199" s="11">
        <v>385372</v>
      </c>
      <c r="B6199" s="12">
        <v>41849.749409722222</v>
      </c>
      <c r="C6199" s="13" t="s">
        <v>13</v>
      </c>
      <c r="D6199" s="13" t="s">
        <v>11</v>
      </c>
      <c r="E6199" s="13" t="s">
        <v>9</v>
      </c>
      <c r="F6199" s="13" t="s">
        <v>12</v>
      </c>
      <c r="G6199" s="14">
        <v>90724</v>
      </c>
    </row>
    <row r="6200" spans="1:7" ht="24" customHeight="1" x14ac:dyDescent="0.25">
      <c r="A6200" s="7">
        <v>295764</v>
      </c>
      <c r="B6200" s="8">
        <v>41849.749710648146</v>
      </c>
      <c r="C6200" s="9" t="s">
        <v>7</v>
      </c>
      <c r="D6200" s="9" t="s">
        <v>8</v>
      </c>
      <c r="E6200" s="9" t="s">
        <v>9</v>
      </c>
      <c r="F6200" s="9" t="s">
        <v>12</v>
      </c>
      <c r="G6200" s="10">
        <v>18040</v>
      </c>
    </row>
    <row r="6201" spans="1:7" ht="24" customHeight="1" x14ac:dyDescent="0.25">
      <c r="A6201" s="11">
        <v>732316</v>
      </c>
      <c r="B6201" s="12">
        <v>41849.750358796293</v>
      </c>
      <c r="C6201" s="13" t="s">
        <v>7</v>
      </c>
      <c r="D6201" s="13" t="s">
        <v>8</v>
      </c>
      <c r="E6201" s="13" t="s">
        <v>9</v>
      </c>
      <c r="F6201" s="13" t="s">
        <v>12</v>
      </c>
      <c r="G6201" s="14">
        <v>44858</v>
      </c>
    </row>
    <row r="6202" spans="1:7" ht="24" customHeight="1" x14ac:dyDescent="0.25">
      <c r="A6202" s="7">
        <v>238780</v>
      </c>
      <c r="B6202" s="8">
        <v>41771.354895833334</v>
      </c>
      <c r="C6202" s="9" t="s">
        <v>7</v>
      </c>
      <c r="D6202" s="9" t="s">
        <v>11</v>
      </c>
      <c r="E6202" s="9" t="s">
        <v>14</v>
      </c>
      <c r="F6202" s="9" t="s">
        <v>32</v>
      </c>
      <c r="G6202" s="10">
        <v>8149</v>
      </c>
    </row>
    <row r="6203" spans="1:7" ht="24" customHeight="1" x14ac:dyDescent="0.25">
      <c r="A6203" s="11">
        <v>486438</v>
      </c>
      <c r="B6203" s="12">
        <v>41771.356759259259</v>
      </c>
      <c r="C6203" s="13" t="s">
        <v>7</v>
      </c>
      <c r="D6203" s="13" t="s">
        <v>8</v>
      </c>
      <c r="E6203" s="13" t="s">
        <v>14</v>
      </c>
      <c r="F6203" s="13" t="s">
        <v>32</v>
      </c>
      <c r="G6203" s="14">
        <v>39748</v>
      </c>
    </row>
    <row r="6204" spans="1:7" ht="24" customHeight="1" x14ac:dyDescent="0.25">
      <c r="A6204" s="7">
        <v>781085</v>
      </c>
      <c r="B6204" s="8">
        <v>41792.37259259259</v>
      </c>
      <c r="C6204" s="9" t="s">
        <v>7</v>
      </c>
      <c r="D6204" s="9" t="s">
        <v>8</v>
      </c>
      <c r="E6204" s="9" t="s">
        <v>14</v>
      </c>
      <c r="F6204" s="9" t="s">
        <v>12</v>
      </c>
      <c r="G6204" s="10">
        <v>9877</v>
      </c>
    </row>
    <row r="6205" spans="1:7" ht="24" customHeight="1" x14ac:dyDescent="0.25">
      <c r="A6205" s="11">
        <v>160306</v>
      </c>
      <c r="B6205" s="12">
        <v>41801.052824074075</v>
      </c>
      <c r="C6205" s="13" t="s">
        <v>7</v>
      </c>
      <c r="D6205" s="13" t="s">
        <v>8</v>
      </c>
      <c r="E6205" s="13" t="s">
        <v>14</v>
      </c>
      <c r="F6205" s="13" t="s">
        <v>12</v>
      </c>
      <c r="G6205" s="14">
        <v>71235</v>
      </c>
    </row>
    <row r="6206" spans="1:7" ht="24" customHeight="1" x14ac:dyDescent="0.25">
      <c r="A6206" s="7">
        <v>543489</v>
      </c>
      <c r="B6206" s="8">
        <v>41801.053877314815</v>
      </c>
      <c r="C6206" s="9" t="s">
        <v>7</v>
      </c>
      <c r="D6206" s="9" t="s">
        <v>11</v>
      </c>
      <c r="E6206" s="9" t="s">
        <v>14</v>
      </c>
      <c r="F6206" s="9" t="s">
        <v>12</v>
      </c>
      <c r="G6206" s="10">
        <v>98424</v>
      </c>
    </row>
    <row r="6207" spans="1:7" ht="24" customHeight="1" x14ac:dyDescent="0.25">
      <c r="A6207" s="11">
        <v>850447</v>
      </c>
      <c r="B6207" s="12">
        <v>41801.054282407407</v>
      </c>
      <c r="C6207" s="13" t="s">
        <v>7</v>
      </c>
      <c r="D6207" s="13" t="s">
        <v>8</v>
      </c>
      <c r="E6207" s="13" t="s">
        <v>14</v>
      </c>
      <c r="F6207" s="13" t="s">
        <v>12</v>
      </c>
      <c r="G6207" s="14">
        <v>4243</v>
      </c>
    </row>
    <row r="6208" spans="1:7" ht="24" customHeight="1" x14ac:dyDescent="0.25">
      <c r="A6208" s="7">
        <v>535574</v>
      </c>
      <c r="B6208" s="8">
        <v>41803.493402777778</v>
      </c>
      <c r="C6208" s="9" t="s">
        <v>7</v>
      </c>
      <c r="D6208" s="9" t="s">
        <v>8</v>
      </c>
      <c r="E6208" s="9" t="s">
        <v>14</v>
      </c>
      <c r="F6208" s="9" t="s">
        <v>12</v>
      </c>
      <c r="G6208" s="10">
        <v>36156</v>
      </c>
    </row>
    <row r="6209" spans="1:7" ht="24" customHeight="1" x14ac:dyDescent="0.25">
      <c r="A6209" s="11">
        <v>350361</v>
      </c>
      <c r="B6209" s="12">
        <v>41810.314201388886</v>
      </c>
      <c r="C6209" s="13" t="s">
        <v>7</v>
      </c>
      <c r="D6209" s="13" t="s">
        <v>11</v>
      </c>
      <c r="E6209" s="13" t="s">
        <v>14</v>
      </c>
      <c r="F6209" s="13" t="s">
        <v>12</v>
      </c>
      <c r="G6209" s="14">
        <v>73640</v>
      </c>
    </row>
    <row r="6210" spans="1:7" ht="24" customHeight="1" x14ac:dyDescent="0.25">
      <c r="A6210" s="7">
        <v>381800</v>
      </c>
      <c r="B6210" s="8">
        <v>41810.31354166667</v>
      </c>
      <c r="C6210" s="9" t="s">
        <v>13</v>
      </c>
      <c r="D6210" s="9" t="s">
        <v>11</v>
      </c>
      <c r="E6210" s="9" t="s">
        <v>14</v>
      </c>
      <c r="F6210" s="9" t="s">
        <v>12</v>
      </c>
      <c r="G6210" s="10">
        <v>17631</v>
      </c>
    </row>
    <row r="6211" spans="1:7" ht="24" customHeight="1" x14ac:dyDescent="0.25">
      <c r="A6211" s="11">
        <v>688882</v>
      </c>
      <c r="B6211" s="12">
        <v>41787.445428240739</v>
      </c>
      <c r="C6211" s="13" t="s">
        <v>7</v>
      </c>
      <c r="D6211" s="13" t="s">
        <v>8</v>
      </c>
      <c r="E6211" s="13" t="s">
        <v>16</v>
      </c>
      <c r="F6211" s="13" t="s">
        <v>17</v>
      </c>
      <c r="G6211" s="14">
        <v>48959</v>
      </c>
    </row>
    <row r="6212" spans="1:7" ht="24" customHeight="1" x14ac:dyDescent="0.25">
      <c r="A6212" s="7">
        <v>767512</v>
      </c>
      <c r="B6212" s="8">
        <v>41787.445798611108</v>
      </c>
      <c r="C6212" s="9" t="s">
        <v>7</v>
      </c>
      <c r="D6212" s="9" t="s">
        <v>8</v>
      </c>
      <c r="E6212" s="9" t="s">
        <v>16</v>
      </c>
      <c r="F6212" s="9" t="s">
        <v>17</v>
      </c>
      <c r="G6212" s="10">
        <v>72651</v>
      </c>
    </row>
    <row r="6213" spans="1:7" ht="24" customHeight="1" x14ac:dyDescent="0.25">
      <c r="A6213" s="11">
        <v>119333</v>
      </c>
      <c r="B6213" s="12">
        <v>41787.447164351855</v>
      </c>
      <c r="C6213" s="13" t="s">
        <v>7</v>
      </c>
      <c r="D6213" s="13" t="s">
        <v>11</v>
      </c>
      <c r="E6213" s="13" t="s">
        <v>16</v>
      </c>
      <c r="F6213" s="13" t="s">
        <v>17</v>
      </c>
      <c r="G6213" s="14">
        <v>97293</v>
      </c>
    </row>
    <row r="6214" spans="1:7" ht="24" customHeight="1" x14ac:dyDescent="0.25">
      <c r="A6214" s="7">
        <v>915359</v>
      </c>
      <c r="B6214" s="8">
        <v>41787.447870370372</v>
      </c>
      <c r="C6214" s="9" t="s">
        <v>7</v>
      </c>
      <c r="D6214" s="9" t="s">
        <v>8</v>
      </c>
      <c r="E6214" s="9" t="s">
        <v>16</v>
      </c>
      <c r="F6214" s="9" t="s">
        <v>17</v>
      </c>
      <c r="G6214" s="10">
        <v>5280</v>
      </c>
    </row>
    <row r="6215" spans="1:7" ht="24" customHeight="1" x14ac:dyDescent="0.25">
      <c r="A6215" s="11">
        <v>787255</v>
      </c>
      <c r="B6215" s="12">
        <v>41788.797430555554</v>
      </c>
      <c r="C6215" s="13" t="s">
        <v>7</v>
      </c>
      <c r="D6215" s="13" t="s">
        <v>8</v>
      </c>
      <c r="E6215" s="13" t="s">
        <v>16</v>
      </c>
      <c r="F6215" s="13" t="s">
        <v>17</v>
      </c>
      <c r="G6215" s="14">
        <v>84530</v>
      </c>
    </row>
    <row r="6216" spans="1:7" ht="24" customHeight="1" x14ac:dyDescent="0.25">
      <c r="A6216" s="7">
        <v>670473</v>
      </c>
      <c r="B6216" s="8">
        <v>41788.80091435185</v>
      </c>
      <c r="C6216" s="9" t="s">
        <v>7</v>
      </c>
      <c r="D6216" s="9" t="s">
        <v>11</v>
      </c>
      <c r="E6216" s="9" t="s">
        <v>16</v>
      </c>
      <c r="F6216" s="9" t="s">
        <v>17</v>
      </c>
      <c r="G6216" s="10">
        <v>64888</v>
      </c>
    </row>
    <row r="6217" spans="1:7" ht="24" customHeight="1" x14ac:dyDescent="0.25">
      <c r="A6217" s="11">
        <v>857773</v>
      </c>
      <c r="B6217" s="12">
        <v>41806.785671296297</v>
      </c>
      <c r="C6217" s="13" t="s">
        <v>7</v>
      </c>
      <c r="D6217" s="13" t="s">
        <v>8</v>
      </c>
      <c r="E6217" s="13" t="s">
        <v>16</v>
      </c>
      <c r="F6217" s="13" t="s">
        <v>17</v>
      </c>
      <c r="G6217" s="14">
        <v>33458</v>
      </c>
    </row>
    <row r="6218" spans="1:7" ht="24" customHeight="1" x14ac:dyDescent="0.25">
      <c r="A6218" s="7">
        <v>409904</v>
      </c>
      <c r="B6218" s="8">
        <v>41793.220937500002</v>
      </c>
      <c r="C6218" s="9" t="s">
        <v>7</v>
      </c>
      <c r="D6218" s="9" t="s">
        <v>8</v>
      </c>
      <c r="E6218" s="9" t="s">
        <v>28</v>
      </c>
      <c r="F6218" s="9" t="s">
        <v>32</v>
      </c>
      <c r="G6218" s="10">
        <v>73859</v>
      </c>
    </row>
    <row r="6219" spans="1:7" ht="24" customHeight="1" x14ac:dyDescent="0.25">
      <c r="A6219" s="11">
        <v>765785</v>
      </c>
      <c r="B6219" s="12">
        <v>41801.792627314811</v>
      </c>
      <c r="C6219" s="13" t="s">
        <v>7</v>
      </c>
      <c r="D6219" s="13" t="s">
        <v>8</v>
      </c>
      <c r="E6219" s="13" t="s">
        <v>28</v>
      </c>
      <c r="F6219" s="13" t="s">
        <v>32</v>
      </c>
      <c r="G6219" s="14">
        <v>32102</v>
      </c>
    </row>
    <row r="6220" spans="1:7" ht="24" customHeight="1" x14ac:dyDescent="0.25">
      <c r="A6220" s="7">
        <v>488225</v>
      </c>
      <c r="B6220" s="8">
        <v>41803.686701388891</v>
      </c>
      <c r="C6220" s="9" t="s">
        <v>7</v>
      </c>
      <c r="D6220" s="9" t="s">
        <v>8</v>
      </c>
      <c r="E6220" s="9" t="s">
        <v>28</v>
      </c>
      <c r="F6220" s="9" t="s">
        <v>32</v>
      </c>
      <c r="G6220" s="10">
        <v>57786</v>
      </c>
    </row>
    <row r="6221" spans="1:7" ht="24" customHeight="1" x14ac:dyDescent="0.25">
      <c r="A6221" s="11">
        <v>631107</v>
      </c>
      <c r="B6221" s="12">
        <v>41803.687743055554</v>
      </c>
      <c r="C6221" s="13" t="s">
        <v>7</v>
      </c>
      <c r="D6221" s="13" t="s">
        <v>8</v>
      </c>
      <c r="E6221" s="13" t="s">
        <v>28</v>
      </c>
      <c r="F6221" s="13" t="s">
        <v>32</v>
      </c>
      <c r="G6221" s="14">
        <v>21177</v>
      </c>
    </row>
    <row r="6222" spans="1:7" ht="24" customHeight="1" x14ac:dyDescent="0.25">
      <c r="A6222" s="7">
        <v>354992</v>
      </c>
      <c r="B6222" s="8">
        <v>41881.624652777777</v>
      </c>
      <c r="C6222" s="9" t="s">
        <v>7</v>
      </c>
      <c r="D6222" s="9" t="s">
        <v>8</v>
      </c>
      <c r="E6222" s="9" t="s">
        <v>9</v>
      </c>
      <c r="F6222" s="9" t="s">
        <v>17</v>
      </c>
      <c r="G6222" s="10">
        <v>4846</v>
      </c>
    </row>
    <row r="6223" spans="1:7" ht="24" customHeight="1" x14ac:dyDescent="0.25">
      <c r="A6223" s="11">
        <v>55660</v>
      </c>
      <c r="B6223" s="12">
        <v>41785.622013888889</v>
      </c>
      <c r="C6223" s="13" t="s">
        <v>7</v>
      </c>
      <c r="D6223" s="13" t="s">
        <v>8</v>
      </c>
      <c r="E6223" s="13" t="s">
        <v>9</v>
      </c>
      <c r="F6223" s="13" t="s">
        <v>17</v>
      </c>
      <c r="G6223" s="14">
        <v>84360</v>
      </c>
    </row>
    <row r="6224" spans="1:7" ht="24" customHeight="1" x14ac:dyDescent="0.25">
      <c r="A6224" s="7">
        <v>20775</v>
      </c>
      <c r="B6224" s="8">
        <v>41788.680069444446</v>
      </c>
      <c r="C6224" s="9" t="s">
        <v>7</v>
      </c>
      <c r="D6224" s="9" t="s">
        <v>11</v>
      </c>
      <c r="E6224" s="9" t="s">
        <v>9</v>
      </c>
      <c r="F6224" s="9" t="s">
        <v>17</v>
      </c>
      <c r="G6224" s="10">
        <v>75404</v>
      </c>
    </row>
    <row r="6225" spans="1:7" ht="24" customHeight="1" x14ac:dyDescent="0.25">
      <c r="A6225" s="11">
        <v>102520</v>
      </c>
      <c r="B6225" s="12">
        <v>41788.681655092594</v>
      </c>
      <c r="C6225" s="13" t="s">
        <v>7</v>
      </c>
      <c r="D6225" s="13" t="s">
        <v>8</v>
      </c>
      <c r="E6225" s="13" t="s">
        <v>9</v>
      </c>
      <c r="F6225" s="13" t="s">
        <v>17</v>
      </c>
      <c r="G6225" s="14">
        <v>71906</v>
      </c>
    </row>
    <row r="6226" spans="1:7" ht="24" customHeight="1" x14ac:dyDescent="0.25">
      <c r="A6226" s="7">
        <v>364734</v>
      </c>
      <c r="B6226" s="8">
        <v>41790.347083333334</v>
      </c>
      <c r="C6226" s="9" t="s">
        <v>7</v>
      </c>
      <c r="D6226" s="9" t="s">
        <v>11</v>
      </c>
      <c r="E6226" s="9" t="s">
        <v>9</v>
      </c>
      <c r="F6226" s="9" t="s">
        <v>10</v>
      </c>
      <c r="G6226" s="10">
        <v>88244</v>
      </c>
    </row>
    <row r="6227" spans="1:7" ht="24" customHeight="1" x14ac:dyDescent="0.25">
      <c r="A6227" s="11">
        <v>727428</v>
      </c>
      <c r="B6227" s="12">
        <v>41790.348414351851</v>
      </c>
      <c r="C6227" s="13" t="s">
        <v>7</v>
      </c>
      <c r="D6227" s="13" t="s">
        <v>8</v>
      </c>
      <c r="E6227" s="13" t="s">
        <v>9</v>
      </c>
      <c r="F6227" s="13" t="s">
        <v>10</v>
      </c>
      <c r="G6227" s="14">
        <v>84631</v>
      </c>
    </row>
    <row r="6228" spans="1:7" ht="24" customHeight="1" x14ac:dyDescent="0.25">
      <c r="A6228" s="7">
        <v>391358</v>
      </c>
      <c r="B6228" s="8">
        <v>41801.491157407407</v>
      </c>
      <c r="C6228" s="9" t="s">
        <v>7</v>
      </c>
      <c r="D6228" s="9" t="s">
        <v>8</v>
      </c>
      <c r="E6228" s="9" t="s">
        <v>9</v>
      </c>
      <c r="F6228" s="9" t="s">
        <v>17</v>
      </c>
      <c r="G6228" s="10">
        <v>59948</v>
      </c>
    </row>
    <row r="6229" spans="1:7" ht="24" customHeight="1" x14ac:dyDescent="0.25">
      <c r="A6229" s="11">
        <v>189233</v>
      </c>
      <c r="B6229" s="12">
        <v>41801.494050925925</v>
      </c>
      <c r="C6229" s="13" t="s">
        <v>7</v>
      </c>
      <c r="D6229" s="13" t="s">
        <v>8</v>
      </c>
      <c r="E6229" s="13" t="s">
        <v>9</v>
      </c>
      <c r="F6229" s="13" t="s">
        <v>17</v>
      </c>
      <c r="G6229" s="14">
        <v>73242</v>
      </c>
    </row>
    <row r="6230" spans="1:7" ht="24" customHeight="1" x14ac:dyDescent="0.25">
      <c r="A6230" s="7">
        <v>704858</v>
      </c>
      <c r="B6230" s="8">
        <v>41807.135451388887</v>
      </c>
      <c r="C6230" s="9" t="s">
        <v>13</v>
      </c>
      <c r="D6230" s="9" t="s">
        <v>8</v>
      </c>
      <c r="E6230" s="9" t="s">
        <v>9</v>
      </c>
      <c r="F6230" s="9" t="s">
        <v>17</v>
      </c>
      <c r="G6230" s="10">
        <v>78284</v>
      </c>
    </row>
    <row r="6231" spans="1:7" ht="24" customHeight="1" x14ac:dyDescent="0.25">
      <c r="A6231" s="11">
        <v>753270</v>
      </c>
      <c r="B6231" s="12">
        <v>41792.54173611111</v>
      </c>
      <c r="C6231" s="13" t="s">
        <v>13</v>
      </c>
      <c r="D6231" s="13" t="s">
        <v>8</v>
      </c>
      <c r="E6231" s="13" t="s">
        <v>9</v>
      </c>
      <c r="F6231" s="13" t="s">
        <v>19</v>
      </c>
      <c r="G6231" s="14">
        <v>40759</v>
      </c>
    </row>
    <row r="6232" spans="1:7" ht="24" customHeight="1" x14ac:dyDescent="0.25">
      <c r="A6232" s="7">
        <v>477807</v>
      </c>
      <c r="B6232" s="8">
        <v>41774.807789351849</v>
      </c>
      <c r="C6232" s="9" t="s">
        <v>7</v>
      </c>
      <c r="D6232" s="9" t="s">
        <v>8</v>
      </c>
      <c r="E6232" s="9" t="s">
        <v>14</v>
      </c>
      <c r="F6232" s="9" t="s">
        <v>17</v>
      </c>
      <c r="G6232" s="10">
        <v>55597</v>
      </c>
    </row>
    <row r="6233" spans="1:7" ht="24" customHeight="1" x14ac:dyDescent="0.25">
      <c r="A6233" s="11">
        <v>898121</v>
      </c>
      <c r="B6233" s="12">
        <v>41789.670138888891</v>
      </c>
      <c r="C6233" s="13" t="s">
        <v>7</v>
      </c>
      <c r="D6233" s="13" t="s">
        <v>8</v>
      </c>
      <c r="E6233" s="13" t="s">
        <v>14</v>
      </c>
      <c r="F6233" s="13" t="s">
        <v>17</v>
      </c>
      <c r="G6233" s="14">
        <v>76013</v>
      </c>
    </row>
    <row r="6234" spans="1:7" ht="24" customHeight="1" x14ac:dyDescent="0.25">
      <c r="A6234" s="7">
        <v>722804</v>
      </c>
      <c r="B6234" s="8">
        <v>41789.67119212963</v>
      </c>
      <c r="C6234" s="9" t="s">
        <v>7</v>
      </c>
      <c r="D6234" s="9" t="s">
        <v>11</v>
      </c>
      <c r="E6234" s="9" t="s">
        <v>14</v>
      </c>
      <c r="F6234" s="9" t="s">
        <v>17</v>
      </c>
      <c r="G6234" s="10">
        <v>30207</v>
      </c>
    </row>
    <row r="6235" spans="1:7" ht="24" customHeight="1" x14ac:dyDescent="0.25">
      <c r="A6235" s="11">
        <v>168749</v>
      </c>
      <c r="B6235" s="12">
        <v>41789.671527777777</v>
      </c>
      <c r="C6235" s="13" t="s">
        <v>7</v>
      </c>
      <c r="D6235" s="13" t="s">
        <v>8</v>
      </c>
      <c r="E6235" s="13" t="s">
        <v>14</v>
      </c>
      <c r="F6235" s="13" t="s">
        <v>17</v>
      </c>
      <c r="G6235" s="14">
        <v>7394</v>
      </c>
    </row>
    <row r="6236" spans="1:7" ht="24" customHeight="1" x14ac:dyDescent="0.25">
      <c r="A6236" s="7">
        <v>683810</v>
      </c>
      <c r="B6236" s="8">
        <v>41796.583807870367</v>
      </c>
      <c r="C6236" s="9" t="s">
        <v>7</v>
      </c>
      <c r="D6236" s="9" t="s">
        <v>23</v>
      </c>
      <c r="E6236" s="9" t="s">
        <v>14</v>
      </c>
      <c r="F6236" s="9" t="s">
        <v>32</v>
      </c>
      <c r="G6236" s="10">
        <v>91112</v>
      </c>
    </row>
    <row r="6237" spans="1:7" ht="24" customHeight="1" x14ac:dyDescent="0.25">
      <c r="A6237" s="11">
        <v>292742</v>
      </c>
      <c r="B6237" s="12">
        <v>41814.493576388886</v>
      </c>
      <c r="C6237" s="13" t="s">
        <v>7</v>
      </c>
      <c r="D6237" s="13" t="s">
        <v>8</v>
      </c>
      <c r="E6237" s="13" t="s">
        <v>9</v>
      </c>
      <c r="F6237" s="13" t="s">
        <v>19</v>
      </c>
      <c r="G6237" s="14">
        <v>57823</v>
      </c>
    </row>
    <row r="6238" spans="1:7" ht="24" customHeight="1" x14ac:dyDescent="0.25">
      <c r="A6238" s="7">
        <v>441041</v>
      </c>
      <c r="B6238" s="8">
        <v>41814.495173611111</v>
      </c>
      <c r="C6238" s="9" t="s">
        <v>7</v>
      </c>
      <c r="D6238" s="9" t="s">
        <v>8</v>
      </c>
      <c r="E6238" s="9" t="s">
        <v>9</v>
      </c>
      <c r="F6238" s="9" t="s">
        <v>19</v>
      </c>
      <c r="G6238" s="10">
        <v>7239</v>
      </c>
    </row>
    <row r="6239" spans="1:7" ht="24" customHeight="1" x14ac:dyDescent="0.25">
      <c r="A6239" s="11">
        <v>56603</v>
      </c>
      <c r="B6239" s="12">
        <v>41828.560150462959</v>
      </c>
      <c r="C6239" s="13" t="s">
        <v>7</v>
      </c>
      <c r="D6239" s="13" t="s">
        <v>11</v>
      </c>
      <c r="E6239" s="13" t="s">
        <v>9</v>
      </c>
      <c r="F6239" s="13" t="s">
        <v>19</v>
      </c>
      <c r="G6239" s="14">
        <v>54973</v>
      </c>
    </row>
    <row r="6240" spans="1:7" ht="24" customHeight="1" x14ac:dyDescent="0.25">
      <c r="A6240" s="7">
        <v>997569</v>
      </c>
      <c r="B6240" s="8">
        <v>41788.781053240738</v>
      </c>
      <c r="C6240" s="9" t="s">
        <v>7</v>
      </c>
      <c r="D6240" s="9" t="s">
        <v>11</v>
      </c>
      <c r="E6240" s="9" t="s">
        <v>29</v>
      </c>
      <c r="F6240" s="9" t="s">
        <v>21</v>
      </c>
      <c r="G6240" s="10">
        <v>68698</v>
      </c>
    </row>
    <row r="6241" spans="1:7" ht="24" customHeight="1" x14ac:dyDescent="0.25">
      <c r="A6241" s="11">
        <v>573927</v>
      </c>
      <c r="B6241" s="12">
        <v>41863.648055555554</v>
      </c>
      <c r="C6241" s="13" t="s">
        <v>7</v>
      </c>
      <c r="D6241" s="13" t="s">
        <v>8</v>
      </c>
      <c r="E6241" s="13" t="s">
        <v>31</v>
      </c>
      <c r="F6241" s="13" t="s">
        <v>12</v>
      </c>
      <c r="G6241" s="14">
        <v>32801</v>
      </c>
    </row>
    <row r="6242" spans="1:7" ht="24" customHeight="1" x14ac:dyDescent="0.25">
      <c r="A6242" s="7">
        <v>611822</v>
      </c>
      <c r="B6242" s="8">
        <v>41842.537870370368</v>
      </c>
      <c r="C6242" s="9" t="s">
        <v>7</v>
      </c>
      <c r="D6242" s="9" t="s">
        <v>11</v>
      </c>
      <c r="E6242" s="9" t="s">
        <v>14</v>
      </c>
      <c r="F6242" s="9" t="s">
        <v>17</v>
      </c>
      <c r="G6242" s="10">
        <v>48568</v>
      </c>
    </row>
    <row r="6243" spans="1:7" ht="24" customHeight="1" x14ac:dyDescent="0.25">
      <c r="A6243" s="11">
        <v>867708</v>
      </c>
      <c r="B6243" s="12">
        <v>41843.50986111111</v>
      </c>
      <c r="C6243" s="13" t="s">
        <v>7</v>
      </c>
      <c r="D6243" s="13" t="s">
        <v>8</v>
      </c>
      <c r="E6243" s="13" t="s">
        <v>14</v>
      </c>
      <c r="F6243" s="13" t="s">
        <v>17</v>
      </c>
      <c r="G6243" s="14">
        <v>82325</v>
      </c>
    </row>
    <row r="6244" spans="1:7" ht="24" customHeight="1" x14ac:dyDescent="0.25">
      <c r="A6244" s="7">
        <v>199470</v>
      </c>
      <c r="B6244" s="8">
        <v>41845.808645833335</v>
      </c>
      <c r="C6244" s="9" t="s">
        <v>7</v>
      </c>
      <c r="D6244" s="9" t="s">
        <v>8</v>
      </c>
      <c r="E6244" s="9" t="s">
        <v>14</v>
      </c>
      <c r="F6244" s="9" t="s">
        <v>12</v>
      </c>
      <c r="G6244" s="10">
        <v>97038</v>
      </c>
    </row>
    <row r="6245" spans="1:7" ht="24" customHeight="1" x14ac:dyDescent="0.25">
      <c r="A6245" s="11">
        <v>539550</v>
      </c>
      <c r="B6245" s="12">
        <v>41845.810729166667</v>
      </c>
      <c r="C6245" s="13" t="s">
        <v>7</v>
      </c>
      <c r="D6245" s="13" t="s">
        <v>8</v>
      </c>
      <c r="E6245" s="13" t="s">
        <v>14</v>
      </c>
      <c r="F6245" s="13" t="s">
        <v>12</v>
      </c>
      <c r="G6245" s="14">
        <v>72434</v>
      </c>
    </row>
    <row r="6246" spans="1:7" ht="24" customHeight="1" x14ac:dyDescent="0.25">
      <c r="A6246" s="7">
        <v>613607</v>
      </c>
      <c r="B6246" s="8">
        <v>41845.812106481484</v>
      </c>
      <c r="C6246" s="9" t="s">
        <v>7</v>
      </c>
      <c r="D6246" s="9" t="s">
        <v>8</v>
      </c>
      <c r="E6246" s="9" t="s">
        <v>14</v>
      </c>
      <c r="F6246" s="9" t="s">
        <v>12</v>
      </c>
      <c r="G6246" s="10">
        <v>22161</v>
      </c>
    </row>
    <row r="6247" spans="1:7" ht="24" customHeight="1" x14ac:dyDescent="0.25">
      <c r="A6247" s="11">
        <v>68275</v>
      </c>
      <c r="B6247" s="12">
        <v>41845.806284722225</v>
      </c>
      <c r="C6247" s="13" t="s">
        <v>7</v>
      </c>
      <c r="D6247" s="13" t="s">
        <v>23</v>
      </c>
      <c r="E6247" s="13" t="s">
        <v>14</v>
      </c>
      <c r="F6247" s="13" t="s">
        <v>12</v>
      </c>
      <c r="G6247" s="14">
        <v>10759</v>
      </c>
    </row>
    <row r="6248" spans="1:7" ht="24" customHeight="1" x14ac:dyDescent="0.25">
      <c r="A6248" s="7">
        <v>873486</v>
      </c>
      <c r="B6248" s="8">
        <v>41864.73574074074</v>
      </c>
      <c r="C6248" s="9" t="s">
        <v>7</v>
      </c>
      <c r="D6248" s="9" t="s">
        <v>11</v>
      </c>
      <c r="E6248" s="9" t="s">
        <v>9</v>
      </c>
      <c r="F6248" s="9" t="s">
        <v>32</v>
      </c>
      <c r="G6248" s="10">
        <v>33189</v>
      </c>
    </row>
    <row r="6249" spans="1:7" ht="24" customHeight="1" x14ac:dyDescent="0.25">
      <c r="A6249" s="11">
        <v>594223</v>
      </c>
      <c r="B6249" s="12">
        <v>41864.736041666663</v>
      </c>
      <c r="C6249" s="13" t="s">
        <v>7</v>
      </c>
      <c r="D6249" s="13" t="s">
        <v>8</v>
      </c>
      <c r="E6249" s="13" t="s">
        <v>9</v>
      </c>
      <c r="F6249" s="13" t="s">
        <v>32</v>
      </c>
      <c r="G6249" s="14">
        <v>7867</v>
      </c>
    </row>
    <row r="6250" spans="1:7" ht="24" customHeight="1" x14ac:dyDescent="0.25">
      <c r="A6250" s="7">
        <v>120522</v>
      </c>
      <c r="B6250" s="8">
        <v>41760.788645833331</v>
      </c>
      <c r="C6250" s="9" t="s">
        <v>7</v>
      </c>
      <c r="D6250" s="9" t="s">
        <v>11</v>
      </c>
      <c r="E6250" s="9" t="s">
        <v>14</v>
      </c>
      <c r="F6250" s="9" t="s">
        <v>32</v>
      </c>
      <c r="G6250" s="10">
        <v>54630</v>
      </c>
    </row>
    <row r="6251" spans="1:7" ht="24" customHeight="1" x14ac:dyDescent="0.25">
      <c r="A6251" s="11">
        <v>725449</v>
      </c>
      <c r="B6251" s="12">
        <v>41778.443564814814</v>
      </c>
      <c r="C6251" s="13" t="s">
        <v>7</v>
      </c>
      <c r="D6251" s="13" t="s">
        <v>8</v>
      </c>
      <c r="E6251" s="13" t="s">
        <v>14</v>
      </c>
      <c r="F6251" s="13" t="s">
        <v>32</v>
      </c>
      <c r="G6251" s="14">
        <v>15033</v>
      </c>
    </row>
    <row r="6252" spans="1:7" ht="24" customHeight="1" x14ac:dyDescent="0.25">
      <c r="A6252" s="7">
        <v>784107</v>
      </c>
      <c r="B6252" s="8">
        <v>41778.444340277776</v>
      </c>
      <c r="C6252" s="9" t="s">
        <v>7</v>
      </c>
      <c r="D6252" s="9" t="s">
        <v>8</v>
      </c>
      <c r="E6252" s="9" t="s">
        <v>14</v>
      </c>
      <c r="F6252" s="9" t="s">
        <v>32</v>
      </c>
      <c r="G6252" s="10">
        <v>1027</v>
      </c>
    </row>
    <row r="6253" spans="1:7" ht="24" customHeight="1" x14ac:dyDescent="0.25">
      <c r="A6253" s="11">
        <v>386548</v>
      </c>
      <c r="B6253" s="12">
        <v>41790.292453703703</v>
      </c>
      <c r="C6253" s="13" t="s">
        <v>7</v>
      </c>
      <c r="D6253" s="13" t="s">
        <v>8</v>
      </c>
      <c r="E6253" s="13" t="s">
        <v>14</v>
      </c>
      <c r="F6253" s="13" t="s">
        <v>32</v>
      </c>
      <c r="G6253" s="14">
        <v>43552</v>
      </c>
    </row>
    <row r="6254" spans="1:7" ht="24" customHeight="1" x14ac:dyDescent="0.25">
      <c r="A6254" s="7">
        <v>821333</v>
      </c>
      <c r="B6254" s="8">
        <v>41791.799212962964</v>
      </c>
      <c r="C6254" s="9" t="s">
        <v>7</v>
      </c>
      <c r="D6254" s="9" t="s">
        <v>11</v>
      </c>
      <c r="E6254" s="9" t="s">
        <v>14</v>
      </c>
      <c r="F6254" s="9" t="s">
        <v>32</v>
      </c>
      <c r="G6254" s="10">
        <v>26094</v>
      </c>
    </row>
    <row r="6255" spans="1:7" ht="24" customHeight="1" x14ac:dyDescent="0.25">
      <c r="A6255" s="11">
        <v>129183</v>
      </c>
      <c r="B6255" s="12">
        <v>41803.359189814815</v>
      </c>
      <c r="C6255" s="13" t="s">
        <v>7</v>
      </c>
      <c r="D6255" s="13" t="s">
        <v>8</v>
      </c>
      <c r="E6255" s="13" t="s">
        <v>14</v>
      </c>
      <c r="F6255" s="13" t="s">
        <v>32</v>
      </c>
      <c r="G6255" s="14">
        <v>83823</v>
      </c>
    </row>
    <row r="6256" spans="1:7" ht="24" customHeight="1" x14ac:dyDescent="0.25">
      <c r="A6256" s="7">
        <v>432912</v>
      </c>
      <c r="B6256" s="8">
        <v>41811.509212962963</v>
      </c>
      <c r="C6256" s="9" t="s">
        <v>7</v>
      </c>
      <c r="D6256" s="9" t="s">
        <v>11</v>
      </c>
      <c r="E6256" s="9" t="s">
        <v>14</v>
      </c>
      <c r="F6256" s="9" t="s">
        <v>32</v>
      </c>
      <c r="G6256" s="10">
        <v>2249</v>
      </c>
    </row>
    <row r="6257" spans="1:7" ht="24" customHeight="1" x14ac:dyDescent="0.25">
      <c r="A6257" s="11">
        <v>860739</v>
      </c>
      <c r="B6257" s="12">
        <v>41820.306759259256</v>
      </c>
      <c r="C6257" s="13" t="s">
        <v>13</v>
      </c>
      <c r="D6257" s="13" t="s">
        <v>8</v>
      </c>
      <c r="E6257" s="13" t="s">
        <v>14</v>
      </c>
      <c r="F6257" s="13" t="s">
        <v>21</v>
      </c>
      <c r="G6257" s="14">
        <v>56613</v>
      </c>
    </row>
    <row r="6258" spans="1:7" ht="24" customHeight="1" x14ac:dyDescent="0.25">
      <c r="A6258" s="7">
        <v>950373</v>
      </c>
      <c r="B6258" s="8">
        <v>41836.391203703701</v>
      </c>
      <c r="C6258" s="9" t="s">
        <v>7</v>
      </c>
      <c r="D6258" s="9" t="s">
        <v>11</v>
      </c>
      <c r="E6258" s="9" t="s">
        <v>14</v>
      </c>
      <c r="F6258" s="9" t="s">
        <v>32</v>
      </c>
      <c r="G6258" s="10">
        <v>72516</v>
      </c>
    </row>
    <row r="6259" spans="1:7" ht="24" customHeight="1" x14ac:dyDescent="0.25">
      <c r="A6259" s="11">
        <v>544751</v>
      </c>
      <c r="B6259" s="12">
        <v>41771.797511574077</v>
      </c>
      <c r="C6259" s="13" t="s">
        <v>7</v>
      </c>
      <c r="D6259" s="13" t="s">
        <v>8</v>
      </c>
      <c r="E6259" s="13" t="s">
        <v>25</v>
      </c>
      <c r="F6259" s="13" t="s">
        <v>19</v>
      </c>
      <c r="G6259" s="14">
        <v>91106</v>
      </c>
    </row>
    <row r="6260" spans="1:7" ht="24" customHeight="1" x14ac:dyDescent="0.25">
      <c r="A6260" s="7">
        <v>856292</v>
      </c>
      <c r="B6260" s="8">
        <v>41771.80128472222</v>
      </c>
      <c r="C6260" s="9" t="s">
        <v>7</v>
      </c>
      <c r="D6260" s="9" t="s">
        <v>8</v>
      </c>
      <c r="E6260" s="9" t="s">
        <v>25</v>
      </c>
      <c r="F6260" s="9" t="s">
        <v>19</v>
      </c>
      <c r="G6260" s="10">
        <v>50920</v>
      </c>
    </row>
    <row r="6261" spans="1:7" ht="24" customHeight="1" x14ac:dyDescent="0.25">
      <c r="A6261" s="11">
        <v>437124</v>
      </c>
      <c r="B6261" s="12">
        <v>41813.542812500003</v>
      </c>
      <c r="C6261" s="13" t="s">
        <v>7</v>
      </c>
      <c r="D6261" s="13" t="s">
        <v>8</v>
      </c>
      <c r="E6261" s="13" t="s">
        <v>14</v>
      </c>
      <c r="F6261" s="13" t="s">
        <v>32</v>
      </c>
      <c r="G6261" s="14">
        <v>41249</v>
      </c>
    </row>
    <row r="6262" spans="1:7" ht="24" customHeight="1" x14ac:dyDescent="0.25">
      <c r="A6262" s="7">
        <v>302597</v>
      </c>
      <c r="B6262" s="8">
        <v>41849.291041666664</v>
      </c>
      <c r="C6262" s="9" t="s">
        <v>7</v>
      </c>
      <c r="D6262" s="9" t="s">
        <v>8</v>
      </c>
      <c r="E6262" s="9" t="s">
        <v>9</v>
      </c>
      <c r="F6262" s="9" t="s">
        <v>21</v>
      </c>
      <c r="G6262" s="10">
        <v>41967</v>
      </c>
    </row>
    <row r="6263" spans="1:7" ht="24" customHeight="1" x14ac:dyDescent="0.25">
      <c r="A6263" s="11">
        <v>274323</v>
      </c>
      <c r="B6263" s="12">
        <v>41858.701898148145</v>
      </c>
      <c r="C6263" s="13" t="s">
        <v>7</v>
      </c>
      <c r="D6263" s="13" t="s">
        <v>11</v>
      </c>
      <c r="E6263" s="13" t="s">
        <v>9</v>
      </c>
      <c r="F6263" s="13" t="s">
        <v>21</v>
      </c>
      <c r="G6263" s="14">
        <v>52881</v>
      </c>
    </row>
    <row r="6264" spans="1:7" ht="24" customHeight="1" x14ac:dyDescent="0.25">
      <c r="A6264" s="7">
        <v>679821</v>
      </c>
      <c r="B6264" s="8">
        <v>41764.596238425926</v>
      </c>
      <c r="C6264" s="9" t="s">
        <v>7</v>
      </c>
      <c r="D6264" s="9" t="s">
        <v>8</v>
      </c>
      <c r="E6264" s="9" t="s">
        <v>14</v>
      </c>
      <c r="F6264" s="9" t="s">
        <v>21</v>
      </c>
      <c r="G6264" s="10">
        <v>10400</v>
      </c>
    </row>
    <row r="6265" spans="1:7" ht="24" customHeight="1" x14ac:dyDescent="0.25">
      <c r="A6265" s="11">
        <v>953504</v>
      </c>
      <c r="B6265" s="12">
        <v>41764.596631944441</v>
      </c>
      <c r="C6265" s="13" t="s">
        <v>7</v>
      </c>
      <c r="D6265" s="13" t="s">
        <v>8</v>
      </c>
      <c r="E6265" s="13" t="s">
        <v>14</v>
      </c>
      <c r="F6265" s="13" t="s">
        <v>21</v>
      </c>
      <c r="G6265" s="14">
        <v>13658</v>
      </c>
    </row>
    <row r="6266" spans="1:7" ht="24" customHeight="1" x14ac:dyDescent="0.25">
      <c r="A6266" s="7">
        <v>313431</v>
      </c>
      <c r="B6266" s="8">
        <v>41764.597187500003</v>
      </c>
      <c r="C6266" s="9" t="s">
        <v>7</v>
      </c>
      <c r="D6266" s="9" t="s">
        <v>8</v>
      </c>
      <c r="E6266" s="9" t="s">
        <v>14</v>
      </c>
      <c r="F6266" s="9" t="s">
        <v>21</v>
      </c>
      <c r="G6266" s="10">
        <v>45800</v>
      </c>
    </row>
    <row r="6267" spans="1:7" ht="24" customHeight="1" x14ac:dyDescent="0.25">
      <c r="A6267" s="11">
        <v>735524</v>
      </c>
      <c r="B6267" s="12">
        <v>41768.79791666667</v>
      </c>
      <c r="C6267" s="13" t="s">
        <v>7</v>
      </c>
      <c r="D6267" s="13" t="s">
        <v>23</v>
      </c>
      <c r="E6267" s="13" t="s">
        <v>14</v>
      </c>
      <c r="F6267" s="13" t="s">
        <v>21</v>
      </c>
      <c r="G6267" s="14">
        <v>66299</v>
      </c>
    </row>
    <row r="6268" spans="1:7" ht="24" customHeight="1" x14ac:dyDescent="0.25">
      <c r="A6268" s="7">
        <v>891269</v>
      </c>
      <c r="B6268" s="8">
        <v>41768.798668981479</v>
      </c>
      <c r="C6268" s="9" t="s">
        <v>7</v>
      </c>
      <c r="D6268" s="9" t="s">
        <v>23</v>
      </c>
      <c r="E6268" s="9" t="s">
        <v>14</v>
      </c>
      <c r="F6268" s="9" t="s">
        <v>21</v>
      </c>
      <c r="G6268" s="10">
        <v>76257</v>
      </c>
    </row>
    <row r="6269" spans="1:7" ht="24" customHeight="1" x14ac:dyDescent="0.25">
      <c r="A6269" s="11">
        <v>840666</v>
      </c>
      <c r="B6269" s="12">
        <v>41792.478819444441</v>
      </c>
      <c r="C6269" s="13" t="s">
        <v>7</v>
      </c>
      <c r="D6269" s="13" t="s">
        <v>11</v>
      </c>
      <c r="E6269" s="13" t="s">
        <v>9</v>
      </c>
      <c r="F6269" s="13" t="s">
        <v>12</v>
      </c>
      <c r="G6269" s="14">
        <v>9239</v>
      </c>
    </row>
    <row r="6270" spans="1:7" ht="24" customHeight="1" x14ac:dyDescent="0.25">
      <c r="A6270" s="7">
        <v>80191</v>
      </c>
      <c r="B6270" s="8">
        <v>41792.479467592595</v>
      </c>
      <c r="C6270" s="9" t="s">
        <v>7</v>
      </c>
      <c r="D6270" s="9" t="s">
        <v>8</v>
      </c>
      <c r="E6270" s="9" t="s">
        <v>9</v>
      </c>
      <c r="F6270" s="9" t="s">
        <v>12</v>
      </c>
      <c r="G6270" s="10">
        <v>24611</v>
      </c>
    </row>
    <row r="6271" spans="1:7" ht="24" customHeight="1" x14ac:dyDescent="0.25">
      <c r="A6271" s="11">
        <v>659053</v>
      </c>
      <c r="B6271" s="12">
        <v>41792.478807870371</v>
      </c>
      <c r="C6271" s="13" t="s">
        <v>7</v>
      </c>
      <c r="D6271" s="13" t="s">
        <v>23</v>
      </c>
      <c r="E6271" s="13" t="s">
        <v>9</v>
      </c>
      <c r="F6271" s="13" t="s">
        <v>12</v>
      </c>
      <c r="G6271" s="14">
        <v>33063</v>
      </c>
    </row>
    <row r="6272" spans="1:7" ht="24" customHeight="1" x14ac:dyDescent="0.25">
      <c r="A6272" s="7">
        <v>816349</v>
      </c>
      <c r="B6272" s="8">
        <v>41794.404097222221</v>
      </c>
      <c r="C6272" s="9" t="s">
        <v>13</v>
      </c>
      <c r="D6272" s="9" t="s">
        <v>11</v>
      </c>
      <c r="E6272" s="9" t="s">
        <v>9</v>
      </c>
      <c r="F6272" s="9" t="s">
        <v>12</v>
      </c>
      <c r="G6272" s="10">
        <v>56818</v>
      </c>
    </row>
    <row r="6273" spans="1:7" ht="24" customHeight="1" x14ac:dyDescent="0.25">
      <c r="A6273" s="11">
        <v>622545</v>
      </c>
      <c r="B6273" s="12">
        <v>41802.397777777776</v>
      </c>
      <c r="C6273" s="13" t="s">
        <v>7</v>
      </c>
      <c r="D6273" s="13" t="s">
        <v>11</v>
      </c>
      <c r="E6273" s="13" t="s">
        <v>9</v>
      </c>
      <c r="F6273" s="13" t="s">
        <v>12</v>
      </c>
      <c r="G6273" s="14">
        <v>83249</v>
      </c>
    </row>
    <row r="6274" spans="1:7" ht="24" customHeight="1" x14ac:dyDescent="0.25">
      <c r="A6274" s="7">
        <v>216559</v>
      </c>
      <c r="B6274" s="8">
        <v>41802.398715277777</v>
      </c>
      <c r="C6274" s="9" t="s">
        <v>7</v>
      </c>
      <c r="D6274" s="9" t="s">
        <v>11</v>
      </c>
      <c r="E6274" s="9" t="s">
        <v>9</v>
      </c>
      <c r="F6274" s="9" t="s">
        <v>12</v>
      </c>
      <c r="G6274" s="10">
        <v>81440</v>
      </c>
    </row>
    <row r="6275" spans="1:7" ht="24" customHeight="1" x14ac:dyDescent="0.25">
      <c r="A6275" s="11">
        <v>80631</v>
      </c>
      <c r="B6275" s="12">
        <v>41814.62771990741</v>
      </c>
      <c r="C6275" s="13" t="s">
        <v>7</v>
      </c>
      <c r="D6275" s="13" t="s">
        <v>8</v>
      </c>
      <c r="E6275" s="13" t="s">
        <v>14</v>
      </c>
      <c r="F6275" s="13" t="s">
        <v>32</v>
      </c>
      <c r="G6275" s="14">
        <v>19001</v>
      </c>
    </row>
    <row r="6276" spans="1:7" ht="24" customHeight="1" x14ac:dyDescent="0.25">
      <c r="A6276" s="7">
        <v>959607</v>
      </c>
      <c r="B6276" s="8">
        <v>41816.748877314814</v>
      </c>
      <c r="C6276" s="9" t="s">
        <v>7</v>
      </c>
      <c r="D6276" s="9" t="s">
        <v>8</v>
      </c>
      <c r="E6276" s="9" t="s">
        <v>14</v>
      </c>
      <c r="F6276" s="9" t="s">
        <v>32</v>
      </c>
      <c r="G6276" s="10">
        <v>54297</v>
      </c>
    </row>
    <row r="6277" spans="1:7" ht="24" customHeight="1" x14ac:dyDescent="0.25">
      <c r="A6277" s="11">
        <v>284374</v>
      </c>
      <c r="B6277" s="12">
        <v>41817.525312500002</v>
      </c>
      <c r="C6277" s="13" t="s">
        <v>7</v>
      </c>
      <c r="D6277" s="13" t="s">
        <v>8</v>
      </c>
      <c r="E6277" s="13" t="s">
        <v>14</v>
      </c>
      <c r="F6277" s="13" t="s">
        <v>32</v>
      </c>
      <c r="G6277" s="14">
        <v>15605</v>
      </c>
    </row>
    <row r="6278" spans="1:7" ht="24" customHeight="1" x14ac:dyDescent="0.25">
      <c r="A6278" s="7">
        <v>834943</v>
      </c>
      <c r="B6278" s="8">
        <v>41817.525983796295</v>
      </c>
      <c r="C6278" s="9" t="s">
        <v>7</v>
      </c>
      <c r="D6278" s="9" t="s">
        <v>11</v>
      </c>
      <c r="E6278" s="9" t="s">
        <v>14</v>
      </c>
      <c r="F6278" s="9" t="s">
        <v>32</v>
      </c>
      <c r="G6278" s="10">
        <v>79647</v>
      </c>
    </row>
    <row r="6279" spans="1:7" ht="24" customHeight="1" x14ac:dyDescent="0.25">
      <c r="A6279" s="11">
        <v>332598</v>
      </c>
      <c r="B6279" s="12">
        <v>41817.526724537034</v>
      </c>
      <c r="C6279" s="13" t="s">
        <v>7</v>
      </c>
      <c r="D6279" s="13" t="s">
        <v>8</v>
      </c>
      <c r="E6279" s="13" t="s">
        <v>14</v>
      </c>
      <c r="F6279" s="13" t="s">
        <v>32</v>
      </c>
      <c r="G6279" s="14">
        <v>45687</v>
      </c>
    </row>
    <row r="6280" spans="1:7" ht="24" customHeight="1" x14ac:dyDescent="0.25">
      <c r="A6280" s="7">
        <v>194021</v>
      </c>
      <c r="B6280" s="8">
        <v>41807.635023148148</v>
      </c>
      <c r="C6280" s="9" t="s">
        <v>7</v>
      </c>
      <c r="D6280" s="9" t="s">
        <v>11</v>
      </c>
      <c r="E6280" s="9" t="s">
        <v>30</v>
      </c>
      <c r="F6280" s="9" t="s">
        <v>22</v>
      </c>
      <c r="G6280" s="10">
        <v>96469</v>
      </c>
    </row>
    <row r="6281" spans="1:7" ht="24" customHeight="1" x14ac:dyDescent="0.25">
      <c r="A6281" s="11">
        <v>104148</v>
      </c>
      <c r="B6281" s="12">
        <v>41773.632789351854</v>
      </c>
      <c r="C6281" s="13" t="s">
        <v>7</v>
      </c>
      <c r="D6281" s="13" t="s">
        <v>11</v>
      </c>
      <c r="E6281" s="13" t="s">
        <v>9</v>
      </c>
      <c r="F6281" s="13" t="s">
        <v>21</v>
      </c>
      <c r="G6281" s="14">
        <v>76769</v>
      </c>
    </row>
    <row r="6282" spans="1:7" ht="24" customHeight="1" x14ac:dyDescent="0.25">
      <c r="A6282" s="7">
        <v>914348</v>
      </c>
      <c r="B6282" s="8">
        <v>41853.392442129632</v>
      </c>
      <c r="C6282" s="9" t="s">
        <v>7</v>
      </c>
      <c r="D6282" s="9" t="s">
        <v>8</v>
      </c>
      <c r="E6282" s="9" t="s">
        <v>9</v>
      </c>
      <c r="F6282" s="9" t="s">
        <v>32</v>
      </c>
      <c r="G6282" s="10">
        <v>65430</v>
      </c>
    </row>
    <row r="6283" spans="1:7" ht="24" customHeight="1" x14ac:dyDescent="0.25">
      <c r="A6283" s="11">
        <v>278247</v>
      </c>
      <c r="B6283" s="12">
        <v>41853.393587962964</v>
      </c>
      <c r="C6283" s="13" t="s">
        <v>13</v>
      </c>
      <c r="D6283" s="13" t="s">
        <v>8</v>
      </c>
      <c r="E6283" s="13" t="s">
        <v>9</v>
      </c>
      <c r="F6283" s="13" t="s">
        <v>32</v>
      </c>
      <c r="G6283" s="14">
        <v>37637</v>
      </c>
    </row>
    <row r="6284" spans="1:7" ht="24" customHeight="1" x14ac:dyDescent="0.25">
      <c r="A6284" s="7">
        <v>933819</v>
      </c>
      <c r="B6284" s="8">
        <v>41854.579768518517</v>
      </c>
      <c r="C6284" s="9" t="s">
        <v>7</v>
      </c>
      <c r="D6284" s="9" t="s">
        <v>8</v>
      </c>
      <c r="E6284" s="9" t="s">
        <v>9</v>
      </c>
      <c r="F6284" s="9" t="s">
        <v>32</v>
      </c>
      <c r="G6284" s="10">
        <v>39190</v>
      </c>
    </row>
    <row r="6285" spans="1:7" ht="24" customHeight="1" x14ac:dyDescent="0.25">
      <c r="A6285" s="11">
        <v>428392</v>
      </c>
      <c r="B6285" s="12">
        <v>41854.580682870372</v>
      </c>
      <c r="C6285" s="13" t="s">
        <v>7</v>
      </c>
      <c r="D6285" s="13" t="s">
        <v>8</v>
      </c>
      <c r="E6285" s="13" t="s">
        <v>9</v>
      </c>
      <c r="F6285" s="13" t="s">
        <v>32</v>
      </c>
      <c r="G6285" s="14">
        <v>24547</v>
      </c>
    </row>
    <row r="6286" spans="1:7" ht="24" customHeight="1" x14ac:dyDescent="0.25">
      <c r="A6286" s="7">
        <v>569483</v>
      </c>
      <c r="B6286" s="8">
        <v>41855.419652777775</v>
      </c>
      <c r="C6286" s="9" t="s">
        <v>13</v>
      </c>
      <c r="D6286" s="9" t="s">
        <v>8</v>
      </c>
      <c r="E6286" s="9" t="s">
        <v>9</v>
      </c>
      <c r="F6286" s="9" t="s">
        <v>32</v>
      </c>
      <c r="G6286" s="10">
        <v>53272</v>
      </c>
    </row>
    <row r="6287" spans="1:7" ht="24" customHeight="1" x14ac:dyDescent="0.25">
      <c r="A6287" s="11">
        <v>349379</v>
      </c>
      <c r="B6287" s="12">
        <v>41816.612951388888</v>
      </c>
      <c r="C6287" s="13" t="s">
        <v>7</v>
      </c>
      <c r="D6287" s="13" t="s">
        <v>11</v>
      </c>
      <c r="E6287" s="13" t="s">
        <v>9</v>
      </c>
      <c r="F6287" s="13" t="s">
        <v>32</v>
      </c>
      <c r="G6287" s="14">
        <v>30754</v>
      </c>
    </row>
    <row r="6288" spans="1:7" ht="24" customHeight="1" x14ac:dyDescent="0.25">
      <c r="A6288" s="7">
        <v>342597</v>
      </c>
      <c r="B6288" s="8">
        <v>41782.498101851852</v>
      </c>
      <c r="C6288" s="9" t="s">
        <v>13</v>
      </c>
      <c r="D6288" s="9" t="s">
        <v>8</v>
      </c>
      <c r="E6288" s="9" t="s">
        <v>9</v>
      </c>
      <c r="F6288" s="9" t="s">
        <v>12</v>
      </c>
      <c r="G6288" s="10">
        <v>15538</v>
      </c>
    </row>
    <row r="6289" spans="1:7" ht="24" customHeight="1" x14ac:dyDescent="0.25">
      <c r="A6289" s="11">
        <v>99001</v>
      </c>
      <c r="B6289" s="12">
        <v>41783.482175925928</v>
      </c>
      <c r="C6289" s="13" t="s">
        <v>7</v>
      </c>
      <c r="D6289" s="13" t="s">
        <v>11</v>
      </c>
      <c r="E6289" s="13" t="s">
        <v>9</v>
      </c>
      <c r="F6289" s="13" t="s">
        <v>12</v>
      </c>
      <c r="G6289" s="14">
        <v>91005</v>
      </c>
    </row>
    <row r="6290" spans="1:7" ht="24" customHeight="1" x14ac:dyDescent="0.25">
      <c r="A6290" s="7">
        <v>807834</v>
      </c>
      <c r="B6290" s="8">
        <v>41773.429722222223</v>
      </c>
      <c r="C6290" s="9" t="s">
        <v>7</v>
      </c>
      <c r="D6290" s="9" t="s">
        <v>8</v>
      </c>
      <c r="E6290" s="9" t="s">
        <v>9</v>
      </c>
      <c r="F6290" s="9" t="s">
        <v>32</v>
      </c>
      <c r="G6290" s="10">
        <v>76171</v>
      </c>
    </row>
    <row r="6291" spans="1:7" ht="24" customHeight="1" x14ac:dyDescent="0.25">
      <c r="A6291" s="11">
        <v>754473</v>
      </c>
      <c r="B6291" s="12">
        <v>41786.803993055553</v>
      </c>
      <c r="C6291" s="13" t="s">
        <v>13</v>
      </c>
      <c r="D6291" s="13" t="s">
        <v>8</v>
      </c>
      <c r="E6291" s="13" t="s">
        <v>9</v>
      </c>
      <c r="F6291" s="13" t="s">
        <v>32</v>
      </c>
      <c r="G6291" s="14">
        <v>47499</v>
      </c>
    </row>
    <row r="6292" spans="1:7" ht="24" customHeight="1" x14ac:dyDescent="0.25">
      <c r="A6292" s="7">
        <v>386141</v>
      </c>
      <c r="B6292" s="8">
        <v>41788.728425925925</v>
      </c>
      <c r="C6292" s="9" t="s">
        <v>13</v>
      </c>
      <c r="D6292" s="9" t="s">
        <v>8</v>
      </c>
      <c r="E6292" s="9" t="s">
        <v>9</v>
      </c>
      <c r="F6292" s="9" t="s">
        <v>32</v>
      </c>
      <c r="G6292" s="10">
        <v>67655</v>
      </c>
    </row>
    <row r="6293" spans="1:7" ht="24" customHeight="1" x14ac:dyDescent="0.25">
      <c r="A6293" s="11">
        <v>747091</v>
      </c>
      <c r="B6293" s="12">
        <v>41788.727685185186</v>
      </c>
      <c r="C6293" s="13" t="s">
        <v>7</v>
      </c>
      <c r="D6293" s="13" t="s">
        <v>11</v>
      </c>
      <c r="E6293" s="13" t="s">
        <v>9</v>
      </c>
      <c r="F6293" s="13" t="s">
        <v>32</v>
      </c>
      <c r="G6293" s="14">
        <v>89188</v>
      </c>
    </row>
    <row r="6294" spans="1:7" ht="24" customHeight="1" x14ac:dyDescent="0.25">
      <c r="A6294" s="7">
        <v>407569</v>
      </c>
      <c r="B6294" s="8">
        <v>41788.728796296295</v>
      </c>
      <c r="C6294" s="9" t="s">
        <v>7</v>
      </c>
      <c r="D6294" s="9" t="s">
        <v>11</v>
      </c>
      <c r="E6294" s="9" t="s">
        <v>9</v>
      </c>
      <c r="F6294" s="9" t="s">
        <v>32</v>
      </c>
      <c r="G6294" s="10">
        <v>56937</v>
      </c>
    </row>
    <row r="6295" spans="1:7" ht="24" customHeight="1" x14ac:dyDescent="0.25">
      <c r="A6295" s="11">
        <v>152476</v>
      </c>
      <c r="B6295" s="12">
        <v>41793.383518518516</v>
      </c>
      <c r="C6295" s="13" t="s">
        <v>13</v>
      </c>
      <c r="D6295" s="13" t="s">
        <v>8</v>
      </c>
      <c r="E6295" s="13" t="s">
        <v>9</v>
      </c>
      <c r="F6295" s="13" t="s">
        <v>19</v>
      </c>
      <c r="G6295" s="14">
        <v>23516</v>
      </c>
    </row>
    <row r="6296" spans="1:7" ht="24" customHeight="1" x14ac:dyDescent="0.25">
      <c r="A6296" s="7">
        <v>882516</v>
      </c>
      <c r="B6296" s="8">
        <v>41796.649583333332</v>
      </c>
      <c r="C6296" s="9" t="s">
        <v>7</v>
      </c>
      <c r="D6296" s="9" t="s">
        <v>8</v>
      </c>
      <c r="E6296" s="9" t="s">
        <v>9</v>
      </c>
      <c r="F6296" s="9" t="s">
        <v>19</v>
      </c>
      <c r="G6296" s="10">
        <v>81497</v>
      </c>
    </row>
    <row r="6297" spans="1:7" ht="24" customHeight="1" x14ac:dyDescent="0.25">
      <c r="A6297" s="11">
        <v>964616</v>
      </c>
      <c r="B6297" s="12">
        <v>41796.650879629633</v>
      </c>
      <c r="C6297" s="13" t="s">
        <v>7</v>
      </c>
      <c r="D6297" s="13" t="s">
        <v>8</v>
      </c>
      <c r="E6297" s="13" t="s">
        <v>9</v>
      </c>
      <c r="F6297" s="13" t="s">
        <v>19</v>
      </c>
      <c r="G6297" s="14">
        <v>73705</v>
      </c>
    </row>
    <row r="6298" spans="1:7" ht="24" customHeight="1" x14ac:dyDescent="0.25">
      <c r="A6298" s="7">
        <v>139932</v>
      </c>
      <c r="B6298" s="8">
        <v>41796.651574074072</v>
      </c>
      <c r="C6298" s="9" t="s">
        <v>7</v>
      </c>
      <c r="D6298" s="9" t="s">
        <v>8</v>
      </c>
      <c r="E6298" s="9" t="s">
        <v>9</v>
      </c>
      <c r="F6298" s="9" t="s">
        <v>19</v>
      </c>
      <c r="G6298" s="10">
        <v>11292</v>
      </c>
    </row>
    <row r="6299" spans="1:7" ht="24" customHeight="1" x14ac:dyDescent="0.25">
      <c r="A6299" s="11">
        <v>269036</v>
      </c>
      <c r="B6299" s="12">
        <v>41799.393414351849</v>
      </c>
      <c r="C6299" s="13" t="s">
        <v>7</v>
      </c>
      <c r="D6299" s="13" t="s">
        <v>8</v>
      </c>
      <c r="E6299" s="13" t="s">
        <v>9</v>
      </c>
      <c r="F6299" s="13" t="s">
        <v>32</v>
      </c>
      <c r="G6299" s="14">
        <v>32743</v>
      </c>
    </row>
    <row r="6300" spans="1:7" ht="24" customHeight="1" x14ac:dyDescent="0.25">
      <c r="A6300" s="7">
        <v>924897</v>
      </c>
      <c r="B6300" s="8">
        <v>41801.577835648146</v>
      </c>
      <c r="C6300" s="9" t="s">
        <v>7</v>
      </c>
      <c r="D6300" s="9" t="s">
        <v>8</v>
      </c>
      <c r="E6300" s="9" t="s">
        <v>9</v>
      </c>
      <c r="F6300" s="9" t="s">
        <v>32</v>
      </c>
      <c r="G6300" s="10">
        <v>59616</v>
      </c>
    </row>
    <row r="6301" spans="1:7" ht="24" customHeight="1" x14ac:dyDescent="0.25">
      <c r="A6301" s="11">
        <v>426029</v>
      </c>
      <c r="B6301" s="12">
        <v>41801.578472222223</v>
      </c>
      <c r="C6301" s="13" t="s">
        <v>7</v>
      </c>
      <c r="D6301" s="13" t="s">
        <v>11</v>
      </c>
      <c r="E6301" s="13" t="s">
        <v>9</v>
      </c>
      <c r="F6301" s="13" t="s">
        <v>32</v>
      </c>
      <c r="G6301" s="14">
        <v>13347</v>
      </c>
    </row>
    <row r="6302" spans="1:7" ht="24" customHeight="1" x14ac:dyDescent="0.25">
      <c r="A6302" s="7">
        <v>242383</v>
      </c>
      <c r="B6302" s="8">
        <v>41801.578796296293</v>
      </c>
      <c r="C6302" s="9" t="s">
        <v>7</v>
      </c>
      <c r="D6302" s="9" t="s">
        <v>8</v>
      </c>
      <c r="E6302" s="9" t="s">
        <v>9</v>
      </c>
      <c r="F6302" s="9" t="s">
        <v>32</v>
      </c>
      <c r="G6302" s="10">
        <v>36348</v>
      </c>
    </row>
    <row r="6303" spans="1:7" ht="24" customHeight="1" x14ac:dyDescent="0.25">
      <c r="A6303" s="11">
        <v>899150</v>
      </c>
      <c r="B6303" s="12">
        <v>41801.579780092594</v>
      </c>
      <c r="C6303" s="13" t="s">
        <v>7</v>
      </c>
      <c r="D6303" s="13" t="s">
        <v>11</v>
      </c>
      <c r="E6303" s="13" t="s">
        <v>9</v>
      </c>
      <c r="F6303" s="13" t="s">
        <v>32</v>
      </c>
      <c r="G6303" s="14">
        <v>42654</v>
      </c>
    </row>
    <row r="6304" spans="1:7" ht="24" customHeight="1" x14ac:dyDescent="0.25">
      <c r="A6304" s="7">
        <v>573978</v>
      </c>
      <c r="B6304" s="8">
        <v>41801.581134259257</v>
      </c>
      <c r="C6304" s="9" t="s">
        <v>7</v>
      </c>
      <c r="D6304" s="9" t="s">
        <v>11</v>
      </c>
      <c r="E6304" s="9" t="s">
        <v>9</v>
      </c>
      <c r="F6304" s="9" t="s">
        <v>32</v>
      </c>
      <c r="G6304" s="10">
        <v>90203</v>
      </c>
    </row>
    <row r="6305" spans="1:7" ht="24" customHeight="1" x14ac:dyDescent="0.25">
      <c r="A6305" s="11">
        <v>206593</v>
      </c>
      <c r="B6305" s="12">
        <v>41849.347291666665</v>
      </c>
      <c r="C6305" s="13" t="s">
        <v>7</v>
      </c>
      <c r="D6305" s="13" t="s">
        <v>8</v>
      </c>
      <c r="E6305" s="13" t="s">
        <v>29</v>
      </c>
      <c r="F6305" s="13" t="s">
        <v>24</v>
      </c>
      <c r="G6305" s="14">
        <v>70239</v>
      </c>
    </row>
    <row r="6306" spans="1:7" ht="24" customHeight="1" x14ac:dyDescent="0.25">
      <c r="A6306" s="7">
        <v>955275</v>
      </c>
      <c r="B6306" s="8">
        <v>41849.348553240743</v>
      </c>
      <c r="C6306" s="9" t="s">
        <v>7</v>
      </c>
      <c r="D6306" s="9" t="s">
        <v>8</v>
      </c>
      <c r="E6306" s="9" t="s">
        <v>29</v>
      </c>
      <c r="F6306" s="9" t="s">
        <v>24</v>
      </c>
      <c r="G6306" s="10">
        <v>14810</v>
      </c>
    </row>
    <row r="6307" spans="1:7" ht="24" customHeight="1" x14ac:dyDescent="0.25">
      <c r="A6307" s="11">
        <v>195343</v>
      </c>
      <c r="B6307" s="12">
        <v>41812.608993055554</v>
      </c>
      <c r="C6307" s="13" t="s">
        <v>7</v>
      </c>
      <c r="D6307" s="13" t="s">
        <v>11</v>
      </c>
      <c r="E6307" s="13" t="s">
        <v>14</v>
      </c>
      <c r="F6307" s="13" t="s">
        <v>22</v>
      </c>
      <c r="G6307" s="14">
        <v>66540</v>
      </c>
    </row>
    <row r="6308" spans="1:7" ht="24" customHeight="1" x14ac:dyDescent="0.25">
      <c r="A6308" s="7">
        <v>411295</v>
      </c>
      <c r="B6308" s="8">
        <v>41812.610081018516</v>
      </c>
      <c r="C6308" s="9" t="s">
        <v>7</v>
      </c>
      <c r="D6308" s="9" t="s">
        <v>23</v>
      </c>
      <c r="E6308" s="9" t="s">
        <v>14</v>
      </c>
      <c r="F6308" s="9" t="s">
        <v>22</v>
      </c>
      <c r="G6308" s="10">
        <v>98070</v>
      </c>
    </row>
    <row r="6309" spans="1:7" ht="24" customHeight="1" x14ac:dyDescent="0.25">
      <c r="A6309" s="11">
        <v>927062</v>
      </c>
      <c r="B6309" s="12">
        <v>41819.482141203705</v>
      </c>
      <c r="C6309" s="13" t="s">
        <v>7</v>
      </c>
      <c r="D6309" s="13" t="s">
        <v>11</v>
      </c>
      <c r="E6309" s="13" t="s">
        <v>14</v>
      </c>
      <c r="F6309" s="13" t="s">
        <v>22</v>
      </c>
      <c r="G6309" s="14">
        <v>11124</v>
      </c>
    </row>
    <row r="6310" spans="1:7" ht="24" customHeight="1" x14ac:dyDescent="0.25">
      <c r="A6310" s="7">
        <v>462575</v>
      </c>
      <c r="B6310" s="8">
        <v>41825.50304398148</v>
      </c>
      <c r="C6310" s="9" t="s">
        <v>7</v>
      </c>
      <c r="D6310" s="9" t="s">
        <v>8</v>
      </c>
      <c r="E6310" s="9" t="s">
        <v>14</v>
      </c>
      <c r="F6310" s="9" t="s">
        <v>22</v>
      </c>
      <c r="G6310" s="10">
        <v>18428</v>
      </c>
    </row>
    <row r="6311" spans="1:7" ht="24" customHeight="1" x14ac:dyDescent="0.25">
      <c r="A6311" s="11">
        <v>798002</v>
      </c>
      <c r="B6311" s="12">
        <v>41825.503784722219</v>
      </c>
      <c r="C6311" s="13" t="s">
        <v>7</v>
      </c>
      <c r="D6311" s="13" t="s">
        <v>8</v>
      </c>
      <c r="E6311" s="13" t="s">
        <v>14</v>
      </c>
      <c r="F6311" s="13" t="s">
        <v>22</v>
      </c>
      <c r="G6311" s="14">
        <v>13714</v>
      </c>
    </row>
    <row r="6312" spans="1:7" ht="24" customHeight="1" x14ac:dyDescent="0.25">
      <c r="A6312" s="7">
        <v>370088</v>
      </c>
      <c r="B6312" s="8">
        <v>41764.8125462963</v>
      </c>
      <c r="C6312" s="9" t="s">
        <v>13</v>
      </c>
      <c r="D6312" s="9" t="s">
        <v>8</v>
      </c>
      <c r="E6312" s="9" t="s">
        <v>9</v>
      </c>
      <c r="F6312" s="9" t="s">
        <v>21</v>
      </c>
      <c r="G6312" s="10">
        <v>25850</v>
      </c>
    </row>
    <row r="6313" spans="1:7" ht="24" customHeight="1" x14ac:dyDescent="0.25">
      <c r="A6313" s="11">
        <v>704987</v>
      </c>
      <c r="B6313" s="12">
        <v>41773.478587962964</v>
      </c>
      <c r="C6313" s="13" t="s">
        <v>7</v>
      </c>
      <c r="D6313" s="13" t="s">
        <v>8</v>
      </c>
      <c r="E6313" s="13" t="s">
        <v>9</v>
      </c>
      <c r="F6313" s="13" t="s">
        <v>21</v>
      </c>
      <c r="G6313" s="14">
        <v>78918</v>
      </c>
    </row>
    <row r="6314" spans="1:7" ht="24" customHeight="1" x14ac:dyDescent="0.25">
      <c r="A6314" s="7">
        <v>818107</v>
      </c>
      <c r="B6314" s="8">
        <v>41773.478854166664</v>
      </c>
      <c r="C6314" s="9" t="s">
        <v>7</v>
      </c>
      <c r="D6314" s="9" t="s">
        <v>11</v>
      </c>
      <c r="E6314" s="9" t="s">
        <v>9</v>
      </c>
      <c r="F6314" s="9" t="s">
        <v>21</v>
      </c>
      <c r="G6314" s="10">
        <v>40759</v>
      </c>
    </row>
    <row r="6315" spans="1:7" ht="24" customHeight="1" x14ac:dyDescent="0.25">
      <c r="A6315" s="11">
        <v>839005</v>
      </c>
      <c r="B6315" s="12">
        <v>41773.47861111111</v>
      </c>
      <c r="C6315" s="13" t="s">
        <v>7</v>
      </c>
      <c r="D6315" s="13" t="s">
        <v>23</v>
      </c>
      <c r="E6315" s="13" t="s">
        <v>9</v>
      </c>
      <c r="F6315" s="13" t="s">
        <v>21</v>
      </c>
      <c r="G6315" s="14">
        <v>52645</v>
      </c>
    </row>
    <row r="6316" spans="1:7" ht="24" customHeight="1" x14ac:dyDescent="0.25">
      <c r="A6316" s="7">
        <v>154483</v>
      </c>
      <c r="B6316" s="8">
        <v>41814.740740740737</v>
      </c>
      <c r="C6316" s="9" t="s">
        <v>7</v>
      </c>
      <c r="D6316" s="9" t="s">
        <v>8</v>
      </c>
      <c r="E6316" s="9" t="s">
        <v>14</v>
      </c>
      <c r="F6316" s="9" t="s">
        <v>17</v>
      </c>
      <c r="G6316" s="10">
        <v>67602</v>
      </c>
    </row>
    <row r="6317" spans="1:7" ht="24" customHeight="1" x14ac:dyDescent="0.25">
      <c r="A6317" s="11">
        <v>943922</v>
      </c>
      <c r="B6317" s="12">
        <v>41814.741157407407</v>
      </c>
      <c r="C6317" s="13" t="s">
        <v>7</v>
      </c>
      <c r="D6317" s="13" t="s">
        <v>8</v>
      </c>
      <c r="E6317" s="13" t="s">
        <v>14</v>
      </c>
      <c r="F6317" s="13" t="s">
        <v>17</v>
      </c>
      <c r="G6317" s="14">
        <v>1282</v>
      </c>
    </row>
    <row r="6318" spans="1:7" ht="24" customHeight="1" x14ac:dyDescent="0.25">
      <c r="A6318" s="7">
        <v>335959</v>
      </c>
      <c r="B6318" s="8">
        <v>41815.707592592589</v>
      </c>
      <c r="C6318" s="9" t="s">
        <v>7</v>
      </c>
      <c r="D6318" s="9" t="s">
        <v>8</v>
      </c>
      <c r="E6318" s="9" t="s">
        <v>9</v>
      </c>
      <c r="F6318" s="9" t="s">
        <v>17</v>
      </c>
      <c r="G6318" s="10">
        <v>93852</v>
      </c>
    </row>
    <row r="6319" spans="1:7" ht="24" customHeight="1" x14ac:dyDescent="0.25">
      <c r="A6319" s="11">
        <v>253006</v>
      </c>
      <c r="B6319" s="12">
        <v>41781.352534722224</v>
      </c>
      <c r="C6319" s="13" t="s">
        <v>7</v>
      </c>
      <c r="D6319" s="13" t="s">
        <v>8</v>
      </c>
      <c r="E6319" s="13" t="s">
        <v>28</v>
      </c>
      <c r="F6319" s="13" t="s">
        <v>12</v>
      </c>
      <c r="G6319" s="14">
        <v>40692</v>
      </c>
    </row>
    <row r="6320" spans="1:7" ht="24" customHeight="1" x14ac:dyDescent="0.25">
      <c r="A6320" s="7">
        <v>95442</v>
      </c>
      <c r="B6320" s="8">
        <v>41793.950856481482</v>
      </c>
      <c r="C6320" s="9" t="s">
        <v>7</v>
      </c>
      <c r="D6320" s="9" t="s">
        <v>8</v>
      </c>
      <c r="E6320" s="9" t="s">
        <v>9</v>
      </c>
      <c r="F6320" s="9" t="s">
        <v>19</v>
      </c>
      <c r="G6320" s="10">
        <v>24829</v>
      </c>
    </row>
    <row r="6321" spans="1:7" ht="24" customHeight="1" x14ac:dyDescent="0.25">
      <c r="A6321" s="11">
        <v>284227</v>
      </c>
      <c r="B6321" s="12">
        <v>41795.488888888889</v>
      </c>
      <c r="C6321" s="13" t="s">
        <v>7</v>
      </c>
      <c r="D6321" s="13" t="s">
        <v>11</v>
      </c>
      <c r="E6321" s="13" t="s">
        <v>9</v>
      </c>
      <c r="F6321" s="13" t="s">
        <v>19</v>
      </c>
      <c r="G6321" s="14">
        <v>16168</v>
      </c>
    </row>
    <row r="6322" spans="1:7" ht="24" customHeight="1" x14ac:dyDescent="0.25">
      <c r="A6322" s="7">
        <v>340030</v>
      </c>
      <c r="B6322" s="8">
        <v>41795.490972222222</v>
      </c>
      <c r="C6322" s="9" t="s">
        <v>7</v>
      </c>
      <c r="D6322" s="9" t="s">
        <v>8</v>
      </c>
      <c r="E6322" s="9" t="s">
        <v>9</v>
      </c>
      <c r="F6322" s="9" t="s">
        <v>19</v>
      </c>
      <c r="G6322" s="10">
        <v>60454</v>
      </c>
    </row>
    <row r="6323" spans="1:7" ht="24" customHeight="1" x14ac:dyDescent="0.25">
      <c r="A6323" s="11">
        <v>613923</v>
      </c>
      <c r="B6323" s="12">
        <v>41793.545960648145</v>
      </c>
      <c r="C6323" s="13" t="s">
        <v>13</v>
      </c>
      <c r="D6323" s="13" t="s">
        <v>8</v>
      </c>
      <c r="E6323" s="13" t="s">
        <v>14</v>
      </c>
      <c r="F6323" s="13" t="s">
        <v>32</v>
      </c>
      <c r="G6323" s="14">
        <v>70137</v>
      </c>
    </row>
    <row r="6324" spans="1:7" ht="24" customHeight="1" x14ac:dyDescent="0.25">
      <c r="A6324" s="7">
        <v>233335</v>
      </c>
      <c r="B6324" s="8">
        <v>41784.613506944443</v>
      </c>
      <c r="C6324" s="9" t="s">
        <v>7</v>
      </c>
      <c r="D6324" s="9" t="s">
        <v>8</v>
      </c>
      <c r="E6324" s="9" t="s">
        <v>9</v>
      </c>
      <c r="F6324" s="9" t="s">
        <v>21</v>
      </c>
      <c r="G6324" s="10">
        <v>15998</v>
      </c>
    </row>
    <row r="6325" spans="1:7" ht="24" customHeight="1" x14ac:dyDescent="0.25">
      <c r="A6325" s="11">
        <v>670258</v>
      </c>
      <c r="B6325" s="12">
        <v>41773.663622685184</v>
      </c>
      <c r="C6325" s="13" t="s">
        <v>7</v>
      </c>
      <c r="D6325" s="13" t="s">
        <v>11</v>
      </c>
      <c r="E6325" s="13" t="s">
        <v>14</v>
      </c>
      <c r="F6325" s="13" t="s">
        <v>10</v>
      </c>
      <c r="G6325" s="14">
        <v>30567</v>
      </c>
    </row>
    <row r="6326" spans="1:7" ht="24" customHeight="1" x14ac:dyDescent="0.25">
      <c r="A6326" s="7">
        <v>714579</v>
      </c>
      <c r="B6326" s="8">
        <v>41778.432187500002</v>
      </c>
      <c r="C6326" s="9" t="s">
        <v>7</v>
      </c>
      <c r="D6326" s="9" t="s">
        <v>8</v>
      </c>
      <c r="E6326" s="9" t="s">
        <v>14</v>
      </c>
      <c r="F6326" s="9" t="s">
        <v>10</v>
      </c>
      <c r="G6326" s="10">
        <v>31784</v>
      </c>
    </row>
    <row r="6327" spans="1:7" ht="24" customHeight="1" x14ac:dyDescent="0.25">
      <c r="A6327" s="11">
        <v>428003</v>
      </c>
      <c r="B6327" s="12">
        <v>41803.781111111108</v>
      </c>
      <c r="C6327" s="13" t="s">
        <v>7</v>
      </c>
      <c r="D6327" s="13" t="s">
        <v>8</v>
      </c>
      <c r="E6327" s="13" t="s">
        <v>9</v>
      </c>
      <c r="F6327" s="13" t="s">
        <v>12</v>
      </c>
      <c r="G6327" s="14">
        <v>16146</v>
      </c>
    </row>
    <row r="6328" spans="1:7" ht="24" customHeight="1" x14ac:dyDescent="0.25">
      <c r="A6328" s="7">
        <v>166730</v>
      </c>
      <c r="B6328" s="8">
        <v>41805.586747685185</v>
      </c>
      <c r="C6328" s="9" t="s">
        <v>7</v>
      </c>
      <c r="D6328" s="9" t="s">
        <v>11</v>
      </c>
      <c r="E6328" s="9" t="s">
        <v>9</v>
      </c>
      <c r="F6328" s="9" t="s">
        <v>12</v>
      </c>
      <c r="G6328" s="10">
        <v>49047</v>
      </c>
    </row>
    <row r="6329" spans="1:7" ht="24" customHeight="1" x14ac:dyDescent="0.25">
      <c r="A6329" s="11">
        <v>393306</v>
      </c>
      <c r="B6329" s="12">
        <v>41805.589606481481</v>
      </c>
      <c r="C6329" s="13" t="s">
        <v>7</v>
      </c>
      <c r="D6329" s="13" t="s">
        <v>11</v>
      </c>
      <c r="E6329" s="13" t="s">
        <v>9</v>
      </c>
      <c r="F6329" s="13" t="s">
        <v>12</v>
      </c>
      <c r="G6329" s="14">
        <v>86931</v>
      </c>
    </row>
    <row r="6330" spans="1:7" ht="24" customHeight="1" x14ac:dyDescent="0.25">
      <c r="A6330" s="7">
        <v>766601</v>
      </c>
      <c r="B6330" s="8">
        <v>41805.587951388887</v>
      </c>
      <c r="C6330" s="9" t="s">
        <v>7</v>
      </c>
      <c r="D6330" s="9" t="s">
        <v>11</v>
      </c>
      <c r="E6330" s="9" t="s">
        <v>9</v>
      </c>
      <c r="F6330" s="9" t="s">
        <v>12</v>
      </c>
      <c r="G6330" s="10">
        <v>12777</v>
      </c>
    </row>
    <row r="6331" spans="1:7" ht="24" customHeight="1" x14ac:dyDescent="0.25">
      <c r="A6331" s="11">
        <v>205081</v>
      </c>
      <c r="B6331" s="12">
        <v>41817.317511574074</v>
      </c>
      <c r="C6331" s="13" t="s">
        <v>7</v>
      </c>
      <c r="D6331" s="13" t="s">
        <v>11</v>
      </c>
      <c r="E6331" s="13" t="s">
        <v>9</v>
      </c>
      <c r="F6331" s="13" t="s">
        <v>12</v>
      </c>
      <c r="G6331" s="14">
        <v>63025</v>
      </c>
    </row>
    <row r="6332" spans="1:7" ht="24" customHeight="1" x14ac:dyDescent="0.25">
      <c r="A6332" s="7">
        <v>590033</v>
      </c>
      <c r="B6332" s="8">
        <v>41817.319907407407</v>
      </c>
      <c r="C6332" s="9" t="s">
        <v>7</v>
      </c>
      <c r="D6332" s="9" t="s">
        <v>8</v>
      </c>
      <c r="E6332" s="9" t="s">
        <v>9</v>
      </c>
      <c r="F6332" s="9" t="s">
        <v>12</v>
      </c>
      <c r="G6332" s="10">
        <v>80132</v>
      </c>
    </row>
    <row r="6333" spans="1:7" ht="24" customHeight="1" x14ac:dyDescent="0.25">
      <c r="A6333" s="11">
        <v>600601</v>
      </c>
      <c r="B6333" s="12">
        <v>41817.320416666669</v>
      </c>
      <c r="C6333" s="13" t="s">
        <v>7</v>
      </c>
      <c r="D6333" s="13" t="s">
        <v>8</v>
      </c>
      <c r="E6333" s="13" t="s">
        <v>9</v>
      </c>
      <c r="F6333" s="13" t="s">
        <v>12</v>
      </c>
      <c r="G6333" s="14">
        <v>66395</v>
      </c>
    </row>
    <row r="6334" spans="1:7" ht="24" customHeight="1" x14ac:dyDescent="0.25">
      <c r="A6334" s="7">
        <v>654314</v>
      </c>
      <c r="B6334" s="8">
        <v>41823.520856481482</v>
      </c>
      <c r="C6334" s="9" t="s">
        <v>7</v>
      </c>
      <c r="D6334" s="9" t="s">
        <v>11</v>
      </c>
      <c r="E6334" s="9" t="s">
        <v>9</v>
      </c>
      <c r="F6334" s="9" t="s">
        <v>12</v>
      </c>
      <c r="G6334" s="10">
        <v>96192</v>
      </c>
    </row>
    <row r="6335" spans="1:7" ht="24" customHeight="1" x14ac:dyDescent="0.25">
      <c r="A6335" s="11">
        <v>861346</v>
      </c>
      <c r="B6335" s="12">
        <v>41829.487673611111</v>
      </c>
      <c r="C6335" s="13" t="s">
        <v>7</v>
      </c>
      <c r="D6335" s="13" t="s">
        <v>8</v>
      </c>
      <c r="E6335" s="13" t="s">
        <v>9</v>
      </c>
      <c r="F6335" s="13" t="s">
        <v>12</v>
      </c>
      <c r="G6335" s="14">
        <v>24321</v>
      </c>
    </row>
    <row r="6336" spans="1:7" ht="24" customHeight="1" x14ac:dyDescent="0.25">
      <c r="A6336" s="7">
        <v>461784</v>
      </c>
      <c r="B6336" s="8">
        <v>41835.637037037035</v>
      </c>
      <c r="C6336" s="9" t="s">
        <v>7</v>
      </c>
      <c r="D6336" s="9" t="s">
        <v>8</v>
      </c>
      <c r="E6336" s="9" t="s">
        <v>14</v>
      </c>
      <c r="F6336" s="9" t="s">
        <v>12</v>
      </c>
      <c r="G6336" s="10">
        <v>51887</v>
      </c>
    </row>
    <row r="6337" spans="1:7" ht="24" customHeight="1" x14ac:dyDescent="0.25">
      <c r="A6337" s="11">
        <v>648830</v>
      </c>
      <c r="B6337" s="12">
        <v>41810.750474537039</v>
      </c>
      <c r="C6337" s="13" t="s">
        <v>7</v>
      </c>
      <c r="D6337" s="13" t="s">
        <v>8</v>
      </c>
      <c r="E6337" s="13" t="s">
        <v>25</v>
      </c>
      <c r="F6337" s="13" t="s">
        <v>12</v>
      </c>
      <c r="G6337" s="14">
        <v>3733</v>
      </c>
    </row>
    <row r="6338" spans="1:7" ht="24" customHeight="1" x14ac:dyDescent="0.25">
      <c r="A6338" s="7">
        <v>278190</v>
      </c>
      <c r="B6338" s="8">
        <v>41810.750821759262</v>
      </c>
      <c r="C6338" s="9" t="s">
        <v>7</v>
      </c>
      <c r="D6338" s="9" t="s">
        <v>8</v>
      </c>
      <c r="E6338" s="9" t="s">
        <v>25</v>
      </c>
      <c r="F6338" s="9" t="s">
        <v>12</v>
      </c>
      <c r="G6338" s="10">
        <v>72534</v>
      </c>
    </row>
    <row r="6339" spans="1:7" ht="24" customHeight="1" x14ac:dyDescent="0.25">
      <c r="A6339" s="11">
        <v>947445</v>
      </c>
      <c r="B6339" s="12">
        <v>41837.335289351853</v>
      </c>
      <c r="C6339" s="13" t="s">
        <v>7</v>
      </c>
      <c r="D6339" s="13" t="s">
        <v>8</v>
      </c>
      <c r="E6339" s="13" t="s">
        <v>14</v>
      </c>
      <c r="F6339" s="13" t="s">
        <v>32</v>
      </c>
      <c r="G6339" s="14">
        <v>66288</v>
      </c>
    </row>
    <row r="6340" spans="1:7" ht="24" customHeight="1" x14ac:dyDescent="0.25">
      <c r="A6340" s="7">
        <v>524355</v>
      </c>
      <c r="B6340" s="8">
        <v>41788.568749999999</v>
      </c>
      <c r="C6340" s="9" t="s">
        <v>7</v>
      </c>
      <c r="D6340" s="9" t="s">
        <v>8</v>
      </c>
      <c r="E6340" s="9" t="s">
        <v>16</v>
      </c>
      <c r="F6340" s="9" t="s">
        <v>21</v>
      </c>
      <c r="G6340" s="10">
        <v>82115</v>
      </c>
    </row>
    <row r="6341" spans="1:7" ht="24" customHeight="1" x14ac:dyDescent="0.25">
      <c r="A6341" s="11">
        <v>546318</v>
      </c>
      <c r="B6341" s="12">
        <v>41835.651250000003</v>
      </c>
      <c r="C6341" s="13" t="s">
        <v>7</v>
      </c>
      <c r="D6341" s="13" t="s">
        <v>8</v>
      </c>
      <c r="E6341" s="13" t="s">
        <v>14</v>
      </c>
      <c r="F6341" s="13" t="s">
        <v>21</v>
      </c>
      <c r="G6341" s="14">
        <v>65881</v>
      </c>
    </row>
    <row r="6342" spans="1:7" ht="24" customHeight="1" x14ac:dyDescent="0.25">
      <c r="A6342" s="7">
        <v>55540</v>
      </c>
      <c r="B6342" s="8">
        <v>41835.653726851851</v>
      </c>
      <c r="C6342" s="9" t="s">
        <v>7</v>
      </c>
      <c r="D6342" s="9" t="s">
        <v>8</v>
      </c>
      <c r="E6342" s="9" t="s">
        <v>14</v>
      </c>
      <c r="F6342" s="9" t="s">
        <v>21</v>
      </c>
      <c r="G6342" s="10">
        <v>85386</v>
      </c>
    </row>
    <row r="6343" spans="1:7" ht="24" customHeight="1" x14ac:dyDescent="0.25">
      <c r="A6343" s="11">
        <v>985010</v>
      </c>
      <c r="B6343" s="12">
        <v>41835.654085648152</v>
      </c>
      <c r="C6343" s="13" t="s">
        <v>7</v>
      </c>
      <c r="D6343" s="13" t="s">
        <v>11</v>
      </c>
      <c r="E6343" s="13" t="s">
        <v>14</v>
      </c>
      <c r="F6343" s="13" t="s">
        <v>21</v>
      </c>
      <c r="G6343" s="14">
        <v>10527</v>
      </c>
    </row>
    <row r="6344" spans="1:7" ht="24" customHeight="1" x14ac:dyDescent="0.25">
      <c r="A6344" s="7">
        <v>199723</v>
      </c>
      <c r="B6344" s="8">
        <v>41838.54246527778</v>
      </c>
      <c r="C6344" s="9" t="s">
        <v>7</v>
      </c>
      <c r="D6344" s="9" t="s">
        <v>8</v>
      </c>
      <c r="E6344" s="9" t="s">
        <v>14</v>
      </c>
      <c r="F6344" s="9" t="s">
        <v>21</v>
      </c>
      <c r="G6344" s="10">
        <v>88305</v>
      </c>
    </row>
    <row r="6345" spans="1:7" ht="24" customHeight="1" x14ac:dyDescent="0.25">
      <c r="A6345" s="11">
        <v>490261</v>
      </c>
      <c r="B6345" s="12">
        <v>41779.649942129632</v>
      </c>
      <c r="C6345" s="13" t="s">
        <v>7</v>
      </c>
      <c r="D6345" s="13" t="s">
        <v>11</v>
      </c>
      <c r="E6345" s="13" t="s">
        <v>9</v>
      </c>
      <c r="F6345" s="13" t="s">
        <v>12</v>
      </c>
      <c r="G6345" s="14">
        <v>92225</v>
      </c>
    </row>
    <row r="6346" spans="1:7" ht="24" customHeight="1" x14ac:dyDescent="0.25">
      <c r="A6346" s="7">
        <v>304067</v>
      </c>
      <c r="B6346" s="8">
        <v>41781.966203703705</v>
      </c>
      <c r="C6346" s="9" t="s">
        <v>7</v>
      </c>
      <c r="D6346" s="9" t="s">
        <v>11</v>
      </c>
      <c r="E6346" s="9" t="s">
        <v>9</v>
      </c>
      <c r="F6346" s="9" t="s">
        <v>17</v>
      </c>
      <c r="G6346" s="10">
        <v>32807</v>
      </c>
    </row>
    <row r="6347" spans="1:7" ht="24" customHeight="1" x14ac:dyDescent="0.25">
      <c r="A6347" s="11">
        <v>318093</v>
      </c>
      <c r="B6347" s="12">
        <v>41788.486655092594</v>
      </c>
      <c r="C6347" s="13" t="s">
        <v>7</v>
      </c>
      <c r="D6347" s="13" t="s">
        <v>8</v>
      </c>
      <c r="E6347" s="13" t="s">
        <v>14</v>
      </c>
      <c r="F6347" s="13" t="s">
        <v>21</v>
      </c>
      <c r="G6347" s="14">
        <v>28028</v>
      </c>
    </row>
    <row r="6348" spans="1:7" ht="24" customHeight="1" x14ac:dyDescent="0.25">
      <c r="A6348" s="7">
        <v>523093</v>
      </c>
      <c r="B6348" s="8">
        <v>41789.405057870368</v>
      </c>
      <c r="C6348" s="9" t="s">
        <v>7</v>
      </c>
      <c r="D6348" s="9" t="s">
        <v>8</v>
      </c>
      <c r="E6348" s="9" t="s">
        <v>14</v>
      </c>
      <c r="F6348" s="9" t="s">
        <v>21</v>
      </c>
      <c r="G6348" s="10">
        <v>45999</v>
      </c>
    </row>
    <row r="6349" spans="1:7" ht="24" customHeight="1" x14ac:dyDescent="0.25">
      <c r="A6349" s="11">
        <v>637940</v>
      </c>
      <c r="B6349" s="12">
        <v>41775.695081018515</v>
      </c>
      <c r="C6349" s="13" t="s">
        <v>13</v>
      </c>
      <c r="D6349" s="13" t="s">
        <v>8</v>
      </c>
      <c r="E6349" s="13" t="s">
        <v>9</v>
      </c>
      <c r="F6349" s="13" t="s">
        <v>12</v>
      </c>
      <c r="G6349" s="14">
        <v>52985</v>
      </c>
    </row>
    <row r="6350" spans="1:7" ht="24" customHeight="1" x14ac:dyDescent="0.25">
      <c r="A6350" s="7">
        <v>492638</v>
      </c>
      <c r="B6350" s="8">
        <v>41775.696099537039</v>
      </c>
      <c r="C6350" s="9" t="s">
        <v>7</v>
      </c>
      <c r="D6350" s="9" t="s">
        <v>8</v>
      </c>
      <c r="E6350" s="9" t="s">
        <v>9</v>
      </c>
      <c r="F6350" s="9" t="s">
        <v>12</v>
      </c>
      <c r="G6350" s="10">
        <v>86944</v>
      </c>
    </row>
    <row r="6351" spans="1:7" ht="24" customHeight="1" x14ac:dyDescent="0.25">
      <c r="A6351" s="11">
        <v>819274</v>
      </c>
      <c r="B6351" s="12">
        <v>41839.258032407408</v>
      </c>
      <c r="C6351" s="13" t="s">
        <v>7</v>
      </c>
      <c r="D6351" s="13" t="s">
        <v>8</v>
      </c>
      <c r="E6351" s="13" t="s">
        <v>14</v>
      </c>
      <c r="F6351" s="13" t="s">
        <v>12</v>
      </c>
      <c r="G6351" s="14">
        <v>19525</v>
      </c>
    </row>
    <row r="6352" spans="1:7" ht="24" customHeight="1" x14ac:dyDescent="0.25">
      <c r="A6352" s="7">
        <v>421386</v>
      </c>
      <c r="B6352" s="8">
        <v>41797.63553240741</v>
      </c>
      <c r="C6352" s="9" t="s">
        <v>7</v>
      </c>
      <c r="D6352" s="9" t="s">
        <v>11</v>
      </c>
      <c r="E6352" s="9" t="s">
        <v>14</v>
      </c>
      <c r="F6352" s="9" t="s">
        <v>12</v>
      </c>
      <c r="G6352" s="10">
        <v>40852</v>
      </c>
    </row>
    <row r="6353" spans="1:7" ht="24" customHeight="1" x14ac:dyDescent="0.25">
      <c r="A6353" s="11">
        <v>13735</v>
      </c>
      <c r="B6353" s="12">
        <v>41806.606736111113</v>
      </c>
      <c r="C6353" s="13" t="s">
        <v>7</v>
      </c>
      <c r="D6353" s="13" t="s">
        <v>8</v>
      </c>
      <c r="E6353" s="13" t="s">
        <v>14</v>
      </c>
      <c r="F6353" s="13" t="s">
        <v>32</v>
      </c>
      <c r="G6353" s="14">
        <v>14881</v>
      </c>
    </row>
    <row r="6354" spans="1:7" ht="24" customHeight="1" x14ac:dyDescent="0.25">
      <c r="A6354" s="7">
        <v>616356</v>
      </c>
      <c r="B6354" s="8">
        <v>41806.607106481482</v>
      </c>
      <c r="C6354" s="9" t="s">
        <v>7</v>
      </c>
      <c r="D6354" s="9" t="s">
        <v>11</v>
      </c>
      <c r="E6354" s="9" t="s">
        <v>14</v>
      </c>
      <c r="F6354" s="9" t="s">
        <v>32</v>
      </c>
      <c r="G6354" s="10">
        <v>6949</v>
      </c>
    </row>
    <row r="6355" spans="1:7" ht="24" customHeight="1" x14ac:dyDescent="0.25">
      <c r="A6355" s="11">
        <v>53065</v>
      </c>
      <c r="B6355" s="12">
        <v>41806.608252314814</v>
      </c>
      <c r="C6355" s="13" t="s">
        <v>7</v>
      </c>
      <c r="D6355" s="13" t="s">
        <v>8</v>
      </c>
      <c r="E6355" s="13" t="s">
        <v>14</v>
      </c>
      <c r="F6355" s="13" t="s">
        <v>32</v>
      </c>
      <c r="G6355" s="14">
        <v>35111</v>
      </c>
    </row>
    <row r="6356" spans="1:7" ht="24" customHeight="1" x14ac:dyDescent="0.25">
      <c r="A6356" s="7">
        <v>383237</v>
      </c>
      <c r="B6356" s="8">
        <v>41806.607071759259</v>
      </c>
      <c r="C6356" s="9" t="s">
        <v>7</v>
      </c>
      <c r="D6356" s="9" t="s">
        <v>11</v>
      </c>
      <c r="E6356" s="9" t="s">
        <v>14</v>
      </c>
      <c r="F6356" s="9" t="s">
        <v>32</v>
      </c>
      <c r="G6356" s="10">
        <v>12081</v>
      </c>
    </row>
    <row r="6357" spans="1:7" ht="24" customHeight="1" x14ac:dyDescent="0.25">
      <c r="A6357" s="11">
        <v>706241</v>
      </c>
      <c r="B6357" s="12">
        <v>41806.608263888891</v>
      </c>
      <c r="C6357" s="13" t="s">
        <v>7</v>
      </c>
      <c r="D6357" s="13" t="s">
        <v>11</v>
      </c>
      <c r="E6357" s="13" t="s">
        <v>14</v>
      </c>
      <c r="F6357" s="13" t="s">
        <v>32</v>
      </c>
      <c r="G6357" s="14">
        <v>36774</v>
      </c>
    </row>
    <row r="6358" spans="1:7" ht="24" customHeight="1" x14ac:dyDescent="0.25">
      <c r="A6358" s="7">
        <v>569075</v>
      </c>
      <c r="B6358" s="8">
        <v>41806.608553240738</v>
      </c>
      <c r="C6358" s="9" t="s">
        <v>7</v>
      </c>
      <c r="D6358" s="9" t="s">
        <v>11</v>
      </c>
      <c r="E6358" s="9" t="s">
        <v>14</v>
      </c>
      <c r="F6358" s="9" t="s">
        <v>32</v>
      </c>
      <c r="G6358" s="10">
        <v>95509</v>
      </c>
    </row>
    <row r="6359" spans="1:7" ht="24" customHeight="1" x14ac:dyDescent="0.25">
      <c r="A6359" s="11">
        <v>662219</v>
      </c>
      <c r="B6359" s="12">
        <v>41806.609282407408</v>
      </c>
      <c r="C6359" s="13" t="s">
        <v>7</v>
      </c>
      <c r="D6359" s="13" t="s">
        <v>11</v>
      </c>
      <c r="E6359" s="13" t="s">
        <v>14</v>
      </c>
      <c r="F6359" s="13" t="s">
        <v>32</v>
      </c>
      <c r="G6359" s="14">
        <v>72425</v>
      </c>
    </row>
    <row r="6360" spans="1:7" ht="24" customHeight="1" x14ac:dyDescent="0.25">
      <c r="A6360" s="7">
        <v>168115</v>
      </c>
      <c r="B6360" s="8">
        <v>41817.685358796298</v>
      </c>
      <c r="C6360" s="9" t="s">
        <v>7</v>
      </c>
      <c r="D6360" s="9" t="s">
        <v>11</v>
      </c>
      <c r="E6360" s="9" t="s">
        <v>9</v>
      </c>
      <c r="F6360" s="9" t="s">
        <v>17</v>
      </c>
      <c r="G6360" s="10">
        <v>3183</v>
      </c>
    </row>
    <row r="6361" spans="1:7" ht="24" customHeight="1" x14ac:dyDescent="0.25">
      <c r="A6361" s="11">
        <v>182618</v>
      </c>
      <c r="B6361" s="12">
        <v>41817.685717592591</v>
      </c>
      <c r="C6361" s="13" t="s">
        <v>7</v>
      </c>
      <c r="D6361" s="13" t="s">
        <v>11</v>
      </c>
      <c r="E6361" s="13" t="s">
        <v>9</v>
      </c>
      <c r="F6361" s="13" t="s">
        <v>17</v>
      </c>
      <c r="G6361" s="14">
        <v>20389</v>
      </c>
    </row>
    <row r="6362" spans="1:7" ht="24" customHeight="1" x14ac:dyDescent="0.25">
      <c r="A6362" s="7">
        <v>234055</v>
      </c>
      <c r="B6362" s="8">
        <v>41817.686006944445</v>
      </c>
      <c r="C6362" s="9" t="s">
        <v>7</v>
      </c>
      <c r="D6362" s="9" t="s">
        <v>8</v>
      </c>
      <c r="E6362" s="9" t="s">
        <v>9</v>
      </c>
      <c r="F6362" s="9" t="s">
        <v>17</v>
      </c>
      <c r="G6362" s="10">
        <v>13109</v>
      </c>
    </row>
    <row r="6363" spans="1:7" ht="24" customHeight="1" x14ac:dyDescent="0.25">
      <c r="A6363" s="11">
        <v>653501</v>
      </c>
      <c r="B6363" s="12">
        <v>41824.687592592592</v>
      </c>
      <c r="C6363" s="13" t="s">
        <v>7</v>
      </c>
      <c r="D6363" s="13" t="s">
        <v>8</v>
      </c>
      <c r="E6363" s="13" t="s">
        <v>9</v>
      </c>
      <c r="F6363" s="13" t="s">
        <v>17</v>
      </c>
      <c r="G6363" s="14">
        <v>91531</v>
      </c>
    </row>
    <row r="6364" spans="1:7" ht="24" customHeight="1" x14ac:dyDescent="0.25">
      <c r="A6364" s="7">
        <v>44559</v>
      </c>
      <c r="B6364" s="8">
        <v>41824.689143518517</v>
      </c>
      <c r="C6364" s="9" t="s">
        <v>13</v>
      </c>
      <c r="D6364" s="9" t="s">
        <v>8</v>
      </c>
      <c r="E6364" s="9" t="s">
        <v>9</v>
      </c>
      <c r="F6364" s="9" t="s">
        <v>17</v>
      </c>
      <c r="G6364" s="10">
        <v>96738</v>
      </c>
    </row>
    <row r="6365" spans="1:7" ht="24" customHeight="1" x14ac:dyDescent="0.25">
      <c r="A6365" s="11">
        <v>629522</v>
      </c>
      <c r="B6365" s="12">
        <v>41829.496134259258</v>
      </c>
      <c r="C6365" s="13" t="s">
        <v>7</v>
      </c>
      <c r="D6365" s="13" t="s">
        <v>8</v>
      </c>
      <c r="E6365" s="13" t="s">
        <v>9</v>
      </c>
      <c r="F6365" s="13" t="s">
        <v>17</v>
      </c>
      <c r="G6365" s="14">
        <v>35998</v>
      </c>
    </row>
    <row r="6366" spans="1:7" ht="24" customHeight="1" x14ac:dyDescent="0.25">
      <c r="A6366" s="7">
        <v>814130</v>
      </c>
      <c r="B6366" s="8">
        <v>41825.335243055553</v>
      </c>
      <c r="C6366" s="9" t="s">
        <v>13</v>
      </c>
      <c r="D6366" s="9" t="s">
        <v>11</v>
      </c>
      <c r="E6366" s="9" t="s">
        <v>14</v>
      </c>
      <c r="F6366" s="9" t="s">
        <v>32</v>
      </c>
      <c r="G6366" s="10">
        <v>93726</v>
      </c>
    </row>
    <row r="6367" spans="1:7" ht="24" customHeight="1" x14ac:dyDescent="0.25">
      <c r="A6367" s="11">
        <v>17432</v>
      </c>
      <c r="B6367" s="12">
        <v>41825.335648148146</v>
      </c>
      <c r="C6367" s="13" t="s">
        <v>7</v>
      </c>
      <c r="D6367" s="13" t="s">
        <v>8</v>
      </c>
      <c r="E6367" s="13" t="s">
        <v>14</v>
      </c>
      <c r="F6367" s="13" t="s">
        <v>32</v>
      </c>
      <c r="G6367" s="14">
        <v>95140</v>
      </c>
    </row>
    <row r="6368" spans="1:7" ht="24" customHeight="1" x14ac:dyDescent="0.25">
      <c r="A6368" s="7">
        <v>339628</v>
      </c>
      <c r="B6368" s="8">
        <v>41802.279918981483</v>
      </c>
      <c r="C6368" s="9" t="s">
        <v>7</v>
      </c>
      <c r="D6368" s="9" t="s">
        <v>8</v>
      </c>
      <c r="E6368" s="9" t="s">
        <v>9</v>
      </c>
      <c r="F6368" s="9" t="s">
        <v>12</v>
      </c>
      <c r="G6368" s="10">
        <v>41408</v>
      </c>
    </row>
    <row r="6369" spans="1:7" ht="24" customHeight="1" x14ac:dyDescent="0.25">
      <c r="A6369" s="11">
        <v>73232</v>
      </c>
      <c r="B6369" s="12">
        <v>41816.965520833335</v>
      </c>
      <c r="C6369" s="13" t="s">
        <v>7</v>
      </c>
      <c r="D6369" s="13" t="s">
        <v>8</v>
      </c>
      <c r="E6369" s="13" t="s">
        <v>9</v>
      </c>
      <c r="F6369" s="13" t="s">
        <v>12</v>
      </c>
      <c r="G6369" s="14">
        <v>56962</v>
      </c>
    </row>
    <row r="6370" spans="1:7" ht="24" customHeight="1" x14ac:dyDescent="0.25">
      <c r="A6370" s="7">
        <v>156292</v>
      </c>
      <c r="B6370" s="8">
        <v>41768.755960648145</v>
      </c>
      <c r="C6370" s="9" t="s">
        <v>7</v>
      </c>
      <c r="D6370" s="9" t="s">
        <v>8</v>
      </c>
      <c r="E6370" s="9" t="s">
        <v>28</v>
      </c>
      <c r="F6370" s="9" t="s">
        <v>19</v>
      </c>
      <c r="G6370" s="10">
        <v>77565</v>
      </c>
    </row>
    <row r="6371" spans="1:7" ht="24" customHeight="1" x14ac:dyDescent="0.25">
      <c r="A6371" s="11">
        <v>476027</v>
      </c>
      <c r="B6371" s="12">
        <v>41768.756365740737</v>
      </c>
      <c r="C6371" s="13" t="s">
        <v>7</v>
      </c>
      <c r="D6371" s="13" t="s">
        <v>11</v>
      </c>
      <c r="E6371" s="13" t="s">
        <v>28</v>
      </c>
      <c r="F6371" s="13" t="s">
        <v>19</v>
      </c>
      <c r="G6371" s="14">
        <v>92403</v>
      </c>
    </row>
    <row r="6372" spans="1:7" ht="24" customHeight="1" x14ac:dyDescent="0.25">
      <c r="A6372" s="7">
        <v>933790</v>
      </c>
      <c r="B6372" s="8">
        <v>41801.442199074074</v>
      </c>
      <c r="C6372" s="9" t="s">
        <v>7</v>
      </c>
      <c r="D6372" s="9" t="s">
        <v>11</v>
      </c>
      <c r="E6372" s="9" t="s">
        <v>14</v>
      </c>
      <c r="F6372" s="9" t="s">
        <v>32</v>
      </c>
      <c r="G6372" s="10">
        <v>11580</v>
      </c>
    </row>
    <row r="6373" spans="1:7" ht="24" customHeight="1" x14ac:dyDescent="0.25">
      <c r="A6373" s="11">
        <v>182794</v>
      </c>
      <c r="B6373" s="12">
        <v>41881.319444444445</v>
      </c>
      <c r="C6373" s="13" t="s">
        <v>7</v>
      </c>
      <c r="D6373" s="13" t="s">
        <v>11</v>
      </c>
      <c r="E6373" s="13" t="s">
        <v>14</v>
      </c>
      <c r="F6373" s="13" t="s">
        <v>24</v>
      </c>
      <c r="G6373" s="14">
        <v>80811</v>
      </c>
    </row>
    <row r="6374" spans="1:7" ht="24" customHeight="1" x14ac:dyDescent="0.25">
      <c r="A6374" s="7">
        <v>485625</v>
      </c>
      <c r="B6374" s="8">
        <v>41855.468692129631</v>
      </c>
      <c r="C6374" s="9" t="s">
        <v>7</v>
      </c>
      <c r="D6374" s="9" t="s">
        <v>8</v>
      </c>
      <c r="E6374" s="9" t="s">
        <v>28</v>
      </c>
      <c r="F6374" s="9" t="s">
        <v>32</v>
      </c>
      <c r="G6374" s="10">
        <v>62722</v>
      </c>
    </row>
    <row r="6375" spans="1:7" ht="24" customHeight="1" x14ac:dyDescent="0.25">
      <c r="A6375" s="11">
        <v>990300</v>
      </c>
      <c r="B6375" s="12">
        <v>41855.469768518517</v>
      </c>
      <c r="C6375" s="13" t="s">
        <v>7</v>
      </c>
      <c r="D6375" s="13" t="s">
        <v>8</v>
      </c>
      <c r="E6375" s="13" t="s">
        <v>28</v>
      </c>
      <c r="F6375" s="13" t="s">
        <v>32</v>
      </c>
      <c r="G6375" s="14">
        <v>18892</v>
      </c>
    </row>
    <row r="6376" spans="1:7" ht="24" customHeight="1" x14ac:dyDescent="0.25">
      <c r="A6376" s="7">
        <v>409594</v>
      </c>
      <c r="B6376" s="8">
        <v>41777.956111111111</v>
      </c>
      <c r="C6376" s="9" t="s">
        <v>7</v>
      </c>
      <c r="D6376" s="9" t="s">
        <v>11</v>
      </c>
      <c r="E6376" s="9" t="s">
        <v>14</v>
      </c>
      <c r="F6376" s="9" t="s">
        <v>22</v>
      </c>
      <c r="G6376" s="10">
        <v>7677</v>
      </c>
    </row>
    <row r="6377" spans="1:7" ht="24" customHeight="1" x14ac:dyDescent="0.25">
      <c r="A6377" s="11">
        <v>264149</v>
      </c>
      <c r="B6377" s="12">
        <v>41777.956388888888</v>
      </c>
      <c r="C6377" s="13" t="s">
        <v>7</v>
      </c>
      <c r="D6377" s="13" t="s">
        <v>11</v>
      </c>
      <c r="E6377" s="13" t="s">
        <v>14</v>
      </c>
      <c r="F6377" s="13" t="s">
        <v>22</v>
      </c>
      <c r="G6377" s="14">
        <v>44771</v>
      </c>
    </row>
    <row r="6378" spans="1:7" ht="24" customHeight="1" x14ac:dyDescent="0.25">
      <c r="A6378" s="7">
        <v>900985</v>
      </c>
      <c r="B6378" s="8">
        <v>41795.390428240738</v>
      </c>
      <c r="C6378" s="9" t="s">
        <v>13</v>
      </c>
      <c r="D6378" s="9" t="s">
        <v>8</v>
      </c>
      <c r="E6378" s="9" t="s">
        <v>14</v>
      </c>
      <c r="F6378" s="9" t="s">
        <v>22</v>
      </c>
      <c r="G6378" s="10">
        <v>80150</v>
      </c>
    </row>
    <row r="6379" spans="1:7" ht="24" customHeight="1" x14ac:dyDescent="0.25">
      <c r="A6379" s="11">
        <v>226172</v>
      </c>
      <c r="B6379" s="12">
        <v>41795.395092592589</v>
      </c>
      <c r="C6379" s="13" t="s">
        <v>7</v>
      </c>
      <c r="D6379" s="13" t="s">
        <v>8</v>
      </c>
      <c r="E6379" s="13" t="s">
        <v>14</v>
      </c>
      <c r="F6379" s="13" t="s">
        <v>22</v>
      </c>
      <c r="G6379" s="14">
        <v>5779</v>
      </c>
    </row>
    <row r="6380" spans="1:7" ht="24" customHeight="1" x14ac:dyDescent="0.25">
      <c r="A6380" s="7">
        <v>98591</v>
      </c>
      <c r="B6380" s="8">
        <v>41795.751226851855</v>
      </c>
      <c r="C6380" s="9" t="s">
        <v>7</v>
      </c>
      <c r="D6380" s="9" t="s">
        <v>8</v>
      </c>
      <c r="E6380" s="9" t="s">
        <v>14</v>
      </c>
      <c r="F6380" s="9" t="s">
        <v>22</v>
      </c>
      <c r="G6380" s="10">
        <v>51692</v>
      </c>
    </row>
    <row r="6381" spans="1:7" ht="24" customHeight="1" x14ac:dyDescent="0.25">
      <c r="A6381" s="11">
        <v>634304</v>
      </c>
      <c r="B6381" s="12">
        <v>41795.752557870372</v>
      </c>
      <c r="C6381" s="13" t="s">
        <v>7</v>
      </c>
      <c r="D6381" s="13" t="s">
        <v>11</v>
      </c>
      <c r="E6381" s="13" t="s">
        <v>14</v>
      </c>
      <c r="F6381" s="13" t="s">
        <v>22</v>
      </c>
      <c r="G6381" s="14">
        <v>66637</v>
      </c>
    </row>
    <row r="6382" spans="1:7" ht="24" customHeight="1" x14ac:dyDescent="0.25">
      <c r="A6382" s="7">
        <v>596133</v>
      </c>
      <c r="B6382" s="8">
        <v>41795.753032407411</v>
      </c>
      <c r="C6382" s="9" t="s">
        <v>7</v>
      </c>
      <c r="D6382" s="9" t="s">
        <v>8</v>
      </c>
      <c r="E6382" s="9" t="s">
        <v>14</v>
      </c>
      <c r="F6382" s="9" t="s">
        <v>22</v>
      </c>
      <c r="G6382" s="10">
        <v>94111</v>
      </c>
    </row>
    <row r="6383" spans="1:7" ht="24" customHeight="1" x14ac:dyDescent="0.25">
      <c r="A6383" s="11">
        <v>633529</v>
      </c>
      <c r="B6383" s="12">
        <v>41795.754652777781</v>
      </c>
      <c r="C6383" s="13" t="s">
        <v>7</v>
      </c>
      <c r="D6383" s="13" t="s">
        <v>8</v>
      </c>
      <c r="E6383" s="13" t="s">
        <v>14</v>
      </c>
      <c r="F6383" s="13" t="s">
        <v>22</v>
      </c>
      <c r="G6383" s="14">
        <v>5060</v>
      </c>
    </row>
    <row r="6384" spans="1:7" ht="24" customHeight="1" x14ac:dyDescent="0.25">
      <c r="A6384" s="7">
        <v>157199</v>
      </c>
      <c r="B6384" s="8">
        <v>41803.294189814813</v>
      </c>
      <c r="C6384" s="9" t="s">
        <v>13</v>
      </c>
      <c r="D6384" s="9" t="s">
        <v>11</v>
      </c>
      <c r="E6384" s="9" t="s">
        <v>14</v>
      </c>
      <c r="F6384" s="9" t="s">
        <v>22</v>
      </c>
      <c r="G6384" s="10">
        <v>71820</v>
      </c>
    </row>
    <row r="6385" spans="1:7" ht="24" customHeight="1" x14ac:dyDescent="0.25">
      <c r="A6385" s="11">
        <v>706520</v>
      </c>
      <c r="B6385" s="12">
        <v>41803.295428240737</v>
      </c>
      <c r="C6385" s="13" t="s">
        <v>7</v>
      </c>
      <c r="D6385" s="13" t="s">
        <v>8</v>
      </c>
      <c r="E6385" s="13" t="s">
        <v>14</v>
      </c>
      <c r="F6385" s="13" t="s">
        <v>22</v>
      </c>
      <c r="G6385" s="14">
        <v>26938</v>
      </c>
    </row>
    <row r="6386" spans="1:7" ht="24" customHeight="1" x14ac:dyDescent="0.25">
      <c r="A6386" s="7">
        <v>374727</v>
      </c>
      <c r="B6386" s="8">
        <v>41803.840682870374</v>
      </c>
      <c r="C6386" s="9" t="s">
        <v>7</v>
      </c>
      <c r="D6386" s="9" t="s">
        <v>11</v>
      </c>
      <c r="E6386" s="9" t="s">
        <v>14</v>
      </c>
      <c r="F6386" s="9" t="s">
        <v>22</v>
      </c>
      <c r="G6386" s="10">
        <v>76349</v>
      </c>
    </row>
    <row r="6387" spans="1:7" ht="24" customHeight="1" x14ac:dyDescent="0.25">
      <c r="A6387" s="11">
        <v>124229</v>
      </c>
      <c r="B6387" s="12">
        <v>41814.710231481484</v>
      </c>
      <c r="C6387" s="13" t="s">
        <v>13</v>
      </c>
      <c r="D6387" s="13" t="s">
        <v>11</v>
      </c>
      <c r="E6387" s="13" t="s">
        <v>14</v>
      </c>
      <c r="F6387" s="13" t="s">
        <v>22</v>
      </c>
      <c r="G6387" s="14">
        <v>4671</v>
      </c>
    </row>
    <row r="6388" spans="1:7" ht="24" customHeight="1" x14ac:dyDescent="0.25">
      <c r="A6388" s="7">
        <v>501695</v>
      </c>
      <c r="B6388" s="8">
        <v>41796.668483796297</v>
      </c>
      <c r="C6388" s="9" t="s">
        <v>7</v>
      </c>
      <c r="D6388" s="9" t="s">
        <v>8</v>
      </c>
      <c r="E6388" s="9" t="s">
        <v>14</v>
      </c>
      <c r="F6388" s="9" t="s">
        <v>24</v>
      </c>
      <c r="G6388" s="10">
        <v>24715</v>
      </c>
    </row>
    <row r="6389" spans="1:7" ht="24" customHeight="1" x14ac:dyDescent="0.25">
      <c r="A6389" s="11">
        <v>535309</v>
      </c>
      <c r="B6389" s="12">
        <v>41808.397291666668</v>
      </c>
      <c r="C6389" s="13" t="s">
        <v>7</v>
      </c>
      <c r="D6389" s="13" t="s">
        <v>8</v>
      </c>
      <c r="E6389" s="13" t="s">
        <v>16</v>
      </c>
      <c r="F6389" s="13" t="s">
        <v>32</v>
      </c>
      <c r="G6389" s="14">
        <v>45460</v>
      </c>
    </row>
    <row r="6390" spans="1:7" ht="24" customHeight="1" x14ac:dyDescent="0.25">
      <c r="A6390" s="7">
        <v>285768</v>
      </c>
      <c r="B6390" s="8">
        <v>41808.398425925923</v>
      </c>
      <c r="C6390" s="9" t="s">
        <v>7</v>
      </c>
      <c r="D6390" s="9" t="s">
        <v>11</v>
      </c>
      <c r="E6390" s="9" t="s">
        <v>16</v>
      </c>
      <c r="F6390" s="9" t="s">
        <v>32</v>
      </c>
      <c r="G6390" s="10">
        <v>91750</v>
      </c>
    </row>
    <row r="6391" spans="1:7" ht="24" customHeight="1" x14ac:dyDescent="0.25">
      <c r="A6391" s="11">
        <v>415316</v>
      </c>
      <c r="B6391" s="12">
        <v>41865.480243055557</v>
      </c>
      <c r="C6391" s="13" t="s">
        <v>7</v>
      </c>
      <c r="D6391" s="13" t="s">
        <v>8</v>
      </c>
      <c r="E6391" s="13" t="s">
        <v>29</v>
      </c>
      <c r="F6391" s="13" t="s">
        <v>22</v>
      </c>
      <c r="G6391" s="14">
        <v>35569</v>
      </c>
    </row>
    <row r="6392" spans="1:7" ht="24" customHeight="1" x14ac:dyDescent="0.25">
      <c r="A6392" s="7">
        <v>612639</v>
      </c>
      <c r="B6392" s="8">
        <v>41865.480532407404</v>
      </c>
      <c r="C6392" s="9" t="s">
        <v>7</v>
      </c>
      <c r="D6392" s="9" t="s">
        <v>8</v>
      </c>
      <c r="E6392" s="9" t="s">
        <v>29</v>
      </c>
      <c r="F6392" s="9" t="s">
        <v>22</v>
      </c>
      <c r="G6392" s="10">
        <v>96769</v>
      </c>
    </row>
    <row r="6393" spans="1:7" ht="24" customHeight="1" x14ac:dyDescent="0.25">
      <c r="A6393" s="11">
        <v>941062</v>
      </c>
      <c r="B6393" s="12">
        <v>41874.741493055553</v>
      </c>
      <c r="C6393" s="13" t="s">
        <v>7</v>
      </c>
      <c r="D6393" s="13" t="s">
        <v>8</v>
      </c>
      <c r="E6393" s="13" t="s">
        <v>29</v>
      </c>
      <c r="F6393" s="13" t="s">
        <v>22</v>
      </c>
      <c r="G6393" s="14">
        <v>14743</v>
      </c>
    </row>
    <row r="6394" spans="1:7" ht="24" customHeight="1" x14ac:dyDescent="0.25">
      <c r="A6394" s="7">
        <v>574048</v>
      </c>
      <c r="B6394" s="8">
        <v>41793.767476851855</v>
      </c>
      <c r="C6394" s="9" t="s">
        <v>7</v>
      </c>
      <c r="D6394" s="9" t="s">
        <v>8</v>
      </c>
      <c r="E6394" s="9" t="s">
        <v>9</v>
      </c>
      <c r="F6394" s="9" t="s">
        <v>12</v>
      </c>
      <c r="G6394" s="10">
        <v>77512</v>
      </c>
    </row>
    <row r="6395" spans="1:7" ht="24" customHeight="1" x14ac:dyDescent="0.25">
      <c r="A6395" s="11">
        <v>472996</v>
      </c>
      <c r="B6395" s="12">
        <v>41793.768877314818</v>
      </c>
      <c r="C6395" s="13" t="s">
        <v>7</v>
      </c>
      <c r="D6395" s="13" t="s">
        <v>8</v>
      </c>
      <c r="E6395" s="13" t="s">
        <v>9</v>
      </c>
      <c r="F6395" s="13" t="s">
        <v>12</v>
      </c>
      <c r="G6395" s="14">
        <v>48927</v>
      </c>
    </row>
    <row r="6396" spans="1:7" ht="24" customHeight="1" x14ac:dyDescent="0.25">
      <c r="A6396" s="7">
        <v>383550</v>
      </c>
      <c r="B6396" s="8">
        <v>41816.498055555552</v>
      </c>
      <c r="C6396" s="9" t="s">
        <v>13</v>
      </c>
      <c r="D6396" s="9" t="s">
        <v>11</v>
      </c>
      <c r="E6396" s="9" t="s">
        <v>30</v>
      </c>
      <c r="F6396" s="9" t="s">
        <v>32</v>
      </c>
      <c r="G6396" s="10">
        <v>97065</v>
      </c>
    </row>
    <row r="6397" spans="1:7" ht="24" customHeight="1" x14ac:dyDescent="0.25">
      <c r="A6397" s="11">
        <v>178003</v>
      </c>
      <c r="B6397" s="12">
        <v>41830.409699074073</v>
      </c>
      <c r="C6397" s="13" t="s">
        <v>7</v>
      </c>
      <c r="D6397" s="13" t="s">
        <v>11</v>
      </c>
      <c r="E6397" s="13" t="s">
        <v>30</v>
      </c>
      <c r="F6397" s="13" t="s">
        <v>32</v>
      </c>
      <c r="G6397" s="14">
        <v>75118</v>
      </c>
    </row>
    <row r="6398" spans="1:7" ht="24" customHeight="1" x14ac:dyDescent="0.25">
      <c r="A6398" s="7">
        <v>82813</v>
      </c>
      <c r="B6398" s="8">
        <v>41793.780717592592</v>
      </c>
      <c r="C6398" s="9" t="s">
        <v>13</v>
      </c>
      <c r="D6398" s="9" t="s">
        <v>8</v>
      </c>
      <c r="E6398" s="9" t="s">
        <v>29</v>
      </c>
      <c r="F6398" s="9" t="s">
        <v>21</v>
      </c>
      <c r="G6398" s="10">
        <v>6268</v>
      </c>
    </row>
    <row r="6399" spans="1:7" ht="24" customHeight="1" x14ac:dyDescent="0.25">
      <c r="A6399" s="11">
        <v>66238</v>
      </c>
      <c r="B6399" s="12">
        <v>41793.781944444447</v>
      </c>
      <c r="C6399" s="13" t="s">
        <v>7</v>
      </c>
      <c r="D6399" s="13" t="s">
        <v>11</v>
      </c>
      <c r="E6399" s="13" t="s">
        <v>29</v>
      </c>
      <c r="F6399" s="13" t="s">
        <v>21</v>
      </c>
      <c r="G6399" s="14">
        <v>89311</v>
      </c>
    </row>
    <row r="6400" spans="1:7" ht="24" customHeight="1" x14ac:dyDescent="0.25">
      <c r="A6400" s="7">
        <v>961835</v>
      </c>
      <c r="B6400" s="8">
        <v>41816.516168981485</v>
      </c>
      <c r="C6400" s="9" t="s">
        <v>7</v>
      </c>
      <c r="D6400" s="9" t="s">
        <v>8</v>
      </c>
      <c r="E6400" s="9" t="s">
        <v>14</v>
      </c>
      <c r="F6400" s="9" t="s">
        <v>32</v>
      </c>
      <c r="G6400" s="10">
        <v>22738</v>
      </c>
    </row>
    <row r="6401" spans="1:7" ht="24" customHeight="1" x14ac:dyDescent="0.25">
      <c r="A6401" s="11">
        <v>475558</v>
      </c>
      <c r="B6401" s="12">
        <v>41816.516805555555</v>
      </c>
      <c r="C6401" s="13" t="s">
        <v>7</v>
      </c>
      <c r="D6401" s="13" t="s">
        <v>11</v>
      </c>
      <c r="E6401" s="13" t="s">
        <v>14</v>
      </c>
      <c r="F6401" s="13" t="s">
        <v>32</v>
      </c>
      <c r="G6401" s="14">
        <v>66607</v>
      </c>
    </row>
    <row r="6402" spans="1:7" ht="24" customHeight="1" x14ac:dyDescent="0.25">
      <c r="A6402" s="7">
        <v>357832</v>
      </c>
      <c r="B6402" s="8">
        <v>41870.04896990741</v>
      </c>
      <c r="C6402" s="9" t="s">
        <v>7</v>
      </c>
      <c r="D6402" s="9" t="s">
        <v>11</v>
      </c>
      <c r="E6402" s="9" t="s">
        <v>29</v>
      </c>
      <c r="F6402" s="9" t="s">
        <v>12</v>
      </c>
      <c r="G6402" s="10">
        <v>30964</v>
      </c>
    </row>
    <row r="6403" spans="1:7" ht="24" customHeight="1" x14ac:dyDescent="0.25">
      <c r="A6403" s="11">
        <v>589590</v>
      </c>
      <c r="B6403" s="12">
        <v>41774.714224537034</v>
      </c>
      <c r="C6403" s="13" t="s">
        <v>7</v>
      </c>
      <c r="D6403" s="13" t="s">
        <v>8</v>
      </c>
      <c r="E6403" s="13" t="s">
        <v>28</v>
      </c>
      <c r="F6403" s="13" t="s">
        <v>12</v>
      </c>
      <c r="G6403" s="14">
        <v>63605</v>
      </c>
    </row>
    <row r="6404" spans="1:7" ht="24" customHeight="1" x14ac:dyDescent="0.25">
      <c r="A6404" s="7">
        <v>491765</v>
      </c>
      <c r="B6404" s="8">
        <v>41774.717291666668</v>
      </c>
      <c r="C6404" s="9" t="s">
        <v>7</v>
      </c>
      <c r="D6404" s="9" t="s">
        <v>8</v>
      </c>
      <c r="E6404" s="9" t="s">
        <v>28</v>
      </c>
      <c r="F6404" s="9" t="s">
        <v>12</v>
      </c>
      <c r="G6404" s="10">
        <v>88348</v>
      </c>
    </row>
    <row r="6405" spans="1:7" ht="24" customHeight="1" x14ac:dyDescent="0.25">
      <c r="A6405" s="11">
        <v>125741</v>
      </c>
      <c r="B6405" s="12">
        <v>41775.383923611109</v>
      </c>
      <c r="C6405" s="13" t="s">
        <v>7</v>
      </c>
      <c r="D6405" s="13" t="s">
        <v>8</v>
      </c>
      <c r="E6405" s="13" t="s">
        <v>28</v>
      </c>
      <c r="F6405" s="13" t="s">
        <v>12</v>
      </c>
      <c r="G6405" s="14">
        <v>77249</v>
      </c>
    </row>
    <row r="6406" spans="1:7" ht="24" customHeight="1" x14ac:dyDescent="0.25">
      <c r="A6406" s="7">
        <v>231591</v>
      </c>
      <c r="B6406" s="8">
        <v>41775.386342592596</v>
      </c>
      <c r="C6406" s="9" t="s">
        <v>7</v>
      </c>
      <c r="D6406" s="9" t="s">
        <v>11</v>
      </c>
      <c r="E6406" s="9" t="s">
        <v>28</v>
      </c>
      <c r="F6406" s="9" t="s">
        <v>12</v>
      </c>
      <c r="G6406" s="10">
        <v>90088</v>
      </c>
    </row>
    <row r="6407" spans="1:7" ht="24" customHeight="1" x14ac:dyDescent="0.25">
      <c r="A6407" s="11">
        <v>839745</v>
      </c>
      <c r="B6407" s="12">
        <v>41770.746793981481</v>
      </c>
      <c r="C6407" s="13" t="s">
        <v>13</v>
      </c>
      <c r="D6407" s="13" t="s">
        <v>8</v>
      </c>
      <c r="E6407" s="13" t="s">
        <v>9</v>
      </c>
      <c r="F6407" s="13" t="s">
        <v>12</v>
      </c>
      <c r="G6407" s="14">
        <v>50595</v>
      </c>
    </row>
    <row r="6408" spans="1:7" ht="24" customHeight="1" x14ac:dyDescent="0.25">
      <c r="A6408" s="7">
        <v>580404</v>
      </c>
      <c r="B6408" s="8">
        <v>41770.751747685186</v>
      </c>
      <c r="C6408" s="9" t="s">
        <v>7</v>
      </c>
      <c r="D6408" s="9" t="s">
        <v>8</v>
      </c>
      <c r="E6408" s="9" t="s">
        <v>9</v>
      </c>
      <c r="F6408" s="9" t="s">
        <v>12</v>
      </c>
      <c r="G6408" s="10">
        <v>66946</v>
      </c>
    </row>
    <row r="6409" spans="1:7" ht="24" customHeight="1" x14ac:dyDescent="0.25">
      <c r="A6409" s="11">
        <v>793978</v>
      </c>
      <c r="B6409" s="12">
        <v>41783.341481481482</v>
      </c>
      <c r="C6409" s="13" t="s">
        <v>7</v>
      </c>
      <c r="D6409" s="13" t="s">
        <v>8</v>
      </c>
      <c r="E6409" s="13" t="s">
        <v>9</v>
      </c>
      <c r="F6409" s="13" t="s">
        <v>24</v>
      </c>
      <c r="G6409" s="14">
        <v>14774</v>
      </c>
    </row>
    <row r="6410" spans="1:7" ht="24" customHeight="1" x14ac:dyDescent="0.25">
      <c r="A6410" s="7">
        <v>41617</v>
      </c>
      <c r="B6410" s="8">
        <v>41783.341689814813</v>
      </c>
      <c r="C6410" s="9" t="s">
        <v>7</v>
      </c>
      <c r="D6410" s="9" t="s">
        <v>11</v>
      </c>
      <c r="E6410" s="9" t="s">
        <v>9</v>
      </c>
      <c r="F6410" s="9" t="s">
        <v>24</v>
      </c>
      <c r="G6410" s="10">
        <v>31427</v>
      </c>
    </row>
    <row r="6411" spans="1:7" ht="24" customHeight="1" x14ac:dyDescent="0.25">
      <c r="A6411" s="11">
        <v>808301</v>
      </c>
      <c r="B6411" s="12">
        <v>41783.342060185183</v>
      </c>
      <c r="C6411" s="13" t="s">
        <v>7</v>
      </c>
      <c r="D6411" s="13" t="s">
        <v>8</v>
      </c>
      <c r="E6411" s="13" t="s">
        <v>9</v>
      </c>
      <c r="F6411" s="13" t="s">
        <v>24</v>
      </c>
      <c r="G6411" s="14">
        <v>49255</v>
      </c>
    </row>
    <row r="6412" spans="1:7" ht="24" customHeight="1" x14ac:dyDescent="0.25">
      <c r="A6412" s="7">
        <v>670769</v>
      </c>
      <c r="B6412" s="8">
        <v>41775.415196759262</v>
      </c>
      <c r="C6412" s="9" t="s">
        <v>13</v>
      </c>
      <c r="D6412" s="9" t="s">
        <v>8</v>
      </c>
      <c r="E6412" s="9" t="s">
        <v>14</v>
      </c>
      <c r="F6412" s="9" t="s">
        <v>17</v>
      </c>
      <c r="G6412" s="10">
        <v>96408</v>
      </c>
    </row>
    <row r="6413" spans="1:7" ht="24" customHeight="1" x14ac:dyDescent="0.25">
      <c r="A6413" s="11">
        <v>104740</v>
      </c>
      <c r="B6413" s="12">
        <v>41776.629849537036</v>
      </c>
      <c r="C6413" s="13" t="s">
        <v>7</v>
      </c>
      <c r="D6413" s="13" t="s">
        <v>11</v>
      </c>
      <c r="E6413" s="13" t="s">
        <v>29</v>
      </c>
      <c r="F6413" s="13" t="s">
        <v>12</v>
      </c>
      <c r="G6413" s="14">
        <v>80114</v>
      </c>
    </row>
    <row r="6414" spans="1:7" ht="24" customHeight="1" x14ac:dyDescent="0.25">
      <c r="A6414" s="7">
        <v>490111</v>
      </c>
      <c r="B6414" s="8">
        <v>41776.633125</v>
      </c>
      <c r="C6414" s="9" t="s">
        <v>7</v>
      </c>
      <c r="D6414" s="9" t="s">
        <v>11</v>
      </c>
      <c r="E6414" s="9" t="s">
        <v>29</v>
      </c>
      <c r="F6414" s="9" t="s">
        <v>12</v>
      </c>
      <c r="G6414" s="10">
        <v>99182</v>
      </c>
    </row>
    <row r="6415" spans="1:7" ht="24" customHeight="1" x14ac:dyDescent="0.25">
      <c r="A6415" s="11">
        <v>936781</v>
      </c>
      <c r="B6415" s="12">
        <v>41777.767916666664</v>
      </c>
      <c r="C6415" s="13" t="s">
        <v>13</v>
      </c>
      <c r="D6415" s="13" t="s">
        <v>8</v>
      </c>
      <c r="E6415" s="13" t="s">
        <v>29</v>
      </c>
      <c r="F6415" s="13" t="s">
        <v>12</v>
      </c>
      <c r="G6415" s="14">
        <v>28495</v>
      </c>
    </row>
    <row r="6416" spans="1:7" ht="24" customHeight="1" x14ac:dyDescent="0.25">
      <c r="A6416" s="7">
        <v>467705</v>
      </c>
      <c r="B6416" s="8">
        <v>41823.65519675926</v>
      </c>
      <c r="C6416" s="9" t="s">
        <v>7</v>
      </c>
      <c r="D6416" s="9" t="s">
        <v>11</v>
      </c>
      <c r="E6416" s="9" t="s">
        <v>20</v>
      </c>
      <c r="F6416" s="9" t="s">
        <v>12</v>
      </c>
      <c r="G6416" s="10">
        <v>56274</v>
      </c>
    </row>
    <row r="6417" spans="1:7" ht="24" customHeight="1" x14ac:dyDescent="0.25">
      <c r="A6417" s="11">
        <v>694601</v>
      </c>
      <c r="B6417" s="12">
        <v>41772.517314814817</v>
      </c>
      <c r="C6417" s="13" t="s">
        <v>7</v>
      </c>
      <c r="D6417" s="13" t="s">
        <v>11</v>
      </c>
      <c r="E6417" s="13" t="s">
        <v>9</v>
      </c>
      <c r="F6417" s="13" t="s">
        <v>21</v>
      </c>
      <c r="G6417" s="14">
        <v>55832</v>
      </c>
    </row>
    <row r="6418" spans="1:7" ht="24" customHeight="1" x14ac:dyDescent="0.25">
      <c r="A6418" s="7">
        <v>138442</v>
      </c>
      <c r="B6418" s="8">
        <v>41794.671354166669</v>
      </c>
      <c r="C6418" s="9" t="s">
        <v>7</v>
      </c>
      <c r="D6418" s="9" t="s">
        <v>8</v>
      </c>
      <c r="E6418" s="9" t="s">
        <v>14</v>
      </c>
      <c r="F6418" s="9" t="s">
        <v>12</v>
      </c>
      <c r="G6418" s="10">
        <v>17739</v>
      </c>
    </row>
    <row r="6419" spans="1:7" ht="24" customHeight="1" x14ac:dyDescent="0.25">
      <c r="A6419" s="11">
        <v>513209</v>
      </c>
      <c r="B6419" s="12">
        <v>41796.616435185184</v>
      </c>
      <c r="C6419" s="13" t="s">
        <v>7</v>
      </c>
      <c r="D6419" s="13" t="s">
        <v>8</v>
      </c>
      <c r="E6419" s="13" t="s">
        <v>14</v>
      </c>
      <c r="F6419" s="13" t="s">
        <v>32</v>
      </c>
      <c r="G6419" s="14">
        <v>15455</v>
      </c>
    </row>
    <row r="6420" spans="1:7" ht="24" customHeight="1" x14ac:dyDescent="0.25">
      <c r="A6420" s="7">
        <v>899898</v>
      </c>
      <c r="B6420" s="8">
        <v>41808.468043981484</v>
      </c>
      <c r="C6420" s="9" t="s">
        <v>13</v>
      </c>
      <c r="D6420" s="9" t="s">
        <v>8</v>
      </c>
      <c r="E6420" s="9" t="s">
        <v>14</v>
      </c>
      <c r="F6420" s="9" t="s">
        <v>32</v>
      </c>
      <c r="G6420" s="10">
        <v>22195</v>
      </c>
    </row>
    <row r="6421" spans="1:7" ht="24" customHeight="1" x14ac:dyDescent="0.25">
      <c r="A6421" s="11">
        <v>89237</v>
      </c>
      <c r="B6421" s="12">
        <v>41808.468784722223</v>
      </c>
      <c r="C6421" s="13" t="s">
        <v>7</v>
      </c>
      <c r="D6421" s="13" t="s">
        <v>11</v>
      </c>
      <c r="E6421" s="13" t="s">
        <v>14</v>
      </c>
      <c r="F6421" s="13" t="s">
        <v>32</v>
      </c>
      <c r="G6421" s="14">
        <v>25541</v>
      </c>
    </row>
    <row r="6422" spans="1:7" ht="24" customHeight="1" x14ac:dyDescent="0.25">
      <c r="A6422" s="7">
        <v>765967</v>
      </c>
      <c r="B6422" s="8">
        <v>41808.4690625</v>
      </c>
      <c r="C6422" s="9" t="s">
        <v>7</v>
      </c>
      <c r="D6422" s="9" t="s">
        <v>11</v>
      </c>
      <c r="E6422" s="9" t="s">
        <v>14</v>
      </c>
      <c r="F6422" s="9" t="s">
        <v>32</v>
      </c>
      <c r="G6422" s="10">
        <v>47975</v>
      </c>
    </row>
    <row r="6423" spans="1:7" ht="24" customHeight="1" x14ac:dyDescent="0.25">
      <c r="A6423" s="11">
        <v>898625</v>
      </c>
      <c r="B6423" s="12">
        <v>41808.469375000001</v>
      </c>
      <c r="C6423" s="13" t="s">
        <v>7</v>
      </c>
      <c r="D6423" s="13" t="s">
        <v>8</v>
      </c>
      <c r="E6423" s="13" t="s">
        <v>14</v>
      </c>
      <c r="F6423" s="13" t="s">
        <v>32</v>
      </c>
      <c r="G6423" s="14">
        <v>80321</v>
      </c>
    </row>
    <row r="6424" spans="1:7" ht="24" customHeight="1" x14ac:dyDescent="0.25">
      <c r="A6424" s="7">
        <v>406137</v>
      </c>
      <c r="B6424" s="8">
        <v>41808.470011574071</v>
      </c>
      <c r="C6424" s="9" t="s">
        <v>7</v>
      </c>
      <c r="D6424" s="9" t="s">
        <v>11</v>
      </c>
      <c r="E6424" s="9" t="s">
        <v>14</v>
      </c>
      <c r="F6424" s="9" t="s">
        <v>32</v>
      </c>
      <c r="G6424" s="10">
        <v>60566</v>
      </c>
    </row>
    <row r="6425" spans="1:7" ht="24" customHeight="1" x14ac:dyDescent="0.25">
      <c r="A6425" s="11">
        <v>663061</v>
      </c>
      <c r="B6425" s="12">
        <v>41807.624652777777</v>
      </c>
      <c r="C6425" s="13" t="s">
        <v>7</v>
      </c>
      <c r="D6425" s="13" t="s">
        <v>8</v>
      </c>
      <c r="E6425" s="13" t="s">
        <v>16</v>
      </c>
      <c r="F6425" s="13" t="s">
        <v>12</v>
      </c>
      <c r="G6425" s="14">
        <v>4832</v>
      </c>
    </row>
    <row r="6426" spans="1:7" ht="24" customHeight="1" x14ac:dyDescent="0.25">
      <c r="A6426" s="7">
        <v>95781</v>
      </c>
      <c r="B6426" s="8">
        <v>41807.626250000001</v>
      </c>
      <c r="C6426" s="9" t="s">
        <v>13</v>
      </c>
      <c r="D6426" s="9" t="s">
        <v>8</v>
      </c>
      <c r="E6426" s="9" t="s">
        <v>16</v>
      </c>
      <c r="F6426" s="9" t="s">
        <v>12</v>
      </c>
      <c r="G6426" s="10">
        <v>9509</v>
      </c>
    </row>
    <row r="6427" spans="1:7" ht="24" customHeight="1" x14ac:dyDescent="0.25">
      <c r="A6427" s="11">
        <v>529892</v>
      </c>
      <c r="B6427" s="12">
        <v>41807.626631944448</v>
      </c>
      <c r="C6427" s="13" t="s">
        <v>7</v>
      </c>
      <c r="D6427" s="13" t="s">
        <v>11</v>
      </c>
      <c r="E6427" s="13" t="s">
        <v>16</v>
      </c>
      <c r="F6427" s="13" t="s">
        <v>12</v>
      </c>
      <c r="G6427" s="14">
        <v>61668</v>
      </c>
    </row>
    <row r="6428" spans="1:7" ht="24" customHeight="1" x14ac:dyDescent="0.25">
      <c r="A6428" s="7">
        <v>122616</v>
      </c>
      <c r="B6428" s="8">
        <v>41778.3906712963</v>
      </c>
      <c r="C6428" s="9" t="s">
        <v>7</v>
      </c>
      <c r="D6428" s="9" t="s">
        <v>11</v>
      </c>
      <c r="E6428" s="9" t="s">
        <v>14</v>
      </c>
      <c r="F6428" s="9" t="s">
        <v>24</v>
      </c>
      <c r="G6428" s="10">
        <v>24253</v>
      </c>
    </row>
    <row r="6429" spans="1:7" ht="24" customHeight="1" x14ac:dyDescent="0.25">
      <c r="A6429" s="11">
        <v>612557</v>
      </c>
      <c r="B6429" s="12">
        <v>41778.393148148149</v>
      </c>
      <c r="C6429" s="13" t="s">
        <v>13</v>
      </c>
      <c r="D6429" s="13" t="s">
        <v>11</v>
      </c>
      <c r="E6429" s="13" t="s">
        <v>14</v>
      </c>
      <c r="F6429" s="13" t="s">
        <v>24</v>
      </c>
      <c r="G6429" s="14">
        <v>21426</v>
      </c>
    </row>
    <row r="6430" spans="1:7" ht="24" customHeight="1" x14ac:dyDescent="0.25">
      <c r="A6430" s="7">
        <v>570911</v>
      </c>
      <c r="B6430" s="8">
        <v>41778.613715277781</v>
      </c>
      <c r="C6430" s="9" t="s">
        <v>7</v>
      </c>
      <c r="D6430" s="9" t="s">
        <v>8</v>
      </c>
      <c r="E6430" s="9" t="s">
        <v>14</v>
      </c>
      <c r="F6430" s="9" t="s">
        <v>17</v>
      </c>
      <c r="G6430" s="10">
        <v>74831</v>
      </c>
    </row>
    <row r="6431" spans="1:7" ht="24" customHeight="1" x14ac:dyDescent="0.25">
      <c r="A6431" s="11">
        <v>898509</v>
      </c>
      <c r="B6431" s="12">
        <v>41778.614606481482</v>
      </c>
      <c r="C6431" s="13" t="s">
        <v>7</v>
      </c>
      <c r="D6431" s="13" t="s">
        <v>8</v>
      </c>
      <c r="E6431" s="13" t="s">
        <v>14</v>
      </c>
      <c r="F6431" s="13" t="s">
        <v>17</v>
      </c>
      <c r="G6431" s="14">
        <v>54528</v>
      </c>
    </row>
    <row r="6432" spans="1:7" ht="24" customHeight="1" x14ac:dyDescent="0.25">
      <c r="A6432" s="7">
        <v>50750</v>
      </c>
      <c r="B6432" s="8">
        <v>41778.61278935185</v>
      </c>
      <c r="C6432" s="9" t="s">
        <v>7</v>
      </c>
      <c r="D6432" s="9" t="s">
        <v>23</v>
      </c>
      <c r="E6432" s="9" t="s">
        <v>14</v>
      </c>
      <c r="F6432" s="9" t="s">
        <v>17</v>
      </c>
      <c r="G6432" s="10">
        <v>87106</v>
      </c>
    </row>
    <row r="6433" spans="1:7" ht="24" customHeight="1" x14ac:dyDescent="0.25">
      <c r="A6433" s="11">
        <v>796688</v>
      </c>
      <c r="B6433" s="12">
        <v>41782.374537037038</v>
      </c>
      <c r="C6433" s="13" t="s">
        <v>7</v>
      </c>
      <c r="D6433" s="13" t="s">
        <v>8</v>
      </c>
      <c r="E6433" s="13" t="s">
        <v>14</v>
      </c>
      <c r="F6433" s="13" t="s">
        <v>17</v>
      </c>
      <c r="G6433" s="14">
        <v>93276</v>
      </c>
    </row>
    <row r="6434" spans="1:7" ht="24" customHeight="1" x14ac:dyDescent="0.25">
      <c r="A6434" s="7">
        <v>763318</v>
      </c>
      <c r="B6434" s="8">
        <v>41782.373993055553</v>
      </c>
      <c r="C6434" s="9" t="s">
        <v>7</v>
      </c>
      <c r="D6434" s="9" t="s">
        <v>23</v>
      </c>
      <c r="E6434" s="9" t="s">
        <v>14</v>
      </c>
      <c r="F6434" s="9" t="s">
        <v>17</v>
      </c>
      <c r="G6434" s="10">
        <v>7574</v>
      </c>
    </row>
    <row r="6435" spans="1:7" ht="24" customHeight="1" x14ac:dyDescent="0.25">
      <c r="A6435" s="11">
        <v>449477</v>
      </c>
      <c r="B6435" s="12">
        <v>41783.471365740741</v>
      </c>
      <c r="C6435" s="13" t="s">
        <v>7</v>
      </c>
      <c r="D6435" s="13" t="s">
        <v>11</v>
      </c>
      <c r="E6435" s="13" t="s">
        <v>14</v>
      </c>
      <c r="F6435" s="13" t="s">
        <v>24</v>
      </c>
      <c r="G6435" s="14">
        <v>73254</v>
      </c>
    </row>
    <row r="6436" spans="1:7" ht="24" customHeight="1" x14ac:dyDescent="0.25">
      <c r="A6436" s="7">
        <v>256812</v>
      </c>
      <c r="B6436" s="8">
        <v>41789.30505787037</v>
      </c>
      <c r="C6436" s="9" t="s">
        <v>13</v>
      </c>
      <c r="D6436" s="9" t="s">
        <v>11</v>
      </c>
      <c r="E6436" s="9" t="s">
        <v>14</v>
      </c>
      <c r="F6436" s="9" t="s">
        <v>24</v>
      </c>
      <c r="G6436" s="10">
        <v>23808</v>
      </c>
    </row>
    <row r="6437" spans="1:7" ht="24" customHeight="1" x14ac:dyDescent="0.25">
      <c r="A6437" s="11">
        <v>300620</v>
      </c>
      <c r="B6437" s="12">
        <v>41789.30574074074</v>
      </c>
      <c r="C6437" s="13" t="s">
        <v>7</v>
      </c>
      <c r="D6437" s="13" t="s">
        <v>11</v>
      </c>
      <c r="E6437" s="13" t="s">
        <v>14</v>
      </c>
      <c r="F6437" s="13" t="s">
        <v>24</v>
      </c>
      <c r="G6437" s="14">
        <v>97566</v>
      </c>
    </row>
    <row r="6438" spans="1:7" ht="24" customHeight="1" x14ac:dyDescent="0.25">
      <c r="A6438" s="7">
        <v>641318</v>
      </c>
      <c r="B6438" s="8">
        <v>41790.420486111114</v>
      </c>
      <c r="C6438" s="9" t="s">
        <v>7</v>
      </c>
      <c r="D6438" s="9" t="s">
        <v>8</v>
      </c>
      <c r="E6438" s="9" t="s">
        <v>14</v>
      </c>
      <c r="F6438" s="9" t="s">
        <v>19</v>
      </c>
      <c r="G6438" s="10">
        <v>8293</v>
      </c>
    </row>
    <row r="6439" spans="1:7" ht="24" customHeight="1" x14ac:dyDescent="0.25">
      <c r="A6439" s="11">
        <v>680766</v>
      </c>
      <c r="B6439" s="12">
        <v>41790.419537037036</v>
      </c>
      <c r="C6439" s="13" t="s">
        <v>7</v>
      </c>
      <c r="D6439" s="13" t="s">
        <v>23</v>
      </c>
      <c r="E6439" s="13" t="s">
        <v>14</v>
      </c>
      <c r="F6439" s="13" t="s">
        <v>19</v>
      </c>
      <c r="G6439" s="14">
        <v>77991</v>
      </c>
    </row>
    <row r="6440" spans="1:7" ht="24" customHeight="1" x14ac:dyDescent="0.25">
      <c r="A6440" s="7">
        <v>549596</v>
      </c>
      <c r="B6440" s="8">
        <v>41790.420254629629</v>
      </c>
      <c r="C6440" s="9" t="s">
        <v>13</v>
      </c>
      <c r="D6440" s="9" t="s">
        <v>23</v>
      </c>
      <c r="E6440" s="9" t="s">
        <v>14</v>
      </c>
      <c r="F6440" s="9" t="s">
        <v>19</v>
      </c>
      <c r="G6440" s="10">
        <v>42428</v>
      </c>
    </row>
    <row r="6441" spans="1:7" ht="24" customHeight="1" x14ac:dyDescent="0.25">
      <c r="A6441" s="11">
        <v>786441</v>
      </c>
      <c r="B6441" s="12">
        <v>41792.010659722226</v>
      </c>
      <c r="C6441" s="13" t="s">
        <v>7</v>
      </c>
      <c r="D6441" s="13" t="s">
        <v>8</v>
      </c>
      <c r="E6441" s="13" t="s">
        <v>14</v>
      </c>
      <c r="F6441" s="13" t="s">
        <v>24</v>
      </c>
      <c r="G6441" s="14">
        <v>94835</v>
      </c>
    </row>
    <row r="6442" spans="1:7" ht="24" customHeight="1" x14ac:dyDescent="0.25">
      <c r="A6442" s="7">
        <v>861278</v>
      </c>
      <c r="B6442" s="8">
        <v>41794.819247685184</v>
      </c>
      <c r="C6442" s="9" t="s">
        <v>7</v>
      </c>
      <c r="D6442" s="9" t="s">
        <v>8</v>
      </c>
      <c r="E6442" s="9" t="s">
        <v>14</v>
      </c>
      <c r="F6442" s="9" t="s">
        <v>19</v>
      </c>
      <c r="G6442" s="10">
        <v>96288</v>
      </c>
    </row>
    <row r="6443" spans="1:7" ht="24" customHeight="1" x14ac:dyDescent="0.25">
      <c r="A6443" s="11">
        <v>130036</v>
      </c>
      <c r="B6443" s="12">
        <v>41794.819363425922</v>
      </c>
      <c r="C6443" s="13" t="s">
        <v>7</v>
      </c>
      <c r="D6443" s="13" t="s">
        <v>23</v>
      </c>
      <c r="E6443" s="13" t="s">
        <v>14</v>
      </c>
      <c r="F6443" s="13" t="s">
        <v>19</v>
      </c>
      <c r="G6443" s="14">
        <v>65617</v>
      </c>
    </row>
    <row r="6444" spans="1:7" ht="24" customHeight="1" x14ac:dyDescent="0.25">
      <c r="A6444" s="7">
        <v>15328</v>
      </c>
      <c r="B6444" s="8">
        <v>41799.523379629631</v>
      </c>
      <c r="C6444" s="9" t="s">
        <v>7</v>
      </c>
      <c r="D6444" s="9" t="s">
        <v>8</v>
      </c>
      <c r="E6444" s="9" t="s">
        <v>14</v>
      </c>
      <c r="F6444" s="9" t="s">
        <v>17</v>
      </c>
      <c r="G6444" s="10">
        <v>58002</v>
      </c>
    </row>
    <row r="6445" spans="1:7" ht="24" customHeight="1" x14ac:dyDescent="0.25">
      <c r="A6445" s="11">
        <v>668740</v>
      </c>
      <c r="B6445" s="12">
        <v>41789.561932870369</v>
      </c>
      <c r="C6445" s="13" t="s">
        <v>7</v>
      </c>
      <c r="D6445" s="13" t="s">
        <v>11</v>
      </c>
      <c r="E6445" s="13" t="s">
        <v>20</v>
      </c>
      <c r="F6445" s="13" t="s">
        <v>12</v>
      </c>
      <c r="G6445" s="14">
        <v>78083</v>
      </c>
    </row>
    <row r="6446" spans="1:7" ht="24" customHeight="1" x14ac:dyDescent="0.25">
      <c r="A6446" s="7">
        <v>940627</v>
      </c>
      <c r="B6446" s="8">
        <v>41772.651064814818</v>
      </c>
      <c r="C6446" s="9" t="s">
        <v>7</v>
      </c>
      <c r="D6446" s="9" t="s">
        <v>8</v>
      </c>
      <c r="E6446" s="9" t="s">
        <v>29</v>
      </c>
      <c r="F6446" s="9" t="s">
        <v>32</v>
      </c>
      <c r="G6446" s="10">
        <v>17062</v>
      </c>
    </row>
    <row r="6447" spans="1:7" ht="24" customHeight="1" x14ac:dyDescent="0.25">
      <c r="A6447" s="11">
        <v>478288</v>
      </c>
      <c r="B6447" s="12">
        <v>41852.696828703702</v>
      </c>
      <c r="C6447" s="13" t="s">
        <v>7</v>
      </c>
      <c r="D6447" s="13" t="s">
        <v>8</v>
      </c>
      <c r="E6447" s="13" t="s">
        <v>14</v>
      </c>
      <c r="F6447" s="13" t="s">
        <v>32</v>
      </c>
      <c r="G6447" s="14">
        <v>94500</v>
      </c>
    </row>
    <row r="6448" spans="1:7" ht="24" customHeight="1" x14ac:dyDescent="0.25">
      <c r="A6448" s="7">
        <v>521610</v>
      </c>
      <c r="B6448" s="8">
        <v>41852.697187500002</v>
      </c>
      <c r="C6448" s="9" t="s">
        <v>7</v>
      </c>
      <c r="D6448" s="9" t="s">
        <v>11</v>
      </c>
      <c r="E6448" s="9" t="s">
        <v>14</v>
      </c>
      <c r="F6448" s="9" t="s">
        <v>32</v>
      </c>
      <c r="G6448" s="10">
        <v>16175</v>
      </c>
    </row>
    <row r="6449" spans="1:7" ht="24" customHeight="1" x14ac:dyDescent="0.25">
      <c r="A6449" s="11">
        <v>349534</v>
      </c>
      <c r="B6449" s="12">
        <v>41786.395856481482</v>
      </c>
      <c r="C6449" s="13" t="s">
        <v>7</v>
      </c>
      <c r="D6449" s="13" t="s">
        <v>8</v>
      </c>
      <c r="E6449" s="13" t="s">
        <v>9</v>
      </c>
      <c r="F6449" s="13" t="s">
        <v>32</v>
      </c>
      <c r="G6449" s="14">
        <v>19290</v>
      </c>
    </row>
    <row r="6450" spans="1:7" ht="24" customHeight="1" x14ac:dyDescent="0.25">
      <c r="A6450" s="7">
        <v>187100</v>
      </c>
      <c r="B6450" s="8">
        <v>41816.295370370368</v>
      </c>
      <c r="C6450" s="9" t="s">
        <v>7</v>
      </c>
      <c r="D6450" s="9" t="s">
        <v>8</v>
      </c>
      <c r="E6450" s="9" t="s">
        <v>9</v>
      </c>
      <c r="F6450" s="9" t="s">
        <v>32</v>
      </c>
      <c r="G6450" s="10">
        <v>14042</v>
      </c>
    </row>
    <row r="6451" spans="1:7" ht="24" customHeight="1" x14ac:dyDescent="0.25">
      <c r="A6451" s="11">
        <v>376742</v>
      </c>
      <c r="B6451" s="12">
        <v>41790.338449074072</v>
      </c>
      <c r="C6451" s="13" t="s">
        <v>7</v>
      </c>
      <c r="D6451" s="13" t="s">
        <v>11</v>
      </c>
      <c r="E6451" s="13" t="s">
        <v>25</v>
      </c>
      <c r="F6451" s="13" t="s">
        <v>21</v>
      </c>
      <c r="G6451" s="14">
        <v>16716</v>
      </c>
    </row>
    <row r="6452" spans="1:7" ht="24" customHeight="1" x14ac:dyDescent="0.25">
      <c r="A6452" s="7">
        <v>583650</v>
      </c>
      <c r="B6452" s="8">
        <v>41790.338599537034</v>
      </c>
      <c r="C6452" s="9" t="s">
        <v>7</v>
      </c>
      <c r="D6452" s="9" t="s">
        <v>23</v>
      </c>
      <c r="E6452" s="9" t="s">
        <v>25</v>
      </c>
      <c r="F6452" s="9" t="s">
        <v>21</v>
      </c>
      <c r="G6452" s="10">
        <v>17749</v>
      </c>
    </row>
    <row r="6453" spans="1:7" ht="24" customHeight="1" x14ac:dyDescent="0.25">
      <c r="A6453" s="11">
        <v>936363</v>
      </c>
      <c r="B6453" s="12">
        <v>41854.751273148147</v>
      </c>
      <c r="C6453" s="13" t="s">
        <v>7</v>
      </c>
      <c r="D6453" s="13" t="s">
        <v>8</v>
      </c>
      <c r="E6453" s="13" t="s">
        <v>16</v>
      </c>
      <c r="F6453" s="13" t="s">
        <v>32</v>
      </c>
      <c r="G6453" s="14">
        <v>91384</v>
      </c>
    </row>
    <row r="6454" spans="1:7" ht="24" customHeight="1" x14ac:dyDescent="0.25">
      <c r="A6454" s="7">
        <v>622175</v>
      </c>
      <c r="B6454" s="8">
        <v>41854.751701388886</v>
      </c>
      <c r="C6454" s="9" t="s">
        <v>7</v>
      </c>
      <c r="D6454" s="9" t="s">
        <v>11</v>
      </c>
      <c r="E6454" s="9" t="s">
        <v>16</v>
      </c>
      <c r="F6454" s="9" t="s">
        <v>32</v>
      </c>
      <c r="G6454" s="10">
        <v>98060</v>
      </c>
    </row>
    <row r="6455" spans="1:7" ht="24" customHeight="1" x14ac:dyDescent="0.25">
      <c r="A6455" s="11">
        <v>355899</v>
      </c>
      <c r="B6455" s="12">
        <v>41854.7502662037</v>
      </c>
      <c r="C6455" s="13" t="s">
        <v>7</v>
      </c>
      <c r="D6455" s="13" t="s">
        <v>23</v>
      </c>
      <c r="E6455" s="13" t="s">
        <v>16</v>
      </c>
      <c r="F6455" s="13" t="s">
        <v>32</v>
      </c>
      <c r="G6455" s="14">
        <v>94561</v>
      </c>
    </row>
    <row r="6456" spans="1:7" ht="24" customHeight="1" x14ac:dyDescent="0.25">
      <c r="A6456" s="7">
        <v>491578</v>
      </c>
      <c r="B6456" s="8">
        <v>41775.456516203703</v>
      </c>
      <c r="C6456" s="9" t="s">
        <v>7</v>
      </c>
      <c r="D6456" s="9" t="s">
        <v>8</v>
      </c>
      <c r="E6456" s="9" t="s">
        <v>14</v>
      </c>
      <c r="F6456" s="9" t="s">
        <v>24</v>
      </c>
      <c r="G6456" s="10">
        <v>18307</v>
      </c>
    </row>
    <row r="6457" spans="1:7" ht="24" customHeight="1" x14ac:dyDescent="0.25">
      <c r="A6457" s="11">
        <v>970803</v>
      </c>
      <c r="B6457" s="12">
        <v>41780.672534722224</v>
      </c>
      <c r="C6457" s="13" t="s">
        <v>7</v>
      </c>
      <c r="D6457" s="13" t="s">
        <v>11</v>
      </c>
      <c r="E6457" s="13" t="s">
        <v>14</v>
      </c>
      <c r="F6457" s="13" t="s">
        <v>24</v>
      </c>
      <c r="G6457" s="14">
        <v>41190</v>
      </c>
    </row>
    <row r="6458" spans="1:7" ht="24" customHeight="1" x14ac:dyDescent="0.25">
      <c r="A6458" s="7">
        <v>144099</v>
      </c>
      <c r="B6458" s="8">
        <v>41788.493055555555</v>
      </c>
      <c r="C6458" s="9" t="s">
        <v>7</v>
      </c>
      <c r="D6458" s="9" t="s">
        <v>8</v>
      </c>
      <c r="E6458" s="9" t="s">
        <v>14</v>
      </c>
      <c r="F6458" s="9" t="s">
        <v>24</v>
      </c>
      <c r="G6458" s="10">
        <v>63663</v>
      </c>
    </row>
    <row r="6459" spans="1:7" ht="24" customHeight="1" x14ac:dyDescent="0.25">
      <c r="A6459" s="11">
        <v>839952</v>
      </c>
      <c r="B6459" s="12">
        <v>41801.463460648149</v>
      </c>
      <c r="C6459" s="13" t="s">
        <v>7</v>
      </c>
      <c r="D6459" s="13" t="s">
        <v>8</v>
      </c>
      <c r="E6459" s="13" t="s">
        <v>25</v>
      </c>
      <c r="F6459" s="13" t="s">
        <v>32</v>
      </c>
      <c r="G6459" s="14">
        <v>93876</v>
      </c>
    </row>
    <row r="6460" spans="1:7" ht="24" customHeight="1" x14ac:dyDescent="0.25">
      <c r="A6460" s="7">
        <v>157701</v>
      </c>
      <c r="B6460" s="8">
        <v>41801.464444444442</v>
      </c>
      <c r="C6460" s="9" t="s">
        <v>7</v>
      </c>
      <c r="D6460" s="9" t="s">
        <v>11</v>
      </c>
      <c r="E6460" s="9" t="s">
        <v>25</v>
      </c>
      <c r="F6460" s="9" t="s">
        <v>32</v>
      </c>
      <c r="G6460" s="10">
        <v>21921</v>
      </c>
    </row>
    <row r="6461" spans="1:7" ht="24" customHeight="1" x14ac:dyDescent="0.25">
      <c r="A6461" s="11">
        <v>78199</v>
      </c>
      <c r="B6461" s="12">
        <v>41801.466400462959</v>
      </c>
      <c r="C6461" s="13" t="s">
        <v>7</v>
      </c>
      <c r="D6461" s="13" t="s">
        <v>8</v>
      </c>
      <c r="E6461" s="13" t="s">
        <v>25</v>
      </c>
      <c r="F6461" s="13" t="s">
        <v>32</v>
      </c>
      <c r="G6461" s="14">
        <v>77116</v>
      </c>
    </row>
    <row r="6462" spans="1:7" ht="24" customHeight="1" x14ac:dyDescent="0.25">
      <c r="A6462" s="7">
        <v>741202</v>
      </c>
      <c r="B6462" s="8">
        <v>41801.467881944445</v>
      </c>
      <c r="C6462" s="9" t="s">
        <v>7</v>
      </c>
      <c r="D6462" s="9" t="s">
        <v>8</v>
      </c>
      <c r="E6462" s="9" t="s">
        <v>25</v>
      </c>
      <c r="F6462" s="9" t="s">
        <v>32</v>
      </c>
      <c r="G6462" s="10">
        <v>17999</v>
      </c>
    </row>
    <row r="6463" spans="1:7" ht="24" customHeight="1" x14ac:dyDescent="0.25">
      <c r="A6463" s="11">
        <v>200800</v>
      </c>
      <c r="B6463" s="12">
        <v>41816.78564814815</v>
      </c>
      <c r="C6463" s="13" t="s">
        <v>7</v>
      </c>
      <c r="D6463" s="13" t="s">
        <v>8</v>
      </c>
      <c r="E6463" s="13" t="s">
        <v>25</v>
      </c>
      <c r="F6463" s="13" t="s">
        <v>32</v>
      </c>
      <c r="G6463" s="14">
        <v>48457</v>
      </c>
    </row>
    <row r="6464" spans="1:7" ht="24" customHeight="1" x14ac:dyDescent="0.25">
      <c r="A6464" s="7">
        <v>372302</v>
      </c>
      <c r="B6464" s="8">
        <v>41817.709328703706</v>
      </c>
      <c r="C6464" s="9" t="s">
        <v>7</v>
      </c>
      <c r="D6464" s="9" t="s">
        <v>11</v>
      </c>
      <c r="E6464" s="9" t="s">
        <v>25</v>
      </c>
      <c r="F6464" s="9" t="s">
        <v>32</v>
      </c>
      <c r="G6464" s="10">
        <v>56446</v>
      </c>
    </row>
    <row r="6465" spans="1:7" ht="24" customHeight="1" x14ac:dyDescent="0.25">
      <c r="A6465" s="11">
        <v>160508</v>
      </c>
      <c r="B6465" s="12">
        <v>41817.710358796299</v>
      </c>
      <c r="C6465" s="13" t="s">
        <v>7</v>
      </c>
      <c r="D6465" s="13" t="s">
        <v>11</v>
      </c>
      <c r="E6465" s="13" t="s">
        <v>25</v>
      </c>
      <c r="F6465" s="13" t="s">
        <v>32</v>
      </c>
      <c r="G6465" s="14">
        <v>18068</v>
      </c>
    </row>
    <row r="6466" spans="1:7" ht="24" customHeight="1" x14ac:dyDescent="0.25">
      <c r="A6466" s="7">
        <v>982486</v>
      </c>
      <c r="B6466" s="8">
        <v>41817.710856481484</v>
      </c>
      <c r="C6466" s="9" t="s">
        <v>13</v>
      </c>
      <c r="D6466" s="9" t="s">
        <v>8</v>
      </c>
      <c r="E6466" s="9" t="s">
        <v>25</v>
      </c>
      <c r="F6466" s="9" t="s">
        <v>32</v>
      </c>
      <c r="G6466" s="10">
        <v>2050</v>
      </c>
    </row>
    <row r="6467" spans="1:7" ht="24" customHeight="1" x14ac:dyDescent="0.25">
      <c r="A6467" s="11">
        <v>673739</v>
      </c>
      <c r="B6467" s="12">
        <v>41797.394375000003</v>
      </c>
      <c r="C6467" s="13" t="s">
        <v>7</v>
      </c>
      <c r="D6467" s="13" t="s">
        <v>8</v>
      </c>
      <c r="E6467" s="13" t="s">
        <v>14</v>
      </c>
      <c r="F6467" s="13" t="s">
        <v>17</v>
      </c>
      <c r="G6467" s="14">
        <v>11129</v>
      </c>
    </row>
    <row r="6468" spans="1:7" ht="24" customHeight="1" x14ac:dyDescent="0.25">
      <c r="A6468" s="7">
        <v>271994</v>
      </c>
      <c r="B6468" s="8">
        <v>41776.136087962965</v>
      </c>
      <c r="C6468" s="9" t="s">
        <v>7</v>
      </c>
      <c r="D6468" s="9" t="s">
        <v>8</v>
      </c>
      <c r="E6468" s="9" t="s">
        <v>16</v>
      </c>
      <c r="F6468" s="9" t="s">
        <v>32</v>
      </c>
      <c r="G6468" s="10">
        <v>98352</v>
      </c>
    </row>
    <row r="6469" spans="1:7" ht="24" customHeight="1" x14ac:dyDescent="0.25">
      <c r="A6469" s="11">
        <v>228561</v>
      </c>
      <c r="B6469" s="12">
        <v>41814.803715277776</v>
      </c>
      <c r="C6469" s="13" t="s">
        <v>7</v>
      </c>
      <c r="D6469" s="13" t="s">
        <v>23</v>
      </c>
      <c r="E6469" s="13" t="s">
        <v>14</v>
      </c>
      <c r="F6469" s="13" t="s">
        <v>22</v>
      </c>
      <c r="G6469" s="14">
        <v>11292</v>
      </c>
    </row>
    <row r="6470" spans="1:7" ht="24" customHeight="1" x14ac:dyDescent="0.25">
      <c r="A6470" s="7">
        <v>754872</v>
      </c>
      <c r="B6470" s="8">
        <v>41816.62190972222</v>
      </c>
      <c r="C6470" s="9" t="s">
        <v>7</v>
      </c>
      <c r="D6470" s="9" t="s">
        <v>11</v>
      </c>
      <c r="E6470" s="9" t="s">
        <v>14</v>
      </c>
      <c r="F6470" s="9" t="s">
        <v>22</v>
      </c>
      <c r="G6470" s="10">
        <v>32638</v>
      </c>
    </row>
    <row r="6471" spans="1:7" ht="24" customHeight="1" x14ac:dyDescent="0.25">
      <c r="A6471" s="11">
        <v>390532</v>
      </c>
      <c r="B6471" s="12">
        <v>41816.62295138889</v>
      </c>
      <c r="C6471" s="13" t="s">
        <v>7</v>
      </c>
      <c r="D6471" s="13" t="s">
        <v>8</v>
      </c>
      <c r="E6471" s="13" t="s">
        <v>14</v>
      </c>
      <c r="F6471" s="13" t="s">
        <v>22</v>
      </c>
      <c r="G6471" s="14">
        <v>59708</v>
      </c>
    </row>
    <row r="6472" spans="1:7" ht="24" customHeight="1" x14ac:dyDescent="0.25">
      <c r="A6472" s="7">
        <v>834520</v>
      </c>
      <c r="B6472" s="8">
        <v>41816.623298611114</v>
      </c>
      <c r="C6472" s="9" t="s">
        <v>7</v>
      </c>
      <c r="D6472" s="9" t="s">
        <v>11</v>
      </c>
      <c r="E6472" s="9" t="s">
        <v>14</v>
      </c>
      <c r="F6472" s="9" t="s">
        <v>22</v>
      </c>
      <c r="G6472" s="10">
        <v>71841</v>
      </c>
    </row>
    <row r="6473" spans="1:7" ht="24" customHeight="1" x14ac:dyDescent="0.25">
      <c r="A6473" s="11">
        <v>519957</v>
      </c>
      <c r="B6473" s="12">
        <v>41805.903877314813</v>
      </c>
      <c r="C6473" s="13" t="s">
        <v>7</v>
      </c>
      <c r="D6473" s="13" t="s">
        <v>8</v>
      </c>
      <c r="E6473" s="13" t="s">
        <v>14</v>
      </c>
      <c r="F6473" s="13" t="s">
        <v>32</v>
      </c>
      <c r="G6473" s="14">
        <v>37753</v>
      </c>
    </row>
    <row r="6474" spans="1:7" ht="24" customHeight="1" x14ac:dyDescent="0.25">
      <c r="A6474" s="7">
        <v>911963</v>
      </c>
      <c r="B6474" s="8">
        <v>41807.64403935185</v>
      </c>
      <c r="C6474" s="9" t="s">
        <v>13</v>
      </c>
      <c r="D6474" s="9" t="s">
        <v>8</v>
      </c>
      <c r="E6474" s="9" t="s">
        <v>14</v>
      </c>
      <c r="F6474" s="9" t="s">
        <v>32</v>
      </c>
      <c r="G6474" s="10">
        <v>31676</v>
      </c>
    </row>
    <row r="6475" spans="1:7" ht="24" customHeight="1" x14ac:dyDescent="0.25">
      <c r="A6475" s="11">
        <v>254555</v>
      </c>
      <c r="B6475" s="12">
        <v>41819.547789351855</v>
      </c>
      <c r="C6475" s="13" t="s">
        <v>7</v>
      </c>
      <c r="D6475" s="13" t="s">
        <v>8</v>
      </c>
      <c r="E6475" s="13" t="s">
        <v>14</v>
      </c>
      <c r="F6475" s="13" t="s">
        <v>32</v>
      </c>
      <c r="G6475" s="14">
        <v>89012</v>
      </c>
    </row>
    <row r="6476" spans="1:7" ht="24" customHeight="1" x14ac:dyDescent="0.25">
      <c r="A6476" s="7">
        <v>104955</v>
      </c>
      <c r="B6476" s="8">
        <v>41779.639849537038</v>
      </c>
      <c r="C6476" s="9" t="s">
        <v>7</v>
      </c>
      <c r="D6476" s="9" t="s">
        <v>11</v>
      </c>
      <c r="E6476" s="9" t="s">
        <v>29</v>
      </c>
      <c r="F6476" s="9" t="s">
        <v>21</v>
      </c>
      <c r="G6476" s="10">
        <v>20400</v>
      </c>
    </row>
    <row r="6477" spans="1:7" ht="24" customHeight="1" x14ac:dyDescent="0.25">
      <c r="A6477" s="11">
        <v>554676</v>
      </c>
      <c r="B6477" s="12">
        <v>41787.411585648151</v>
      </c>
      <c r="C6477" s="13" t="s">
        <v>13</v>
      </c>
      <c r="D6477" s="13" t="s">
        <v>8</v>
      </c>
      <c r="E6477" s="13" t="s">
        <v>29</v>
      </c>
      <c r="F6477" s="13" t="s">
        <v>21</v>
      </c>
      <c r="G6477" s="14">
        <v>22162</v>
      </c>
    </row>
    <row r="6478" spans="1:7" ht="24" customHeight="1" x14ac:dyDescent="0.25">
      <c r="A6478" s="7">
        <v>744791</v>
      </c>
      <c r="B6478" s="8">
        <v>41802.546064814815</v>
      </c>
      <c r="C6478" s="9" t="s">
        <v>13</v>
      </c>
      <c r="D6478" s="9" t="s">
        <v>11</v>
      </c>
      <c r="E6478" s="9" t="s">
        <v>29</v>
      </c>
      <c r="F6478" s="9" t="s">
        <v>17</v>
      </c>
      <c r="G6478" s="10">
        <v>95835</v>
      </c>
    </row>
    <row r="6479" spans="1:7" ht="24" customHeight="1" x14ac:dyDescent="0.25">
      <c r="A6479" s="11">
        <v>694395</v>
      </c>
      <c r="B6479" s="12">
        <v>41802.547060185185</v>
      </c>
      <c r="C6479" s="13" t="s">
        <v>7</v>
      </c>
      <c r="D6479" s="13" t="s">
        <v>8</v>
      </c>
      <c r="E6479" s="13" t="s">
        <v>29</v>
      </c>
      <c r="F6479" s="13" t="s">
        <v>17</v>
      </c>
      <c r="G6479" s="14">
        <v>29981</v>
      </c>
    </row>
    <row r="6480" spans="1:7" ht="24" customHeight="1" x14ac:dyDescent="0.25">
      <c r="A6480" s="7">
        <v>548288</v>
      </c>
      <c r="B6480" s="8">
        <v>41795.488020833334</v>
      </c>
      <c r="C6480" s="9" t="s">
        <v>7</v>
      </c>
      <c r="D6480" s="9" t="s">
        <v>8</v>
      </c>
      <c r="E6480" s="9" t="s">
        <v>16</v>
      </c>
      <c r="F6480" s="9" t="s">
        <v>32</v>
      </c>
      <c r="G6480" s="10">
        <v>46681</v>
      </c>
    </row>
    <row r="6481" spans="1:7" ht="24" customHeight="1" x14ac:dyDescent="0.25">
      <c r="A6481" s="11">
        <v>96249</v>
      </c>
      <c r="B6481" s="12">
        <v>41800.338321759256</v>
      </c>
      <c r="C6481" s="13" t="s">
        <v>13</v>
      </c>
      <c r="D6481" s="13" t="s">
        <v>11</v>
      </c>
      <c r="E6481" s="13" t="s">
        <v>16</v>
      </c>
      <c r="F6481" s="13" t="s">
        <v>32</v>
      </c>
      <c r="G6481" s="14">
        <v>7906</v>
      </c>
    </row>
    <row r="6482" spans="1:7" ht="24" customHeight="1" x14ac:dyDescent="0.25">
      <c r="A6482" s="7">
        <v>63422</v>
      </c>
      <c r="B6482" s="8">
        <v>41821.323125000003</v>
      </c>
      <c r="C6482" s="9" t="s">
        <v>7</v>
      </c>
      <c r="D6482" s="9" t="s">
        <v>8</v>
      </c>
      <c r="E6482" s="9" t="s">
        <v>9</v>
      </c>
      <c r="F6482" s="9" t="s">
        <v>32</v>
      </c>
      <c r="G6482" s="10">
        <v>84568</v>
      </c>
    </row>
    <row r="6483" spans="1:7" ht="24" customHeight="1" x14ac:dyDescent="0.25">
      <c r="A6483" s="11">
        <v>859898</v>
      </c>
      <c r="B6483" s="12">
        <v>41879.303807870368</v>
      </c>
      <c r="C6483" s="13" t="s">
        <v>7</v>
      </c>
      <c r="D6483" s="13" t="s">
        <v>11</v>
      </c>
      <c r="E6483" s="13" t="s">
        <v>14</v>
      </c>
      <c r="F6483" s="13" t="s">
        <v>12</v>
      </c>
      <c r="G6483" s="14">
        <v>5828</v>
      </c>
    </row>
    <row r="6484" spans="1:7" ht="24" customHeight="1" x14ac:dyDescent="0.25">
      <c r="A6484" s="7">
        <v>643698</v>
      </c>
      <c r="B6484" s="8">
        <v>41823.83861111111</v>
      </c>
      <c r="C6484" s="9" t="s">
        <v>7</v>
      </c>
      <c r="D6484" s="9" t="s">
        <v>8</v>
      </c>
      <c r="E6484" s="9" t="s">
        <v>16</v>
      </c>
      <c r="F6484" s="9" t="s">
        <v>32</v>
      </c>
      <c r="G6484" s="10">
        <v>3720</v>
      </c>
    </row>
    <row r="6485" spans="1:7" ht="24" customHeight="1" x14ac:dyDescent="0.25">
      <c r="A6485" s="11">
        <v>139170</v>
      </c>
      <c r="B6485" s="12">
        <v>41823.838912037034</v>
      </c>
      <c r="C6485" s="13" t="s">
        <v>7</v>
      </c>
      <c r="D6485" s="13" t="s">
        <v>8</v>
      </c>
      <c r="E6485" s="13" t="s">
        <v>16</v>
      </c>
      <c r="F6485" s="13" t="s">
        <v>32</v>
      </c>
      <c r="G6485" s="14">
        <v>34032</v>
      </c>
    </row>
    <row r="6486" spans="1:7" ht="24" customHeight="1" x14ac:dyDescent="0.25">
      <c r="A6486" s="7">
        <v>633392</v>
      </c>
      <c r="B6486" s="8">
        <v>41832.688009259262</v>
      </c>
      <c r="C6486" s="9" t="s">
        <v>7</v>
      </c>
      <c r="D6486" s="9" t="s">
        <v>8</v>
      </c>
      <c r="E6486" s="9" t="s">
        <v>16</v>
      </c>
      <c r="F6486" s="9" t="s">
        <v>32</v>
      </c>
      <c r="G6486" s="10">
        <v>63619</v>
      </c>
    </row>
    <row r="6487" spans="1:7" ht="24" customHeight="1" x14ac:dyDescent="0.25">
      <c r="A6487" s="11">
        <v>122829</v>
      </c>
      <c r="B6487" s="12">
        <v>41833.430694444447</v>
      </c>
      <c r="C6487" s="13" t="s">
        <v>7</v>
      </c>
      <c r="D6487" s="13" t="s">
        <v>11</v>
      </c>
      <c r="E6487" s="13" t="s">
        <v>16</v>
      </c>
      <c r="F6487" s="13" t="s">
        <v>32</v>
      </c>
      <c r="G6487" s="14">
        <v>10952</v>
      </c>
    </row>
    <row r="6488" spans="1:7" ht="24" customHeight="1" x14ac:dyDescent="0.25">
      <c r="A6488" s="7">
        <v>986708</v>
      </c>
      <c r="B6488" s="8">
        <v>41833.43309027778</v>
      </c>
      <c r="C6488" s="9" t="s">
        <v>7</v>
      </c>
      <c r="D6488" s="9" t="s">
        <v>8</v>
      </c>
      <c r="E6488" s="9" t="s">
        <v>16</v>
      </c>
      <c r="F6488" s="9" t="s">
        <v>32</v>
      </c>
      <c r="G6488" s="10">
        <v>65393</v>
      </c>
    </row>
    <row r="6489" spans="1:7" ht="24" customHeight="1" x14ac:dyDescent="0.25">
      <c r="A6489" s="11">
        <v>153345</v>
      </c>
      <c r="B6489" s="12">
        <v>41833.434166666666</v>
      </c>
      <c r="C6489" s="13" t="s">
        <v>7</v>
      </c>
      <c r="D6489" s="13" t="s">
        <v>8</v>
      </c>
      <c r="E6489" s="13" t="s">
        <v>16</v>
      </c>
      <c r="F6489" s="13" t="s">
        <v>32</v>
      </c>
      <c r="G6489" s="14">
        <v>39891</v>
      </c>
    </row>
    <row r="6490" spans="1:7" ht="24" customHeight="1" x14ac:dyDescent="0.25">
      <c r="A6490" s="7">
        <v>804720</v>
      </c>
      <c r="B6490" s="8">
        <v>41812.582037037035</v>
      </c>
      <c r="C6490" s="9" t="s">
        <v>7</v>
      </c>
      <c r="D6490" s="9" t="s">
        <v>8</v>
      </c>
      <c r="E6490" s="9" t="s">
        <v>14</v>
      </c>
      <c r="F6490" s="9" t="s">
        <v>12</v>
      </c>
      <c r="G6490" s="10">
        <v>54083</v>
      </c>
    </row>
    <row r="6491" spans="1:7" ht="24" customHeight="1" x14ac:dyDescent="0.25">
      <c r="A6491" s="11">
        <v>552148</v>
      </c>
      <c r="B6491" s="12">
        <v>41815.049641203703</v>
      </c>
      <c r="C6491" s="13" t="s">
        <v>7</v>
      </c>
      <c r="D6491" s="13" t="s">
        <v>8</v>
      </c>
      <c r="E6491" s="13" t="s">
        <v>14</v>
      </c>
      <c r="F6491" s="13" t="s">
        <v>17</v>
      </c>
      <c r="G6491" s="14">
        <v>76633</v>
      </c>
    </row>
    <row r="6492" spans="1:7" ht="24" customHeight="1" x14ac:dyDescent="0.25">
      <c r="A6492" s="7">
        <v>377553</v>
      </c>
      <c r="B6492" s="8">
        <v>41815.594351851854</v>
      </c>
      <c r="C6492" s="9" t="s">
        <v>7</v>
      </c>
      <c r="D6492" s="9" t="s">
        <v>8</v>
      </c>
      <c r="E6492" s="9" t="s">
        <v>14</v>
      </c>
      <c r="F6492" s="9" t="s">
        <v>12</v>
      </c>
      <c r="G6492" s="10">
        <v>38724</v>
      </c>
    </row>
    <row r="6493" spans="1:7" ht="24" customHeight="1" x14ac:dyDescent="0.25">
      <c r="A6493" s="11">
        <v>42048</v>
      </c>
      <c r="B6493" s="12">
        <v>41788.738634259258</v>
      </c>
      <c r="C6493" s="13" t="s">
        <v>7</v>
      </c>
      <c r="D6493" s="13" t="s">
        <v>8</v>
      </c>
      <c r="E6493" s="13" t="s">
        <v>9</v>
      </c>
      <c r="F6493" s="13" t="s">
        <v>10</v>
      </c>
      <c r="G6493" s="14">
        <v>22471</v>
      </c>
    </row>
    <row r="6494" spans="1:7" ht="24" customHeight="1" x14ac:dyDescent="0.25">
      <c r="A6494" s="7">
        <v>873584</v>
      </c>
      <c r="B6494" s="8">
        <v>41789.311203703706</v>
      </c>
      <c r="C6494" s="9" t="s">
        <v>13</v>
      </c>
      <c r="D6494" s="9" t="s">
        <v>8</v>
      </c>
      <c r="E6494" s="9" t="s">
        <v>14</v>
      </c>
      <c r="F6494" s="9" t="s">
        <v>32</v>
      </c>
      <c r="G6494" s="10">
        <v>60292</v>
      </c>
    </row>
    <row r="6495" spans="1:7" ht="24" customHeight="1" x14ac:dyDescent="0.25">
      <c r="A6495" s="11">
        <v>488044</v>
      </c>
      <c r="B6495" s="12">
        <v>41795.674131944441</v>
      </c>
      <c r="C6495" s="13" t="s">
        <v>7</v>
      </c>
      <c r="D6495" s="13" t="s">
        <v>8</v>
      </c>
      <c r="E6495" s="13" t="s">
        <v>16</v>
      </c>
      <c r="F6495" s="13" t="s">
        <v>12</v>
      </c>
      <c r="G6495" s="14">
        <v>55980</v>
      </c>
    </row>
    <row r="6496" spans="1:7" ht="24" customHeight="1" x14ac:dyDescent="0.25">
      <c r="A6496" s="7">
        <v>227171</v>
      </c>
      <c r="B6496" s="8">
        <v>41797.235497685186</v>
      </c>
      <c r="C6496" s="9" t="s">
        <v>13</v>
      </c>
      <c r="D6496" s="9" t="s">
        <v>11</v>
      </c>
      <c r="E6496" s="9" t="s">
        <v>16</v>
      </c>
      <c r="F6496" s="9" t="s">
        <v>12</v>
      </c>
      <c r="G6496" s="10">
        <v>27608</v>
      </c>
    </row>
    <row r="6497" spans="1:7" ht="24" customHeight="1" x14ac:dyDescent="0.25">
      <c r="A6497" s="11">
        <v>139333</v>
      </c>
      <c r="B6497" s="12">
        <v>41809.772013888891</v>
      </c>
      <c r="C6497" s="13" t="s">
        <v>13</v>
      </c>
      <c r="D6497" s="13" t="s">
        <v>8</v>
      </c>
      <c r="E6497" s="13" t="s">
        <v>9</v>
      </c>
      <c r="F6497" s="13" t="s">
        <v>12</v>
      </c>
      <c r="G6497" s="14">
        <v>32700</v>
      </c>
    </row>
    <row r="6498" spans="1:7" ht="24" customHeight="1" x14ac:dyDescent="0.25">
      <c r="A6498" s="7">
        <v>105911</v>
      </c>
      <c r="B6498" s="8">
        <v>41809.772303240738</v>
      </c>
      <c r="C6498" s="9" t="s">
        <v>7</v>
      </c>
      <c r="D6498" s="9" t="s">
        <v>8</v>
      </c>
      <c r="E6498" s="9" t="s">
        <v>9</v>
      </c>
      <c r="F6498" s="9" t="s">
        <v>12</v>
      </c>
      <c r="G6498" s="10">
        <v>97989</v>
      </c>
    </row>
    <row r="6499" spans="1:7" ht="24" customHeight="1" x14ac:dyDescent="0.25">
      <c r="A6499" s="11">
        <v>541487</v>
      </c>
      <c r="B6499" s="12">
        <v>41783.354143518518</v>
      </c>
      <c r="C6499" s="13" t="s">
        <v>7</v>
      </c>
      <c r="D6499" s="13" t="s">
        <v>8</v>
      </c>
      <c r="E6499" s="13" t="s">
        <v>14</v>
      </c>
      <c r="F6499" s="13" t="s">
        <v>21</v>
      </c>
      <c r="G6499" s="14">
        <v>55349</v>
      </c>
    </row>
    <row r="6500" spans="1:7" ht="24" customHeight="1" x14ac:dyDescent="0.25">
      <c r="A6500" s="7">
        <v>598820</v>
      </c>
      <c r="B6500" s="8">
        <v>41783.354756944442</v>
      </c>
      <c r="C6500" s="9" t="s">
        <v>7</v>
      </c>
      <c r="D6500" s="9" t="s">
        <v>8</v>
      </c>
      <c r="E6500" s="9" t="s">
        <v>14</v>
      </c>
      <c r="F6500" s="9" t="s">
        <v>21</v>
      </c>
      <c r="G6500" s="10">
        <v>6160</v>
      </c>
    </row>
    <row r="6501" spans="1:7" ht="24" customHeight="1" x14ac:dyDescent="0.25">
      <c r="A6501" s="11">
        <v>573243</v>
      </c>
      <c r="B6501" s="12">
        <v>41783.354212962964</v>
      </c>
      <c r="C6501" s="13" t="s">
        <v>7</v>
      </c>
      <c r="D6501" s="13" t="s">
        <v>23</v>
      </c>
      <c r="E6501" s="13" t="s">
        <v>14</v>
      </c>
      <c r="F6501" s="13" t="s">
        <v>21</v>
      </c>
      <c r="G6501" s="14">
        <v>31096</v>
      </c>
    </row>
    <row r="6502" spans="1:7" ht="24" customHeight="1" x14ac:dyDescent="0.25">
      <c r="A6502" s="7">
        <v>58738</v>
      </c>
      <c r="B6502" s="8">
        <v>41817.740868055553</v>
      </c>
      <c r="C6502" s="9" t="s">
        <v>7</v>
      </c>
      <c r="D6502" s="9" t="s">
        <v>8</v>
      </c>
      <c r="E6502" s="9" t="s">
        <v>14</v>
      </c>
      <c r="F6502" s="9" t="s">
        <v>12</v>
      </c>
      <c r="G6502" s="10">
        <v>88127</v>
      </c>
    </row>
    <row r="6503" spans="1:7" ht="24" customHeight="1" x14ac:dyDescent="0.25">
      <c r="A6503" s="11">
        <v>180462</v>
      </c>
      <c r="B6503" s="12">
        <v>41817.741203703707</v>
      </c>
      <c r="C6503" s="13" t="s">
        <v>7</v>
      </c>
      <c r="D6503" s="13" t="s">
        <v>8</v>
      </c>
      <c r="E6503" s="13" t="s">
        <v>14</v>
      </c>
      <c r="F6503" s="13" t="s">
        <v>12</v>
      </c>
      <c r="G6503" s="14">
        <v>26653</v>
      </c>
    </row>
    <row r="6504" spans="1:7" ht="24" customHeight="1" x14ac:dyDescent="0.25">
      <c r="A6504" s="7">
        <v>78171</v>
      </c>
      <c r="B6504" s="8">
        <v>41817.741886574076</v>
      </c>
      <c r="C6504" s="9" t="s">
        <v>7</v>
      </c>
      <c r="D6504" s="9" t="s">
        <v>8</v>
      </c>
      <c r="E6504" s="9" t="s">
        <v>14</v>
      </c>
      <c r="F6504" s="9" t="s">
        <v>12</v>
      </c>
      <c r="G6504" s="10">
        <v>50528</v>
      </c>
    </row>
    <row r="6505" spans="1:7" ht="24" customHeight="1" x14ac:dyDescent="0.25">
      <c r="A6505" s="11">
        <v>98812</v>
      </c>
      <c r="B6505" s="12">
        <v>41831.615763888891</v>
      </c>
      <c r="C6505" s="13" t="s">
        <v>7</v>
      </c>
      <c r="D6505" s="13" t="s">
        <v>8</v>
      </c>
      <c r="E6505" s="13" t="s">
        <v>14</v>
      </c>
      <c r="F6505" s="13" t="s">
        <v>24</v>
      </c>
      <c r="G6505" s="14">
        <v>33374</v>
      </c>
    </row>
    <row r="6506" spans="1:7" ht="24" customHeight="1" x14ac:dyDescent="0.25">
      <c r="A6506" s="7">
        <v>229281</v>
      </c>
      <c r="B6506" s="8">
        <v>41835.360312500001</v>
      </c>
      <c r="C6506" s="9" t="s">
        <v>7</v>
      </c>
      <c r="D6506" s="9" t="s">
        <v>8</v>
      </c>
      <c r="E6506" s="9" t="s">
        <v>14</v>
      </c>
      <c r="F6506" s="9" t="s">
        <v>24</v>
      </c>
      <c r="G6506" s="10">
        <v>92128</v>
      </c>
    </row>
    <row r="6507" spans="1:7" ht="24" customHeight="1" x14ac:dyDescent="0.25">
      <c r="A6507" s="11">
        <v>605724</v>
      </c>
      <c r="B6507" s="12">
        <v>41835.361585648148</v>
      </c>
      <c r="C6507" s="13" t="s">
        <v>7</v>
      </c>
      <c r="D6507" s="13" t="s">
        <v>11</v>
      </c>
      <c r="E6507" s="13" t="s">
        <v>14</v>
      </c>
      <c r="F6507" s="13" t="s">
        <v>24</v>
      </c>
      <c r="G6507" s="14">
        <v>45685</v>
      </c>
    </row>
    <row r="6508" spans="1:7" ht="24" customHeight="1" x14ac:dyDescent="0.25">
      <c r="A6508" s="7">
        <v>850187</v>
      </c>
      <c r="B6508" s="8">
        <v>41824.574965277781</v>
      </c>
      <c r="C6508" s="9" t="s">
        <v>7</v>
      </c>
      <c r="D6508" s="9" t="s">
        <v>11</v>
      </c>
      <c r="E6508" s="9" t="s">
        <v>14</v>
      </c>
      <c r="F6508" s="9" t="s">
        <v>32</v>
      </c>
      <c r="G6508" s="10">
        <v>51950</v>
      </c>
    </row>
    <row r="6509" spans="1:7" ht="24" customHeight="1" x14ac:dyDescent="0.25">
      <c r="A6509" s="11">
        <v>383151</v>
      </c>
      <c r="B6509" s="12">
        <v>41810.63826388889</v>
      </c>
      <c r="C6509" s="13" t="s">
        <v>13</v>
      </c>
      <c r="D6509" s="13" t="s">
        <v>11</v>
      </c>
      <c r="E6509" s="13" t="s">
        <v>14</v>
      </c>
      <c r="F6509" s="13" t="s">
        <v>17</v>
      </c>
      <c r="G6509" s="14">
        <v>10720</v>
      </c>
    </row>
    <row r="6510" spans="1:7" ht="24" customHeight="1" x14ac:dyDescent="0.25">
      <c r="A6510" s="7">
        <v>754910</v>
      </c>
      <c r="B6510" s="8">
        <v>41831.363402777781</v>
      </c>
      <c r="C6510" s="9" t="s">
        <v>7</v>
      </c>
      <c r="D6510" s="9" t="s">
        <v>8</v>
      </c>
      <c r="E6510" s="9" t="s">
        <v>29</v>
      </c>
      <c r="F6510" s="9" t="s">
        <v>19</v>
      </c>
      <c r="G6510" s="10">
        <v>52785</v>
      </c>
    </row>
    <row r="6511" spans="1:7" ht="24" customHeight="1" x14ac:dyDescent="0.25">
      <c r="A6511" s="11">
        <v>810502</v>
      </c>
      <c r="B6511" s="12">
        <v>41837.518043981479</v>
      </c>
      <c r="C6511" s="13" t="s">
        <v>13</v>
      </c>
      <c r="D6511" s="13" t="s">
        <v>8</v>
      </c>
      <c r="E6511" s="13" t="s">
        <v>29</v>
      </c>
      <c r="F6511" s="13" t="s">
        <v>19</v>
      </c>
      <c r="G6511" s="14">
        <v>4581</v>
      </c>
    </row>
    <row r="6512" spans="1:7" ht="24" customHeight="1" x14ac:dyDescent="0.25">
      <c r="A6512" s="7">
        <v>139791</v>
      </c>
      <c r="B6512" s="8">
        <v>41837.518437500003</v>
      </c>
      <c r="C6512" s="9" t="s">
        <v>7</v>
      </c>
      <c r="D6512" s="9" t="s">
        <v>8</v>
      </c>
      <c r="E6512" s="9" t="s">
        <v>29</v>
      </c>
      <c r="F6512" s="9" t="s">
        <v>19</v>
      </c>
      <c r="G6512" s="10">
        <v>2054</v>
      </c>
    </row>
    <row r="6513" spans="1:7" ht="24" customHeight="1" x14ac:dyDescent="0.25">
      <c r="A6513" s="11">
        <v>947700</v>
      </c>
      <c r="B6513" s="12">
        <v>41837.519965277781</v>
      </c>
      <c r="C6513" s="13" t="s">
        <v>13</v>
      </c>
      <c r="D6513" s="13" t="s">
        <v>11</v>
      </c>
      <c r="E6513" s="13" t="s">
        <v>29</v>
      </c>
      <c r="F6513" s="13" t="s">
        <v>19</v>
      </c>
      <c r="G6513" s="14">
        <v>67723</v>
      </c>
    </row>
    <row r="6514" spans="1:7" ht="24" customHeight="1" x14ac:dyDescent="0.25">
      <c r="A6514" s="7">
        <v>387882</v>
      </c>
      <c r="B6514" s="8">
        <v>41846.570347222223</v>
      </c>
      <c r="C6514" s="9" t="s">
        <v>13</v>
      </c>
      <c r="D6514" s="9" t="s">
        <v>8</v>
      </c>
      <c r="E6514" s="9" t="s">
        <v>29</v>
      </c>
      <c r="F6514" s="9" t="s">
        <v>19</v>
      </c>
      <c r="G6514" s="10">
        <v>45682</v>
      </c>
    </row>
    <row r="6515" spans="1:7" ht="24" customHeight="1" x14ac:dyDescent="0.25">
      <c r="A6515" s="11">
        <v>868702</v>
      </c>
      <c r="B6515" s="12">
        <v>41797.460057870368</v>
      </c>
      <c r="C6515" s="13" t="s">
        <v>7</v>
      </c>
      <c r="D6515" s="13" t="s">
        <v>8</v>
      </c>
      <c r="E6515" s="13" t="s">
        <v>14</v>
      </c>
      <c r="F6515" s="13" t="s">
        <v>24</v>
      </c>
      <c r="G6515" s="14">
        <v>97360</v>
      </c>
    </row>
    <row r="6516" spans="1:7" ht="24" customHeight="1" x14ac:dyDescent="0.25">
      <c r="A6516" s="7">
        <v>377101</v>
      </c>
      <c r="B6516" s="8">
        <v>41810.705104166664</v>
      </c>
      <c r="C6516" s="9" t="s">
        <v>7</v>
      </c>
      <c r="D6516" s="9" t="s">
        <v>8</v>
      </c>
      <c r="E6516" s="9" t="s">
        <v>14</v>
      </c>
      <c r="F6516" s="9" t="s">
        <v>19</v>
      </c>
      <c r="G6516" s="10">
        <v>62901</v>
      </c>
    </row>
    <row r="6517" spans="1:7" ht="24" customHeight="1" x14ac:dyDescent="0.25">
      <c r="A6517" s="11">
        <v>189306</v>
      </c>
      <c r="B6517" s="12">
        <v>41837.825787037036</v>
      </c>
      <c r="C6517" s="13" t="s">
        <v>13</v>
      </c>
      <c r="D6517" s="13" t="s">
        <v>8</v>
      </c>
      <c r="E6517" s="13" t="s">
        <v>9</v>
      </c>
      <c r="F6517" s="13" t="s">
        <v>17</v>
      </c>
      <c r="G6517" s="14">
        <v>75037</v>
      </c>
    </row>
    <row r="6518" spans="1:7" ht="24" customHeight="1" x14ac:dyDescent="0.25">
      <c r="A6518" s="7">
        <v>735490</v>
      </c>
      <c r="B6518" s="8">
        <v>41842.547129629631</v>
      </c>
      <c r="C6518" s="9" t="s">
        <v>7</v>
      </c>
      <c r="D6518" s="9" t="s">
        <v>8</v>
      </c>
      <c r="E6518" s="9" t="s">
        <v>9</v>
      </c>
      <c r="F6518" s="9" t="s">
        <v>17</v>
      </c>
      <c r="G6518" s="10">
        <v>26928</v>
      </c>
    </row>
    <row r="6519" spans="1:7" ht="24" customHeight="1" x14ac:dyDescent="0.25">
      <c r="A6519" s="11">
        <v>303254</v>
      </c>
      <c r="B6519" s="12">
        <v>41842.547488425924</v>
      </c>
      <c r="C6519" s="13" t="s">
        <v>7</v>
      </c>
      <c r="D6519" s="13" t="s">
        <v>11</v>
      </c>
      <c r="E6519" s="13" t="s">
        <v>9</v>
      </c>
      <c r="F6519" s="13" t="s">
        <v>17</v>
      </c>
      <c r="G6519" s="14">
        <v>24335</v>
      </c>
    </row>
    <row r="6520" spans="1:7" ht="24" customHeight="1" x14ac:dyDescent="0.25">
      <c r="A6520" s="7">
        <v>763925</v>
      </c>
      <c r="B6520" s="8">
        <v>41852.584641203706</v>
      </c>
      <c r="C6520" s="9" t="s">
        <v>7</v>
      </c>
      <c r="D6520" s="9" t="s">
        <v>8</v>
      </c>
      <c r="E6520" s="9" t="s">
        <v>9</v>
      </c>
      <c r="F6520" s="9" t="s">
        <v>17</v>
      </c>
      <c r="G6520" s="10">
        <v>48477</v>
      </c>
    </row>
    <row r="6521" spans="1:7" ht="24" customHeight="1" x14ac:dyDescent="0.25">
      <c r="A6521" s="11">
        <v>635420</v>
      </c>
      <c r="B6521" s="12">
        <v>41852.584918981483</v>
      </c>
      <c r="C6521" s="13" t="s">
        <v>7</v>
      </c>
      <c r="D6521" s="13" t="s">
        <v>8</v>
      </c>
      <c r="E6521" s="13" t="s">
        <v>9</v>
      </c>
      <c r="F6521" s="13" t="s">
        <v>17</v>
      </c>
      <c r="G6521" s="14">
        <v>19213</v>
      </c>
    </row>
    <row r="6522" spans="1:7" ht="24" customHeight="1" x14ac:dyDescent="0.25">
      <c r="A6522" s="7">
        <v>158853</v>
      </c>
      <c r="B6522" s="8">
        <v>41852.585219907407</v>
      </c>
      <c r="C6522" s="9" t="s">
        <v>7</v>
      </c>
      <c r="D6522" s="9" t="s">
        <v>8</v>
      </c>
      <c r="E6522" s="9" t="s">
        <v>9</v>
      </c>
      <c r="F6522" s="9" t="s">
        <v>17</v>
      </c>
      <c r="G6522" s="10">
        <v>59832</v>
      </c>
    </row>
    <row r="6523" spans="1:7" ht="24" customHeight="1" x14ac:dyDescent="0.25">
      <c r="A6523" s="11">
        <v>640143</v>
      </c>
      <c r="B6523" s="12">
        <v>41852.587418981479</v>
      </c>
      <c r="C6523" s="13" t="s">
        <v>7</v>
      </c>
      <c r="D6523" s="13" t="s">
        <v>8</v>
      </c>
      <c r="E6523" s="13" t="s">
        <v>9</v>
      </c>
      <c r="F6523" s="13" t="s">
        <v>17</v>
      </c>
      <c r="G6523" s="14">
        <v>76659</v>
      </c>
    </row>
    <row r="6524" spans="1:7" ht="24" customHeight="1" x14ac:dyDescent="0.25">
      <c r="A6524" s="7">
        <v>324302</v>
      </c>
      <c r="B6524" s="8">
        <v>41857.783206018517</v>
      </c>
      <c r="C6524" s="9" t="s">
        <v>13</v>
      </c>
      <c r="D6524" s="9" t="s">
        <v>8</v>
      </c>
      <c r="E6524" s="9" t="s">
        <v>9</v>
      </c>
      <c r="F6524" s="9" t="s">
        <v>17</v>
      </c>
      <c r="G6524" s="10">
        <v>53622</v>
      </c>
    </row>
    <row r="6525" spans="1:7" ht="24" customHeight="1" x14ac:dyDescent="0.25">
      <c r="A6525" s="11">
        <v>509365</v>
      </c>
      <c r="B6525" s="12">
        <v>41857.783587962964</v>
      </c>
      <c r="C6525" s="13" t="s">
        <v>7</v>
      </c>
      <c r="D6525" s="13" t="s">
        <v>11</v>
      </c>
      <c r="E6525" s="13" t="s">
        <v>9</v>
      </c>
      <c r="F6525" s="13" t="s">
        <v>17</v>
      </c>
      <c r="G6525" s="14">
        <v>60466</v>
      </c>
    </row>
    <row r="6526" spans="1:7" ht="24" customHeight="1" x14ac:dyDescent="0.25">
      <c r="A6526" s="7">
        <v>462340</v>
      </c>
      <c r="B6526" s="8">
        <v>41864.545925925922</v>
      </c>
      <c r="C6526" s="9" t="s">
        <v>7</v>
      </c>
      <c r="D6526" s="9" t="s">
        <v>11</v>
      </c>
      <c r="E6526" s="9" t="s">
        <v>9</v>
      </c>
      <c r="F6526" s="9" t="s">
        <v>17</v>
      </c>
      <c r="G6526" s="10">
        <v>64551</v>
      </c>
    </row>
    <row r="6527" spans="1:7" ht="24" customHeight="1" x14ac:dyDescent="0.25">
      <c r="A6527" s="11">
        <v>32662</v>
      </c>
      <c r="B6527" s="12">
        <v>41871.468206018515</v>
      </c>
      <c r="C6527" s="13" t="s">
        <v>13</v>
      </c>
      <c r="D6527" s="13" t="s">
        <v>8</v>
      </c>
      <c r="E6527" s="13" t="s">
        <v>9</v>
      </c>
      <c r="F6527" s="13" t="s">
        <v>17</v>
      </c>
      <c r="G6527" s="14">
        <v>28767</v>
      </c>
    </row>
    <row r="6528" spans="1:7" ht="24" customHeight="1" x14ac:dyDescent="0.25">
      <c r="A6528" s="7">
        <v>783121</v>
      </c>
      <c r="B6528" s="8">
        <v>41871.469895833332</v>
      </c>
      <c r="C6528" s="9" t="s">
        <v>7</v>
      </c>
      <c r="D6528" s="9" t="s">
        <v>11</v>
      </c>
      <c r="E6528" s="9" t="s">
        <v>9</v>
      </c>
      <c r="F6528" s="9" t="s">
        <v>17</v>
      </c>
      <c r="G6528" s="10">
        <v>62106</v>
      </c>
    </row>
    <row r="6529" spans="1:7" ht="24" customHeight="1" x14ac:dyDescent="0.25">
      <c r="A6529" s="11">
        <v>144353</v>
      </c>
      <c r="B6529" s="12">
        <v>41871.47246527778</v>
      </c>
      <c r="C6529" s="13" t="s">
        <v>7</v>
      </c>
      <c r="D6529" s="13" t="s">
        <v>11</v>
      </c>
      <c r="E6529" s="13" t="s">
        <v>9</v>
      </c>
      <c r="F6529" s="13" t="s">
        <v>17</v>
      </c>
      <c r="G6529" s="14">
        <v>65990</v>
      </c>
    </row>
    <row r="6530" spans="1:7" ht="24" customHeight="1" x14ac:dyDescent="0.25">
      <c r="A6530" s="7">
        <v>543156</v>
      </c>
      <c r="B6530" s="8">
        <v>41871.4687962963</v>
      </c>
      <c r="C6530" s="9" t="s">
        <v>7</v>
      </c>
      <c r="D6530" s="9" t="s">
        <v>23</v>
      </c>
      <c r="E6530" s="9" t="s">
        <v>9</v>
      </c>
      <c r="F6530" s="9" t="s">
        <v>17</v>
      </c>
      <c r="G6530" s="10">
        <v>65092</v>
      </c>
    </row>
    <row r="6531" spans="1:7" ht="24" customHeight="1" x14ac:dyDescent="0.25">
      <c r="A6531" s="11">
        <v>457575</v>
      </c>
      <c r="B6531" s="12">
        <v>41828.768541666665</v>
      </c>
      <c r="C6531" s="13" t="s">
        <v>7</v>
      </c>
      <c r="D6531" s="13" t="s">
        <v>8</v>
      </c>
      <c r="E6531" s="13" t="s">
        <v>14</v>
      </c>
      <c r="F6531" s="13" t="s">
        <v>21</v>
      </c>
      <c r="G6531" s="14">
        <v>19335</v>
      </c>
    </row>
    <row r="6532" spans="1:7" ht="24" customHeight="1" x14ac:dyDescent="0.25">
      <c r="A6532" s="7">
        <v>214571</v>
      </c>
      <c r="B6532" s="8">
        <v>41828.77140046296</v>
      </c>
      <c r="C6532" s="9" t="s">
        <v>7</v>
      </c>
      <c r="D6532" s="9" t="s">
        <v>8</v>
      </c>
      <c r="E6532" s="9" t="s">
        <v>14</v>
      </c>
      <c r="F6532" s="9" t="s">
        <v>21</v>
      </c>
      <c r="G6532" s="10">
        <v>10624</v>
      </c>
    </row>
    <row r="6533" spans="1:7" ht="24" customHeight="1" x14ac:dyDescent="0.25">
      <c r="A6533" s="11">
        <v>80607</v>
      </c>
      <c r="B6533" s="12">
        <v>41791.679826388892</v>
      </c>
      <c r="C6533" s="13" t="s">
        <v>7</v>
      </c>
      <c r="D6533" s="13" t="s">
        <v>8</v>
      </c>
      <c r="E6533" s="13" t="s">
        <v>29</v>
      </c>
      <c r="F6533" s="13" t="s">
        <v>12</v>
      </c>
      <c r="G6533" s="14">
        <v>43276</v>
      </c>
    </row>
    <row r="6534" spans="1:7" ht="24" customHeight="1" x14ac:dyDescent="0.25">
      <c r="A6534" s="7">
        <v>552133</v>
      </c>
      <c r="B6534" s="8">
        <v>41791.680868055555</v>
      </c>
      <c r="C6534" s="9" t="s">
        <v>7</v>
      </c>
      <c r="D6534" s="9" t="s">
        <v>8</v>
      </c>
      <c r="E6534" s="9" t="s">
        <v>29</v>
      </c>
      <c r="F6534" s="9" t="s">
        <v>12</v>
      </c>
      <c r="G6534" s="10">
        <v>88279</v>
      </c>
    </row>
    <row r="6535" spans="1:7" ht="24" customHeight="1" x14ac:dyDescent="0.25">
      <c r="A6535" s="11">
        <v>38154</v>
      </c>
      <c r="B6535" s="12">
        <v>41811.143750000003</v>
      </c>
      <c r="C6535" s="13" t="s">
        <v>7</v>
      </c>
      <c r="D6535" s="13" t="s">
        <v>8</v>
      </c>
      <c r="E6535" s="13" t="s">
        <v>29</v>
      </c>
      <c r="F6535" s="13" t="s">
        <v>12</v>
      </c>
      <c r="G6535" s="14">
        <v>38926</v>
      </c>
    </row>
    <row r="6536" spans="1:7" ht="24" customHeight="1" x14ac:dyDescent="0.25">
      <c r="A6536" s="7">
        <v>696666</v>
      </c>
      <c r="B6536" s="8">
        <v>41818.316481481481</v>
      </c>
      <c r="C6536" s="9" t="s">
        <v>7</v>
      </c>
      <c r="D6536" s="9" t="s">
        <v>11</v>
      </c>
      <c r="E6536" s="9" t="s">
        <v>29</v>
      </c>
      <c r="F6536" s="9" t="s">
        <v>12</v>
      </c>
      <c r="G6536" s="10">
        <v>10168</v>
      </c>
    </row>
    <row r="6537" spans="1:7" ht="24" customHeight="1" x14ac:dyDescent="0.25">
      <c r="A6537" s="11">
        <v>314635</v>
      </c>
      <c r="B6537" s="12">
        <v>41818.316828703704</v>
      </c>
      <c r="C6537" s="13" t="s">
        <v>7</v>
      </c>
      <c r="D6537" s="13" t="s">
        <v>8</v>
      </c>
      <c r="E6537" s="13" t="s">
        <v>29</v>
      </c>
      <c r="F6537" s="13" t="s">
        <v>12</v>
      </c>
      <c r="G6537" s="14">
        <v>12939</v>
      </c>
    </row>
    <row r="6538" spans="1:7" ht="24" customHeight="1" x14ac:dyDescent="0.25">
      <c r="A6538" s="7">
        <v>649189</v>
      </c>
      <c r="B6538" s="8">
        <v>41831.467256944445</v>
      </c>
      <c r="C6538" s="9" t="s">
        <v>7</v>
      </c>
      <c r="D6538" s="9" t="s">
        <v>8</v>
      </c>
      <c r="E6538" s="9" t="s">
        <v>9</v>
      </c>
      <c r="F6538" s="9" t="s">
        <v>12</v>
      </c>
      <c r="G6538" s="10">
        <v>59004</v>
      </c>
    </row>
    <row r="6539" spans="1:7" ht="24" customHeight="1" x14ac:dyDescent="0.25">
      <c r="A6539" s="11">
        <v>331515</v>
      </c>
      <c r="B6539" s="12">
        <v>41831.467534722222</v>
      </c>
      <c r="C6539" s="13" t="s">
        <v>13</v>
      </c>
      <c r="D6539" s="13" t="s">
        <v>11</v>
      </c>
      <c r="E6539" s="13" t="s">
        <v>9</v>
      </c>
      <c r="F6539" s="13" t="s">
        <v>12</v>
      </c>
      <c r="G6539" s="14">
        <v>6271</v>
      </c>
    </row>
    <row r="6540" spans="1:7" ht="24" customHeight="1" x14ac:dyDescent="0.25">
      <c r="A6540" s="7">
        <v>929708</v>
      </c>
      <c r="B6540" s="8">
        <v>41831.469386574077</v>
      </c>
      <c r="C6540" s="9" t="s">
        <v>7</v>
      </c>
      <c r="D6540" s="9" t="s">
        <v>11</v>
      </c>
      <c r="E6540" s="9" t="s">
        <v>9</v>
      </c>
      <c r="F6540" s="9" t="s">
        <v>12</v>
      </c>
      <c r="G6540" s="10">
        <v>40563</v>
      </c>
    </row>
    <row r="6541" spans="1:7" ht="24" customHeight="1" x14ac:dyDescent="0.25">
      <c r="A6541" s="11">
        <v>349973</v>
      </c>
      <c r="B6541" s="12">
        <v>41831.470335648148</v>
      </c>
      <c r="C6541" s="13" t="s">
        <v>7</v>
      </c>
      <c r="D6541" s="13" t="s">
        <v>8</v>
      </c>
      <c r="E6541" s="13" t="s">
        <v>9</v>
      </c>
      <c r="F6541" s="13" t="s">
        <v>12</v>
      </c>
      <c r="G6541" s="14">
        <v>25449</v>
      </c>
    </row>
    <row r="6542" spans="1:7" ht="24" customHeight="1" x14ac:dyDescent="0.25">
      <c r="A6542" s="7">
        <v>334051</v>
      </c>
      <c r="B6542" s="8">
        <v>41832.458715277775</v>
      </c>
      <c r="C6542" s="9" t="s">
        <v>7</v>
      </c>
      <c r="D6542" s="9" t="s">
        <v>11</v>
      </c>
      <c r="E6542" s="9" t="s">
        <v>9</v>
      </c>
      <c r="F6542" s="9" t="s">
        <v>12</v>
      </c>
      <c r="G6542" s="10">
        <v>44372</v>
      </c>
    </row>
    <row r="6543" spans="1:7" ht="24" customHeight="1" x14ac:dyDescent="0.25">
      <c r="A6543" s="11">
        <v>624057</v>
      </c>
      <c r="B6543" s="12">
        <v>41832.457233796296</v>
      </c>
      <c r="C6543" s="13" t="s">
        <v>7</v>
      </c>
      <c r="D6543" s="13" t="s">
        <v>23</v>
      </c>
      <c r="E6543" s="13" t="s">
        <v>9</v>
      </c>
      <c r="F6543" s="13" t="s">
        <v>12</v>
      </c>
      <c r="G6543" s="14">
        <v>88147</v>
      </c>
    </row>
    <row r="6544" spans="1:7" ht="24" customHeight="1" x14ac:dyDescent="0.25">
      <c r="A6544" s="7">
        <v>616644</v>
      </c>
      <c r="B6544" s="8">
        <v>41843.307083333333</v>
      </c>
      <c r="C6544" s="9" t="s">
        <v>7</v>
      </c>
      <c r="D6544" s="9" t="s">
        <v>8</v>
      </c>
      <c r="E6544" s="9" t="s">
        <v>9</v>
      </c>
      <c r="F6544" s="9" t="s">
        <v>12</v>
      </c>
      <c r="G6544" s="10">
        <v>94615</v>
      </c>
    </row>
    <row r="6545" spans="1:7" ht="24" customHeight="1" x14ac:dyDescent="0.25">
      <c r="A6545" s="11">
        <v>642318</v>
      </c>
      <c r="B6545" s="12">
        <v>41843.904907407406</v>
      </c>
      <c r="C6545" s="13" t="s">
        <v>7</v>
      </c>
      <c r="D6545" s="13" t="s">
        <v>11</v>
      </c>
      <c r="E6545" s="13" t="s">
        <v>9</v>
      </c>
      <c r="F6545" s="13" t="s">
        <v>12</v>
      </c>
      <c r="G6545" s="14">
        <v>19308</v>
      </c>
    </row>
    <row r="6546" spans="1:7" ht="24" customHeight="1" x14ac:dyDescent="0.25">
      <c r="A6546" s="7">
        <v>335156</v>
      </c>
      <c r="B6546" s="8">
        <v>41819.241064814814</v>
      </c>
      <c r="C6546" s="9" t="s">
        <v>7</v>
      </c>
      <c r="D6546" s="9" t="s">
        <v>8</v>
      </c>
      <c r="E6546" s="9" t="s">
        <v>9</v>
      </c>
      <c r="F6546" s="9" t="s">
        <v>12</v>
      </c>
      <c r="G6546" s="10">
        <v>94879</v>
      </c>
    </row>
    <row r="6547" spans="1:7" ht="24" customHeight="1" x14ac:dyDescent="0.25">
      <c r="A6547" s="11">
        <v>22679</v>
      </c>
      <c r="B6547" s="12">
        <v>41819.2421412037</v>
      </c>
      <c r="C6547" s="13" t="s">
        <v>7</v>
      </c>
      <c r="D6547" s="13" t="s">
        <v>8</v>
      </c>
      <c r="E6547" s="13" t="s">
        <v>9</v>
      </c>
      <c r="F6547" s="13" t="s">
        <v>12</v>
      </c>
      <c r="G6547" s="14">
        <v>54776</v>
      </c>
    </row>
    <row r="6548" spans="1:7" ht="24" customHeight="1" x14ac:dyDescent="0.25">
      <c r="A6548" s="7">
        <v>438449</v>
      </c>
      <c r="B6548" s="8">
        <v>41831.385740740741</v>
      </c>
      <c r="C6548" s="9" t="s">
        <v>7</v>
      </c>
      <c r="D6548" s="9" t="s">
        <v>8</v>
      </c>
      <c r="E6548" s="9" t="s">
        <v>9</v>
      </c>
      <c r="F6548" s="9" t="s">
        <v>17</v>
      </c>
      <c r="G6548" s="10">
        <v>91716</v>
      </c>
    </row>
    <row r="6549" spans="1:7" ht="24" customHeight="1" x14ac:dyDescent="0.25">
      <c r="A6549" s="11">
        <v>390555</v>
      </c>
      <c r="B6549" s="12">
        <v>41831.386874999997</v>
      </c>
      <c r="C6549" s="13" t="s">
        <v>7</v>
      </c>
      <c r="D6549" s="13" t="s">
        <v>8</v>
      </c>
      <c r="E6549" s="13" t="s">
        <v>9</v>
      </c>
      <c r="F6549" s="13" t="s">
        <v>17</v>
      </c>
      <c r="G6549" s="14">
        <v>91334</v>
      </c>
    </row>
    <row r="6550" spans="1:7" ht="24" customHeight="1" x14ac:dyDescent="0.25">
      <c r="A6550" s="7">
        <v>827552</v>
      </c>
      <c r="B6550" s="8">
        <v>41796.593784722223</v>
      </c>
      <c r="C6550" s="9" t="s">
        <v>7</v>
      </c>
      <c r="D6550" s="9" t="s">
        <v>11</v>
      </c>
      <c r="E6550" s="9" t="s">
        <v>16</v>
      </c>
      <c r="F6550" s="9" t="s">
        <v>12</v>
      </c>
      <c r="G6550" s="10">
        <v>15983</v>
      </c>
    </row>
    <row r="6551" spans="1:7" ht="24" customHeight="1" x14ac:dyDescent="0.25">
      <c r="A6551" s="11">
        <v>492781</v>
      </c>
      <c r="B6551" s="12">
        <v>41814.544340277775</v>
      </c>
      <c r="C6551" s="13" t="s">
        <v>7</v>
      </c>
      <c r="D6551" s="13" t="s">
        <v>11</v>
      </c>
      <c r="E6551" s="13" t="s">
        <v>16</v>
      </c>
      <c r="F6551" s="13" t="s">
        <v>12</v>
      </c>
      <c r="G6551" s="14">
        <v>48821</v>
      </c>
    </row>
    <row r="6552" spans="1:7" ht="24" customHeight="1" x14ac:dyDescent="0.25">
      <c r="A6552" s="7">
        <v>540868</v>
      </c>
      <c r="B6552" s="8">
        <v>41823.525960648149</v>
      </c>
      <c r="C6552" s="9" t="s">
        <v>7</v>
      </c>
      <c r="D6552" s="9" t="s">
        <v>8</v>
      </c>
      <c r="E6552" s="9" t="s">
        <v>9</v>
      </c>
      <c r="F6552" s="9" t="s">
        <v>12</v>
      </c>
      <c r="G6552" s="10">
        <v>28771</v>
      </c>
    </row>
    <row r="6553" spans="1:7" ht="24" customHeight="1" x14ac:dyDescent="0.25">
      <c r="A6553" s="11">
        <v>986280</v>
      </c>
      <c r="B6553" s="12">
        <v>41824.389907407407</v>
      </c>
      <c r="C6553" s="13" t="s">
        <v>7</v>
      </c>
      <c r="D6553" s="13" t="s">
        <v>8</v>
      </c>
      <c r="E6553" s="13" t="s">
        <v>9</v>
      </c>
      <c r="F6553" s="13" t="s">
        <v>12</v>
      </c>
      <c r="G6553" s="14">
        <v>38156</v>
      </c>
    </row>
    <row r="6554" spans="1:7" ht="24" customHeight="1" x14ac:dyDescent="0.25">
      <c r="A6554" s="7">
        <v>326715</v>
      </c>
      <c r="B6554" s="8">
        <v>41824.3903125</v>
      </c>
      <c r="C6554" s="9" t="s">
        <v>7</v>
      </c>
      <c r="D6554" s="9" t="s">
        <v>8</v>
      </c>
      <c r="E6554" s="9" t="s">
        <v>9</v>
      </c>
      <c r="F6554" s="9" t="s">
        <v>12</v>
      </c>
      <c r="G6554" s="10">
        <v>8981</v>
      </c>
    </row>
    <row r="6555" spans="1:7" ht="24" customHeight="1" x14ac:dyDescent="0.25">
      <c r="A6555" s="11">
        <v>758888</v>
      </c>
      <c r="B6555" s="12">
        <v>41824.390706018516</v>
      </c>
      <c r="C6555" s="13" t="s">
        <v>13</v>
      </c>
      <c r="D6555" s="13" t="s">
        <v>11</v>
      </c>
      <c r="E6555" s="13" t="s">
        <v>9</v>
      </c>
      <c r="F6555" s="13" t="s">
        <v>12</v>
      </c>
      <c r="G6555" s="14">
        <v>90068</v>
      </c>
    </row>
    <row r="6556" spans="1:7" ht="24" customHeight="1" x14ac:dyDescent="0.25">
      <c r="A6556" s="7">
        <v>482088</v>
      </c>
      <c r="B6556" s="8">
        <v>41830.604895833334</v>
      </c>
      <c r="C6556" s="9" t="s">
        <v>7</v>
      </c>
      <c r="D6556" s="9" t="s">
        <v>11</v>
      </c>
      <c r="E6556" s="9" t="s">
        <v>9</v>
      </c>
      <c r="F6556" s="9" t="s">
        <v>12</v>
      </c>
      <c r="G6556" s="10">
        <v>5940</v>
      </c>
    </row>
    <row r="6557" spans="1:7" ht="24" customHeight="1" x14ac:dyDescent="0.25">
      <c r="A6557" s="11">
        <v>171561</v>
      </c>
      <c r="B6557" s="12">
        <v>41789.436678240738</v>
      </c>
      <c r="C6557" s="13" t="s">
        <v>7</v>
      </c>
      <c r="D6557" s="13" t="s">
        <v>11</v>
      </c>
      <c r="E6557" s="13" t="s">
        <v>14</v>
      </c>
      <c r="F6557" s="13" t="s">
        <v>12</v>
      </c>
      <c r="G6557" s="14">
        <v>2752</v>
      </c>
    </row>
    <row r="6558" spans="1:7" ht="24" customHeight="1" x14ac:dyDescent="0.25">
      <c r="A6558" s="7">
        <v>399788</v>
      </c>
      <c r="B6558" s="8">
        <v>41791.605127314811</v>
      </c>
      <c r="C6558" s="9" t="s">
        <v>7</v>
      </c>
      <c r="D6558" s="9" t="s">
        <v>8</v>
      </c>
      <c r="E6558" s="9" t="s">
        <v>14</v>
      </c>
      <c r="F6558" s="9" t="s">
        <v>12</v>
      </c>
      <c r="G6558" s="10">
        <v>15998</v>
      </c>
    </row>
    <row r="6559" spans="1:7" ht="24" customHeight="1" x14ac:dyDescent="0.25">
      <c r="A6559" s="11">
        <v>103419</v>
      </c>
      <c r="B6559" s="12">
        <v>41792.706307870372</v>
      </c>
      <c r="C6559" s="13" t="s">
        <v>13</v>
      </c>
      <c r="D6559" s="13" t="s">
        <v>8</v>
      </c>
      <c r="E6559" s="13" t="s">
        <v>14</v>
      </c>
      <c r="F6559" s="13" t="s">
        <v>12</v>
      </c>
      <c r="G6559" s="14">
        <v>72806</v>
      </c>
    </row>
    <row r="6560" spans="1:7" ht="24" customHeight="1" x14ac:dyDescent="0.25">
      <c r="A6560" s="7">
        <v>448408</v>
      </c>
      <c r="B6560" s="8">
        <v>41879.772349537037</v>
      </c>
      <c r="C6560" s="9" t="s">
        <v>7</v>
      </c>
      <c r="D6560" s="9" t="s">
        <v>8</v>
      </c>
      <c r="E6560" s="9" t="s">
        <v>9</v>
      </c>
      <c r="F6560" s="9" t="s">
        <v>17</v>
      </c>
      <c r="G6560" s="10">
        <v>32011</v>
      </c>
    </row>
    <row r="6561" spans="1:7" ht="24" customHeight="1" x14ac:dyDescent="0.25">
      <c r="A6561" s="11">
        <v>624246</v>
      </c>
      <c r="B6561" s="12">
        <v>41879.773043981484</v>
      </c>
      <c r="C6561" s="13" t="s">
        <v>7</v>
      </c>
      <c r="D6561" s="13" t="s">
        <v>11</v>
      </c>
      <c r="E6561" s="13" t="s">
        <v>9</v>
      </c>
      <c r="F6561" s="13" t="s">
        <v>17</v>
      </c>
      <c r="G6561" s="14">
        <v>93101</v>
      </c>
    </row>
    <row r="6562" spans="1:7" ht="24" customHeight="1" x14ac:dyDescent="0.25">
      <c r="A6562" s="7">
        <v>543902</v>
      </c>
      <c r="B6562" s="8">
        <v>41879.773449074077</v>
      </c>
      <c r="C6562" s="9" t="s">
        <v>7</v>
      </c>
      <c r="D6562" s="9" t="s">
        <v>8</v>
      </c>
      <c r="E6562" s="9" t="s">
        <v>9</v>
      </c>
      <c r="F6562" s="9" t="s">
        <v>17</v>
      </c>
      <c r="G6562" s="10">
        <v>16763</v>
      </c>
    </row>
    <row r="6563" spans="1:7" ht="24" customHeight="1" x14ac:dyDescent="0.25">
      <c r="A6563" s="11">
        <v>262588</v>
      </c>
      <c r="B6563" s="12">
        <v>41840.267812500002</v>
      </c>
      <c r="C6563" s="13" t="s">
        <v>7</v>
      </c>
      <c r="D6563" s="13" t="s">
        <v>11</v>
      </c>
      <c r="E6563" s="13" t="s">
        <v>14</v>
      </c>
      <c r="F6563" s="13" t="s">
        <v>12</v>
      </c>
      <c r="G6563" s="14">
        <v>39578</v>
      </c>
    </row>
    <row r="6564" spans="1:7" ht="24" customHeight="1" x14ac:dyDescent="0.25">
      <c r="A6564" s="7">
        <v>156531</v>
      </c>
      <c r="B6564" s="8">
        <v>41862.355509259258</v>
      </c>
      <c r="C6564" s="9" t="s">
        <v>7</v>
      </c>
      <c r="D6564" s="9" t="s">
        <v>8</v>
      </c>
      <c r="E6564" s="9" t="s">
        <v>14</v>
      </c>
      <c r="F6564" s="9" t="s">
        <v>12</v>
      </c>
      <c r="G6564" s="10">
        <v>55365</v>
      </c>
    </row>
    <row r="6565" spans="1:7" ht="24" customHeight="1" x14ac:dyDescent="0.25">
      <c r="A6565" s="11">
        <v>699289</v>
      </c>
      <c r="B6565" s="12">
        <v>41862.355833333335</v>
      </c>
      <c r="C6565" s="13" t="s">
        <v>7</v>
      </c>
      <c r="D6565" s="13" t="s">
        <v>8</v>
      </c>
      <c r="E6565" s="13" t="s">
        <v>14</v>
      </c>
      <c r="F6565" s="13" t="s">
        <v>12</v>
      </c>
      <c r="G6565" s="14">
        <v>6551</v>
      </c>
    </row>
    <row r="6566" spans="1:7" ht="24" customHeight="1" x14ac:dyDescent="0.25">
      <c r="A6566" s="7">
        <v>474646</v>
      </c>
      <c r="B6566" s="8">
        <v>41782.754166666666</v>
      </c>
      <c r="C6566" s="9" t="s">
        <v>7</v>
      </c>
      <c r="D6566" s="9" t="s">
        <v>8</v>
      </c>
      <c r="E6566" s="9" t="s">
        <v>31</v>
      </c>
      <c r="F6566" s="9" t="s">
        <v>21</v>
      </c>
      <c r="G6566" s="10">
        <v>26741</v>
      </c>
    </row>
    <row r="6567" spans="1:7" ht="24" customHeight="1" x14ac:dyDescent="0.25">
      <c r="A6567" s="11">
        <v>973186</v>
      </c>
      <c r="B6567" s="12">
        <v>41782.756064814814</v>
      </c>
      <c r="C6567" s="13" t="s">
        <v>7</v>
      </c>
      <c r="D6567" s="13" t="s">
        <v>11</v>
      </c>
      <c r="E6567" s="13" t="s">
        <v>31</v>
      </c>
      <c r="F6567" s="13" t="s">
        <v>21</v>
      </c>
      <c r="G6567" s="14">
        <v>33792</v>
      </c>
    </row>
    <row r="6568" spans="1:7" ht="24" customHeight="1" x14ac:dyDescent="0.25">
      <c r="A6568" s="7">
        <v>184799</v>
      </c>
      <c r="B6568" s="8">
        <v>41835.394733796296</v>
      </c>
      <c r="C6568" s="9" t="s">
        <v>7</v>
      </c>
      <c r="D6568" s="9" t="s">
        <v>11</v>
      </c>
      <c r="E6568" s="9" t="s">
        <v>31</v>
      </c>
      <c r="F6568" s="9" t="s">
        <v>10</v>
      </c>
      <c r="G6568" s="10">
        <v>34270</v>
      </c>
    </row>
    <row r="6569" spans="1:7" ht="24" customHeight="1" x14ac:dyDescent="0.25">
      <c r="A6569" s="11">
        <v>809548</v>
      </c>
      <c r="B6569" s="12">
        <v>41801.738483796296</v>
      </c>
      <c r="C6569" s="13" t="s">
        <v>7</v>
      </c>
      <c r="D6569" s="13" t="s">
        <v>8</v>
      </c>
      <c r="E6569" s="13" t="s">
        <v>25</v>
      </c>
      <c r="F6569" s="13" t="s">
        <v>32</v>
      </c>
      <c r="G6569" s="14">
        <v>43171</v>
      </c>
    </row>
    <row r="6570" spans="1:7" ht="24" customHeight="1" x14ac:dyDescent="0.25">
      <c r="A6570" s="7">
        <v>287615</v>
      </c>
      <c r="B6570" s="8">
        <v>41801.73914351852</v>
      </c>
      <c r="C6570" s="9" t="s">
        <v>7</v>
      </c>
      <c r="D6570" s="9" t="s">
        <v>23</v>
      </c>
      <c r="E6570" s="9" t="s">
        <v>25</v>
      </c>
      <c r="F6570" s="9" t="s">
        <v>32</v>
      </c>
      <c r="G6570" s="10">
        <v>80434</v>
      </c>
    </row>
    <row r="6571" spans="1:7" ht="24" customHeight="1" x14ac:dyDescent="0.25">
      <c r="A6571" s="11">
        <v>408436</v>
      </c>
      <c r="B6571" s="12">
        <v>41801.739594907405</v>
      </c>
      <c r="C6571" s="13" t="s">
        <v>7</v>
      </c>
      <c r="D6571" s="13" t="s">
        <v>23</v>
      </c>
      <c r="E6571" s="13" t="s">
        <v>25</v>
      </c>
      <c r="F6571" s="13" t="s">
        <v>32</v>
      </c>
      <c r="G6571" s="14">
        <v>65183</v>
      </c>
    </row>
    <row r="6572" spans="1:7" ht="24" customHeight="1" x14ac:dyDescent="0.25">
      <c r="A6572" s="7">
        <v>589345</v>
      </c>
      <c r="B6572" s="8">
        <v>41820.696701388886</v>
      </c>
      <c r="C6572" s="9" t="s">
        <v>7</v>
      </c>
      <c r="D6572" s="9" t="s">
        <v>8</v>
      </c>
      <c r="E6572" s="9" t="s">
        <v>9</v>
      </c>
      <c r="F6572" s="9" t="s">
        <v>10</v>
      </c>
      <c r="G6572" s="10">
        <v>81274</v>
      </c>
    </row>
    <row r="6573" spans="1:7" ht="24" customHeight="1" x14ac:dyDescent="0.25">
      <c r="A6573" s="11">
        <v>775750</v>
      </c>
      <c r="B6573" s="12">
        <v>41837.4296412037</v>
      </c>
      <c r="C6573" s="13" t="s">
        <v>7</v>
      </c>
      <c r="D6573" s="13" t="s">
        <v>11</v>
      </c>
      <c r="E6573" s="13" t="s">
        <v>25</v>
      </c>
      <c r="F6573" s="13" t="s">
        <v>32</v>
      </c>
      <c r="G6573" s="14">
        <v>1352</v>
      </c>
    </row>
    <row r="6574" spans="1:7" ht="24" customHeight="1" x14ac:dyDescent="0.25">
      <c r="A6574" s="7">
        <v>436622</v>
      </c>
      <c r="B6574" s="8">
        <v>41837.643460648149</v>
      </c>
      <c r="C6574" s="9" t="s">
        <v>7</v>
      </c>
      <c r="D6574" s="9" t="s">
        <v>8</v>
      </c>
      <c r="E6574" s="9" t="s">
        <v>25</v>
      </c>
      <c r="F6574" s="9" t="s">
        <v>32</v>
      </c>
      <c r="G6574" s="10">
        <v>15698</v>
      </c>
    </row>
    <row r="6575" spans="1:7" ht="24" customHeight="1" x14ac:dyDescent="0.25">
      <c r="A6575" s="11">
        <v>221001</v>
      </c>
      <c r="B6575" s="12">
        <v>41837.644282407404</v>
      </c>
      <c r="C6575" s="13" t="s">
        <v>7</v>
      </c>
      <c r="D6575" s="13" t="s">
        <v>8</v>
      </c>
      <c r="E6575" s="13" t="s">
        <v>25</v>
      </c>
      <c r="F6575" s="13" t="s">
        <v>32</v>
      </c>
      <c r="G6575" s="14">
        <v>1666</v>
      </c>
    </row>
    <row r="6576" spans="1:7" ht="24" customHeight="1" x14ac:dyDescent="0.25">
      <c r="A6576" s="7">
        <v>653763</v>
      </c>
      <c r="B6576" s="8">
        <v>41792.741018518522</v>
      </c>
      <c r="C6576" s="9" t="s">
        <v>7</v>
      </c>
      <c r="D6576" s="9" t="s">
        <v>11</v>
      </c>
      <c r="E6576" s="9" t="s">
        <v>14</v>
      </c>
      <c r="F6576" s="9" t="s">
        <v>22</v>
      </c>
      <c r="G6576" s="10">
        <v>29288</v>
      </c>
    </row>
    <row r="6577" spans="1:7" ht="24" customHeight="1" x14ac:dyDescent="0.25">
      <c r="A6577" s="11">
        <v>774639</v>
      </c>
      <c r="B6577" s="12">
        <v>41792.741377314815</v>
      </c>
      <c r="C6577" s="13" t="s">
        <v>7</v>
      </c>
      <c r="D6577" s="13" t="s">
        <v>8</v>
      </c>
      <c r="E6577" s="13" t="s">
        <v>14</v>
      </c>
      <c r="F6577" s="13" t="s">
        <v>22</v>
      </c>
      <c r="G6577" s="14">
        <v>72311</v>
      </c>
    </row>
    <row r="6578" spans="1:7" ht="24" customHeight="1" x14ac:dyDescent="0.25">
      <c r="A6578" s="7">
        <v>763638</v>
      </c>
      <c r="B6578" s="8">
        <v>41800.59412037037</v>
      </c>
      <c r="C6578" s="9" t="s">
        <v>7</v>
      </c>
      <c r="D6578" s="9" t="s">
        <v>8</v>
      </c>
      <c r="E6578" s="9" t="s">
        <v>14</v>
      </c>
      <c r="F6578" s="9" t="s">
        <v>22</v>
      </c>
      <c r="G6578" s="10">
        <v>84840</v>
      </c>
    </row>
    <row r="6579" spans="1:7" ht="24" customHeight="1" x14ac:dyDescent="0.25">
      <c r="A6579" s="11">
        <v>61035</v>
      </c>
      <c r="B6579" s="12">
        <v>41800.595902777779</v>
      </c>
      <c r="C6579" s="13" t="s">
        <v>13</v>
      </c>
      <c r="D6579" s="13" t="s">
        <v>11</v>
      </c>
      <c r="E6579" s="13" t="s">
        <v>14</v>
      </c>
      <c r="F6579" s="13" t="s">
        <v>22</v>
      </c>
      <c r="G6579" s="14">
        <v>12060</v>
      </c>
    </row>
    <row r="6580" spans="1:7" ht="24" customHeight="1" x14ac:dyDescent="0.25">
      <c r="A6580" s="7">
        <v>144983</v>
      </c>
      <c r="B6580" s="8">
        <v>41800.598599537036</v>
      </c>
      <c r="C6580" s="9" t="s">
        <v>7</v>
      </c>
      <c r="D6580" s="9" t="s">
        <v>8</v>
      </c>
      <c r="E6580" s="9" t="s">
        <v>14</v>
      </c>
      <c r="F6580" s="9" t="s">
        <v>22</v>
      </c>
      <c r="G6580" s="10">
        <v>45289</v>
      </c>
    </row>
    <row r="6581" spans="1:7" ht="24" customHeight="1" x14ac:dyDescent="0.25">
      <c r="A6581" s="11">
        <v>776206</v>
      </c>
      <c r="B6581" s="12">
        <v>41800.599745370368</v>
      </c>
      <c r="C6581" s="13" t="s">
        <v>7</v>
      </c>
      <c r="D6581" s="13" t="s">
        <v>11</v>
      </c>
      <c r="E6581" s="13" t="s">
        <v>14</v>
      </c>
      <c r="F6581" s="13" t="s">
        <v>22</v>
      </c>
      <c r="G6581" s="14">
        <v>37431</v>
      </c>
    </row>
    <row r="6582" spans="1:7" ht="24" customHeight="1" x14ac:dyDescent="0.25">
      <c r="A6582" s="7">
        <v>513247</v>
      </c>
      <c r="B6582" s="8">
        <v>41800.600069444445</v>
      </c>
      <c r="C6582" s="9" t="s">
        <v>7</v>
      </c>
      <c r="D6582" s="9" t="s">
        <v>8</v>
      </c>
      <c r="E6582" s="9" t="s">
        <v>14</v>
      </c>
      <c r="F6582" s="9" t="s">
        <v>22</v>
      </c>
      <c r="G6582" s="10">
        <v>50500</v>
      </c>
    </row>
    <row r="6583" spans="1:7" ht="24" customHeight="1" x14ac:dyDescent="0.25">
      <c r="A6583" s="11">
        <v>481085</v>
      </c>
      <c r="B6583" s="12">
        <v>41810.62159722222</v>
      </c>
      <c r="C6583" s="13" t="s">
        <v>7</v>
      </c>
      <c r="D6583" s="13" t="s">
        <v>8</v>
      </c>
      <c r="E6583" s="13" t="s">
        <v>16</v>
      </c>
      <c r="F6583" s="13" t="s">
        <v>12</v>
      </c>
      <c r="G6583" s="14">
        <v>69080</v>
      </c>
    </row>
    <row r="6584" spans="1:7" ht="24" customHeight="1" x14ac:dyDescent="0.25">
      <c r="A6584" s="7">
        <v>66199</v>
      </c>
      <c r="B6584" s="8">
        <v>41810.62259259259</v>
      </c>
      <c r="C6584" s="9" t="s">
        <v>7</v>
      </c>
      <c r="D6584" s="9" t="s">
        <v>11</v>
      </c>
      <c r="E6584" s="9" t="s">
        <v>16</v>
      </c>
      <c r="F6584" s="9" t="s">
        <v>12</v>
      </c>
      <c r="G6584" s="10">
        <v>68509</v>
      </c>
    </row>
    <row r="6585" spans="1:7" ht="24" customHeight="1" x14ac:dyDescent="0.25">
      <c r="A6585" s="11">
        <v>651652</v>
      </c>
      <c r="B6585" s="12">
        <v>41785.748518518521</v>
      </c>
      <c r="C6585" s="13" t="s">
        <v>7</v>
      </c>
      <c r="D6585" s="13" t="s">
        <v>11</v>
      </c>
      <c r="E6585" s="13" t="s">
        <v>14</v>
      </c>
      <c r="F6585" s="13" t="s">
        <v>24</v>
      </c>
      <c r="G6585" s="14">
        <v>41011</v>
      </c>
    </row>
    <row r="6586" spans="1:7" ht="24" customHeight="1" x14ac:dyDescent="0.25">
      <c r="A6586" s="7">
        <v>29691</v>
      </c>
      <c r="B6586" s="8">
        <v>41880.252488425926</v>
      </c>
      <c r="C6586" s="9" t="s">
        <v>7</v>
      </c>
      <c r="D6586" s="9" t="s">
        <v>8</v>
      </c>
      <c r="E6586" s="9" t="s">
        <v>16</v>
      </c>
      <c r="F6586" s="9" t="s">
        <v>17</v>
      </c>
      <c r="G6586" s="10">
        <v>10700</v>
      </c>
    </row>
    <row r="6587" spans="1:7" ht="24" customHeight="1" x14ac:dyDescent="0.25">
      <c r="A6587" s="11">
        <v>41350</v>
      </c>
      <c r="B6587" s="12">
        <v>41880.252789351849</v>
      </c>
      <c r="C6587" s="13" t="s">
        <v>13</v>
      </c>
      <c r="D6587" s="13" t="s">
        <v>11</v>
      </c>
      <c r="E6587" s="13" t="s">
        <v>16</v>
      </c>
      <c r="F6587" s="13" t="s">
        <v>17</v>
      </c>
      <c r="G6587" s="14">
        <v>19018</v>
      </c>
    </row>
    <row r="6588" spans="1:7" ht="24" customHeight="1" x14ac:dyDescent="0.25">
      <c r="A6588" s="7">
        <v>297501</v>
      </c>
      <c r="B6588" s="8">
        <v>41821.484432870369</v>
      </c>
      <c r="C6588" s="9" t="s">
        <v>7</v>
      </c>
      <c r="D6588" s="9" t="s">
        <v>11</v>
      </c>
      <c r="E6588" s="9" t="s">
        <v>20</v>
      </c>
      <c r="F6588" s="9" t="s">
        <v>21</v>
      </c>
      <c r="G6588" s="10">
        <v>39211</v>
      </c>
    </row>
    <row r="6589" spans="1:7" ht="24" customHeight="1" x14ac:dyDescent="0.25">
      <c r="A6589" s="11">
        <v>25669</v>
      </c>
      <c r="B6589" s="12">
        <v>41829.267708333333</v>
      </c>
      <c r="C6589" s="13" t="s">
        <v>7</v>
      </c>
      <c r="D6589" s="13" t="s">
        <v>8</v>
      </c>
      <c r="E6589" s="13" t="s">
        <v>14</v>
      </c>
      <c r="F6589" s="13" t="s">
        <v>32</v>
      </c>
      <c r="G6589" s="14">
        <v>28175</v>
      </c>
    </row>
    <row r="6590" spans="1:7" ht="24" customHeight="1" x14ac:dyDescent="0.25">
      <c r="A6590" s="7">
        <v>419981</v>
      </c>
      <c r="B6590" s="8">
        <v>41829.268321759257</v>
      </c>
      <c r="C6590" s="9" t="s">
        <v>13</v>
      </c>
      <c r="D6590" s="9" t="s">
        <v>11</v>
      </c>
      <c r="E6590" s="9" t="s">
        <v>14</v>
      </c>
      <c r="F6590" s="9" t="s">
        <v>32</v>
      </c>
      <c r="G6590" s="10">
        <v>19839</v>
      </c>
    </row>
    <row r="6591" spans="1:7" ht="24" customHeight="1" x14ac:dyDescent="0.25">
      <c r="A6591" s="11">
        <v>215367</v>
      </c>
      <c r="B6591" s="12">
        <v>41829.268599537034</v>
      </c>
      <c r="C6591" s="13" t="s">
        <v>7</v>
      </c>
      <c r="D6591" s="13" t="s">
        <v>8</v>
      </c>
      <c r="E6591" s="13" t="s">
        <v>14</v>
      </c>
      <c r="F6591" s="13" t="s">
        <v>32</v>
      </c>
      <c r="G6591" s="14">
        <v>14446</v>
      </c>
    </row>
    <row r="6592" spans="1:7" ht="24" customHeight="1" x14ac:dyDescent="0.25">
      <c r="A6592" s="7">
        <v>821116</v>
      </c>
      <c r="B6592" s="8">
        <v>41829.270891203705</v>
      </c>
      <c r="C6592" s="9" t="s">
        <v>7</v>
      </c>
      <c r="D6592" s="9" t="s">
        <v>8</v>
      </c>
      <c r="E6592" s="9" t="s">
        <v>14</v>
      </c>
      <c r="F6592" s="9" t="s">
        <v>32</v>
      </c>
      <c r="G6592" s="10">
        <v>73081</v>
      </c>
    </row>
    <row r="6593" spans="1:7" ht="24" customHeight="1" x14ac:dyDescent="0.25">
      <c r="A6593" s="11">
        <v>565374</v>
      </c>
      <c r="B6593" s="12">
        <v>41831.401180555556</v>
      </c>
      <c r="C6593" s="13" t="s">
        <v>7</v>
      </c>
      <c r="D6593" s="13" t="s">
        <v>11</v>
      </c>
      <c r="E6593" s="13" t="s">
        <v>14</v>
      </c>
      <c r="F6593" s="13" t="s">
        <v>32</v>
      </c>
      <c r="G6593" s="14">
        <v>34329</v>
      </c>
    </row>
    <row r="6594" spans="1:7" ht="24" customHeight="1" x14ac:dyDescent="0.25">
      <c r="A6594" s="7">
        <v>745878</v>
      </c>
      <c r="B6594" s="8">
        <v>41840.404236111113</v>
      </c>
      <c r="C6594" s="9" t="s">
        <v>7</v>
      </c>
      <c r="D6594" s="9" t="s">
        <v>11</v>
      </c>
      <c r="E6594" s="9" t="s">
        <v>14</v>
      </c>
      <c r="F6594" s="9" t="s">
        <v>32</v>
      </c>
      <c r="G6594" s="10">
        <v>48013</v>
      </c>
    </row>
    <row r="6595" spans="1:7" ht="24" customHeight="1" x14ac:dyDescent="0.25">
      <c r="A6595" s="11">
        <v>810787</v>
      </c>
      <c r="B6595" s="12">
        <v>41840.405370370368</v>
      </c>
      <c r="C6595" s="13" t="s">
        <v>7</v>
      </c>
      <c r="D6595" s="13" t="s">
        <v>11</v>
      </c>
      <c r="E6595" s="13" t="s">
        <v>14</v>
      </c>
      <c r="F6595" s="13" t="s">
        <v>32</v>
      </c>
      <c r="G6595" s="14">
        <v>98990</v>
      </c>
    </row>
    <row r="6596" spans="1:7" ht="24" customHeight="1" x14ac:dyDescent="0.25">
      <c r="A6596" s="7">
        <v>624629</v>
      </c>
      <c r="B6596" s="8">
        <v>41853.575729166667</v>
      </c>
      <c r="C6596" s="9" t="s">
        <v>7</v>
      </c>
      <c r="D6596" s="9" t="s">
        <v>11</v>
      </c>
      <c r="E6596" s="9" t="s">
        <v>14</v>
      </c>
      <c r="F6596" s="9" t="s">
        <v>32</v>
      </c>
      <c r="G6596" s="10">
        <v>19651</v>
      </c>
    </row>
    <row r="6597" spans="1:7" ht="24" customHeight="1" x14ac:dyDescent="0.25">
      <c r="A6597" s="11">
        <v>372939</v>
      </c>
      <c r="B6597" s="12">
        <v>41811.60434027778</v>
      </c>
      <c r="C6597" s="13" t="s">
        <v>13</v>
      </c>
      <c r="D6597" s="13" t="s">
        <v>8</v>
      </c>
      <c r="E6597" s="13" t="s">
        <v>14</v>
      </c>
      <c r="F6597" s="13" t="s">
        <v>32</v>
      </c>
      <c r="G6597" s="14">
        <v>40581</v>
      </c>
    </row>
    <row r="6598" spans="1:7" ht="24" customHeight="1" x14ac:dyDescent="0.25">
      <c r="A6598" s="7">
        <v>621049</v>
      </c>
      <c r="B6598" s="8">
        <v>41811.607395833336</v>
      </c>
      <c r="C6598" s="9" t="s">
        <v>7</v>
      </c>
      <c r="D6598" s="9" t="s">
        <v>8</v>
      </c>
      <c r="E6598" s="9" t="s">
        <v>14</v>
      </c>
      <c r="F6598" s="9" t="s">
        <v>32</v>
      </c>
      <c r="G6598" s="10">
        <v>27120</v>
      </c>
    </row>
    <row r="6599" spans="1:7" ht="24" customHeight="1" x14ac:dyDescent="0.25">
      <c r="A6599" s="11">
        <v>784361</v>
      </c>
      <c r="B6599" s="12">
        <v>41815.64502314815</v>
      </c>
      <c r="C6599" s="13" t="s">
        <v>7</v>
      </c>
      <c r="D6599" s="13" t="s">
        <v>11</v>
      </c>
      <c r="E6599" s="13" t="s">
        <v>30</v>
      </c>
      <c r="F6599" s="13" t="s">
        <v>21</v>
      </c>
      <c r="G6599" s="14">
        <v>54258</v>
      </c>
    </row>
    <row r="6600" spans="1:7" ht="24" customHeight="1" x14ac:dyDescent="0.25">
      <c r="A6600" s="7">
        <v>317366</v>
      </c>
      <c r="B6600" s="8">
        <v>41815.64576388889</v>
      </c>
      <c r="C6600" s="9" t="s">
        <v>7</v>
      </c>
      <c r="D6600" s="9" t="s">
        <v>11</v>
      </c>
      <c r="E6600" s="9" t="s">
        <v>30</v>
      </c>
      <c r="F6600" s="9" t="s">
        <v>21</v>
      </c>
      <c r="G6600" s="10">
        <v>20730</v>
      </c>
    </row>
    <row r="6601" spans="1:7" ht="24" customHeight="1" x14ac:dyDescent="0.25">
      <c r="A6601" s="11">
        <v>211433</v>
      </c>
      <c r="B6601" s="12">
        <v>41815.648252314815</v>
      </c>
      <c r="C6601" s="13" t="s">
        <v>7</v>
      </c>
      <c r="D6601" s="13" t="s">
        <v>11</v>
      </c>
      <c r="E6601" s="13" t="s">
        <v>30</v>
      </c>
      <c r="F6601" s="13" t="s">
        <v>21</v>
      </c>
      <c r="G6601" s="14">
        <v>25467</v>
      </c>
    </row>
    <row r="6602" spans="1:7" ht="24" customHeight="1" x14ac:dyDescent="0.25">
      <c r="A6602" s="7">
        <v>771344</v>
      </c>
      <c r="B6602" s="8">
        <v>41815.650613425925</v>
      </c>
      <c r="C6602" s="9" t="s">
        <v>7</v>
      </c>
      <c r="D6602" s="9" t="s">
        <v>11</v>
      </c>
      <c r="E6602" s="9" t="s">
        <v>30</v>
      </c>
      <c r="F6602" s="9" t="s">
        <v>21</v>
      </c>
      <c r="G6602" s="10">
        <v>29214</v>
      </c>
    </row>
    <row r="6603" spans="1:7" ht="24" customHeight="1" x14ac:dyDescent="0.25">
      <c r="A6603" s="11">
        <v>552304</v>
      </c>
      <c r="B6603" s="12">
        <v>41821.290289351855</v>
      </c>
      <c r="C6603" s="13" t="s">
        <v>7</v>
      </c>
      <c r="D6603" s="13" t="s">
        <v>11</v>
      </c>
      <c r="E6603" s="13" t="s">
        <v>30</v>
      </c>
      <c r="F6603" s="13" t="s">
        <v>21</v>
      </c>
      <c r="G6603" s="14">
        <v>75164</v>
      </c>
    </row>
    <row r="6604" spans="1:7" ht="24" customHeight="1" x14ac:dyDescent="0.25">
      <c r="A6604" s="7">
        <v>907113</v>
      </c>
      <c r="B6604" s="8">
        <v>41821.292083333334</v>
      </c>
      <c r="C6604" s="9" t="s">
        <v>13</v>
      </c>
      <c r="D6604" s="9" t="s">
        <v>11</v>
      </c>
      <c r="E6604" s="9" t="s">
        <v>30</v>
      </c>
      <c r="F6604" s="9" t="s">
        <v>21</v>
      </c>
      <c r="G6604" s="10">
        <v>52210</v>
      </c>
    </row>
    <row r="6605" spans="1:7" ht="24" customHeight="1" x14ac:dyDescent="0.25">
      <c r="A6605" s="11">
        <v>698890</v>
      </c>
      <c r="B6605" s="12">
        <v>41822.598668981482</v>
      </c>
      <c r="C6605" s="13" t="s">
        <v>7</v>
      </c>
      <c r="D6605" s="13" t="s">
        <v>11</v>
      </c>
      <c r="E6605" s="13" t="s">
        <v>30</v>
      </c>
      <c r="F6605" s="13" t="s">
        <v>21</v>
      </c>
      <c r="G6605" s="14">
        <v>30117</v>
      </c>
    </row>
    <row r="6606" spans="1:7" ht="24" customHeight="1" x14ac:dyDescent="0.25">
      <c r="A6606" s="7">
        <v>674480</v>
      </c>
      <c r="B6606" s="8">
        <v>41822.599629629629</v>
      </c>
      <c r="C6606" s="9" t="s">
        <v>7</v>
      </c>
      <c r="D6606" s="9" t="s">
        <v>11</v>
      </c>
      <c r="E6606" s="9" t="s">
        <v>30</v>
      </c>
      <c r="F6606" s="9" t="s">
        <v>21</v>
      </c>
      <c r="G6606" s="10">
        <v>98848</v>
      </c>
    </row>
    <row r="6607" spans="1:7" ht="24" customHeight="1" x14ac:dyDescent="0.25">
      <c r="A6607" s="11">
        <v>310212</v>
      </c>
      <c r="B6607" s="12">
        <v>41822.719583333332</v>
      </c>
      <c r="C6607" s="13" t="s">
        <v>7</v>
      </c>
      <c r="D6607" s="13" t="s">
        <v>8</v>
      </c>
      <c r="E6607" s="13" t="s">
        <v>9</v>
      </c>
      <c r="F6607" s="13" t="s">
        <v>12</v>
      </c>
      <c r="G6607" s="14">
        <v>26175</v>
      </c>
    </row>
    <row r="6608" spans="1:7" ht="24" customHeight="1" x14ac:dyDescent="0.25">
      <c r="A6608" s="7">
        <v>393797</v>
      </c>
      <c r="B6608" s="8">
        <v>41851.511296296296</v>
      </c>
      <c r="C6608" s="9" t="s">
        <v>7</v>
      </c>
      <c r="D6608" s="9" t="s">
        <v>8</v>
      </c>
      <c r="E6608" s="9" t="s">
        <v>16</v>
      </c>
      <c r="F6608" s="9" t="s">
        <v>19</v>
      </c>
      <c r="G6608" s="10">
        <v>96306</v>
      </c>
    </row>
    <row r="6609" spans="1:7" ht="24" customHeight="1" x14ac:dyDescent="0.25">
      <c r="A6609" s="11">
        <v>208336</v>
      </c>
      <c r="B6609" s="12">
        <v>41831.753206018519</v>
      </c>
      <c r="C6609" s="13" t="s">
        <v>7</v>
      </c>
      <c r="D6609" s="13" t="s">
        <v>8</v>
      </c>
      <c r="E6609" s="13" t="s">
        <v>14</v>
      </c>
      <c r="F6609" s="13" t="s">
        <v>12</v>
      </c>
      <c r="G6609" s="14">
        <v>36862</v>
      </c>
    </row>
    <row r="6610" spans="1:7" ht="24" customHeight="1" x14ac:dyDescent="0.25">
      <c r="A6610" s="7">
        <v>421114</v>
      </c>
      <c r="B6610" s="8">
        <v>41802.790196759262</v>
      </c>
      <c r="C6610" s="9" t="s">
        <v>7</v>
      </c>
      <c r="D6610" s="9" t="s">
        <v>11</v>
      </c>
      <c r="E6610" s="9" t="s">
        <v>9</v>
      </c>
      <c r="F6610" s="9" t="s">
        <v>10</v>
      </c>
      <c r="G6610" s="10">
        <v>30246</v>
      </c>
    </row>
    <row r="6611" spans="1:7" ht="24" customHeight="1" x14ac:dyDescent="0.25">
      <c r="A6611" s="11">
        <v>353328</v>
      </c>
      <c r="B6611" s="12">
        <v>41814.711747685185</v>
      </c>
      <c r="C6611" s="13" t="s">
        <v>7</v>
      </c>
      <c r="D6611" s="13" t="s">
        <v>11</v>
      </c>
      <c r="E6611" s="13" t="s">
        <v>30</v>
      </c>
      <c r="F6611" s="13" t="s">
        <v>12</v>
      </c>
      <c r="G6611" s="14">
        <v>63454</v>
      </c>
    </row>
    <row r="6612" spans="1:7" ht="24" customHeight="1" x14ac:dyDescent="0.25">
      <c r="A6612" s="7">
        <v>265942</v>
      </c>
      <c r="B6612" s="8">
        <v>41824.663310185184</v>
      </c>
      <c r="C6612" s="9" t="s">
        <v>7</v>
      </c>
      <c r="D6612" s="9" t="s">
        <v>11</v>
      </c>
      <c r="E6612" s="9" t="s">
        <v>30</v>
      </c>
      <c r="F6612" s="9" t="s">
        <v>12</v>
      </c>
      <c r="G6612" s="10">
        <v>85504</v>
      </c>
    </row>
    <row r="6613" spans="1:7" ht="24" customHeight="1" x14ac:dyDescent="0.25">
      <c r="A6613" s="11">
        <v>316119</v>
      </c>
      <c r="B6613" s="12">
        <v>41824.664398148147</v>
      </c>
      <c r="C6613" s="13" t="s">
        <v>7</v>
      </c>
      <c r="D6613" s="13" t="s">
        <v>11</v>
      </c>
      <c r="E6613" s="13" t="s">
        <v>30</v>
      </c>
      <c r="F6613" s="13" t="s">
        <v>12</v>
      </c>
      <c r="G6613" s="14">
        <v>80425</v>
      </c>
    </row>
    <row r="6614" spans="1:7" ht="24" customHeight="1" x14ac:dyDescent="0.25">
      <c r="A6614" s="7">
        <v>696413</v>
      </c>
      <c r="B6614" s="8">
        <v>41799.592534722222</v>
      </c>
      <c r="C6614" s="9" t="s">
        <v>7</v>
      </c>
      <c r="D6614" s="9" t="s">
        <v>11</v>
      </c>
      <c r="E6614" s="9" t="s">
        <v>9</v>
      </c>
      <c r="F6614" s="9" t="s">
        <v>32</v>
      </c>
      <c r="G6614" s="10">
        <v>63497</v>
      </c>
    </row>
    <row r="6615" spans="1:7" ht="24" customHeight="1" x14ac:dyDescent="0.25">
      <c r="A6615" s="11">
        <v>839393</v>
      </c>
      <c r="B6615" s="12">
        <v>41799.592962962961</v>
      </c>
      <c r="C6615" s="13" t="s">
        <v>7</v>
      </c>
      <c r="D6615" s="13" t="s">
        <v>8</v>
      </c>
      <c r="E6615" s="13" t="s">
        <v>9</v>
      </c>
      <c r="F6615" s="13" t="s">
        <v>32</v>
      </c>
      <c r="G6615" s="14">
        <v>1537</v>
      </c>
    </row>
    <row r="6616" spans="1:7" ht="24" customHeight="1" x14ac:dyDescent="0.25">
      <c r="A6616" s="7">
        <v>457071</v>
      </c>
      <c r="B6616" s="8">
        <v>41798.75445601852</v>
      </c>
      <c r="C6616" s="9" t="s">
        <v>7</v>
      </c>
      <c r="D6616" s="9" t="s">
        <v>23</v>
      </c>
      <c r="E6616" s="9" t="s">
        <v>9</v>
      </c>
      <c r="F6616" s="9" t="s">
        <v>32</v>
      </c>
      <c r="G6616" s="10">
        <v>49520</v>
      </c>
    </row>
    <row r="6617" spans="1:7" ht="24" customHeight="1" x14ac:dyDescent="0.25">
      <c r="A6617" s="11">
        <v>491660</v>
      </c>
      <c r="B6617" s="12">
        <v>41829.31790509259</v>
      </c>
      <c r="C6617" s="13" t="s">
        <v>7</v>
      </c>
      <c r="D6617" s="13" t="s">
        <v>8</v>
      </c>
      <c r="E6617" s="13" t="s">
        <v>9</v>
      </c>
      <c r="F6617" s="13" t="s">
        <v>32</v>
      </c>
      <c r="G6617" s="14">
        <v>20736</v>
      </c>
    </row>
    <row r="6618" spans="1:7" ht="24" customHeight="1" x14ac:dyDescent="0.25">
      <c r="A6618" s="7">
        <v>342183</v>
      </c>
      <c r="B6618" s="8">
        <v>41829.319699074076</v>
      </c>
      <c r="C6618" s="9" t="s">
        <v>7</v>
      </c>
      <c r="D6618" s="9" t="s">
        <v>8</v>
      </c>
      <c r="E6618" s="9" t="s">
        <v>9</v>
      </c>
      <c r="F6618" s="9" t="s">
        <v>32</v>
      </c>
      <c r="G6618" s="10">
        <v>80343</v>
      </c>
    </row>
    <row r="6619" spans="1:7" ht="24" customHeight="1" x14ac:dyDescent="0.25">
      <c r="A6619" s="11">
        <v>678922</v>
      </c>
      <c r="B6619" s="12">
        <v>41793.734155092592</v>
      </c>
      <c r="C6619" s="13" t="s">
        <v>7</v>
      </c>
      <c r="D6619" s="13" t="s">
        <v>8</v>
      </c>
      <c r="E6619" s="13" t="s">
        <v>9</v>
      </c>
      <c r="F6619" s="13" t="s">
        <v>32</v>
      </c>
      <c r="G6619" s="14">
        <v>3688</v>
      </c>
    </row>
    <row r="6620" spans="1:7" ht="24" customHeight="1" x14ac:dyDescent="0.25">
      <c r="A6620" s="7">
        <v>738001</v>
      </c>
      <c r="B6620" s="8">
        <v>41817.170104166667</v>
      </c>
      <c r="C6620" s="9" t="s">
        <v>7</v>
      </c>
      <c r="D6620" s="9" t="s">
        <v>8</v>
      </c>
      <c r="E6620" s="9" t="s">
        <v>14</v>
      </c>
      <c r="F6620" s="9" t="s">
        <v>12</v>
      </c>
      <c r="G6620" s="10">
        <v>56881</v>
      </c>
    </row>
    <row r="6621" spans="1:7" ht="24" customHeight="1" x14ac:dyDescent="0.25">
      <c r="A6621" s="11">
        <v>891558</v>
      </c>
      <c r="B6621" s="12">
        <v>41819.391562500001</v>
      </c>
      <c r="C6621" s="13" t="s">
        <v>7</v>
      </c>
      <c r="D6621" s="13" t="s">
        <v>8</v>
      </c>
      <c r="E6621" s="13" t="s">
        <v>14</v>
      </c>
      <c r="F6621" s="13" t="s">
        <v>12</v>
      </c>
      <c r="G6621" s="14">
        <v>94543</v>
      </c>
    </row>
    <row r="6622" spans="1:7" ht="24" customHeight="1" x14ac:dyDescent="0.25">
      <c r="A6622" s="7">
        <v>227116</v>
      </c>
      <c r="B6622" s="8">
        <v>41823.871759259258</v>
      </c>
      <c r="C6622" s="9" t="s">
        <v>7</v>
      </c>
      <c r="D6622" s="9" t="s">
        <v>8</v>
      </c>
      <c r="E6622" s="9" t="s">
        <v>14</v>
      </c>
      <c r="F6622" s="9" t="s">
        <v>12</v>
      </c>
      <c r="G6622" s="10">
        <v>60609</v>
      </c>
    </row>
    <row r="6623" spans="1:7" ht="24" customHeight="1" x14ac:dyDescent="0.25">
      <c r="A6623" s="11">
        <v>848217</v>
      </c>
      <c r="B6623" s="12">
        <v>41870.574930555558</v>
      </c>
      <c r="C6623" s="13" t="s">
        <v>7</v>
      </c>
      <c r="D6623" s="13" t="s">
        <v>8</v>
      </c>
      <c r="E6623" s="13" t="s">
        <v>16</v>
      </c>
      <c r="F6623" s="13" t="s">
        <v>32</v>
      </c>
      <c r="G6623" s="14">
        <v>25553</v>
      </c>
    </row>
    <row r="6624" spans="1:7" ht="24" customHeight="1" x14ac:dyDescent="0.25">
      <c r="A6624" s="7">
        <v>174164</v>
      </c>
      <c r="B6624" s="8">
        <v>41870.575162037036</v>
      </c>
      <c r="C6624" s="9" t="s">
        <v>7</v>
      </c>
      <c r="D6624" s="9" t="s">
        <v>23</v>
      </c>
      <c r="E6624" s="9" t="s">
        <v>16</v>
      </c>
      <c r="F6624" s="9" t="s">
        <v>32</v>
      </c>
      <c r="G6624" s="10">
        <v>18653</v>
      </c>
    </row>
    <row r="6625" spans="1:7" ht="24" customHeight="1" x14ac:dyDescent="0.25">
      <c r="A6625" s="11">
        <v>653149</v>
      </c>
      <c r="B6625" s="12">
        <v>41809.373379629629</v>
      </c>
      <c r="C6625" s="13" t="s">
        <v>7</v>
      </c>
      <c r="D6625" s="13" t="s">
        <v>11</v>
      </c>
      <c r="E6625" s="13" t="s">
        <v>20</v>
      </c>
      <c r="F6625" s="13" t="s">
        <v>32</v>
      </c>
      <c r="G6625" s="14">
        <v>31116</v>
      </c>
    </row>
    <row r="6626" spans="1:7" ht="24" customHeight="1" x14ac:dyDescent="0.25">
      <c r="A6626" s="7">
        <v>631703</v>
      </c>
      <c r="B6626" s="8">
        <v>41809.374826388892</v>
      </c>
      <c r="C6626" s="9" t="s">
        <v>7</v>
      </c>
      <c r="D6626" s="9" t="s">
        <v>11</v>
      </c>
      <c r="E6626" s="9" t="s">
        <v>20</v>
      </c>
      <c r="F6626" s="9" t="s">
        <v>32</v>
      </c>
      <c r="G6626" s="10">
        <v>88886</v>
      </c>
    </row>
    <row r="6627" spans="1:7" ht="24" customHeight="1" x14ac:dyDescent="0.25">
      <c r="A6627" s="11">
        <v>382379</v>
      </c>
      <c r="B6627" s="12">
        <v>41828.467118055552</v>
      </c>
      <c r="C6627" s="13" t="s">
        <v>13</v>
      </c>
      <c r="D6627" s="13" t="s">
        <v>11</v>
      </c>
      <c r="E6627" s="13" t="s">
        <v>20</v>
      </c>
      <c r="F6627" s="13" t="s">
        <v>32</v>
      </c>
      <c r="G6627" s="14">
        <v>6989</v>
      </c>
    </row>
    <row r="6628" spans="1:7" ht="24" customHeight="1" x14ac:dyDescent="0.25">
      <c r="A6628" s="7">
        <v>257613</v>
      </c>
      <c r="B6628" s="8">
        <v>41828.467465277776</v>
      </c>
      <c r="C6628" s="9" t="s">
        <v>7</v>
      </c>
      <c r="D6628" s="9" t="s">
        <v>11</v>
      </c>
      <c r="E6628" s="9" t="s">
        <v>20</v>
      </c>
      <c r="F6628" s="9" t="s">
        <v>32</v>
      </c>
      <c r="G6628" s="10">
        <v>90535</v>
      </c>
    </row>
    <row r="6629" spans="1:7" ht="24" customHeight="1" x14ac:dyDescent="0.25">
      <c r="A6629" s="11">
        <v>818110</v>
      </c>
      <c r="B6629" s="12">
        <v>41828.468842592592</v>
      </c>
      <c r="C6629" s="13" t="s">
        <v>7</v>
      </c>
      <c r="D6629" s="13" t="s">
        <v>11</v>
      </c>
      <c r="E6629" s="13" t="s">
        <v>20</v>
      </c>
      <c r="F6629" s="13" t="s">
        <v>32</v>
      </c>
      <c r="G6629" s="14">
        <v>46825</v>
      </c>
    </row>
    <row r="6630" spans="1:7" ht="24" customHeight="1" x14ac:dyDescent="0.25">
      <c r="A6630" s="7">
        <v>294003</v>
      </c>
      <c r="B6630" s="8">
        <v>41831.769525462965</v>
      </c>
      <c r="C6630" s="9" t="s">
        <v>7</v>
      </c>
      <c r="D6630" s="9" t="s">
        <v>11</v>
      </c>
      <c r="E6630" s="9" t="s">
        <v>20</v>
      </c>
      <c r="F6630" s="9" t="s">
        <v>12</v>
      </c>
      <c r="G6630" s="10">
        <v>2939</v>
      </c>
    </row>
    <row r="6631" spans="1:7" ht="24" customHeight="1" x14ac:dyDescent="0.25">
      <c r="A6631" s="11">
        <v>404097</v>
      </c>
      <c r="B6631" s="12">
        <v>41842.816203703704</v>
      </c>
      <c r="C6631" s="13" t="s">
        <v>7</v>
      </c>
      <c r="D6631" s="13" t="s">
        <v>8</v>
      </c>
      <c r="E6631" s="13" t="s">
        <v>20</v>
      </c>
      <c r="F6631" s="13" t="s">
        <v>12</v>
      </c>
      <c r="G6631" s="14">
        <v>64122</v>
      </c>
    </row>
    <row r="6632" spans="1:7" ht="24" customHeight="1" x14ac:dyDescent="0.25">
      <c r="A6632" s="7">
        <v>569723</v>
      </c>
      <c r="B6632" s="8">
        <v>41845.362997685188</v>
      </c>
      <c r="C6632" s="9" t="s">
        <v>7</v>
      </c>
      <c r="D6632" s="9" t="s">
        <v>8</v>
      </c>
      <c r="E6632" s="9" t="s">
        <v>16</v>
      </c>
      <c r="F6632" s="9" t="s">
        <v>19</v>
      </c>
      <c r="G6632" s="10">
        <v>86726</v>
      </c>
    </row>
    <row r="6633" spans="1:7" ht="24" customHeight="1" x14ac:dyDescent="0.25">
      <c r="A6633" s="11">
        <v>722315</v>
      </c>
      <c r="B6633" s="12">
        <v>41789.68482638889</v>
      </c>
      <c r="C6633" s="13" t="s">
        <v>7</v>
      </c>
      <c r="D6633" s="13" t="s">
        <v>11</v>
      </c>
      <c r="E6633" s="13" t="s">
        <v>9</v>
      </c>
      <c r="F6633" s="13" t="s">
        <v>10</v>
      </c>
      <c r="G6633" s="14">
        <v>56422</v>
      </c>
    </row>
    <row r="6634" spans="1:7" ht="24" customHeight="1" x14ac:dyDescent="0.25">
      <c r="A6634" s="7">
        <v>119900</v>
      </c>
      <c r="B6634" s="8">
        <v>41789.686863425923</v>
      </c>
      <c r="C6634" s="9" t="s">
        <v>13</v>
      </c>
      <c r="D6634" s="9" t="s">
        <v>11</v>
      </c>
      <c r="E6634" s="9" t="s">
        <v>9</v>
      </c>
      <c r="F6634" s="9" t="s">
        <v>10</v>
      </c>
      <c r="G6634" s="10">
        <v>11787</v>
      </c>
    </row>
    <row r="6635" spans="1:7" ht="24" customHeight="1" x14ac:dyDescent="0.25">
      <c r="A6635" s="11">
        <v>487617</v>
      </c>
      <c r="B6635" s="12">
        <v>41789.6871875</v>
      </c>
      <c r="C6635" s="13" t="s">
        <v>7</v>
      </c>
      <c r="D6635" s="13" t="s">
        <v>23</v>
      </c>
      <c r="E6635" s="13" t="s">
        <v>9</v>
      </c>
      <c r="F6635" s="13" t="s">
        <v>10</v>
      </c>
      <c r="G6635" s="14">
        <v>12470</v>
      </c>
    </row>
    <row r="6636" spans="1:7" ht="24" customHeight="1" x14ac:dyDescent="0.25">
      <c r="A6636" s="7">
        <v>497227</v>
      </c>
      <c r="B6636" s="8">
        <v>41815.479201388887</v>
      </c>
      <c r="C6636" s="9" t="s">
        <v>7</v>
      </c>
      <c r="D6636" s="9" t="s">
        <v>8</v>
      </c>
      <c r="E6636" s="9" t="s">
        <v>14</v>
      </c>
      <c r="F6636" s="9" t="s">
        <v>19</v>
      </c>
      <c r="G6636" s="10">
        <v>98380</v>
      </c>
    </row>
    <row r="6637" spans="1:7" ht="24" customHeight="1" x14ac:dyDescent="0.25">
      <c r="A6637" s="11">
        <v>702864</v>
      </c>
      <c r="B6637" s="12">
        <v>41817.37940972222</v>
      </c>
      <c r="C6637" s="13" t="s">
        <v>13</v>
      </c>
      <c r="D6637" s="13" t="s">
        <v>23</v>
      </c>
      <c r="E6637" s="13" t="s">
        <v>14</v>
      </c>
      <c r="F6637" s="13" t="s">
        <v>19</v>
      </c>
      <c r="G6637" s="14">
        <v>5306</v>
      </c>
    </row>
    <row r="6638" spans="1:7" ht="24" customHeight="1" x14ac:dyDescent="0.25">
      <c r="A6638" s="7">
        <v>395332</v>
      </c>
      <c r="B6638" s="8">
        <v>41815.59101851852</v>
      </c>
      <c r="C6638" s="9" t="s">
        <v>7</v>
      </c>
      <c r="D6638" s="9" t="s">
        <v>8</v>
      </c>
      <c r="E6638" s="9" t="s">
        <v>14</v>
      </c>
      <c r="F6638" s="9" t="s">
        <v>10</v>
      </c>
      <c r="G6638" s="10">
        <v>27105</v>
      </c>
    </row>
    <row r="6639" spans="1:7" ht="24" customHeight="1" x14ac:dyDescent="0.25">
      <c r="A6639" s="11">
        <v>445648</v>
      </c>
      <c r="B6639" s="12">
        <v>41815.591365740744</v>
      </c>
      <c r="C6639" s="13" t="s">
        <v>7</v>
      </c>
      <c r="D6639" s="13" t="s">
        <v>11</v>
      </c>
      <c r="E6639" s="13" t="s">
        <v>14</v>
      </c>
      <c r="F6639" s="13" t="s">
        <v>10</v>
      </c>
      <c r="G6639" s="14">
        <v>97712</v>
      </c>
    </row>
    <row r="6640" spans="1:7" ht="24" customHeight="1" x14ac:dyDescent="0.25">
      <c r="A6640" s="7">
        <v>253111</v>
      </c>
      <c r="B6640" s="8">
        <v>41817.266574074078</v>
      </c>
      <c r="C6640" s="9" t="s">
        <v>13</v>
      </c>
      <c r="D6640" s="9" t="s">
        <v>8</v>
      </c>
      <c r="E6640" s="9" t="s">
        <v>14</v>
      </c>
      <c r="F6640" s="9" t="s">
        <v>10</v>
      </c>
      <c r="G6640" s="10">
        <v>35504</v>
      </c>
    </row>
    <row r="6641" spans="1:7" ht="24" customHeight="1" x14ac:dyDescent="0.25">
      <c r="A6641" s="11">
        <v>67339</v>
      </c>
      <c r="B6641" s="12">
        <v>41822.389606481483</v>
      </c>
      <c r="C6641" s="13" t="s">
        <v>7</v>
      </c>
      <c r="D6641" s="13" t="s">
        <v>11</v>
      </c>
      <c r="E6641" s="13" t="s">
        <v>14</v>
      </c>
      <c r="F6641" s="13" t="s">
        <v>12</v>
      </c>
      <c r="G6641" s="14">
        <v>50925</v>
      </c>
    </row>
    <row r="6642" spans="1:7" ht="24" customHeight="1" x14ac:dyDescent="0.25">
      <c r="A6642" s="7">
        <v>579038</v>
      </c>
      <c r="B6642" s="8">
        <v>41837.729895833334</v>
      </c>
      <c r="C6642" s="9" t="s">
        <v>13</v>
      </c>
      <c r="D6642" s="9" t="s">
        <v>8</v>
      </c>
      <c r="E6642" s="9" t="s">
        <v>14</v>
      </c>
      <c r="F6642" s="9" t="s">
        <v>12</v>
      </c>
      <c r="G6642" s="10">
        <v>38706</v>
      </c>
    </row>
    <row r="6643" spans="1:7" ht="24" customHeight="1" x14ac:dyDescent="0.25">
      <c r="A6643" s="11">
        <v>488388</v>
      </c>
      <c r="B6643" s="12">
        <v>41876.437719907408</v>
      </c>
      <c r="C6643" s="13" t="s">
        <v>13</v>
      </c>
      <c r="D6643" s="13" t="s">
        <v>11</v>
      </c>
      <c r="E6643" s="13" t="s">
        <v>29</v>
      </c>
      <c r="F6643" s="13" t="s">
        <v>32</v>
      </c>
      <c r="G6643" s="14">
        <v>70609</v>
      </c>
    </row>
    <row r="6644" spans="1:7" ht="24" customHeight="1" x14ac:dyDescent="0.25">
      <c r="A6644" s="7">
        <v>52355</v>
      </c>
      <c r="B6644" s="8">
        <v>41827.588391203702</v>
      </c>
      <c r="C6644" s="9" t="s">
        <v>7</v>
      </c>
      <c r="D6644" s="9" t="s">
        <v>8</v>
      </c>
      <c r="E6644" s="9" t="s">
        <v>14</v>
      </c>
      <c r="F6644" s="9" t="s">
        <v>19</v>
      </c>
      <c r="G6644" s="10">
        <v>17672</v>
      </c>
    </row>
    <row r="6645" spans="1:7" ht="24" customHeight="1" x14ac:dyDescent="0.25">
      <c r="A6645" s="11">
        <v>617974</v>
      </c>
      <c r="B6645" s="12">
        <v>41827.591620370367</v>
      </c>
      <c r="C6645" s="13" t="s">
        <v>13</v>
      </c>
      <c r="D6645" s="13" t="s">
        <v>11</v>
      </c>
      <c r="E6645" s="13" t="s">
        <v>14</v>
      </c>
      <c r="F6645" s="13" t="s">
        <v>19</v>
      </c>
      <c r="G6645" s="14">
        <v>30481</v>
      </c>
    </row>
    <row r="6646" spans="1:7" ht="24" customHeight="1" x14ac:dyDescent="0.25">
      <c r="A6646" s="7">
        <v>173134</v>
      </c>
      <c r="B6646" s="8">
        <v>41827.59479166667</v>
      </c>
      <c r="C6646" s="9" t="s">
        <v>7</v>
      </c>
      <c r="D6646" s="9" t="s">
        <v>8</v>
      </c>
      <c r="E6646" s="9" t="s">
        <v>14</v>
      </c>
      <c r="F6646" s="9" t="s">
        <v>19</v>
      </c>
      <c r="G6646" s="10">
        <v>57532</v>
      </c>
    </row>
    <row r="6647" spans="1:7" ht="24" customHeight="1" x14ac:dyDescent="0.25">
      <c r="A6647" s="11">
        <v>792293</v>
      </c>
      <c r="B6647" s="12">
        <v>41827.588773148149</v>
      </c>
      <c r="C6647" s="13" t="s">
        <v>7</v>
      </c>
      <c r="D6647" s="13" t="s">
        <v>23</v>
      </c>
      <c r="E6647" s="13" t="s">
        <v>14</v>
      </c>
      <c r="F6647" s="13" t="s">
        <v>19</v>
      </c>
      <c r="G6647" s="14">
        <v>76814</v>
      </c>
    </row>
    <row r="6648" spans="1:7" ht="24" customHeight="1" x14ac:dyDescent="0.25">
      <c r="A6648" s="7">
        <v>997050</v>
      </c>
      <c r="B6648" s="8">
        <v>41833.36209490741</v>
      </c>
      <c r="C6648" s="9" t="s">
        <v>7</v>
      </c>
      <c r="D6648" s="9" t="s">
        <v>8</v>
      </c>
      <c r="E6648" s="9" t="s">
        <v>14</v>
      </c>
      <c r="F6648" s="9" t="s">
        <v>12</v>
      </c>
      <c r="G6648" s="10">
        <v>98018</v>
      </c>
    </row>
    <row r="6649" spans="1:7" ht="24" customHeight="1" x14ac:dyDescent="0.25">
      <c r="A6649" s="11">
        <v>121699</v>
      </c>
      <c r="B6649" s="12">
        <v>41853.681377314817</v>
      </c>
      <c r="C6649" s="13" t="s">
        <v>7</v>
      </c>
      <c r="D6649" s="13" t="s">
        <v>11</v>
      </c>
      <c r="E6649" s="13" t="s">
        <v>14</v>
      </c>
      <c r="F6649" s="13" t="s">
        <v>32</v>
      </c>
      <c r="G6649" s="14">
        <v>37155</v>
      </c>
    </row>
    <row r="6650" spans="1:7" ht="24" customHeight="1" x14ac:dyDescent="0.25">
      <c r="A6650" s="7">
        <v>202541</v>
      </c>
      <c r="B6650" s="8">
        <v>41832.718009259261</v>
      </c>
      <c r="C6650" s="9" t="s">
        <v>7</v>
      </c>
      <c r="D6650" s="9" t="s">
        <v>8</v>
      </c>
      <c r="E6650" s="9" t="s">
        <v>9</v>
      </c>
      <c r="F6650" s="9" t="s">
        <v>12</v>
      </c>
      <c r="G6650" s="10">
        <v>17475</v>
      </c>
    </row>
    <row r="6651" spans="1:7" ht="24" customHeight="1" x14ac:dyDescent="0.25">
      <c r="A6651" s="11">
        <v>486166</v>
      </c>
      <c r="B6651" s="12">
        <v>41823.192164351851</v>
      </c>
      <c r="C6651" s="13" t="s">
        <v>7</v>
      </c>
      <c r="D6651" s="13" t="s">
        <v>8</v>
      </c>
      <c r="E6651" s="13" t="s">
        <v>14</v>
      </c>
      <c r="F6651" s="13" t="s">
        <v>32</v>
      </c>
      <c r="G6651" s="14">
        <v>43159</v>
      </c>
    </row>
    <row r="6652" spans="1:7" ht="24" customHeight="1" x14ac:dyDescent="0.25">
      <c r="A6652" s="7">
        <v>88940</v>
      </c>
      <c r="B6652" s="8">
        <v>41827.458032407405</v>
      </c>
      <c r="C6652" s="9" t="s">
        <v>7</v>
      </c>
      <c r="D6652" s="9" t="s">
        <v>8</v>
      </c>
      <c r="E6652" s="9" t="s">
        <v>14</v>
      </c>
      <c r="F6652" s="9" t="s">
        <v>32</v>
      </c>
      <c r="G6652" s="10">
        <v>60165</v>
      </c>
    </row>
    <row r="6653" spans="1:7" ht="24" customHeight="1" x14ac:dyDescent="0.25">
      <c r="A6653" s="11">
        <v>888007</v>
      </c>
      <c r="B6653" s="12">
        <v>41827.459108796298</v>
      </c>
      <c r="C6653" s="13" t="s">
        <v>7</v>
      </c>
      <c r="D6653" s="13" t="s">
        <v>8</v>
      </c>
      <c r="E6653" s="13" t="s">
        <v>14</v>
      </c>
      <c r="F6653" s="13" t="s">
        <v>32</v>
      </c>
      <c r="G6653" s="14">
        <v>73820</v>
      </c>
    </row>
    <row r="6654" spans="1:7" ht="24" customHeight="1" x14ac:dyDescent="0.25">
      <c r="A6654" s="7">
        <v>542513</v>
      </c>
      <c r="B6654" s="8">
        <v>41827.460543981484</v>
      </c>
      <c r="C6654" s="9" t="s">
        <v>7</v>
      </c>
      <c r="D6654" s="9" t="s">
        <v>8</v>
      </c>
      <c r="E6654" s="9" t="s">
        <v>14</v>
      </c>
      <c r="F6654" s="9" t="s">
        <v>32</v>
      </c>
      <c r="G6654" s="10">
        <v>89395</v>
      </c>
    </row>
    <row r="6655" spans="1:7" ht="24" customHeight="1" x14ac:dyDescent="0.25">
      <c r="A6655" s="11">
        <v>293701</v>
      </c>
      <c r="B6655" s="12">
        <v>41828.80777777778</v>
      </c>
      <c r="C6655" s="13" t="s">
        <v>7</v>
      </c>
      <c r="D6655" s="13" t="s">
        <v>11</v>
      </c>
      <c r="E6655" s="13" t="s">
        <v>14</v>
      </c>
      <c r="F6655" s="13" t="s">
        <v>32</v>
      </c>
      <c r="G6655" s="14">
        <v>54346</v>
      </c>
    </row>
    <row r="6656" spans="1:7" ht="24" customHeight="1" x14ac:dyDescent="0.25">
      <c r="A6656" s="7">
        <v>967787</v>
      </c>
      <c r="B6656" s="8">
        <v>41831.568599537037</v>
      </c>
      <c r="C6656" s="9" t="s">
        <v>7</v>
      </c>
      <c r="D6656" s="9" t="s">
        <v>8</v>
      </c>
      <c r="E6656" s="9" t="s">
        <v>14</v>
      </c>
      <c r="F6656" s="9" t="s">
        <v>32</v>
      </c>
      <c r="G6656" s="10">
        <v>71504</v>
      </c>
    </row>
    <row r="6657" spans="1:7" ht="24" customHeight="1" x14ac:dyDescent="0.25">
      <c r="A6657" s="11">
        <v>260987</v>
      </c>
      <c r="B6657" s="12">
        <v>41865.576562499999</v>
      </c>
      <c r="C6657" s="13" t="s">
        <v>7</v>
      </c>
      <c r="D6657" s="13" t="s">
        <v>11</v>
      </c>
      <c r="E6657" s="13" t="s">
        <v>30</v>
      </c>
      <c r="F6657" s="13" t="s">
        <v>12</v>
      </c>
      <c r="G6657" s="14">
        <v>94768</v>
      </c>
    </row>
    <row r="6658" spans="1:7" ht="24" customHeight="1" x14ac:dyDescent="0.25">
      <c r="A6658" s="7">
        <v>96601</v>
      </c>
      <c r="B6658" s="8">
        <v>41844.455706018518</v>
      </c>
      <c r="C6658" s="9" t="s">
        <v>7</v>
      </c>
      <c r="D6658" s="9" t="s">
        <v>8</v>
      </c>
      <c r="E6658" s="9" t="s">
        <v>20</v>
      </c>
      <c r="F6658" s="9" t="s">
        <v>32</v>
      </c>
      <c r="G6658" s="10">
        <v>22060</v>
      </c>
    </row>
    <row r="6659" spans="1:7" ht="24" customHeight="1" x14ac:dyDescent="0.25">
      <c r="A6659" s="11">
        <v>790303</v>
      </c>
      <c r="B6659" s="12">
        <v>41829.408692129633</v>
      </c>
      <c r="C6659" s="13" t="s">
        <v>7</v>
      </c>
      <c r="D6659" s="13" t="s">
        <v>11</v>
      </c>
      <c r="E6659" s="13" t="s">
        <v>25</v>
      </c>
      <c r="F6659" s="13" t="s">
        <v>12</v>
      </c>
      <c r="G6659" s="14">
        <v>11677</v>
      </c>
    </row>
    <row r="6660" spans="1:7" ht="24" customHeight="1" x14ac:dyDescent="0.25">
      <c r="A6660" s="7">
        <v>671664</v>
      </c>
      <c r="B6660" s="8">
        <v>41802.480937499997</v>
      </c>
      <c r="C6660" s="9" t="s">
        <v>7</v>
      </c>
      <c r="D6660" s="9" t="s">
        <v>8</v>
      </c>
      <c r="E6660" s="9" t="s">
        <v>14</v>
      </c>
      <c r="F6660" s="9" t="s">
        <v>10</v>
      </c>
      <c r="G6660" s="10">
        <v>33946</v>
      </c>
    </row>
    <row r="6661" spans="1:7" ht="24" customHeight="1" x14ac:dyDescent="0.25">
      <c r="A6661" s="11">
        <v>510970</v>
      </c>
      <c r="B6661" s="12">
        <v>41806.026574074072</v>
      </c>
      <c r="C6661" s="13" t="s">
        <v>7</v>
      </c>
      <c r="D6661" s="13" t="s">
        <v>8</v>
      </c>
      <c r="E6661" s="13" t="s">
        <v>14</v>
      </c>
      <c r="F6661" s="13" t="s">
        <v>17</v>
      </c>
      <c r="G6661" s="14">
        <v>44686</v>
      </c>
    </row>
    <row r="6662" spans="1:7" ht="24" customHeight="1" x14ac:dyDescent="0.25">
      <c r="A6662" s="7">
        <v>257815</v>
      </c>
      <c r="B6662" s="8">
        <v>41804.792488425926</v>
      </c>
      <c r="C6662" s="9" t="s">
        <v>7</v>
      </c>
      <c r="D6662" s="9" t="s">
        <v>23</v>
      </c>
      <c r="E6662" s="9" t="s">
        <v>29</v>
      </c>
      <c r="F6662" s="9" t="s">
        <v>12</v>
      </c>
      <c r="G6662" s="10">
        <v>4338</v>
      </c>
    </row>
    <row r="6663" spans="1:7" ht="24" customHeight="1" x14ac:dyDescent="0.25">
      <c r="A6663" s="11">
        <v>465643</v>
      </c>
      <c r="B6663" s="12">
        <v>41809.483368055553</v>
      </c>
      <c r="C6663" s="13" t="s">
        <v>7</v>
      </c>
      <c r="D6663" s="13" t="s">
        <v>11</v>
      </c>
      <c r="E6663" s="13" t="s">
        <v>14</v>
      </c>
      <c r="F6663" s="13" t="s">
        <v>12</v>
      </c>
      <c r="G6663" s="14">
        <v>8240</v>
      </c>
    </row>
    <row r="6664" spans="1:7" ht="24" customHeight="1" x14ac:dyDescent="0.25">
      <c r="A6664" s="7">
        <v>207123</v>
      </c>
      <c r="B6664" s="8">
        <v>41844.591851851852</v>
      </c>
      <c r="C6664" s="9" t="s">
        <v>7</v>
      </c>
      <c r="D6664" s="9" t="s">
        <v>11</v>
      </c>
      <c r="E6664" s="9" t="s">
        <v>25</v>
      </c>
      <c r="F6664" s="9" t="s">
        <v>24</v>
      </c>
      <c r="G6664" s="10">
        <v>50682</v>
      </c>
    </row>
    <row r="6665" spans="1:7" ht="24" customHeight="1" x14ac:dyDescent="0.25">
      <c r="A6665" s="11">
        <v>752584</v>
      </c>
      <c r="B6665" s="12">
        <v>41844.594687500001</v>
      </c>
      <c r="C6665" s="13" t="s">
        <v>13</v>
      </c>
      <c r="D6665" s="13" t="s">
        <v>8</v>
      </c>
      <c r="E6665" s="13" t="s">
        <v>25</v>
      </c>
      <c r="F6665" s="13" t="s">
        <v>24</v>
      </c>
      <c r="G6665" s="14">
        <v>35609</v>
      </c>
    </row>
    <row r="6666" spans="1:7" ht="24" customHeight="1" x14ac:dyDescent="0.25">
      <c r="A6666" s="7">
        <v>654389</v>
      </c>
      <c r="B6666" s="8">
        <v>41849.123935185184</v>
      </c>
      <c r="C6666" s="9" t="s">
        <v>7</v>
      </c>
      <c r="D6666" s="9" t="s">
        <v>8</v>
      </c>
      <c r="E6666" s="9" t="s">
        <v>25</v>
      </c>
      <c r="F6666" s="9" t="s">
        <v>24</v>
      </c>
      <c r="G6666" s="10">
        <v>68448</v>
      </c>
    </row>
    <row r="6667" spans="1:7" ht="24" customHeight="1" x14ac:dyDescent="0.25">
      <c r="A6667" s="11">
        <v>833317</v>
      </c>
      <c r="B6667" s="12">
        <v>41861.817754629628</v>
      </c>
      <c r="C6667" s="13" t="s">
        <v>7</v>
      </c>
      <c r="D6667" s="13" t="s">
        <v>8</v>
      </c>
      <c r="E6667" s="13" t="s">
        <v>25</v>
      </c>
      <c r="F6667" s="13" t="s">
        <v>24</v>
      </c>
      <c r="G6667" s="14">
        <v>35418</v>
      </c>
    </row>
    <row r="6668" spans="1:7" ht="24" customHeight="1" x14ac:dyDescent="0.25">
      <c r="A6668" s="7">
        <v>346496</v>
      </c>
      <c r="B6668" s="8">
        <v>41880.598576388889</v>
      </c>
      <c r="C6668" s="9" t="s">
        <v>7</v>
      </c>
      <c r="D6668" s="9" t="s">
        <v>8</v>
      </c>
      <c r="E6668" s="9" t="s">
        <v>25</v>
      </c>
      <c r="F6668" s="9" t="s">
        <v>24</v>
      </c>
      <c r="G6668" s="10">
        <v>98295</v>
      </c>
    </row>
    <row r="6669" spans="1:7" ht="24" customHeight="1" x14ac:dyDescent="0.25">
      <c r="A6669" s="11">
        <v>511315</v>
      </c>
      <c r="B6669" s="12">
        <v>41880.598935185182</v>
      </c>
      <c r="C6669" s="13" t="s">
        <v>7</v>
      </c>
      <c r="D6669" s="13" t="s">
        <v>11</v>
      </c>
      <c r="E6669" s="13" t="s">
        <v>25</v>
      </c>
      <c r="F6669" s="13" t="s">
        <v>24</v>
      </c>
      <c r="G6669" s="14">
        <v>38091</v>
      </c>
    </row>
    <row r="6670" spans="1:7" ht="24" customHeight="1" x14ac:dyDescent="0.25">
      <c r="A6670" s="7">
        <v>916734</v>
      </c>
      <c r="B6670" s="8">
        <v>41882.284791666665</v>
      </c>
      <c r="C6670" s="9" t="s">
        <v>7</v>
      </c>
      <c r="D6670" s="9" t="s">
        <v>11</v>
      </c>
      <c r="E6670" s="9" t="s">
        <v>25</v>
      </c>
      <c r="F6670" s="9" t="s">
        <v>24</v>
      </c>
      <c r="G6670" s="10">
        <v>62598</v>
      </c>
    </row>
    <row r="6671" spans="1:7" ht="24" customHeight="1" x14ac:dyDescent="0.25">
      <c r="A6671" s="11">
        <v>623474</v>
      </c>
      <c r="B6671" s="12">
        <v>41799.564664351848</v>
      </c>
      <c r="C6671" s="13" t="s">
        <v>7</v>
      </c>
      <c r="D6671" s="13" t="s">
        <v>11</v>
      </c>
      <c r="E6671" s="13" t="s">
        <v>14</v>
      </c>
      <c r="F6671" s="13" t="s">
        <v>24</v>
      </c>
      <c r="G6671" s="14">
        <v>51930</v>
      </c>
    </row>
    <row r="6672" spans="1:7" ht="24" customHeight="1" x14ac:dyDescent="0.25">
      <c r="A6672" s="7">
        <v>13981</v>
      </c>
      <c r="B6672" s="8">
        <v>41799.568356481483</v>
      </c>
      <c r="C6672" s="9" t="s">
        <v>7</v>
      </c>
      <c r="D6672" s="9" t="s">
        <v>8</v>
      </c>
      <c r="E6672" s="9" t="s">
        <v>14</v>
      </c>
      <c r="F6672" s="9" t="s">
        <v>24</v>
      </c>
      <c r="G6672" s="10">
        <v>19537</v>
      </c>
    </row>
    <row r="6673" spans="1:7" ht="24" customHeight="1" x14ac:dyDescent="0.25">
      <c r="A6673" s="11">
        <v>573316</v>
      </c>
      <c r="B6673" s="12">
        <v>41813.775000000001</v>
      </c>
      <c r="C6673" s="13" t="s">
        <v>7</v>
      </c>
      <c r="D6673" s="13" t="s">
        <v>11</v>
      </c>
      <c r="E6673" s="13" t="s">
        <v>16</v>
      </c>
      <c r="F6673" s="13" t="s">
        <v>12</v>
      </c>
      <c r="G6673" s="14">
        <v>45578</v>
      </c>
    </row>
    <row r="6674" spans="1:7" ht="24" customHeight="1" x14ac:dyDescent="0.25">
      <c r="A6674" s="7">
        <v>425172</v>
      </c>
      <c r="B6674" s="8">
        <v>41813.773136574076</v>
      </c>
      <c r="C6674" s="9" t="s">
        <v>7</v>
      </c>
      <c r="D6674" s="9" t="s">
        <v>23</v>
      </c>
      <c r="E6674" s="9" t="s">
        <v>16</v>
      </c>
      <c r="F6674" s="9" t="s">
        <v>12</v>
      </c>
      <c r="G6674" s="10">
        <v>57474</v>
      </c>
    </row>
    <row r="6675" spans="1:7" ht="24" customHeight="1" x14ac:dyDescent="0.25">
      <c r="A6675" s="11">
        <v>276411</v>
      </c>
      <c r="B6675" s="12">
        <v>41819.716550925928</v>
      </c>
      <c r="C6675" s="13" t="s">
        <v>7</v>
      </c>
      <c r="D6675" s="13" t="s">
        <v>8</v>
      </c>
      <c r="E6675" s="13" t="s">
        <v>16</v>
      </c>
      <c r="F6675" s="13" t="s">
        <v>12</v>
      </c>
      <c r="G6675" s="14">
        <v>58403</v>
      </c>
    </row>
    <row r="6676" spans="1:7" ht="24" customHeight="1" x14ac:dyDescent="0.25">
      <c r="A6676" s="7">
        <v>526283</v>
      </c>
      <c r="B6676" s="8">
        <v>41831.530868055554</v>
      </c>
      <c r="C6676" s="9" t="s">
        <v>7</v>
      </c>
      <c r="D6676" s="9" t="s">
        <v>8</v>
      </c>
      <c r="E6676" s="9" t="s">
        <v>25</v>
      </c>
      <c r="F6676" s="9" t="s">
        <v>22</v>
      </c>
      <c r="G6676" s="10">
        <v>38413</v>
      </c>
    </row>
    <row r="6677" spans="1:7" ht="24" customHeight="1" x14ac:dyDescent="0.25">
      <c r="A6677" s="11">
        <v>883322</v>
      </c>
      <c r="B6677" s="12">
        <v>41831.531261574077</v>
      </c>
      <c r="C6677" s="13" t="s">
        <v>7</v>
      </c>
      <c r="D6677" s="13" t="s">
        <v>11</v>
      </c>
      <c r="E6677" s="13" t="s">
        <v>25</v>
      </c>
      <c r="F6677" s="13" t="s">
        <v>22</v>
      </c>
      <c r="G6677" s="14">
        <v>12065</v>
      </c>
    </row>
    <row r="6678" spans="1:7" ht="24" customHeight="1" x14ac:dyDescent="0.25">
      <c r="A6678" s="7">
        <v>123315</v>
      </c>
      <c r="B6678" s="8">
        <v>41845.717812499999</v>
      </c>
      <c r="C6678" s="9" t="s">
        <v>7</v>
      </c>
      <c r="D6678" s="9" t="s">
        <v>8</v>
      </c>
      <c r="E6678" s="9" t="s">
        <v>25</v>
      </c>
      <c r="F6678" s="9" t="s">
        <v>22</v>
      </c>
      <c r="G6678" s="10">
        <v>99331</v>
      </c>
    </row>
    <row r="6679" spans="1:7" ht="24" customHeight="1" x14ac:dyDescent="0.25">
      <c r="A6679" s="11">
        <v>894740</v>
      </c>
      <c r="B6679" s="12">
        <v>41850.825289351851</v>
      </c>
      <c r="C6679" s="13" t="s">
        <v>7</v>
      </c>
      <c r="D6679" s="13" t="s">
        <v>8</v>
      </c>
      <c r="E6679" s="13" t="s">
        <v>14</v>
      </c>
      <c r="F6679" s="13" t="s">
        <v>19</v>
      </c>
      <c r="G6679" s="14">
        <v>3138</v>
      </c>
    </row>
    <row r="6680" spans="1:7" ht="24" customHeight="1" x14ac:dyDescent="0.25">
      <c r="A6680" s="7">
        <v>942753</v>
      </c>
      <c r="B6680" s="8">
        <v>41850.826689814814</v>
      </c>
      <c r="C6680" s="9" t="s">
        <v>7</v>
      </c>
      <c r="D6680" s="9" t="s">
        <v>11</v>
      </c>
      <c r="E6680" s="9" t="s">
        <v>14</v>
      </c>
      <c r="F6680" s="9" t="s">
        <v>19</v>
      </c>
      <c r="G6680" s="10">
        <v>48718</v>
      </c>
    </row>
    <row r="6681" spans="1:7" ht="24" customHeight="1" x14ac:dyDescent="0.25">
      <c r="A6681" s="11">
        <v>613831</v>
      </c>
      <c r="B6681" s="12">
        <v>41850.827291666668</v>
      </c>
      <c r="C6681" s="13" t="s">
        <v>7</v>
      </c>
      <c r="D6681" s="13" t="s">
        <v>11</v>
      </c>
      <c r="E6681" s="13" t="s">
        <v>14</v>
      </c>
      <c r="F6681" s="13" t="s">
        <v>19</v>
      </c>
      <c r="G6681" s="14">
        <v>54821</v>
      </c>
    </row>
    <row r="6682" spans="1:7" ht="24" customHeight="1" x14ac:dyDescent="0.25">
      <c r="A6682" s="7">
        <v>620292</v>
      </c>
      <c r="B6682" s="8">
        <v>41850.827662037038</v>
      </c>
      <c r="C6682" s="9" t="s">
        <v>7</v>
      </c>
      <c r="D6682" s="9" t="s">
        <v>11</v>
      </c>
      <c r="E6682" s="9" t="s">
        <v>14</v>
      </c>
      <c r="F6682" s="9" t="s">
        <v>19</v>
      </c>
      <c r="G6682" s="10">
        <v>90453</v>
      </c>
    </row>
    <row r="6683" spans="1:7" ht="24" customHeight="1" x14ac:dyDescent="0.25">
      <c r="A6683" s="11">
        <v>455567</v>
      </c>
      <c r="B6683" s="12">
        <v>41821.521145833336</v>
      </c>
      <c r="C6683" s="13" t="s">
        <v>7</v>
      </c>
      <c r="D6683" s="13" t="s">
        <v>8</v>
      </c>
      <c r="E6683" s="13" t="s">
        <v>14</v>
      </c>
      <c r="F6683" s="13" t="s">
        <v>12</v>
      </c>
      <c r="G6683" s="14">
        <v>12897</v>
      </c>
    </row>
    <row r="6684" spans="1:7" ht="24" customHeight="1" x14ac:dyDescent="0.25">
      <c r="A6684" s="7">
        <v>23486</v>
      </c>
      <c r="B6684" s="8">
        <v>41829.793310185189</v>
      </c>
      <c r="C6684" s="9" t="s">
        <v>7</v>
      </c>
      <c r="D6684" s="9" t="s">
        <v>8</v>
      </c>
      <c r="E6684" s="9" t="s">
        <v>14</v>
      </c>
      <c r="F6684" s="9" t="s">
        <v>12</v>
      </c>
      <c r="G6684" s="10">
        <v>46842</v>
      </c>
    </row>
    <row r="6685" spans="1:7" ht="24" customHeight="1" x14ac:dyDescent="0.25">
      <c r="A6685" s="11">
        <v>551411</v>
      </c>
      <c r="B6685" s="12">
        <v>41823.693912037037</v>
      </c>
      <c r="C6685" s="13" t="s">
        <v>7</v>
      </c>
      <c r="D6685" s="13" t="s">
        <v>8</v>
      </c>
      <c r="E6685" s="13" t="s">
        <v>14</v>
      </c>
      <c r="F6685" s="13" t="s">
        <v>22</v>
      </c>
      <c r="G6685" s="14">
        <v>94625</v>
      </c>
    </row>
    <row r="6686" spans="1:7" ht="24" customHeight="1" x14ac:dyDescent="0.25">
      <c r="A6686" s="7">
        <v>826335</v>
      </c>
      <c r="B6686" s="8">
        <v>41823.696400462963</v>
      </c>
      <c r="C6686" s="9" t="s">
        <v>7</v>
      </c>
      <c r="D6686" s="9" t="s">
        <v>8</v>
      </c>
      <c r="E6686" s="9" t="s">
        <v>14</v>
      </c>
      <c r="F6686" s="9" t="s">
        <v>22</v>
      </c>
      <c r="G6686" s="10">
        <v>36904</v>
      </c>
    </row>
    <row r="6687" spans="1:7" ht="24" customHeight="1" x14ac:dyDescent="0.25">
      <c r="A6687" s="11">
        <v>540235</v>
      </c>
      <c r="B6687" s="12">
        <v>41823.697164351855</v>
      </c>
      <c r="C6687" s="13" t="s">
        <v>7</v>
      </c>
      <c r="D6687" s="13" t="s">
        <v>8</v>
      </c>
      <c r="E6687" s="13" t="s">
        <v>14</v>
      </c>
      <c r="F6687" s="13" t="s">
        <v>22</v>
      </c>
      <c r="G6687" s="14">
        <v>33760</v>
      </c>
    </row>
    <row r="6688" spans="1:7" ht="24" customHeight="1" x14ac:dyDescent="0.25">
      <c r="A6688" s="7">
        <v>318071</v>
      </c>
      <c r="B6688" s="8">
        <v>41831.539212962962</v>
      </c>
      <c r="C6688" s="9" t="s">
        <v>7</v>
      </c>
      <c r="D6688" s="9" t="s">
        <v>11</v>
      </c>
      <c r="E6688" s="9" t="s">
        <v>14</v>
      </c>
      <c r="F6688" s="9" t="s">
        <v>22</v>
      </c>
      <c r="G6688" s="10">
        <v>8454</v>
      </c>
    </row>
    <row r="6689" spans="1:7" ht="24" customHeight="1" x14ac:dyDescent="0.25">
      <c r="A6689" s="11">
        <v>911802</v>
      </c>
      <c r="B6689" s="12">
        <v>41831.539837962962</v>
      </c>
      <c r="C6689" s="13" t="s">
        <v>7</v>
      </c>
      <c r="D6689" s="13" t="s">
        <v>8</v>
      </c>
      <c r="E6689" s="13" t="s">
        <v>14</v>
      </c>
      <c r="F6689" s="13" t="s">
        <v>22</v>
      </c>
      <c r="G6689" s="14">
        <v>7568</v>
      </c>
    </row>
    <row r="6690" spans="1:7" ht="24" customHeight="1" x14ac:dyDescent="0.25">
      <c r="A6690" s="7">
        <v>911477</v>
      </c>
      <c r="B6690" s="8">
        <v>41836.32130787037</v>
      </c>
      <c r="C6690" s="9" t="s">
        <v>7</v>
      </c>
      <c r="D6690" s="9" t="s">
        <v>8</v>
      </c>
      <c r="E6690" s="9" t="s">
        <v>14</v>
      </c>
      <c r="F6690" s="9" t="s">
        <v>22</v>
      </c>
      <c r="G6690" s="10">
        <v>37212</v>
      </c>
    </row>
    <row r="6691" spans="1:7" ht="24" customHeight="1" x14ac:dyDescent="0.25">
      <c r="A6691" s="11">
        <v>484204</v>
      </c>
      <c r="B6691" s="12">
        <v>41836.32240740741</v>
      </c>
      <c r="C6691" s="13" t="s">
        <v>13</v>
      </c>
      <c r="D6691" s="13" t="s">
        <v>8</v>
      </c>
      <c r="E6691" s="13" t="s">
        <v>14</v>
      </c>
      <c r="F6691" s="13" t="s">
        <v>22</v>
      </c>
      <c r="G6691" s="14">
        <v>35357</v>
      </c>
    </row>
    <row r="6692" spans="1:7" ht="24" customHeight="1" x14ac:dyDescent="0.25">
      <c r="A6692" s="7">
        <v>822268</v>
      </c>
      <c r="B6692" s="8">
        <v>41836.320289351854</v>
      </c>
      <c r="C6692" s="9" t="s">
        <v>7</v>
      </c>
      <c r="D6692" s="9" t="s">
        <v>11</v>
      </c>
      <c r="E6692" s="9" t="s">
        <v>14</v>
      </c>
      <c r="F6692" s="9" t="s">
        <v>22</v>
      </c>
      <c r="G6692" s="10">
        <v>9158</v>
      </c>
    </row>
    <row r="6693" spans="1:7" ht="24" customHeight="1" x14ac:dyDescent="0.25">
      <c r="A6693" s="11">
        <v>486463</v>
      </c>
      <c r="B6693" s="12">
        <v>41834.568148148152</v>
      </c>
      <c r="C6693" s="13" t="s">
        <v>7</v>
      </c>
      <c r="D6693" s="13" t="s">
        <v>8</v>
      </c>
      <c r="E6693" s="13" t="s">
        <v>9</v>
      </c>
      <c r="F6693" s="13" t="s">
        <v>17</v>
      </c>
      <c r="G6693" s="14">
        <v>28649</v>
      </c>
    </row>
    <row r="6694" spans="1:7" ht="24" customHeight="1" x14ac:dyDescent="0.25">
      <c r="A6694" s="7">
        <v>908229</v>
      </c>
      <c r="B6694" s="8">
        <v>41814.782638888886</v>
      </c>
      <c r="C6694" s="9" t="s">
        <v>7</v>
      </c>
      <c r="D6694" s="9" t="s">
        <v>11</v>
      </c>
      <c r="E6694" s="9" t="s">
        <v>14</v>
      </c>
      <c r="F6694" s="9" t="s">
        <v>10</v>
      </c>
      <c r="G6694" s="10">
        <v>44700</v>
      </c>
    </row>
    <row r="6695" spans="1:7" ht="24" customHeight="1" x14ac:dyDescent="0.25">
      <c r="A6695" s="11">
        <v>754747</v>
      </c>
      <c r="B6695" s="12">
        <v>41809.940300925926</v>
      </c>
      <c r="C6695" s="13" t="s">
        <v>7</v>
      </c>
      <c r="D6695" s="13" t="s">
        <v>8</v>
      </c>
      <c r="E6695" s="13" t="s">
        <v>14</v>
      </c>
      <c r="F6695" s="13" t="s">
        <v>32</v>
      </c>
      <c r="G6695" s="14">
        <v>79437</v>
      </c>
    </row>
    <row r="6696" spans="1:7" ht="24" customHeight="1" x14ac:dyDescent="0.25">
      <c r="A6696" s="7">
        <v>51463</v>
      </c>
      <c r="B6696" s="8">
        <v>41811.401076388887</v>
      </c>
      <c r="C6696" s="9" t="s">
        <v>7</v>
      </c>
      <c r="D6696" s="9" t="s">
        <v>11</v>
      </c>
      <c r="E6696" s="9" t="s">
        <v>14</v>
      </c>
      <c r="F6696" s="9" t="s">
        <v>32</v>
      </c>
      <c r="G6696" s="10">
        <v>64370</v>
      </c>
    </row>
    <row r="6697" spans="1:7" ht="24" customHeight="1" x14ac:dyDescent="0.25">
      <c r="A6697" s="11">
        <v>311488</v>
      </c>
      <c r="B6697" s="12">
        <v>41826.726817129631</v>
      </c>
      <c r="C6697" s="13" t="s">
        <v>7</v>
      </c>
      <c r="D6697" s="13" t="s">
        <v>8</v>
      </c>
      <c r="E6697" s="13" t="s">
        <v>25</v>
      </c>
      <c r="F6697" s="13" t="s">
        <v>10</v>
      </c>
      <c r="G6697" s="14">
        <v>12269</v>
      </c>
    </row>
    <row r="6698" spans="1:7" ht="24" customHeight="1" x14ac:dyDescent="0.25">
      <c r="A6698" s="7">
        <v>175095</v>
      </c>
      <c r="B6698" s="8">
        <v>41801.968946759262</v>
      </c>
      <c r="C6698" s="9" t="s">
        <v>7</v>
      </c>
      <c r="D6698" s="9" t="s">
        <v>8</v>
      </c>
      <c r="E6698" s="9" t="s">
        <v>28</v>
      </c>
      <c r="F6698" s="9" t="s">
        <v>12</v>
      </c>
      <c r="G6698" s="10">
        <v>51976</v>
      </c>
    </row>
    <row r="6699" spans="1:7" ht="24" customHeight="1" x14ac:dyDescent="0.25">
      <c r="A6699" s="11">
        <v>855992</v>
      </c>
      <c r="B6699" s="12">
        <v>41808.35365740741</v>
      </c>
      <c r="C6699" s="13" t="s">
        <v>7</v>
      </c>
      <c r="D6699" s="13" t="s">
        <v>8</v>
      </c>
      <c r="E6699" s="13" t="s">
        <v>9</v>
      </c>
      <c r="F6699" s="13" t="s">
        <v>32</v>
      </c>
      <c r="G6699" s="14">
        <v>90903</v>
      </c>
    </row>
    <row r="6700" spans="1:7" ht="24" customHeight="1" x14ac:dyDescent="0.25">
      <c r="A6700" s="7">
        <v>229817</v>
      </c>
      <c r="B6700" s="8">
        <v>41808.352465277778</v>
      </c>
      <c r="C6700" s="9" t="s">
        <v>7</v>
      </c>
      <c r="D6700" s="9" t="s">
        <v>23</v>
      </c>
      <c r="E6700" s="9" t="s">
        <v>9</v>
      </c>
      <c r="F6700" s="9" t="s">
        <v>32</v>
      </c>
      <c r="G6700" s="10">
        <v>76987</v>
      </c>
    </row>
    <row r="6701" spans="1:7" ht="24" customHeight="1" x14ac:dyDescent="0.25">
      <c r="A6701" s="11">
        <v>906695</v>
      </c>
      <c r="B6701" s="12">
        <v>41867.150879629633</v>
      </c>
      <c r="C6701" s="13" t="s">
        <v>7</v>
      </c>
      <c r="D6701" s="13" t="s">
        <v>8</v>
      </c>
      <c r="E6701" s="13" t="s">
        <v>25</v>
      </c>
      <c r="F6701" s="13" t="s">
        <v>32</v>
      </c>
      <c r="G6701" s="14">
        <v>46388</v>
      </c>
    </row>
    <row r="6702" spans="1:7" ht="24" customHeight="1" x14ac:dyDescent="0.25">
      <c r="A6702" s="7">
        <v>846460</v>
      </c>
      <c r="B6702" s="8">
        <v>41879.558321759258</v>
      </c>
      <c r="C6702" s="9" t="s">
        <v>7</v>
      </c>
      <c r="D6702" s="9" t="s">
        <v>8</v>
      </c>
      <c r="E6702" s="9" t="s">
        <v>25</v>
      </c>
      <c r="F6702" s="9" t="s">
        <v>32</v>
      </c>
      <c r="G6702" s="10">
        <v>91417</v>
      </c>
    </row>
    <row r="6703" spans="1:7" ht="24" customHeight="1" x14ac:dyDescent="0.25">
      <c r="A6703" s="11">
        <v>945509</v>
      </c>
      <c r="B6703" s="12">
        <v>41881.867083333331</v>
      </c>
      <c r="C6703" s="13" t="s">
        <v>7</v>
      </c>
      <c r="D6703" s="13" t="s">
        <v>8</v>
      </c>
      <c r="E6703" s="13" t="s">
        <v>9</v>
      </c>
      <c r="F6703" s="13" t="s">
        <v>10</v>
      </c>
      <c r="G6703" s="14">
        <v>68728</v>
      </c>
    </row>
    <row r="6704" spans="1:7" ht="24" customHeight="1" x14ac:dyDescent="0.25">
      <c r="A6704" s="7">
        <v>187708</v>
      </c>
      <c r="B6704" s="8">
        <v>41841.905312499999</v>
      </c>
      <c r="C6704" s="9" t="s">
        <v>7</v>
      </c>
      <c r="D6704" s="9" t="s">
        <v>8</v>
      </c>
      <c r="E6704" s="9" t="s">
        <v>14</v>
      </c>
      <c r="F6704" s="9" t="s">
        <v>12</v>
      </c>
      <c r="G6704" s="10">
        <v>33989</v>
      </c>
    </row>
    <row r="6705" spans="1:7" ht="24" customHeight="1" x14ac:dyDescent="0.25">
      <c r="A6705" s="11">
        <v>75450</v>
      </c>
      <c r="B6705" s="12">
        <v>41851.793877314813</v>
      </c>
      <c r="C6705" s="13" t="s">
        <v>7</v>
      </c>
      <c r="D6705" s="13" t="s">
        <v>11</v>
      </c>
      <c r="E6705" s="13" t="s">
        <v>14</v>
      </c>
      <c r="F6705" s="13" t="s">
        <v>12</v>
      </c>
      <c r="G6705" s="14">
        <v>17165</v>
      </c>
    </row>
    <row r="6706" spans="1:7" ht="24" customHeight="1" x14ac:dyDescent="0.25">
      <c r="A6706" s="7">
        <v>415402</v>
      </c>
      <c r="B6706" s="8">
        <v>41855.29383101852</v>
      </c>
      <c r="C6706" s="9" t="s">
        <v>13</v>
      </c>
      <c r="D6706" s="9" t="s">
        <v>11</v>
      </c>
      <c r="E6706" s="9" t="s">
        <v>14</v>
      </c>
      <c r="F6706" s="9" t="s">
        <v>12</v>
      </c>
      <c r="G6706" s="10">
        <v>45354</v>
      </c>
    </row>
    <row r="6707" spans="1:7" ht="24" customHeight="1" x14ac:dyDescent="0.25">
      <c r="A6707" s="11">
        <v>374158</v>
      </c>
      <c r="B6707" s="12">
        <v>41855.296736111108</v>
      </c>
      <c r="C6707" s="13" t="s">
        <v>13</v>
      </c>
      <c r="D6707" s="13" t="s">
        <v>11</v>
      </c>
      <c r="E6707" s="13" t="s">
        <v>14</v>
      </c>
      <c r="F6707" s="13" t="s">
        <v>12</v>
      </c>
      <c r="G6707" s="14">
        <v>53502</v>
      </c>
    </row>
    <row r="6708" spans="1:7" ht="24" customHeight="1" x14ac:dyDescent="0.25">
      <c r="A6708" s="7">
        <v>183451</v>
      </c>
      <c r="B6708" s="8">
        <v>41823.4455787037</v>
      </c>
      <c r="C6708" s="9" t="s">
        <v>7</v>
      </c>
      <c r="D6708" s="9" t="s">
        <v>8</v>
      </c>
      <c r="E6708" s="9" t="s">
        <v>9</v>
      </c>
      <c r="F6708" s="9" t="s">
        <v>19</v>
      </c>
      <c r="G6708" s="10">
        <v>9278</v>
      </c>
    </row>
    <row r="6709" spans="1:7" ht="24" customHeight="1" x14ac:dyDescent="0.25">
      <c r="A6709" s="11">
        <v>957861</v>
      </c>
      <c r="B6709" s="12">
        <v>41823.445960648147</v>
      </c>
      <c r="C6709" s="13" t="s">
        <v>7</v>
      </c>
      <c r="D6709" s="13" t="s">
        <v>8</v>
      </c>
      <c r="E6709" s="13" t="s">
        <v>9</v>
      </c>
      <c r="F6709" s="13" t="s">
        <v>19</v>
      </c>
      <c r="G6709" s="14">
        <v>46236</v>
      </c>
    </row>
    <row r="6710" spans="1:7" ht="24" customHeight="1" x14ac:dyDescent="0.25">
      <c r="A6710" s="7">
        <v>561126</v>
      </c>
      <c r="B6710" s="8">
        <v>41823.449004629627</v>
      </c>
      <c r="C6710" s="9" t="s">
        <v>7</v>
      </c>
      <c r="D6710" s="9" t="s">
        <v>8</v>
      </c>
      <c r="E6710" s="9" t="s">
        <v>9</v>
      </c>
      <c r="F6710" s="9" t="s">
        <v>19</v>
      </c>
      <c r="G6710" s="10">
        <v>22935</v>
      </c>
    </row>
    <row r="6711" spans="1:7" ht="24" customHeight="1" x14ac:dyDescent="0.25">
      <c r="A6711" s="11">
        <v>384750</v>
      </c>
      <c r="B6711" s="12">
        <v>41823.449861111112</v>
      </c>
      <c r="C6711" s="13" t="s">
        <v>13</v>
      </c>
      <c r="D6711" s="13" t="s">
        <v>8</v>
      </c>
      <c r="E6711" s="13" t="s">
        <v>9</v>
      </c>
      <c r="F6711" s="13" t="s">
        <v>19</v>
      </c>
      <c r="G6711" s="14">
        <v>53899</v>
      </c>
    </row>
    <row r="6712" spans="1:7" ht="24" customHeight="1" x14ac:dyDescent="0.25">
      <c r="A6712" s="7">
        <v>401508</v>
      </c>
      <c r="B6712" s="8">
        <v>41858.33258101852</v>
      </c>
      <c r="C6712" s="9" t="s">
        <v>7</v>
      </c>
      <c r="D6712" s="9" t="s">
        <v>8</v>
      </c>
      <c r="E6712" s="9" t="s">
        <v>14</v>
      </c>
      <c r="F6712" s="9" t="s">
        <v>19</v>
      </c>
      <c r="G6712" s="10">
        <v>55353</v>
      </c>
    </row>
    <row r="6713" spans="1:7" ht="24" customHeight="1" x14ac:dyDescent="0.25">
      <c r="A6713" s="11">
        <v>947251</v>
      </c>
      <c r="B6713" s="12">
        <v>41863.405960648146</v>
      </c>
      <c r="C6713" s="13" t="s">
        <v>7</v>
      </c>
      <c r="D6713" s="13" t="s">
        <v>11</v>
      </c>
      <c r="E6713" s="13" t="s">
        <v>14</v>
      </c>
      <c r="F6713" s="13" t="s">
        <v>21</v>
      </c>
      <c r="G6713" s="14">
        <v>72477</v>
      </c>
    </row>
    <row r="6714" spans="1:7" ht="24" customHeight="1" x14ac:dyDescent="0.25">
      <c r="A6714" s="7">
        <v>800494</v>
      </c>
      <c r="B6714" s="8">
        <v>41818.451203703706</v>
      </c>
      <c r="C6714" s="9" t="s">
        <v>7</v>
      </c>
      <c r="D6714" s="9" t="s">
        <v>11</v>
      </c>
      <c r="E6714" s="9" t="s">
        <v>14</v>
      </c>
      <c r="F6714" s="9" t="s">
        <v>21</v>
      </c>
      <c r="G6714" s="10">
        <v>77110</v>
      </c>
    </row>
    <row r="6715" spans="1:7" ht="24" customHeight="1" x14ac:dyDescent="0.25">
      <c r="A6715" s="11">
        <v>835229</v>
      </c>
      <c r="B6715" s="12">
        <v>41831.726331018515</v>
      </c>
      <c r="C6715" s="13" t="s">
        <v>7</v>
      </c>
      <c r="D6715" s="13" t="s">
        <v>11</v>
      </c>
      <c r="E6715" s="13" t="s">
        <v>9</v>
      </c>
      <c r="F6715" s="13" t="s">
        <v>32</v>
      </c>
      <c r="G6715" s="14">
        <v>73989</v>
      </c>
    </row>
    <row r="6716" spans="1:7" ht="24" customHeight="1" x14ac:dyDescent="0.25">
      <c r="A6716" s="7">
        <v>678790</v>
      </c>
      <c r="B6716" s="8">
        <v>41831.728171296294</v>
      </c>
      <c r="C6716" s="9" t="s">
        <v>7</v>
      </c>
      <c r="D6716" s="9" t="s">
        <v>8</v>
      </c>
      <c r="E6716" s="9" t="s">
        <v>9</v>
      </c>
      <c r="F6716" s="9" t="s">
        <v>32</v>
      </c>
      <c r="G6716" s="10">
        <v>78359</v>
      </c>
    </row>
    <row r="6717" spans="1:7" ht="24" customHeight="1" x14ac:dyDescent="0.25">
      <c r="A6717" s="11">
        <v>927124</v>
      </c>
      <c r="B6717" s="12">
        <v>41816.691874999997</v>
      </c>
      <c r="C6717" s="13" t="s">
        <v>7</v>
      </c>
      <c r="D6717" s="13" t="s">
        <v>8</v>
      </c>
      <c r="E6717" s="13" t="s">
        <v>14</v>
      </c>
      <c r="F6717" s="13" t="s">
        <v>24</v>
      </c>
      <c r="G6717" s="14">
        <v>95976</v>
      </c>
    </row>
    <row r="6718" spans="1:7" ht="24" customHeight="1" x14ac:dyDescent="0.25">
      <c r="A6718" s="7">
        <v>232315</v>
      </c>
      <c r="B6718" s="8">
        <v>41816.692939814813</v>
      </c>
      <c r="C6718" s="9" t="s">
        <v>7</v>
      </c>
      <c r="D6718" s="9" t="s">
        <v>8</v>
      </c>
      <c r="E6718" s="9" t="s">
        <v>14</v>
      </c>
      <c r="F6718" s="9" t="s">
        <v>24</v>
      </c>
      <c r="G6718" s="10">
        <v>8300</v>
      </c>
    </row>
    <row r="6719" spans="1:7" ht="24" customHeight="1" x14ac:dyDescent="0.25">
      <c r="A6719" s="11">
        <v>645912</v>
      </c>
      <c r="B6719" s="12">
        <v>41799.635289351849</v>
      </c>
      <c r="C6719" s="13" t="s">
        <v>7</v>
      </c>
      <c r="D6719" s="13" t="s">
        <v>11</v>
      </c>
      <c r="E6719" s="13" t="s">
        <v>9</v>
      </c>
      <c r="F6719" s="13" t="s">
        <v>32</v>
      </c>
      <c r="G6719" s="14">
        <v>53778</v>
      </c>
    </row>
    <row r="6720" spans="1:7" ht="24" customHeight="1" x14ac:dyDescent="0.25">
      <c r="A6720" s="7">
        <v>249938</v>
      </c>
      <c r="B6720" s="8">
        <v>41799.637731481482</v>
      </c>
      <c r="C6720" s="9" t="s">
        <v>7</v>
      </c>
      <c r="D6720" s="9" t="s">
        <v>8</v>
      </c>
      <c r="E6720" s="9" t="s">
        <v>9</v>
      </c>
      <c r="F6720" s="9" t="s">
        <v>32</v>
      </c>
      <c r="G6720" s="10">
        <v>4689</v>
      </c>
    </row>
    <row r="6721" spans="1:7" ht="24" customHeight="1" x14ac:dyDescent="0.25">
      <c r="A6721" s="11">
        <v>680388</v>
      </c>
      <c r="B6721" s="12">
        <v>41829.347800925927</v>
      </c>
      <c r="C6721" s="13" t="s">
        <v>7</v>
      </c>
      <c r="D6721" s="13" t="s">
        <v>8</v>
      </c>
      <c r="E6721" s="13" t="s">
        <v>14</v>
      </c>
      <c r="F6721" s="13" t="s">
        <v>21</v>
      </c>
      <c r="G6721" s="14">
        <v>50984</v>
      </c>
    </row>
    <row r="6722" spans="1:7" ht="24" customHeight="1" x14ac:dyDescent="0.25">
      <c r="A6722" s="7">
        <v>970475</v>
      </c>
      <c r="B6722" s="8">
        <v>41829.348564814813</v>
      </c>
      <c r="C6722" s="9" t="s">
        <v>13</v>
      </c>
      <c r="D6722" s="9" t="s">
        <v>8</v>
      </c>
      <c r="E6722" s="9" t="s">
        <v>14</v>
      </c>
      <c r="F6722" s="9" t="s">
        <v>21</v>
      </c>
      <c r="G6722" s="10">
        <v>31647</v>
      </c>
    </row>
    <row r="6723" spans="1:7" ht="24" customHeight="1" x14ac:dyDescent="0.25">
      <c r="A6723" s="11">
        <v>522630</v>
      </c>
      <c r="B6723" s="12">
        <v>41858.464421296296</v>
      </c>
      <c r="C6723" s="13" t="s">
        <v>13</v>
      </c>
      <c r="D6723" s="13" t="s">
        <v>8</v>
      </c>
      <c r="E6723" s="13" t="s">
        <v>16</v>
      </c>
      <c r="F6723" s="13" t="s">
        <v>32</v>
      </c>
      <c r="G6723" s="14">
        <v>59321</v>
      </c>
    </row>
    <row r="6724" spans="1:7" ht="24" customHeight="1" x14ac:dyDescent="0.25">
      <c r="A6724" s="7">
        <v>379391</v>
      </c>
      <c r="B6724" s="8">
        <v>41862.73510416667</v>
      </c>
      <c r="C6724" s="9" t="s">
        <v>7</v>
      </c>
      <c r="D6724" s="9" t="s">
        <v>8</v>
      </c>
      <c r="E6724" s="9" t="s">
        <v>16</v>
      </c>
      <c r="F6724" s="9" t="s">
        <v>32</v>
      </c>
      <c r="G6724" s="10">
        <v>80619</v>
      </c>
    </row>
    <row r="6725" spans="1:7" ht="24" customHeight="1" x14ac:dyDescent="0.25">
      <c r="A6725" s="11">
        <v>182272</v>
      </c>
      <c r="B6725" s="12">
        <v>41862.736620370371</v>
      </c>
      <c r="C6725" s="13" t="s">
        <v>7</v>
      </c>
      <c r="D6725" s="13" t="s">
        <v>11</v>
      </c>
      <c r="E6725" s="13" t="s">
        <v>16</v>
      </c>
      <c r="F6725" s="13" t="s">
        <v>32</v>
      </c>
      <c r="G6725" s="14">
        <v>6932</v>
      </c>
    </row>
    <row r="6726" spans="1:7" ht="24" customHeight="1" x14ac:dyDescent="0.25">
      <c r="A6726" s="7">
        <v>489960</v>
      </c>
      <c r="B6726" s="8">
        <v>41862.734479166669</v>
      </c>
      <c r="C6726" s="9" t="s">
        <v>7</v>
      </c>
      <c r="D6726" s="9" t="s">
        <v>23</v>
      </c>
      <c r="E6726" s="9" t="s">
        <v>16</v>
      </c>
      <c r="F6726" s="9" t="s">
        <v>32</v>
      </c>
      <c r="G6726" s="10">
        <v>43920</v>
      </c>
    </row>
    <row r="6727" spans="1:7" ht="24" customHeight="1" x14ac:dyDescent="0.25">
      <c r="A6727" s="11">
        <v>695427</v>
      </c>
      <c r="B6727" s="12">
        <v>41815.752245370371</v>
      </c>
      <c r="C6727" s="13" t="s">
        <v>7</v>
      </c>
      <c r="D6727" s="13" t="s">
        <v>8</v>
      </c>
      <c r="E6727" s="13" t="s">
        <v>14</v>
      </c>
      <c r="F6727" s="13" t="s">
        <v>17</v>
      </c>
      <c r="G6727" s="14">
        <v>90323</v>
      </c>
    </row>
    <row r="6728" spans="1:7" ht="24" customHeight="1" x14ac:dyDescent="0.25">
      <c r="A6728" s="7">
        <v>231247</v>
      </c>
      <c r="B6728" s="8">
        <v>41815.75508101852</v>
      </c>
      <c r="C6728" s="9" t="s">
        <v>7</v>
      </c>
      <c r="D6728" s="9" t="s">
        <v>8</v>
      </c>
      <c r="E6728" s="9" t="s">
        <v>14</v>
      </c>
      <c r="F6728" s="9" t="s">
        <v>17</v>
      </c>
      <c r="G6728" s="10">
        <v>59167</v>
      </c>
    </row>
    <row r="6729" spans="1:7" ht="24" customHeight="1" x14ac:dyDescent="0.25">
      <c r="A6729" s="11">
        <v>481258</v>
      </c>
      <c r="B6729" s="12">
        <v>41827.683125000003</v>
      </c>
      <c r="C6729" s="13" t="s">
        <v>7</v>
      </c>
      <c r="D6729" s="13" t="s">
        <v>11</v>
      </c>
      <c r="E6729" s="13" t="s">
        <v>14</v>
      </c>
      <c r="F6729" s="13" t="s">
        <v>17</v>
      </c>
      <c r="G6729" s="14">
        <v>78543</v>
      </c>
    </row>
    <row r="6730" spans="1:7" ht="24" customHeight="1" x14ac:dyDescent="0.25">
      <c r="A6730" s="7">
        <v>162500</v>
      </c>
      <c r="B6730" s="8">
        <v>41819.314409722225</v>
      </c>
      <c r="C6730" s="9" t="s">
        <v>7</v>
      </c>
      <c r="D6730" s="9" t="s">
        <v>8</v>
      </c>
      <c r="E6730" s="9" t="s">
        <v>25</v>
      </c>
      <c r="F6730" s="9" t="s">
        <v>32</v>
      </c>
      <c r="G6730" s="10">
        <v>61900</v>
      </c>
    </row>
    <row r="6731" spans="1:7" ht="24" customHeight="1" x14ac:dyDescent="0.25">
      <c r="A6731" s="11">
        <v>568407</v>
      </c>
      <c r="B6731" s="12">
        <v>41819.315081018518</v>
      </c>
      <c r="C6731" s="13" t="s">
        <v>7</v>
      </c>
      <c r="D6731" s="13" t="s">
        <v>8</v>
      </c>
      <c r="E6731" s="13" t="s">
        <v>25</v>
      </c>
      <c r="F6731" s="13" t="s">
        <v>32</v>
      </c>
      <c r="G6731" s="14">
        <v>72899</v>
      </c>
    </row>
    <row r="6732" spans="1:7" ht="24" customHeight="1" x14ac:dyDescent="0.25">
      <c r="A6732" s="7">
        <v>394641</v>
      </c>
      <c r="B6732" s="8">
        <v>41807.122534722221</v>
      </c>
      <c r="C6732" s="9" t="s">
        <v>7</v>
      </c>
      <c r="D6732" s="9" t="s">
        <v>8</v>
      </c>
      <c r="E6732" s="9" t="s">
        <v>20</v>
      </c>
      <c r="F6732" s="9" t="s">
        <v>32</v>
      </c>
      <c r="G6732" s="10">
        <v>25172</v>
      </c>
    </row>
    <row r="6733" spans="1:7" ht="24" customHeight="1" x14ac:dyDescent="0.25">
      <c r="A6733" s="11">
        <v>340584</v>
      </c>
      <c r="B6733" s="12">
        <v>41843.683969907404</v>
      </c>
      <c r="C6733" s="13" t="s">
        <v>13</v>
      </c>
      <c r="D6733" s="13" t="s">
        <v>11</v>
      </c>
      <c r="E6733" s="13" t="s">
        <v>14</v>
      </c>
      <c r="F6733" s="13" t="s">
        <v>21</v>
      </c>
      <c r="G6733" s="14">
        <v>97563</v>
      </c>
    </row>
    <row r="6734" spans="1:7" ht="24" customHeight="1" x14ac:dyDescent="0.25">
      <c r="A6734" s="7">
        <v>585873</v>
      </c>
      <c r="B6734" s="8">
        <v>41862.374988425923</v>
      </c>
      <c r="C6734" s="9" t="s">
        <v>7</v>
      </c>
      <c r="D6734" s="9" t="s">
        <v>8</v>
      </c>
      <c r="E6734" s="9" t="s">
        <v>14</v>
      </c>
      <c r="F6734" s="9" t="s">
        <v>21</v>
      </c>
      <c r="G6734" s="10">
        <v>90457</v>
      </c>
    </row>
    <row r="6735" spans="1:7" ht="24" customHeight="1" x14ac:dyDescent="0.25">
      <c r="A6735" s="11">
        <v>495165</v>
      </c>
      <c r="B6735" s="12">
        <v>41862.376597222225</v>
      </c>
      <c r="C6735" s="13" t="s">
        <v>7</v>
      </c>
      <c r="D6735" s="13" t="s">
        <v>8</v>
      </c>
      <c r="E6735" s="13" t="s">
        <v>14</v>
      </c>
      <c r="F6735" s="13" t="s">
        <v>21</v>
      </c>
      <c r="G6735" s="14">
        <v>98351</v>
      </c>
    </row>
    <row r="6736" spans="1:7" ht="24" customHeight="1" x14ac:dyDescent="0.25">
      <c r="A6736" s="7">
        <v>636825</v>
      </c>
      <c r="B6736" s="8">
        <v>41841.139837962961</v>
      </c>
      <c r="C6736" s="9" t="s">
        <v>7</v>
      </c>
      <c r="D6736" s="9" t="s">
        <v>11</v>
      </c>
      <c r="E6736" s="9" t="s">
        <v>29</v>
      </c>
      <c r="F6736" s="9" t="s">
        <v>32</v>
      </c>
      <c r="G6736" s="10">
        <v>12051</v>
      </c>
    </row>
    <row r="6737" spans="1:7" ht="24" customHeight="1" x14ac:dyDescent="0.25">
      <c r="A6737" s="11">
        <v>193885</v>
      </c>
      <c r="B6737" s="12">
        <v>41852.512256944443</v>
      </c>
      <c r="C6737" s="13" t="s">
        <v>13</v>
      </c>
      <c r="D6737" s="13" t="s">
        <v>11</v>
      </c>
      <c r="E6737" s="13" t="s">
        <v>14</v>
      </c>
      <c r="F6737" s="13" t="s">
        <v>32</v>
      </c>
      <c r="G6737" s="14">
        <v>69961</v>
      </c>
    </row>
    <row r="6738" spans="1:7" ht="24" customHeight="1" x14ac:dyDescent="0.25">
      <c r="A6738" s="7">
        <v>659746</v>
      </c>
      <c r="B6738" s="8">
        <v>41860.386944444443</v>
      </c>
      <c r="C6738" s="9" t="s">
        <v>13</v>
      </c>
      <c r="D6738" s="9" t="s">
        <v>8</v>
      </c>
      <c r="E6738" s="9" t="s">
        <v>14</v>
      </c>
      <c r="F6738" s="9" t="s">
        <v>32</v>
      </c>
      <c r="G6738" s="10">
        <v>89486</v>
      </c>
    </row>
    <row r="6739" spans="1:7" ht="24" customHeight="1" x14ac:dyDescent="0.25">
      <c r="A6739" s="11">
        <v>874516</v>
      </c>
      <c r="B6739" s="12">
        <v>41865.437210648146</v>
      </c>
      <c r="C6739" s="13" t="s">
        <v>7</v>
      </c>
      <c r="D6739" s="13" t="s">
        <v>11</v>
      </c>
      <c r="E6739" s="13" t="s">
        <v>14</v>
      </c>
      <c r="F6739" s="13" t="s">
        <v>32</v>
      </c>
      <c r="G6739" s="14">
        <v>92393</v>
      </c>
    </row>
    <row r="6740" spans="1:7" ht="24" customHeight="1" x14ac:dyDescent="0.25">
      <c r="A6740" s="7">
        <v>638114</v>
      </c>
      <c r="B6740" s="8">
        <v>41865.439143518517</v>
      </c>
      <c r="C6740" s="9" t="s">
        <v>7</v>
      </c>
      <c r="D6740" s="9" t="s">
        <v>8</v>
      </c>
      <c r="E6740" s="9" t="s">
        <v>14</v>
      </c>
      <c r="F6740" s="9" t="s">
        <v>32</v>
      </c>
      <c r="G6740" s="10">
        <v>40974</v>
      </c>
    </row>
    <row r="6741" spans="1:7" ht="24" customHeight="1" x14ac:dyDescent="0.25">
      <c r="A6741" s="11">
        <v>974354</v>
      </c>
      <c r="B6741" s="12">
        <v>41866.629791666666</v>
      </c>
      <c r="C6741" s="13" t="s">
        <v>7</v>
      </c>
      <c r="D6741" s="13" t="s">
        <v>8</v>
      </c>
      <c r="E6741" s="13" t="s">
        <v>14</v>
      </c>
      <c r="F6741" s="13" t="s">
        <v>32</v>
      </c>
      <c r="G6741" s="14">
        <v>55821</v>
      </c>
    </row>
    <row r="6742" spans="1:7" ht="24" customHeight="1" x14ac:dyDescent="0.25">
      <c r="A6742" s="7">
        <v>737274</v>
      </c>
      <c r="B6742" s="8">
        <v>41873.734305555554</v>
      </c>
      <c r="C6742" s="9" t="s">
        <v>7</v>
      </c>
      <c r="D6742" s="9" t="s">
        <v>11</v>
      </c>
      <c r="E6742" s="9" t="s">
        <v>14</v>
      </c>
      <c r="F6742" s="9" t="s">
        <v>32</v>
      </c>
      <c r="G6742" s="10">
        <v>31854</v>
      </c>
    </row>
    <row r="6743" spans="1:7" ht="24" customHeight="1" x14ac:dyDescent="0.25">
      <c r="A6743" s="11">
        <v>935622</v>
      </c>
      <c r="B6743" s="12">
        <v>41877.660046296296</v>
      </c>
      <c r="C6743" s="13" t="s">
        <v>7</v>
      </c>
      <c r="D6743" s="13" t="s">
        <v>8</v>
      </c>
      <c r="E6743" s="13" t="s">
        <v>14</v>
      </c>
      <c r="F6743" s="13" t="s">
        <v>32</v>
      </c>
      <c r="G6743" s="14">
        <v>73758</v>
      </c>
    </row>
    <row r="6744" spans="1:7" ht="24" customHeight="1" x14ac:dyDescent="0.25">
      <c r="A6744" s="7">
        <v>312884</v>
      </c>
      <c r="B6744" s="8">
        <v>41845.564664351848</v>
      </c>
      <c r="C6744" s="9" t="s">
        <v>7</v>
      </c>
      <c r="D6744" s="9" t="s">
        <v>8</v>
      </c>
      <c r="E6744" s="9" t="s">
        <v>9</v>
      </c>
      <c r="F6744" s="9" t="s">
        <v>12</v>
      </c>
      <c r="G6744" s="10">
        <v>95550</v>
      </c>
    </row>
    <row r="6745" spans="1:7" ht="24" customHeight="1" x14ac:dyDescent="0.25">
      <c r="A6745" s="11">
        <v>520452</v>
      </c>
      <c r="B6745" s="12">
        <v>41845.565324074072</v>
      </c>
      <c r="C6745" s="13" t="s">
        <v>7</v>
      </c>
      <c r="D6745" s="13" t="s">
        <v>11</v>
      </c>
      <c r="E6745" s="13" t="s">
        <v>9</v>
      </c>
      <c r="F6745" s="13" t="s">
        <v>12</v>
      </c>
      <c r="G6745" s="14">
        <v>91387</v>
      </c>
    </row>
    <row r="6746" spans="1:7" ht="24" customHeight="1" x14ac:dyDescent="0.25">
      <c r="A6746" s="7">
        <v>75320</v>
      </c>
      <c r="B6746" s="8">
        <v>41806.999594907407</v>
      </c>
      <c r="C6746" s="9" t="s">
        <v>7</v>
      </c>
      <c r="D6746" s="9" t="s">
        <v>11</v>
      </c>
      <c r="E6746" s="9" t="s">
        <v>9</v>
      </c>
      <c r="F6746" s="9" t="s">
        <v>21</v>
      </c>
      <c r="G6746" s="10">
        <v>86754</v>
      </c>
    </row>
    <row r="6747" spans="1:7" ht="24" customHeight="1" x14ac:dyDescent="0.25">
      <c r="A6747" s="11">
        <v>357660</v>
      </c>
      <c r="B6747" s="12">
        <v>41808.623692129629</v>
      </c>
      <c r="C6747" s="13" t="s">
        <v>7</v>
      </c>
      <c r="D6747" s="13" t="s">
        <v>8</v>
      </c>
      <c r="E6747" s="13" t="s">
        <v>9</v>
      </c>
      <c r="F6747" s="13" t="s">
        <v>21</v>
      </c>
      <c r="G6747" s="14">
        <v>32258</v>
      </c>
    </row>
    <row r="6748" spans="1:7" ht="24" customHeight="1" x14ac:dyDescent="0.25">
      <c r="A6748" s="7">
        <v>603116</v>
      </c>
      <c r="B6748" s="8">
        <v>41808.408136574071</v>
      </c>
      <c r="C6748" s="9" t="s">
        <v>7</v>
      </c>
      <c r="D6748" s="9" t="s">
        <v>8</v>
      </c>
      <c r="E6748" s="9" t="s">
        <v>25</v>
      </c>
      <c r="F6748" s="9" t="s">
        <v>19</v>
      </c>
      <c r="G6748" s="10">
        <v>44583</v>
      </c>
    </row>
    <row r="6749" spans="1:7" ht="24" customHeight="1" x14ac:dyDescent="0.25">
      <c r="A6749" s="11">
        <v>334712</v>
      </c>
      <c r="B6749" s="12">
        <v>41808.410439814812</v>
      </c>
      <c r="C6749" s="13" t="s">
        <v>13</v>
      </c>
      <c r="D6749" s="13" t="s">
        <v>8</v>
      </c>
      <c r="E6749" s="13" t="s">
        <v>25</v>
      </c>
      <c r="F6749" s="13" t="s">
        <v>19</v>
      </c>
      <c r="G6749" s="14">
        <v>65185</v>
      </c>
    </row>
    <row r="6750" spans="1:7" ht="24" customHeight="1" x14ac:dyDescent="0.25">
      <c r="A6750" s="7">
        <v>459090</v>
      </c>
      <c r="B6750" s="8">
        <v>41808.412581018521</v>
      </c>
      <c r="C6750" s="9" t="s">
        <v>7</v>
      </c>
      <c r="D6750" s="9" t="s">
        <v>8</v>
      </c>
      <c r="E6750" s="9" t="s">
        <v>25</v>
      </c>
      <c r="F6750" s="9" t="s">
        <v>19</v>
      </c>
      <c r="G6750" s="10">
        <v>84065</v>
      </c>
    </row>
    <row r="6751" spans="1:7" ht="24" customHeight="1" x14ac:dyDescent="0.25">
      <c r="A6751" s="11">
        <v>790727</v>
      </c>
      <c r="B6751" s="12">
        <v>41815.367581018516</v>
      </c>
      <c r="C6751" s="13" t="s">
        <v>7</v>
      </c>
      <c r="D6751" s="13" t="s">
        <v>11</v>
      </c>
      <c r="E6751" s="13" t="s">
        <v>25</v>
      </c>
      <c r="F6751" s="13" t="s">
        <v>19</v>
      </c>
      <c r="G6751" s="14">
        <v>18615</v>
      </c>
    </row>
    <row r="6752" spans="1:7" ht="24" customHeight="1" x14ac:dyDescent="0.25">
      <c r="A6752" s="7">
        <v>749336</v>
      </c>
      <c r="B6752" s="8">
        <v>41816.374652777777</v>
      </c>
      <c r="C6752" s="9" t="s">
        <v>7</v>
      </c>
      <c r="D6752" s="9" t="s">
        <v>8</v>
      </c>
      <c r="E6752" s="9" t="s">
        <v>25</v>
      </c>
      <c r="F6752" s="9" t="s">
        <v>19</v>
      </c>
      <c r="G6752" s="10">
        <v>73876</v>
      </c>
    </row>
    <row r="6753" spans="1:7" ht="24" customHeight="1" x14ac:dyDescent="0.25">
      <c r="A6753" s="11">
        <v>782123</v>
      </c>
      <c r="B6753" s="12">
        <v>41816.376134259262</v>
      </c>
      <c r="C6753" s="13" t="s">
        <v>7</v>
      </c>
      <c r="D6753" s="13" t="s">
        <v>8</v>
      </c>
      <c r="E6753" s="13" t="s">
        <v>25</v>
      </c>
      <c r="F6753" s="13" t="s">
        <v>19</v>
      </c>
      <c r="G6753" s="14">
        <v>35416</v>
      </c>
    </row>
    <row r="6754" spans="1:7" ht="24" customHeight="1" x14ac:dyDescent="0.25">
      <c r="A6754" s="7">
        <v>223060</v>
      </c>
      <c r="B6754" s="8">
        <v>41835.37939814815</v>
      </c>
      <c r="C6754" s="9" t="s">
        <v>7</v>
      </c>
      <c r="D6754" s="9" t="s">
        <v>8</v>
      </c>
      <c r="E6754" s="9" t="s">
        <v>9</v>
      </c>
      <c r="F6754" s="9" t="s">
        <v>17</v>
      </c>
      <c r="G6754" s="10">
        <v>41485</v>
      </c>
    </row>
    <row r="6755" spans="1:7" ht="24" customHeight="1" x14ac:dyDescent="0.25">
      <c r="A6755" s="11">
        <v>255061</v>
      </c>
      <c r="B6755" s="12">
        <v>41850.789259259262</v>
      </c>
      <c r="C6755" s="13" t="s">
        <v>13</v>
      </c>
      <c r="D6755" s="13" t="s">
        <v>11</v>
      </c>
      <c r="E6755" s="13" t="s">
        <v>9</v>
      </c>
      <c r="F6755" s="13" t="s">
        <v>10</v>
      </c>
      <c r="G6755" s="14">
        <v>78912</v>
      </c>
    </row>
    <row r="6756" spans="1:7" ht="24" customHeight="1" x14ac:dyDescent="0.25">
      <c r="A6756" s="7">
        <v>792720</v>
      </c>
      <c r="B6756" s="8">
        <v>41846.009988425925</v>
      </c>
      <c r="C6756" s="9" t="s">
        <v>7</v>
      </c>
      <c r="D6756" s="9" t="s">
        <v>8</v>
      </c>
      <c r="E6756" s="9" t="s">
        <v>9</v>
      </c>
      <c r="F6756" s="9" t="s">
        <v>10</v>
      </c>
      <c r="G6756" s="10">
        <v>31304</v>
      </c>
    </row>
    <row r="6757" spans="1:7" ht="24" customHeight="1" x14ac:dyDescent="0.25">
      <c r="A6757" s="11">
        <v>857597</v>
      </c>
      <c r="B6757" s="12">
        <v>41846.010381944441</v>
      </c>
      <c r="C6757" s="13" t="s">
        <v>7</v>
      </c>
      <c r="D6757" s="13" t="s">
        <v>11</v>
      </c>
      <c r="E6757" s="13" t="s">
        <v>9</v>
      </c>
      <c r="F6757" s="13" t="s">
        <v>10</v>
      </c>
      <c r="G6757" s="14">
        <v>86741</v>
      </c>
    </row>
    <row r="6758" spans="1:7" ht="24" customHeight="1" x14ac:dyDescent="0.25">
      <c r="A6758" s="7">
        <v>86704</v>
      </c>
      <c r="B6758" s="8">
        <v>41846.011759259258</v>
      </c>
      <c r="C6758" s="9" t="s">
        <v>7</v>
      </c>
      <c r="D6758" s="9" t="s">
        <v>11</v>
      </c>
      <c r="E6758" s="9" t="s">
        <v>9</v>
      </c>
      <c r="F6758" s="9" t="s">
        <v>10</v>
      </c>
      <c r="G6758" s="10">
        <v>10814</v>
      </c>
    </row>
    <row r="6759" spans="1:7" ht="24" customHeight="1" x14ac:dyDescent="0.25">
      <c r="A6759" s="11">
        <v>405687</v>
      </c>
      <c r="B6759" s="12">
        <v>41846.012997685182</v>
      </c>
      <c r="C6759" s="13" t="s">
        <v>7</v>
      </c>
      <c r="D6759" s="13" t="s">
        <v>8</v>
      </c>
      <c r="E6759" s="13" t="s">
        <v>9</v>
      </c>
      <c r="F6759" s="13" t="s">
        <v>10</v>
      </c>
      <c r="G6759" s="14">
        <v>81410</v>
      </c>
    </row>
    <row r="6760" spans="1:7" ht="24" customHeight="1" x14ac:dyDescent="0.25">
      <c r="A6760" s="7">
        <v>693654</v>
      </c>
      <c r="B6760" s="8">
        <v>41851.752349537041</v>
      </c>
      <c r="C6760" s="9" t="s">
        <v>7</v>
      </c>
      <c r="D6760" s="9" t="s">
        <v>8</v>
      </c>
      <c r="E6760" s="9" t="s">
        <v>9</v>
      </c>
      <c r="F6760" s="9" t="s">
        <v>10</v>
      </c>
      <c r="G6760" s="10">
        <v>74739</v>
      </c>
    </row>
    <row r="6761" spans="1:7" ht="24" customHeight="1" x14ac:dyDescent="0.25">
      <c r="A6761" s="11">
        <v>230826</v>
      </c>
      <c r="B6761" s="12">
        <v>41843.803761574076</v>
      </c>
      <c r="C6761" s="13" t="s">
        <v>7</v>
      </c>
      <c r="D6761" s="13" t="s">
        <v>8</v>
      </c>
      <c r="E6761" s="13" t="s">
        <v>28</v>
      </c>
      <c r="F6761" s="13" t="s">
        <v>12</v>
      </c>
      <c r="G6761" s="14">
        <v>53591</v>
      </c>
    </row>
    <row r="6762" spans="1:7" ht="24" customHeight="1" x14ac:dyDescent="0.25">
      <c r="A6762" s="7">
        <v>971094</v>
      </c>
      <c r="B6762" s="8">
        <v>41859.74391203704</v>
      </c>
      <c r="C6762" s="9" t="s">
        <v>7</v>
      </c>
      <c r="D6762" s="9" t="s">
        <v>11</v>
      </c>
      <c r="E6762" s="9" t="s">
        <v>16</v>
      </c>
      <c r="F6762" s="9" t="s">
        <v>17</v>
      </c>
      <c r="G6762" s="10">
        <v>95713</v>
      </c>
    </row>
    <row r="6763" spans="1:7" ht="24" customHeight="1" x14ac:dyDescent="0.25">
      <c r="A6763" s="11">
        <v>422942</v>
      </c>
      <c r="B6763" s="12">
        <v>41812.5937037037</v>
      </c>
      <c r="C6763" s="13" t="s">
        <v>7</v>
      </c>
      <c r="D6763" s="13" t="s">
        <v>8</v>
      </c>
      <c r="E6763" s="13" t="s">
        <v>14</v>
      </c>
      <c r="F6763" s="13" t="s">
        <v>17</v>
      </c>
      <c r="G6763" s="14">
        <v>57973</v>
      </c>
    </row>
    <row r="6764" spans="1:7" ht="24" customHeight="1" x14ac:dyDescent="0.25">
      <c r="A6764" s="7">
        <v>799388</v>
      </c>
      <c r="B6764" s="8">
        <v>41812.594548611109</v>
      </c>
      <c r="C6764" s="9" t="s">
        <v>7</v>
      </c>
      <c r="D6764" s="9" t="s">
        <v>8</v>
      </c>
      <c r="E6764" s="9" t="s">
        <v>14</v>
      </c>
      <c r="F6764" s="9" t="s">
        <v>17</v>
      </c>
      <c r="G6764" s="10">
        <v>89685</v>
      </c>
    </row>
    <row r="6765" spans="1:7" ht="24" customHeight="1" x14ac:dyDescent="0.25">
      <c r="A6765" s="11">
        <v>752774</v>
      </c>
      <c r="B6765" s="12">
        <v>41823.321875000001</v>
      </c>
      <c r="C6765" s="13" t="s">
        <v>7</v>
      </c>
      <c r="D6765" s="13" t="s">
        <v>8</v>
      </c>
      <c r="E6765" s="13" t="s">
        <v>14</v>
      </c>
      <c r="F6765" s="13" t="s">
        <v>17</v>
      </c>
      <c r="G6765" s="14">
        <v>46769</v>
      </c>
    </row>
    <row r="6766" spans="1:7" ht="24" customHeight="1" x14ac:dyDescent="0.25">
      <c r="A6766" s="7">
        <v>155967</v>
      </c>
      <c r="B6766" s="8">
        <v>41823.322916666664</v>
      </c>
      <c r="C6766" s="9" t="s">
        <v>7</v>
      </c>
      <c r="D6766" s="9" t="s">
        <v>8</v>
      </c>
      <c r="E6766" s="9" t="s">
        <v>14</v>
      </c>
      <c r="F6766" s="9" t="s">
        <v>17</v>
      </c>
      <c r="G6766" s="10">
        <v>79213</v>
      </c>
    </row>
    <row r="6767" spans="1:7" ht="24" customHeight="1" x14ac:dyDescent="0.25">
      <c r="A6767" s="11">
        <v>692637</v>
      </c>
      <c r="B6767" s="12">
        <v>41871.502847222226</v>
      </c>
      <c r="C6767" s="13" t="s">
        <v>7</v>
      </c>
      <c r="D6767" s="13" t="s">
        <v>8</v>
      </c>
      <c r="E6767" s="13" t="s">
        <v>28</v>
      </c>
      <c r="F6767" s="13" t="s">
        <v>12</v>
      </c>
      <c r="G6767" s="14">
        <v>68826</v>
      </c>
    </row>
    <row r="6768" spans="1:7" ht="24" customHeight="1" x14ac:dyDescent="0.25">
      <c r="A6768" s="7">
        <v>893226</v>
      </c>
      <c r="B6768" s="8">
        <v>41871.50309027778</v>
      </c>
      <c r="C6768" s="9" t="s">
        <v>7</v>
      </c>
      <c r="D6768" s="9" t="s">
        <v>11</v>
      </c>
      <c r="E6768" s="9" t="s">
        <v>28</v>
      </c>
      <c r="F6768" s="9" t="s">
        <v>12</v>
      </c>
      <c r="G6768" s="10">
        <v>31205</v>
      </c>
    </row>
    <row r="6769" spans="1:7" ht="24" customHeight="1" x14ac:dyDescent="0.25">
      <c r="A6769" s="11">
        <v>273820</v>
      </c>
      <c r="B6769" s="12">
        <v>41824.496747685182</v>
      </c>
      <c r="C6769" s="13" t="s">
        <v>7</v>
      </c>
      <c r="D6769" s="13" t="s">
        <v>8</v>
      </c>
      <c r="E6769" s="13" t="s">
        <v>9</v>
      </c>
      <c r="F6769" s="13" t="s">
        <v>12</v>
      </c>
      <c r="G6769" s="14">
        <v>76605</v>
      </c>
    </row>
    <row r="6770" spans="1:7" ht="24" customHeight="1" x14ac:dyDescent="0.25">
      <c r="A6770" s="7">
        <v>64301</v>
      </c>
      <c r="B6770" s="8">
        <v>41824.498865740738</v>
      </c>
      <c r="C6770" s="9" t="s">
        <v>7</v>
      </c>
      <c r="D6770" s="9" t="s">
        <v>8</v>
      </c>
      <c r="E6770" s="9" t="s">
        <v>9</v>
      </c>
      <c r="F6770" s="9" t="s">
        <v>12</v>
      </c>
      <c r="G6770" s="10">
        <v>38076</v>
      </c>
    </row>
    <row r="6771" spans="1:7" ht="24" customHeight="1" x14ac:dyDescent="0.25">
      <c r="A6771" s="11">
        <v>760667</v>
      </c>
      <c r="B6771" s="12">
        <v>41824.500983796293</v>
      </c>
      <c r="C6771" s="13" t="s">
        <v>7</v>
      </c>
      <c r="D6771" s="13" t="s">
        <v>11</v>
      </c>
      <c r="E6771" s="13" t="s">
        <v>9</v>
      </c>
      <c r="F6771" s="13" t="s">
        <v>12</v>
      </c>
      <c r="G6771" s="14">
        <v>49134</v>
      </c>
    </row>
    <row r="6772" spans="1:7" ht="24" customHeight="1" x14ac:dyDescent="0.25">
      <c r="A6772" s="7">
        <v>574374</v>
      </c>
      <c r="B6772" s="8">
        <v>41830.662268518521</v>
      </c>
      <c r="C6772" s="9" t="s">
        <v>7</v>
      </c>
      <c r="D6772" s="9" t="s">
        <v>8</v>
      </c>
      <c r="E6772" s="9" t="s">
        <v>9</v>
      </c>
      <c r="F6772" s="9" t="s">
        <v>12</v>
      </c>
      <c r="G6772" s="10">
        <v>54711</v>
      </c>
    </row>
    <row r="6773" spans="1:7" ht="24" customHeight="1" x14ac:dyDescent="0.25">
      <c r="A6773" s="11">
        <v>634386</v>
      </c>
      <c r="B6773" s="12">
        <v>41852.608807870369</v>
      </c>
      <c r="C6773" s="13" t="s">
        <v>7</v>
      </c>
      <c r="D6773" s="13" t="s">
        <v>8</v>
      </c>
      <c r="E6773" s="13" t="s">
        <v>9</v>
      </c>
      <c r="F6773" s="13" t="s">
        <v>12</v>
      </c>
      <c r="G6773" s="14">
        <v>94007</v>
      </c>
    </row>
    <row r="6774" spans="1:7" ht="24" customHeight="1" x14ac:dyDescent="0.25">
      <c r="A6774" s="7">
        <v>836089</v>
      </c>
      <c r="B6774" s="8">
        <v>41806.450358796297</v>
      </c>
      <c r="C6774" s="9" t="s">
        <v>7</v>
      </c>
      <c r="D6774" s="9" t="s">
        <v>8</v>
      </c>
      <c r="E6774" s="9" t="s">
        <v>16</v>
      </c>
      <c r="F6774" s="9" t="s">
        <v>21</v>
      </c>
      <c r="G6774" s="10">
        <v>27358</v>
      </c>
    </row>
    <row r="6775" spans="1:7" ht="24" customHeight="1" x14ac:dyDescent="0.25">
      <c r="A6775" s="11">
        <v>873507</v>
      </c>
      <c r="B6775" s="12">
        <v>41814.678043981483</v>
      </c>
      <c r="C6775" s="13" t="s">
        <v>7</v>
      </c>
      <c r="D6775" s="13" t="s">
        <v>8</v>
      </c>
      <c r="E6775" s="13" t="s">
        <v>16</v>
      </c>
      <c r="F6775" s="13" t="s">
        <v>21</v>
      </c>
      <c r="G6775" s="14">
        <v>76732</v>
      </c>
    </row>
    <row r="6776" spans="1:7" ht="24" customHeight="1" x14ac:dyDescent="0.25">
      <c r="A6776" s="7">
        <v>949965</v>
      </c>
      <c r="B6776" s="8">
        <v>41814.678460648145</v>
      </c>
      <c r="C6776" s="9" t="s">
        <v>7</v>
      </c>
      <c r="D6776" s="9" t="s">
        <v>8</v>
      </c>
      <c r="E6776" s="9" t="s">
        <v>16</v>
      </c>
      <c r="F6776" s="9" t="s">
        <v>21</v>
      </c>
      <c r="G6776" s="10">
        <v>87388</v>
      </c>
    </row>
    <row r="6777" spans="1:7" ht="24" customHeight="1" x14ac:dyDescent="0.25">
      <c r="A6777" s="11">
        <v>248804</v>
      </c>
      <c r="B6777" s="12">
        <v>41818.456689814811</v>
      </c>
      <c r="C6777" s="13" t="s">
        <v>7</v>
      </c>
      <c r="D6777" s="13" t="s">
        <v>11</v>
      </c>
      <c r="E6777" s="13" t="s">
        <v>16</v>
      </c>
      <c r="F6777" s="13" t="s">
        <v>21</v>
      </c>
      <c r="G6777" s="14">
        <v>82436</v>
      </c>
    </row>
    <row r="6778" spans="1:7" ht="24" customHeight="1" x14ac:dyDescent="0.25">
      <c r="A6778" s="7">
        <v>374625</v>
      </c>
      <c r="B6778" s="8">
        <v>41831.280671296299</v>
      </c>
      <c r="C6778" s="9" t="s">
        <v>7</v>
      </c>
      <c r="D6778" s="9" t="s">
        <v>11</v>
      </c>
      <c r="E6778" s="9" t="s">
        <v>25</v>
      </c>
      <c r="F6778" s="9" t="s">
        <v>21</v>
      </c>
      <c r="G6778" s="10">
        <v>85440</v>
      </c>
    </row>
    <row r="6779" spans="1:7" ht="24" customHeight="1" x14ac:dyDescent="0.25">
      <c r="A6779" s="11">
        <v>254790</v>
      </c>
      <c r="B6779" s="12">
        <v>41831.281608796293</v>
      </c>
      <c r="C6779" s="13" t="s">
        <v>7</v>
      </c>
      <c r="D6779" s="13" t="s">
        <v>8</v>
      </c>
      <c r="E6779" s="13" t="s">
        <v>25</v>
      </c>
      <c r="F6779" s="13" t="s">
        <v>21</v>
      </c>
      <c r="G6779" s="14">
        <v>77581</v>
      </c>
    </row>
    <row r="6780" spans="1:7" ht="24" customHeight="1" x14ac:dyDescent="0.25">
      <c r="A6780" s="7">
        <v>892399</v>
      </c>
      <c r="B6780" s="8">
        <v>41847.844594907408</v>
      </c>
      <c r="C6780" s="9" t="s">
        <v>7</v>
      </c>
      <c r="D6780" s="9" t="s">
        <v>8</v>
      </c>
      <c r="E6780" s="9" t="s">
        <v>14</v>
      </c>
      <c r="F6780" s="9" t="s">
        <v>32</v>
      </c>
      <c r="G6780" s="10">
        <v>79480</v>
      </c>
    </row>
    <row r="6781" spans="1:7" ht="24" customHeight="1" x14ac:dyDescent="0.25">
      <c r="A6781" s="11">
        <v>327160</v>
      </c>
      <c r="B6781" s="12">
        <v>41858.413078703707</v>
      </c>
      <c r="C6781" s="13" t="s">
        <v>7</v>
      </c>
      <c r="D6781" s="13" t="s">
        <v>8</v>
      </c>
      <c r="E6781" s="13" t="s">
        <v>14</v>
      </c>
      <c r="F6781" s="13" t="s">
        <v>19</v>
      </c>
      <c r="G6781" s="14">
        <v>17191</v>
      </c>
    </row>
    <row r="6782" spans="1:7" ht="24" customHeight="1" x14ac:dyDescent="0.25">
      <c r="A6782" s="7">
        <v>795809</v>
      </c>
      <c r="B6782" s="8">
        <v>41858.414687500001</v>
      </c>
      <c r="C6782" s="9" t="s">
        <v>13</v>
      </c>
      <c r="D6782" s="9" t="s">
        <v>8</v>
      </c>
      <c r="E6782" s="9" t="s">
        <v>14</v>
      </c>
      <c r="F6782" s="9" t="s">
        <v>19</v>
      </c>
      <c r="G6782" s="10">
        <v>45044</v>
      </c>
    </row>
    <row r="6783" spans="1:7" ht="24" customHeight="1" x14ac:dyDescent="0.25">
      <c r="A6783" s="11">
        <v>287756</v>
      </c>
      <c r="B6783" s="12">
        <v>41846.478402777779</v>
      </c>
      <c r="C6783" s="13" t="s">
        <v>13</v>
      </c>
      <c r="D6783" s="13" t="s">
        <v>8</v>
      </c>
      <c r="E6783" s="13" t="s">
        <v>29</v>
      </c>
      <c r="F6783" s="13" t="s">
        <v>10</v>
      </c>
      <c r="G6783" s="14">
        <v>84336</v>
      </c>
    </row>
    <row r="6784" spans="1:7" ht="24" customHeight="1" x14ac:dyDescent="0.25">
      <c r="A6784" s="7">
        <v>288459</v>
      </c>
      <c r="B6784" s="8">
        <v>41846.479270833333</v>
      </c>
      <c r="C6784" s="9" t="s">
        <v>7</v>
      </c>
      <c r="D6784" s="9" t="s">
        <v>11</v>
      </c>
      <c r="E6784" s="9" t="s">
        <v>29</v>
      </c>
      <c r="F6784" s="9" t="s">
        <v>10</v>
      </c>
      <c r="G6784" s="10">
        <v>54521</v>
      </c>
    </row>
    <row r="6785" spans="1:7" ht="24" customHeight="1" x14ac:dyDescent="0.25">
      <c r="A6785" s="11">
        <v>893314</v>
      </c>
      <c r="B6785" s="12">
        <v>41877.671620370369</v>
      </c>
      <c r="C6785" s="13" t="s">
        <v>7</v>
      </c>
      <c r="D6785" s="13" t="s">
        <v>8</v>
      </c>
      <c r="E6785" s="13" t="s">
        <v>14</v>
      </c>
      <c r="F6785" s="13" t="s">
        <v>12</v>
      </c>
      <c r="G6785" s="14">
        <v>18647</v>
      </c>
    </row>
    <row r="6786" spans="1:7" ht="24" customHeight="1" x14ac:dyDescent="0.25">
      <c r="A6786" s="7">
        <v>620974</v>
      </c>
      <c r="B6786" s="8">
        <v>41877.672384259262</v>
      </c>
      <c r="C6786" s="9" t="s">
        <v>7</v>
      </c>
      <c r="D6786" s="9" t="s">
        <v>11</v>
      </c>
      <c r="E6786" s="9" t="s">
        <v>14</v>
      </c>
      <c r="F6786" s="9" t="s">
        <v>12</v>
      </c>
      <c r="G6786" s="10">
        <v>22684</v>
      </c>
    </row>
    <row r="6787" spans="1:7" ht="24" customHeight="1" x14ac:dyDescent="0.25">
      <c r="A6787" s="11">
        <v>941893</v>
      </c>
      <c r="B6787" s="12">
        <v>41838.514282407406</v>
      </c>
      <c r="C6787" s="13" t="s">
        <v>13</v>
      </c>
      <c r="D6787" s="13" t="s">
        <v>8</v>
      </c>
      <c r="E6787" s="13" t="s">
        <v>31</v>
      </c>
      <c r="F6787" s="13" t="s">
        <v>32</v>
      </c>
      <c r="G6787" s="14">
        <v>29414</v>
      </c>
    </row>
    <row r="6788" spans="1:7" ht="24" customHeight="1" x14ac:dyDescent="0.25">
      <c r="A6788" s="7">
        <v>129826</v>
      </c>
      <c r="B6788" s="8">
        <v>41850.811296296299</v>
      </c>
      <c r="C6788" s="9" t="s">
        <v>7</v>
      </c>
      <c r="D6788" s="9" t="s">
        <v>11</v>
      </c>
      <c r="E6788" s="9" t="s">
        <v>31</v>
      </c>
      <c r="F6788" s="9" t="s">
        <v>32</v>
      </c>
      <c r="G6788" s="10">
        <v>24304</v>
      </c>
    </row>
    <row r="6789" spans="1:7" ht="24" customHeight="1" x14ac:dyDescent="0.25">
      <c r="A6789" s="11">
        <v>379629</v>
      </c>
      <c r="B6789" s="12">
        <v>41850.811550925922</v>
      </c>
      <c r="C6789" s="13" t="s">
        <v>13</v>
      </c>
      <c r="D6789" s="13" t="s">
        <v>8</v>
      </c>
      <c r="E6789" s="13" t="s">
        <v>31</v>
      </c>
      <c r="F6789" s="13" t="s">
        <v>32</v>
      </c>
      <c r="G6789" s="14">
        <v>97432</v>
      </c>
    </row>
    <row r="6790" spans="1:7" ht="24" customHeight="1" x14ac:dyDescent="0.25">
      <c r="A6790" s="7">
        <v>800131</v>
      </c>
      <c r="B6790" s="8">
        <v>41824.750879629632</v>
      </c>
      <c r="C6790" s="9" t="s">
        <v>7</v>
      </c>
      <c r="D6790" s="9" t="s">
        <v>11</v>
      </c>
      <c r="E6790" s="9" t="s">
        <v>9</v>
      </c>
      <c r="F6790" s="9" t="s">
        <v>17</v>
      </c>
      <c r="G6790" s="10">
        <v>23739</v>
      </c>
    </row>
    <row r="6791" spans="1:7" ht="24" customHeight="1" x14ac:dyDescent="0.25">
      <c r="A6791" s="11">
        <v>677760</v>
      </c>
      <c r="B6791" s="12">
        <v>41824.750543981485</v>
      </c>
      <c r="C6791" s="13" t="s">
        <v>7</v>
      </c>
      <c r="D6791" s="13" t="s">
        <v>11</v>
      </c>
      <c r="E6791" s="13" t="s">
        <v>9</v>
      </c>
      <c r="F6791" s="13" t="s">
        <v>17</v>
      </c>
      <c r="G6791" s="14">
        <v>38600</v>
      </c>
    </row>
    <row r="6792" spans="1:7" ht="24" customHeight="1" x14ac:dyDescent="0.25">
      <c r="A6792" s="7">
        <v>545345</v>
      </c>
      <c r="B6792" s="8">
        <v>41816.736192129632</v>
      </c>
      <c r="C6792" s="9" t="s">
        <v>7</v>
      </c>
      <c r="D6792" s="9" t="s">
        <v>8</v>
      </c>
      <c r="E6792" s="9" t="s">
        <v>30</v>
      </c>
      <c r="F6792" s="9" t="s">
        <v>21</v>
      </c>
      <c r="G6792" s="10">
        <v>88457</v>
      </c>
    </row>
    <row r="6793" spans="1:7" ht="24" customHeight="1" x14ac:dyDescent="0.25">
      <c r="A6793" s="11">
        <v>154197</v>
      </c>
      <c r="B6793" s="12">
        <v>41816.738900462966</v>
      </c>
      <c r="C6793" s="13" t="s">
        <v>7</v>
      </c>
      <c r="D6793" s="13" t="s">
        <v>11</v>
      </c>
      <c r="E6793" s="13" t="s">
        <v>30</v>
      </c>
      <c r="F6793" s="13" t="s">
        <v>21</v>
      </c>
      <c r="G6793" s="14">
        <v>56819</v>
      </c>
    </row>
    <row r="6794" spans="1:7" ht="24" customHeight="1" x14ac:dyDescent="0.25">
      <c r="A6794" s="7">
        <v>153170</v>
      </c>
      <c r="B6794" s="8">
        <v>41822.468472222223</v>
      </c>
      <c r="C6794" s="9" t="s">
        <v>7</v>
      </c>
      <c r="D6794" s="9" t="s">
        <v>8</v>
      </c>
      <c r="E6794" s="9" t="s">
        <v>30</v>
      </c>
      <c r="F6794" s="9" t="s">
        <v>21</v>
      </c>
      <c r="G6794" s="10">
        <v>79081</v>
      </c>
    </row>
    <row r="6795" spans="1:7" ht="24" customHeight="1" x14ac:dyDescent="0.25">
      <c r="A6795" s="11">
        <v>462209</v>
      </c>
      <c r="B6795" s="12">
        <v>41838.306712962964</v>
      </c>
      <c r="C6795" s="13" t="s">
        <v>7</v>
      </c>
      <c r="D6795" s="13" t="s">
        <v>11</v>
      </c>
      <c r="E6795" s="13" t="s">
        <v>30</v>
      </c>
      <c r="F6795" s="13" t="s">
        <v>21</v>
      </c>
      <c r="G6795" s="14">
        <v>81726</v>
      </c>
    </row>
    <row r="6796" spans="1:7" ht="24" customHeight="1" x14ac:dyDescent="0.25">
      <c r="A6796" s="7">
        <v>359954</v>
      </c>
      <c r="B6796" s="8">
        <v>41838.307118055556</v>
      </c>
      <c r="C6796" s="9" t="s">
        <v>7</v>
      </c>
      <c r="D6796" s="9" t="s">
        <v>11</v>
      </c>
      <c r="E6796" s="9" t="s">
        <v>30</v>
      </c>
      <c r="F6796" s="9" t="s">
        <v>21</v>
      </c>
      <c r="G6796" s="10">
        <v>3947</v>
      </c>
    </row>
    <row r="6797" spans="1:7" ht="24" customHeight="1" x14ac:dyDescent="0.25">
      <c r="A6797" s="11">
        <v>18808</v>
      </c>
      <c r="B6797" s="12">
        <v>41838.307592592595</v>
      </c>
      <c r="C6797" s="13" t="s">
        <v>7</v>
      </c>
      <c r="D6797" s="13" t="s">
        <v>8</v>
      </c>
      <c r="E6797" s="13" t="s">
        <v>30</v>
      </c>
      <c r="F6797" s="13" t="s">
        <v>21</v>
      </c>
      <c r="G6797" s="14">
        <v>46160</v>
      </c>
    </row>
    <row r="6798" spans="1:7" ht="24" customHeight="1" x14ac:dyDescent="0.25">
      <c r="A6798" s="7">
        <v>103305</v>
      </c>
      <c r="B6798" s="8">
        <v>41838.309629629628</v>
      </c>
      <c r="C6798" s="9" t="s">
        <v>7</v>
      </c>
      <c r="D6798" s="9" t="s">
        <v>8</v>
      </c>
      <c r="E6798" s="9" t="s">
        <v>30</v>
      </c>
      <c r="F6798" s="9" t="s">
        <v>21</v>
      </c>
      <c r="G6798" s="10">
        <v>95960</v>
      </c>
    </row>
    <row r="6799" spans="1:7" ht="24" customHeight="1" x14ac:dyDescent="0.25">
      <c r="A6799" s="11">
        <v>573332</v>
      </c>
      <c r="B6799" s="12">
        <v>41839.583344907405</v>
      </c>
      <c r="C6799" s="13" t="s">
        <v>7</v>
      </c>
      <c r="D6799" s="13" t="s">
        <v>8</v>
      </c>
      <c r="E6799" s="13" t="s">
        <v>30</v>
      </c>
      <c r="F6799" s="13" t="s">
        <v>21</v>
      </c>
      <c r="G6799" s="14">
        <v>46109</v>
      </c>
    </row>
    <row r="6800" spans="1:7" ht="24" customHeight="1" x14ac:dyDescent="0.25">
      <c r="A6800" s="7">
        <v>874368</v>
      </c>
      <c r="B6800" s="8">
        <v>41841.65253472222</v>
      </c>
      <c r="C6800" s="9" t="s">
        <v>7</v>
      </c>
      <c r="D6800" s="9" t="s">
        <v>8</v>
      </c>
      <c r="E6800" s="9" t="s">
        <v>30</v>
      </c>
      <c r="F6800" s="9" t="s">
        <v>17</v>
      </c>
      <c r="G6800" s="10">
        <v>300000</v>
      </c>
    </row>
    <row r="6801" spans="1:7" ht="24" customHeight="1" x14ac:dyDescent="0.25">
      <c r="A6801" s="11">
        <v>709159</v>
      </c>
      <c r="B6801" s="12">
        <v>41860.118217592593</v>
      </c>
      <c r="C6801" s="13" t="s">
        <v>7</v>
      </c>
      <c r="D6801" s="13" t="s">
        <v>11</v>
      </c>
      <c r="E6801" s="13" t="s">
        <v>29</v>
      </c>
      <c r="F6801" s="13" t="s">
        <v>17</v>
      </c>
      <c r="G6801" s="14">
        <v>98589</v>
      </c>
    </row>
    <row r="6802" spans="1:7" ht="24" customHeight="1" x14ac:dyDescent="0.25">
      <c r="A6802" s="7">
        <v>952623</v>
      </c>
      <c r="B6802" s="8">
        <v>41864.455717592595</v>
      </c>
      <c r="C6802" s="9" t="s">
        <v>7</v>
      </c>
      <c r="D6802" s="9" t="s">
        <v>8</v>
      </c>
      <c r="E6802" s="9" t="s">
        <v>29</v>
      </c>
      <c r="F6802" s="9" t="s">
        <v>17</v>
      </c>
      <c r="G6802" s="10">
        <v>72477</v>
      </c>
    </row>
    <row r="6803" spans="1:7" ht="24" customHeight="1" x14ac:dyDescent="0.25">
      <c r="A6803" s="11">
        <v>851730</v>
      </c>
      <c r="B6803" s="12">
        <v>41866.525983796295</v>
      </c>
      <c r="C6803" s="13" t="s">
        <v>7</v>
      </c>
      <c r="D6803" s="13" t="s">
        <v>8</v>
      </c>
      <c r="E6803" s="13" t="s">
        <v>29</v>
      </c>
      <c r="F6803" s="13" t="s">
        <v>17</v>
      </c>
      <c r="G6803" s="14">
        <v>14815</v>
      </c>
    </row>
    <row r="6804" spans="1:7" ht="24" customHeight="1" x14ac:dyDescent="0.25">
      <c r="A6804" s="7">
        <v>412615</v>
      </c>
      <c r="B6804" s="8">
        <v>41866.527627314812</v>
      </c>
      <c r="C6804" s="9" t="s">
        <v>7</v>
      </c>
      <c r="D6804" s="9" t="s">
        <v>11</v>
      </c>
      <c r="E6804" s="9" t="s">
        <v>29</v>
      </c>
      <c r="F6804" s="9" t="s">
        <v>17</v>
      </c>
      <c r="G6804" s="10">
        <v>19732</v>
      </c>
    </row>
    <row r="6805" spans="1:7" ht="24" customHeight="1" x14ac:dyDescent="0.25">
      <c r="A6805" s="11">
        <v>380221</v>
      </c>
      <c r="B6805" s="12">
        <v>41866.529120370367</v>
      </c>
      <c r="C6805" s="13" t="s">
        <v>7</v>
      </c>
      <c r="D6805" s="13" t="s">
        <v>11</v>
      </c>
      <c r="E6805" s="13" t="s">
        <v>29</v>
      </c>
      <c r="F6805" s="13" t="s">
        <v>17</v>
      </c>
      <c r="G6805" s="14">
        <v>76350</v>
      </c>
    </row>
    <row r="6806" spans="1:7" ht="24" customHeight="1" x14ac:dyDescent="0.25">
      <c r="A6806" s="7">
        <v>386930</v>
      </c>
      <c r="B6806" s="8">
        <v>41869.749930555554</v>
      </c>
      <c r="C6806" s="9" t="s">
        <v>7</v>
      </c>
      <c r="D6806" s="9" t="s">
        <v>11</v>
      </c>
      <c r="E6806" s="9" t="s">
        <v>29</v>
      </c>
      <c r="F6806" s="9" t="s">
        <v>17</v>
      </c>
      <c r="G6806" s="10">
        <v>28912</v>
      </c>
    </row>
    <row r="6807" spans="1:7" ht="24" customHeight="1" x14ac:dyDescent="0.25">
      <c r="A6807" s="11">
        <v>112091</v>
      </c>
      <c r="B6807" s="12">
        <v>41870.677499999998</v>
      </c>
      <c r="C6807" s="13" t="s">
        <v>13</v>
      </c>
      <c r="D6807" s="13" t="s">
        <v>8</v>
      </c>
      <c r="E6807" s="13" t="s">
        <v>29</v>
      </c>
      <c r="F6807" s="13" t="s">
        <v>17</v>
      </c>
      <c r="G6807" s="14">
        <v>81226</v>
      </c>
    </row>
    <row r="6808" spans="1:7" ht="24" customHeight="1" x14ac:dyDescent="0.25">
      <c r="A6808" s="7">
        <v>718973</v>
      </c>
      <c r="B6808" s="8">
        <v>41878.649988425925</v>
      </c>
      <c r="C6808" s="9" t="s">
        <v>7</v>
      </c>
      <c r="D6808" s="9" t="s">
        <v>8</v>
      </c>
      <c r="E6808" s="9" t="s">
        <v>14</v>
      </c>
      <c r="F6808" s="9" t="s">
        <v>17</v>
      </c>
      <c r="G6808" s="10">
        <v>75131</v>
      </c>
    </row>
    <row r="6809" spans="1:7" ht="24" customHeight="1" x14ac:dyDescent="0.25">
      <c r="A6809" s="11">
        <v>396732</v>
      </c>
      <c r="B6809" s="12">
        <v>41878.65115740741</v>
      </c>
      <c r="C6809" s="13" t="s">
        <v>7</v>
      </c>
      <c r="D6809" s="13" t="s">
        <v>11</v>
      </c>
      <c r="E6809" s="13" t="s">
        <v>14</v>
      </c>
      <c r="F6809" s="13" t="s">
        <v>17</v>
      </c>
      <c r="G6809" s="14">
        <v>95417</v>
      </c>
    </row>
    <row r="6810" spans="1:7" ht="24" customHeight="1" x14ac:dyDescent="0.25">
      <c r="A6810" s="7">
        <v>199652</v>
      </c>
      <c r="B6810" s="8">
        <v>41878.653032407405</v>
      </c>
      <c r="C6810" s="9" t="s">
        <v>7</v>
      </c>
      <c r="D6810" s="9" t="s">
        <v>11</v>
      </c>
      <c r="E6810" s="9" t="s">
        <v>14</v>
      </c>
      <c r="F6810" s="9" t="s">
        <v>17</v>
      </c>
      <c r="G6810" s="10">
        <v>89453</v>
      </c>
    </row>
    <row r="6811" spans="1:7" ht="24" customHeight="1" x14ac:dyDescent="0.25">
      <c r="A6811" s="11">
        <v>17377</v>
      </c>
      <c r="B6811" s="12">
        <v>41881.551400462966</v>
      </c>
      <c r="C6811" s="13" t="s">
        <v>13</v>
      </c>
      <c r="D6811" s="13" t="s">
        <v>11</v>
      </c>
      <c r="E6811" s="13" t="s">
        <v>14</v>
      </c>
      <c r="F6811" s="13" t="s">
        <v>17</v>
      </c>
      <c r="G6811" s="14">
        <v>2682</v>
      </c>
    </row>
    <row r="6812" spans="1:7" ht="24" customHeight="1" x14ac:dyDescent="0.25">
      <c r="A6812" s="7">
        <v>139435</v>
      </c>
      <c r="B6812" s="8">
        <v>41881.553703703707</v>
      </c>
      <c r="C6812" s="9" t="s">
        <v>7</v>
      </c>
      <c r="D6812" s="9" t="s">
        <v>11</v>
      </c>
      <c r="E6812" s="9" t="s">
        <v>14</v>
      </c>
      <c r="F6812" s="9" t="s">
        <v>17</v>
      </c>
      <c r="G6812" s="10">
        <v>96163</v>
      </c>
    </row>
    <row r="6813" spans="1:7" ht="24" customHeight="1" x14ac:dyDescent="0.25">
      <c r="A6813" s="11">
        <v>69669</v>
      </c>
      <c r="B6813" s="12">
        <v>41822.423043981478</v>
      </c>
      <c r="C6813" s="13" t="s">
        <v>7</v>
      </c>
      <c r="D6813" s="13" t="s">
        <v>11</v>
      </c>
      <c r="E6813" s="13" t="s">
        <v>9</v>
      </c>
      <c r="F6813" s="13" t="s">
        <v>19</v>
      </c>
      <c r="G6813" s="14">
        <v>43038</v>
      </c>
    </row>
    <row r="6814" spans="1:7" ht="24" customHeight="1" x14ac:dyDescent="0.25">
      <c r="A6814" s="7">
        <v>695647</v>
      </c>
      <c r="B6814" s="8">
        <v>41822.424641203703</v>
      </c>
      <c r="C6814" s="9" t="s">
        <v>7</v>
      </c>
      <c r="D6814" s="9" t="s">
        <v>8</v>
      </c>
      <c r="E6814" s="9" t="s">
        <v>9</v>
      </c>
      <c r="F6814" s="9" t="s">
        <v>19</v>
      </c>
      <c r="G6814" s="10">
        <v>73636</v>
      </c>
    </row>
    <row r="6815" spans="1:7" ht="24" customHeight="1" x14ac:dyDescent="0.25">
      <c r="A6815" s="11">
        <v>607894</v>
      </c>
      <c r="B6815" s="12">
        <v>41870.678217592591</v>
      </c>
      <c r="C6815" s="13" t="s">
        <v>7</v>
      </c>
      <c r="D6815" s="13" t="s">
        <v>11</v>
      </c>
      <c r="E6815" s="13" t="s">
        <v>16</v>
      </c>
      <c r="F6815" s="13" t="s">
        <v>17</v>
      </c>
      <c r="G6815" s="14">
        <v>81434</v>
      </c>
    </row>
    <row r="6816" spans="1:7" ht="24" customHeight="1" x14ac:dyDescent="0.25">
      <c r="A6816" s="7">
        <v>79156</v>
      </c>
      <c r="B6816" s="8">
        <v>41870.679699074077</v>
      </c>
      <c r="C6816" s="9" t="s">
        <v>13</v>
      </c>
      <c r="D6816" s="9" t="s">
        <v>11</v>
      </c>
      <c r="E6816" s="9" t="s">
        <v>16</v>
      </c>
      <c r="F6816" s="9" t="s">
        <v>17</v>
      </c>
      <c r="G6816" s="10">
        <v>66701</v>
      </c>
    </row>
    <row r="6817" spans="1:7" ht="24" customHeight="1" x14ac:dyDescent="0.25">
      <c r="A6817" s="11">
        <v>154851</v>
      </c>
      <c r="B6817" s="12">
        <v>41848.327245370368</v>
      </c>
      <c r="C6817" s="13" t="s">
        <v>7</v>
      </c>
      <c r="D6817" s="13" t="s">
        <v>11</v>
      </c>
      <c r="E6817" s="13" t="s">
        <v>14</v>
      </c>
      <c r="F6817" s="13" t="s">
        <v>32</v>
      </c>
      <c r="G6817" s="14">
        <v>40678</v>
      </c>
    </row>
    <row r="6818" spans="1:7" ht="24" customHeight="1" x14ac:dyDescent="0.25">
      <c r="A6818" s="7">
        <v>145730</v>
      </c>
      <c r="B6818" s="8">
        <v>41828.845034722224</v>
      </c>
      <c r="C6818" s="9" t="s">
        <v>7</v>
      </c>
      <c r="D6818" s="9" t="s">
        <v>8</v>
      </c>
      <c r="E6818" s="9" t="s">
        <v>9</v>
      </c>
      <c r="F6818" s="9" t="s">
        <v>12</v>
      </c>
      <c r="G6818" s="10">
        <v>89905</v>
      </c>
    </row>
    <row r="6819" spans="1:7" ht="24" customHeight="1" x14ac:dyDescent="0.25">
      <c r="A6819" s="11">
        <v>543349</v>
      </c>
      <c r="B6819" s="12">
        <v>41837.388807870368</v>
      </c>
      <c r="C6819" s="13" t="s">
        <v>7</v>
      </c>
      <c r="D6819" s="13" t="s">
        <v>11</v>
      </c>
      <c r="E6819" s="13" t="s">
        <v>14</v>
      </c>
      <c r="F6819" s="13" t="s">
        <v>12</v>
      </c>
      <c r="G6819" s="14">
        <v>82172</v>
      </c>
    </row>
    <row r="6820" spans="1:7" ht="24" customHeight="1" x14ac:dyDescent="0.25">
      <c r="A6820" s="7">
        <v>542358</v>
      </c>
      <c r="B6820" s="8">
        <v>41824.737812500003</v>
      </c>
      <c r="C6820" s="9" t="s">
        <v>7</v>
      </c>
      <c r="D6820" s="9" t="s">
        <v>8</v>
      </c>
      <c r="E6820" s="9" t="s">
        <v>9</v>
      </c>
      <c r="F6820" s="9" t="s">
        <v>24</v>
      </c>
      <c r="G6820" s="10">
        <v>45675</v>
      </c>
    </row>
    <row r="6821" spans="1:7" ht="24" customHeight="1" x14ac:dyDescent="0.25">
      <c r="A6821" s="11">
        <v>972374</v>
      </c>
      <c r="B6821" s="12">
        <v>41859.664988425924</v>
      </c>
      <c r="C6821" s="13" t="s">
        <v>13</v>
      </c>
      <c r="D6821" s="13" t="s">
        <v>11</v>
      </c>
      <c r="E6821" s="13" t="s">
        <v>16</v>
      </c>
      <c r="F6821" s="13" t="s">
        <v>12</v>
      </c>
      <c r="G6821" s="14">
        <v>75856</v>
      </c>
    </row>
    <row r="6822" spans="1:7" ht="24" customHeight="1" x14ac:dyDescent="0.25">
      <c r="A6822" s="7">
        <v>104440</v>
      </c>
      <c r="B6822" s="8">
        <v>41859.665254629632</v>
      </c>
      <c r="C6822" s="9" t="s">
        <v>7</v>
      </c>
      <c r="D6822" s="9" t="s">
        <v>11</v>
      </c>
      <c r="E6822" s="9" t="s">
        <v>16</v>
      </c>
      <c r="F6822" s="9" t="s">
        <v>12</v>
      </c>
      <c r="G6822" s="10">
        <v>47378</v>
      </c>
    </row>
    <row r="6823" spans="1:7" ht="24" customHeight="1" x14ac:dyDescent="0.25">
      <c r="A6823" s="11">
        <v>966122</v>
      </c>
      <c r="B6823" s="12">
        <v>41878.08053240741</v>
      </c>
      <c r="C6823" s="13" t="s">
        <v>7</v>
      </c>
      <c r="D6823" s="13" t="s">
        <v>8</v>
      </c>
      <c r="E6823" s="13" t="s">
        <v>16</v>
      </c>
      <c r="F6823" s="13" t="s">
        <v>12</v>
      </c>
      <c r="G6823" s="14">
        <v>27917</v>
      </c>
    </row>
    <row r="6824" spans="1:7" ht="24" customHeight="1" x14ac:dyDescent="0.25">
      <c r="A6824" s="7">
        <v>390453</v>
      </c>
      <c r="B6824" s="8">
        <v>41878.080821759257</v>
      </c>
      <c r="C6824" s="9" t="s">
        <v>13</v>
      </c>
      <c r="D6824" s="9" t="s">
        <v>8</v>
      </c>
      <c r="E6824" s="9" t="s">
        <v>16</v>
      </c>
      <c r="F6824" s="9" t="s">
        <v>12</v>
      </c>
      <c r="G6824" s="10">
        <v>10994</v>
      </c>
    </row>
    <row r="6825" spans="1:7" ht="24" customHeight="1" x14ac:dyDescent="0.25">
      <c r="A6825" s="11">
        <v>596580</v>
      </c>
      <c r="B6825" s="12">
        <v>41862.496412037035</v>
      </c>
      <c r="C6825" s="13" t="s">
        <v>7</v>
      </c>
      <c r="D6825" s="13" t="s">
        <v>8</v>
      </c>
      <c r="E6825" s="13" t="s">
        <v>14</v>
      </c>
      <c r="F6825" s="13" t="s">
        <v>22</v>
      </c>
      <c r="G6825" s="14">
        <v>51586</v>
      </c>
    </row>
    <row r="6826" spans="1:7" ht="24" customHeight="1" x14ac:dyDescent="0.25">
      <c r="A6826" s="7">
        <v>381547</v>
      </c>
      <c r="B6826" s="8">
        <v>41866.4609375</v>
      </c>
      <c r="C6826" s="9" t="s">
        <v>13</v>
      </c>
      <c r="D6826" s="9" t="s">
        <v>8</v>
      </c>
      <c r="E6826" s="9" t="s">
        <v>14</v>
      </c>
      <c r="F6826" s="9" t="s">
        <v>22</v>
      </c>
      <c r="G6826" s="10">
        <v>85671</v>
      </c>
    </row>
    <row r="6827" spans="1:7" ht="24" customHeight="1" x14ac:dyDescent="0.25">
      <c r="A6827" s="11">
        <v>300563</v>
      </c>
      <c r="B6827" s="12">
        <v>41878.366180555553</v>
      </c>
      <c r="C6827" s="13" t="s">
        <v>13</v>
      </c>
      <c r="D6827" s="13" t="s">
        <v>8</v>
      </c>
      <c r="E6827" s="13" t="s">
        <v>14</v>
      </c>
      <c r="F6827" s="13" t="s">
        <v>22</v>
      </c>
      <c r="G6827" s="14">
        <v>1519</v>
      </c>
    </row>
    <row r="6828" spans="1:7" ht="24" customHeight="1" x14ac:dyDescent="0.25">
      <c r="A6828" s="7">
        <v>511259</v>
      </c>
      <c r="B6828" s="8">
        <v>41834.419398148151</v>
      </c>
      <c r="C6828" s="9" t="s">
        <v>7</v>
      </c>
      <c r="D6828" s="9" t="s">
        <v>11</v>
      </c>
      <c r="E6828" s="9" t="s">
        <v>14</v>
      </c>
      <c r="F6828" s="9" t="s">
        <v>12</v>
      </c>
      <c r="G6828" s="10">
        <v>83412</v>
      </c>
    </row>
    <row r="6829" spans="1:7" ht="24" customHeight="1" x14ac:dyDescent="0.25">
      <c r="A6829" s="11">
        <v>302714</v>
      </c>
      <c r="B6829" s="12">
        <v>41855.529305555552</v>
      </c>
      <c r="C6829" s="13" t="s">
        <v>7</v>
      </c>
      <c r="D6829" s="13" t="s">
        <v>8</v>
      </c>
      <c r="E6829" s="13" t="s">
        <v>9</v>
      </c>
      <c r="F6829" s="13" t="s">
        <v>12</v>
      </c>
      <c r="G6829" s="14">
        <v>12210</v>
      </c>
    </row>
    <row r="6830" spans="1:7" ht="24" customHeight="1" x14ac:dyDescent="0.25">
      <c r="A6830" s="7">
        <v>583914</v>
      </c>
      <c r="B6830" s="8">
        <v>41824.603761574072</v>
      </c>
      <c r="C6830" s="9" t="s">
        <v>7</v>
      </c>
      <c r="D6830" s="9" t="s">
        <v>23</v>
      </c>
      <c r="E6830" s="9" t="s">
        <v>14</v>
      </c>
      <c r="F6830" s="9" t="s">
        <v>24</v>
      </c>
      <c r="G6830" s="10">
        <v>21224</v>
      </c>
    </row>
    <row r="6831" spans="1:7" ht="24" customHeight="1" x14ac:dyDescent="0.25">
      <c r="A6831" s="11">
        <v>834330</v>
      </c>
      <c r="B6831" s="12">
        <v>41823.61215277778</v>
      </c>
      <c r="C6831" s="13" t="s">
        <v>7</v>
      </c>
      <c r="D6831" s="13" t="s">
        <v>11</v>
      </c>
      <c r="E6831" s="13" t="s">
        <v>14</v>
      </c>
      <c r="F6831" s="13" t="s">
        <v>17</v>
      </c>
      <c r="G6831" s="14">
        <v>93668</v>
      </c>
    </row>
    <row r="6832" spans="1:7" ht="24" customHeight="1" x14ac:dyDescent="0.25">
      <c r="A6832" s="7">
        <v>106513</v>
      </c>
      <c r="B6832" s="8">
        <v>41828.388090277775</v>
      </c>
      <c r="C6832" s="9" t="s">
        <v>7</v>
      </c>
      <c r="D6832" s="9" t="s">
        <v>8</v>
      </c>
      <c r="E6832" s="9" t="s">
        <v>14</v>
      </c>
      <c r="F6832" s="9" t="s">
        <v>17</v>
      </c>
      <c r="G6832" s="10">
        <v>41080</v>
      </c>
    </row>
    <row r="6833" spans="1:7" ht="24" customHeight="1" x14ac:dyDescent="0.25">
      <c r="A6833" s="11">
        <v>658687</v>
      </c>
      <c r="B6833" s="12">
        <v>41840.66201388889</v>
      </c>
      <c r="C6833" s="13" t="s">
        <v>13</v>
      </c>
      <c r="D6833" s="13" t="s">
        <v>8</v>
      </c>
      <c r="E6833" s="13" t="s">
        <v>25</v>
      </c>
      <c r="F6833" s="13" t="s">
        <v>12</v>
      </c>
      <c r="G6833" s="14">
        <v>64109</v>
      </c>
    </row>
    <row r="6834" spans="1:7" ht="24" customHeight="1" x14ac:dyDescent="0.25">
      <c r="A6834" s="7">
        <v>391565</v>
      </c>
      <c r="B6834" s="8">
        <v>41840.619803240741</v>
      </c>
      <c r="C6834" s="9" t="s">
        <v>7</v>
      </c>
      <c r="D6834" s="9" t="s">
        <v>8</v>
      </c>
      <c r="E6834" s="9" t="s">
        <v>29</v>
      </c>
      <c r="F6834" s="9" t="s">
        <v>17</v>
      </c>
      <c r="G6834" s="10">
        <v>97633</v>
      </c>
    </row>
    <row r="6835" spans="1:7" ht="24" customHeight="1" x14ac:dyDescent="0.25">
      <c r="A6835" s="11">
        <v>367054</v>
      </c>
      <c r="B6835" s="12">
        <v>41840.620104166665</v>
      </c>
      <c r="C6835" s="13" t="s">
        <v>7</v>
      </c>
      <c r="D6835" s="13" t="s">
        <v>23</v>
      </c>
      <c r="E6835" s="13" t="s">
        <v>29</v>
      </c>
      <c r="F6835" s="13" t="s">
        <v>17</v>
      </c>
      <c r="G6835" s="14">
        <v>79412</v>
      </c>
    </row>
    <row r="6836" spans="1:7" ht="24" customHeight="1" x14ac:dyDescent="0.25">
      <c r="A6836" s="7">
        <v>778954</v>
      </c>
      <c r="B6836" s="8">
        <v>41850.658125000002</v>
      </c>
      <c r="C6836" s="9" t="s">
        <v>7</v>
      </c>
      <c r="D6836" s="9" t="s">
        <v>8</v>
      </c>
      <c r="E6836" s="9" t="s">
        <v>29</v>
      </c>
      <c r="F6836" s="9" t="s">
        <v>17</v>
      </c>
      <c r="G6836" s="10">
        <v>13296</v>
      </c>
    </row>
    <row r="6837" spans="1:7" ht="24" customHeight="1" x14ac:dyDescent="0.25">
      <c r="A6837" s="11">
        <v>36783</v>
      </c>
      <c r="B6837" s="12">
        <v>41860.607002314813</v>
      </c>
      <c r="C6837" s="13" t="s">
        <v>7</v>
      </c>
      <c r="D6837" s="13" t="s">
        <v>8</v>
      </c>
      <c r="E6837" s="13" t="s">
        <v>29</v>
      </c>
      <c r="F6837" s="13" t="s">
        <v>17</v>
      </c>
      <c r="G6837" s="14">
        <v>87008</v>
      </c>
    </row>
    <row r="6838" spans="1:7" ht="24" customHeight="1" x14ac:dyDescent="0.25">
      <c r="A6838" s="7">
        <v>37220</v>
      </c>
      <c r="B6838" s="8">
        <v>41853.645277777781</v>
      </c>
      <c r="C6838" s="9" t="s">
        <v>7</v>
      </c>
      <c r="D6838" s="9" t="s">
        <v>8</v>
      </c>
      <c r="E6838" s="9" t="s">
        <v>30</v>
      </c>
      <c r="F6838" s="9" t="s">
        <v>32</v>
      </c>
      <c r="G6838" s="10">
        <v>62736</v>
      </c>
    </row>
    <row r="6839" spans="1:7" ht="24" customHeight="1" x14ac:dyDescent="0.25">
      <c r="A6839" s="11">
        <v>28774</v>
      </c>
      <c r="B6839" s="12">
        <v>41814.693414351852</v>
      </c>
      <c r="C6839" s="13" t="s">
        <v>7</v>
      </c>
      <c r="D6839" s="13" t="s">
        <v>8</v>
      </c>
      <c r="E6839" s="13" t="s">
        <v>20</v>
      </c>
      <c r="F6839" s="13" t="s">
        <v>32</v>
      </c>
      <c r="G6839" s="14">
        <v>34528</v>
      </c>
    </row>
    <row r="6840" spans="1:7" ht="24" customHeight="1" x14ac:dyDescent="0.25">
      <c r="A6840" s="7">
        <v>975202</v>
      </c>
      <c r="B6840" s="8">
        <v>41814.693854166668</v>
      </c>
      <c r="C6840" s="9" t="s">
        <v>13</v>
      </c>
      <c r="D6840" s="9" t="s">
        <v>8</v>
      </c>
      <c r="E6840" s="9" t="s">
        <v>20</v>
      </c>
      <c r="F6840" s="9" t="s">
        <v>32</v>
      </c>
      <c r="G6840" s="10">
        <v>40026</v>
      </c>
    </row>
    <row r="6841" spans="1:7" ht="24" customHeight="1" x14ac:dyDescent="0.25">
      <c r="A6841" s="11">
        <v>370183</v>
      </c>
      <c r="B6841" s="12">
        <v>41814.694722222222</v>
      </c>
      <c r="C6841" s="13" t="s">
        <v>7</v>
      </c>
      <c r="D6841" s="13" t="s">
        <v>8</v>
      </c>
      <c r="E6841" s="13" t="s">
        <v>20</v>
      </c>
      <c r="F6841" s="13" t="s">
        <v>32</v>
      </c>
      <c r="G6841" s="14">
        <v>10604</v>
      </c>
    </row>
    <row r="6842" spans="1:7" ht="24" customHeight="1" x14ac:dyDescent="0.25">
      <c r="A6842" s="7">
        <v>844485</v>
      </c>
      <c r="B6842" s="8">
        <v>41815.70517361111</v>
      </c>
      <c r="C6842" s="9" t="s">
        <v>7</v>
      </c>
      <c r="D6842" s="9" t="s">
        <v>8</v>
      </c>
      <c r="E6842" s="9" t="s">
        <v>9</v>
      </c>
      <c r="F6842" s="9" t="s">
        <v>32</v>
      </c>
      <c r="G6842" s="10">
        <v>69692</v>
      </c>
    </row>
    <row r="6843" spans="1:7" ht="24" customHeight="1" x14ac:dyDescent="0.25">
      <c r="A6843" s="11">
        <v>901673</v>
      </c>
      <c r="B6843" s="12">
        <v>41852.244189814817</v>
      </c>
      <c r="C6843" s="13" t="s">
        <v>7</v>
      </c>
      <c r="D6843" s="13" t="s">
        <v>8</v>
      </c>
      <c r="E6843" s="13" t="s">
        <v>16</v>
      </c>
      <c r="F6843" s="13" t="s">
        <v>21</v>
      </c>
      <c r="G6843" s="14">
        <v>84727</v>
      </c>
    </row>
    <row r="6844" spans="1:7" ht="24" customHeight="1" x14ac:dyDescent="0.25">
      <c r="A6844" s="7">
        <v>251395</v>
      </c>
      <c r="B6844" s="8">
        <v>41871.641875000001</v>
      </c>
      <c r="C6844" s="9" t="s">
        <v>7</v>
      </c>
      <c r="D6844" s="9" t="s">
        <v>8</v>
      </c>
      <c r="E6844" s="9" t="s">
        <v>16</v>
      </c>
      <c r="F6844" s="9" t="s">
        <v>21</v>
      </c>
      <c r="G6844" s="10">
        <v>50685</v>
      </c>
    </row>
    <row r="6845" spans="1:7" ht="24" customHeight="1" x14ac:dyDescent="0.25">
      <c r="A6845" s="11">
        <v>916816</v>
      </c>
      <c r="B6845" s="12">
        <v>41871.643784722219</v>
      </c>
      <c r="C6845" s="13" t="s">
        <v>7</v>
      </c>
      <c r="D6845" s="13" t="s">
        <v>8</v>
      </c>
      <c r="E6845" s="13" t="s">
        <v>16</v>
      </c>
      <c r="F6845" s="13" t="s">
        <v>21</v>
      </c>
      <c r="G6845" s="14">
        <v>23737</v>
      </c>
    </row>
    <row r="6846" spans="1:7" ht="24" customHeight="1" x14ac:dyDescent="0.25">
      <c r="A6846" s="7">
        <v>70948</v>
      </c>
      <c r="B6846" s="8">
        <v>41877.648854166669</v>
      </c>
      <c r="C6846" s="9" t="s">
        <v>13</v>
      </c>
      <c r="D6846" s="9" t="s">
        <v>11</v>
      </c>
      <c r="E6846" s="9" t="s">
        <v>16</v>
      </c>
      <c r="F6846" s="9" t="s">
        <v>21</v>
      </c>
      <c r="G6846" s="10">
        <v>24678</v>
      </c>
    </row>
    <row r="6847" spans="1:7" ht="24" customHeight="1" x14ac:dyDescent="0.25">
      <c r="A6847" s="11">
        <v>180474</v>
      </c>
      <c r="B6847" s="12">
        <v>41877.649236111109</v>
      </c>
      <c r="C6847" s="13" t="s">
        <v>13</v>
      </c>
      <c r="D6847" s="13" t="s">
        <v>8</v>
      </c>
      <c r="E6847" s="13" t="s">
        <v>16</v>
      </c>
      <c r="F6847" s="13" t="s">
        <v>21</v>
      </c>
      <c r="G6847" s="14">
        <v>10052</v>
      </c>
    </row>
    <row r="6848" spans="1:7" ht="24" customHeight="1" x14ac:dyDescent="0.25">
      <c r="A6848" s="7">
        <v>709634</v>
      </c>
      <c r="B6848" s="8">
        <v>41825.380729166667</v>
      </c>
      <c r="C6848" s="9" t="s">
        <v>7</v>
      </c>
      <c r="D6848" s="9" t="s">
        <v>8</v>
      </c>
      <c r="E6848" s="9" t="s">
        <v>9</v>
      </c>
      <c r="F6848" s="9" t="s">
        <v>12</v>
      </c>
      <c r="G6848" s="10">
        <v>5551</v>
      </c>
    </row>
    <row r="6849" spans="1:7" ht="24" customHeight="1" x14ac:dyDescent="0.25">
      <c r="A6849" s="11">
        <v>41870</v>
      </c>
      <c r="B6849" s="12">
        <v>41825.381053240744</v>
      </c>
      <c r="C6849" s="13" t="s">
        <v>7</v>
      </c>
      <c r="D6849" s="13" t="s">
        <v>8</v>
      </c>
      <c r="E6849" s="13" t="s">
        <v>9</v>
      </c>
      <c r="F6849" s="13" t="s">
        <v>12</v>
      </c>
      <c r="G6849" s="14">
        <v>27131</v>
      </c>
    </row>
    <row r="6850" spans="1:7" ht="24" customHeight="1" x14ac:dyDescent="0.25">
      <c r="A6850" s="7">
        <v>399763</v>
      </c>
      <c r="B6850" s="8">
        <v>41825.380740740744</v>
      </c>
      <c r="C6850" s="9" t="s">
        <v>7</v>
      </c>
      <c r="D6850" s="9" t="s">
        <v>23</v>
      </c>
      <c r="E6850" s="9" t="s">
        <v>9</v>
      </c>
      <c r="F6850" s="9" t="s">
        <v>12</v>
      </c>
      <c r="G6850" s="10">
        <v>57137</v>
      </c>
    </row>
    <row r="6851" spans="1:7" ht="24" customHeight="1" x14ac:dyDescent="0.25">
      <c r="A6851" s="11">
        <v>160009</v>
      </c>
      <c r="B6851" s="12">
        <v>41825.381550925929</v>
      </c>
      <c r="C6851" s="13" t="s">
        <v>7</v>
      </c>
      <c r="D6851" s="13" t="s">
        <v>23</v>
      </c>
      <c r="E6851" s="13" t="s">
        <v>9</v>
      </c>
      <c r="F6851" s="13" t="s">
        <v>12</v>
      </c>
      <c r="G6851" s="14">
        <v>42488</v>
      </c>
    </row>
    <row r="6852" spans="1:7" ht="24" customHeight="1" x14ac:dyDescent="0.25">
      <c r="A6852" s="7">
        <v>389491</v>
      </c>
      <c r="B6852" s="8">
        <v>41852.342650462961</v>
      </c>
      <c r="C6852" s="9" t="s">
        <v>7</v>
      </c>
      <c r="D6852" s="9" t="s">
        <v>11</v>
      </c>
      <c r="E6852" s="9" t="s">
        <v>9</v>
      </c>
      <c r="F6852" s="9" t="s">
        <v>12</v>
      </c>
      <c r="G6852" s="10">
        <v>2904</v>
      </c>
    </row>
    <row r="6853" spans="1:7" ht="24" customHeight="1" x14ac:dyDescent="0.25">
      <c r="A6853" s="11">
        <v>224082</v>
      </c>
      <c r="B6853" s="12">
        <v>41852.342476851853</v>
      </c>
      <c r="C6853" s="13" t="s">
        <v>13</v>
      </c>
      <c r="D6853" s="13" t="s">
        <v>23</v>
      </c>
      <c r="E6853" s="13" t="s">
        <v>9</v>
      </c>
      <c r="F6853" s="13" t="s">
        <v>12</v>
      </c>
      <c r="G6853" s="14">
        <v>87979</v>
      </c>
    </row>
    <row r="6854" spans="1:7" ht="24" customHeight="1" x14ac:dyDescent="0.25">
      <c r="A6854" s="7">
        <v>446050</v>
      </c>
      <c r="B6854" s="8">
        <v>41819.111331018517</v>
      </c>
      <c r="C6854" s="9" t="s">
        <v>7</v>
      </c>
      <c r="D6854" s="9" t="s">
        <v>8</v>
      </c>
      <c r="E6854" s="9" t="s">
        <v>14</v>
      </c>
      <c r="F6854" s="9" t="s">
        <v>12</v>
      </c>
      <c r="G6854" s="10">
        <v>6626</v>
      </c>
    </row>
    <row r="6855" spans="1:7" ht="24" customHeight="1" x14ac:dyDescent="0.25">
      <c r="A6855" s="11">
        <v>923276</v>
      </c>
      <c r="B6855" s="12">
        <v>41819.111620370371</v>
      </c>
      <c r="C6855" s="13" t="s">
        <v>13</v>
      </c>
      <c r="D6855" s="13" t="s">
        <v>8</v>
      </c>
      <c r="E6855" s="13" t="s">
        <v>14</v>
      </c>
      <c r="F6855" s="13" t="s">
        <v>12</v>
      </c>
      <c r="G6855" s="14">
        <v>49006</v>
      </c>
    </row>
    <row r="6856" spans="1:7" ht="24" customHeight="1" x14ac:dyDescent="0.25">
      <c r="A6856" s="7">
        <v>516729</v>
      </c>
      <c r="B6856" s="8">
        <v>41851.595277777778</v>
      </c>
      <c r="C6856" s="9" t="s">
        <v>13</v>
      </c>
      <c r="D6856" s="9" t="s">
        <v>11</v>
      </c>
      <c r="E6856" s="9" t="s">
        <v>14</v>
      </c>
      <c r="F6856" s="9" t="s">
        <v>12</v>
      </c>
      <c r="G6856" s="10">
        <v>70775</v>
      </c>
    </row>
    <row r="6857" spans="1:7" ht="24" customHeight="1" x14ac:dyDescent="0.25">
      <c r="A6857" s="11">
        <v>109740</v>
      </c>
      <c r="B6857" s="12">
        <v>41851.595150462963</v>
      </c>
      <c r="C6857" s="13" t="s">
        <v>7</v>
      </c>
      <c r="D6857" s="13" t="s">
        <v>23</v>
      </c>
      <c r="E6857" s="13" t="s">
        <v>14</v>
      </c>
      <c r="F6857" s="13" t="s">
        <v>12</v>
      </c>
      <c r="G6857" s="14">
        <v>70642</v>
      </c>
    </row>
    <row r="6858" spans="1:7" ht="24" customHeight="1" x14ac:dyDescent="0.25">
      <c r="A6858" s="7">
        <v>854593</v>
      </c>
      <c r="B6858" s="8">
        <v>41862.684513888889</v>
      </c>
      <c r="C6858" s="9" t="s">
        <v>7</v>
      </c>
      <c r="D6858" s="9" t="s">
        <v>8</v>
      </c>
      <c r="E6858" s="9" t="s">
        <v>9</v>
      </c>
      <c r="F6858" s="9" t="s">
        <v>32</v>
      </c>
      <c r="G6858" s="10">
        <v>94638</v>
      </c>
    </row>
    <row r="6859" spans="1:7" ht="24" customHeight="1" x14ac:dyDescent="0.25">
      <c r="A6859" s="11">
        <v>782480</v>
      </c>
      <c r="B6859" s="12">
        <v>41862.685173611113</v>
      </c>
      <c r="C6859" s="13" t="s">
        <v>7</v>
      </c>
      <c r="D6859" s="13" t="s">
        <v>11</v>
      </c>
      <c r="E6859" s="13" t="s">
        <v>9</v>
      </c>
      <c r="F6859" s="13" t="s">
        <v>32</v>
      </c>
      <c r="G6859" s="14">
        <v>90063</v>
      </c>
    </row>
    <row r="6860" spans="1:7" ht="24" customHeight="1" x14ac:dyDescent="0.25">
      <c r="A6860" s="7">
        <v>892720</v>
      </c>
      <c r="B6860" s="8">
        <v>41865.419363425928</v>
      </c>
      <c r="C6860" s="9" t="s">
        <v>7</v>
      </c>
      <c r="D6860" s="9" t="s">
        <v>11</v>
      </c>
      <c r="E6860" s="9" t="s">
        <v>9</v>
      </c>
      <c r="F6860" s="9" t="s">
        <v>32</v>
      </c>
      <c r="G6860" s="10">
        <v>47772</v>
      </c>
    </row>
    <row r="6861" spans="1:7" ht="24" customHeight="1" x14ac:dyDescent="0.25">
      <c r="A6861" s="11">
        <v>103929</v>
      </c>
      <c r="B6861" s="12">
        <v>41865.420034722221</v>
      </c>
      <c r="C6861" s="13" t="s">
        <v>7</v>
      </c>
      <c r="D6861" s="13" t="s">
        <v>8</v>
      </c>
      <c r="E6861" s="13" t="s">
        <v>9</v>
      </c>
      <c r="F6861" s="13" t="s">
        <v>32</v>
      </c>
      <c r="G6861" s="14">
        <v>9329</v>
      </c>
    </row>
    <row r="6862" spans="1:7" ht="24" customHeight="1" x14ac:dyDescent="0.25">
      <c r="A6862" s="7">
        <v>986841</v>
      </c>
      <c r="B6862" s="8">
        <v>41878.342650462961</v>
      </c>
      <c r="C6862" s="9" t="s">
        <v>7</v>
      </c>
      <c r="D6862" s="9" t="s">
        <v>8</v>
      </c>
      <c r="E6862" s="9" t="s">
        <v>9</v>
      </c>
      <c r="F6862" s="9" t="s">
        <v>32</v>
      </c>
      <c r="G6862" s="10">
        <v>27125</v>
      </c>
    </row>
    <row r="6863" spans="1:7" ht="24" customHeight="1" x14ac:dyDescent="0.25">
      <c r="A6863" s="11">
        <v>643645</v>
      </c>
      <c r="B6863" s="12">
        <v>41878.343310185184</v>
      </c>
      <c r="C6863" s="13" t="s">
        <v>7</v>
      </c>
      <c r="D6863" s="13" t="s">
        <v>11</v>
      </c>
      <c r="E6863" s="13" t="s">
        <v>9</v>
      </c>
      <c r="F6863" s="13" t="s">
        <v>32</v>
      </c>
      <c r="G6863" s="14">
        <v>83859</v>
      </c>
    </row>
    <row r="6864" spans="1:7" ht="24" customHeight="1" x14ac:dyDescent="0.25">
      <c r="A6864" s="7">
        <v>627369</v>
      </c>
      <c r="B6864" s="8">
        <v>41821.376377314817</v>
      </c>
      <c r="C6864" s="9" t="s">
        <v>7</v>
      </c>
      <c r="D6864" s="9" t="s">
        <v>8</v>
      </c>
      <c r="E6864" s="9" t="s">
        <v>14</v>
      </c>
      <c r="F6864" s="9" t="s">
        <v>32</v>
      </c>
      <c r="G6864" s="10">
        <v>32089</v>
      </c>
    </row>
    <row r="6865" spans="1:7" ht="24" customHeight="1" x14ac:dyDescent="0.25">
      <c r="A6865" s="11">
        <v>542505</v>
      </c>
      <c r="B6865" s="12">
        <v>41828.691180555557</v>
      </c>
      <c r="C6865" s="13" t="s">
        <v>13</v>
      </c>
      <c r="D6865" s="13" t="s">
        <v>8</v>
      </c>
      <c r="E6865" s="13" t="s">
        <v>14</v>
      </c>
      <c r="F6865" s="13" t="s">
        <v>32</v>
      </c>
      <c r="G6865" s="14">
        <v>13301</v>
      </c>
    </row>
    <row r="6866" spans="1:7" ht="24" customHeight="1" x14ac:dyDescent="0.25">
      <c r="A6866" s="7">
        <v>432171</v>
      </c>
      <c r="B6866" s="8">
        <v>41828.691631944443</v>
      </c>
      <c r="C6866" s="9" t="s">
        <v>7</v>
      </c>
      <c r="D6866" s="9" t="s">
        <v>11</v>
      </c>
      <c r="E6866" s="9" t="s">
        <v>14</v>
      </c>
      <c r="F6866" s="9" t="s">
        <v>32</v>
      </c>
      <c r="G6866" s="10">
        <v>59093</v>
      </c>
    </row>
    <row r="6867" spans="1:7" ht="24" customHeight="1" x14ac:dyDescent="0.25">
      <c r="A6867" s="11">
        <v>590874</v>
      </c>
      <c r="B6867" s="12">
        <v>41830.482129629629</v>
      </c>
      <c r="C6867" s="13" t="s">
        <v>7</v>
      </c>
      <c r="D6867" s="13" t="s">
        <v>8</v>
      </c>
      <c r="E6867" s="13" t="s">
        <v>14</v>
      </c>
      <c r="F6867" s="13" t="s">
        <v>32</v>
      </c>
      <c r="G6867" s="14">
        <v>43554</v>
      </c>
    </row>
    <row r="6868" spans="1:7" ht="24" customHeight="1" x14ac:dyDescent="0.25">
      <c r="A6868" s="7">
        <v>557914</v>
      </c>
      <c r="B6868" s="8">
        <v>41830.482511574075</v>
      </c>
      <c r="C6868" s="9" t="s">
        <v>7</v>
      </c>
      <c r="D6868" s="9" t="s">
        <v>8</v>
      </c>
      <c r="E6868" s="9" t="s">
        <v>14</v>
      </c>
      <c r="F6868" s="9" t="s">
        <v>32</v>
      </c>
      <c r="G6868" s="10">
        <v>32506</v>
      </c>
    </row>
    <row r="6869" spans="1:7" ht="24" customHeight="1" x14ac:dyDescent="0.25">
      <c r="A6869" s="11">
        <v>571257</v>
      </c>
      <c r="B6869" s="12">
        <v>41860.689247685186</v>
      </c>
      <c r="C6869" s="13" t="s">
        <v>7</v>
      </c>
      <c r="D6869" s="13" t="s">
        <v>8</v>
      </c>
      <c r="E6869" s="13" t="s">
        <v>9</v>
      </c>
      <c r="F6869" s="13" t="s">
        <v>32</v>
      </c>
      <c r="G6869" s="14">
        <v>47823</v>
      </c>
    </row>
    <row r="6870" spans="1:7" ht="24" customHeight="1" x14ac:dyDescent="0.25">
      <c r="A6870" s="7">
        <v>380883</v>
      </c>
      <c r="B6870" s="8">
        <v>41873.623842592591</v>
      </c>
      <c r="C6870" s="9" t="s">
        <v>7</v>
      </c>
      <c r="D6870" s="9" t="s">
        <v>8</v>
      </c>
      <c r="E6870" s="9" t="s">
        <v>14</v>
      </c>
      <c r="F6870" s="9" t="s">
        <v>32</v>
      </c>
      <c r="G6870" s="10">
        <v>1736</v>
      </c>
    </row>
    <row r="6871" spans="1:7" ht="24" customHeight="1" x14ac:dyDescent="0.25">
      <c r="A6871" s="11">
        <v>879272</v>
      </c>
      <c r="B6871" s="12">
        <v>41873.624421296299</v>
      </c>
      <c r="C6871" s="13" t="s">
        <v>7</v>
      </c>
      <c r="D6871" s="13" t="s">
        <v>8</v>
      </c>
      <c r="E6871" s="13" t="s">
        <v>14</v>
      </c>
      <c r="F6871" s="13" t="s">
        <v>32</v>
      </c>
      <c r="G6871" s="14">
        <v>34876</v>
      </c>
    </row>
    <row r="6872" spans="1:7" ht="24" customHeight="1" x14ac:dyDescent="0.25">
      <c r="A6872" s="7">
        <v>196609</v>
      </c>
      <c r="B6872" s="8">
        <v>41876.586863425924</v>
      </c>
      <c r="C6872" s="9" t="s">
        <v>7</v>
      </c>
      <c r="D6872" s="9" t="s">
        <v>8</v>
      </c>
      <c r="E6872" s="9" t="s">
        <v>14</v>
      </c>
      <c r="F6872" s="9" t="s">
        <v>32</v>
      </c>
      <c r="G6872" s="10">
        <v>72420</v>
      </c>
    </row>
    <row r="6873" spans="1:7" ht="24" customHeight="1" x14ac:dyDescent="0.25">
      <c r="A6873" s="11">
        <v>459991</v>
      </c>
      <c r="B6873" s="12">
        <v>41876.58766203704</v>
      </c>
      <c r="C6873" s="13" t="s">
        <v>7</v>
      </c>
      <c r="D6873" s="13" t="s">
        <v>8</v>
      </c>
      <c r="E6873" s="13" t="s">
        <v>14</v>
      </c>
      <c r="F6873" s="13" t="s">
        <v>32</v>
      </c>
      <c r="G6873" s="14">
        <v>20095</v>
      </c>
    </row>
    <row r="6874" spans="1:7" ht="24" customHeight="1" x14ac:dyDescent="0.25">
      <c r="A6874" s="7">
        <v>491218</v>
      </c>
      <c r="B6874" s="8">
        <v>41876.58934027778</v>
      </c>
      <c r="C6874" s="9" t="s">
        <v>7</v>
      </c>
      <c r="D6874" s="9" t="s">
        <v>8</v>
      </c>
      <c r="E6874" s="9" t="s">
        <v>14</v>
      </c>
      <c r="F6874" s="9" t="s">
        <v>32</v>
      </c>
      <c r="G6874" s="10">
        <v>20447</v>
      </c>
    </row>
    <row r="6875" spans="1:7" ht="24" customHeight="1" x14ac:dyDescent="0.25">
      <c r="A6875" s="11">
        <v>227300</v>
      </c>
      <c r="B6875" s="12">
        <v>41876.589768518519</v>
      </c>
      <c r="C6875" s="13" t="s">
        <v>7</v>
      </c>
      <c r="D6875" s="13" t="s">
        <v>11</v>
      </c>
      <c r="E6875" s="13" t="s">
        <v>14</v>
      </c>
      <c r="F6875" s="13" t="s">
        <v>32</v>
      </c>
      <c r="G6875" s="14">
        <v>73979</v>
      </c>
    </row>
    <row r="6876" spans="1:7" ht="24" customHeight="1" x14ac:dyDescent="0.25">
      <c r="A6876" s="7">
        <v>441525</v>
      </c>
      <c r="B6876" s="8">
        <v>41877.513425925928</v>
      </c>
      <c r="C6876" s="9" t="s">
        <v>7</v>
      </c>
      <c r="D6876" s="9" t="s">
        <v>8</v>
      </c>
      <c r="E6876" s="9" t="s">
        <v>14</v>
      </c>
      <c r="F6876" s="9" t="s">
        <v>32</v>
      </c>
      <c r="G6876" s="10">
        <v>14676</v>
      </c>
    </row>
    <row r="6877" spans="1:7" ht="24" customHeight="1" x14ac:dyDescent="0.25">
      <c r="A6877" s="11">
        <v>708756</v>
      </c>
      <c r="B6877" s="12">
        <v>41880.397986111115</v>
      </c>
      <c r="C6877" s="13" t="s">
        <v>7</v>
      </c>
      <c r="D6877" s="13" t="s">
        <v>11</v>
      </c>
      <c r="E6877" s="13" t="s">
        <v>14</v>
      </c>
      <c r="F6877" s="13" t="s">
        <v>32</v>
      </c>
      <c r="G6877" s="14">
        <v>5491</v>
      </c>
    </row>
    <row r="6878" spans="1:7" ht="24" customHeight="1" x14ac:dyDescent="0.25">
      <c r="A6878" s="7">
        <v>690264</v>
      </c>
      <c r="B6878" s="8">
        <v>41880.398969907408</v>
      </c>
      <c r="C6878" s="9" t="s">
        <v>7</v>
      </c>
      <c r="D6878" s="9" t="s">
        <v>8</v>
      </c>
      <c r="E6878" s="9" t="s">
        <v>14</v>
      </c>
      <c r="F6878" s="9" t="s">
        <v>32</v>
      </c>
      <c r="G6878" s="10">
        <v>56078</v>
      </c>
    </row>
    <row r="6879" spans="1:7" ht="24" customHeight="1" x14ac:dyDescent="0.25">
      <c r="A6879" s="11">
        <v>141200</v>
      </c>
      <c r="B6879" s="12">
        <v>41835.394490740742</v>
      </c>
      <c r="C6879" s="13" t="s">
        <v>7</v>
      </c>
      <c r="D6879" s="13" t="s">
        <v>11</v>
      </c>
      <c r="E6879" s="13" t="s">
        <v>25</v>
      </c>
      <c r="F6879" s="13" t="s">
        <v>12</v>
      </c>
      <c r="G6879" s="14">
        <v>13231</v>
      </c>
    </row>
    <row r="6880" spans="1:7" ht="24" customHeight="1" x14ac:dyDescent="0.25">
      <c r="A6880" s="7">
        <v>936835</v>
      </c>
      <c r="B6880" s="8">
        <v>41824.750752314816</v>
      </c>
      <c r="C6880" s="9" t="s">
        <v>7</v>
      </c>
      <c r="D6880" s="9" t="s">
        <v>8</v>
      </c>
      <c r="E6880" s="9" t="s">
        <v>9</v>
      </c>
      <c r="F6880" s="9" t="s">
        <v>22</v>
      </c>
      <c r="G6880" s="10">
        <v>25287</v>
      </c>
    </row>
    <row r="6881" spans="1:7" ht="24" customHeight="1" x14ac:dyDescent="0.25">
      <c r="A6881" s="11">
        <v>564902</v>
      </c>
      <c r="B6881" s="12">
        <v>41844.414687500001</v>
      </c>
      <c r="C6881" s="13" t="s">
        <v>13</v>
      </c>
      <c r="D6881" s="13" t="s">
        <v>11</v>
      </c>
      <c r="E6881" s="13" t="s">
        <v>16</v>
      </c>
      <c r="F6881" s="13" t="s">
        <v>12</v>
      </c>
      <c r="G6881" s="14">
        <v>99736</v>
      </c>
    </row>
    <row r="6882" spans="1:7" ht="24" customHeight="1" x14ac:dyDescent="0.25">
      <c r="A6882" s="7">
        <v>936518</v>
      </c>
      <c r="B6882" s="8">
        <v>41846.524085648147</v>
      </c>
      <c r="C6882" s="9" t="s">
        <v>7</v>
      </c>
      <c r="D6882" s="9" t="s">
        <v>8</v>
      </c>
      <c r="E6882" s="9" t="s">
        <v>16</v>
      </c>
      <c r="F6882" s="9" t="s">
        <v>12</v>
      </c>
      <c r="G6882" s="10">
        <v>94270</v>
      </c>
    </row>
    <row r="6883" spans="1:7" ht="24" customHeight="1" x14ac:dyDescent="0.25">
      <c r="A6883" s="11">
        <v>547868</v>
      </c>
      <c r="B6883" s="12">
        <v>41846.526782407411</v>
      </c>
      <c r="C6883" s="13" t="s">
        <v>7</v>
      </c>
      <c r="D6883" s="13" t="s">
        <v>11</v>
      </c>
      <c r="E6883" s="13" t="s">
        <v>16</v>
      </c>
      <c r="F6883" s="13" t="s">
        <v>12</v>
      </c>
      <c r="G6883" s="14">
        <v>16006</v>
      </c>
    </row>
    <row r="6884" spans="1:7" ht="24" customHeight="1" x14ac:dyDescent="0.25">
      <c r="A6884" s="7">
        <v>623648</v>
      </c>
      <c r="B6884" s="8">
        <v>41850.69363425926</v>
      </c>
      <c r="C6884" s="9" t="s">
        <v>7</v>
      </c>
      <c r="D6884" s="9" t="s">
        <v>8</v>
      </c>
      <c r="E6884" s="9" t="s">
        <v>16</v>
      </c>
      <c r="F6884" s="9" t="s">
        <v>12</v>
      </c>
      <c r="G6884" s="10">
        <v>43885</v>
      </c>
    </row>
    <row r="6885" spans="1:7" ht="24" customHeight="1" x14ac:dyDescent="0.25">
      <c r="A6885" s="11">
        <v>778393</v>
      </c>
      <c r="B6885" s="12">
        <v>41857.455243055556</v>
      </c>
      <c r="C6885" s="13" t="s">
        <v>7</v>
      </c>
      <c r="D6885" s="13" t="s">
        <v>8</v>
      </c>
      <c r="E6885" s="13" t="s">
        <v>16</v>
      </c>
      <c r="F6885" s="13" t="s">
        <v>12</v>
      </c>
      <c r="G6885" s="14">
        <v>80425</v>
      </c>
    </row>
    <row r="6886" spans="1:7" ht="24" customHeight="1" x14ac:dyDescent="0.25">
      <c r="A6886" s="7">
        <v>303469</v>
      </c>
      <c r="B6886" s="8">
        <v>41858.731874999998</v>
      </c>
      <c r="C6886" s="9" t="s">
        <v>7</v>
      </c>
      <c r="D6886" s="9" t="s">
        <v>8</v>
      </c>
      <c r="E6886" s="9" t="s">
        <v>16</v>
      </c>
      <c r="F6886" s="9" t="s">
        <v>12</v>
      </c>
      <c r="G6886" s="10">
        <v>89573</v>
      </c>
    </row>
    <row r="6887" spans="1:7" ht="24" customHeight="1" x14ac:dyDescent="0.25">
      <c r="A6887" s="11">
        <v>222628</v>
      </c>
      <c r="B6887" s="12">
        <v>41856.478125000001</v>
      </c>
      <c r="C6887" s="13" t="s">
        <v>7</v>
      </c>
      <c r="D6887" s="13" t="s">
        <v>8</v>
      </c>
      <c r="E6887" s="13" t="s">
        <v>9</v>
      </c>
      <c r="F6887" s="13" t="s">
        <v>32</v>
      </c>
      <c r="G6887" s="14">
        <v>49818</v>
      </c>
    </row>
    <row r="6888" spans="1:7" ht="24" customHeight="1" x14ac:dyDescent="0.25">
      <c r="A6888" s="7">
        <v>587367</v>
      </c>
      <c r="B6888" s="8">
        <v>41856.479085648149</v>
      </c>
      <c r="C6888" s="9" t="s">
        <v>7</v>
      </c>
      <c r="D6888" s="9" t="s">
        <v>8</v>
      </c>
      <c r="E6888" s="9" t="s">
        <v>9</v>
      </c>
      <c r="F6888" s="9" t="s">
        <v>32</v>
      </c>
      <c r="G6888" s="10">
        <v>61815</v>
      </c>
    </row>
    <row r="6889" spans="1:7" ht="24" customHeight="1" x14ac:dyDescent="0.25">
      <c r="A6889" s="11">
        <v>953264</v>
      </c>
      <c r="B6889" s="12">
        <v>41856.480034722219</v>
      </c>
      <c r="C6889" s="13" t="s">
        <v>7</v>
      </c>
      <c r="D6889" s="13" t="s">
        <v>11</v>
      </c>
      <c r="E6889" s="13" t="s">
        <v>9</v>
      </c>
      <c r="F6889" s="13" t="s">
        <v>32</v>
      </c>
      <c r="G6889" s="14">
        <v>67638</v>
      </c>
    </row>
    <row r="6890" spans="1:7" ht="24" customHeight="1" x14ac:dyDescent="0.25">
      <c r="A6890" s="7">
        <v>503813</v>
      </c>
      <c r="B6890" s="8">
        <v>41856.483067129629</v>
      </c>
      <c r="C6890" s="9" t="s">
        <v>7</v>
      </c>
      <c r="D6890" s="9" t="s">
        <v>11</v>
      </c>
      <c r="E6890" s="9" t="s">
        <v>9</v>
      </c>
      <c r="F6890" s="9" t="s">
        <v>32</v>
      </c>
      <c r="G6890" s="10">
        <v>49576</v>
      </c>
    </row>
    <row r="6891" spans="1:7" ht="24" customHeight="1" x14ac:dyDescent="0.25">
      <c r="A6891" s="11">
        <v>827357</v>
      </c>
      <c r="B6891" s="12">
        <v>41857.400381944448</v>
      </c>
      <c r="C6891" s="13" t="s">
        <v>7</v>
      </c>
      <c r="D6891" s="13" t="s">
        <v>8</v>
      </c>
      <c r="E6891" s="13" t="s">
        <v>9</v>
      </c>
      <c r="F6891" s="13" t="s">
        <v>32</v>
      </c>
      <c r="G6891" s="14">
        <v>59576</v>
      </c>
    </row>
    <row r="6892" spans="1:7" ht="24" customHeight="1" x14ac:dyDescent="0.25">
      <c r="A6892" s="7">
        <v>872463</v>
      </c>
      <c r="B6892" s="8">
        <v>41857.402650462966</v>
      </c>
      <c r="C6892" s="9" t="s">
        <v>7</v>
      </c>
      <c r="D6892" s="9" t="s">
        <v>8</v>
      </c>
      <c r="E6892" s="9" t="s">
        <v>9</v>
      </c>
      <c r="F6892" s="9" t="s">
        <v>32</v>
      </c>
      <c r="G6892" s="10">
        <v>28523</v>
      </c>
    </row>
    <row r="6893" spans="1:7" ht="24" customHeight="1" x14ac:dyDescent="0.25">
      <c r="A6893" s="11">
        <v>818087</v>
      </c>
      <c r="B6893" s="12">
        <v>41857.523240740738</v>
      </c>
      <c r="C6893" s="13" t="s">
        <v>7</v>
      </c>
      <c r="D6893" s="13" t="s">
        <v>8</v>
      </c>
      <c r="E6893" s="13" t="s">
        <v>9</v>
      </c>
      <c r="F6893" s="13" t="s">
        <v>32</v>
      </c>
      <c r="G6893" s="14">
        <v>87399</v>
      </c>
    </row>
    <row r="6894" spans="1:7" ht="24" customHeight="1" x14ac:dyDescent="0.25">
      <c r="A6894" s="7">
        <v>947254</v>
      </c>
      <c r="B6894" s="8">
        <v>41857.524988425925</v>
      </c>
      <c r="C6894" s="9" t="s">
        <v>13</v>
      </c>
      <c r="D6894" s="9" t="s">
        <v>8</v>
      </c>
      <c r="E6894" s="9" t="s">
        <v>9</v>
      </c>
      <c r="F6894" s="9" t="s">
        <v>32</v>
      </c>
      <c r="G6894" s="10">
        <v>21441</v>
      </c>
    </row>
    <row r="6895" spans="1:7" ht="24" customHeight="1" x14ac:dyDescent="0.25">
      <c r="A6895" s="11">
        <v>700240</v>
      </c>
      <c r="B6895" s="12">
        <v>41858.501435185186</v>
      </c>
      <c r="C6895" s="13" t="s">
        <v>7</v>
      </c>
      <c r="D6895" s="13" t="s">
        <v>11</v>
      </c>
      <c r="E6895" s="13" t="s">
        <v>9</v>
      </c>
      <c r="F6895" s="13" t="s">
        <v>10</v>
      </c>
      <c r="G6895" s="14">
        <v>90296</v>
      </c>
    </row>
    <row r="6896" spans="1:7" ht="24" customHeight="1" x14ac:dyDescent="0.25">
      <c r="A6896" s="7">
        <v>729811</v>
      </c>
      <c r="B6896" s="8">
        <v>41858.50209490741</v>
      </c>
      <c r="C6896" s="9" t="s">
        <v>7</v>
      </c>
      <c r="D6896" s="9" t="s">
        <v>11</v>
      </c>
      <c r="E6896" s="9" t="s">
        <v>9</v>
      </c>
      <c r="F6896" s="9" t="s">
        <v>10</v>
      </c>
      <c r="G6896" s="10">
        <v>79650</v>
      </c>
    </row>
    <row r="6897" spans="1:7" ht="24" customHeight="1" x14ac:dyDescent="0.25">
      <c r="A6897" s="11">
        <v>869541</v>
      </c>
      <c r="B6897" s="12">
        <v>41882.40384259259</v>
      </c>
      <c r="C6897" s="13" t="s">
        <v>7</v>
      </c>
      <c r="D6897" s="13" t="s">
        <v>8</v>
      </c>
      <c r="E6897" s="13" t="s">
        <v>9</v>
      </c>
      <c r="F6897" s="13" t="s">
        <v>10</v>
      </c>
      <c r="G6897" s="14">
        <v>91974</v>
      </c>
    </row>
    <row r="6898" spans="1:7" ht="24" customHeight="1" x14ac:dyDescent="0.25">
      <c r="A6898" s="7">
        <v>888534</v>
      </c>
      <c r="B6898" s="8">
        <v>41882.404664351852</v>
      </c>
      <c r="C6898" s="9" t="s">
        <v>7</v>
      </c>
      <c r="D6898" s="9" t="s">
        <v>8</v>
      </c>
      <c r="E6898" s="9" t="s">
        <v>9</v>
      </c>
      <c r="F6898" s="9" t="s">
        <v>10</v>
      </c>
      <c r="G6898" s="10">
        <v>47650</v>
      </c>
    </row>
    <row r="6899" spans="1:7" ht="24" customHeight="1" x14ac:dyDescent="0.25">
      <c r="A6899" s="11">
        <v>731112</v>
      </c>
      <c r="B6899" s="12">
        <v>41848.51662037037</v>
      </c>
      <c r="C6899" s="13" t="s">
        <v>7</v>
      </c>
      <c r="D6899" s="13" t="s">
        <v>8</v>
      </c>
      <c r="E6899" s="13" t="s">
        <v>30</v>
      </c>
      <c r="F6899" s="13" t="s">
        <v>32</v>
      </c>
      <c r="G6899" s="14">
        <v>76723</v>
      </c>
    </row>
    <row r="6900" spans="1:7" ht="24" customHeight="1" x14ac:dyDescent="0.25">
      <c r="A6900" s="7">
        <v>996481</v>
      </c>
      <c r="B6900" s="8">
        <v>41820.403055555558</v>
      </c>
      <c r="C6900" s="9" t="s">
        <v>7</v>
      </c>
      <c r="D6900" s="9" t="s">
        <v>8</v>
      </c>
      <c r="E6900" s="9" t="s">
        <v>14</v>
      </c>
      <c r="F6900" s="9" t="s">
        <v>17</v>
      </c>
      <c r="G6900" s="10">
        <v>93419</v>
      </c>
    </row>
    <row r="6901" spans="1:7" ht="24" customHeight="1" x14ac:dyDescent="0.25">
      <c r="A6901" s="11">
        <v>994291</v>
      </c>
      <c r="B6901" s="12">
        <v>41832.636006944442</v>
      </c>
      <c r="C6901" s="13" t="s">
        <v>13</v>
      </c>
      <c r="D6901" s="13" t="s">
        <v>11</v>
      </c>
      <c r="E6901" s="13" t="s">
        <v>14</v>
      </c>
      <c r="F6901" s="13" t="s">
        <v>22</v>
      </c>
      <c r="G6901" s="14">
        <v>9033</v>
      </c>
    </row>
    <row r="6902" spans="1:7" ht="24" customHeight="1" x14ac:dyDescent="0.25">
      <c r="A6902" s="7">
        <v>834463</v>
      </c>
      <c r="B6902" s="8">
        <v>41832.637777777774</v>
      </c>
      <c r="C6902" s="9" t="s">
        <v>7</v>
      </c>
      <c r="D6902" s="9" t="s">
        <v>8</v>
      </c>
      <c r="E6902" s="9" t="s">
        <v>14</v>
      </c>
      <c r="F6902" s="9" t="s">
        <v>22</v>
      </c>
      <c r="G6902" s="10">
        <v>39744</v>
      </c>
    </row>
    <row r="6903" spans="1:7" ht="24" customHeight="1" x14ac:dyDescent="0.25">
      <c r="A6903" s="11">
        <v>692268</v>
      </c>
      <c r="B6903" s="12">
        <v>41832.639363425929</v>
      </c>
      <c r="C6903" s="13" t="s">
        <v>7</v>
      </c>
      <c r="D6903" s="13" t="s">
        <v>8</v>
      </c>
      <c r="E6903" s="13" t="s">
        <v>14</v>
      </c>
      <c r="F6903" s="13" t="s">
        <v>22</v>
      </c>
      <c r="G6903" s="14">
        <v>69959</v>
      </c>
    </row>
    <row r="6904" spans="1:7" ht="24" customHeight="1" x14ac:dyDescent="0.25">
      <c r="A6904" s="7">
        <v>624206</v>
      </c>
      <c r="B6904" s="8">
        <v>41838.486550925925</v>
      </c>
      <c r="C6904" s="9" t="s">
        <v>7</v>
      </c>
      <c r="D6904" s="9" t="s">
        <v>8</v>
      </c>
      <c r="E6904" s="9" t="s">
        <v>14</v>
      </c>
      <c r="F6904" s="9" t="s">
        <v>22</v>
      </c>
      <c r="G6904" s="10">
        <v>35514</v>
      </c>
    </row>
    <row r="6905" spans="1:7" ht="24" customHeight="1" x14ac:dyDescent="0.25">
      <c r="A6905" s="11">
        <v>605602</v>
      </c>
      <c r="B6905" s="12">
        <v>41838.486851851849</v>
      </c>
      <c r="C6905" s="13" t="s">
        <v>7</v>
      </c>
      <c r="D6905" s="13" t="s">
        <v>11</v>
      </c>
      <c r="E6905" s="13" t="s">
        <v>14</v>
      </c>
      <c r="F6905" s="13" t="s">
        <v>22</v>
      </c>
      <c r="G6905" s="14">
        <v>2434</v>
      </c>
    </row>
    <row r="6906" spans="1:7" ht="24" customHeight="1" x14ac:dyDescent="0.25">
      <c r="A6906" s="7">
        <v>259302</v>
      </c>
      <c r="B6906" s="8">
        <v>41869.758796296293</v>
      </c>
      <c r="C6906" s="9" t="s">
        <v>7</v>
      </c>
      <c r="D6906" s="9" t="s">
        <v>8</v>
      </c>
      <c r="E6906" s="9" t="s">
        <v>9</v>
      </c>
      <c r="F6906" s="9" t="s">
        <v>19</v>
      </c>
      <c r="G6906" s="10">
        <v>11825</v>
      </c>
    </row>
    <row r="6907" spans="1:7" ht="24" customHeight="1" x14ac:dyDescent="0.25">
      <c r="A6907" s="11">
        <v>518804</v>
      </c>
      <c r="B6907" s="12">
        <v>41869.759826388887</v>
      </c>
      <c r="C6907" s="13" t="s">
        <v>7</v>
      </c>
      <c r="D6907" s="13" t="s">
        <v>11</v>
      </c>
      <c r="E6907" s="13" t="s">
        <v>9</v>
      </c>
      <c r="F6907" s="13" t="s">
        <v>19</v>
      </c>
      <c r="G6907" s="14">
        <v>77087</v>
      </c>
    </row>
    <row r="6908" spans="1:7" ht="24" customHeight="1" x14ac:dyDescent="0.25">
      <c r="A6908" s="7">
        <v>513910</v>
      </c>
      <c r="B6908" s="8">
        <v>41881.462800925925</v>
      </c>
      <c r="C6908" s="9" t="s">
        <v>7</v>
      </c>
      <c r="D6908" s="9" t="s">
        <v>11</v>
      </c>
      <c r="E6908" s="9" t="s">
        <v>9</v>
      </c>
      <c r="F6908" s="9" t="s">
        <v>19</v>
      </c>
      <c r="G6908" s="10">
        <v>4412</v>
      </c>
    </row>
    <row r="6909" spans="1:7" ht="24" customHeight="1" x14ac:dyDescent="0.25">
      <c r="A6909" s="11">
        <v>258883</v>
      </c>
      <c r="B6909" s="12">
        <v>41881.463391203702</v>
      </c>
      <c r="C6909" s="13" t="s">
        <v>7</v>
      </c>
      <c r="D6909" s="13" t="s">
        <v>8</v>
      </c>
      <c r="E6909" s="13" t="s">
        <v>9</v>
      </c>
      <c r="F6909" s="13" t="s">
        <v>19</v>
      </c>
      <c r="G6909" s="14">
        <v>23670</v>
      </c>
    </row>
    <row r="6910" spans="1:7" ht="24" customHeight="1" x14ac:dyDescent="0.25">
      <c r="A6910" s="7">
        <v>770083</v>
      </c>
      <c r="B6910" s="8">
        <v>41869.448541666665</v>
      </c>
      <c r="C6910" s="9" t="s">
        <v>7</v>
      </c>
      <c r="D6910" s="9" t="s">
        <v>8</v>
      </c>
      <c r="E6910" s="9" t="s">
        <v>9</v>
      </c>
      <c r="F6910" s="9" t="s">
        <v>19</v>
      </c>
      <c r="G6910" s="10">
        <v>7089</v>
      </c>
    </row>
    <row r="6911" spans="1:7" ht="24" customHeight="1" x14ac:dyDescent="0.25">
      <c r="A6911" s="11">
        <v>354254</v>
      </c>
      <c r="B6911" s="12">
        <v>41856.828136574077</v>
      </c>
      <c r="C6911" s="13" t="s">
        <v>7</v>
      </c>
      <c r="D6911" s="13" t="s">
        <v>11</v>
      </c>
      <c r="E6911" s="13" t="s">
        <v>14</v>
      </c>
      <c r="F6911" s="13" t="s">
        <v>19</v>
      </c>
      <c r="G6911" s="14">
        <v>16008</v>
      </c>
    </row>
    <row r="6912" spans="1:7" ht="24" customHeight="1" x14ac:dyDescent="0.25">
      <c r="A6912" s="7">
        <v>197526</v>
      </c>
      <c r="B6912" s="8">
        <v>41856.830474537041</v>
      </c>
      <c r="C6912" s="9" t="s">
        <v>7</v>
      </c>
      <c r="D6912" s="9" t="s">
        <v>8</v>
      </c>
      <c r="E6912" s="9" t="s">
        <v>14</v>
      </c>
      <c r="F6912" s="9" t="s">
        <v>19</v>
      </c>
      <c r="G6912" s="10">
        <v>54695</v>
      </c>
    </row>
    <row r="6913" spans="1:7" ht="24" customHeight="1" x14ac:dyDescent="0.25">
      <c r="A6913" s="11">
        <v>970063</v>
      </c>
      <c r="B6913" s="12">
        <v>41844.380520833336</v>
      </c>
      <c r="C6913" s="13" t="s">
        <v>7</v>
      </c>
      <c r="D6913" s="13" t="s">
        <v>11</v>
      </c>
      <c r="E6913" s="13" t="s">
        <v>16</v>
      </c>
      <c r="F6913" s="13" t="s">
        <v>32</v>
      </c>
      <c r="G6913" s="14">
        <v>48720</v>
      </c>
    </row>
    <row r="6914" spans="1:7" ht="24" customHeight="1" x14ac:dyDescent="0.25">
      <c r="A6914" s="7">
        <v>420472</v>
      </c>
      <c r="B6914" s="8">
        <v>41834.438460648147</v>
      </c>
      <c r="C6914" s="9" t="s">
        <v>7</v>
      </c>
      <c r="D6914" s="9" t="s">
        <v>11</v>
      </c>
      <c r="E6914" s="9" t="s">
        <v>9</v>
      </c>
      <c r="F6914" s="9" t="s">
        <v>10</v>
      </c>
      <c r="G6914" s="10">
        <v>71926</v>
      </c>
    </row>
    <row r="6915" spans="1:7" ht="24" customHeight="1" x14ac:dyDescent="0.25">
      <c r="A6915" s="11">
        <v>296313</v>
      </c>
      <c r="B6915" s="12">
        <v>41855.437118055554</v>
      </c>
      <c r="C6915" s="13" t="s">
        <v>13</v>
      </c>
      <c r="D6915" s="13" t="s">
        <v>23</v>
      </c>
      <c r="E6915" s="13" t="s">
        <v>14</v>
      </c>
      <c r="F6915" s="13" t="s">
        <v>12</v>
      </c>
      <c r="G6915" s="14">
        <v>54639</v>
      </c>
    </row>
    <row r="6916" spans="1:7" ht="24" customHeight="1" x14ac:dyDescent="0.25">
      <c r="A6916" s="7">
        <v>281083</v>
      </c>
      <c r="B6916" s="8">
        <v>41869.322905092595</v>
      </c>
      <c r="C6916" s="9" t="s">
        <v>7</v>
      </c>
      <c r="D6916" s="9" t="s">
        <v>23</v>
      </c>
      <c r="E6916" s="9" t="s">
        <v>14</v>
      </c>
      <c r="F6916" s="9" t="s">
        <v>12</v>
      </c>
      <c r="G6916" s="10">
        <v>59395</v>
      </c>
    </row>
    <row r="6917" spans="1:7" ht="24" customHeight="1" x14ac:dyDescent="0.25">
      <c r="A6917" s="11">
        <v>96008</v>
      </c>
      <c r="B6917" s="12">
        <v>41880.499826388892</v>
      </c>
      <c r="C6917" s="13" t="s">
        <v>7</v>
      </c>
      <c r="D6917" s="13" t="s">
        <v>8</v>
      </c>
      <c r="E6917" s="13" t="s">
        <v>14</v>
      </c>
      <c r="F6917" s="13" t="s">
        <v>12</v>
      </c>
      <c r="G6917" s="14">
        <v>27988</v>
      </c>
    </row>
    <row r="6918" spans="1:7" ht="24" customHeight="1" x14ac:dyDescent="0.25">
      <c r="A6918" s="7">
        <v>525370</v>
      </c>
      <c r="B6918" s="8">
        <v>41858.781712962962</v>
      </c>
      <c r="C6918" s="9" t="s">
        <v>7</v>
      </c>
      <c r="D6918" s="9" t="s">
        <v>8</v>
      </c>
      <c r="E6918" s="9" t="s">
        <v>9</v>
      </c>
      <c r="F6918" s="9" t="s">
        <v>12</v>
      </c>
      <c r="G6918" s="10">
        <v>57938</v>
      </c>
    </row>
    <row r="6919" spans="1:7" ht="24" customHeight="1" x14ac:dyDescent="0.25">
      <c r="A6919" s="11">
        <v>432491</v>
      </c>
      <c r="B6919" s="12">
        <v>41866.764780092592</v>
      </c>
      <c r="C6919" s="13" t="s">
        <v>7</v>
      </c>
      <c r="D6919" s="13" t="s">
        <v>11</v>
      </c>
      <c r="E6919" s="13" t="s">
        <v>14</v>
      </c>
      <c r="F6919" s="13" t="s">
        <v>32</v>
      </c>
      <c r="G6919" s="14">
        <v>58089</v>
      </c>
    </row>
    <row r="6920" spans="1:7" ht="24" customHeight="1" x14ac:dyDescent="0.25">
      <c r="A6920" s="7">
        <v>847900</v>
      </c>
      <c r="B6920" s="8">
        <v>41866.767256944448</v>
      </c>
      <c r="C6920" s="9" t="s">
        <v>7</v>
      </c>
      <c r="D6920" s="9" t="s">
        <v>11</v>
      </c>
      <c r="E6920" s="9" t="s">
        <v>14</v>
      </c>
      <c r="F6920" s="9" t="s">
        <v>32</v>
      </c>
      <c r="G6920" s="10">
        <v>14294</v>
      </c>
    </row>
    <row r="6921" spans="1:7" ht="24" customHeight="1" x14ac:dyDescent="0.25">
      <c r="A6921" s="11">
        <v>705521</v>
      </c>
      <c r="B6921" s="12">
        <v>41826.126747685186</v>
      </c>
      <c r="C6921" s="13" t="s">
        <v>7</v>
      </c>
      <c r="D6921" s="13" t="s">
        <v>8</v>
      </c>
      <c r="E6921" s="13" t="s">
        <v>14</v>
      </c>
      <c r="F6921" s="13" t="s">
        <v>21</v>
      </c>
      <c r="G6921" s="14">
        <v>59275</v>
      </c>
    </row>
    <row r="6922" spans="1:7" ht="24" customHeight="1" x14ac:dyDescent="0.25">
      <c r="A6922" s="7">
        <v>321114</v>
      </c>
      <c r="B6922" s="8">
        <v>41829.588148148148</v>
      </c>
      <c r="C6922" s="9" t="s">
        <v>7</v>
      </c>
      <c r="D6922" s="9" t="s">
        <v>11</v>
      </c>
      <c r="E6922" s="9" t="s">
        <v>14</v>
      </c>
      <c r="F6922" s="9" t="s">
        <v>21</v>
      </c>
      <c r="G6922" s="10">
        <v>40109</v>
      </c>
    </row>
    <row r="6923" spans="1:7" ht="24" customHeight="1" x14ac:dyDescent="0.25">
      <c r="A6923" s="11">
        <v>840754</v>
      </c>
      <c r="B6923" s="12">
        <v>41831.539143518516</v>
      </c>
      <c r="C6923" s="13" t="s">
        <v>13</v>
      </c>
      <c r="D6923" s="13" t="s">
        <v>11</v>
      </c>
      <c r="E6923" s="13" t="s">
        <v>14</v>
      </c>
      <c r="F6923" s="13" t="s">
        <v>32</v>
      </c>
      <c r="G6923" s="14">
        <v>35523</v>
      </c>
    </row>
    <row r="6924" spans="1:7" ht="24" customHeight="1" x14ac:dyDescent="0.25">
      <c r="A6924" s="7">
        <v>628000</v>
      </c>
      <c r="B6924" s="8">
        <v>41856.676099537035</v>
      </c>
      <c r="C6924" s="9" t="s">
        <v>7</v>
      </c>
      <c r="D6924" s="9" t="s">
        <v>11</v>
      </c>
      <c r="E6924" s="9" t="s">
        <v>14</v>
      </c>
      <c r="F6924" s="9" t="s">
        <v>21</v>
      </c>
      <c r="G6924" s="10">
        <v>22004</v>
      </c>
    </row>
    <row r="6925" spans="1:7" ht="24" customHeight="1" x14ac:dyDescent="0.25">
      <c r="A6925" s="11">
        <v>116270</v>
      </c>
      <c r="B6925" s="12">
        <v>41856.680231481485</v>
      </c>
      <c r="C6925" s="13" t="s">
        <v>7</v>
      </c>
      <c r="D6925" s="13" t="s">
        <v>11</v>
      </c>
      <c r="E6925" s="13" t="s">
        <v>14</v>
      </c>
      <c r="F6925" s="13" t="s">
        <v>21</v>
      </c>
      <c r="G6925" s="14">
        <v>27579</v>
      </c>
    </row>
    <row r="6926" spans="1:7" ht="24" customHeight="1" x14ac:dyDescent="0.25">
      <c r="A6926" s="7">
        <v>600109</v>
      </c>
      <c r="B6926" s="8">
        <v>41856.676863425928</v>
      </c>
      <c r="C6926" s="9" t="s">
        <v>7</v>
      </c>
      <c r="D6926" s="9" t="s">
        <v>11</v>
      </c>
      <c r="E6926" s="9" t="s">
        <v>14</v>
      </c>
      <c r="F6926" s="9" t="s">
        <v>21</v>
      </c>
      <c r="G6926" s="10">
        <v>83187</v>
      </c>
    </row>
    <row r="6927" spans="1:7" ht="24" customHeight="1" x14ac:dyDescent="0.25">
      <c r="A6927" s="11">
        <v>375215</v>
      </c>
      <c r="B6927" s="12">
        <v>41856.679872685185</v>
      </c>
      <c r="C6927" s="13" t="s">
        <v>7</v>
      </c>
      <c r="D6927" s="13" t="s">
        <v>11</v>
      </c>
      <c r="E6927" s="13" t="s">
        <v>14</v>
      </c>
      <c r="F6927" s="13" t="s">
        <v>21</v>
      </c>
      <c r="G6927" s="14">
        <v>26899</v>
      </c>
    </row>
    <row r="6928" spans="1:7" ht="24" customHeight="1" x14ac:dyDescent="0.25">
      <c r="A6928" s="7">
        <v>110630</v>
      </c>
      <c r="B6928" s="8">
        <v>41877.572534722225</v>
      </c>
      <c r="C6928" s="9" t="s">
        <v>7</v>
      </c>
      <c r="D6928" s="9" t="s">
        <v>8</v>
      </c>
      <c r="E6928" s="9" t="s">
        <v>16</v>
      </c>
      <c r="F6928" s="9" t="s">
        <v>21</v>
      </c>
      <c r="G6928" s="10">
        <v>44168</v>
      </c>
    </row>
    <row r="6929" spans="1:7" ht="24" customHeight="1" x14ac:dyDescent="0.25">
      <c r="A6929" s="11">
        <v>524621</v>
      </c>
      <c r="B6929" s="12">
        <v>41864.325937499998</v>
      </c>
      <c r="C6929" s="13" t="s">
        <v>7</v>
      </c>
      <c r="D6929" s="13" t="s">
        <v>11</v>
      </c>
      <c r="E6929" s="13" t="s">
        <v>25</v>
      </c>
      <c r="F6929" s="13" t="s">
        <v>12</v>
      </c>
      <c r="G6929" s="14">
        <v>73548</v>
      </c>
    </row>
    <row r="6930" spans="1:7" ht="24" customHeight="1" x14ac:dyDescent="0.25">
      <c r="A6930" s="7">
        <v>474253</v>
      </c>
      <c r="B6930" s="8">
        <v>41864.326631944445</v>
      </c>
      <c r="C6930" s="9" t="s">
        <v>13</v>
      </c>
      <c r="D6930" s="9" t="s">
        <v>8</v>
      </c>
      <c r="E6930" s="9" t="s">
        <v>25</v>
      </c>
      <c r="F6930" s="9" t="s">
        <v>12</v>
      </c>
      <c r="G6930" s="10">
        <v>74673</v>
      </c>
    </row>
    <row r="6931" spans="1:7" ht="24" customHeight="1" x14ac:dyDescent="0.25">
      <c r="A6931" s="11">
        <v>865378</v>
      </c>
      <c r="B6931" s="12">
        <v>41859.374178240738</v>
      </c>
      <c r="C6931" s="13" t="s">
        <v>7</v>
      </c>
      <c r="D6931" s="13" t="s">
        <v>8</v>
      </c>
      <c r="E6931" s="13" t="s">
        <v>14</v>
      </c>
      <c r="F6931" s="13" t="s">
        <v>12</v>
      </c>
      <c r="G6931" s="14">
        <v>94326</v>
      </c>
    </row>
    <row r="6932" spans="1:7" ht="24" customHeight="1" x14ac:dyDescent="0.25">
      <c r="A6932" s="7">
        <v>146265</v>
      </c>
      <c r="B6932" s="8">
        <v>41859.374710648146</v>
      </c>
      <c r="C6932" s="9" t="s">
        <v>7</v>
      </c>
      <c r="D6932" s="9" t="s">
        <v>11</v>
      </c>
      <c r="E6932" s="9" t="s">
        <v>14</v>
      </c>
      <c r="F6932" s="9" t="s">
        <v>12</v>
      </c>
      <c r="G6932" s="10">
        <v>4718</v>
      </c>
    </row>
    <row r="6933" spans="1:7" ht="24" customHeight="1" x14ac:dyDescent="0.25">
      <c r="A6933" s="11">
        <v>208615</v>
      </c>
      <c r="B6933" s="12">
        <v>41859.374641203707</v>
      </c>
      <c r="C6933" s="13" t="s">
        <v>7</v>
      </c>
      <c r="D6933" s="13" t="s">
        <v>11</v>
      </c>
      <c r="E6933" s="13" t="s">
        <v>14</v>
      </c>
      <c r="F6933" s="13" t="s">
        <v>12</v>
      </c>
      <c r="G6933" s="14">
        <v>65660</v>
      </c>
    </row>
    <row r="6934" spans="1:7" ht="24" customHeight="1" x14ac:dyDescent="0.25">
      <c r="A6934" s="7">
        <v>204048</v>
      </c>
      <c r="B6934" s="8">
        <v>41859.375532407408</v>
      </c>
      <c r="C6934" s="9" t="s">
        <v>7</v>
      </c>
      <c r="D6934" s="9" t="s">
        <v>11</v>
      </c>
      <c r="E6934" s="9" t="s">
        <v>14</v>
      </c>
      <c r="F6934" s="9" t="s">
        <v>12</v>
      </c>
      <c r="G6934" s="10">
        <v>1459</v>
      </c>
    </row>
    <row r="6935" spans="1:7" ht="24" customHeight="1" x14ac:dyDescent="0.25">
      <c r="A6935" s="11">
        <v>221640</v>
      </c>
      <c r="B6935" s="12">
        <v>41828.012048611112</v>
      </c>
      <c r="C6935" s="13" t="s">
        <v>7</v>
      </c>
      <c r="D6935" s="13" t="s">
        <v>8</v>
      </c>
      <c r="E6935" s="13" t="s">
        <v>28</v>
      </c>
      <c r="F6935" s="13" t="s">
        <v>17</v>
      </c>
      <c r="G6935" s="14">
        <v>31132</v>
      </c>
    </row>
    <row r="6936" spans="1:7" ht="24" customHeight="1" x14ac:dyDescent="0.25">
      <c r="A6936" s="7">
        <v>28726</v>
      </c>
      <c r="B6936" s="8">
        <v>41828.225624999999</v>
      </c>
      <c r="C6936" s="9" t="s">
        <v>7</v>
      </c>
      <c r="D6936" s="9" t="s">
        <v>8</v>
      </c>
      <c r="E6936" s="9" t="s">
        <v>28</v>
      </c>
      <c r="F6936" s="9" t="s">
        <v>17</v>
      </c>
      <c r="G6936" s="10">
        <v>68868</v>
      </c>
    </row>
    <row r="6937" spans="1:7" ht="24" customHeight="1" x14ac:dyDescent="0.25">
      <c r="A6937" s="11">
        <v>56705</v>
      </c>
      <c r="B6937" s="12">
        <v>41828.226631944446</v>
      </c>
      <c r="C6937" s="13" t="s">
        <v>7</v>
      </c>
      <c r="D6937" s="13" t="s">
        <v>11</v>
      </c>
      <c r="E6937" s="13" t="s">
        <v>28</v>
      </c>
      <c r="F6937" s="13" t="s">
        <v>17</v>
      </c>
      <c r="G6937" s="14">
        <v>96176</v>
      </c>
    </row>
    <row r="6938" spans="1:7" ht="24" customHeight="1" x14ac:dyDescent="0.25">
      <c r="A6938" s="7">
        <v>765479</v>
      </c>
      <c r="B6938" s="8">
        <v>41830.774791666663</v>
      </c>
      <c r="C6938" s="9" t="s">
        <v>7</v>
      </c>
      <c r="D6938" s="9" t="s">
        <v>11</v>
      </c>
      <c r="E6938" s="9" t="s">
        <v>28</v>
      </c>
      <c r="F6938" s="9" t="s">
        <v>17</v>
      </c>
      <c r="G6938" s="10">
        <v>75367</v>
      </c>
    </row>
    <row r="6939" spans="1:7" ht="24" customHeight="1" x14ac:dyDescent="0.25">
      <c r="A6939" s="11">
        <v>934412</v>
      </c>
      <c r="B6939" s="12">
        <v>41830.775381944448</v>
      </c>
      <c r="C6939" s="13" t="s">
        <v>7</v>
      </c>
      <c r="D6939" s="13" t="s">
        <v>8</v>
      </c>
      <c r="E6939" s="13" t="s">
        <v>28</v>
      </c>
      <c r="F6939" s="13" t="s">
        <v>17</v>
      </c>
      <c r="G6939" s="14">
        <v>25716</v>
      </c>
    </row>
    <row r="6940" spans="1:7" ht="24" customHeight="1" x14ac:dyDescent="0.25">
      <c r="A6940" s="7">
        <v>93376</v>
      </c>
      <c r="B6940" s="8">
        <v>41830.777407407404</v>
      </c>
      <c r="C6940" s="9" t="s">
        <v>7</v>
      </c>
      <c r="D6940" s="9" t="s">
        <v>11</v>
      </c>
      <c r="E6940" s="9" t="s">
        <v>28</v>
      </c>
      <c r="F6940" s="9" t="s">
        <v>17</v>
      </c>
      <c r="G6940" s="10">
        <v>1898</v>
      </c>
    </row>
    <row r="6941" spans="1:7" ht="24" customHeight="1" x14ac:dyDescent="0.25">
      <c r="A6941" s="11">
        <v>712244</v>
      </c>
      <c r="B6941" s="12">
        <v>41855.514675925922</v>
      </c>
      <c r="C6941" s="13" t="s">
        <v>7</v>
      </c>
      <c r="D6941" s="13" t="s">
        <v>11</v>
      </c>
      <c r="E6941" s="13" t="s">
        <v>9</v>
      </c>
      <c r="F6941" s="13" t="s">
        <v>32</v>
      </c>
      <c r="G6941" s="14">
        <v>91730</v>
      </c>
    </row>
    <row r="6942" spans="1:7" ht="24" customHeight="1" x14ac:dyDescent="0.25">
      <c r="A6942" s="7">
        <v>805007</v>
      </c>
      <c r="B6942" s="8">
        <v>41855.515104166669</v>
      </c>
      <c r="C6942" s="9" t="s">
        <v>7</v>
      </c>
      <c r="D6942" s="9" t="s">
        <v>11</v>
      </c>
      <c r="E6942" s="9" t="s">
        <v>9</v>
      </c>
      <c r="F6942" s="9" t="s">
        <v>32</v>
      </c>
      <c r="G6942" s="10">
        <v>13094</v>
      </c>
    </row>
    <row r="6943" spans="1:7" ht="24" customHeight="1" x14ac:dyDescent="0.25">
      <c r="A6943" s="11">
        <v>248001</v>
      </c>
      <c r="B6943" s="12">
        <v>41848.291898148149</v>
      </c>
      <c r="C6943" s="13" t="s">
        <v>7</v>
      </c>
      <c r="D6943" s="13" t="s">
        <v>8</v>
      </c>
      <c r="E6943" s="13" t="s">
        <v>29</v>
      </c>
      <c r="F6943" s="13" t="s">
        <v>17</v>
      </c>
      <c r="G6943" s="14">
        <v>65350</v>
      </c>
    </row>
    <row r="6944" spans="1:7" ht="24" customHeight="1" x14ac:dyDescent="0.25">
      <c r="A6944" s="7">
        <v>78170</v>
      </c>
      <c r="B6944" s="8">
        <v>41848.292812500003</v>
      </c>
      <c r="C6944" s="9" t="s">
        <v>7</v>
      </c>
      <c r="D6944" s="9" t="s">
        <v>8</v>
      </c>
      <c r="E6944" s="9" t="s">
        <v>29</v>
      </c>
      <c r="F6944" s="9" t="s">
        <v>17</v>
      </c>
      <c r="G6944" s="10">
        <v>59930</v>
      </c>
    </row>
    <row r="6945" spans="1:7" ht="24" customHeight="1" x14ac:dyDescent="0.25">
      <c r="A6945" s="11">
        <v>660766</v>
      </c>
      <c r="B6945" s="12">
        <v>41848.293912037036</v>
      </c>
      <c r="C6945" s="13" t="s">
        <v>7</v>
      </c>
      <c r="D6945" s="13" t="s">
        <v>11</v>
      </c>
      <c r="E6945" s="13" t="s">
        <v>29</v>
      </c>
      <c r="F6945" s="13" t="s">
        <v>17</v>
      </c>
      <c r="G6945" s="14">
        <v>40786</v>
      </c>
    </row>
    <row r="6946" spans="1:7" ht="24" customHeight="1" x14ac:dyDescent="0.25">
      <c r="A6946" s="7">
        <v>763855</v>
      </c>
      <c r="B6946" s="8">
        <v>41872.205509259256</v>
      </c>
      <c r="C6946" s="9" t="s">
        <v>7</v>
      </c>
      <c r="D6946" s="9" t="s">
        <v>11</v>
      </c>
      <c r="E6946" s="9" t="s">
        <v>25</v>
      </c>
      <c r="F6946" s="9" t="s">
        <v>32</v>
      </c>
      <c r="G6946" s="10">
        <v>71965</v>
      </c>
    </row>
    <row r="6947" spans="1:7" ht="24" customHeight="1" x14ac:dyDescent="0.25">
      <c r="A6947" s="11">
        <v>878494</v>
      </c>
      <c r="B6947" s="12">
        <v>41829.337280092594</v>
      </c>
      <c r="C6947" s="13" t="s">
        <v>7</v>
      </c>
      <c r="D6947" s="13" t="s">
        <v>8</v>
      </c>
      <c r="E6947" s="13" t="s">
        <v>16</v>
      </c>
      <c r="F6947" s="13" t="s">
        <v>24</v>
      </c>
      <c r="G6947" s="14">
        <v>64880</v>
      </c>
    </row>
    <row r="6948" spans="1:7" ht="24" customHeight="1" x14ac:dyDescent="0.25">
      <c r="A6948" s="7">
        <v>71115</v>
      </c>
      <c r="B6948" s="8">
        <v>41829.338252314818</v>
      </c>
      <c r="C6948" s="9" t="s">
        <v>7</v>
      </c>
      <c r="D6948" s="9" t="s">
        <v>8</v>
      </c>
      <c r="E6948" s="9" t="s">
        <v>16</v>
      </c>
      <c r="F6948" s="9" t="s">
        <v>24</v>
      </c>
      <c r="G6948" s="10">
        <v>9218</v>
      </c>
    </row>
    <row r="6949" spans="1:7" ht="24" customHeight="1" x14ac:dyDescent="0.25">
      <c r="A6949" s="11">
        <v>127367</v>
      </c>
      <c r="B6949" s="12">
        <v>41852.612303240741</v>
      </c>
      <c r="C6949" s="13" t="s">
        <v>7</v>
      </c>
      <c r="D6949" s="13" t="s">
        <v>11</v>
      </c>
      <c r="E6949" s="13" t="s">
        <v>16</v>
      </c>
      <c r="F6949" s="13" t="s">
        <v>21</v>
      </c>
      <c r="G6949" s="14">
        <v>17756</v>
      </c>
    </row>
    <row r="6950" spans="1:7" ht="24" customHeight="1" x14ac:dyDescent="0.25">
      <c r="A6950" s="7">
        <v>889557</v>
      </c>
      <c r="B6950" s="8">
        <v>41858.590787037036</v>
      </c>
      <c r="C6950" s="9" t="s">
        <v>7</v>
      </c>
      <c r="D6950" s="9" t="s">
        <v>8</v>
      </c>
      <c r="E6950" s="9" t="s">
        <v>16</v>
      </c>
      <c r="F6950" s="9" t="s">
        <v>21</v>
      </c>
      <c r="G6950" s="10">
        <v>90750</v>
      </c>
    </row>
    <row r="6951" spans="1:7" ht="24" customHeight="1" x14ac:dyDescent="0.25">
      <c r="A6951" s="11">
        <v>172491</v>
      </c>
      <c r="B6951" s="12">
        <v>41858.592627314814</v>
      </c>
      <c r="C6951" s="13" t="s">
        <v>7</v>
      </c>
      <c r="D6951" s="13" t="s">
        <v>8</v>
      </c>
      <c r="E6951" s="13" t="s">
        <v>16</v>
      </c>
      <c r="F6951" s="13" t="s">
        <v>21</v>
      </c>
      <c r="G6951" s="14">
        <v>1487</v>
      </c>
    </row>
    <row r="6952" spans="1:7" ht="24" customHeight="1" x14ac:dyDescent="0.25">
      <c r="A6952" s="7">
        <v>697705</v>
      </c>
      <c r="B6952" s="8">
        <v>41865.584849537037</v>
      </c>
      <c r="C6952" s="9" t="s">
        <v>7</v>
      </c>
      <c r="D6952" s="9" t="s">
        <v>11</v>
      </c>
      <c r="E6952" s="9" t="s">
        <v>16</v>
      </c>
      <c r="F6952" s="9" t="s">
        <v>21</v>
      </c>
      <c r="G6952" s="10">
        <v>22705</v>
      </c>
    </row>
    <row r="6953" spans="1:7" ht="24" customHeight="1" x14ac:dyDescent="0.25">
      <c r="A6953" s="11">
        <v>378642</v>
      </c>
      <c r="B6953" s="12">
        <v>41865.585138888891</v>
      </c>
      <c r="C6953" s="13" t="s">
        <v>7</v>
      </c>
      <c r="D6953" s="13" t="s">
        <v>11</v>
      </c>
      <c r="E6953" s="13" t="s">
        <v>16</v>
      </c>
      <c r="F6953" s="13" t="s">
        <v>21</v>
      </c>
      <c r="G6953" s="14">
        <v>31580</v>
      </c>
    </row>
    <row r="6954" spans="1:7" ht="24" customHeight="1" x14ac:dyDescent="0.25">
      <c r="A6954" s="7">
        <v>595032</v>
      </c>
      <c r="B6954" s="8">
        <v>41876.566157407404</v>
      </c>
      <c r="C6954" s="9" t="s">
        <v>7</v>
      </c>
      <c r="D6954" s="9" t="s">
        <v>11</v>
      </c>
      <c r="E6954" s="9" t="s">
        <v>16</v>
      </c>
      <c r="F6954" s="9" t="s">
        <v>21</v>
      </c>
      <c r="G6954" s="10">
        <v>20625</v>
      </c>
    </row>
    <row r="6955" spans="1:7" ht="24" customHeight="1" x14ac:dyDescent="0.25">
      <c r="A6955" s="11">
        <v>659404</v>
      </c>
      <c r="B6955" s="12">
        <v>41876.567152777781</v>
      </c>
      <c r="C6955" s="13" t="s">
        <v>7</v>
      </c>
      <c r="D6955" s="13" t="s">
        <v>11</v>
      </c>
      <c r="E6955" s="13" t="s">
        <v>16</v>
      </c>
      <c r="F6955" s="13" t="s">
        <v>21</v>
      </c>
      <c r="G6955" s="14">
        <v>70280</v>
      </c>
    </row>
    <row r="6956" spans="1:7" ht="24" customHeight="1" x14ac:dyDescent="0.25">
      <c r="A6956" s="7">
        <v>502782</v>
      </c>
      <c r="B6956" s="8">
        <v>41876.568888888891</v>
      </c>
      <c r="C6956" s="9" t="s">
        <v>7</v>
      </c>
      <c r="D6956" s="9" t="s">
        <v>8</v>
      </c>
      <c r="E6956" s="9" t="s">
        <v>16</v>
      </c>
      <c r="F6956" s="9" t="s">
        <v>21</v>
      </c>
      <c r="G6956" s="10">
        <v>59304</v>
      </c>
    </row>
    <row r="6957" spans="1:7" ht="24" customHeight="1" x14ac:dyDescent="0.25">
      <c r="A6957" s="11">
        <v>67400</v>
      </c>
      <c r="B6957" s="12">
        <v>41876.569537037038</v>
      </c>
      <c r="C6957" s="13" t="s">
        <v>7</v>
      </c>
      <c r="D6957" s="13" t="s">
        <v>11</v>
      </c>
      <c r="E6957" s="13" t="s">
        <v>16</v>
      </c>
      <c r="F6957" s="13" t="s">
        <v>21</v>
      </c>
      <c r="G6957" s="14">
        <v>21456</v>
      </c>
    </row>
    <row r="6958" spans="1:7" ht="24" customHeight="1" x14ac:dyDescent="0.25">
      <c r="A6958" s="7">
        <v>460072</v>
      </c>
      <c r="B6958" s="8">
        <v>41880.527881944443</v>
      </c>
      <c r="C6958" s="9" t="s">
        <v>7</v>
      </c>
      <c r="D6958" s="9" t="s">
        <v>8</v>
      </c>
      <c r="E6958" s="9" t="s">
        <v>16</v>
      </c>
      <c r="F6958" s="9" t="s">
        <v>21</v>
      </c>
      <c r="G6958" s="10">
        <v>17249</v>
      </c>
    </row>
    <row r="6959" spans="1:7" ht="24" customHeight="1" x14ac:dyDescent="0.25">
      <c r="A6959" s="11">
        <v>661750</v>
      </c>
      <c r="B6959" s="12">
        <v>41880.528113425928</v>
      </c>
      <c r="C6959" s="13" t="s">
        <v>7</v>
      </c>
      <c r="D6959" s="13" t="s">
        <v>8</v>
      </c>
      <c r="E6959" s="13" t="s">
        <v>16</v>
      </c>
      <c r="F6959" s="13" t="s">
        <v>21</v>
      </c>
      <c r="G6959" s="14">
        <v>79134</v>
      </c>
    </row>
    <row r="6960" spans="1:7" ht="24" customHeight="1" x14ac:dyDescent="0.25">
      <c r="A6960" s="7">
        <v>352604</v>
      </c>
      <c r="B6960" s="8">
        <v>41865.662800925929</v>
      </c>
      <c r="C6960" s="9" t="s">
        <v>7</v>
      </c>
      <c r="D6960" s="9" t="s">
        <v>8</v>
      </c>
      <c r="E6960" s="9" t="s">
        <v>14</v>
      </c>
      <c r="F6960" s="9" t="s">
        <v>17</v>
      </c>
      <c r="G6960" s="10">
        <v>7285</v>
      </c>
    </row>
    <row r="6961" spans="1:7" ht="24" customHeight="1" x14ac:dyDescent="0.25">
      <c r="A6961" s="11">
        <v>889932</v>
      </c>
      <c r="B6961" s="12">
        <v>41870.442766203705</v>
      </c>
      <c r="C6961" s="13" t="s">
        <v>7</v>
      </c>
      <c r="D6961" s="13" t="s">
        <v>8</v>
      </c>
      <c r="E6961" s="13" t="s">
        <v>14</v>
      </c>
      <c r="F6961" s="13" t="s">
        <v>17</v>
      </c>
      <c r="G6961" s="14">
        <v>15541</v>
      </c>
    </row>
    <row r="6962" spans="1:7" ht="24" customHeight="1" x14ac:dyDescent="0.25">
      <c r="A6962" s="7">
        <v>873565</v>
      </c>
      <c r="B6962" s="8">
        <v>41870.444062499999</v>
      </c>
      <c r="C6962" s="9" t="s">
        <v>7</v>
      </c>
      <c r="D6962" s="9" t="s">
        <v>8</v>
      </c>
      <c r="E6962" s="9" t="s">
        <v>14</v>
      </c>
      <c r="F6962" s="9" t="s">
        <v>17</v>
      </c>
      <c r="G6962" s="10">
        <v>18044</v>
      </c>
    </row>
    <row r="6963" spans="1:7" ht="24" customHeight="1" x14ac:dyDescent="0.25">
      <c r="A6963" s="11">
        <v>189409</v>
      </c>
      <c r="B6963" s="12">
        <v>41870.81453703704</v>
      </c>
      <c r="C6963" s="13" t="s">
        <v>7</v>
      </c>
      <c r="D6963" s="13" t="s">
        <v>23</v>
      </c>
      <c r="E6963" s="13" t="s">
        <v>14</v>
      </c>
      <c r="F6963" s="13" t="s">
        <v>17</v>
      </c>
      <c r="G6963" s="14">
        <v>91437</v>
      </c>
    </row>
    <row r="6964" spans="1:7" ht="24" customHeight="1" x14ac:dyDescent="0.25">
      <c r="A6964" s="7">
        <v>957003</v>
      </c>
      <c r="B6964" s="8">
        <v>41871.556250000001</v>
      </c>
      <c r="C6964" s="9" t="s">
        <v>7</v>
      </c>
      <c r="D6964" s="9" t="s">
        <v>8</v>
      </c>
      <c r="E6964" s="9" t="s">
        <v>14</v>
      </c>
      <c r="F6964" s="9" t="s">
        <v>12</v>
      </c>
      <c r="G6964" s="10">
        <v>63723</v>
      </c>
    </row>
    <row r="6965" spans="1:7" ht="24" customHeight="1" x14ac:dyDescent="0.25">
      <c r="A6965" s="11">
        <v>704154</v>
      </c>
      <c r="B6965" s="12">
        <v>41872.545601851853</v>
      </c>
      <c r="C6965" s="13" t="s">
        <v>7</v>
      </c>
      <c r="D6965" s="13" t="s">
        <v>8</v>
      </c>
      <c r="E6965" s="13" t="s">
        <v>14</v>
      </c>
      <c r="F6965" s="13" t="s">
        <v>17</v>
      </c>
      <c r="G6965" s="14">
        <v>96628</v>
      </c>
    </row>
    <row r="6966" spans="1:7" ht="24" customHeight="1" x14ac:dyDescent="0.25">
      <c r="A6966" s="7">
        <v>900879</v>
      </c>
      <c r="B6966" s="8">
        <v>41872.545787037037</v>
      </c>
      <c r="C6966" s="9" t="s">
        <v>13</v>
      </c>
      <c r="D6966" s="9" t="s">
        <v>11</v>
      </c>
      <c r="E6966" s="9" t="s">
        <v>14</v>
      </c>
      <c r="F6966" s="9" t="s">
        <v>17</v>
      </c>
      <c r="G6966" s="10">
        <v>21126</v>
      </c>
    </row>
    <row r="6967" spans="1:7" ht="24" customHeight="1" x14ac:dyDescent="0.25">
      <c r="A6967" s="11">
        <v>371437</v>
      </c>
      <c r="B6967" s="12">
        <v>41861.784733796296</v>
      </c>
      <c r="C6967" s="13" t="s">
        <v>7</v>
      </c>
      <c r="D6967" s="13" t="s">
        <v>8</v>
      </c>
      <c r="E6967" s="13" t="s">
        <v>14</v>
      </c>
      <c r="F6967" s="13" t="s">
        <v>22</v>
      </c>
      <c r="G6967" s="14">
        <v>43958</v>
      </c>
    </row>
    <row r="6968" spans="1:7" ht="24" customHeight="1" x14ac:dyDescent="0.25">
      <c r="A6968" s="7">
        <v>850640</v>
      </c>
      <c r="B6968" s="8">
        <v>41873.615046296298</v>
      </c>
      <c r="C6968" s="9" t="s">
        <v>7</v>
      </c>
      <c r="D6968" s="9" t="s">
        <v>8</v>
      </c>
      <c r="E6968" s="9" t="s">
        <v>9</v>
      </c>
      <c r="F6968" s="9" t="s">
        <v>22</v>
      </c>
      <c r="G6968" s="10">
        <v>34487</v>
      </c>
    </row>
    <row r="6969" spans="1:7" ht="24" customHeight="1" x14ac:dyDescent="0.25">
      <c r="A6969" s="11">
        <v>594085</v>
      </c>
      <c r="B6969" s="12">
        <v>41881.656967592593</v>
      </c>
      <c r="C6969" s="13" t="s">
        <v>7</v>
      </c>
      <c r="D6969" s="13" t="s">
        <v>11</v>
      </c>
      <c r="E6969" s="13" t="s">
        <v>9</v>
      </c>
      <c r="F6969" s="13" t="s">
        <v>22</v>
      </c>
      <c r="G6969" s="14">
        <v>81770</v>
      </c>
    </row>
    <row r="6970" spans="1:7" ht="24" customHeight="1" x14ac:dyDescent="0.25">
      <c r="A6970" s="7">
        <v>960222</v>
      </c>
      <c r="B6970" s="8">
        <v>41881.65929398148</v>
      </c>
      <c r="C6970" s="9" t="s">
        <v>7</v>
      </c>
      <c r="D6970" s="9" t="s">
        <v>11</v>
      </c>
      <c r="E6970" s="9" t="s">
        <v>9</v>
      </c>
      <c r="F6970" s="9" t="s">
        <v>22</v>
      </c>
      <c r="G6970" s="10">
        <v>59752</v>
      </c>
    </row>
    <row r="6971" spans="1:7" ht="24" customHeight="1" x14ac:dyDescent="0.25">
      <c r="A6971" s="11">
        <v>827628</v>
      </c>
      <c r="B6971" s="12">
        <v>41881.660833333335</v>
      </c>
      <c r="C6971" s="13" t="s">
        <v>7</v>
      </c>
      <c r="D6971" s="13" t="s">
        <v>23</v>
      </c>
      <c r="E6971" s="13" t="s">
        <v>9</v>
      </c>
      <c r="F6971" s="13" t="s">
        <v>22</v>
      </c>
      <c r="G6971" s="14">
        <v>3134</v>
      </c>
    </row>
    <row r="6972" spans="1:7" ht="24" customHeight="1" x14ac:dyDescent="0.25">
      <c r="A6972" s="7">
        <v>979734</v>
      </c>
      <c r="B6972" s="8">
        <v>41841.410162037035</v>
      </c>
      <c r="C6972" s="9" t="s">
        <v>7</v>
      </c>
      <c r="D6972" s="9" t="s">
        <v>11</v>
      </c>
      <c r="E6972" s="9" t="s">
        <v>9</v>
      </c>
      <c r="F6972" s="9" t="s">
        <v>32</v>
      </c>
      <c r="G6972" s="10">
        <v>87727</v>
      </c>
    </row>
    <row r="6973" spans="1:7" ht="24" customHeight="1" x14ac:dyDescent="0.25">
      <c r="A6973" s="11">
        <v>956484</v>
      </c>
      <c r="B6973" s="12">
        <v>41866.484837962962</v>
      </c>
      <c r="C6973" s="13" t="s">
        <v>13</v>
      </c>
      <c r="D6973" s="13" t="s">
        <v>8</v>
      </c>
      <c r="E6973" s="13" t="s">
        <v>25</v>
      </c>
      <c r="F6973" s="13" t="s">
        <v>12</v>
      </c>
      <c r="G6973" s="14">
        <v>9711</v>
      </c>
    </row>
    <row r="6974" spans="1:7" ht="24" customHeight="1" x14ac:dyDescent="0.25">
      <c r="A6974" s="7">
        <v>501356</v>
      </c>
      <c r="B6974" s="8">
        <v>41871.259212962963</v>
      </c>
      <c r="C6974" s="9" t="s">
        <v>7</v>
      </c>
      <c r="D6974" s="9" t="s">
        <v>8</v>
      </c>
      <c r="E6974" s="9" t="s">
        <v>16</v>
      </c>
      <c r="F6974" s="9" t="s">
        <v>19</v>
      </c>
      <c r="G6974" s="10">
        <v>46396</v>
      </c>
    </row>
    <row r="6975" spans="1:7" ht="24" customHeight="1" x14ac:dyDescent="0.25">
      <c r="A6975" s="11">
        <v>850900</v>
      </c>
      <c r="B6975" s="12">
        <v>41839.426481481481</v>
      </c>
      <c r="C6975" s="13" t="s">
        <v>7</v>
      </c>
      <c r="D6975" s="13" t="s">
        <v>11</v>
      </c>
      <c r="E6975" s="13" t="s">
        <v>29</v>
      </c>
      <c r="F6975" s="13" t="s">
        <v>32</v>
      </c>
      <c r="G6975" s="14">
        <v>33625</v>
      </c>
    </row>
    <row r="6976" spans="1:7" ht="24" customHeight="1" x14ac:dyDescent="0.25">
      <c r="A6976" s="7">
        <v>210750</v>
      </c>
      <c r="B6976" s="8">
        <v>41860.443425925929</v>
      </c>
      <c r="C6976" s="9" t="s">
        <v>13</v>
      </c>
      <c r="D6976" s="9" t="s">
        <v>8</v>
      </c>
      <c r="E6976" s="9" t="s">
        <v>28</v>
      </c>
      <c r="F6976" s="9" t="s">
        <v>19</v>
      </c>
      <c r="G6976" s="10">
        <v>35721</v>
      </c>
    </row>
    <row r="6977" spans="1:7" ht="24" customHeight="1" x14ac:dyDescent="0.25">
      <c r="A6977" s="11">
        <v>545529</v>
      </c>
      <c r="B6977" s="12">
        <v>41880.752893518518</v>
      </c>
      <c r="C6977" s="13" t="s">
        <v>7</v>
      </c>
      <c r="D6977" s="13" t="s">
        <v>23</v>
      </c>
      <c r="E6977" s="13" t="s">
        <v>28</v>
      </c>
      <c r="F6977" s="13" t="s">
        <v>17</v>
      </c>
      <c r="G6977" s="14">
        <v>72979</v>
      </c>
    </row>
    <row r="6978" spans="1:7" ht="24" customHeight="1" x14ac:dyDescent="0.25">
      <c r="A6978" s="7">
        <v>360983</v>
      </c>
      <c r="B6978" s="8">
        <v>41880.753263888888</v>
      </c>
      <c r="C6978" s="9" t="s">
        <v>7</v>
      </c>
      <c r="D6978" s="9" t="s">
        <v>23</v>
      </c>
      <c r="E6978" s="9" t="s">
        <v>28</v>
      </c>
      <c r="F6978" s="9" t="s">
        <v>17</v>
      </c>
      <c r="G6978" s="10">
        <v>4822</v>
      </c>
    </row>
    <row r="6979" spans="1:7" ht="24" customHeight="1" x14ac:dyDescent="0.25">
      <c r="A6979" s="11">
        <v>731292</v>
      </c>
      <c r="B6979" s="12">
        <v>41880.753750000003</v>
      </c>
      <c r="C6979" s="13" t="s">
        <v>7</v>
      </c>
      <c r="D6979" s="13" t="s">
        <v>23</v>
      </c>
      <c r="E6979" s="13" t="s">
        <v>28</v>
      </c>
      <c r="F6979" s="13" t="s">
        <v>17</v>
      </c>
      <c r="G6979" s="14">
        <v>34964</v>
      </c>
    </row>
    <row r="6980" spans="1:7" ht="24" customHeight="1" x14ac:dyDescent="0.25">
      <c r="A6980" s="7">
        <v>285598</v>
      </c>
      <c r="B6980" s="8">
        <v>41880.755254629628</v>
      </c>
      <c r="C6980" s="9" t="s">
        <v>7</v>
      </c>
      <c r="D6980" s="9" t="s">
        <v>23</v>
      </c>
      <c r="E6980" s="9" t="s">
        <v>28</v>
      </c>
      <c r="F6980" s="9" t="s">
        <v>17</v>
      </c>
      <c r="G6980" s="10">
        <v>6281</v>
      </c>
    </row>
    <row r="6981" spans="1:7" ht="24" customHeight="1" x14ac:dyDescent="0.25">
      <c r="A6981" s="11">
        <v>116263</v>
      </c>
      <c r="B6981" s="12">
        <v>41880.755648148152</v>
      </c>
      <c r="C6981" s="13" t="s">
        <v>7</v>
      </c>
      <c r="D6981" s="13" t="s">
        <v>23</v>
      </c>
      <c r="E6981" s="13" t="s">
        <v>28</v>
      </c>
      <c r="F6981" s="13" t="s">
        <v>17</v>
      </c>
      <c r="G6981" s="14">
        <v>4158</v>
      </c>
    </row>
    <row r="6982" spans="1:7" ht="24" customHeight="1" x14ac:dyDescent="0.25">
      <c r="A6982" s="7">
        <v>756365</v>
      </c>
      <c r="B6982" s="8">
        <v>41880.349456018521</v>
      </c>
      <c r="C6982" s="9" t="s">
        <v>7</v>
      </c>
      <c r="D6982" s="9" t="s">
        <v>8</v>
      </c>
      <c r="E6982" s="9" t="s">
        <v>9</v>
      </c>
      <c r="F6982" s="9" t="s">
        <v>32</v>
      </c>
      <c r="G6982" s="10">
        <v>85632</v>
      </c>
    </row>
    <row r="6983" spans="1:7" ht="24" customHeight="1" x14ac:dyDescent="0.25">
      <c r="A6983" s="11">
        <v>687318</v>
      </c>
      <c r="B6983" s="12">
        <v>41867.633888888886</v>
      </c>
      <c r="C6983" s="13" t="s">
        <v>13</v>
      </c>
      <c r="D6983" s="13" t="s">
        <v>8</v>
      </c>
      <c r="E6983" s="13" t="s">
        <v>14</v>
      </c>
      <c r="F6983" s="13" t="s">
        <v>12</v>
      </c>
      <c r="G6983" s="14">
        <v>96871</v>
      </c>
    </row>
    <row r="6984" spans="1:7" ht="24" customHeight="1" x14ac:dyDescent="0.25">
      <c r="A6984" s="7">
        <v>312176</v>
      </c>
      <c r="B6984" s="8">
        <v>41846.590567129628</v>
      </c>
      <c r="C6984" s="9" t="s">
        <v>7</v>
      </c>
      <c r="D6984" s="9" t="s">
        <v>11</v>
      </c>
      <c r="E6984" s="9" t="s">
        <v>25</v>
      </c>
      <c r="F6984" s="9" t="s">
        <v>32</v>
      </c>
      <c r="G6984" s="10">
        <v>67535</v>
      </c>
    </row>
    <row r="6985" spans="1:7" ht="24" customHeight="1" x14ac:dyDescent="0.25">
      <c r="A6985" s="11">
        <v>930830</v>
      </c>
      <c r="B6985" s="12">
        <v>41846.592152777775</v>
      </c>
      <c r="C6985" s="13" t="s">
        <v>7</v>
      </c>
      <c r="D6985" s="13" t="s">
        <v>11</v>
      </c>
      <c r="E6985" s="13" t="s">
        <v>25</v>
      </c>
      <c r="F6985" s="13" t="s">
        <v>32</v>
      </c>
      <c r="G6985" s="14">
        <v>94539</v>
      </c>
    </row>
    <row r="6986" spans="1:7" ht="24" customHeight="1" x14ac:dyDescent="0.25">
      <c r="A6986" s="7">
        <v>517554</v>
      </c>
      <c r="B6986" s="8">
        <v>41860.591122685182</v>
      </c>
      <c r="C6986" s="9" t="s">
        <v>7</v>
      </c>
      <c r="D6986" s="9" t="s">
        <v>8</v>
      </c>
      <c r="E6986" s="9" t="s">
        <v>25</v>
      </c>
      <c r="F6986" s="9" t="s">
        <v>32</v>
      </c>
      <c r="G6986" s="10">
        <v>63500</v>
      </c>
    </row>
    <row r="6987" spans="1:7" ht="24" customHeight="1" x14ac:dyDescent="0.25">
      <c r="A6987" s="11">
        <v>708396</v>
      </c>
      <c r="B6987" s="12">
        <v>41834.869583333333</v>
      </c>
      <c r="C6987" s="13" t="s">
        <v>7</v>
      </c>
      <c r="D6987" s="13" t="s">
        <v>8</v>
      </c>
      <c r="E6987" s="13" t="s">
        <v>20</v>
      </c>
      <c r="F6987" s="13" t="s">
        <v>10</v>
      </c>
      <c r="G6987" s="14">
        <v>11765</v>
      </c>
    </row>
    <row r="6988" spans="1:7" ht="24" customHeight="1" x14ac:dyDescent="0.25">
      <c r="A6988" s="7">
        <v>696994</v>
      </c>
      <c r="B6988" s="8">
        <v>41850.77988425926</v>
      </c>
      <c r="C6988" s="9" t="s">
        <v>7</v>
      </c>
      <c r="D6988" s="9" t="s">
        <v>8</v>
      </c>
      <c r="E6988" s="9" t="s">
        <v>14</v>
      </c>
      <c r="F6988" s="9" t="s">
        <v>32</v>
      </c>
      <c r="G6988" s="10">
        <v>89869</v>
      </c>
    </row>
    <row r="6989" spans="1:7" ht="24" customHeight="1" x14ac:dyDescent="0.25">
      <c r="A6989" s="11">
        <v>378186</v>
      </c>
      <c r="B6989" s="12">
        <v>41864.378865740742</v>
      </c>
      <c r="C6989" s="13" t="s">
        <v>7</v>
      </c>
      <c r="D6989" s="13" t="s">
        <v>8</v>
      </c>
      <c r="E6989" s="13" t="s">
        <v>14</v>
      </c>
      <c r="F6989" s="13" t="s">
        <v>32</v>
      </c>
      <c r="G6989" s="14">
        <v>60076</v>
      </c>
    </row>
    <row r="6990" spans="1:7" ht="24" customHeight="1" x14ac:dyDescent="0.25">
      <c r="A6990" s="7">
        <v>876170</v>
      </c>
      <c r="B6990" s="8">
        <v>41864.380925925929</v>
      </c>
      <c r="C6990" s="9" t="s">
        <v>7</v>
      </c>
      <c r="D6990" s="9" t="s">
        <v>11</v>
      </c>
      <c r="E6990" s="9" t="s">
        <v>14</v>
      </c>
      <c r="F6990" s="9" t="s">
        <v>32</v>
      </c>
      <c r="G6990" s="10">
        <v>83842</v>
      </c>
    </row>
    <row r="6991" spans="1:7" ht="24" customHeight="1" x14ac:dyDescent="0.25">
      <c r="A6991" s="11">
        <v>948475</v>
      </c>
      <c r="B6991" s="12">
        <v>41864.379236111112</v>
      </c>
      <c r="C6991" s="13" t="s">
        <v>7</v>
      </c>
      <c r="D6991" s="13" t="s">
        <v>23</v>
      </c>
      <c r="E6991" s="13" t="s">
        <v>14</v>
      </c>
      <c r="F6991" s="13" t="s">
        <v>32</v>
      </c>
      <c r="G6991" s="14">
        <v>9393</v>
      </c>
    </row>
    <row r="6992" spans="1:7" ht="24" customHeight="1" x14ac:dyDescent="0.25">
      <c r="A6992" s="7">
        <v>403354</v>
      </c>
      <c r="B6992" s="8">
        <v>41864.380115740743</v>
      </c>
      <c r="C6992" s="9" t="s">
        <v>7</v>
      </c>
      <c r="D6992" s="9" t="s">
        <v>23</v>
      </c>
      <c r="E6992" s="9" t="s">
        <v>14</v>
      </c>
      <c r="F6992" s="9" t="s">
        <v>32</v>
      </c>
      <c r="G6992" s="10">
        <v>32949</v>
      </c>
    </row>
    <row r="6993" spans="1:7" ht="24" customHeight="1" x14ac:dyDescent="0.25">
      <c r="A6993" s="11">
        <v>25433</v>
      </c>
      <c r="B6993" s="12">
        <v>41864.380497685182</v>
      </c>
      <c r="C6993" s="13" t="s">
        <v>7</v>
      </c>
      <c r="D6993" s="13" t="s">
        <v>23</v>
      </c>
      <c r="E6993" s="13" t="s">
        <v>14</v>
      </c>
      <c r="F6993" s="13" t="s">
        <v>32</v>
      </c>
      <c r="G6993" s="14">
        <v>39958</v>
      </c>
    </row>
    <row r="6994" spans="1:7" ht="24" customHeight="1" x14ac:dyDescent="0.25">
      <c r="A6994" s="7">
        <v>76889</v>
      </c>
      <c r="B6994" s="8">
        <v>41879.717314814814</v>
      </c>
      <c r="C6994" s="9" t="s">
        <v>13</v>
      </c>
      <c r="D6994" s="9" t="s">
        <v>8</v>
      </c>
      <c r="E6994" s="9" t="s">
        <v>14</v>
      </c>
      <c r="F6994" s="9" t="s">
        <v>32</v>
      </c>
      <c r="G6994" s="10">
        <v>34290</v>
      </c>
    </row>
    <row r="6995" spans="1:7" ht="24" customHeight="1" x14ac:dyDescent="0.25">
      <c r="A6995" s="11">
        <v>99392</v>
      </c>
      <c r="B6995" s="12">
        <v>41879.719050925924</v>
      </c>
      <c r="C6995" s="13" t="s">
        <v>7</v>
      </c>
      <c r="D6995" s="13" t="s">
        <v>11</v>
      </c>
      <c r="E6995" s="13" t="s">
        <v>14</v>
      </c>
      <c r="F6995" s="13" t="s">
        <v>32</v>
      </c>
      <c r="G6995" s="14">
        <v>75258</v>
      </c>
    </row>
    <row r="6996" spans="1:7" ht="24" customHeight="1" x14ac:dyDescent="0.25">
      <c r="A6996" s="7">
        <v>204622</v>
      </c>
      <c r="B6996" s="8">
        <v>41856.546400462961</v>
      </c>
      <c r="C6996" s="9" t="s">
        <v>7</v>
      </c>
      <c r="D6996" s="9" t="s">
        <v>8</v>
      </c>
      <c r="E6996" s="9" t="s">
        <v>20</v>
      </c>
      <c r="F6996" s="9" t="s">
        <v>12</v>
      </c>
      <c r="G6996" s="10">
        <v>26460</v>
      </c>
    </row>
    <row r="6997" spans="1:7" ht="24" customHeight="1" x14ac:dyDescent="0.25">
      <c r="A6997" s="11">
        <v>722275</v>
      </c>
      <c r="B6997" s="12">
        <v>41878.692453703705</v>
      </c>
      <c r="C6997" s="13" t="s">
        <v>7</v>
      </c>
      <c r="D6997" s="13" t="s">
        <v>11</v>
      </c>
      <c r="E6997" s="13" t="s">
        <v>9</v>
      </c>
      <c r="F6997" s="13" t="s">
        <v>17</v>
      </c>
      <c r="G6997" s="14">
        <v>68224</v>
      </c>
    </row>
    <row r="6998" spans="1:7" ht="24" customHeight="1" x14ac:dyDescent="0.25">
      <c r="A6998" s="7">
        <v>444005</v>
      </c>
      <c r="B6998" s="8">
        <v>41878.692685185182</v>
      </c>
      <c r="C6998" s="9" t="s">
        <v>7</v>
      </c>
      <c r="D6998" s="9" t="s">
        <v>11</v>
      </c>
      <c r="E6998" s="9" t="s">
        <v>9</v>
      </c>
      <c r="F6998" s="9" t="s">
        <v>17</v>
      </c>
      <c r="G6998" s="10">
        <v>56572</v>
      </c>
    </row>
    <row r="6999" spans="1:7" ht="24" customHeight="1" x14ac:dyDescent="0.25">
      <c r="A6999" s="11">
        <v>636684</v>
      </c>
      <c r="B6999" s="12">
        <v>41878.693715277775</v>
      </c>
      <c r="C6999" s="13" t="s">
        <v>7</v>
      </c>
      <c r="D6999" s="13" t="s">
        <v>11</v>
      </c>
      <c r="E6999" s="13" t="s">
        <v>9</v>
      </c>
      <c r="F6999" s="13" t="s">
        <v>17</v>
      </c>
      <c r="G6999" s="14">
        <v>96131</v>
      </c>
    </row>
    <row r="7000" spans="1:7" ht="24" customHeight="1" x14ac:dyDescent="0.25">
      <c r="A7000" s="7">
        <v>12073</v>
      </c>
      <c r="B7000" s="8">
        <v>41865.673032407409</v>
      </c>
      <c r="C7000" s="9" t="s">
        <v>7</v>
      </c>
      <c r="D7000" s="9" t="s">
        <v>23</v>
      </c>
      <c r="E7000" s="9" t="s">
        <v>20</v>
      </c>
      <c r="F7000" s="9" t="s">
        <v>21</v>
      </c>
      <c r="G7000" s="10">
        <v>54951</v>
      </c>
    </row>
    <row r="7001" spans="1:7" ht="24" customHeight="1" x14ac:dyDescent="0.25">
      <c r="A7001" s="11">
        <v>324754</v>
      </c>
      <c r="B7001" s="12">
        <v>41868.34847222222</v>
      </c>
      <c r="C7001" s="13" t="s">
        <v>7</v>
      </c>
      <c r="D7001" s="13" t="s">
        <v>8</v>
      </c>
      <c r="E7001" s="13" t="s">
        <v>9</v>
      </c>
      <c r="F7001" s="13" t="s">
        <v>32</v>
      </c>
      <c r="G7001" s="14">
        <v>35967</v>
      </c>
    </row>
    <row r="7002" spans="1:7" ht="24" customHeight="1" x14ac:dyDescent="0.25">
      <c r="A7002" s="7">
        <v>340934</v>
      </c>
      <c r="B7002" s="8">
        <v>41868.348726851851</v>
      </c>
      <c r="C7002" s="9" t="s">
        <v>7</v>
      </c>
      <c r="D7002" s="9" t="s">
        <v>8</v>
      </c>
      <c r="E7002" s="9" t="s">
        <v>9</v>
      </c>
      <c r="F7002" s="9" t="s">
        <v>32</v>
      </c>
      <c r="G7002" s="10">
        <v>58774</v>
      </c>
    </row>
    <row r="7003" spans="1:7" ht="24" customHeight="1" x14ac:dyDescent="0.25">
      <c r="A7003" s="11">
        <v>188293</v>
      </c>
      <c r="B7003" s="12">
        <v>41868.351122685184</v>
      </c>
      <c r="C7003" s="13" t="s">
        <v>13</v>
      </c>
      <c r="D7003" s="13" t="s">
        <v>8</v>
      </c>
      <c r="E7003" s="13" t="s">
        <v>9</v>
      </c>
      <c r="F7003" s="13" t="s">
        <v>32</v>
      </c>
      <c r="G7003" s="14">
        <v>29209</v>
      </c>
    </row>
    <row r="7004" spans="1:7" ht="24" customHeight="1" x14ac:dyDescent="0.25">
      <c r="A7004" s="7">
        <v>723539</v>
      </c>
      <c r="B7004" s="8">
        <v>41880.736956018518</v>
      </c>
      <c r="C7004" s="9" t="s">
        <v>13</v>
      </c>
      <c r="D7004" s="9" t="s">
        <v>23</v>
      </c>
      <c r="E7004" s="9" t="s">
        <v>14</v>
      </c>
      <c r="F7004" s="9" t="s">
        <v>12</v>
      </c>
      <c r="G7004" s="10">
        <v>90012</v>
      </c>
    </row>
    <row r="7005" spans="1:7" ht="24" customHeight="1" x14ac:dyDescent="0.25">
      <c r="A7005" s="11">
        <v>392597</v>
      </c>
      <c r="B7005" s="12">
        <v>41867.389675925922</v>
      </c>
      <c r="C7005" s="13" t="s">
        <v>7</v>
      </c>
      <c r="D7005" s="13" t="s">
        <v>8</v>
      </c>
      <c r="E7005" s="13" t="s">
        <v>16</v>
      </c>
      <c r="F7005" s="13" t="s">
        <v>17</v>
      </c>
      <c r="G7005" s="14">
        <v>96146</v>
      </c>
    </row>
    <row r="7006" spans="1:7" ht="24" customHeight="1" x14ac:dyDescent="0.25">
      <c r="A7006" s="7">
        <v>75666</v>
      </c>
      <c r="B7006" s="8">
        <v>41846.36818287037</v>
      </c>
      <c r="C7006" s="9" t="s">
        <v>7</v>
      </c>
      <c r="D7006" s="9" t="s">
        <v>8</v>
      </c>
      <c r="E7006" s="9" t="s">
        <v>9</v>
      </c>
      <c r="F7006" s="9" t="s">
        <v>21</v>
      </c>
      <c r="G7006" s="10">
        <v>43616</v>
      </c>
    </row>
    <row r="7007" spans="1:7" ht="24" customHeight="1" x14ac:dyDescent="0.25">
      <c r="A7007" s="11">
        <v>916742</v>
      </c>
      <c r="B7007" s="12">
        <v>41833.735196759262</v>
      </c>
      <c r="C7007" s="13" t="s">
        <v>7</v>
      </c>
      <c r="D7007" s="13" t="s">
        <v>8</v>
      </c>
      <c r="E7007" s="13" t="s">
        <v>9</v>
      </c>
      <c r="F7007" s="13" t="s">
        <v>32</v>
      </c>
      <c r="G7007" s="14">
        <v>42174</v>
      </c>
    </row>
    <row r="7008" spans="1:7" ht="24" customHeight="1" x14ac:dyDescent="0.25">
      <c r="A7008" s="7">
        <v>312546</v>
      </c>
      <c r="B7008" s="8">
        <v>41838.687777777777</v>
      </c>
      <c r="C7008" s="9" t="s">
        <v>7</v>
      </c>
      <c r="D7008" s="9" t="s">
        <v>8</v>
      </c>
      <c r="E7008" s="9" t="s">
        <v>9</v>
      </c>
      <c r="F7008" s="9" t="s">
        <v>32</v>
      </c>
      <c r="G7008" s="10">
        <v>83581</v>
      </c>
    </row>
    <row r="7009" spans="1:7" ht="24" customHeight="1" x14ac:dyDescent="0.25">
      <c r="A7009" s="11">
        <v>438012</v>
      </c>
      <c r="B7009" s="12">
        <v>41838.823553240742</v>
      </c>
      <c r="C7009" s="13" t="s">
        <v>13</v>
      </c>
      <c r="D7009" s="13" t="s">
        <v>8</v>
      </c>
      <c r="E7009" s="13" t="s">
        <v>9</v>
      </c>
      <c r="F7009" s="13" t="s">
        <v>19</v>
      </c>
      <c r="G7009" s="14">
        <v>28339</v>
      </c>
    </row>
    <row r="7010" spans="1:7" ht="24" customHeight="1" x14ac:dyDescent="0.25">
      <c r="A7010" s="7">
        <v>48491</v>
      </c>
      <c r="B7010" s="8">
        <v>41838.823981481481</v>
      </c>
      <c r="C7010" s="9" t="s">
        <v>7</v>
      </c>
      <c r="D7010" s="9" t="s">
        <v>8</v>
      </c>
      <c r="E7010" s="9" t="s">
        <v>9</v>
      </c>
      <c r="F7010" s="9" t="s">
        <v>19</v>
      </c>
      <c r="G7010" s="10">
        <v>48478</v>
      </c>
    </row>
    <row r="7011" spans="1:7" ht="24" customHeight="1" x14ac:dyDescent="0.25">
      <c r="A7011" s="11">
        <v>88015</v>
      </c>
      <c r="B7011" s="12">
        <v>41854.597094907411</v>
      </c>
      <c r="C7011" s="13" t="s">
        <v>7</v>
      </c>
      <c r="D7011" s="13" t="s">
        <v>11</v>
      </c>
      <c r="E7011" s="13" t="s">
        <v>16</v>
      </c>
      <c r="F7011" s="13" t="s">
        <v>12</v>
      </c>
      <c r="G7011" s="14">
        <v>3916</v>
      </c>
    </row>
    <row r="7012" spans="1:7" ht="24" customHeight="1" x14ac:dyDescent="0.25">
      <c r="A7012" s="7">
        <v>47535</v>
      </c>
      <c r="B7012" s="8">
        <v>41854.597314814811</v>
      </c>
      <c r="C7012" s="9" t="s">
        <v>7</v>
      </c>
      <c r="D7012" s="9" t="s">
        <v>8</v>
      </c>
      <c r="E7012" s="9" t="s">
        <v>16</v>
      </c>
      <c r="F7012" s="9" t="s">
        <v>12</v>
      </c>
      <c r="G7012" s="10">
        <v>94036</v>
      </c>
    </row>
    <row r="7013" spans="1:7" ht="24" customHeight="1" x14ac:dyDescent="0.25">
      <c r="A7013" s="11">
        <v>392190</v>
      </c>
      <c r="B7013" s="12">
        <v>41859.331990740742</v>
      </c>
      <c r="C7013" s="13" t="s">
        <v>7</v>
      </c>
      <c r="D7013" s="13" t="s">
        <v>8</v>
      </c>
      <c r="E7013" s="13" t="s">
        <v>16</v>
      </c>
      <c r="F7013" s="13" t="s">
        <v>17</v>
      </c>
      <c r="G7013" s="14">
        <v>57008</v>
      </c>
    </row>
    <row r="7014" spans="1:7" ht="24" customHeight="1" x14ac:dyDescent="0.25">
      <c r="A7014" s="7">
        <v>865773</v>
      </c>
      <c r="B7014" s="8">
        <v>41859.670949074076</v>
      </c>
      <c r="C7014" s="9" t="s">
        <v>7</v>
      </c>
      <c r="D7014" s="9" t="s">
        <v>11</v>
      </c>
      <c r="E7014" s="9" t="s">
        <v>16</v>
      </c>
      <c r="F7014" s="9" t="s">
        <v>12</v>
      </c>
      <c r="G7014" s="10">
        <v>97745</v>
      </c>
    </row>
    <row r="7015" spans="1:7" ht="24" customHeight="1" x14ac:dyDescent="0.25">
      <c r="A7015" s="11">
        <v>924770</v>
      </c>
      <c r="B7015" s="12">
        <v>41867.48715277778</v>
      </c>
      <c r="C7015" s="13" t="s">
        <v>7</v>
      </c>
      <c r="D7015" s="13" t="s">
        <v>8</v>
      </c>
      <c r="E7015" s="13" t="s">
        <v>16</v>
      </c>
      <c r="F7015" s="13" t="s">
        <v>17</v>
      </c>
      <c r="G7015" s="14">
        <v>68808</v>
      </c>
    </row>
    <row r="7016" spans="1:7" ht="24" customHeight="1" x14ac:dyDescent="0.25">
      <c r="A7016" s="7">
        <v>949061</v>
      </c>
      <c r="B7016" s="8">
        <v>41867.487986111111</v>
      </c>
      <c r="C7016" s="9" t="s">
        <v>7</v>
      </c>
      <c r="D7016" s="9" t="s">
        <v>8</v>
      </c>
      <c r="E7016" s="9" t="s">
        <v>16</v>
      </c>
      <c r="F7016" s="9" t="s">
        <v>17</v>
      </c>
      <c r="G7016" s="10">
        <v>78624</v>
      </c>
    </row>
    <row r="7017" spans="1:7" ht="24" customHeight="1" x14ac:dyDescent="0.25">
      <c r="A7017" s="11">
        <v>651171</v>
      </c>
      <c r="B7017" s="12">
        <v>41867.489618055559</v>
      </c>
      <c r="C7017" s="13" t="s">
        <v>7</v>
      </c>
      <c r="D7017" s="13" t="s">
        <v>8</v>
      </c>
      <c r="E7017" s="13" t="s">
        <v>16</v>
      </c>
      <c r="F7017" s="13" t="s">
        <v>17</v>
      </c>
      <c r="G7017" s="14">
        <v>37368</v>
      </c>
    </row>
    <row r="7018" spans="1:7" ht="24" customHeight="1" x14ac:dyDescent="0.25">
      <c r="A7018" s="7">
        <v>557482</v>
      </c>
      <c r="B7018" s="8">
        <v>41867.490787037037</v>
      </c>
      <c r="C7018" s="9" t="s">
        <v>7</v>
      </c>
      <c r="D7018" s="9" t="s">
        <v>11</v>
      </c>
      <c r="E7018" s="9" t="s">
        <v>16</v>
      </c>
      <c r="F7018" s="9" t="s">
        <v>17</v>
      </c>
      <c r="G7018" s="10">
        <v>62205</v>
      </c>
    </row>
    <row r="7019" spans="1:7" ht="24" customHeight="1" x14ac:dyDescent="0.25">
      <c r="A7019" s="11">
        <v>541284</v>
      </c>
      <c r="B7019" s="12">
        <v>41880.453101851854</v>
      </c>
      <c r="C7019" s="13" t="s">
        <v>13</v>
      </c>
      <c r="D7019" s="13" t="s">
        <v>8</v>
      </c>
      <c r="E7019" s="13" t="s">
        <v>16</v>
      </c>
      <c r="F7019" s="13" t="s">
        <v>17</v>
      </c>
      <c r="G7019" s="14">
        <v>84304</v>
      </c>
    </row>
    <row r="7020" spans="1:7" ht="24" customHeight="1" x14ac:dyDescent="0.25">
      <c r="A7020" s="7">
        <v>653618</v>
      </c>
      <c r="B7020" s="8">
        <v>41880.453449074077</v>
      </c>
      <c r="C7020" s="9" t="s">
        <v>7</v>
      </c>
      <c r="D7020" s="9" t="s">
        <v>8</v>
      </c>
      <c r="E7020" s="9" t="s">
        <v>16</v>
      </c>
      <c r="F7020" s="9" t="s">
        <v>17</v>
      </c>
      <c r="G7020" s="10">
        <v>53683</v>
      </c>
    </row>
    <row r="7021" spans="1:7" ht="24" customHeight="1" x14ac:dyDescent="0.25">
      <c r="A7021" s="11">
        <v>664506</v>
      </c>
      <c r="B7021" s="12">
        <v>41880.45453703704</v>
      </c>
      <c r="C7021" s="13" t="s">
        <v>7</v>
      </c>
      <c r="D7021" s="13" t="s">
        <v>8</v>
      </c>
      <c r="E7021" s="13" t="s">
        <v>16</v>
      </c>
      <c r="F7021" s="13" t="s">
        <v>17</v>
      </c>
      <c r="G7021" s="14">
        <v>20749</v>
      </c>
    </row>
    <row r="7022" spans="1:7" ht="24" customHeight="1" x14ac:dyDescent="0.25">
      <c r="A7022" s="7">
        <v>441544</v>
      </c>
      <c r="B7022" s="8">
        <v>41880.454826388886</v>
      </c>
      <c r="C7022" s="9" t="s">
        <v>7</v>
      </c>
      <c r="D7022" s="9" t="s">
        <v>11</v>
      </c>
      <c r="E7022" s="9" t="s">
        <v>16</v>
      </c>
      <c r="F7022" s="9" t="s">
        <v>17</v>
      </c>
      <c r="G7022" s="10">
        <v>20174</v>
      </c>
    </row>
    <row r="7023" spans="1:7" ht="24" customHeight="1" x14ac:dyDescent="0.25">
      <c r="A7023" s="11">
        <v>457450</v>
      </c>
      <c r="B7023" s="12">
        <v>41880.455208333333</v>
      </c>
      <c r="C7023" s="13" t="s">
        <v>7</v>
      </c>
      <c r="D7023" s="13" t="s">
        <v>8</v>
      </c>
      <c r="E7023" s="13" t="s">
        <v>16</v>
      </c>
      <c r="F7023" s="13" t="s">
        <v>17</v>
      </c>
      <c r="G7023" s="14">
        <v>28398</v>
      </c>
    </row>
    <row r="7024" spans="1:7" ht="24" customHeight="1" x14ac:dyDescent="0.25">
      <c r="A7024" s="7">
        <v>624975</v>
      </c>
      <c r="B7024" s="8">
        <v>41839.303865740738</v>
      </c>
      <c r="C7024" s="9" t="s">
        <v>7</v>
      </c>
      <c r="D7024" s="9" t="s">
        <v>11</v>
      </c>
      <c r="E7024" s="9" t="s">
        <v>9</v>
      </c>
      <c r="F7024" s="9" t="s">
        <v>32</v>
      </c>
      <c r="G7024" s="10">
        <v>10013</v>
      </c>
    </row>
    <row r="7025" spans="1:7" ht="24" customHeight="1" x14ac:dyDescent="0.25">
      <c r="A7025" s="11">
        <v>434314</v>
      </c>
      <c r="B7025" s="12">
        <v>41870.549444444441</v>
      </c>
      <c r="C7025" s="13" t="s">
        <v>7</v>
      </c>
      <c r="D7025" s="13" t="s">
        <v>8</v>
      </c>
      <c r="E7025" s="13" t="s">
        <v>14</v>
      </c>
      <c r="F7025" s="13" t="s">
        <v>32</v>
      </c>
      <c r="G7025" s="14">
        <v>85078</v>
      </c>
    </row>
    <row r="7026" spans="1:7" ht="24" customHeight="1" x14ac:dyDescent="0.25">
      <c r="A7026" s="7">
        <v>603433</v>
      </c>
      <c r="B7026" s="8">
        <v>41867.355949074074</v>
      </c>
      <c r="C7026" s="9" t="s">
        <v>13</v>
      </c>
      <c r="D7026" s="9" t="s">
        <v>8</v>
      </c>
      <c r="E7026" s="9" t="s">
        <v>9</v>
      </c>
      <c r="F7026" s="9" t="s">
        <v>12</v>
      </c>
      <c r="G7026" s="10">
        <v>72204</v>
      </c>
    </row>
    <row r="7027" spans="1:7" ht="24" customHeight="1" x14ac:dyDescent="0.25">
      <c r="A7027" s="11">
        <v>808943</v>
      </c>
      <c r="B7027" s="12">
        <v>41867.357662037037</v>
      </c>
      <c r="C7027" s="13" t="s">
        <v>7</v>
      </c>
      <c r="D7027" s="13" t="s">
        <v>8</v>
      </c>
      <c r="E7027" s="13" t="s">
        <v>9</v>
      </c>
      <c r="F7027" s="13" t="s">
        <v>12</v>
      </c>
      <c r="G7027" s="14">
        <v>79028</v>
      </c>
    </row>
    <row r="7028" spans="1:7" ht="24" customHeight="1" x14ac:dyDescent="0.25">
      <c r="A7028" s="7">
        <v>349391</v>
      </c>
      <c r="B7028" s="8">
        <v>41869.047118055554</v>
      </c>
      <c r="C7028" s="9" t="s">
        <v>13</v>
      </c>
      <c r="D7028" s="9" t="s">
        <v>8</v>
      </c>
      <c r="E7028" s="9" t="s">
        <v>16</v>
      </c>
      <c r="F7028" s="9" t="s">
        <v>17</v>
      </c>
      <c r="G7028" s="10">
        <v>75002</v>
      </c>
    </row>
    <row r="7029" spans="1:7" ht="24" customHeight="1" x14ac:dyDescent="0.25">
      <c r="A7029" s="11">
        <v>533386</v>
      </c>
      <c r="B7029" s="12">
        <v>41869.050439814811</v>
      </c>
      <c r="C7029" s="13" t="s">
        <v>7</v>
      </c>
      <c r="D7029" s="13" t="s">
        <v>8</v>
      </c>
      <c r="E7029" s="13" t="s">
        <v>16</v>
      </c>
      <c r="F7029" s="13" t="s">
        <v>17</v>
      </c>
      <c r="G7029" s="14">
        <v>72809</v>
      </c>
    </row>
    <row r="7030" spans="1:7" ht="24" customHeight="1" x14ac:dyDescent="0.25">
      <c r="A7030" s="7">
        <v>599040</v>
      </c>
      <c r="B7030" s="8">
        <v>41874.54142361111</v>
      </c>
      <c r="C7030" s="9" t="s">
        <v>7</v>
      </c>
      <c r="D7030" s="9" t="s">
        <v>11</v>
      </c>
      <c r="E7030" s="9" t="s">
        <v>20</v>
      </c>
      <c r="F7030" s="9" t="s">
        <v>24</v>
      </c>
      <c r="G7030" s="10">
        <v>42711</v>
      </c>
    </row>
    <row r="7031" spans="1:7" ht="24" customHeight="1" x14ac:dyDescent="0.25">
      <c r="A7031" s="11">
        <v>443730</v>
      </c>
      <c r="B7031" s="12">
        <v>41882.694467592592</v>
      </c>
      <c r="C7031" s="13" t="s">
        <v>7</v>
      </c>
      <c r="D7031" s="13" t="s">
        <v>8</v>
      </c>
      <c r="E7031" s="13" t="s">
        <v>20</v>
      </c>
      <c r="F7031" s="13" t="s">
        <v>24</v>
      </c>
      <c r="G7031" s="14">
        <v>12989</v>
      </c>
    </row>
    <row r="7032" spans="1:7" ht="24" customHeight="1" x14ac:dyDescent="0.25">
      <c r="A7032" s="7">
        <v>716206</v>
      </c>
      <c r="B7032" s="8">
        <v>41857.739687499998</v>
      </c>
      <c r="C7032" s="9" t="s">
        <v>13</v>
      </c>
      <c r="D7032" s="9" t="s">
        <v>11</v>
      </c>
      <c r="E7032" s="9" t="s">
        <v>9</v>
      </c>
      <c r="F7032" s="9" t="s">
        <v>19</v>
      </c>
      <c r="G7032" s="10">
        <v>9600</v>
      </c>
    </row>
    <row r="7033" spans="1:7" ht="24" customHeight="1" x14ac:dyDescent="0.25">
      <c r="A7033" s="11">
        <v>675339</v>
      </c>
      <c r="B7033" s="12">
        <v>41857.739594907405</v>
      </c>
      <c r="C7033" s="13" t="s">
        <v>7</v>
      </c>
      <c r="D7033" s="13" t="s">
        <v>11</v>
      </c>
      <c r="E7033" s="13" t="s">
        <v>9</v>
      </c>
      <c r="F7033" s="13" t="s">
        <v>19</v>
      </c>
      <c r="G7033" s="14">
        <v>34931</v>
      </c>
    </row>
    <row r="7034" spans="1:7" ht="24" customHeight="1" x14ac:dyDescent="0.25">
      <c r="A7034" s="7">
        <v>408330</v>
      </c>
      <c r="B7034" s="8">
        <v>41850.519652777781</v>
      </c>
      <c r="C7034" s="9" t="s">
        <v>7</v>
      </c>
      <c r="D7034" s="9" t="s">
        <v>11</v>
      </c>
      <c r="E7034" s="9" t="s">
        <v>9</v>
      </c>
      <c r="F7034" s="9" t="s">
        <v>24</v>
      </c>
      <c r="G7034" s="10">
        <v>34413</v>
      </c>
    </row>
    <row r="7035" spans="1:7" ht="24" customHeight="1" x14ac:dyDescent="0.25">
      <c r="A7035" s="11">
        <v>926123</v>
      </c>
      <c r="B7035" s="12">
        <v>41867.529340277775</v>
      </c>
      <c r="C7035" s="13" t="s">
        <v>7</v>
      </c>
      <c r="D7035" s="13" t="s">
        <v>8</v>
      </c>
      <c r="E7035" s="13" t="s">
        <v>14</v>
      </c>
      <c r="F7035" s="13" t="s">
        <v>19</v>
      </c>
      <c r="G7035" s="14">
        <v>93385</v>
      </c>
    </row>
    <row r="7036" spans="1:7" ht="24" customHeight="1" x14ac:dyDescent="0.25">
      <c r="A7036" s="7">
        <v>437507</v>
      </c>
      <c r="B7036" s="8">
        <v>41871.304884259262</v>
      </c>
      <c r="C7036" s="9" t="s">
        <v>7</v>
      </c>
      <c r="D7036" s="9" t="s">
        <v>11</v>
      </c>
      <c r="E7036" s="9" t="s">
        <v>14</v>
      </c>
      <c r="F7036" s="9" t="s">
        <v>32</v>
      </c>
      <c r="G7036" s="10">
        <v>14415</v>
      </c>
    </row>
    <row r="7037" spans="1:7" ht="24" customHeight="1" x14ac:dyDescent="0.25">
      <c r="A7037" s="11">
        <v>934902</v>
      </c>
      <c r="B7037" s="12">
        <v>41881.3512962963</v>
      </c>
      <c r="C7037" s="13" t="s">
        <v>7</v>
      </c>
      <c r="D7037" s="13" t="s">
        <v>11</v>
      </c>
      <c r="E7037" s="13" t="s">
        <v>14</v>
      </c>
      <c r="F7037" s="13" t="s">
        <v>32</v>
      </c>
      <c r="G7037" s="14">
        <v>28498</v>
      </c>
    </row>
    <row r="7038" spans="1:7" ht="24" customHeight="1" x14ac:dyDescent="0.25">
      <c r="A7038" s="7">
        <v>769054</v>
      </c>
      <c r="B7038" s="8">
        <v>41881.351770833331</v>
      </c>
      <c r="C7038" s="9" t="s">
        <v>7</v>
      </c>
      <c r="D7038" s="9" t="s">
        <v>11</v>
      </c>
      <c r="E7038" s="9" t="s">
        <v>14</v>
      </c>
      <c r="F7038" s="9" t="s">
        <v>32</v>
      </c>
      <c r="G7038" s="10">
        <v>9896</v>
      </c>
    </row>
    <row r="7039" spans="1:7" ht="24" customHeight="1" x14ac:dyDescent="0.25">
      <c r="A7039" s="11">
        <v>860465</v>
      </c>
      <c r="B7039" s="12">
        <v>41858.41920138889</v>
      </c>
      <c r="C7039" s="13" t="s">
        <v>7</v>
      </c>
      <c r="D7039" s="13" t="s">
        <v>8</v>
      </c>
      <c r="E7039" s="13" t="s">
        <v>31</v>
      </c>
      <c r="F7039" s="13" t="s">
        <v>12</v>
      </c>
      <c r="G7039" s="14">
        <v>63027</v>
      </c>
    </row>
    <row r="7040" spans="1:7" ht="24" customHeight="1" x14ac:dyDescent="0.25">
      <c r="A7040" s="7">
        <v>64715</v>
      </c>
      <c r="B7040" s="8">
        <v>41858.420011574075</v>
      </c>
      <c r="C7040" s="9" t="s">
        <v>7</v>
      </c>
      <c r="D7040" s="9" t="s">
        <v>11</v>
      </c>
      <c r="E7040" s="9" t="s">
        <v>31</v>
      </c>
      <c r="F7040" s="9" t="s">
        <v>12</v>
      </c>
      <c r="G7040" s="10">
        <v>36150</v>
      </c>
    </row>
    <row r="7041" spans="1:7" ht="24" customHeight="1" x14ac:dyDescent="0.25">
      <c r="A7041" s="11">
        <v>49349</v>
      </c>
      <c r="B7041" s="12">
        <v>41844.835532407407</v>
      </c>
      <c r="C7041" s="13" t="s">
        <v>7</v>
      </c>
      <c r="D7041" s="13" t="s">
        <v>8</v>
      </c>
      <c r="E7041" s="13" t="s">
        <v>14</v>
      </c>
      <c r="F7041" s="13" t="s">
        <v>32</v>
      </c>
      <c r="G7041" s="14">
        <v>43768</v>
      </c>
    </row>
    <row r="7042" spans="1:7" ht="24" customHeight="1" x14ac:dyDescent="0.25">
      <c r="A7042" s="7">
        <v>386691</v>
      </c>
      <c r="B7042" s="8">
        <v>41864.636122685188</v>
      </c>
      <c r="C7042" s="9" t="s">
        <v>7</v>
      </c>
      <c r="D7042" s="9" t="s">
        <v>8</v>
      </c>
      <c r="E7042" s="9" t="s">
        <v>9</v>
      </c>
      <c r="F7042" s="9" t="s">
        <v>17</v>
      </c>
      <c r="G7042" s="10">
        <v>84298</v>
      </c>
    </row>
    <row r="7043" spans="1:7" ht="24" customHeight="1" x14ac:dyDescent="0.25">
      <c r="A7043" s="11">
        <v>152421</v>
      </c>
      <c r="B7043" s="12">
        <v>41864.637372685182</v>
      </c>
      <c r="C7043" s="13" t="s">
        <v>7</v>
      </c>
      <c r="D7043" s="13" t="s">
        <v>11</v>
      </c>
      <c r="E7043" s="13" t="s">
        <v>9</v>
      </c>
      <c r="F7043" s="13" t="s">
        <v>17</v>
      </c>
      <c r="G7043" s="14">
        <v>41893</v>
      </c>
    </row>
    <row r="7044" spans="1:7" ht="24" customHeight="1" x14ac:dyDescent="0.25">
      <c r="A7044" s="7">
        <v>825990</v>
      </c>
      <c r="B7044" s="8">
        <v>41862.471539351849</v>
      </c>
      <c r="C7044" s="9" t="s">
        <v>7</v>
      </c>
      <c r="D7044" s="9" t="s">
        <v>23</v>
      </c>
      <c r="E7044" s="9" t="s">
        <v>14</v>
      </c>
      <c r="F7044" s="9" t="s">
        <v>32</v>
      </c>
      <c r="G7044" s="10">
        <v>27674</v>
      </c>
    </row>
    <row r="7045" spans="1:7" ht="24" customHeight="1" x14ac:dyDescent="0.25">
      <c r="A7045" s="11">
        <v>599361</v>
      </c>
      <c r="B7045" s="12">
        <v>41863.516331018516</v>
      </c>
      <c r="C7045" s="13" t="s">
        <v>13</v>
      </c>
      <c r="D7045" s="13" t="s">
        <v>8</v>
      </c>
      <c r="E7045" s="13" t="s">
        <v>14</v>
      </c>
      <c r="F7045" s="13" t="s">
        <v>32</v>
      </c>
      <c r="G7045" s="14">
        <v>71314</v>
      </c>
    </row>
    <row r="7046" spans="1:7" ht="24" customHeight="1" x14ac:dyDescent="0.25">
      <c r="A7046" s="7">
        <v>67257</v>
      </c>
      <c r="B7046" s="8">
        <v>41863.517442129632</v>
      </c>
      <c r="C7046" s="9" t="s">
        <v>7</v>
      </c>
      <c r="D7046" s="9" t="s">
        <v>8</v>
      </c>
      <c r="E7046" s="9" t="s">
        <v>14</v>
      </c>
      <c r="F7046" s="9" t="s">
        <v>32</v>
      </c>
      <c r="G7046" s="10">
        <v>44261</v>
      </c>
    </row>
    <row r="7047" spans="1:7" ht="24" customHeight="1" x14ac:dyDescent="0.25">
      <c r="A7047" s="11">
        <v>634464</v>
      </c>
      <c r="B7047" s="12">
        <v>41863.516111111108</v>
      </c>
      <c r="C7047" s="13" t="s">
        <v>7</v>
      </c>
      <c r="D7047" s="13" t="s">
        <v>23</v>
      </c>
      <c r="E7047" s="13" t="s">
        <v>14</v>
      </c>
      <c r="F7047" s="13" t="s">
        <v>32</v>
      </c>
      <c r="G7047" s="14">
        <v>38721</v>
      </c>
    </row>
    <row r="7048" spans="1:7" ht="24" customHeight="1" x14ac:dyDescent="0.25">
      <c r="A7048" s="7">
        <v>218982</v>
      </c>
      <c r="B7048" s="8">
        <v>41857.706643518519</v>
      </c>
      <c r="C7048" s="9" t="s">
        <v>7</v>
      </c>
      <c r="D7048" s="9" t="s">
        <v>11</v>
      </c>
      <c r="E7048" s="9" t="s">
        <v>14</v>
      </c>
      <c r="F7048" s="9" t="s">
        <v>32</v>
      </c>
      <c r="G7048" s="10">
        <v>26623</v>
      </c>
    </row>
    <row r="7049" spans="1:7" ht="24" customHeight="1" x14ac:dyDescent="0.25">
      <c r="A7049" s="11">
        <v>686184</v>
      </c>
      <c r="B7049" s="12">
        <v>41857.707858796297</v>
      </c>
      <c r="C7049" s="13" t="s">
        <v>7</v>
      </c>
      <c r="D7049" s="13" t="s">
        <v>8</v>
      </c>
      <c r="E7049" s="13" t="s">
        <v>14</v>
      </c>
      <c r="F7049" s="13" t="s">
        <v>32</v>
      </c>
      <c r="G7049" s="14">
        <v>51585</v>
      </c>
    </row>
    <row r="7050" spans="1:7" ht="24" customHeight="1" x14ac:dyDescent="0.25">
      <c r="A7050" s="7">
        <v>489117</v>
      </c>
      <c r="B7050" s="8">
        <v>41857.708541666667</v>
      </c>
      <c r="C7050" s="9" t="s">
        <v>7</v>
      </c>
      <c r="D7050" s="9" t="s">
        <v>8</v>
      </c>
      <c r="E7050" s="9" t="s">
        <v>14</v>
      </c>
      <c r="F7050" s="9" t="s">
        <v>32</v>
      </c>
      <c r="G7050" s="10">
        <v>70665</v>
      </c>
    </row>
    <row r="7051" spans="1:7" ht="24" customHeight="1" x14ac:dyDescent="0.25">
      <c r="A7051" s="11">
        <v>796140</v>
      </c>
      <c r="B7051" s="12">
        <v>41844.715069444443</v>
      </c>
      <c r="C7051" s="13" t="s">
        <v>7</v>
      </c>
      <c r="D7051" s="13" t="s">
        <v>8</v>
      </c>
      <c r="E7051" s="13" t="s">
        <v>14</v>
      </c>
      <c r="F7051" s="13" t="s">
        <v>12</v>
      </c>
      <c r="G7051" s="14">
        <v>53587</v>
      </c>
    </row>
    <row r="7052" spans="1:7" ht="24" customHeight="1" x14ac:dyDescent="0.25">
      <c r="A7052" s="7">
        <v>270561</v>
      </c>
      <c r="B7052" s="8">
        <v>41840.301724537036</v>
      </c>
      <c r="C7052" s="9" t="s">
        <v>7</v>
      </c>
      <c r="D7052" s="9" t="s">
        <v>8</v>
      </c>
      <c r="E7052" s="9" t="s">
        <v>16</v>
      </c>
      <c r="F7052" s="9" t="s">
        <v>17</v>
      </c>
      <c r="G7052" s="10">
        <v>86238</v>
      </c>
    </row>
    <row r="7053" spans="1:7" ht="24" customHeight="1" x14ac:dyDescent="0.25">
      <c r="A7053" s="11">
        <v>292796</v>
      </c>
      <c r="B7053" s="12">
        <v>41872.690138888887</v>
      </c>
      <c r="C7053" s="13" t="s">
        <v>7</v>
      </c>
      <c r="D7053" s="13" t="s">
        <v>11</v>
      </c>
      <c r="E7053" s="13" t="s">
        <v>14</v>
      </c>
      <c r="F7053" s="13" t="s">
        <v>24</v>
      </c>
      <c r="G7053" s="14">
        <v>36116</v>
      </c>
    </row>
    <row r="7054" spans="1:7" ht="24" customHeight="1" x14ac:dyDescent="0.25">
      <c r="A7054" s="7">
        <v>259135</v>
      </c>
      <c r="B7054" s="8">
        <v>41872.691458333335</v>
      </c>
      <c r="C7054" s="9" t="s">
        <v>13</v>
      </c>
      <c r="D7054" s="9" t="s">
        <v>8</v>
      </c>
      <c r="E7054" s="9" t="s">
        <v>14</v>
      </c>
      <c r="F7054" s="9" t="s">
        <v>24</v>
      </c>
      <c r="G7054" s="10">
        <v>89449</v>
      </c>
    </row>
    <row r="7055" spans="1:7" ht="24" customHeight="1" x14ac:dyDescent="0.25">
      <c r="A7055" s="11">
        <v>874458</v>
      </c>
      <c r="B7055" s="12">
        <v>41872.692442129628</v>
      </c>
      <c r="C7055" s="13" t="s">
        <v>7</v>
      </c>
      <c r="D7055" s="13" t="s">
        <v>8</v>
      </c>
      <c r="E7055" s="13" t="s">
        <v>14</v>
      </c>
      <c r="F7055" s="13" t="s">
        <v>24</v>
      </c>
      <c r="G7055" s="14">
        <v>6376</v>
      </c>
    </row>
    <row r="7056" spans="1:7" ht="24" customHeight="1" x14ac:dyDescent="0.25">
      <c r="A7056" s="7">
        <v>12977</v>
      </c>
      <c r="B7056" s="8">
        <v>41872.693460648145</v>
      </c>
      <c r="C7056" s="9" t="s">
        <v>7</v>
      </c>
      <c r="D7056" s="9" t="s">
        <v>8</v>
      </c>
      <c r="E7056" s="9" t="s">
        <v>14</v>
      </c>
      <c r="F7056" s="9" t="s">
        <v>24</v>
      </c>
      <c r="G7056" s="10">
        <v>39477</v>
      </c>
    </row>
    <row r="7057" spans="1:7" ht="24" customHeight="1" x14ac:dyDescent="0.25">
      <c r="A7057" s="11">
        <v>281289</v>
      </c>
      <c r="B7057" s="12">
        <v>41872.69599537037</v>
      </c>
      <c r="C7057" s="13" t="s">
        <v>7</v>
      </c>
      <c r="D7057" s="13" t="s">
        <v>8</v>
      </c>
      <c r="E7057" s="13" t="s">
        <v>14</v>
      </c>
      <c r="F7057" s="13" t="s">
        <v>24</v>
      </c>
      <c r="G7057" s="14">
        <v>9884</v>
      </c>
    </row>
    <row r="7058" spans="1:7" ht="24" customHeight="1" x14ac:dyDescent="0.25">
      <c r="A7058" s="7">
        <v>390664</v>
      </c>
      <c r="B7058" s="8">
        <v>41844.635601851849</v>
      </c>
      <c r="C7058" s="9" t="s">
        <v>7</v>
      </c>
      <c r="D7058" s="9" t="s">
        <v>8</v>
      </c>
      <c r="E7058" s="9" t="s">
        <v>9</v>
      </c>
      <c r="F7058" s="9" t="s">
        <v>21</v>
      </c>
      <c r="G7058" s="10">
        <v>75703</v>
      </c>
    </row>
    <row r="7059" spans="1:7" ht="24" customHeight="1" x14ac:dyDescent="0.25">
      <c r="A7059" s="11">
        <v>271872</v>
      </c>
      <c r="B7059" s="12">
        <v>41844.636759259258</v>
      </c>
      <c r="C7059" s="13" t="s">
        <v>7</v>
      </c>
      <c r="D7059" s="13" t="s">
        <v>8</v>
      </c>
      <c r="E7059" s="13" t="s">
        <v>9</v>
      </c>
      <c r="F7059" s="13" t="s">
        <v>21</v>
      </c>
      <c r="G7059" s="14">
        <v>13712</v>
      </c>
    </row>
    <row r="7060" spans="1:7" ht="24" customHeight="1" x14ac:dyDescent="0.25">
      <c r="A7060" s="7">
        <v>617133</v>
      </c>
      <c r="B7060" s="8">
        <v>41849.811747685184</v>
      </c>
      <c r="C7060" s="9" t="s">
        <v>7</v>
      </c>
      <c r="D7060" s="9" t="s">
        <v>8</v>
      </c>
      <c r="E7060" s="9" t="s">
        <v>14</v>
      </c>
      <c r="F7060" s="9" t="s">
        <v>12</v>
      </c>
      <c r="G7060" s="10">
        <v>95743</v>
      </c>
    </row>
    <row r="7061" spans="1:7" ht="24" customHeight="1" x14ac:dyDescent="0.25">
      <c r="A7061" s="11">
        <v>922299</v>
      </c>
      <c r="B7061" s="12">
        <v>41852.815636574072</v>
      </c>
      <c r="C7061" s="13" t="s">
        <v>7</v>
      </c>
      <c r="D7061" s="13" t="s">
        <v>8</v>
      </c>
      <c r="E7061" s="13" t="s">
        <v>20</v>
      </c>
      <c r="F7061" s="13" t="s">
        <v>32</v>
      </c>
      <c r="G7061" s="14">
        <v>69156</v>
      </c>
    </row>
    <row r="7062" spans="1:7" ht="24" customHeight="1" x14ac:dyDescent="0.25">
      <c r="A7062" s="7">
        <v>836210</v>
      </c>
      <c r="B7062" s="8">
        <v>41872.44158564815</v>
      </c>
      <c r="C7062" s="9" t="s">
        <v>13</v>
      </c>
      <c r="D7062" s="9" t="s">
        <v>8</v>
      </c>
      <c r="E7062" s="9" t="s">
        <v>14</v>
      </c>
      <c r="F7062" s="9" t="s">
        <v>17</v>
      </c>
      <c r="G7062" s="10">
        <v>4824</v>
      </c>
    </row>
    <row r="7063" spans="1:7" ht="24" customHeight="1" x14ac:dyDescent="0.25">
      <c r="A7063" s="11">
        <v>628304</v>
      </c>
      <c r="B7063" s="12">
        <v>41845.332106481481</v>
      </c>
      <c r="C7063" s="13" t="s">
        <v>7</v>
      </c>
      <c r="D7063" s="13" t="s">
        <v>11</v>
      </c>
      <c r="E7063" s="13" t="s">
        <v>25</v>
      </c>
      <c r="F7063" s="13" t="s">
        <v>17</v>
      </c>
      <c r="G7063" s="14">
        <v>84894</v>
      </c>
    </row>
    <row r="7064" spans="1:7" ht="24" customHeight="1" x14ac:dyDescent="0.25">
      <c r="A7064" s="7">
        <v>77091</v>
      </c>
      <c r="B7064" s="8">
        <v>41845.33252314815</v>
      </c>
      <c r="C7064" s="9" t="s">
        <v>7</v>
      </c>
      <c r="D7064" s="9" t="s">
        <v>11</v>
      </c>
      <c r="E7064" s="9" t="s">
        <v>25</v>
      </c>
      <c r="F7064" s="9" t="s">
        <v>17</v>
      </c>
      <c r="G7064" s="10">
        <v>18947</v>
      </c>
    </row>
    <row r="7065" spans="1:7" ht="24" customHeight="1" x14ac:dyDescent="0.25">
      <c r="A7065" s="11">
        <v>88476</v>
      </c>
      <c r="B7065" s="12">
        <v>41855.59888888889</v>
      </c>
      <c r="C7065" s="13" t="s">
        <v>7</v>
      </c>
      <c r="D7065" s="13" t="s">
        <v>8</v>
      </c>
      <c r="E7065" s="13" t="s">
        <v>9</v>
      </c>
      <c r="F7065" s="13" t="s">
        <v>21</v>
      </c>
      <c r="G7065" s="14">
        <v>13464</v>
      </c>
    </row>
    <row r="7066" spans="1:7" ht="24" customHeight="1" x14ac:dyDescent="0.25">
      <c r="A7066" s="7">
        <v>531761</v>
      </c>
      <c r="B7066" s="8">
        <v>41855.599988425929</v>
      </c>
      <c r="C7066" s="9" t="s">
        <v>7</v>
      </c>
      <c r="D7066" s="9" t="s">
        <v>8</v>
      </c>
      <c r="E7066" s="9" t="s">
        <v>9</v>
      </c>
      <c r="F7066" s="9" t="s">
        <v>21</v>
      </c>
      <c r="G7066" s="10">
        <v>89903</v>
      </c>
    </row>
    <row r="7067" spans="1:7" ht="24" customHeight="1" x14ac:dyDescent="0.25">
      <c r="A7067" s="11">
        <v>909449</v>
      </c>
      <c r="B7067" s="12">
        <v>41852.014918981484</v>
      </c>
      <c r="C7067" s="13" t="s">
        <v>7</v>
      </c>
      <c r="D7067" s="13" t="s">
        <v>8</v>
      </c>
      <c r="E7067" s="13" t="s">
        <v>9</v>
      </c>
      <c r="F7067" s="13" t="s">
        <v>19</v>
      </c>
      <c r="G7067" s="14">
        <v>23357</v>
      </c>
    </row>
    <row r="7068" spans="1:7" ht="24" customHeight="1" x14ac:dyDescent="0.25">
      <c r="A7068" s="7">
        <v>462611</v>
      </c>
      <c r="B7068" s="8">
        <v>41852.01635416667</v>
      </c>
      <c r="C7068" s="9" t="s">
        <v>13</v>
      </c>
      <c r="D7068" s="9" t="s">
        <v>8</v>
      </c>
      <c r="E7068" s="9" t="s">
        <v>9</v>
      </c>
      <c r="F7068" s="9" t="s">
        <v>19</v>
      </c>
      <c r="G7068" s="10">
        <v>93601</v>
      </c>
    </row>
    <row r="7069" spans="1:7" ht="24" customHeight="1" x14ac:dyDescent="0.25">
      <c r="A7069" s="11">
        <v>418179</v>
      </c>
      <c r="B7069" s="12">
        <v>41873.754293981481</v>
      </c>
      <c r="C7069" s="13" t="s">
        <v>13</v>
      </c>
      <c r="D7069" s="13" t="s">
        <v>11</v>
      </c>
      <c r="E7069" s="13" t="s">
        <v>9</v>
      </c>
      <c r="F7069" s="13" t="s">
        <v>19</v>
      </c>
      <c r="G7069" s="14">
        <v>87078</v>
      </c>
    </row>
    <row r="7070" spans="1:7" ht="24" customHeight="1" x14ac:dyDescent="0.25">
      <c r="A7070" s="7">
        <v>858210</v>
      </c>
      <c r="B7070" s="8">
        <v>41855.629837962966</v>
      </c>
      <c r="C7070" s="9" t="s">
        <v>7</v>
      </c>
      <c r="D7070" s="9" t="s">
        <v>8</v>
      </c>
      <c r="E7070" s="9" t="s">
        <v>14</v>
      </c>
      <c r="F7070" s="9" t="s">
        <v>32</v>
      </c>
      <c r="G7070" s="10">
        <v>21762</v>
      </c>
    </row>
    <row r="7071" spans="1:7" ht="24" customHeight="1" x14ac:dyDescent="0.25">
      <c r="A7071" s="11">
        <v>808809</v>
      </c>
      <c r="B7071" s="12">
        <v>41855.630208333336</v>
      </c>
      <c r="C7071" s="13" t="s">
        <v>13</v>
      </c>
      <c r="D7071" s="13" t="s">
        <v>8</v>
      </c>
      <c r="E7071" s="13" t="s">
        <v>14</v>
      </c>
      <c r="F7071" s="13" t="s">
        <v>32</v>
      </c>
      <c r="G7071" s="14">
        <v>73294</v>
      </c>
    </row>
    <row r="7072" spans="1:7" ht="24" customHeight="1" x14ac:dyDescent="0.25">
      <c r="A7072" s="7">
        <v>772406</v>
      </c>
      <c r="B7072" s="8">
        <v>41855.630752314813</v>
      </c>
      <c r="C7072" s="9" t="s">
        <v>7</v>
      </c>
      <c r="D7072" s="9" t="s">
        <v>8</v>
      </c>
      <c r="E7072" s="9" t="s">
        <v>14</v>
      </c>
      <c r="F7072" s="9" t="s">
        <v>32</v>
      </c>
      <c r="G7072" s="10">
        <v>83804</v>
      </c>
    </row>
    <row r="7073" spans="1:7" ht="24" customHeight="1" x14ac:dyDescent="0.25">
      <c r="A7073" s="11">
        <v>699829</v>
      </c>
      <c r="B7073" s="12">
        <v>41871.748541666668</v>
      </c>
      <c r="C7073" s="13" t="s">
        <v>7</v>
      </c>
      <c r="D7073" s="13" t="s">
        <v>8</v>
      </c>
      <c r="E7073" s="13" t="s">
        <v>25</v>
      </c>
      <c r="F7073" s="13" t="s">
        <v>32</v>
      </c>
      <c r="G7073" s="14">
        <v>9552</v>
      </c>
    </row>
    <row r="7074" spans="1:7" ht="24" customHeight="1" x14ac:dyDescent="0.25">
      <c r="A7074" s="7">
        <v>183488</v>
      </c>
      <c r="B7074" s="8">
        <v>41876.618483796294</v>
      </c>
      <c r="C7074" s="9" t="s">
        <v>7</v>
      </c>
      <c r="D7074" s="9" t="s">
        <v>8</v>
      </c>
      <c r="E7074" s="9" t="s">
        <v>16</v>
      </c>
      <c r="F7074" s="9" t="s">
        <v>17</v>
      </c>
      <c r="G7074" s="10">
        <v>86763</v>
      </c>
    </row>
    <row r="7075" spans="1:7" ht="24" customHeight="1" x14ac:dyDescent="0.25">
      <c r="A7075" s="11">
        <v>100057</v>
      </c>
      <c r="B7075" s="12">
        <v>41876.616759259261</v>
      </c>
      <c r="C7075" s="13" t="s">
        <v>7</v>
      </c>
      <c r="D7075" s="13" t="s">
        <v>23</v>
      </c>
      <c r="E7075" s="13" t="s">
        <v>16</v>
      </c>
      <c r="F7075" s="13" t="s">
        <v>17</v>
      </c>
      <c r="G7075" s="14">
        <v>17148</v>
      </c>
    </row>
    <row r="7076" spans="1:7" ht="24" customHeight="1" x14ac:dyDescent="0.25">
      <c r="A7076" s="7">
        <v>956166</v>
      </c>
      <c r="B7076" s="8">
        <v>41879.801354166666</v>
      </c>
      <c r="C7076" s="9" t="s">
        <v>7</v>
      </c>
      <c r="D7076" s="9" t="s">
        <v>8</v>
      </c>
      <c r="E7076" s="9" t="s">
        <v>16</v>
      </c>
      <c r="F7076" s="9" t="s">
        <v>17</v>
      </c>
      <c r="G7076" s="10">
        <v>54008</v>
      </c>
    </row>
    <row r="7077" spans="1:7" ht="24" customHeight="1" x14ac:dyDescent="0.25">
      <c r="A7077" s="11">
        <v>206905</v>
      </c>
      <c r="B7077" s="12">
        <v>41879.80196759259</v>
      </c>
      <c r="C7077" s="13" t="s">
        <v>7</v>
      </c>
      <c r="D7077" s="13" t="s">
        <v>11</v>
      </c>
      <c r="E7077" s="13" t="s">
        <v>16</v>
      </c>
      <c r="F7077" s="13" t="s">
        <v>17</v>
      </c>
      <c r="G7077" s="14">
        <v>25986</v>
      </c>
    </row>
    <row r="7078" spans="1:7" ht="24" customHeight="1" x14ac:dyDescent="0.25">
      <c r="A7078" s="7">
        <v>116199</v>
      </c>
      <c r="B7078" s="8">
        <v>41874.525810185187</v>
      </c>
      <c r="C7078" s="9" t="s">
        <v>7</v>
      </c>
      <c r="D7078" s="9" t="s">
        <v>8</v>
      </c>
      <c r="E7078" s="9" t="s">
        <v>16</v>
      </c>
      <c r="F7078" s="9" t="s">
        <v>10</v>
      </c>
      <c r="G7078" s="10">
        <v>17225</v>
      </c>
    </row>
    <row r="7079" spans="1:7" ht="24" customHeight="1" x14ac:dyDescent="0.25">
      <c r="A7079" s="11">
        <v>460624</v>
      </c>
      <c r="B7079" s="12">
        <v>41855.594375000001</v>
      </c>
      <c r="C7079" s="13" t="s">
        <v>7</v>
      </c>
      <c r="D7079" s="13" t="s">
        <v>11</v>
      </c>
      <c r="E7079" s="13" t="s">
        <v>14</v>
      </c>
      <c r="F7079" s="13" t="s">
        <v>12</v>
      </c>
      <c r="G7079" s="14">
        <v>24951</v>
      </c>
    </row>
    <row r="7080" spans="1:7" ht="24" customHeight="1" x14ac:dyDescent="0.25">
      <c r="A7080" s="7">
        <v>903125</v>
      </c>
      <c r="B7080" s="8">
        <v>41867.634548611109</v>
      </c>
      <c r="C7080" s="9" t="s">
        <v>7</v>
      </c>
      <c r="D7080" s="9" t="s">
        <v>11</v>
      </c>
      <c r="E7080" s="9" t="s">
        <v>14</v>
      </c>
      <c r="F7080" s="9" t="s">
        <v>19</v>
      </c>
      <c r="G7080" s="10">
        <v>90575</v>
      </c>
    </row>
    <row r="7081" spans="1:7" ht="24" customHeight="1" x14ac:dyDescent="0.25">
      <c r="A7081" s="11">
        <v>409466</v>
      </c>
      <c r="B7081" s="12">
        <v>41847.642500000002</v>
      </c>
      <c r="C7081" s="13" t="s">
        <v>7</v>
      </c>
      <c r="D7081" s="13" t="s">
        <v>8</v>
      </c>
      <c r="E7081" s="13" t="s">
        <v>9</v>
      </c>
      <c r="F7081" s="13" t="s">
        <v>32</v>
      </c>
      <c r="G7081" s="14">
        <v>32105</v>
      </c>
    </row>
    <row r="7082" spans="1:7" ht="24" customHeight="1" x14ac:dyDescent="0.25">
      <c r="A7082" s="7">
        <v>904792</v>
      </c>
      <c r="B7082" s="8">
        <v>41857.615173611113</v>
      </c>
      <c r="C7082" s="9" t="s">
        <v>7</v>
      </c>
      <c r="D7082" s="9" t="s">
        <v>8</v>
      </c>
      <c r="E7082" s="9" t="s">
        <v>16</v>
      </c>
      <c r="F7082" s="9" t="s">
        <v>12</v>
      </c>
      <c r="G7082" s="10">
        <v>61332</v>
      </c>
    </row>
    <row r="7083" spans="1:7" ht="24" customHeight="1" x14ac:dyDescent="0.25">
      <c r="A7083" s="11">
        <v>847669</v>
      </c>
      <c r="B7083" s="12">
        <v>41857.615624999999</v>
      </c>
      <c r="C7083" s="13" t="s">
        <v>7</v>
      </c>
      <c r="D7083" s="13" t="s">
        <v>11</v>
      </c>
      <c r="E7083" s="13" t="s">
        <v>16</v>
      </c>
      <c r="F7083" s="13" t="s">
        <v>12</v>
      </c>
      <c r="G7083" s="14">
        <v>76940</v>
      </c>
    </row>
    <row r="7084" spans="1:7" ht="24" customHeight="1" x14ac:dyDescent="0.25">
      <c r="A7084" s="7">
        <v>695115</v>
      </c>
      <c r="B7084" s="8">
        <v>41857.616296296299</v>
      </c>
      <c r="C7084" s="9" t="s">
        <v>7</v>
      </c>
      <c r="D7084" s="9" t="s">
        <v>8</v>
      </c>
      <c r="E7084" s="9" t="s">
        <v>16</v>
      </c>
      <c r="F7084" s="9" t="s">
        <v>12</v>
      </c>
      <c r="G7084" s="10">
        <v>41880</v>
      </c>
    </row>
    <row r="7085" spans="1:7" ht="24" customHeight="1" x14ac:dyDescent="0.25">
      <c r="A7085" s="11">
        <v>61594</v>
      </c>
      <c r="B7085" s="12">
        <v>41851.665555555555</v>
      </c>
      <c r="C7085" s="13" t="s">
        <v>7</v>
      </c>
      <c r="D7085" s="13" t="s">
        <v>8</v>
      </c>
      <c r="E7085" s="13" t="s">
        <v>9</v>
      </c>
      <c r="F7085" s="13" t="s">
        <v>32</v>
      </c>
      <c r="G7085" s="14">
        <v>51729</v>
      </c>
    </row>
    <row r="7086" spans="1:7" ht="24" customHeight="1" x14ac:dyDescent="0.25">
      <c r="A7086" s="7">
        <v>356992</v>
      </c>
      <c r="B7086" s="8">
        <v>41862.393159722225</v>
      </c>
      <c r="C7086" s="9" t="s">
        <v>7</v>
      </c>
      <c r="D7086" s="9" t="s">
        <v>8</v>
      </c>
      <c r="E7086" s="9" t="s">
        <v>9</v>
      </c>
      <c r="F7086" s="9" t="s">
        <v>32</v>
      </c>
      <c r="G7086" s="10">
        <v>59231</v>
      </c>
    </row>
    <row r="7087" spans="1:7" ht="24" customHeight="1" x14ac:dyDescent="0.25">
      <c r="A7087" s="11">
        <v>913059</v>
      </c>
      <c r="B7087" s="12">
        <v>41862.395300925928</v>
      </c>
      <c r="C7087" s="13" t="s">
        <v>7</v>
      </c>
      <c r="D7087" s="13" t="s">
        <v>11</v>
      </c>
      <c r="E7087" s="13" t="s">
        <v>9</v>
      </c>
      <c r="F7087" s="13" t="s">
        <v>32</v>
      </c>
      <c r="G7087" s="14">
        <v>99953</v>
      </c>
    </row>
    <row r="7088" spans="1:7" ht="24" customHeight="1" x14ac:dyDescent="0.25">
      <c r="A7088" s="7">
        <v>289672</v>
      </c>
      <c r="B7088" s="8">
        <v>41864.577789351853</v>
      </c>
      <c r="C7088" s="9" t="s">
        <v>7</v>
      </c>
      <c r="D7088" s="9" t="s">
        <v>8</v>
      </c>
      <c r="E7088" s="9" t="s">
        <v>9</v>
      </c>
      <c r="F7088" s="9" t="s">
        <v>32</v>
      </c>
      <c r="G7088" s="10">
        <v>15661</v>
      </c>
    </row>
    <row r="7089" spans="1:7" ht="24" customHeight="1" x14ac:dyDescent="0.25">
      <c r="A7089" s="11">
        <v>437355</v>
      </c>
      <c r="B7089" s="12">
        <v>41878.957685185182</v>
      </c>
      <c r="C7089" s="13" t="s">
        <v>7</v>
      </c>
      <c r="D7089" s="13" t="s">
        <v>8</v>
      </c>
      <c r="E7089" s="13" t="s">
        <v>14</v>
      </c>
      <c r="F7089" s="13" t="s">
        <v>19</v>
      </c>
      <c r="G7089" s="14">
        <v>14669</v>
      </c>
    </row>
    <row r="7090" spans="1:7" ht="24" customHeight="1" x14ac:dyDescent="0.25">
      <c r="A7090" s="7">
        <v>316743</v>
      </c>
      <c r="B7090" s="8">
        <v>41878.958634259259</v>
      </c>
      <c r="C7090" s="9" t="s">
        <v>7</v>
      </c>
      <c r="D7090" s="9" t="s">
        <v>8</v>
      </c>
      <c r="E7090" s="9" t="s">
        <v>14</v>
      </c>
      <c r="F7090" s="9" t="s">
        <v>19</v>
      </c>
      <c r="G7090" s="10">
        <v>29149</v>
      </c>
    </row>
    <row r="7091" spans="1:7" ht="24" customHeight="1" x14ac:dyDescent="0.25">
      <c r="A7091" s="11">
        <v>269327</v>
      </c>
      <c r="B7091" s="12">
        <v>41871.395416666666</v>
      </c>
      <c r="C7091" s="13" t="s">
        <v>7</v>
      </c>
      <c r="D7091" s="13" t="s">
        <v>8</v>
      </c>
      <c r="E7091" s="13" t="s">
        <v>14</v>
      </c>
      <c r="F7091" s="13" t="s">
        <v>24</v>
      </c>
      <c r="G7091" s="14">
        <v>56200</v>
      </c>
    </row>
    <row r="7092" spans="1:7" ht="24" customHeight="1" x14ac:dyDescent="0.25">
      <c r="A7092" s="7">
        <v>583396</v>
      </c>
      <c r="B7092" s="8">
        <v>41863.600555555553</v>
      </c>
      <c r="C7092" s="9" t="s">
        <v>7</v>
      </c>
      <c r="D7092" s="9" t="s">
        <v>11</v>
      </c>
      <c r="E7092" s="9" t="s">
        <v>14</v>
      </c>
      <c r="F7092" s="9" t="s">
        <v>17</v>
      </c>
      <c r="G7092" s="10">
        <v>23781</v>
      </c>
    </row>
    <row r="7093" spans="1:7" ht="24" customHeight="1" x14ac:dyDescent="0.25">
      <c r="A7093" s="11">
        <v>669319</v>
      </c>
      <c r="B7093" s="12">
        <v>41865.700868055559</v>
      </c>
      <c r="C7093" s="13" t="s">
        <v>7</v>
      </c>
      <c r="D7093" s="13" t="s">
        <v>11</v>
      </c>
      <c r="E7093" s="13" t="s">
        <v>14</v>
      </c>
      <c r="F7093" s="13" t="s">
        <v>17</v>
      </c>
      <c r="G7093" s="14">
        <v>26240</v>
      </c>
    </row>
    <row r="7094" spans="1:7" ht="24" customHeight="1" x14ac:dyDescent="0.25">
      <c r="A7094" s="7">
        <v>220423</v>
      </c>
      <c r="B7094" s="8">
        <v>41865.702187499999</v>
      </c>
      <c r="C7094" s="9" t="s">
        <v>13</v>
      </c>
      <c r="D7094" s="9" t="s">
        <v>8</v>
      </c>
      <c r="E7094" s="9" t="s">
        <v>14</v>
      </c>
      <c r="F7094" s="9" t="s">
        <v>17</v>
      </c>
      <c r="G7094" s="10">
        <v>53455</v>
      </c>
    </row>
    <row r="7095" spans="1:7" ht="24" customHeight="1" x14ac:dyDescent="0.25">
      <c r="A7095" s="11">
        <v>318665</v>
      </c>
      <c r="B7095" s="12">
        <v>41866.74894675926</v>
      </c>
      <c r="C7095" s="13" t="s">
        <v>7</v>
      </c>
      <c r="D7095" s="13" t="s">
        <v>8</v>
      </c>
      <c r="E7095" s="13" t="s">
        <v>14</v>
      </c>
      <c r="F7095" s="13" t="s">
        <v>17</v>
      </c>
      <c r="G7095" s="14">
        <v>75163</v>
      </c>
    </row>
    <row r="7096" spans="1:7" ht="24" customHeight="1" x14ac:dyDescent="0.25">
      <c r="A7096" s="7">
        <v>704861</v>
      </c>
      <c r="B7096" s="8">
        <v>41860.315555555557</v>
      </c>
      <c r="C7096" s="9" t="s">
        <v>7</v>
      </c>
      <c r="D7096" s="9" t="s">
        <v>11</v>
      </c>
      <c r="E7096" s="9" t="s">
        <v>14</v>
      </c>
      <c r="F7096" s="9" t="s">
        <v>21</v>
      </c>
      <c r="G7096" s="10">
        <v>1531</v>
      </c>
    </row>
    <row r="7097" spans="1:7" ht="24" customHeight="1" x14ac:dyDescent="0.25">
      <c r="A7097" s="11">
        <v>320228</v>
      </c>
      <c r="B7097" s="12">
        <v>41864.518750000003</v>
      </c>
      <c r="C7097" s="13" t="s">
        <v>7</v>
      </c>
      <c r="D7097" s="13" t="s">
        <v>23</v>
      </c>
      <c r="E7097" s="13" t="s">
        <v>14</v>
      </c>
      <c r="F7097" s="13" t="s">
        <v>21</v>
      </c>
      <c r="G7097" s="14">
        <v>79469</v>
      </c>
    </row>
    <row r="7098" spans="1:7" ht="24" customHeight="1" x14ac:dyDescent="0.25">
      <c r="A7098" s="7">
        <v>624192</v>
      </c>
      <c r="B7098" s="8">
        <v>41878.643703703703</v>
      </c>
      <c r="C7098" s="9" t="s">
        <v>7</v>
      </c>
      <c r="D7098" s="9" t="s">
        <v>8</v>
      </c>
      <c r="E7098" s="9" t="s">
        <v>14</v>
      </c>
      <c r="F7098" s="9" t="s">
        <v>19</v>
      </c>
      <c r="G7098" s="10">
        <v>35057</v>
      </c>
    </row>
    <row r="7099" spans="1:7" ht="24" customHeight="1" x14ac:dyDescent="0.25">
      <c r="A7099" s="11">
        <v>532022</v>
      </c>
      <c r="B7099" s="12">
        <v>41878.644016203703</v>
      </c>
      <c r="C7099" s="13" t="s">
        <v>7</v>
      </c>
      <c r="D7099" s="13" t="s">
        <v>11</v>
      </c>
      <c r="E7099" s="13" t="s">
        <v>14</v>
      </c>
      <c r="F7099" s="13" t="s">
        <v>19</v>
      </c>
      <c r="G7099" s="14">
        <v>13471</v>
      </c>
    </row>
    <row r="7100" spans="1:7" ht="24" customHeight="1" x14ac:dyDescent="0.25">
      <c r="A7100" s="7">
        <v>581911</v>
      </c>
      <c r="B7100" s="8">
        <v>41879.939652777779</v>
      </c>
      <c r="C7100" s="9" t="s">
        <v>7</v>
      </c>
      <c r="D7100" s="9" t="s">
        <v>8</v>
      </c>
      <c r="E7100" s="9" t="s">
        <v>14</v>
      </c>
      <c r="F7100" s="9" t="s">
        <v>19</v>
      </c>
      <c r="G7100" s="10">
        <v>91047</v>
      </c>
    </row>
    <row r="7101" spans="1:7" ht="24" customHeight="1" x14ac:dyDescent="0.25">
      <c r="A7101" s="11">
        <v>531613</v>
      </c>
      <c r="B7101" s="12">
        <v>41879.940034722225</v>
      </c>
      <c r="C7101" s="13" t="s">
        <v>7</v>
      </c>
      <c r="D7101" s="13" t="s">
        <v>23</v>
      </c>
      <c r="E7101" s="13" t="s">
        <v>14</v>
      </c>
      <c r="F7101" s="13" t="s">
        <v>19</v>
      </c>
      <c r="G7101" s="14">
        <v>89960</v>
      </c>
    </row>
    <row r="7102" spans="1:7" ht="24" customHeight="1" x14ac:dyDescent="0.25">
      <c r="A7102" s="7">
        <v>95056</v>
      </c>
      <c r="B7102" s="8">
        <v>41869.404374999998</v>
      </c>
      <c r="C7102" s="9" t="s">
        <v>13</v>
      </c>
      <c r="D7102" s="9" t="s">
        <v>8</v>
      </c>
      <c r="E7102" s="9" t="s">
        <v>29</v>
      </c>
      <c r="F7102" s="9" t="s">
        <v>32</v>
      </c>
      <c r="G7102" s="10">
        <v>48369</v>
      </c>
    </row>
    <row r="7103" spans="1:7" ht="24" customHeight="1" x14ac:dyDescent="0.25">
      <c r="A7103" s="11">
        <v>399319</v>
      </c>
      <c r="B7103" s="12">
        <v>41869.406354166669</v>
      </c>
      <c r="C7103" s="13" t="s">
        <v>13</v>
      </c>
      <c r="D7103" s="13" t="s">
        <v>11</v>
      </c>
      <c r="E7103" s="13" t="s">
        <v>29</v>
      </c>
      <c r="F7103" s="13" t="s">
        <v>32</v>
      </c>
      <c r="G7103" s="14">
        <v>98469</v>
      </c>
    </row>
    <row r="7104" spans="1:7" ht="24" customHeight="1" x14ac:dyDescent="0.25">
      <c r="A7104" s="7">
        <v>146879</v>
      </c>
      <c r="B7104" s="8">
        <v>41869.406631944446</v>
      </c>
      <c r="C7104" s="9" t="s">
        <v>7</v>
      </c>
      <c r="D7104" s="9" t="s">
        <v>8</v>
      </c>
      <c r="E7104" s="9" t="s">
        <v>29</v>
      </c>
      <c r="F7104" s="9" t="s">
        <v>32</v>
      </c>
      <c r="G7104" s="10">
        <v>92058</v>
      </c>
    </row>
    <row r="7105" spans="1:7" ht="24" customHeight="1" x14ac:dyDescent="0.25">
      <c r="A7105" s="11">
        <v>266563</v>
      </c>
      <c r="B7105" s="12">
        <v>41872.441759259258</v>
      </c>
      <c r="C7105" s="13" t="s">
        <v>7</v>
      </c>
      <c r="D7105" s="13" t="s">
        <v>8</v>
      </c>
      <c r="E7105" s="13" t="s">
        <v>9</v>
      </c>
      <c r="F7105" s="13" t="s">
        <v>32</v>
      </c>
      <c r="G7105" s="14">
        <v>7344</v>
      </c>
    </row>
    <row r="7106" spans="1:7" ht="24" customHeight="1" x14ac:dyDescent="0.25">
      <c r="A7106" s="7">
        <v>110172</v>
      </c>
      <c r="B7106" s="8">
        <v>41873.052569444444</v>
      </c>
      <c r="C7106" s="9" t="s">
        <v>7</v>
      </c>
      <c r="D7106" s="9" t="s">
        <v>11</v>
      </c>
      <c r="E7106" s="9" t="s">
        <v>9</v>
      </c>
      <c r="F7106" s="9" t="s">
        <v>12</v>
      </c>
      <c r="G7106" s="10">
        <v>75537</v>
      </c>
    </row>
    <row r="7107" spans="1:7" ht="24" customHeight="1" x14ac:dyDescent="0.25">
      <c r="A7107" s="11">
        <v>100015</v>
      </c>
      <c r="B7107" s="12">
        <v>41873.056134259263</v>
      </c>
      <c r="C7107" s="13" t="s">
        <v>7</v>
      </c>
      <c r="D7107" s="13" t="s">
        <v>8</v>
      </c>
      <c r="E7107" s="13" t="s">
        <v>9</v>
      </c>
      <c r="F7107" s="13" t="s">
        <v>12</v>
      </c>
      <c r="G7107" s="14">
        <v>44764</v>
      </c>
    </row>
    <row r="7108" spans="1:7" ht="24" customHeight="1" x14ac:dyDescent="0.25">
      <c r="A7108" s="7">
        <v>752676</v>
      </c>
      <c r="B7108" s="8">
        <v>41873.057210648149</v>
      </c>
      <c r="C7108" s="9" t="s">
        <v>7</v>
      </c>
      <c r="D7108" s="9" t="s">
        <v>8</v>
      </c>
      <c r="E7108" s="9" t="s">
        <v>9</v>
      </c>
      <c r="F7108" s="9" t="s">
        <v>12</v>
      </c>
      <c r="G7108" s="10">
        <v>29837</v>
      </c>
    </row>
    <row r="7109" spans="1:7" ht="24" customHeight="1" x14ac:dyDescent="0.25">
      <c r="A7109" s="11">
        <v>490577</v>
      </c>
      <c r="B7109" s="12">
        <v>41877.783020833333</v>
      </c>
      <c r="C7109" s="13" t="s">
        <v>7</v>
      </c>
      <c r="D7109" s="13" t="s">
        <v>8</v>
      </c>
      <c r="E7109" s="13" t="s">
        <v>9</v>
      </c>
      <c r="F7109" s="13" t="s">
        <v>21</v>
      </c>
      <c r="G7109" s="14">
        <v>1304</v>
      </c>
    </row>
    <row r="7110" spans="1:7" ht="24" customHeight="1" x14ac:dyDescent="0.25">
      <c r="A7110" s="7">
        <v>458967</v>
      </c>
      <c r="B7110" s="8">
        <v>41874.381712962961</v>
      </c>
      <c r="C7110" s="9" t="s">
        <v>7</v>
      </c>
      <c r="D7110" s="9" t="s">
        <v>8</v>
      </c>
      <c r="E7110" s="9" t="s">
        <v>29</v>
      </c>
      <c r="F7110" s="9" t="s">
        <v>12</v>
      </c>
      <c r="G7110" s="10">
        <v>44749</v>
      </c>
    </row>
    <row r="7111" spans="1:7" ht="24" customHeight="1" x14ac:dyDescent="0.25">
      <c r="A7111" s="11">
        <v>946027</v>
      </c>
      <c r="B7111" s="12">
        <v>41880.407222222224</v>
      </c>
      <c r="C7111" s="13" t="s">
        <v>7</v>
      </c>
      <c r="D7111" s="13" t="s">
        <v>8</v>
      </c>
      <c r="E7111" s="13" t="s">
        <v>29</v>
      </c>
      <c r="F7111" s="13" t="s">
        <v>12</v>
      </c>
      <c r="G7111" s="14">
        <v>20875</v>
      </c>
    </row>
    <row r="7112" spans="1:7" ht="24" customHeight="1" x14ac:dyDescent="0.25">
      <c r="A7112" s="7">
        <v>768917</v>
      </c>
      <c r="B7112" s="8">
        <v>41880.408842592595</v>
      </c>
      <c r="C7112" s="9" t="s">
        <v>7</v>
      </c>
      <c r="D7112" s="9" t="s">
        <v>11</v>
      </c>
      <c r="E7112" s="9" t="s">
        <v>29</v>
      </c>
      <c r="F7112" s="9" t="s">
        <v>12</v>
      </c>
      <c r="G7112" s="10">
        <v>56000</v>
      </c>
    </row>
    <row r="7113" spans="1:7" ht="24" customHeight="1" x14ac:dyDescent="0.25">
      <c r="A7113" s="11">
        <v>533086</v>
      </c>
      <c r="B7113" s="12">
        <v>41880.485613425924</v>
      </c>
      <c r="C7113" s="13" t="s">
        <v>7</v>
      </c>
      <c r="D7113" s="13" t="s">
        <v>8</v>
      </c>
      <c r="E7113" s="13" t="s">
        <v>29</v>
      </c>
      <c r="F7113" s="13" t="s">
        <v>12</v>
      </c>
      <c r="G7113" s="14">
        <v>3647</v>
      </c>
    </row>
    <row r="7114" spans="1:7" ht="24" customHeight="1" x14ac:dyDescent="0.25">
      <c r="A7114" s="7">
        <v>613851</v>
      </c>
      <c r="B7114" s="8">
        <v>41880.487268518518</v>
      </c>
      <c r="C7114" s="9" t="s">
        <v>7</v>
      </c>
      <c r="D7114" s="9" t="s">
        <v>8</v>
      </c>
      <c r="E7114" s="9" t="s">
        <v>29</v>
      </c>
      <c r="F7114" s="9" t="s">
        <v>12</v>
      </c>
      <c r="G7114" s="10">
        <v>14304</v>
      </c>
    </row>
    <row r="7115" spans="1:7" ht="24" customHeight="1" x14ac:dyDescent="0.25">
      <c r="A7115" s="11">
        <v>677458</v>
      </c>
      <c r="B7115" s="12">
        <v>41875.645335648151</v>
      </c>
      <c r="C7115" s="13" t="s">
        <v>7</v>
      </c>
      <c r="D7115" s="13" t="s">
        <v>11</v>
      </c>
      <c r="E7115" s="13" t="s">
        <v>16</v>
      </c>
      <c r="F7115" s="13" t="s">
        <v>12</v>
      </c>
      <c r="G7115" s="14">
        <v>24645</v>
      </c>
    </row>
    <row r="7116" spans="1:7" ht="24" customHeight="1" x14ac:dyDescent="0.25">
      <c r="A7116" s="7">
        <v>344074</v>
      </c>
      <c r="B7116" s="8">
        <v>41877.435439814813</v>
      </c>
      <c r="C7116" s="9" t="s">
        <v>7</v>
      </c>
      <c r="D7116" s="9" t="s">
        <v>8</v>
      </c>
      <c r="E7116" s="9" t="s">
        <v>16</v>
      </c>
      <c r="F7116" s="9" t="s">
        <v>21</v>
      </c>
      <c r="G7116" s="10">
        <v>67373</v>
      </c>
    </row>
    <row r="7117" spans="1:7" ht="24" customHeight="1" x14ac:dyDescent="0.25">
      <c r="A7117" s="11">
        <v>803512</v>
      </c>
      <c r="B7117" s="12">
        <v>41882.64466435185</v>
      </c>
      <c r="C7117" s="13" t="s">
        <v>7</v>
      </c>
      <c r="D7117" s="13" t="s">
        <v>8</v>
      </c>
      <c r="E7117" s="13" t="s">
        <v>14</v>
      </c>
      <c r="F7117" s="13" t="s">
        <v>21</v>
      </c>
      <c r="G7117" s="14">
        <v>46056</v>
      </c>
    </row>
    <row r="7118" spans="1:7" ht="24" customHeight="1" x14ac:dyDescent="0.25">
      <c r="A7118" s="7">
        <v>584195</v>
      </c>
      <c r="B7118" s="8">
        <v>41869.983194444445</v>
      </c>
      <c r="C7118" s="9" t="s">
        <v>7</v>
      </c>
      <c r="D7118" s="9" t="s">
        <v>8</v>
      </c>
      <c r="E7118" s="9" t="s">
        <v>14</v>
      </c>
      <c r="F7118" s="9" t="s">
        <v>12</v>
      </c>
      <c r="G7118" s="10">
        <v>64298</v>
      </c>
    </row>
    <row r="7119" spans="1:7" ht="24" customHeight="1" x14ac:dyDescent="0.25">
      <c r="A7119" s="11">
        <v>977243</v>
      </c>
      <c r="B7119" s="12">
        <v>41859.737592592595</v>
      </c>
      <c r="C7119" s="13" t="s">
        <v>13</v>
      </c>
      <c r="D7119" s="13" t="s">
        <v>8</v>
      </c>
      <c r="E7119" s="13" t="s">
        <v>14</v>
      </c>
      <c r="F7119" s="13" t="s">
        <v>12</v>
      </c>
      <c r="G7119" s="14">
        <v>93685</v>
      </c>
    </row>
    <row r="7120" spans="1:7" ht="24" customHeight="1" x14ac:dyDescent="0.25">
      <c r="A7120" s="7">
        <v>449644</v>
      </c>
      <c r="B7120" s="8">
        <v>41880.611354166664</v>
      </c>
      <c r="C7120" s="9" t="s">
        <v>7</v>
      </c>
      <c r="D7120" s="9" t="s">
        <v>11</v>
      </c>
      <c r="E7120" s="9" t="s">
        <v>31</v>
      </c>
      <c r="F7120" s="9" t="s">
        <v>21</v>
      </c>
      <c r="G7120" s="10">
        <v>76971</v>
      </c>
    </row>
    <row r="7121" spans="1:7" ht="24" customHeight="1" x14ac:dyDescent="0.25">
      <c r="A7121" s="11">
        <v>887973</v>
      </c>
      <c r="B7121" s="12">
        <v>41873.039074074077</v>
      </c>
      <c r="C7121" s="13" t="s">
        <v>7</v>
      </c>
      <c r="D7121" s="13" t="s">
        <v>11</v>
      </c>
      <c r="E7121" s="13" t="s">
        <v>9</v>
      </c>
      <c r="F7121" s="13" t="s">
        <v>19</v>
      </c>
      <c r="G7121" s="14">
        <v>38985</v>
      </c>
    </row>
    <row r="7122" spans="1:7" ht="24" customHeight="1" x14ac:dyDescent="0.25">
      <c r="A7122" s="7">
        <v>518834</v>
      </c>
      <c r="B7122" s="8">
        <v>41863.316423611112</v>
      </c>
      <c r="C7122" s="9" t="s">
        <v>13</v>
      </c>
      <c r="D7122" s="9" t="s">
        <v>8</v>
      </c>
      <c r="E7122" s="9" t="s">
        <v>25</v>
      </c>
      <c r="F7122" s="9" t="s">
        <v>32</v>
      </c>
      <c r="G7122" s="10">
        <v>68938</v>
      </c>
    </row>
    <row r="7123" spans="1:7" ht="24" customHeight="1" x14ac:dyDescent="0.25">
      <c r="A7123" s="11">
        <v>497131</v>
      </c>
      <c r="B7123" s="12">
        <v>41866.515324074076</v>
      </c>
      <c r="C7123" s="13" t="s">
        <v>7</v>
      </c>
      <c r="D7123" s="13" t="s">
        <v>8</v>
      </c>
      <c r="E7123" s="13" t="s">
        <v>25</v>
      </c>
      <c r="F7123" s="13" t="s">
        <v>32</v>
      </c>
      <c r="G7123" s="14">
        <v>89428</v>
      </c>
    </row>
    <row r="7124" spans="1:7" ht="24" customHeight="1" x14ac:dyDescent="0.25">
      <c r="A7124" s="7">
        <v>320464</v>
      </c>
      <c r="B7124" s="8">
        <v>41865.781701388885</v>
      </c>
      <c r="C7124" s="9" t="s">
        <v>7</v>
      </c>
      <c r="D7124" s="9" t="s">
        <v>11</v>
      </c>
      <c r="E7124" s="9" t="s">
        <v>14</v>
      </c>
      <c r="F7124" s="9" t="s">
        <v>12</v>
      </c>
      <c r="G7124" s="10">
        <v>1611</v>
      </c>
    </row>
    <row r="7125" spans="1:7" ht="24" customHeight="1" x14ac:dyDescent="0.25">
      <c r="A7125" s="11">
        <v>641060</v>
      </c>
      <c r="B7125" s="12">
        <v>41871.7425</v>
      </c>
      <c r="C7125" s="13" t="s">
        <v>13</v>
      </c>
      <c r="D7125" s="13" t="s">
        <v>8</v>
      </c>
      <c r="E7125" s="13" t="s">
        <v>14</v>
      </c>
      <c r="F7125" s="13" t="s">
        <v>24</v>
      </c>
      <c r="G7125" s="14">
        <v>67779</v>
      </c>
    </row>
    <row r="7126" spans="1:7" ht="24" customHeight="1" x14ac:dyDescent="0.25">
      <c r="A7126" s="7">
        <v>786222</v>
      </c>
      <c r="B7126" s="8">
        <v>41871.744340277779</v>
      </c>
      <c r="C7126" s="9" t="s">
        <v>7</v>
      </c>
      <c r="D7126" s="9" t="s">
        <v>8</v>
      </c>
      <c r="E7126" s="9" t="s">
        <v>14</v>
      </c>
      <c r="F7126" s="9" t="s">
        <v>24</v>
      </c>
      <c r="G7126" s="10">
        <v>47286</v>
      </c>
    </row>
    <row r="7127" spans="1:7" ht="24" customHeight="1" x14ac:dyDescent="0.25">
      <c r="A7127" s="11">
        <v>964206</v>
      </c>
      <c r="B7127" s="12">
        <v>41876.391111111108</v>
      </c>
      <c r="C7127" s="13" t="s">
        <v>7</v>
      </c>
      <c r="D7127" s="13" t="s">
        <v>8</v>
      </c>
      <c r="E7127" s="13" t="s">
        <v>9</v>
      </c>
      <c r="F7127" s="13" t="s">
        <v>21</v>
      </c>
      <c r="G7127" s="14">
        <v>7849</v>
      </c>
    </row>
    <row r="7128" spans="1:7" ht="24" customHeight="1" x14ac:dyDescent="0.25">
      <c r="A7128" s="7">
        <v>586934</v>
      </c>
      <c r="B7128" s="8">
        <v>41880.791666666664</v>
      </c>
      <c r="C7128" s="9" t="s">
        <v>7</v>
      </c>
      <c r="D7128" s="9" t="s">
        <v>23</v>
      </c>
      <c r="E7128" s="9" t="s">
        <v>9</v>
      </c>
      <c r="F7128" s="9" t="s">
        <v>32</v>
      </c>
      <c r="G7128" s="10">
        <v>63159</v>
      </c>
    </row>
    <row r="7129" spans="1:7" ht="24" customHeight="1" x14ac:dyDescent="0.25">
      <c r="A7129" s="11">
        <v>321440</v>
      </c>
      <c r="B7129" s="12">
        <v>41868.511990740742</v>
      </c>
      <c r="C7129" s="13" t="s">
        <v>7</v>
      </c>
      <c r="D7129" s="13" t="s">
        <v>11</v>
      </c>
      <c r="E7129" s="13" t="s">
        <v>25</v>
      </c>
      <c r="F7129" s="13" t="s">
        <v>32</v>
      </c>
      <c r="G7129" s="14">
        <v>89565</v>
      </c>
    </row>
    <row r="7130" spans="1:7" ht="24" customHeight="1" x14ac:dyDescent="0.25">
      <c r="A7130" s="7">
        <v>975415</v>
      </c>
      <c r="B7130" s="8">
        <v>41868.325023148151</v>
      </c>
      <c r="C7130" s="9" t="s">
        <v>7</v>
      </c>
      <c r="D7130" s="9" t="s">
        <v>8</v>
      </c>
      <c r="E7130" s="9" t="s">
        <v>9</v>
      </c>
      <c r="F7130" s="9" t="s">
        <v>12</v>
      </c>
      <c r="G7130" s="10">
        <v>86162</v>
      </c>
    </row>
    <row r="7131" spans="1:7" ht="24" customHeight="1" x14ac:dyDescent="0.25">
      <c r="A7131" s="11">
        <v>683982</v>
      </c>
      <c r="B7131" s="12">
        <v>41868.326319444444</v>
      </c>
      <c r="C7131" s="13" t="s">
        <v>7</v>
      </c>
      <c r="D7131" s="13" t="s">
        <v>23</v>
      </c>
      <c r="E7131" s="13" t="s">
        <v>9</v>
      </c>
      <c r="F7131" s="13" t="s">
        <v>12</v>
      </c>
      <c r="G7131" s="14">
        <v>58900</v>
      </c>
    </row>
    <row r="7132" spans="1:7" ht="24" customHeight="1" x14ac:dyDescent="0.25">
      <c r="A7132" s="7">
        <v>665614</v>
      </c>
      <c r="B7132" s="8">
        <v>41872.312974537039</v>
      </c>
      <c r="C7132" s="9" t="s">
        <v>13</v>
      </c>
      <c r="D7132" s="9" t="s">
        <v>8</v>
      </c>
      <c r="E7132" s="9" t="s">
        <v>16</v>
      </c>
      <c r="F7132" s="9" t="s">
        <v>12</v>
      </c>
      <c r="G7132" s="10">
        <v>71449</v>
      </c>
    </row>
    <row r="7133" spans="1:7" ht="24" customHeight="1" x14ac:dyDescent="0.25">
      <c r="A7133" s="11">
        <v>935497</v>
      </c>
      <c r="B7133" s="12">
        <v>41878.733831018515</v>
      </c>
      <c r="C7133" s="13" t="s">
        <v>13</v>
      </c>
      <c r="D7133" s="13" t="s">
        <v>8</v>
      </c>
      <c r="E7133" s="13" t="s">
        <v>9</v>
      </c>
      <c r="F7133" s="13" t="s">
        <v>12</v>
      </c>
      <c r="G7133" s="14">
        <v>67196</v>
      </c>
    </row>
    <row r="7134" spans="1:7" ht="24" customHeight="1" x14ac:dyDescent="0.25">
      <c r="A7134" s="7">
        <v>106032</v>
      </c>
      <c r="B7134" s="8">
        <v>41873.659733796296</v>
      </c>
      <c r="C7134" s="9" t="s">
        <v>7</v>
      </c>
      <c r="D7134" s="9" t="s">
        <v>8</v>
      </c>
      <c r="E7134" s="9" t="s">
        <v>9</v>
      </c>
      <c r="F7134" s="9" t="s">
        <v>17</v>
      </c>
      <c r="G7134" s="10">
        <v>16756</v>
      </c>
    </row>
    <row r="7135" spans="1:7" ht="24" customHeight="1" x14ac:dyDescent="0.25">
      <c r="A7135" s="11">
        <v>166185</v>
      </c>
      <c r="B7135" s="12">
        <v>41878.209178240744</v>
      </c>
      <c r="C7135" s="13" t="s">
        <v>7</v>
      </c>
      <c r="D7135" s="13" t="s">
        <v>11</v>
      </c>
      <c r="E7135" s="13" t="s">
        <v>9</v>
      </c>
      <c r="F7135" s="13" t="s">
        <v>17</v>
      </c>
      <c r="G7135" s="14">
        <v>30952</v>
      </c>
    </row>
    <row r="7136" spans="1:7" ht="24" customHeight="1" x14ac:dyDescent="0.25">
      <c r="A7136" s="7">
        <v>736189</v>
      </c>
      <c r="B7136" s="8">
        <v>41879.728807870371</v>
      </c>
      <c r="C7136" s="9" t="s">
        <v>7</v>
      </c>
      <c r="D7136" s="9" t="s">
        <v>8</v>
      </c>
      <c r="E7136" s="9" t="s">
        <v>9</v>
      </c>
      <c r="F7136" s="9" t="s">
        <v>32</v>
      </c>
      <c r="G7136" s="10">
        <v>64150</v>
      </c>
    </row>
    <row r="7137" spans="1:7" ht="24" customHeight="1" x14ac:dyDescent="0.25">
      <c r="A7137" s="11">
        <v>614594</v>
      </c>
      <c r="B7137" s="12">
        <v>41879.729398148149</v>
      </c>
      <c r="C7137" s="13" t="s">
        <v>7</v>
      </c>
      <c r="D7137" s="13" t="s">
        <v>8</v>
      </c>
      <c r="E7137" s="13" t="s">
        <v>9</v>
      </c>
      <c r="F7137" s="13" t="s">
        <v>32</v>
      </c>
      <c r="G7137" s="14">
        <v>40152</v>
      </c>
    </row>
    <row r="7138" spans="1:7" ht="24" customHeight="1" x14ac:dyDescent="0.25">
      <c r="A7138" s="7">
        <v>493131</v>
      </c>
      <c r="B7138" s="8">
        <v>41879.730937499997</v>
      </c>
      <c r="C7138" s="9" t="s">
        <v>7</v>
      </c>
      <c r="D7138" s="9" t="s">
        <v>8</v>
      </c>
      <c r="E7138" s="9" t="s">
        <v>9</v>
      </c>
      <c r="F7138" s="9" t="s">
        <v>32</v>
      </c>
      <c r="G7138" s="10">
        <v>49282</v>
      </c>
    </row>
    <row r="7139" spans="1:7" ht="24" customHeight="1" x14ac:dyDescent="0.25">
      <c r="A7139" s="11">
        <v>214261</v>
      </c>
      <c r="B7139" s="12">
        <v>41882.06690972222</v>
      </c>
      <c r="C7139" s="13" t="s">
        <v>7</v>
      </c>
      <c r="D7139" s="13" t="s">
        <v>11</v>
      </c>
      <c r="E7139" s="13" t="s">
        <v>9</v>
      </c>
      <c r="F7139" s="13" t="s">
        <v>12</v>
      </c>
      <c r="G7139" s="14">
        <v>57742</v>
      </c>
    </row>
    <row r="7140" spans="1:7" ht="24" customHeight="1" x14ac:dyDescent="0.25">
      <c r="A7140" s="7">
        <v>932441</v>
      </c>
      <c r="B7140" s="8">
        <v>41882.068043981482</v>
      </c>
      <c r="C7140" s="9" t="s">
        <v>7</v>
      </c>
      <c r="D7140" s="9" t="s">
        <v>8</v>
      </c>
      <c r="E7140" s="9" t="s">
        <v>9</v>
      </c>
      <c r="F7140" s="9" t="s">
        <v>12</v>
      </c>
      <c r="G7140" s="10">
        <v>69932</v>
      </c>
    </row>
    <row r="7141" spans="1:7" ht="24" customHeight="1" x14ac:dyDescent="0.25">
      <c r="A7141" s="11">
        <v>39010</v>
      </c>
      <c r="B7141" s="12">
        <v>41882.06832175926</v>
      </c>
      <c r="C7141" s="13" t="s">
        <v>13</v>
      </c>
      <c r="D7141" s="13" t="s">
        <v>8</v>
      </c>
      <c r="E7141" s="13" t="s">
        <v>9</v>
      </c>
      <c r="F7141" s="13" t="s">
        <v>12</v>
      </c>
      <c r="G7141" s="14">
        <v>14489</v>
      </c>
    </row>
    <row r="7142" spans="1:7" ht="24" customHeight="1" x14ac:dyDescent="0.25">
      <c r="A7142" s="7">
        <v>686055</v>
      </c>
      <c r="B7142" s="8">
        <v>41877.510335648149</v>
      </c>
      <c r="C7142" s="9" t="s">
        <v>7</v>
      </c>
      <c r="D7142" s="9" t="s">
        <v>8</v>
      </c>
      <c r="E7142" s="9" t="s">
        <v>14</v>
      </c>
      <c r="F7142" s="9" t="s">
        <v>12</v>
      </c>
      <c r="G7142" s="10">
        <v>54201</v>
      </c>
    </row>
    <row r="7143" spans="1:7" ht="24" customHeight="1" x14ac:dyDescent="0.25">
      <c r="B7143" s="1"/>
    </row>
    <row r="7144" spans="1:7" ht="24" customHeight="1" x14ac:dyDescent="0.25">
      <c r="B7144" s="1"/>
    </row>
    <row r="7145" spans="1:7" ht="24" customHeight="1" x14ac:dyDescent="0.25">
      <c r="B7145" s="1"/>
    </row>
    <row r="7146" spans="1:7" ht="24" customHeight="1" x14ac:dyDescent="0.25">
      <c r="B7146" s="1"/>
    </row>
    <row r="7147" spans="1:7" ht="24" customHeight="1" x14ac:dyDescent="0.25">
      <c r="B7147" s="1"/>
    </row>
    <row r="7148" spans="1:7" ht="24" customHeight="1" x14ac:dyDescent="0.25">
      <c r="B7148" s="1"/>
    </row>
    <row r="7149" spans="1:7" ht="24" customHeight="1" x14ac:dyDescent="0.25">
      <c r="B7149" s="1"/>
    </row>
    <row r="7150" spans="1:7" ht="24" customHeight="1" x14ac:dyDescent="0.25">
      <c r="B7150" s="1"/>
    </row>
    <row r="7151" spans="1:7" ht="24" customHeight="1" x14ac:dyDescent="0.25">
      <c r="B7151" s="1"/>
    </row>
    <row r="7152" spans="1:7" ht="24" customHeight="1" x14ac:dyDescent="0.25">
      <c r="B7152" s="1"/>
    </row>
    <row r="7153" spans="2:2" ht="24" customHeight="1" x14ac:dyDescent="0.25">
      <c r="B7153" s="1"/>
    </row>
    <row r="7154" spans="2:2" ht="24" customHeight="1" x14ac:dyDescent="0.25">
      <c r="B7154" s="1"/>
    </row>
    <row r="7155" spans="2:2" ht="24" customHeight="1" x14ac:dyDescent="0.25">
      <c r="B7155" s="1"/>
    </row>
    <row r="7156" spans="2:2" ht="24" customHeight="1" x14ac:dyDescent="0.25">
      <c r="B7156" s="1"/>
    </row>
    <row r="7157" spans="2:2" ht="24" customHeight="1" x14ac:dyDescent="0.25">
      <c r="B7157" s="1"/>
    </row>
    <row r="7158" spans="2:2" ht="24" customHeight="1" x14ac:dyDescent="0.25">
      <c r="B7158" s="1"/>
    </row>
    <row r="7159" spans="2:2" ht="24" customHeight="1" x14ac:dyDescent="0.25">
      <c r="B7159" s="1"/>
    </row>
    <row r="7160" spans="2:2" ht="24" customHeight="1" x14ac:dyDescent="0.25">
      <c r="B7160" s="1"/>
    </row>
    <row r="7161" spans="2:2" ht="24" customHeight="1" x14ac:dyDescent="0.25">
      <c r="B7161" s="1"/>
    </row>
    <row r="7162" spans="2:2" ht="24" customHeight="1" x14ac:dyDescent="0.25">
      <c r="B7162" s="1"/>
    </row>
    <row r="7163" spans="2:2" ht="24" customHeight="1" x14ac:dyDescent="0.25">
      <c r="B7163" s="1"/>
    </row>
    <row r="7164" spans="2:2" ht="24" customHeight="1" x14ac:dyDescent="0.25">
      <c r="B7164" s="1"/>
    </row>
    <row r="7165" spans="2:2" ht="24" customHeight="1" x14ac:dyDescent="0.25">
      <c r="B7165" s="1"/>
    </row>
    <row r="7166" spans="2:2" ht="24" customHeight="1" x14ac:dyDescent="0.25">
      <c r="B7166" s="1"/>
    </row>
    <row r="7167" spans="2:2" ht="24" customHeight="1" x14ac:dyDescent="0.25">
      <c r="B7167" s="1"/>
    </row>
    <row r="7168" spans="2:2" ht="24" customHeight="1" x14ac:dyDescent="0.25">
      <c r="B7168" s="1"/>
    </row>
    <row r="7169" spans="2:2" ht="24" customHeight="1" x14ac:dyDescent="0.25">
      <c r="B7169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A593D-79FC-4625-B6FE-BE74B1BD1B57}">
  <sheetPr>
    <pageSetUpPr fitToPage="1"/>
  </sheetPr>
  <dimension ref="A1:I7168"/>
  <sheetViews>
    <sheetView topLeftCell="A2" zoomScale="115" zoomScaleNormal="115" workbookViewId="0">
      <selection activeCell="J17" sqref="J17"/>
    </sheetView>
  </sheetViews>
  <sheetFormatPr defaultColWidth="25.28515625" defaultRowHeight="24" customHeight="1" x14ac:dyDescent="0.25"/>
  <cols>
    <col min="1" max="16384" width="25.28515625" style="2"/>
  </cols>
  <sheetData>
    <row r="1" spans="1:9" ht="24" customHeight="1" x14ac:dyDescent="0.25">
      <c r="A1" s="2" t="s">
        <v>0</v>
      </c>
      <c r="B1" s="2" t="s">
        <v>1</v>
      </c>
      <c r="C1" s="2" t="s">
        <v>2</v>
      </c>
      <c r="D1" s="2" t="s">
        <v>41</v>
      </c>
      <c r="E1" s="2" t="s">
        <v>4</v>
      </c>
      <c r="F1" s="2" t="s">
        <v>5</v>
      </c>
      <c r="G1" s="2" t="s">
        <v>6</v>
      </c>
      <c r="H1" s="2" t="s">
        <v>38</v>
      </c>
      <c r="I1" s="2" t="s">
        <v>90</v>
      </c>
    </row>
    <row r="2" spans="1:9" ht="24" customHeight="1" x14ac:dyDescent="0.25">
      <c r="A2" s="2">
        <v>383422</v>
      </c>
      <c r="B2" s="3">
        <v>41760.486678240741</v>
      </c>
      <c r="C2" s="2" t="s">
        <v>7</v>
      </c>
      <c r="D2" s="2" t="s">
        <v>8</v>
      </c>
      <c r="E2" s="2" t="s">
        <v>9</v>
      </c>
      <c r="F2" s="2" t="s">
        <v>10</v>
      </c>
      <c r="G2" s="2">
        <v>56553</v>
      </c>
      <c r="H2" s="2">
        <v>56553</v>
      </c>
      <c r="I2" s="61"/>
    </row>
    <row r="3" spans="1:9" ht="24" customHeight="1" x14ac:dyDescent="0.25">
      <c r="A3" s="2">
        <v>907518</v>
      </c>
      <c r="B3" s="3">
        <v>41765.339259259257</v>
      </c>
      <c r="C3" s="2" t="s">
        <v>7</v>
      </c>
      <c r="D3" s="2" t="s">
        <v>11</v>
      </c>
      <c r="E3" s="2" t="s">
        <v>9</v>
      </c>
      <c r="F3" s="2" t="s">
        <v>12</v>
      </c>
      <c r="G3" s="2">
        <v>22075</v>
      </c>
      <c r="H3" s="2">
        <v>22075</v>
      </c>
      <c r="I3" s="61"/>
    </row>
    <row r="4" spans="1:9" ht="24" customHeight="1" x14ac:dyDescent="0.25">
      <c r="A4" s="2">
        <v>176719</v>
      </c>
      <c r="B4" s="3">
        <v>41765.339513888888</v>
      </c>
      <c r="C4" s="2" t="s">
        <v>13</v>
      </c>
      <c r="D4" s="2" t="s">
        <v>8</v>
      </c>
      <c r="E4" s="2" t="s">
        <v>9</v>
      </c>
      <c r="F4" s="2" t="s">
        <v>12</v>
      </c>
      <c r="G4" s="2">
        <v>70069</v>
      </c>
      <c r="H4" s="2">
        <v>70069</v>
      </c>
      <c r="I4" s="61"/>
    </row>
    <row r="5" spans="1:9" ht="24" customHeight="1" x14ac:dyDescent="0.25">
      <c r="A5" s="2">
        <v>429799</v>
      </c>
      <c r="B5" s="3">
        <v>41761.686793981484</v>
      </c>
      <c r="C5" s="2" t="s">
        <v>13</v>
      </c>
      <c r="D5" s="2" t="s">
        <v>11</v>
      </c>
      <c r="E5" s="2" t="s">
        <v>14</v>
      </c>
      <c r="F5" s="2" t="s">
        <v>15</v>
      </c>
      <c r="G5" s="2">
        <v>3207</v>
      </c>
      <c r="H5" s="2">
        <v>3207</v>
      </c>
      <c r="I5" s="61"/>
    </row>
    <row r="6" spans="1:9" ht="24" customHeight="1" x14ac:dyDescent="0.25">
      <c r="A6" s="2">
        <v>253651</v>
      </c>
      <c r="B6" s="3">
        <v>41761.689189814817</v>
      </c>
      <c r="C6" s="2" t="s">
        <v>7</v>
      </c>
      <c r="D6" s="2" t="s">
        <v>8</v>
      </c>
      <c r="E6" s="2" t="s">
        <v>14</v>
      </c>
      <c r="F6" s="2" t="s">
        <v>15</v>
      </c>
      <c r="G6" s="2">
        <v>29668</v>
      </c>
      <c r="H6" s="2">
        <v>29668</v>
      </c>
      <c r="I6" s="61"/>
    </row>
    <row r="7" spans="1:9" ht="24" customHeight="1" x14ac:dyDescent="0.25">
      <c r="A7" s="2">
        <v>289907</v>
      </c>
      <c r="B7" s="3">
        <v>41760.322430555556</v>
      </c>
      <c r="C7" s="2" t="s">
        <v>7</v>
      </c>
      <c r="D7" s="2" t="s">
        <v>8</v>
      </c>
      <c r="E7" s="2" t="s">
        <v>16</v>
      </c>
      <c r="F7" s="2" t="s">
        <v>32</v>
      </c>
      <c r="G7" s="2">
        <v>85914</v>
      </c>
      <c r="H7" s="2">
        <v>85914</v>
      </c>
      <c r="I7" s="61"/>
    </row>
    <row r="8" spans="1:9" ht="24" customHeight="1" x14ac:dyDescent="0.25">
      <c r="A8" s="2">
        <v>959124</v>
      </c>
      <c r="B8" s="3">
        <v>41765.686053240737</v>
      </c>
      <c r="C8" s="2" t="s">
        <v>13</v>
      </c>
      <c r="D8" s="2" t="s">
        <v>8</v>
      </c>
      <c r="E8" s="2" t="s">
        <v>16</v>
      </c>
      <c r="F8" s="2" t="s">
        <v>17</v>
      </c>
      <c r="G8" s="2">
        <v>69904</v>
      </c>
      <c r="H8" s="2">
        <v>69904</v>
      </c>
      <c r="I8" s="61"/>
    </row>
    <row r="9" spans="1:9" ht="24" customHeight="1" x14ac:dyDescent="0.25">
      <c r="A9" s="2">
        <v>86642</v>
      </c>
      <c r="B9" s="3">
        <v>41768.553888888891</v>
      </c>
      <c r="C9" s="2" t="s">
        <v>13</v>
      </c>
      <c r="D9" s="2" t="s">
        <v>8</v>
      </c>
      <c r="E9" s="2" t="s">
        <v>16</v>
      </c>
      <c r="F9" s="2" t="s">
        <v>17</v>
      </c>
      <c r="G9" s="2">
        <v>11758</v>
      </c>
      <c r="H9" s="2">
        <v>11758</v>
      </c>
      <c r="I9" s="61"/>
    </row>
    <row r="10" spans="1:9" ht="24" customHeight="1" x14ac:dyDescent="0.25">
      <c r="A10" s="2">
        <v>751029</v>
      </c>
      <c r="B10" s="3">
        <v>41761.548576388886</v>
      </c>
      <c r="C10" s="2" t="s">
        <v>7</v>
      </c>
      <c r="D10" s="2" t="s">
        <v>11</v>
      </c>
      <c r="E10" s="2" t="s">
        <v>9</v>
      </c>
      <c r="F10" s="2" t="s">
        <v>15</v>
      </c>
      <c r="G10" s="2">
        <v>15156</v>
      </c>
      <c r="H10" s="2">
        <v>15156</v>
      </c>
      <c r="I10" s="61"/>
    </row>
    <row r="11" spans="1:9" ht="24" customHeight="1" x14ac:dyDescent="0.25">
      <c r="A11" s="2">
        <v>434547</v>
      </c>
      <c r="B11" s="3">
        <v>41761.549432870372</v>
      </c>
      <c r="C11" s="2" t="s">
        <v>13</v>
      </c>
      <c r="D11" s="2" t="s">
        <v>11</v>
      </c>
      <c r="E11" s="2" t="s">
        <v>9</v>
      </c>
      <c r="F11" s="2" t="s">
        <v>15</v>
      </c>
      <c r="G11" s="2">
        <v>49515</v>
      </c>
      <c r="H11" s="2">
        <v>49515</v>
      </c>
      <c r="I11" s="61"/>
    </row>
    <row r="12" spans="1:9" ht="24" customHeight="1" x14ac:dyDescent="0.25">
      <c r="A12" s="2">
        <v>518854</v>
      </c>
      <c r="B12" s="3">
        <v>41760.375625000001</v>
      </c>
      <c r="C12" s="2" t="s">
        <v>13</v>
      </c>
      <c r="D12" s="2" t="s">
        <v>8</v>
      </c>
      <c r="E12" s="2" t="s">
        <v>9</v>
      </c>
      <c r="F12" s="2" t="s">
        <v>18</v>
      </c>
      <c r="G12" s="2">
        <v>26990</v>
      </c>
      <c r="H12" s="2">
        <v>26990</v>
      </c>
      <c r="I12" s="61"/>
    </row>
    <row r="13" spans="1:9" ht="24" customHeight="1" x14ac:dyDescent="0.25">
      <c r="A13" s="2">
        <v>649039</v>
      </c>
      <c r="B13" s="3">
        <v>41766.450289351851</v>
      </c>
      <c r="C13" s="2" t="s">
        <v>7</v>
      </c>
      <c r="D13" s="2" t="s">
        <v>11</v>
      </c>
      <c r="E13" s="2" t="s">
        <v>9</v>
      </c>
      <c r="F13" s="2" t="s">
        <v>19</v>
      </c>
      <c r="G13" s="2">
        <v>200000</v>
      </c>
      <c r="H13" s="2">
        <v>200000</v>
      </c>
      <c r="I13" s="61"/>
    </row>
    <row r="14" spans="1:9" ht="24" customHeight="1" x14ac:dyDescent="0.25">
      <c r="A14" s="2">
        <v>199526</v>
      </c>
      <c r="B14" s="3">
        <v>41766.45144675926</v>
      </c>
      <c r="C14" s="2" t="s">
        <v>7</v>
      </c>
      <c r="D14" s="2" t="s">
        <v>8</v>
      </c>
      <c r="E14" s="2" t="s">
        <v>9</v>
      </c>
      <c r="F14" s="2" t="s">
        <v>19</v>
      </c>
      <c r="G14" s="2">
        <v>86787</v>
      </c>
      <c r="H14" s="2">
        <v>86787</v>
      </c>
      <c r="I14" s="61"/>
    </row>
    <row r="15" spans="1:9" ht="24" customHeight="1" x14ac:dyDescent="0.25">
      <c r="A15" s="2">
        <v>539803</v>
      </c>
      <c r="B15" s="3">
        <v>41774.396874999999</v>
      </c>
      <c r="C15" s="2" t="s">
        <v>7</v>
      </c>
      <c r="D15" s="2" t="s">
        <v>8</v>
      </c>
      <c r="E15" s="2" t="s">
        <v>20</v>
      </c>
      <c r="F15" s="2" t="s">
        <v>19</v>
      </c>
      <c r="G15" s="2">
        <v>2308</v>
      </c>
      <c r="H15" s="2">
        <v>2308</v>
      </c>
      <c r="I15" s="61"/>
    </row>
    <row r="16" spans="1:9" ht="24" customHeight="1" x14ac:dyDescent="0.25">
      <c r="A16" s="2">
        <v>191009</v>
      </c>
      <c r="B16" s="3">
        <v>41768.53398148148</v>
      </c>
      <c r="C16" s="2" t="s">
        <v>7</v>
      </c>
      <c r="D16" s="2" t="s">
        <v>11</v>
      </c>
      <c r="E16" s="2" t="s">
        <v>9</v>
      </c>
      <c r="F16" s="2" t="s">
        <v>17</v>
      </c>
      <c r="G16" s="2">
        <v>56688</v>
      </c>
      <c r="H16" s="2">
        <v>56688</v>
      </c>
      <c r="I16" s="61"/>
    </row>
    <row r="17" spans="1:9" ht="24" customHeight="1" x14ac:dyDescent="0.25">
      <c r="A17" s="2">
        <v>195323</v>
      </c>
      <c r="B17" s="3">
        <v>41768.533726851849</v>
      </c>
      <c r="C17" s="2" t="s">
        <v>7</v>
      </c>
      <c r="D17" s="2" t="s">
        <v>23</v>
      </c>
      <c r="E17" s="2" t="s">
        <v>9</v>
      </c>
      <c r="F17" s="2" t="s">
        <v>17</v>
      </c>
      <c r="G17" s="2">
        <v>81757</v>
      </c>
      <c r="H17" s="2">
        <v>81757</v>
      </c>
      <c r="I17" s="61"/>
    </row>
    <row r="18" spans="1:9" ht="24" customHeight="1" x14ac:dyDescent="0.25">
      <c r="A18" s="2">
        <v>51318</v>
      </c>
      <c r="B18" s="3">
        <v>41761.338287037041</v>
      </c>
      <c r="C18" s="2" t="s">
        <v>7</v>
      </c>
      <c r="D18" s="2" t="s">
        <v>8</v>
      </c>
      <c r="E18" s="2" t="s">
        <v>9</v>
      </c>
      <c r="F18" s="2" t="s">
        <v>21</v>
      </c>
      <c r="G18" s="2">
        <v>15134</v>
      </c>
      <c r="H18" s="2">
        <v>15134</v>
      </c>
      <c r="I18" s="61"/>
    </row>
    <row r="19" spans="1:9" ht="24" customHeight="1" x14ac:dyDescent="0.25">
      <c r="A19" s="2">
        <v>742283</v>
      </c>
      <c r="B19" s="3">
        <v>41761.341053240743</v>
      </c>
      <c r="C19" s="2" t="s">
        <v>13</v>
      </c>
      <c r="D19" s="2" t="s">
        <v>23</v>
      </c>
      <c r="E19" s="2" t="s">
        <v>9</v>
      </c>
      <c r="F19" s="2" t="s">
        <v>21</v>
      </c>
      <c r="G19" s="2">
        <v>100</v>
      </c>
      <c r="H19" s="2">
        <v>100</v>
      </c>
      <c r="I19" s="61"/>
    </row>
    <row r="20" spans="1:9" ht="24" customHeight="1" x14ac:dyDescent="0.25">
      <c r="A20" s="2">
        <v>513166</v>
      </c>
      <c r="B20" s="3">
        <v>41760.953842592593</v>
      </c>
      <c r="C20" s="2" t="s">
        <v>7</v>
      </c>
      <c r="D20" s="2" t="s">
        <v>11</v>
      </c>
      <c r="E20" s="2" t="s">
        <v>14</v>
      </c>
      <c r="F20" s="2" t="s">
        <v>22</v>
      </c>
      <c r="G20" s="2">
        <v>73579</v>
      </c>
      <c r="H20" s="2">
        <v>73579</v>
      </c>
      <c r="I20" s="61"/>
    </row>
    <row r="21" spans="1:9" ht="24" customHeight="1" x14ac:dyDescent="0.25">
      <c r="A21" s="2">
        <v>791372</v>
      </c>
      <c r="B21" s="3">
        <v>41760.95449074074</v>
      </c>
      <c r="C21" s="2" t="s">
        <v>13</v>
      </c>
      <c r="D21" s="2" t="s">
        <v>8</v>
      </c>
      <c r="E21" s="2" t="s">
        <v>14</v>
      </c>
      <c r="F21" s="2" t="s">
        <v>22</v>
      </c>
      <c r="G21" s="2">
        <v>50351</v>
      </c>
      <c r="H21" s="2">
        <v>50351</v>
      </c>
      <c r="I21" s="61"/>
    </row>
    <row r="22" spans="1:9" ht="24" customHeight="1" x14ac:dyDescent="0.25">
      <c r="A22" s="2">
        <v>47857</v>
      </c>
      <c r="B22" s="3">
        <v>41760.955196759256</v>
      </c>
      <c r="C22" s="2" t="s">
        <v>13</v>
      </c>
      <c r="D22" s="2" t="s">
        <v>11</v>
      </c>
      <c r="E22" s="2" t="s">
        <v>14</v>
      </c>
      <c r="F22" s="2" t="s">
        <v>22</v>
      </c>
      <c r="G22" s="2">
        <v>38462</v>
      </c>
      <c r="H22" s="2">
        <v>38462</v>
      </c>
      <c r="I22" s="61"/>
    </row>
    <row r="23" spans="1:9" ht="24" customHeight="1" x14ac:dyDescent="0.25">
      <c r="A23" s="2">
        <v>834101</v>
      </c>
      <c r="B23" s="3">
        <v>41760.953611111108</v>
      </c>
      <c r="C23" s="2" t="s">
        <v>13</v>
      </c>
      <c r="D23" s="2" t="s">
        <v>23</v>
      </c>
      <c r="E23" s="2" t="s">
        <v>14</v>
      </c>
      <c r="F23" s="2" t="s">
        <v>22</v>
      </c>
      <c r="G23" s="2">
        <v>82510</v>
      </c>
      <c r="H23" s="2">
        <v>82510</v>
      </c>
      <c r="I23" s="61"/>
    </row>
    <row r="24" spans="1:9" ht="24" customHeight="1" x14ac:dyDescent="0.25">
      <c r="A24" s="2">
        <v>985008</v>
      </c>
      <c r="B24" s="3">
        <v>41760.403993055559</v>
      </c>
      <c r="C24" s="2" t="s">
        <v>13</v>
      </c>
      <c r="D24" s="2" t="s">
        <v>8</v>
      </c>
      <c r="E24" s="2" t="s">
        <v>9</v>
      </c>
      <c r="F24" s="2" t="s">
        <v>24</v>
      </c>
      <c r="G24" s="2">
        <v>52554</v>
      </c>
      <c r="H24" s="2">
        <v>52554</v>
      </c>
      <c r="I24" s="61"/>
    </row>
    <row r="25" spans="1:9" ht="24" customHeight="1" x14ac:dyDescent="0.25">
      <c r="A25" s="2">
        <v>891568</v>
      </c>
      <c r="B25" s="3">
        <v>41760.686400462961</v>
      </c>
      <c r="C25" s="2" t="s">
        <v>7</v>
      </c>
      <c r="D25" s="2" t="s">
        <v>11</v>
      </c>
      <c r="E25" s="2" t="s">
        <v>14</v>
      </c>
      <c r="F25" s="2" t="s">
        <v>17</v>
      </c>
      <c r="G25" s="2">
        <v>3423</v>
      </c>
      <c r="H25" s="2">
        <v>3423</v>
      </c>
      <c r="I25" s="61"/>
    </row>
    <row r="26" spans="1:9" ht="24" customHeight="1" x14ac:dyDescent="0.25">
      <c r="A26" s="2">
        <v>935899</v>
      </c>
      <c r="B26" s="3">
        <v>41769.595775462964</v>
      </c>
      <c r="C26" s="2" t="s">
        <v>13</v>
      </c>
      <c r="D26" s="2" t="s">
        <v>8</v>
      </c>
      <c r="E26" s="2" t="s">
        <v>9</v>
      </c>
      <c r="F26" s="2" t="s">
        <v>22</v>
      </c>
      <c r="G26" s="2">
        <v>88744</v>
      </c>
      <c r="H26" s="2">
        <v>88744</v>
      </c>
      <c r="I26" s="61"/>
    </row>
    <row r="27" spans="1:9" ht="24" customHeight="1" x14ac:dyDescent="0.25">
      <c r="A27" s="2">
        <v>780839</v>
      </c>
      <c r="B27" s="3">
        <v>41769.596041666664</v>
      </c>
      <c r="C27" s="2" t="s">
        <v>7</v>
      </c>
      <c r="D27" s="2" t="s">
        <v>11</v>
      </c>
      <c r="E27" s="2" t="s">
        <v>9</v>
      </c>
      <c r="F27" s="2" t="s">
        <v>22</v>
      </c>
      <c r="G27" s="2">
        <v>70979</v>
      </c>
      <c r="H27" s="2">
        <v>70979</v>
      </c>
      <c r="I27" s="61"/>
    </row>
    <row r="28" spans="1:9" ht="24" customHeight="1" x14ac:dyDescent="0.25">
      <c r="A28" s="2">
        <v>851764</v>
      </c>
      <c r="B28" s="3">
        <v>41760.667581018519</v>
      </c>
      <c r="C28" s="2" t="s">
        <v>13</v>
      </c>
      <c r="D28" s="2" t="s">
        <v>8</v>
      </c>
      <c r="E28" s="2" t="s">
        <v>14</v>
      </c>
      <c r="F28" s="2" t="s">
        <v>24</v>
      </c>
      <c r="G28" s="2">
        <v>99574</v>
      </c>
      <c r="H28" s="2">
        <v>99574</v>
      </c>
      <c r="I28" s="61"/>
    </row>
    <row r="29" spans="1:9" ht="24" customHeight="1" x14ac:dyDescent="0.25">
      <c r="A29" s="2">
        <v>202821</v>
      </c>
      <c r="B29" s="3">
        <v>41760.667928240742</v>
      </c>
      <c r="C29" s="2" t="s">
        <v>7</v>
      </c>
      <c r="D29" s="2" t="s">
        <v>8</v>
      </c>
      <c r="E29" s="2" t="s">
        <v>14</v>
      </c>
      <c r="F29" s="2" t="s">
        <v>24</v>
      </c>
      <c r="G29" s="2">
        <v>52176</v>
      </c>
      <c r="H29" s="2">
        <v>52176</v>
      </c>
      <c r="I29" s="61"/>
    </row>
    <row r="30" spans="1:9" ht="24" customHeight="1" x14ac:dyDescent="0.25">
      <c r="A30" s="2">
        <v>969924</v>
      </c>
      <c r="B30" s="3">
        <v>41760.491539351853</v>
      </c>
      <c r="C30" s="2" t="s">
        <v>13</v>
      </c>
      <c r="D30" s="2" t="s">
        <v>8</v>
      </c>
      <c r="E30" s="2" t="s">
        <v>20</v>
      </c>
      <c r="F30" s="2" t="s">
        <v>22</v>
      </c>
      <c r="G30" s="2">
        <v>61432</v>
      </c>
      <c r="H30" s="2">
        <v>61432</v>
      </c>
      <c r="I30" s="61"/>
    </row>
    <row r="31" spans="1:9" ht="24" customHeight="1" x14ac:dyDescent="0.25">
      <c r="A31" s="2">
        <v>765579</v>
      </c>
      <c r="B31" s="3">
        <v>41760.393321759257</v>
      </c>
      <c r="C31" s="2" t="s">
        <v>13</v>
      </c>
      <c r="D31" s="2" t="s">
        <v>8</v>
      </c>
      <c r="E31" s="2" t="s">
        <v>16</v>
      </c>
      <c r="F31" s="2" t="s">
        <v>15</v>
      </c>
      <c r="G31" s="2">
        <v>87884</v>
      </c>
      <c r="H31" s="2">
        <v>87884</v>
      </c>
      <c r="I31" s="61"/>
    </row>
    <row r="32" spans="1:9" ht="24" customHeight="1" x14ac:dyDescent="0.25">
      <c r="A32" s="2">
        <v>924976</v>
      </c>
      <c r="B32" s="3">
        <v>41760.39366898148</v>
      </c>
      <c r="C32" s="2" t="s">
        <v>13</v>
      </c>
      <c r="D32" s="2" t="s">
        <v>8</v>
      </c>
      <c r="E32" s="2" t="s">
        <v>16</v>
      </c>
      <c r="F32" s="2" t="s">
        <v>15</v>
      </c>
      <c r="G32" s="2">
        <v>56229</v>
      </c>
      <c r="H32" s="2">
        <v>56229</v>
      </c>
      <c r="I32" s="61"/>
    </row>
    <row r="33" spans="1:9" ht="24" customHeight="1" x14ac:dyDescent="0.25">
      <c r="A33" s="2">
        <v>896164</v>
      </c>
      <c r="B33" s="3">
        <v>41760.723252314812</v>
      </c>
      <c r="C33" s="2" t="s">
        <v>7</v>
      </c>
      <c r="D33" s="2" t="s">
        <v>23</v>
      </c>
      <c r="E33" s="2" t="s">
        <v>25</v>
      </c>
      <c r="F33" s="2" t="s">
        <v>17</v>
      </c>
      <c r="G33" s="2">
        <v>37947</v>
      </c>
      <c r="H33" s="2">
        <v>37947</v>
      </c>
      <c r="I33" s="61"/>
    </row>
    <row r="34" spans="1:9" ht="24" customHeight="1" x14ac:dyDescent="0.25">
      <c r="A34" s="2">
        <v>600625</v>
      </c>
      <c r="B34" s="3">
        <v>41761.765081018515</v>
      </c>
      <c r="C34" s="2" t="s">
        <v>13</v>
      </c>
      <c r="D34" s="2" t="s">
        <v>8</v>
      </c>
      <c r="E34" s="2" t="s">
        <v>9</v>
      </c>
      <c r="F34" s="2" t="s">
        <v>12</v>
      </c>
      <c r="G34" s="2">
        <v>88057</v>
      </c>
      <c r="H34" s="2">
        <v>88057</v>
      </c>
      <c r="I34" s="61"/>
    </row>
    <row r="35" spans="1:9" ht="24" customHeight="1" x14ac:dyDescent="0.25">
      <c r="A35" s="2">
        <v>692533</v>
      </c>
      <c r="B35" s="3">
        <v>41761.766585648147</v>
      </c>
      <c r="C35" s="2" t="s">
        <v>7</v>
      </c>
      <c r="D35" s="2" t="s">
        <v>8</v>
      </c>
      <c r="E35" s="2" t="s">
        <v>9</v>
      </c>
      <c r="F35" s="2" t="s">
        <v>12</v>
      </c>
      <c r="G35" s="2">
        <v>72843</v>
      </c>
      <c r="H35" s="2">
        <v>72843</v>
      </c>
      <c r="I35" s="61"/>
    </row>
    <row r="36" spans="1:9" ht="24" customHeight="1" x14ac:dyDescent="0.25">
      <c r="A36" s="2">
        <v>894276</v>
      </c>
      <c r="B36" s="3">
        <v>41761.491643518515</v>
      </c>
      <c r="C36" s="2" t="s">
        <v>13</v>
      </c>
      <c r="D36" s="2" t="s">
        <v>8</v>
      </c>
      <c r="E36" s="2" t="s">
        <v>14</v>
      </c>
      <c r="F36" s="2" t="s">
        <v>15</v>
      </c>
      <c r="G36" s="2">
        <v>84513</v>
      </c>
      <c r="H36" s="2">
        <v>84513</v>
      </c>
      <c r="I36" s="61"/>
    </row>
    <row r="37" spans="1:9" ht="24" customHeight="1" x14ac:dyDescent="0.25">
      <c r="A37" s="2">
        <v>121909</v>
      </c>
      <c r="B37" s="3">
        <v>41761.514733796299</v>
      </c>
      <c r="C37" s="2" t="s">
        <v>13</v>
      </c>
      <c r="D37" s="2" t="s">
        <v>8</v>
      </c>
      <c r="E37" s="2" t="s">
        <v>14</v>
      </c>
      <c r="F37" s="2" t="s">
        <v>15</v>
      </c>
      <c r="G37" s="2">
        <v>23129</v>
      </c>
      <c r="H37" s="2">
        <v>23129</v>
      </c>
      <c r="I37" s="61"/>
    </row>
    <row r="38" spans="1:9" ht="24" customHeight="1" x14ac:dyDescent="0.25">
      <c r="A38" s="2">
        <v>176467</v>
      </c>
      <c r="B38" s="3">
        <v>41761.515127314815</v>
      </c>
      <c r="C38" s="2" t="s">
        <v>13</v>
      </c>
      <c r="D38" s="2" t="s">
        <v>8</v>
      </c>
      <c r="E38" s="2" t="s">
        <v>14</v>
      </c>
      <c r="F38" s="2" t="s">
        <v>15</v>
      </c>
      <c r="G38" s="2">
        <v>73304</v>
      </c>
      <c r="H38" s="2">
        <v>73304</v>
      </c>
      <c r="I38" s="61"/>
    </row>
    <row r="39" spans="1:9" ht="24" customHeight="1" x14ac:dyDescent="0.25">
      <c r="A39" s="2">
        <v>955372</v>
      </c>
      <c r="B39" s="3">
        <v>41761.386689814812</v>
      </c>
      <c r="C39" s="2" t="s">
        <v>13</v>
      </c>
      <c r="D39" s="2" t="s">
        <v>11</v>
      </c>
      <c r="E39" s="2" t="s">
        <v>16</v>
      </c>
      <c r="F39" s="2" t="s">
        <v>19</v>
      </c>
      <c r="G39" s="2">
        <v>85176</v>
      </c>
      <c r="H39" s="2">
        <v>85176</v>
      </c>
      <c r="I39" s="61"/>
    </row>
    <row r="40" spans="1:9" ht="24" customHeight="1" x14ac:dyDescent="0.25">
      <c r="A40" s="2">
        <v>958058</v>
      </c>
      <c r="B40" s="3">
        <v>41761.544861111113</v>
      </c>
      <c r="C40" s="2" t="s">
        <v>13</v>
      </c>
      <c r="D40" s="2" t="s">
        <v>8</v>
      </c>
      <c r="E40" s="2" t="s">
        <v>9</v>
      </c>
      <c r="F40" s="2" t="s">
        <v>19</v>
      </c>
      <c r="G40" s="2">
        <v>31854</v>
      </c>
      <c r="H40" s="2">
        <v>31854</v>
      </c>
      <c r="I40" s="61"/>
    </row>
    <row r="41" spans="1:9" ht="24" customHeight="1" x14ac:dyDescent="0.25">
      <c r="A41" s="2">
        <v>15712</v>
      </c>
      <c r="B41" s="3">
        <v>41762.025578703702</v>
      </c>
      <c r="C41" s="2" t="s">
        <v>13</v>
      </c>
      <c r="D41" s="2" t="s">
        <v>8</v>
      </c>
      <c r="E41" s="2" t="s">
        <v>16</v>
      </c>
      <c r="F41" s="2" t="s">
        <v>24</v>
      </c>
      <c r="G41" s="2">
        <v>11970</v>
      </c>
      <c r="H41" s="2">
        <v>11970</v>
      </c>
      <c r="I41" s="61"/>
    </row>
    <row r="42" spans="1:9" ht="24" customHeight="1" x14ac:dyDescent="0.25">
      <c r="A42" s="2">
        <v>443525</v>
      </c>
      <c r="B42" s="3">
        <v>41768.653356481482</v>
      </c>
      <c r="C42" s="2" t="s">
        <v>13</v>
      </c>
      <c r="D42" s="2" t="s">
        <v>8</v>
      </c>
      <c r="E42" s="2" t="s">
        <v>9</v>
      </c>
      <c r="F42" s="2" t="s">
        <v>21</v>
      </c>
      <c r="G42" s="2">
        <v>2085</v>
      </c>
      <c r="H42" s="2">
        <v>2085</v>
      </c>
      <c r="I42" s="61"/>
    </row>
    <row r="43" spans="1:9" ht="24" customHeight="1" x14ac:dyDescent="0.25">
      <c r="A43" s="2">
        <v>847880</v>
      </c>
      <c r="B43" s="3">
        <v>41768.654895833337</v>
      </c>
      <c r="C43" s="2" t="s">
        <v>7</v>
      </c>
      <c r="D43" s="2" t="s">
        <v>11</v>
      </c>
      <c r="E43" s="2" t="s">
        <v>9</v>
      </c>
      <c r="F43" s="2" t="s">
        <v>26</v>
      </c>
      <c r="G43" s="2">
        <v>800</v>
      </c>
      <c r="H43" s="2">
        <v>800</v>
      </c>
      <c r="I43" s="61"/>
    </row>
    <row r="44" spans="1:9" ht="24" customHeight="1" x14ac:dyDescent="0.25">
      <c r="A44" s="2">
        <v>577498</v>
      </c>
      <c r="B44" s="3">
        <v>41763.403692129628</v>
      </c>
      <c r="C44" s="2" t="s">
        <v>13</v>
      </c>
      <c r="D44" s="2" t="s">
        <v>8</v>
      </c>
      <c r="E44" s="2" t="s">
        <v>9</v>
      </c>
      <c r="F44" s="2" t="s">
        <v>27</v>
      </c>
      <c r="G44" s="2">
        <v>41402</v>
      </c>
      <c r="H44" s="2">
        <v>41402</v>
      </c>
      <c r="I44" s="61"/>
    </row>
    <row r="45" spans="1:9" ht="24" customHeight="1" x14ac:dyDescent="0.25">
      <c r="A45" s="2">
        <v>959638</v>
      </c>
      <c r="B45" s="3">
        <v>41763.405787037038</v>
      </c>
      <c r="C45" s="2" t="s">
        <v>13</v>
      </c>
      <c r="D45" s="2" t="s">
        <v>8</v>
      </c>
      <c r="E45" s="2" t="s">
        <v>9</v>
      </c>
      <c r="F45" s="2" t="s">
        <v>17</v>
      </c>
      <c r="G45" s="2">
        <v>48028</v>
      </c>
      <c r="H45" s="2">
        <v>48028</v>
      </c>
      <c r="I45" s="61"/>
    </row>
    <row r="46" spans="1:9" ht="24" customHeight="1" x14ac:dyDescent="0.25">
      <c r="A46" s="2">
        <v>442311</v>
      </c>
      <c r="B46" s="3">
        <v>41763.730949074074</v>
      </c>
      <c r="C46" s="2" t="s">
        <v>13</v>
      </c>
      <c r="D46" s="2" t="s">
        <v>8</v>
      </c>
      <c r="E46" s="2" t="s">
        <v>9</v>
      </c>
      <c r="F46" s="2" t="s">
        <v>21</v>
      </c>
      <c r="G46" s="2">
        <v>22832</v>
      </c>
      <c r="H46" s="2">
        <v>22832</v>
      </c>
      <c r="I46" s="61"/>
    </row>
    <row r="47" spans="1:9" ht="24" customHeight="1" x14ac:dyDescent="0.25">
      <c r="A47" s="2">
        <v>300293</v>
      </c>
      <c r="B47" s="3">
        <v>41764.559293981481</v>
      </c>
      <c r="C47" s="2" t="s">
        <v>13</v>
      </c>
      <c r="D47" s="2" t="s">
        <v>8</v>
      </c>
      <c r="E47" s="2" t="s">
        <v>14</v>
      </c>
      <c r="F47" s="2" t="s">
        <v>17</v>
      </c>
      <c r="G47" s="2">
        <v>5664</v>
      </c>
      <c r="H47" s="2">
        <v>5664</v>
      </c>
      <c r="I47" s="61"/>
    </row>
    <row r="48" spans="1:9" ht="24" customHeight="1" x14ac:dyDescent="0.25">
      <c r="A48" s="2">
        <v>290946</v>
      </c>
      <c r="B48" s="3">
        <v>41764.816458333335</v>
      </c>
      <c r="C48" s="2" t="s">
        <v>13</v>
      </c>
      <c r="D48" s="2" t="s">
        <v>8</v>
      </c>
      <c r="E48" s="2" t="s">
        <v>28</v>
      </c>
      <c r="F48" s="2" t="s">
        <v>17</v>
      </c>
      <c r="G48" s="2">
        <v>89786</v>
      </c>
      <c r="H48" s="2">
        <v>89786</v>
      </c>
      <c r="I48" s="61"/>
    </row>
    <row r="49" spans="1:9" ht="24" customHeight="1" x14ac:dyDescent="0.25">
      <c r="A49" s="2">
        <v>37073</v>
      </c>
      <c r="B49" s="3">
        <v>41764.817650462966</v>
      </c>
      <c r="C49" s="2" t="s">
        <v>7</v>
      </c>
      <c r="D49" s="2" t="s">
        <v>11</v>
      </c>
      <c r="E49" s="2" t="s">
        <v>28</v>
      </c>
      <c r="F49" s="2" t="s">
        <v>17</v>
      </c>
      <c r="G49" s="2">
        <v>51645</v>
      </c>
      <c r="H49" s="2">
        <v>51645</v>
      </c>
      <c r="I49" s="61"/>
    </row>
    <row r="50" spans="1:9" ht="24" customHeight="1" x14ac:dyDescent="0.25">
      <c r="A50" s="2">
        <v>622677</v>
      </c>
      <c r="B50" s="3">
        <v>41764.653738425928</v>
      </c>
      <c r="C50" s="2" t="s">
        <v>13</v>
      </c>
      <c r="D50" s="2" t="s">
        <v>8</v>
      </c>
      <c r="E50" s="2" t="s">
        <v>20</v>
      </c>
      <c r="F50" s="2" t="s">
        <v>12</v>
      </c>
      <c r="G50" s="2">
        <v>60294</v>
      </c>
      <c r="H50" s="2">
        <v>60294</v>
      </c>
      <c r="I50" s="61"/>
    </row>
    <row r="51" spans="1:9" ht="24" customHeight="1" x14ac:dyDescent="0.25">
      <c r="A51" s="2">
        <v>580633</v>
      </c>
      <c r="B51" s="3">
        <v>41764.654374999998</v>
      </c>
      <c r="C51" s="2" t="s">
        <v>13</v>
      </c>
      <c r="D51" s="2" t="s">
        <v>8</v>
      </c>
      <c r="E51" s="2" t="s">
        <v>20</v>
      </c>
      <c r="F51" s="2" t="s">
        <v>12</v>
      </c>
      <c r="G51" s="2">
        <v>53465</v>
      </c>
      <c r="H51" s="2">
        <v>53465</v>
      </c>
      <c r="I51" s="61"/>
    </row>
    <row r="52" spans="1:9" ht="24" customHeight="1" x14ac:dyDescent="0.25">
      <c r="A52" s="2">
        <v>116456</v>
      </c>
      <c r="B52" s="3">
        <v>41764.6559375</v>
      </c>
      <c r="C52" s="2" t="s">
        <v>7</v>
      </c>
      <c r="D52" s="2" t="s">
        <v>11</v>
      </c>
      <c r="E52" s="2" t="s">
        <v>20</v>
      </c>
      <c r="F52" s="2" t="s">
        <v>12</v>
      </c>
      <c r="G52" s="2">
        <v>52285</v>
      </c>
      <c r="H52" s="2">
        <v>52285</v>
      </c>
      <c r="I52" s="61"/>
    </row>
    <row r="53" spans="1:9" ht="24" customHeight="1" x14ac:dyDescent="0.25">
      <c r="A53" s="2">
        <v>798741</v>
      </c>
      <c r="B53" s="3">
        <v>41764.656435185185</v>
      </c>
      <c r="C53" s="2" t="s">
        <v>13</v>
      </c>
      <c r="D53" s="2" t="s">
        <v>11</v>
      </c>
      <c r="E53" s="2" t="s">
        <v>20</v>
      </c>
      <c r="F53" s="2" t="s">
        <v>12</v>
      </c>
      <c r="G53" s="2">
        <v>2013</v>
      </c>
      <c r="H53" s="2">
        <v>2013</v>
      </c>
      <c r="I53" s="61"/>
    </row>
    <row r="54" spans="1:9" ht="24" customHeight="1" x14ac:dyDescent="0.25">
      <c r="A54" s="2">
        <v>39036</v>
      </c>
      <c r="B54" s="3">
        <v>41764.486967592595</v>
      </c>
      <c r="C54" s="2" t="s">
        <v>13</v>
      </c>
      <c r="D54" s="2" t="s">
        <v>8</v>
      </c>
      <c r="E54" s="2" t="s">
        <v>14</v>
      </c>
      <c r="F54" s="2" t="s">
        <v>15</v>
      </c>
      <c r="G54" s="2">
        <v>98622</v>
      </c>
      <c r="H54" s="2">
        <v>98622</v>
      </c>
      <c r="I54" s="61"/>
    </row>
    <row r="55" spans="1:9" ht="24" customHeight="1" x14ac:dyDescent="0.25">
      <c r="A55" s="2">
        <v>349039</v>
      </c>
      <c r="B55" s="3">
        <v>41765.670173611114</v>
      </c>
      <c r="C55" s="2" t="s">
        <v>13</v>
      </c>
      <c r="D55" s="2" t="s">
        <v>8</v>
      </c>
      <c r="E55" s="2" t="s">
        <v>14</v>
      </c>
      <c r="F55" s="2" t="s">
        <v>12</v>
      </c>
      <c r="G55" s="2">
        <v>68666</v>
      </c>
      <c r="H55" s="2">
        <v>68666</v>
      </c>
      <c r="I55" s="61"/>
    </row>
    <row r="56" spans="1:9" ht="24" customHeight="1" x14ac:dyDescent="0.25">
      <c r="A56" s="2">
        <v>94068</v>
      </c>
      <c r="B56" s="3">
        <v>41769.732118055559</v>
      </c>
      <c r="C56" s="2" t="s">
        <v>7</v>
      </c>
      <c r="D56" s="2" t="s">
        <v>8</v>
      </c>
      <c r="E56" s="2" t="s">
        <v>14</v>
      </c>
      <c r="F56" s="2" t="s">
        <v>15</v>
      </c>
      <c r="G56" s="2">
        <v>67434</v>
      </c>
      <c r="H56" s="2">
        <v>67434</v>
      </c>
      <c r="I56" s="61"/>
    </row>
    <row r="57" spans="1:9" ht="24" customHeight="1" x14ac:dyDescent="0.25">
      <c r="A57" s="2">
        <v>487441</v>
      </c>
      <c r="B57" s="3">
        <v>41769.732546296298</v>
      </c>
      <c r="C57" s="2" t="s">
        <v>7</v>
      </c>
      <c r="D57" s="2" t="s">
        <v>11</v>
      </c>
      <c r="E57" s="2" t="s">
        <v>14</v>
      </c>
      <c r="F57" s="2" t="s">
        <v>15</v>
      </c>
      <c r="G57" s="2">
        <v>12624</v>
      </c>
      <c r="H57" s="2">
        <v>12624</v>
      </c>
      <c r="I57" s="61"/>
    </row>
    <row r="58" spans="1:9" ht="24" customHeight="1" x14ac:dyDescent="0.25">
      <c r="A58" s="2">
        <v>235574</v>
      </c>
      <c r="B58" s="3">
        <v>41765.902997685182</v>
      </c>
      <c r="C58" s="2" t="s">
        <v>13</v>
      </c>
      <c r="D58" s="2" t="s">
        <v>8</v>
      </c>
      <c r="E58" s="2" t="s">
        <v>9</v>
      </c>
      <c r="F58" s="2" t="s">
        <v>26</v>
      </c>
      <c r="G58" s="2">
        <v>68466</v>
      </c>
      <c r="H58" s="2">
        <v>68466</v>
      </c>
      <c r="I58" s="61"/>
    </row>
    <row r="59" spans="1:9" ht="24" customHeight="1" x14ac:dyDescent="0.25">
      <c r="A59" s="2">
        <v>180166</v>
      </c>
      <c r="B59" s="3">
        <v>41765.16920138889</v>
      </c>
      <c r="C59" s="2" t="s">
        <v>13</v>
      </c>
      <c r="D59" s="2" t="s">
        <v>8</v>
      </c>
      <c r="E59" s="2" t="s">
        <v>14</v>
      </c>
      <c r="F59" s="2" t="s">
        <v>19</v>
      </c>
      <c r="G59" s="2">
        <v>27418</v>
      </c>
      <c r="H59" s="2">
        <v>27418</v>
      </c>
      <c r="I59" s="61"/>
    </row>
    <row r="60" spans="1:9" ht="24" customHeight="1" x14ac:dyDescent="0.25">
      <c r="A60" s="2">
        <v>249045</v>
      </c>
      <c r="B60" s="3">
        <v>41765.560381944444</v>
      </c>
      <c r="C60" s="2" t="s">
        <v>13</v>
      </c>
      <c r="D60" s="2" t="s">
        <v>11</v>
      </c>
      <c r="E60" s="2" t="s">
        <v>20</v>
      </c>
      <c r="F60" s="2" t="s">
        <v>12</v>
      </c>
      <c r="G60" s="2">
        <v>9009</v>
      </c>
      <c r="H60" s="2">
        <v>9009</v>
      </c>
      <c r="I60" s="61"/>
    </row>
    <row r="61" spans="1:9" ht="24" customHeight="1" x14ac:dyDescent="0.25">
      <c r="A61" s="2">
        <v>563405</v>
      </c>
      <c r="B61" s="3">
        <v>41765.561354166668</v>
      </c>
      <c r="C61" s="2" t="s">
        <v>13</v>
      </c>
      <c r="D61" s="2" t="s">
        <v>11</v>
      </c>
      <c r="E61" s="2" t="s">
        <v>20</v>
      </c>
      <c r="F61" s="2" t="s">
        <v>12</v>
      </c>
      <c r="G61" s="2">
        <v>40831</v>
      </c>
      <c r="H61" s="2">
        <v>40831</v>
      </c>
      <c r="I61" s="61"/>
    </row>
    <row r="62" spans="1:9" ht="24" customHeight="1" x14ac:dyDescent="0.25">
      <c r="A62" s="2">
        <v>810490</v>
      </c>
      <c r="B62" s="3">
        <v>41765.56287037037</v>
      </c>
      <c r="C62" s="2" t="s">
        <v>13</v>
      </c>
      <c r="D62" s="2" t="s">
        <v>11</v>
      </c>
      <c r="E62" s="2" t="s">
        <v>20</v>
      </c>
      <c r="F62" s="2" t="s">
        <v>12</v>
      </c>
      <c r="G62" s="2">
        <v>85140</v>
      </c>
      <c r="H62" s="2">
        <v>85140</v>
      </c>
      <c r="I62" s="61"/>
    </row>
    <row r="63" spans="1:9" ht="24" customHeight="1" x14ac:dyDescent="0.25">
      <c r="A63" s="2">
        <v>296052</v>
      </c>
      <c r="B63" s="3">
        <v>41788.613599537035</v>
      </c>
      <c r="C63" s="2" t="s">
        <v>7</v>
      </c>
      <c r="D63" s="2" t="s">
        <v>11</v>
      </c>
      <c r="E63" s="2" t="s">
        <v>20</v>
      </c>
      <c r="F63" s="2" t="s">
        <v>12</v>
      </c>
      <c r="G63" s="2">
        <v>1141</v>
      </c>
      <c r="H63" s="2">
        <v>1141</v>
      </c>
      <c r="I63" s="61"/>
    </row>
    <row r="64" spans="1:9" ht="24" customHeight="1" x14ac:dyDescent="0.25">
      <c r="A64" s="2">
        <v>964704</v>
      </c>
      <c r="B64" s="3">
        <v>41788.614282407405</v>
      </c>
      <c r="C64" s="2" t="s">
        <v>7</v>
      </c>
      <c r="D64" s="2" t="s">
        <v>11</v>
      </c>
      <c r="E64" s="2" t="s">
        <v>20</v>
      </c>
      <c r="F64" s="2" t="s">
        <v>12</v>
      </c>
      <c r="G64" s="2">
        <v>39485</v>
      </c>
      <c r="H64" s="2">
        <v>39485</v>
      </c>
      <c r="I64" s="61"/>
    </row>
    <row r="65" spans="1:9" ht="24" customHeight="1" x14ac:dyDescent="0.25">
      <c r="A65" s="2">
        <v>565183</v>
      </c>
      <c r="B65" s="3">
        <v>41765.361226851855</v>
      </c>
      <c r="C65" s="2" t="s">
        <v>13</v>
      </c>
      <c r="D65" s="2" t="s">
        <v>8</v>
      </c>
      <c r="E65" s="2" t="s">
        <v>29</v>
      </c>
      <c r="F65" s="2" t="s">
        <v>19</v>
      </c>
      <c r="G65" s="2">
        <v>84675</v>
      </c>
      <c r="H65" s="2">
        <v>84675</v>
      </c>
      <c r="I65" s="61"/>
    </row>
    <row r="66" spans="1:9" ht="24" customHeight="1" x14ac:dyDescent="0.25">
      <c r="A66" s="2">
        <v>288171</v>
      </c>
      <c r="B66" s="3">
        <v>41765.650949074072</v>
      </c>
      <c r="C66" s="2" t="s">
        <v>7</v>
      </c>
      <c r="D66" s="2" t="s">
        <v>11</v>
      </c>
      <c r="E66" s="2" t="s">
        <v>29</v>
      </c>
      <c r="F66" s="2" t="s">
        <v>15</v>
      </c>
      <c r="G66" s="2">
        <v>33631</v>
      </c>
      <c r="H66" s="2">
        <v>33631</v>
      </c>
      <c r="I66" s="61"/>
    </row>
    <row r="67" spans="1:9" ht="24" customHeight="1" x14ac:dyDescent="0.25">
      <c r="A67" s="2">
        <v>499643</v>
      </c>
      <c r="B67" s="3">
        <v>41765.393726851849</v>
      </c>
      <c r="C67" s="2" t="s">
        <v>13</v>
      </c>
      <c r="D67" s="2" t="s">
        <v>11</v>
      </c>
      <c r="E67" s="2" t="s">
        <v>9</v>
      </c>
      <c r="F67" s="2" t="s">
        <v>15</v>
      </c>
      <c r="G67" s="2">
        <v>45288</v>
      </c>
      <c r="H67" s="2">
        <v>45288</v>
      </c>
      <c r="I67" s="61"/>
    </row>
    <row r="68" spans="1:9" ht="24" customHeight="1" x14ac:dyDescent="0.25">
      <c r="A68" s="2">
        <v>610176</v>
      </c>
      <c r="B68" s="3">
        <v>41766.587824074071</v>
      </c>
      <c r="C68" s="2" t="s">
        <v>13</v>
      </c>
      <c r="D68" s="2" t="s">
        <v>8</v>
      </c>
      <c r="E68" s="2" t="s">
        <v>9</v>
      </c>
      <c r="F68" s="2" t="s">
        <v>15</v>
      </c>
      <c r="G68" s="2">
        <v>46980</v>
      </c>
      <c r="H68" s="2">
        <v>46980</v>
      </c>
      <c r="I68" s="61"/>
    </row>
    <row r="69" spans="1:9" ht="24" customHeight="1" x14ac:dyDescent="0.25">
      <c r="A69" s="2">
        <v>346219</v>
      </c>
      <c r="B69" s="3">
        <v>41781.43167824074</v>
      </c>
      <c r="C69" s="2" t="s">
        <v>13</v>
      </c>
      <c r="D69" s="2" t="s">
        <v>11</v>
      </c>
      <c r="E69" s="2" t="s">
        <v>14</v>
      </c>
      <c r="F69" s="2" t="s">
        <v>21</v>
      </c>
      <c r="G69" s="2">
        <v>25621</v>
      </c>
      <c r="H69" s="2">
        <v>25621</v>
      </c>
      <c r="I69" s="61"/>
    </row>
    <row r="70" spans="1:9" ht="24" customHeight="1" x14ac:dyDescent="0.25">
      <c r="A70" s="2">
        <v>310984</v>
      </c>
      <c r="B70" s="3">
        <v>41766.092488425929</v>
      </c>
      <c r="C70" s="2" t="s">
        <v>13</v>
      </c>
      <c r="D70" s="2" t="s">
        <v>8</v>
      </c>
      <c r="E70" s="2" t="s">
        <v>9</v>
      </c>
      <c r="F70" s="2" t="s">
        <v>17</v>
      </c>
      <c r="G70" s="2">
        <v>6472</v>
      </c>
      <c r="H70" s="2">
        <v>6472</v>
      </c>
      <c r="I70" s="61"/>
    </row>
    <row r="71" spans="1:9" ht="24" customHeight="1" x14ac:dyDescent="0.25">
      <c r="A71" s="2">
        <v>357945</v>
      </c>
      <c r="B71" s="3">
        <v>41766.092905092592</v>
      </c>
      <c r="C71" s="2" t="s">
        <v>13</v>
      </c>
      <c r="D71" s="2" t="s">
        <v>8</v>
      </c>
      <c r="E71" s="2" t="s">
        <v>9</v>
      </c>
      <c r="F71" s="2" t="s">
        <v>17</v>
      </c>
      <c r="G71" s="2">
        <v>25239</v>
      </c>
      <c r="H71" s="2">
        <v>25239</v>
      </c>
      <c r="I71" s="61"/>
    </row>
    <row r="72" spans="1:9" ht="24" customHeight="1" x14ac:dyDescent="0.25">
      <c r="A72" s="2">
        <v>188820</v>
      </c>
      <c r="B72" s="3">
        <v>41766.748761574076</v>
      </c>
      <c r="C72" s="2" t="s">
        <v>13</v>
      </c>
      <c r="D72" s="2" t="s">
        <v>8</v>
      </c>
      <c r="E72" s="2" t="s">
        <v>16</v>
      </c>
      <c r="F72" s="2" t="s">
        <v>15</v>
      </c>
      <c r="G72" s="2">
        <v>94869</v>
      </c>
      <c r="H72" s="2">
        <v>94869</v>
      </c>
      <c r="I72" s="61"/>
    </row>
    <row r="73" spans="1:9" ht="24" customHeight="1" x14ac:dyDescent="0.25">
      <c r="A73" s="2">
        <v>193244</v>
      </c>
      <c r="B73" s="3">
        <v>41766.453831018516</v>
      </c>
      <c r="C73" s="2" t="s">
        <v>13</v>
      </c>
      <c r="D73" s="2" t="s">
        <v>8</v>
      </c>
      <c r="E73" s="2" t="s">
        <v>14</v>
      </c>
      <c r="F73" s="2" t="s">
        <v>24</v>
      </c>
      <c r="G73" s="2">
        <v>77157</v>
      </c>
      <c r="H73" s="2">
        <v>77157</v>
      </c>
      <c r="I73" s="61"/>
    </row>
    <row r="74" spans="1:9" ht="24" customHeight="1" x14ac:dyDescent="0.25">
      <c r="A74" s="2">
        <v>781620</v>
      </c>
      <c r="B74" s="3">
        <v>41766.648796296293</v>
      </c>
      <c r="C74" s="2" t="s">
        <v>13</v>
      </c>
      <c r="D74" s="2" t="s">
        <v>8</v>
      </c>
      <c r="E74" s="2" t="s">
        <v>25</v>
      </c>
      <c r="F74" s="2" t="s">
        <v>15</v>
      </c>
      <c r="G74" s="2">
        <v>62894</v>
      </c>
      <c r="H74" s="2">
        <v>62894</v>
      </c>
      <c r="I74" s="61"/>
    </row>
    <row r="75" spans="1:9" ht="24" customHeight="1" x14ac:dyDescent="0.25">
      <c r="A75" s="2">
        <v>379557</v>
      </c>
      <c r="B75" s="3">
        <v>41766.64916666667</v>
      </c>
      <c r="C75" s="2" t="s">
        <v>7</v>
      </c>
      <c r="D75" s="2" t="s">
        <v>11</v>
      </c>
      <c r="E75" s="2" t="s">
        <v>25</v>
      </c>
      <c r="F75" s="2" t="s">
        <v>15</v>
      </c>
      <c r="G75" s="2">
        <v>61532</v>
      </c>
      <c r="H75" s="2">
        <v>61532</v>
      </c>
      <c r="I75" s="61"/>
    </row>
    <row r="76" spans="1:9" ht="24" customHeight="1" x14ac:dyDescent="0.25">
      <c r="A76" s="2">
        <v>674051</v>
      </c>
      <c r="B76" s="3">
        <v>41766.649583333332</v>
      </c>
      <c r="C76" s="2" t="s">
        <v>13</v>
      </c>
      <c r="D76" s="2" t="s">
        <v>11</v>
      </c>
      <c r="E76" s="2" t="s">
        <v>25</v>
      </c>
      <c r="F76" s="2" t="s">
        <v>15</v>
      </c>
      <c r="G76" s="2">
        <v>81261</v>
      </c>
      <c r="H76" s="2">
        <v>81261</v>
      </c>
      <c r="I76" s="61"/>
    </row>
    <row r="77" spans="1:9" ht="24" customHeight="1" x14ac:dyDescent="0.25">
      <c r="A77" s="2">
        <v>928902</v>
      </c>
      <c r="B77" s="3">
        <v>41766.685185185182</v>
      </c>
      <c r="C77" s="2" t="s">
        <v>13</v>
      </c>
      <c r="D77" s="2" t="s">
        <v>11</v>
      </c>
      <c r="E77" s="2" t="s">
        <v>20</v>
      </c>
      <c r="F77" s="2" t="s">
        <v>19</v>
      </c>
      <c r="G77" s="2">
        <v>59644</v>
      </c>
      <c r="H77" s="2">
        <v>59644</v>
      </c>
      <c r="I77" s="61"/>
    </row>
    <row r="78" spans="1:9" ht="24" customHeight="1" x14ac:dyDescent="0.25">
      <c r="A78" s="2">
        <v>22155</v>
      </c>
      <c r="B78" s="3">
        <v>41766.685185185182</v>
      </c>
      <c r="C78" s="2" t="s">
        <v>13</v>
      </c>
      <c r="D78" s="2" t="s">
        <v>11</v>
      </c>
      <c r="E78" s="2" t="s">
        <v>20</v>
      </c>
      <c r="F78" s="2" t="s">
        <v>19</v>
      </c>
      <c r="G78" s="2">
        <v>46852</v>
      </c>
      <c r="H78" s="2">
        <v>46852</v>
      </c>
      <c r="I78" s="61"/>
    </row>
    <row r="79" spans="1:9" ht="24" customHeight="1" x14ac:dyDescent="0.25">
      <c r="A79" s="2">
        <v>572422</v>
      </c>
      <c r="B79" s="3">
        <v>41766.338587962964</v>
      </c>
      <c r="C79" s="2" t="s">
        <v>13</v>
      </c>
      <c r="D79" s="2" t="s">
        <v>8</v>
      </c>
      <c r="E79" s="2" t="s">
        <v>16</v>
      </c>
      <c r="F79" s="2" t="s">
        <v>17</v>
      </c>
      <c r="G79" s="2">
        <v>61488</v>
      </c>
      <c r="H79" s="2">
        <v>61488</v>
      </c>
      <c r="I79" s="61"/>
    </row>
    <row r="80" spans="1:9" ht="24" customHeight="1" x14ac:dyDescent="0.25">
      <c r="A80" s="2">
        <v>794226</v>
      </c>
      <c r="B80" s="3">
        <v>41766.667511574073</v>
      </c>
      <c r="C80" s="2" t="s">
        <v>13</v>
      </c>
      <c r="D80" s="2" t="s">
        <v>8</v>
      </c>
      <c r="E80" s="2" t="s">
        <v>9</v>
      </c>
      <c r="F80" s="2" t="s">
        <v>17</v>
      </c>
      <c r="G80" s="2">
        <v>16090</v>
      </c>
      <c r="H80" s="2">
        <v>16090</v>
      </c>
      <c r="I80" s="61"/>
    </row>
    <row r="81" spans="1:9" ht="24" customHeight="1" x14ac:dyDescent="0.25">
      <c r="A81" s="2">
        <v>496573</v>
      </c>
      <c r="B81" s="3">
        <v>41766.667847222219</v>
      </c>
      <c r="C81" s="2" t="s">
        <v>13</v>
      </c>
      <c r="D81" s="2" t="s">
        <v>8</v>
      </c>
      <c r="E81" s="2" t="s">
        <v>9</v>
      </c>
      <c r="F81" s="2" t="s">
        <v>17</v>
      </c>
      <c r="G81" s="2">
        <v>83364</v>
      </c>
      <c r="H81" s="2">
        <v>83364</v>
      </c>
      <c r="I81" s="61"/>
    </row>
    <row r="82" spans="1:9" ht="24" customHeight="1" x14ac:dyDescent="0.25">
      <c r="A82" s="2">
        <v>437695</v>
      </c>
      <c r="B82" s="3">
        <v>41772.640289351853</v>
      </c>
      <c r="C82" s="2" t="s">
        <v>13</v>
      </c>
      <c r="D82" s="2" t="s">
        <v>8</v>
      </c>
      <c r="E82" s="2" t="s">
        <v>9</v>
      </c>
      <c r="F82" s="2" t="s">
        <v>17</v>
      </c>
      <c r="G82" s="2">
        <v>77517</v>
      </c>
      <c r="H82" s="2">
        <v>77517</v>
      </c>
      <c r="I82" s="61"/>
    </row>
    <row r="83" spans="1:9" ht="24" customHeight="1" x14ac:dyDescent="0.25">
      <c r="A83" s="2">
        <v>983577</v>
      </c>
      <c r="B83" s="3">
        <v>41767.30096064815</v>
      </c>
      <c r="C83" s="2" t="s">
        <v>13</v>
      </c>
      <c r="D83" s="2" t="s">
        <v>8</v>
      </c>
      <c r="E83" s="2" t="s">
        <v>9</v>
      </c>
      <c r="F83" s="2" t="s">
        <v>19</v>
      </c>
      <c r="G83" s="2">
        <v>84746</v>
      </c>
      <c r="H83" s="2">
        <v>84746</v>
      </c>
      <c r="I83" s="61"/>
    </row>
    <row r="84" spans="1:9" ht="24" customHeight="1" x14ac:dyDescent="0.25">
      <c r="A84" s="2">
        <v>720850</v>
      </c>
      <c r="B84" s="3">
        <v>41767.923981481479</v>
      </c>
      <c r="C84" s="2" t="s">
        <v>13</v>
      </c>
      <c r="D84" s="2" t="s">
        <v>8</v>
      </c>
      <c r="E84" s="2" t="s">
        <v>16</v>
      </c>
      <c r="F84" s="2" t="s">
        <v>24</v>
      </c>
      <c r="G84" s="2">
        <v>80600</v>
      </c>
      <c r="H84" s="2">
        <v>80600</v>
      </c>
      <c r="I84" s="61"/>
    </row>
    <row r="85" spans="1:9" ht="24" customHeight="1" x14ac:dyDescent="0.25">
      <c r="A85" s="2">
        <v>453498</v>
      </c>
      <c r="B85" s="3">
        <v>41767.133634259262</v>
      </c>
      <c r="C85" s="2" t="s">
        <v>7</v>
      </c>
      <c r="D85" s="2" t="s">
        <v>8</v>
      </c>
      <c r="E85" s="2" t="s">
        <v>16</v>
      </c>
      <c r="F85" s="2" t="s">
        <v>15</v>
      </c>
      <c r="G85" s="2">
        <v>62937</v>
      </c>
      <c r="H85" s="2">
        <v>62937</v>
      </c>
      <c r="I85" s="61"/>
    </row>
    <row r="86" spans="1:9" ht="24" customHeight="1" x14ac:dyDescent="0.25">
      <c r="A86" s="2">
        <v>550914</v>
      </c>
      <c r="B86" s="3">
        <v>41767.135578703703</v>
      </c>
      <c r="C86" s="2" t="s">
        <v>13</v>
      </c>
      <c r="D86" s="2" t="s">
        <v>11</v>
      </c>
      <c r="E86" s="2" t="s">
        <v>16</v>
      </c>
      <c r="F86" s="2" t="s">
        <v>15</v>
      </c>
      <c r="G86" s="2">
        <v>18921</v>
      </c>
      <c r="H86" s="2">
        <v>18921</v>
      </c>
      <c r="I86" s="61"/>
    </row>
    <row r="87" spans="1:9" ht="24" customHeight="1" x14ac:dyDescent="0.25">
      <c r="A87" s="2">
        <v>37906</v>
      </c>
      <c r="B87" s="3">
        <v>41767.136122685188</v>
      </c>
      <c r="C87" s="2" t="s">
        <v>7</v>
      </c>
      <c r="D87" s="2" t="s">
        <v>11</v>
      </c>
      <c r="E87" s="2" t="s">
        <v>16</v>
      </c>
      <c r="F87" s="2" t="s">
        <v>15</v>
      </c>
      <c r="G87" s="2">
        <v>95603</v>
      </c>
      <c r="H87" s="2">
        <v>95603</v>
      </c>
      <c r="I87" s="61"/>
    </row>
    <row r="88" spans="1:9" ht="24" customHeight="1" x14ac:dyDescent="0.25">
      <c r="A88" s="2">
        <v>692080</v>
      </c>
      <c r="B88" s="3">
        <v>41767.136307870373</v>
      </c>
      <c r="C88" s="2" t="s">
        <v>7</v>
      </c>
      <c r="D88" s="2" t="s">
        <v>8</v>
      </c>
      <c r="E88" s="2" t="s">
        <v>16</v>
      </c>
      <c r="F88" s="2" t="s">
        <v>15</v>
      </c>
      <c r="G88" s="2">
        <v>79230</v>
      </c>
      <c r="H88" s="2">
        <v>79230</v>
      </c>
      <c r="I88" s="61"/>
    </row>
    <row r="89" spans="1:9" ht="24" customHeight="1" x14ac:dyDescent="0.25">
      <c r="A89" s="2">
        <v>735087</v>
      </c>
      <c r="B89" s="3">
        <v>41767.136643518519</v>
      </c>
      <c r="C89" s="2" t="s">
        <v>13</v>
      </c>
      <c r="D89" s="2" t="s">
        <v>8</v>
      </c>
      <c r="E89" s="2" t="s">
        <v>16</v>
      </c>
      <c r="F89" s="2" t="s">
        <v>15</v>
      </c>
      <c r="G89" s="2">
        <v>56650</v>
      </c>
      <c r="H89" s="2">
        <v>56650</v>
      </c>
      <c r="I89" s="61"/>
    </row>
    <row r="90" spans="1:9" ht="24" customHeight="1" x14ac:dyDescent="0.25">
      <c r="A90" s="2">
        <v>855558</v>
      </c>
      <c r="B90" s="3">
        <v>41767.494525462964</v>
      </c>
      <c r="C90" s="2" t="s">
        <v>13</v>
      </c>
      <c r="D90" s="2" t="s">
        <v>11</v>
      </c>
      <c r="E90" s="2" t="s">
        <v>25</v>
      </c>
      <c r="F90" s="2" t="s">
        <v>12</v>
      </c>
      <c r="G90" s="2">
        <v>75158</v>
      </c>
      <c r="H90" s="2">
        <v>75158</v>
      </c>
      <c r="I90" s="61"/>
    </row>
    <row r="91" spans="1:9" ht="24" customHeight="1" x14ac:dyDescent="0.25">
      <c r="A91" s="2">
        <v>480514</v>
      </c>
      <c r="B91" s="3">
        <v>41767.800821759258</v>
      </c>
      <c r="C91" s="2" t="s">
        <v>13</v>
      </c>
      <c r="D91" s="2" t="s">
        <v>11</v>
      </c>
      <c r="E91" s="2" t="s">
        <v>14</v>
      </c>
      <c r="F91" s="2" t="s">
        <v>22</v>
      </c>
      <c r="G91" s="2">
        <v>50125</v>
      </c>
      <c r="H91" s="2">
        <v>50125</v>
      </c>
      <c r="I91" s="61"/>
    </row>
    <row r="92" spans="1:9" ht="24" customHeight="1" x14ac:dyDescent="0.25">
      <c r="A92" s="2">
        <v>111017</v>
      </c>
      <c r="B92" s="3">
        <v>41767.803888888891</v>
      </c>
      <c r="C92" s="2" t="s">
        <v>13</v>
      </c>
      <c r="D92" s="2" t="s">
        <v>11</v>
      </c>
      <c r="E92" s="2" t="s">
        <v>14</v>
      </c>
      <c r="F92" s="2" t="s">
        <v>22</v>
      </c>
      <c r="G92" s="2">
        <v>11072</v>
      </c>
      <c r="H92" s="2">
        <v>11072</v>
      </c>
      <c r="I92" s="61"/>
    </row>
    <row r="93" spans="1:9" ht="24" customHeight="1" x14ac:dyDescent="0.25">
      <c r="A93" s="2">
        <v>860311</v>
      </c>
      <c r="B93" s="3">
        <v>41767.333310185182</v>
      </c>
      <c r="C93" s="2" t="s">
        <v>7</v>
      </c>
      <c r="D93" s="2" t="s">
        <v>8</v>
      </c>
      <c r="E93" s="2" t="s">
        <v>28</v>
      </c>
      <c r="F93" s="2" t="s">
        <v>21</v>
      </c>
      <c r="G93" s="2">
        <v>14781</v>
      </c>
      <c r="H93" s="2">
        <v>14781</v>
      </c>
      <c r="I93" s="61"/>
    </row>
    <row r="94" spans="1:9" ht="24" customHeight="1" x14ac:dyDescent="0.25">
      <c r="A94" s="2">
        <v>269204</v>
      </c>
      <c r="B94" s="3">
        <v>41767.331817129627</v>
      </c>
      <c r="C94" s="2" t="s">
        <v>7</v>
      </c>
      <c r="D94" s="2" t="s">
        <v>23</v>
      </c>
      <c r="E94" s="2" t="s">
        <v>28</v>
      </c>
      <c r="F94" s="2" t="s">
        <v>21</v>
      </c>
      <c r="G94" s="2">
        <v>43093</v>
      </c>
      <c r="H94" s="2">
        <v>43093</v>
      </c>
      <c r="I94" s="61"/>
    </row>
    <row r="95" spans="1:9" ht="24" customHeight="1" x14ac:dyDescent="0.25">
      <c r="A95" s="2">
        <v>566403</v>
      </c>
      <c r="B95" s="3">
        <v>41768.628611111111</v>
      </c>
      <c r="C95" s="2" t="s">
        <v>7</v>
      </c>
      <c r="D95" s="2" t="s">
        <v>11</v>
      </c>
      <c r="E95" s="2" t="s">
        <v>14</v>
      </c>
      <c r="F95" s="2" t="s">
        <v>12</v>
      </c>
      <c r="G95" s="2">
        <v>85201</v>
      </c>
      <c r="H95" s="2">
        <v>85201</v>
      </c>
      <c r="I95" s="61"/>
    </row>
    <row r="96" spans="1:9" ht="24" customHeight="1" x14ac:dyDescent="0.25">
      <c r="A96" s="2">
        <v>63871</v>
      </c>
      <c r="B96" s="3">
        <v>41768.415798611109</v>
      </c>
      <c r="C96" s="2" t="s">
        <v>13</v>
      </c>
      <c r="D96" s="2" t="s">
        <v>11</v>
      </c>
      <c r="E96" s="2" t="s">
        <v>30</v>
      </c>
      <c r="F96" s="2" t="s">
        <v>12</v>
      </c>
      <c r="G96" s="2">
        <v>16236</v>
      </c>
      <c r="H96" s="2">
        <v>16236</v>
      </c>
      <c r="I96" s="61"/>
    </row>
    <row r="97" spans="1:9" ht="24" customHeight="1" x14ac:dyDescent="0.25">
      <c r="A97" s="2">
        <v>269231</v>
      </c>
      <c r="B97" s="3">
        <v>41768.519791666666</v>
      </c>
      <c r="C97" s="2" t="s">
        <v>13</v>
      </c>
      <c r="D97" s="2" t="s">
        <v>11</v>
      </c>
      <c r="E97" s="2" t="s">
        <v>30</v>
      </c>
      <c r="F97" s="2" t="s">
        <v>21</v>
      </c>
      <c r="G97" s="2">
        <v>67557</v>
      </c>
      <c r="H97" s="2">
        <v>67557</v>
      </c>
      <c r="I97" s="61"/>
    </row>
    <row r="98" spans="1:9" ht="24" customHeight="1" x14ac:dyDescent="0.25">
      <c r="A98" s="2">
        <v>45301</v>
      </c>
      <c r="B98" s="3">
        <v>41768.521122685182</v>
      </c>
      <c r="C98" s="2" t="s">
        <v>13</v>
      </c>
      <c r="D98" s="2" t="s">
        <v>11</v>
      </c>
      <c r="E98" s="2" t="s">
        <v>30</v>
      </c>
      <c r="F98" s="2" t="s">
        <v>21</v>
      </c>
      <c r="G98" s="2">
        <v>74863</v>
      </c>
      <c r="H98" s="2">
        <v>74863</v>
      </c>
      <c r="I98" s="61"/>
    </row>
    <row r="99" spans="1:9" ht="24" customHeight="1" x14ac:dyDescent="0.25">
      <c r="A99" s="2">
        <v>455073</v>
      </c>
      <c r="B99" s="3">
        <v>41768.57885416667</v>
      </c>
      <c r="C99" s="2" t="s">
        <v>7</v>
      </c>
      <c r="D99" s="2" t="s">
        <v>11</v>
      </c>
      <c r="E99" s="2" t="s">
        <v>9</v>
      </c>
      <c r="F99" s="2" t="s">
        <v>15</v>
      </c>
      <c r="G99" s="2">
        <v>60370</v>
      </c>
      <c r="H99" s="2">
        <v>60370</v>
      </c>
      <c r="I99" s="61"/>
    </row>
    <row r="100" spans="1:9" ht="24" customHeight="1" x14ac:dyDescent="0.25">
      <c r="A100" s="2">
        <v>499649</v>
      </c>
      <c r="B100" s="3">
        <v>41768.727719907409</v>
      </c>
      <c r="C100" s="2" t="s">
        <v>13</v>
      </c>
      <c r="D100" s="2" t="s">
        <v>11</v>
      </c>
      <c r="E100" s="2" t="s">
        <v>14</v>
      </c>
      <c r="F100" s="2" t="s">
        <v>15</v>
      </c>
      <c r="G100" s="2">
        <v>33331</v>
      </c>
      <c r="H100" s="2">
        <v>33331</v>
      </c>
      <c r="I100" s="61"/>
    </row>
    <row r="101" spans="1:9" ht="24" customHeight="1" x14ac:dyDescent="0.25">
      <c r="A101" s="2">
        <v>611809</v>
      </c>
      <c r="B101" s="3">
        <v>41768.730254629627</v>
      </c>
      <c r="C101" s="2" t="s">
        <v>7</v>
      </c>
      <c r="D101" s="2" t="s">
        <v>11</v>
      </c>
      <c r="E101" s="2" t="s">
        <v>14</v>
      </c>
      <c r="F101" s="2" t="s">
        <v>15</v>
      </c>
      <c r="G101" s="2">
        <v>28473</v>
      </c>
      <c r="H101" s="2">
        <v>28473</v>
      </c>
      <c r="I101" s="61"/>
    </row>
    <row r="102" spans="1:9" ht="24" customHeight="1" x14ac:dyDescent="0.25">
      <c r="A102" s="2">
        <v>475118</v>
      </c>
      <c r="B102" s="3">
        <v>41768.590856481482</v>
      </c>
      <c r="C102" s="2" t="s">
        <v>13</v>
      </c>
      <c r="D102" s="2" t="s">
        <v>11</v>
      </c>
      <c r="E102" s="2" t="s">
        <v>14</v>
      </c>
      <c r="F102" s="2" t="s">
        <v>15</v>
      </c>
      <c r="G102" s="2">
        <v>6911</v>
      </c>
      <c r="H102" s="2">
        <v>6911</v>
      </c>
      <c r="I102" s="61"/>
    </row>
    <row r="103" spans="1:9" ht="24" customHeight="1" x14ac:dyDescent="0.25">
      <c r="A103" s="2">
        <v>556899</v>
      </c>
      <c r="B103" s="3">
        <v>41768.591608796298</v>
      </c>
      <c r="C103" s="2" t="s">
        <v>13</v>
      </c>
      <c r="D103" s="2" t="s">
        <v>11</v>
      </c>
      <c r="E103" s="2" t="s">
        <v>14</v>
      </c>
      <c r="F103" s="2" t="s">
        <v>15</v>
      </c>
      <c r="G103" s="2">
        <v>9397</v>
      </c>
      <c r="H103" s="2">
        <v>9397</v>
      </c>
      <c r="I103" s="61"/>
    </row>
    <row r="104" spans="1:9" ht="24" customHeight="1" x14ac:dyDescent="0.25">
      <c r="A104" s="2">
        <v>879830</v>
      </c>
      <c r="B104" s="3">
        <v>41769.835844907408</v>
      </c>
      <c r="C104" s="2" t="s">
        <v>13</v>
      </c>
      <c r="D104" s="2" t="s">
        <v>8</v>
      </c>
      <c r="E104" s="2" t="s">
        <v>16</v>
      </c>
      <c r="F104" s="2" t="s">
        <v>15</v>
      </c>
      <c r="G104" s="2">
        <v>25582</v>
      </c>
      <c r="H104" s="2">
        <v>25582</v>
      </c>
      <c r="I104" s="61"/>
    </row>
    <row r="105" spans="1:9" ht="24" customHeight="1" x14ac:dyDescent="0.25">
      <c r="A105" s="2">
        <v>773816</v>
      </c>
      <c r="B105" s="3">
        <v>41769.840254629627</v>
      </c>
      <c r="C105" s="2" t="s">
        <v>13</v>
      </c>
      <c r="D105" s="2" t="s">
        <v>11</v>
      </c>
      <c r="E105" s="2" t="s">
        <v>16</v>
      </c>
      <c r="F105" s="2" t="s">
        <v>15</v>
      </c>
      <c r="G105" s="2">
        <v>31548</v>
      </c>
      <c r="H105" s="2">
        <v>31548</v>
      </c>
      <c r="I105" s="61"/>
    </row>
    <row r="106" spans="1:9" ht="24" customHeight="1" x14ac:dyDescent="0.25">
      <c r="A106" s="2">
        <v>316208</v>
      </c>
      <c r="B106" s="3">
        <v>41769.729317129626</v>
      </c>
      <c r="C106" s="2" t="s">
        <v>13</v>
      </c>
      <c r="D106" s="2" t="s">
        <v>8</v>
      </c>
      <c r="E106" s="2" t="s">
        <v>9</v>
      </c>
      <c r="F106" s="2" t="s">
        <v>21</v>
      </c>
      <c r="G106" s="2">
        <v>19218</v>
      </c>
      <c r="H106" s="2">
        <v>19218</v>
      </c>
      <c r="I106" s="61"/>
    </row>
    <row r="107" spans="1:9" ht="24" customHeight="1" x14ac:dyDescent="0.25">
      <c r="A107" s="2">
        <v>244695</v>
      </c>
      <c r="B107" s="3">
        <v>41769.13652777778</v>
      </c>
      <c r="C107" s="2" t="s">
        <v>13</v>
      </c>
      <c r="D107" s="2" t="s">
        <v>8</v>
      </c>
      <c r="E107" s="2" t="s">
        <v>9</v>
      </c>
      <c r="F107" s="2" t="s">
        <v>15</v>
      </c>
      <c r="G107" s="2">
        <v>20095</v>
      </c>
      <c r="H107" s="2">
        <v>20095</v>
      </c>
      <c r="I107" s="61"/>
    </row>
    <row r="108" spans="1:9" ht="24" customHeight="1" x14ac:dyDescent="0.25">
      <c r="A108" s="2">
        <v>458216</v>
      </c>
      <c r="B108" s="3">
        <v>41771.352673611109</v>
      </c>
      <c r="C108" s="2" t="s">
        <v>7</v>
      </c>
      <c r="D108" s="2" t="s">
        <v>11</v>
      </c>
      <c r="E108" s="2" t="s">
        <v>14</v>
      </c>
      <c r="F108" s="2" t="s">
        <v>24</v>
      </c>
      <c r="G108" s="2">
        <v>67976</v>
      </c>
      <c r="H108" s="2">
        <v>67976</v>
      </c>
      <c r="I108" s="61"/>
    </row>
    <row r="109" spans="1:9" ht="24" customHeight="1" x14ac:dyDescent="0.25">
      <c r="A109" s="2">
        <v>702304</v>
      </c>
      <c r="B109" s="3">
        <v>41771.35056712963</v>
      </c>
      <c r="C109" s="2" t="s">
        <v>13</v>
      </c>
      <c r="D109" s="2" t="s">
        <v>23</v>
      </c>
      <c r="E109" s="2" t="s">
        <v>14</v>
      </c>
      <c r="F109" s="2" t="s">
        <v>24</v>
      </c>
      <c r="G109" s="2">
        <v>45539</v>
      </c>
      <c r="H109" s="2">
        <v>45539</v>
      </c>
      <c r="I109" s="61"/>
    </row>
    <row r="110" spans="1:9" ht="24" customHeight="1" x14ac:dyDescent="0.25">
      <c r="A110" s="2">
        <v>788145</v>
      </c>
      <c r="B110" s="3">
        <v>41771.768159722225</v>
      </c>
      <c r="C110" s="2" t="s">
        <v>13</v>
      </c>
      <c r="D110" s="2" t="s">
        <v>8</v>
      </c>
      <c r="E110" s="2" t="s">
        <v>9</v>
      </c>
      <c r="F110" s="2" t="s">
        <v>12</v>
      </c>
      <c r="G110" s="2">
        <v>80465</v>
      </c>
      <c r="H110" s="2">
        <v>80465</v>
      </c>
      <c r="I110" s="61"/>
    </row>
    <row r="111" spans="1:9" ht="24" customHeight="1" x14ac:dyDescent="0.25">
      <c r="A111" s="2">
        <v>841217</v>
      </c>
      <c r="B111" s="3">
        <v>41771.768692129626</v>
      </c>
      <c r="C111" s="2" t="s">
        <v>13</v>
      </c>
      <c r="D111" s="2" t="s">
        <v>8</v>
      </c>
      <c r="E111" s="2" t="s">
        <v>9</v>
      </c>
      <c r="F111" s="2" t="s">
        <v>12</v>
      </c>
      <c r="G111" s="2">
        <v>85634</v>
      </c>
      <c r="H111" s="2">
        <v>85634</v>
      </c>
      <c r="I111" s="61"/>
    </row>
    <row r="112" spans="1:9" ht="24" customHeight="1" x14ac:dyDescent="0.25">
      <c r="A112" s="2">
        <v>599654</v>
      </c>
      <c r="B112" s="3">
        <v>41772.778067129628</v>
      </c>
      <c r="C112" s="2" t="s">
        <v>13</v>
      </c>
      <c r="D112" s="2" t="s">
        <v>8</v>
      </c>
      <c r="E112" s="2" t="s">
        <v>29</v>
      </c>
      <c r="F112" s="2" t="s">
        <v>22</v>
      </c>
      <c r="G112" s="2">
        <v>97081</v>
      </c>
      <c r="H112" s="2">
        <v>97081</v>
      </c>
      <c r="I112" s="61"/>
    </row>
    <row r="113" spans="1:9" ht="24" customHeight="1" x14ac:dyDescent="0.25">
      <c r="A113" s="2">
        <v>272804</v>
      </c>
      <c r="B113" s="3">
        <v>41772.778773148151</v>
      </c>
      <c r="C113" s="2" t="s">
        <v>7</v>
      </c>
      <c r="D113" s="2" t="s">
        <v>8</v>
      </c>
      <c r="E113" s="2" t="s">
        <v>29</v>
      </c>
      <c r="F113" s="2" t="s">
        <v>22</v>
      </c>
      <c r="G113" s="2">
        <v>28445</v>
      </c>
      <c r="H113" s="2">
        <v>28445</v>
      </c>
      <c r="I113" s="61"/>
    </row>
    <row r="114" spans="1:9" ht="24" customHeight="1" x14ac:dyDescent="0.25">
      <c r="A114" s="2">
        <v>114169</v>
      </c>
      <c r="B114" s="3">
        <v>41772.779108796298</v>
      </c>
      <c r="C114" s="2" t="s">
        <v>7</v>
      </c>
      <c r="D114" s="2" t="s">
        <v>11</v>
      </c>
      <c r="E114" s="2" t="s">
        <v>29</v>
      </c>
      <c r="F114" s="2" t="s">
        <v>22</v>
      </c>
      <c r="G114" s="2">
        <v>42946</v>
      </c>
      <c r="H114" s="2">
        <v>42946</v>
      </c>
      <c r="I114" s="61"/>
    </row>
    <row r="115" spans="1:9" ht="24" customHeight="1" x14ac:dyDescent="0.25">
      <c r="A115" s="2">
        <v>644226</v>
      </c>
      <c r="B115" s="3">
        <v>41772.779606481483</v>
      </c>
      <c r="C115" s="2" t="s">
        <v>13</v>
      </c>
      <c r="D115" s="2" t="s">
        <v>11</v>
      </c>
      <c r="E115" s="2" t="s">
        <v>29</v>
      </c>
      <c r="F115" s="2" t="s">
        <v>22</v>
      </c>
      <c r="G115" s="2">
        <v>73532</v>
      </c>
      <c r="H115" s="2">
        <v>73532</v>
      </c>
      <c r="I115" s="61"/>
    </row>
    <row r="116" spans="1:9" ht="24" customHeight="1" x14ac:dyDescent="0.25">
      <c r="A116" s="2">
        <v>576340</v>
      </c>
      <c r="B116" s="3">
        <v>41772.387662037036</v>
      </c>
      <c r="C116" s="2" t="s">
        <v>7</v>
      </c>
      <c r="D116" s="2" t="s">
        <v>11</v>
      </c>
      <c r="E116" s="2" t="s">
        <v>14</v>
      </c>
      <c r="F116" s="2" t="s">
        <v>17</v>
      </c>
      <c r="G116" s="2">
        <v>55469</v>
      </c>
      <c r="H116" s="2">
        <v>55469</v>
      </c>
      <c r="I116" s="61"/>
    </row>
    <row r="117" spans="1:9" ht="24" customHeight="1" x14ac:dyDescent="0.25">
      <c r="A117" s="2">
        <v>368184</v>
      </c>
      <c r="B117" s="3">
        <v>41772.387986111113</v>
      </c>
      <c r="C117" s="2" t="s">
        <v>13</v>
      </c>
      <c r="D117" s="2" t="s">
        <v>11</v>
      </c>
      <c r="E117" s="2" t="s">
        <v>14</v>
      </c>
      <c r="F117" s="2" t="s">
        <v>17</v>
      </c>
      <c r="G117" s="2">
        <v>19130</v>
      </c>
      <c r="H117" s="2">
        <v>19130</v>
      </c>
      <c r="I117" s="61"/>
    </row>
    <row r="118" spans="1:9" ht="24" customHeight="1" x14ac:dyDescent="0.25">
      <c r="A118" s="2">
        <v>305032</v>
      </c>
      <c r="B118" s="3">
        <v>41772.388298611113</v>
      </c>
      <c r="C118" s="2" t="s">
        <v>7</v>
      </c>
      <c r="D118" s="2" t="s">
        <v>11</v>
      </c>
      <c r="E118" s="2" t="s">
        <v>14</v>
      </c>
      <c r="F118" s="2" t="s">
        <v>17</v>
      </c>
      <c r="G118" s="2">
        <v>90807</v>
      </c>
      <c r="H118" s="2">
        <v>90807</v>
      </c>
      <c r="I118" s="61"/>
    </row>
    <row r="119" spans="1:9" ht="24" customHeight="1" x14ac:dyDescent="0.25">
      <c r="A119" s="2">
        <v>814453</v>
      </c>
      <c r="B119" s="3">
        <v>41772.388703703706</v>
      </c>
      <c r="C119" s="2" t="s">
        <v>7</v>
      </c>
      <c r="D119" s="2" t="s">
        <v>23</v>
      </c>
      <c r="E119" s="2" t="s">
        <v>14</v>
      </c>
      <c r="F119" s="2" t="s">
        <v>17</v>
      </c>
      <c r="G119" s="2">
        <v>68515</v>
      </c>
      <c r="H119" s="2">
        <v>68515</v>
      </c>
      <c r="I119" s="61"/>
    </row>
    <row r="120" spans="1:9" ht="24" customHeight="1" x14ac:dyDescent="0.25">
      <c r="A120" s="2">
        <v>658727</v>
      </c>
      <c r="B120" s="3">
        <v>41772.739421296297</v>
      </c>
      <c r="C120" s="2" t="s">
        <v>13</v>
      </c>
      <c r="D120" s="2" t="s">
        <v>11</v>
      </c>
      <c r="E120" s="2" t="s">
        <v>14</v>
      </c>
      <c r="F120" s="2" t="s">
        <v>12</v>
      </c>
      <c r="G120" s="2">
        <v>41577</v>
      </c>
      <c r="H120" s="2">
        <v>41577</v>
      </c>
      <c r="I120" s="61"/>
    </row>
    <row r="121" spans="1:9" ht="24" customHeight="1" x14ac:dyDescent="0.25">
      <c r="A121" s="2">
        <v>244207</v>
      </c>
      <c r="B121" s="3">
        <v>41772.740682870368</v>
      </c>
      <c r="C121" s="2" t="s">
        <v>13</v>
      </c>
      <c r="D121" s="2" t="s">
        <v>11</v>
      </c>
      <c r="E121" s="2" t="s">
        <v>14</v>
      </c>
      <c r="F121" s="2" t="s">
        <v>12</v>
      </c>
      <c r="G121" s="2">
        <v>9681</v>
      </c>
      <c r="H121" s="2">
        <v>9681</v>
      </c>
      <c r="I121" s="61"/>
    </row>
    <row r="122" spans="1:9" ht="24" customHeight="1" x14ac:dyDescent="0.25">
      <c r="A122" s="2">
        <v>26472</v>
      </c>
      <c r="B122" s="3">
        <v>41772.831608796296</v>
      </c>
      <c r="C122" s="2" t="s">
        <v>7</v>
      </c>
      <c r="D122" s="2" t="s">
        <v>8</v>
      </c>
      <c r="E122" s="2" t="s">
        <v>28</v>
      </c>
      <c r="F122" s="2" t="s">
        <v>24</v>
      </c>
      <c r="G122" s="2">
        <v>43261</v>
      </c>
      <c r="H122" s="2">
        <v>43261</v>
      </c>
      <c r="I122" s="61"/>
    </row>
    <row r="123" spans="1:9" ht="24" customHeight="1" x14ac:dyDescent="0.25">
      <c r="A123" s="2">
        <v>468867</v>
      </c>
      <c r="B123" s="3">
        <v>41772.789305555554</v>
      </c>
      <c r="C123" s="2" t="s">
        <v>13</v>
      </c>
      <c r="D123" s="2" t="s">
        <v>11</v>
      </c>
      <c r="E123" s="2" t="s">
        <v>30</v>
      </c>
      <c r="F123" s="2" t="s">
        <v>12</v>
      </c>
      <c r="G123" s="2">
        <v>23446</v>
      </c>
      <c r="H123" s="2">
        <v>23446</v>
      </c>
      <c r="I123" s="61"/>
    </row>
    <row r="124" spans="1:9" ht="24" customHeight="1" x14ac:dyDescent="0.25">
      <c r="A124" s="2">
        <v>495899</v>
      </c>
      <c r="B124" s="3">
        <v>41772.789571759262</v>
      </c>
      <c r="C124" s="2" t="s">
        <v>13</v>
      </c>
      <c r="D124" s="2" t="s">
        <v>11</v>
      </c>
      <c r="E124" s="2" t="s">
        <v>30</v>
      </c>
      <c r="F124" s="2" t="s">
        <v>12</v>
      </c>
      <c r="G124" s="2">
        <v>17748</v>
      </c>
      <c r="H124" s="2">
        <v>17748</v>
      </c>
      <c r="I124" s="61"/>
    </row>
    <row r="125" spans="1:9" ht="24" customHeight="1" x14ac:dyDescent="0.25">
      <c r="A125" s="2">
        <v>217101</v>
      </c>
      <c r="B125" s="3">
        <v>41772.459004629629</v>
      </c>
      <c r="C125" s="2" t="s">
        <v>13</v>
      </c>
      <c r="D125" s="2" t="s">
        <v>11</v>
      </c>
      <c r="E125" s="2" t="s">
        <v>14</v>
      </c>
      <c r="F125" s="2" t="s">
        <v>15</v>
      </c>
      <c r="G125" s="2">
        <v>19261</v>
      </c>
      <c r="H125" s="2">
        <v>19261</v>
      </c>
      <c r="I125" s="61"/>
    </row>
    <row r="126" spans="1:9" ht="24" customHeight="1" x14ac:dyDescent="0.25">
      <c r="A126" s="2">
        <v>521234</v>
      </c>
      <c r="B126" s="3">
        <v>41772.461053240739</v>
      </c>
      <c r="C126" s="2" t="s">
        <v>7</v>
      </c>
      <c r="D126" s="2" t="s">
        <v>23</v>
      </c>
      <c r="E126" s="2" t="s">
        <v>14</v>
      </c>
      <c r="F126" s="2" t="s">
        <v>15</v>
      </c>
      <c r="G126" s="2">
        <v>44582</v>
      </c>
      <c r="H126" s="2">
        <v>44582</v>
      </c>
      <c r="I126" s="61"/>
    </row>
    <row r="127" spans="1:9" ht="24" customHeight="1" x14ac:dyDescent="0.25">
      <c r="A127" s="2">
        <v>377976</v>
      </c>
      <c r="B127" s="3">
        <v>41780.612013888887</v>
      </c>
      <c r="C127" s="2" t="s">
        <v>13</v>
      </c>
      <c r="D127" s="2" t="s">
        <v>11</v>
      </c>
      <c r="E127" s="2" t="s">
        <v>14</v>
      </c>
      <c r="F127" s="2" t="s">
        <v>15</v>
      </c>
      <c r="G127" s="2">
        <v>19035</v>
      </c>
      <c r="H127" s="2">
        <v>19035</v>
      </c>
      <c r="I127" s="61"/>
    </row>
    <row r="128" spans="1:9" ht="24" customHeight="1" x14ac:dyDescent="0.25">
      <c r="A128" s="2">
        <v>796234</v>
      </c>
      <c r="B128" s="3">
        <v>41773.561689814815</v>
      </c>
      <c r="C128" s="2" t="s">
        <v>13</v>
      </c>
      <c r="D128" s="2" t="s">
        <v>8</v>
      </c>
      <c r="E128" s="2" t="s">
        <v>9</v>
      </c>
      <c r="F128" s="2" t="s">
        <v>10</v>
      </c>
      <c r="G128" s="2">
        <v>55777</v>
      </c>
      <c r="H128" s="2">
        <v>55777</v>
      </c>
      <c r="I128" s="61"/>
    </row>
    <row r="129" spans="1:9" ht="24" customHeight="1" x14ac:dyDescent="0.25">
      <c r="A129" s="2">
        <v>736087</v>
      </c>
      <c r="B129" s="3">
        <v>41773.563136574077</v>
      </c>
      <c r="C129" s="2" t="s">
        <v>13</v>
      </c>
      <c r="D129" s="2" t="s">
        <v>8</v>
      </c>
      <c r="E129" s="2" t="s">
        <v>9</v>
      </c>
      <c r="F129" s="2" t="s">
        <v>10</v>
      </c>
      <c r="G129" s="2">
        <v>91475</v>
      </c>
      <c r="H129" s="2">
        <v>91475</v>
      </c>
      <c r="I129" s="61"/>
    </row>
    <row r="130" spans="1:9" ht="24" customHeight="1" x14ac:dyDescent="0.25">
      <c r="A130" s="2">
        <v>17030</v>
      </c>
      <c r="B130" s="3">
        <v>41773.564155092594</v>
      </c>
      <c r="C130" s="2" t="s">
        <v>13</v>
      </c>
      <c r="D130" s="2" t="s">
        <v>11</v>
      </c>
      <c r="E130" s="2" t="s">
        <v>9</v>
      </c>
      <c r="F130" s="2" t="s">
        <v>10</v>
      </c>
      <c r="G130" s="2">
        <v>21244</v>
      </c>
      <c r="H130" s="2">
        <v>21244</v>
      </c>
      <c r="I130" s="61"/>
    </row>
    <row r="131" spans="1:9" ht="24" customHeight="1" x14ac:dyDescent="0.25">
      <c r="A131" s="2">
        <v>677063</v>
      </c>
      <c r="B131" s="3">
        <v>41773.754942129628</v>
      </c>
      <c r="C131" s="2" t="s">
        <v>13</v>
      </c>
      <c r="D131" s="2" t="s">
        <v>8</v>
      </c>
      <c r="E131" s="2" t="s">
        <v>29</v>
      </c>
      <c r="F131" s="2" t="s">
        <v>12</v>
      </c>
      <c r="G131" s="2">
        <v>6564</v>
      </c>
      <c r="H131" s="2">
        <v>6564</v>
      </c>
      <c r="I131" s="61"/>
    </row>
    <row r="132" spans="1:9" ht="24" customHeight="1" x14ac:dyDescent="0.25">
      <c r="A132" s="2">
        <v>656629</v>
      </c>
      <c r="B132" s="3">
        <v>41773.627187500002</v>
      </c>
      <c r="C132" s="2" t="s">
        <v>13</v>
      </c>
      <c r="D132" s="2" t="s">
        <v>11</v>
      </c>
      <c r="E132" s="2" t="s">
        <v>20</v>
      </c>
      <c r="F132" s="2" t="s">
        <v>15</v>
      </c>
      <c r="G132" s="2">
        <v>79762</v>
      </c>
      <c r="H132" s="2">
        <v>79762</v>
      </c>
      <c r="I132" s="61"/>
    </row>
    <row r="133" spans="1:9" ht="24" customHeight="1" x14ac:dyDescent="0.25">
      <c r="A133" s="2">
        <v>831439</v>
      </c>
      <c r="B133" s="3">
        <v>41773.629282407404</v>
      </c>
      <c r="C133" s="2" t="s">
        <v>13</v>
      </c>
      <c r="D133" s="2" t="s">
        <v>11</v>
      </c>
      <c r="E133" s="2" t="s">
        <v>20</v>
      </c>
      <c r="F133" s="2" t="s">
        <v>15</v>
      </c>
      <c r="G133" s="2">
        <v>69765</v>
      </c>
      <c r="H133" s="2">
        <v>69765</v>
      </c>
      <c r="I133" s="61"/>
    </row>
    <row r="134" spans="1:9" ht="24" customHeight="1" x14ac:dyDescent="0.25">
      <c r="A134" s="2">
        <v>243961</v>
      </c>
      <c r="B134" s="3">
        <v>41773.659918981481</v>
      </c>
      <c r="C134" s="2" t="s">
        <v>13</v>
      </c>
      <c r="D134" s="2" t="s">
        <v>8</v>
      </c>
      <c r="E134" s="2" t="s">
        <v>28</v>
      </c>
      <c r="F134" s="2" t="s">
        <v>12</v>
      </c>
      <c r="G134" s="2">
        <v>30809</v>
      </c>
      <c r="H134" s="2">
        <v>30809</v>
      </c>
      <c r="I134" s="61"/>
    </row>
    <row r="135" spans="1:9" ht="24" customHeight="1" x14ac:dyDescent="0.25">
      <c r="A135" s="2">
        <v>385418</v>
      </c>
      <c r="B135" s="3">
        <v>41775.499293981484</v>
      </c>
      <c r="C135" s="2" t="s">
        <v>13</v>
      </c>
      <c r="D135" s="2" t="s">
        <v>23</v>
      </c>
      <c r="E135" s="2" t="s">
        <v>9</v>
      </c>
      <c r="F135" s="2" t="s">
        <v>19</v>
      </c>
      <c r="G135" s="2">
        <v>3527</v>
      </c>
      <c r="H135" s="2">
        <v>3527</v>
      </c>
      <c r="I135" s="61"/>
    </row>
    <row r="136" spans="1:9" ht="24" customHeight="1" x14ac:dyDescent="0.25">
      <c r="A136" s="2">
        <v>956145</v>
      </c>
      <c r="B136" s="3">
        <v>41774.352106481485</v>
      </c>
      <c r="C136" s="2" t="s">
        <v>13</v>
      </c>
      <c r="D136" s="2" t="s">
        <v>8</v>
      </c>
      <c r="E136" s="2" t="s">
        <v>16</v>
      </c>
      <c r="F136" s="2" t="s">
        <v>12</v>
      </c>
      <c r="G136" s="2">
        <v>78988</v>
      </c>
      <c r="H136" s="2">
        <v>78988</v>
      </c>
      <c r="I136" s="61"/>
    </row>
    <row r="137" spans="1:9" ht="24" customHeight="1" x14ac:dyDescent="0.25">
      <c r="A137" s="2">
        <v>730676</v>
      </c>
      <c r="B137" s="3">
        <v>41774.352349537039</v>
      </c>
      <c r="C137" s="2" t="s">
        <v>13</v>
      </c>
      <c r="D137" s="2" t="s">
        <v>8</v>
      </c>
      <c r="E137" s="2" t="s">
        <v>16</v>
      </c>
      <c r="F137" s="2" t="s">
        <v>12</v>
      </c>
      <c r="G137" s="2">
        <v>34674</v>
      </c>
      <c r="H137" s="2">
        <v>34674</v>
      </c>
      <c r="I137" s="61"/>
    </row>
    <row r="138" spans="1:9" ht="24" customHeight="1" x14ac:dyDescent="0.25">
      <c r="A138" s="2">
        <v>255026</v>
      </c>
      <c r="B138" s="3">
        <v>41774.352662037039</v>
      </c>
      <c r="C138" s="2" t="s">
        <v>13</v>
      </c>
      <c r="D138" s="2" t="s">
        <v>8</v>
      </c>
      <c r="E138" s="2" t="s">
        <v>16</v>
      </c>
      <c r="F138" s="2" t="s">
        <v>12</v>
      </c>
      <c r="G138" s="2">
        <v>56938</v>
      </c>
      <c r="H138" s="2">
        <v>56938</v>
      </c>
      <c r="I138" s="61"/>
    </row>
    <row r="139" spans="1:9" ht="24" customHeight="1" x14ac:dyDescent="0.25">
      <c r="A139" s="2">
        <v>404918</v>
      </c>
      <c r="B139" s="3">
        <v>41774.352662037039</v>
      </c>
      <c r="C139" s="2" t="s">
        <v>13</v>
      </c>
      <c r="D139" s="2" t="s">
        <v>8</v>
      </c>
      <c r="E139" s="2" t="s">
        <v>16</v>
      </c>
      <c r="F139" s="2" t="s">
        <v>12</v>
      </c>
      <c r="G139" s="2">
        <v>21848</v>
      </c>
      <c r="H139" s="2">
        <v>21848</v>
      </c>
      <c r="I139" s="61"/>
    </row>
    <row r="140" spans="1:9" ht="24" customHeight="1" x14ac:dyDescent="0.25">
      <c r="A140" s="2">
        <v>809992</v>
      </c>
      <c r="B140" s="3">
        <v>41774.678564814814</v>
      </c>
      <c r="C140" s="2" t="s">
        <v>13</v>
      </c>
      <c r="D140" s="2" t="s">
        <v>8</v>
      </c>
      <c r="E140" s="2" t="s">
        <v>29</v>
      </c>
      <c r="F140" s="2" t="s">
        <v>12</v>
      </c>
      <c r="G140" s="2">
        <v>55595</v>
      </c>
      <c r="H140" s="2">
        <v>55595</v>
      </c>
      <c r="I140" s="61"/>
    </row>
    <row r="141" spans="1:9" ht="24" customHeight="1" x14ac:dyDescent="0.25">
      <c r="A141" s="2">
        <v>361096</v>
      </c>
      <c r="B141" s="3">
        <v>41774.414293981485</v>
      </c>
      <c r="C141" s="2" t="s">
        <v>13</v>
      </c>
      <c r="D141" s="2" t="s">
        <v>8</v>
      </c>
      <c r="E141" s="2" t="s">
        <v>9</v>
      </c>
      <c r="F141" s="2" t="s">
        <v>35</v>
      </c>
      <c r="G141" s="2">
        <v>9390</v>
      </c>
      <c r="H141" s="2">
        <v>9390</v>
      </c>
      <c r="I141" s="61"/>
    </row>
    <row r="142" spans="1:9" ht="24" customHeight="1" x14ac:dyDescent="0.25">
      <c r="A142" s="2">
        <v>691216</v>
      </c>
      <c r="B142" s="3">
        <v>41774.414537037039</v>
      </c>
      <c r="C142" s="2" t="s">
        <v>13</v>
      </c>
      <c r="D142" s="2" t="s">
        <v>8</v>
      </c>
      <c r="E142" s="2" t="s">
        <v>9</v>
      </c>
      <c r="F142" s="2" t="s">
        <v>35</v>
      </c>
      <c r="G142" s="2">
        <v>67066</v>
      </c>
      <c r="H142" s="2">
        <v>67066</v>
      </c>
      <c r="I142" s="61"/>
    </row>
    <row r="143" spans="1:9" ht="24" customHeight="1" x14ac:dyDescent="0.25">
      <c r="A143" s="2">
        <v>567661</v>
      </c>
      <c r="B143" s="3">
        <v>41774.414872685185</v>
      </c>
      <c r="C143" s="2" t="s">
        <v>13</v>
      </c>
      <c r="D143" s="2" t="s">
        <v>8</v>
      </c>
      <c r="E143" s="2" t="s">
        <v>9</v>
      </c>
      <c r="F143" s="2" t="s">
        <v>35</v>
      </c>
      <c r="G143" s="2">
        <v>8723</v>
      </c>
      <c r="H143" s="2">
        <v>8723</v>
      </c>
      <c r="I143" s="61"/>
    </row>
    <row r="144" spans="1:9" ht="24" customHeight="1" x14ac:dyDescent="0.25">
      <c r="A144" s="2">
        <v>382645</v>
      </c>
      <c r="B144" s="3">
        <v>41774.41511574074</v>
      </c>
      <c r="C144" s="2" t="s">
        <v>7</v>
      </c>
      <c r="D144" s="2" t="s">
        <v>8</v>
      </c>
      <c r="E144" s="2" t="s">
        <v>9</v>
      </c>
      <c r="F144" s="2" t="s">
        <v>35</v>
      </c>
      <c r="G144" s="2">
        <v>65587</v>
      </c>
      <c r="H144" s="2">
        <v>65587</v>
      </c>
      <c r="I144" s="61"/>
    </row>
    <row r="145" spans="1:9" ht="24" customHeight="1" x14ac:dyDescent="0.25">
      <c r="A145" s="2">
        <v>767003</v>
      </c>
      <c r="B145" s="3">
        <v>41774.417442129627</v>
      </c>
      <c r="C145" s="2" t="s">
        <v>7</v>
      </c>
      <c r="D145" s="2" t="s">
        <v>8</v>
      </c>
      <c r="E145" s="2" t="s">
        <v>9</v>
      </c>
      <c r="F145" s="2" t="s">
        <v>35</v>
      </c>
      <c r="G145" s="2">
        <v>73396</v>
      </c>
      <c r="H145" s="2">
        <v>73396</v>
      </c>
      <c r="I145" s="61"/>
    </row>
    <row r="146" spans="1:9" ht="24" customHeight="1" x14ac:dyDescent="0.25">
      <c r="A146" s="2">
        <v>412827</v>
      </c>
      <c r="B146" s="3">
        <v>41774.665023148147</v>
      </c>
      <c r="C146" s="2" t="s">
        <v>13</v>
      </c>
      <c r="D146" s="2" t="s">
        <v>8</v>
      </c>
      <c r="E146" s="2" t="s">
        <v>9</v>
      </c>
      <c r="F146" s="2" t="s">
        <v>35</v>
      </c>
      <c r="G146" s="2">
        <v>76789</v>
      </c>
      <c r="H146" s="2">
        <v>76789</v>
      </c>
      <c r="I146" s="61"/>
    </row>
    <row r="147" spans="1:9" ht="24" customHeight="1" x14ac:dyDescent="0.25">
      <c r="A147" s="2">
        <v>912261</v>
      </c>
      <c r="B147" s="3">
        <v>41774.575462962966</v>
      </c>
      <c r="C147" s="2" t="s">
        <v>13</v>
      </c>
      <c r="D147" s="2" t="s">
        <v>8</v>
      </c>
      <c r="E147" s="2" t="s">
        <v>16</v>
      </c>
      <c r="F147" s="2" t="s">
        <v>21</v>
      </c>
      <c r="G147" s="2">
        <v>59625</v>
      </c>
      <c r="H147" s="2">
        <v>59625</v>
      </c>
      <c r="I147" s="61"/>
    </row>
    <row r="148" spans="1:9" ht="24" customHeight="1" x14ac:dyDescent="0.25">
      <c r="A148" s="2">
        <v>881891</v>
      </c>
      <c r="B148" s="3">
        <v>41774.577291666668</v>
      </c>
      <c r="C148" s="2" t="s">
        <v>7</v>
      </c>
      <c r="D148" s="2" t="s">
        <v>11</v>
      </c>
      <c r="E148" s="2" t="s">
        <v>16</v>
      </c>
      <c r="F148" s="2" t="s">
        <v>21</v>
      </c>
      <c r="G148" s="2">
        <v>41895</v>
      </c>
      <c r="H148" s="2">
        <v>41895</v>
      </c>
      <c r="I148" s="61"/>
    </row>
    <row r="149" spans="1:9" ht="24" customHeight="1" x14ac:dyDescent="0.25">
      <c r="A149" s="2">
        <v>574621</v>
      </c>
      <c r="B149" s="3">
        <v>41774.478668981479</v>
      </c>
      <c r="C149" s="2" t="s">
        <v>13</v>
      </c>
      <c r="D149" s="2" t="s">
        <v>11</v>
      </c>
      <c r="E149" s="2" t="s">
        <v>14</v>
      </c>
      <c r="F149" s="2" t="s">
        <v>17</v>
      </c>
      <c r="G149" s="2">
        <v>31546</v>
      </c>
      <c r="H149" s="2">
        <v>31546</v>
      </c>
      <c r="I149" s="61"/>
    </row>
    <row r="150" spans="1:9" ht="24" customHeight="1" x14ac:dyDescent="0.25">
      <c r="A150" s="2">
        <v>105729</v>
      </c>
      <c r="B150" s="3">
        <v>41774.675983796296</v>
      </c>
      <c r="C150" s="2" t="s">
        <v>13</v>
      </c>
      <c r="D150" s="2" t="s">
        <v>8</v>
      </c>
      <c r="E150" s="2" t="s">
        <v>9</v>
      </c>
      <c r="F150" s="2" t="s">
        <v>35</v>
      </c>
      <c r="G150" s="2">
        <v>80817</v>
      </c>
      <c r="H150" s="2">
        <v>80817</v>
      </c>
      <c r="I150" s="61"/>
    </row>
    <row r="151" spans="1:9" ht="24" customHeight="1" x14ac:dyDescent="0.25">
      <c r="A151" s="2">
        <v>961551</v>
      </c>
      <c r="B151" s="3">
        <v>41774.86215277778</v>
      </c>
      <c r="C151" s="2" t="s">
        <v>13</v>
      </c>
      <c r="D151" s="2" t="s">
        <v>8</v>
      </c>
      <c r="E151" s="2" t="s">
        <v>14</v>
      </c>
      <c r="F151" s="2" t="s">
        <v>24</v>
      </c>
      <c r="G151" s="2">
        <v>31050</v>
      </c>
      <c r="H151" s="2">
        <v>31050</v>
      </c>
      <c r="I151" s="61"/>
    </row>
    <row r="152" spans="1:9" ht="24" customHeight="1" x14ac:dyDescent="0.25">
      <c r="A152" s="2">
        <v>824221</v>
      </c>
      <c r="B152" s="3">
        <v>41775.413321759261</v>
      </c>
      <c r="C152" s="2" t="s">
        <v>7</v>
      </c>
      <c r="D152" s="2" t="s">
        <v>8</v>
      </c>
      <c r="E152" s="2" t="s">
        <v>9</v>
      </c>
      <c r="F152" s="2" t="s">
        <v>15</v>
      </c>
      <c r="G152" s="2">
        <v>17815</v>
      </c>
      <c r="H152" s="2">
        <v>17815</v>
      </c>
      <c r="I152" s="61"/>
    </row>
    <row r="153" spans="1:9" ht="24" customHeight="1" x14ac:dyDescent="0.25">
      <c r="A153" s="2">
        <v>966786</v>
      </c>
      <c r="B153" s="3">
        <v>41775.413715277777</v>
      </c>
      <c r="C153" s="2" t="s">
        <v>7</v>
      </c>
      <c r="D153" s="2" t="s">
        <v>11</v>
      </c>
      <c r="E153" s="2" t="s">
        <v>9</v>
      </c>
      <c r="F153" s="2" t="s">
        <v>15</v>
      </c>
      <c r="G153" s="2">
        <v>13718</v>
      </c>
      <c r="H153" s="2">
        <v>13718</v>
      </c>
      <c r="I153" s="61"/>
    </row>
    <row r="154" spans="1:9" ht="24" customHeight="1" x14ac:dyDescent="0.25">
      <c r="A154" s="2">
        <v>19370</v>
      </c>
      <c r="B154" s="3">
        <v>41775.415034722224</v>
      </c>
      <c r="C154" s="2" t="s">
        <v>13</v>
      </c>
      <c r="D154" s="2" t="s">
        <v>11</v>
      </c>
      <c r="E154" s="2" t="s">
        <v>9</v>
      </c>
      <c r="F154" s="2" t="s">
        <v>15</v>
      </c>
      <c r="G154" s="2">
        <v>62082</v>
      </c>
      <c r="H154" s="2">
        <v>62082</v>
      </c>
      <c r="I154" s="61"/>
    </row>
    <row r="155" spans="1:9" ht="24" customHeight="1" x14ac:dyDescent="0.25">
      <c r="A155" s="2">
        <v>462721</v>
      </c>
      <c r="B155" s="3">
        <v>41775.701168981483</v>
      </c>
      <c r="C155" s="2" t="s">
        <v>13</v>
      </c>
      <c r="D155" s="2" t="s">
        <v>8</v>
      </c>
      <c r="E155" s="2" t="s">
        <v>14</v>
      </c>
      <c r="F155" s="2" t="s">
        <v>15</v>
      </c>
      <c r="G155" s="2">
        <v>26530</v>
      </c>
      <c r="H155" s="2">
        <v>26530</v>
      </c>
      <c r="I155" s="61"/>
    </row>
    <row r="156" spans="1:9" ht="24" customHeight="1" x14ac:dyDescent="0.25">
      <c r="A156" s="2">
        <v>381072</v>
      </c>
      <c r="B156" s="3">
        <v>41775.701747685183</v>
      </c>
      <c r="C156" s="2" t="s">
        <v>7</v>
      </c>
      <c r="D156" s="2" t="s">
        <v>8</v>
      </c>
      <c r="E156" s="2" t="s">
        <v>14</v>
      </c>
      <c r="F156" s="2" t="s">
        <v>15</v>
      </c>
      <c r="G156" s="2">
        <v>67685</v>
      </c>
      <c r="H156" s="2">
        <v>67685</v>
      </c>
      <c r="I156" s="61"/>
    </row>
    <row r="157" spans="1:9" ht="24" customHeight="1" x14ac:dyDescent="0.25">
      <c r="A157" s="2">
        <v>664109</v>
      </c>
      <c r="B157" s="3">
        <v>41775.704212962963</v>
      </c>
      <c r="C157" s="2" t="s">
        <v>7</v>
      </c>
      <c r="D157" s="2" t="s">
        <v>8</v>
      </c>
      <c r="E157" s="2" t="s">
        <v>14</v>
      </c>
      <c r="F157" s="2" t="s">
        <v>15</v>
      </c>
      <c r="G157" s="2">
        <v>42782</v>
      </c>
      <c r="H157" s="2">
        <v>42782</v>
      </c>
      <c r="I157" s="61"/>
    </row>
    <row r="158" spans="1:9" ht="24" customHeight="1" x14ac:dyDescent="0.25">
      <c r="A158" s="2">
        <v>505365</v>
      </c>
      <c r="B158" s="3">
        <v>41775.75445601852</v>
      </c>
      <c r="C158" s="2" t="s">
        <v>7</v>
      </c>
      <c r="D158" s="2" t="s">
        <v>23</v>
      </c>
      <c r="E158" s="2" t="s">
        <v>31</v>
      </c>
      <c r="F158" s="2" t="s">
        <v>21</v>
      </c>
      <c r="G158" s="2">
        <v>79702</v>
      </c>
      <c r="H158" s="2">
        <v>79702</v>
      </c>
      <c r="I158" s="61"/>
    </row>
    <row r="159" spans="1:9" ht="24" customHeight="1" x14ac:dyDescent="0.25">
      <c r="A159" s="2">
        <v>132154</v>
      </c>
      <c r="B159" s="3">
        <v>41775.755486111113</v>
      </c>
      <c r="C159" s="2" t="s">
        <v>13</v>
      </c>
      <c r="D159" s="2" t="s">
        <v>23</v>
      </c>
      <c r="E159" s="2" t="s">
        <v>31</v>
      </c>
      <c r="F159" s="2" t="s">
        <v>21</v>
      </c>
      <c r="G159" s="2">
        <v>82599</v>
      </c>
      <c r="H159" s="2">
        <v>82599</v>
      </c>
      <c r="I159" s="61"/>
    </row>
    <row r="160" spans="1:9" ht="24" customHeight="1" x14ac:dyDescent="0.25">
      <c r="A160" s="2">
        <v>482656</v>
      </c>
      <c r="B160" s="3">
        <v>41788.388715277775</v>
      </c>
      <c r="C160" s="2" t="s">
        <v>7</v>
      </c>
      <c r="D160" s="2" t="s">
        <v>11</v>
      </c>
      <c r="E160" s="2" t="s">
        <v>25</v>
      </c>
      <c r="F160" s="2" t="s">
        <v>17</v>
      </c>
      <c r="G160" s="2">
        <v>97814</v>
      </c>
      <c r="H160" s="2">
        <v>97814</v>
      </c>
      <c r="I160" s="61"/>
    </row>
    <row r="161" spans="1:9" ht="24" customHeight="1" x14ac:dyDescent="0.25">
      <c r="A161" s="2">
        <v>735179</v>
      </c>
      <c r="B161" s="3">
        <v>41788.388993055552</v>
      </c>
      <c r="C161" s="2" t="s">
        <v>13</v>
      </c>
      <c r="D161" s="2" t="s">
        <v>8</v>
      </c>
      <c r="E161" s="2" t="s">
        <v>25</v>
      </c>
      <c r="F161" s="2" t="s">
        <v>17</v>
      </c>
      <c r="G161" s="2">
        <v>25931</v>
      </c>
      <c r="H161" s="2">
        <v>25931</v>
      </c>
      <c r="I161" s="61"/>
    </row>
    <row r="162" spans="1:9" ht="24" customHeight="1" x14ac:dyDescent="0.25">
      <c r="A162" s="2">
        <v>813519</v>
      </c>
      <c r="B162" s="3">
        <v>41788.388298611113</v>
      </c>
      <c r="C162" s="2" t="s">
        <v>13</v>
      </c>
      <c r="D162" s="2" t="s">
        <v>23</v>
      </c>
      <c r="E162" s="2" t="s">
        <v>25</v>
      </c>
      <c r="F162" s="2" t="s">
        <v>17</v>
      </c>
      <c r="G162" s="2">
        <v>83585</v>
      </c>
      <c r="H162" s="2">
        <v>83585</v>
      </c>
      <c r="I162" s="61"/>
    </row>
    <row r="163" spans="1:9" ht="24" customHeight="1" x14ac:dyDescent="0.25">
      <c r="A163" s="2">
        <v>225116</v>
      </c>
      <c r="B163" s="3">
        <v>41775.736909722225</v>
      </c>
      <c r="C163" s="2" t="s">
        <v>7</v>
      </c>
      <c r="D163" s="2" t="s">
        <v>8</v>
      </c>
      <c r="E163" s="2" t="s">
        <v>14</v>
      </c>
      <c r="F163" s="2" t="s">
        <v>22</v>
      </c>
      <c r="G163" s="2">
        <v>25711</v>
      </c>
      <c r="H163" s="2">
        <v>25711</v>
      </c>
      <c r="I163" s="61"/>
    </row>
    <row r="164" spans="1:9" ht="24" customHeight="1" x14ac:dyDescent="0.25">
      <c r="A164" s="2">
        <v>830139</v>
      </c>
      <c r="B164" s="3">
        <v>41778.003472222219</v>
      </c>
      <c r="C164" s="2" t="s">
        <v>13</v>
      </c>
      <c r="D164" s="2" t="s">
        <v>23</v>
      </c>
      <c r="E164" s="2" t="s">
        <v>14</v>
      </c>
      <c r="F164" s="2" t="s">
        <v>15</v>
      </c>
      <c r="G164" s="2">
        <v>2103</v>
      </c>
      <c r="H164" s="2">
        <v>2103</v>
      </c>
      <c r="I164" s="61"/>
    </row>
    <row r="165" spans="1:9" ht="24" customHeight="1" x14ac:dyDescent="0.25">
      <c r="A165" s="2">
        <v>45162</v>
      </c>
      <c r="B165" s="3">
        <v>41778.003680555557</v>
      </c>
      <c r="C165" s="2" t="s">
        <v>7</v>
      </c>
      <c r="D165" s="2" t="s">
        <v>23</v>
      </c>
      <c r="E165" s="2" t="s">
        <v>14</v>
      </c>
      <c r="F165" s="2" t="s">
        <v>15</v>
      </c>
      <c r="G165" s="2">
        <v>1212</v>
      </c>
      <c r="H165" s="2">
        <v>1212</v>
      </c>
      <c r="I165" s="61"/>
    </row>
    <row r="166" spans="1:9" ht="24" customHeight="1" x14ac:dyDescent="0.25">
      <c r="A166" s="2">
        <v>883717</v>
      </c>
      <c r="B166" s="3">
        <v>41777.681701388887</v>
      </c>
      <c r="C166" s="2" t="s">
        <v>13</v>
      </c>
      <c r="D166" s="2" t="s">
        <v>8</v>
      </c>
      <c r="E166" s="2" t="s">
        <v>14</v>
      </c>
      <c r="F166" s="2" t="s">
        <v>15</v>
      </c>
      <c r="G166" s="2">
        <v>3947</v>
      </c>
      <c r="H166" s="2">
        <v>3947</v>
      </c>
      <c r="I166" s="61"/>
    </row>
    <row r="167" spans="1:9" ht="24" customHeight="1" x14ac:dyDescent="0.25">
      <c r="A167" s="2">
        <v>583818</v>
      </c>
      <c r="B167" s="3">
        <v>41777.742997685185</v>
      </c>
      <c r="C167" s="2" t="s">
        <v>13</v>
      </c>
      <c r="D167" s="2" t="s">
        <v>8</v>
      </c>
      <c r="E167" s="2" t="s">
        <v>9</v>
      </c>
      <c r="F167" s="2" t="s">
        <v>17</v>
      </c>
      <c r="G167" s="2">
        <v>95633</v>
      </c>
      <c r="H167" s="2">
        <v>95633</v>
      </c>
      <c r="I167" s="61"/>
    </row>
    <row r="168" spans="1:9" ht="24" customHeight="1" x14ac:dyDescent="0.25">
      <c r="A168" s="2">
        <v>192500</v>
      </c>
      <c r="B168" s="3">
        <v>41777.745358796295</v>
      </c>
      <c r="C168" s="2" t="s">
        <v>13</v>
      </c>
      <c r="D168" s="2" t="s">
        <v>8</v>
      </c>
      <c r="E168" s="2" t="s">
        <v>14</v>
      </c>
      <c r="F168" s="2" t="s">
        <v>24</v>
      </c>
      <c r="G168" s="2">
        <v>78192</v>
      </c>
      <c r="H168" s="2">
        <v>78192</v>
      </c>
      <c r="I168" s="61"/>
    </row>
    <row r="169" spans="1:9" ht="24" customHeight="1" x14ac:dyDescent="0.25">
      <c r="A169" s="2">
        <v>641336</v>
      </c>
      <c r="B169" s="3">
        <v>41777.745821759258</v>
      </c>
      <c r="C169" s="2" t="s">
        <v>7</v>
      </c>
      <c r="D169" s="2" t="s">
        <v>11</v>
      </c>
      <c r="E169" s="2" t="s">
        <v>14</v>
      </c>
      <c r="F169" s="2" t="s">
        <v>24</v>
      </c>
      <c r="G169" s="2">
        <v>22267</v>
      </c>
      <c r="H169" s="2">
        <v>22267</v>
      </c>
      <c r="I169" s="61"/>
    </row>
    <row r="170" spans="1:9" ht="24" customHeight="1" x14ac:dyDescent="0.25">
      <c r="A170" s="2">
        <v>466709</v>
      </c>
      <c r="B170" s="3">
        <v>41778.557060185187</v>
      </c>
      <c r="C170" s="2" t="s">
        <v>7</v>
      </c>
      <c r="D170" s="2" t="s">
        <v>11</v>
      </c>
      <c r="E170" s="2" t="s">
        <v>25</v>
      </c>
      <c r="F170" s="2" t="s">
        <v>17</v>
      </c>
      <c r="G170" s="2">
        <v>49631</v>
      </c>
      <c r="H170" s="2">
        <v>49631</v>
      </c>
      <c r="I170" s="61"/>
    </row>
    <row r="171" spans="1:9" ht="24" customHeight="1" x14ac:dyDescent="0.25">
      <c r="A171" s="2">
        <v>318812</v>
      </c>
      <c r="B171" s="3">
        <v>41778.540671296294</v>
      </c>
      <c r="C171" s="2" t="s">
        <v>7</v>
      </c>
      <c r="D171" s="2" t="s">
        <v>11</v>
      </c>
      <c r="E171" s="2" t="s">
        <v>16</v>
      </c>
      <c r="F171" s="2" t="s">
        <v>12</v>
      </c>
      <c r="G171" s="2">
        <v>84858</v>
      </c>
      <c r="H171" s="2">
        <v>84858</v>
      </c>
      <c r="I171" s="61"/>
    </row>
    <row r="172" spans="1:9" ht="24" customHeight="1" x14ac:dyDescent="0.25">
      <c r="A172" s="2">
        <v>303466</v>
      </c>
      <c r="B172" s="3">
        <v>41778.553749999999</v>
      </c>
      <c r="C172" s="2" t="s">
        <v>13</v>
      </c>
      <c r="D172" s="2" t="s">
        <v>8</v>
      </c>
      <c r="E172" s="2" t="s">
        <v>25</v>
      </c>
      <c r="F172" s="2" t="s">
        <v>35</v>
      </c>
      <c r="G172" s="2">
        <v>81257</v>
      </c>
      <c r="H172" s="2">
        <v>81257</v>
      </c>
      <c r="I172" s="61"/>
    </row>
    <row r="173" spans="1:9" ht="24" customHeight="1" x14ac:dyDescent="0.25">
      <c r="A173" s="2">
        <v>549934</v>
      </c>
      <c r="B173" s="3">
        <v>41778.554479166669</v>
      </c>
      <c r="C173" s="2" t="s">
        <v>13</v>
      </c>
      <c r="D173" s="2" t="s">
        <v>8</v>
      </c>
      <c r="E173" s="2" t="s">
        <v>25</v>
      </c>
      <c r="F173" s="2" t="s">
        <v>35</v>
      </c>
      <c r="G173" s="2">
        <v>59735</v>
      </c>
      <c r="H173" s="2">
        <v>59735</v>
      </c>
      <c r="I173" s="61"/>
    </row>
    <row r="174" spans="1:9" ht="24" customHeight="1" x14ac:dyDescent="0.25">
      <c r="A174" s="2">
        <v>40385</v>
      </c>
      <c r="B174" s="3">
        <v>41778.60292824074</v>
      </c>
      <c r="C174" s="2" t="s">
        <v>7</v>
      </c>
      <c r="D174" s="2" t="s">
        <v>8</v>
      </c>
      <c r="E174" s="2" t="s">
        <v>14</v>
      </c>
      <c r="F174" s="2" t="s">
        <v>15</v>
      </c>
      <c r="G174" s="2">
        <v>1986</v>
      </c>
      <c r="H174" s="2">
        <v>1986</v>
      </c>
      <c r="I174" s="61"/>
    </row>
    <row r="175" spans="1:9" ht="24" customHeight="1" x14ac:dyDescent="0.25">
      <c r="A175" s="2">
        <v>730191</v>
      </c>
      <c r="B175" s="3">
        <v>41778.64298611111</v>
      </c>
      <c r="C175" s="2" t="s">
        <v>13</v>
      </c>
      <c r="D175" s="2" t="s">
        <v>11</v>
      </c>
      <c r="E175" s="2" t="s">
        <v>30</v>
      </c>
      <c r="F175" s="2" t="s">
        <v>21</v>
      </c>
      <c r="G175" s="2">
        <v>13753</v>
      </c>
      <c r="H175" s="2">
        <v>13753</v>
      </c>
      <c r="I175" s="61"/>
    </row>
    <row r="176" spans="1:9" ht="24" customHeight="1" x14ac:dyDescent="0.25">
      <c r="A176" s="2">
        <v>151361</v>
      </c>
      <c r="B176" s="3">
        <v>41779.789317129631</v>
      </c>
      <c r="C176" s="2" t="s">
        <v>13</v>
      </c>
      <c r="D176" s="2" t="s">
        <v>11</v>
      </c>
      <c r="E176" s="2" t="s">
        <v>9</v>
      </c>
      <c r="F176" s="2" t="s">
        <v>10</v>
      </c>
      <c r="G176" s="2">
        <v>87397</v>
      </c>
      <c r="H176" s="2">
        <v>87397</v>
      </c>
      <c r="I176" s="61"/>
    </row>
    <row r="177" spans="1:9" ht="24" customHeight="1" x14ac:dyDescent="0.25">
      <c r="A177" s="2">
        <v>299540</v>
      </c>
      <c r="B177" s="3">
        <v>41779.710520833331</v>
      </c>
      <c r="C177" s="2" t="s">
        <v>13</v>
      </c>
      <c r="D177" s="2" t="s">
        <v>11</v>
      </c>
      <c r="E177" s="2" t="s">
        <v>30</v>
      </c>
      <c r="F177" s="2" t="s">
        <v>35</v>
      </c>
      <c r="G177" s="2">
        <v>98404</v>
      </c>
      <c r="H177" s="2">
        <v>98404</v>
      </c>
      <c r="I177" s="61"/>
    </row>
    <row r="178" spans="1:9" ht="24" customHeight="1" x14ac:dyDescent="0.25">
      <c r="A178" s="2">
        <v>66952</v>
      </c>
      <c r="B178" s="3">
        <v>41779.711678240739</v>
      </c>
      <c r="C178" s="2" t="s">
        <v>13</v>
      </c>
      <c r="D178" s="2" t="s">
        <v>8</v>
      </c>
      <c r="E178" s="2" t="s">
        <v>30</v>
      </c>
      <c r="F178" s="2" t="s">
        <v>35</v>
      </c>
      <c r="G178" s="2">
        <v>58443</v>
      </c>
      <c r="H178" s="2">
        <v>58443</v>
      </c>
      <c r="I178" s="61"/>
    </row>
    <row r="179" spans="1:9" ht="24" customHeight="1" x14ac:dyDescent="0.25">
      <c r="A179" s="2">
        <v>372707</v>
      </c>
      <c r="B179" s="3">
        <v>41779.712083333332</v>
      </c>
      <c r="C179" s="2" t="s">
        <v>13</v>
      </c>
      <c r="D179" s="2" t="s">
        <v>11</v>
      </c>
      <c r="E179" s="2" t="s">
        <v>30</v>
      </c>
      <c r="F179" s="2" t="s">
        <v>35</v>
      </c>
      <c r="G179" s="2">
        <v>92123</v>
      </c>
      <c r="H179" s="2">
        <v>92123</v>
      </c>
      <c r="I179" s="61"/>
    </row>
    <row r="180" spans="1:9" ht="24" customHeight="1" x14ac:dyDescent="0.25">
      <c r="A180" s="2">
        <v>703540</v>
      </c>
      <c r="B180" s="3">
        <v>41779.713148148148</v>
      </c>
      <c r="C180" s="2" t="s">
        <v>7</v>
      </c>
      <c r="D180" s="2" t="s">
        <v>11</v>
      </c>
      <c r="E180" s="2" t="s">
        <v>30</v>
      </c>
      <c r="F180" s="2" t="s">
        <v>35</v>
      </c>
      <c r="G180" s="2">
        <v>77027</v>
      </c>
      <c r="H180" s="2">
        <v>77027</v>
      </c>
      <c r="I180" s="61"/>
    </row>
    <row r="181" spans="1:9" ht="24" customHeight="1" x14ac:dyDescent="0.25">
      <c r="A181" s="2">
        <v>838911</v>
      </c>
      <c r="B181" s="3">
        <v>41779.710543981484</v>
      </c>
      <c r="C181" s="2" t="s">
        <v>7</v>
      </c>
      <c r="D181" s="2" t="s">
        <v>8</v>
      </c>
      <c r="E181" s="2" t="s">
        <v>30</v>
      </c>
      <c r="F181" s="2" t="s">
        <v>35</v>
      </c>
      <c r="G181" s="2">
        <v>98822</v>
      </c>
      <c r="H181" s="2">
        <v>98822</v>
      </c>
      <c r="I181" s="61"/>
    </row>
    <row r="182" spans="1:9" ht="24" customHeight="1" x14ac:dyDescent="0.25">
      <c r="A182" s="2">
        <v>51314</v>
      </c>
      <c r="B182" s="3">
        <v>41779.711921296293</v>
      </c>
      <c r="C182" s="2" t="s">
        <v>7</v>
      </c>
      <c r="D182" s="2" t="s">
        <v>11</v>
      </c>
      <c r="E182" s="2" t="s">
        <v>30</v>
      </c>
      <c r="F182" s="2" t="s">
        <v>35</v>
      </c>
      <c r="G182" s="2">
        <v>18661</v>
      </c>
      <c r="H182" s="2">
        <v>18661</v>
      </c>
      <c r="I182" s="61"/>
    </row>
    <row r="183" spans="1:9" ht="24" customHeight="1" x14ac:dyDescent="0.25">
      <c r="A183" s="2">
        <v>716333</v>
      </c>
      <c r="B183" s="3">
        <v>41779.710543981484</v>
      </c>
      <c r="C183" s="2" t="s">
        <v>7</v>
      </c>
      <c r="D183" s="2" t="s">
        <v>23</v>
      </c>
      <c r="E183" s="2" t="s">
        <v>30</v>
      </c>
      <c r="F183" s="2" t="s">
        <v>35</v>
      </c>
      <c r="G183" s="2">
        <v>71461</v>
      </c>
      <c r="H183" s="2">
        <v>71461</v>
      </c>
      <c r="I183" s="61"/>
    </row>
    <row r="184" spans="1:9" ht="24" customHeight="1" x14ac:dyDescent="0.25">
      <c r="A184" s="2">
        <v>350612</v>
      </c>
      <c r="B184" s="3">
        <v>41779.82304398148</v>
      </c>
      <c r="C184" s="2" t="s">
        <v>7</v>
      </c>
      <c r="D184" s="2" t="s">
        <v>8</v>
      </c>
      <c r="E184" s="2" t="s">
        <v>9</v>
      </c>
      <c r="F184" s="2" t="s">
        <v>19</v>
      </c>
      <c r="G184" s="2">
        <v>56549</v>
      </c>
      <c r="H184" s="2">
        <v>56549</v>
      </c>
      <c r="I184" s="61"/>
    </row>
    <row r="185" spans="1:9" ht="24" customHeight="1" x14ac:dyDescent="0.25">
      <c r="A185" s="2">
        <v>101674</v>
      </c>
      <c r="B185" s="3">
        <v>41779.409155092595</v>
      </c>
      <c r="C185" s="2" t="s">
        <v>13</v>
      </c>
      <c r="D185" s="2" t="s">
        <v>8</v>
      </c>
      <c r="E185" s="2" t="s">
        <v>25</v>
      </c>
      <c r="F185" s="2" t="s">
        <v>12</v>
      </c>
      <c r="G185" s="2">
        <v>78365</v>
      </c>
      <c r="H185" s="2">
        <v>78365</v>
      </c>
      <c r="I185" s="61"/>
    </row>
    <row r="186" spans="1:9" ht="24" customHeight="1" x14ac:dyDescent="0.25">
      <c r="A186" s="2">
        <v>542532</v>
      </c>
      <c r="B186" s="3">
        <v>41779.41064814815</v>
      </c>
      <c r="C186" s="2" t="s">
        <v>13</v>
      </c>
      <c r="D186" s="2" t="s">
        <v>11</v>
      </c>
      <c r="E186" s="2" t="s">
        <v>25</v>
      </c>
      <c r="F186" s="2" t="s">
        <v>12</v>
      </c>
      <c r="G186" s="2">
        <v>43729</v>
      </c>
      <c r="H186" s="2">
        <v>43729</v>
      </c>
      <c r="I186" s="61"/>
    </row>
    <row r="187" spans="1:9" ht="24" customHeight="1" x14ac:dyDescent="0.25">
      <c r="A187" s="2">
        <v>626271</v>
      </c>
      <c r="B187" s="3">
        <v>41779.409490740742</v>
      </c>
      <c r="C187" s="2" t="s">
        <v>13</v>
      </c>
      <c r="D187" s="2" t="s">
        <v>23</v>
      </c>
      <c r="E187" s="2" t="s">
        <v>25</v>
      </c>
      <c r="F187" s="2" t="s">
        <v>12</v>
      </c>
      <c r="G187" s="2">
        <v>84745</v>
      </c>
      <c r="H187" s="2">
        <v>84745</v>
      </c>
      <c r="I187" s="61"/>
    </row>
    <row r="188" spans="1:9" ht="24" customHeight="1" x14ac:dyDescent="0.25">
      <c r="A188" s="2">
        <v>272182</v>
      </c>
      <c r="B188" s="3">
        <v>41779.519930555558</v>
      </c>
      <c r="C188" s="2" t="s">
        <v>7</v>
      </c>
      <c r="D188" s="2" t="s">
        <v>11</v>
      </c>
      <c r="E188" s="2" t="s">
        <v>9</v>
      </c>
      <c r="F188" s="2" t="s">
        <v>24</v>
      </c>
      <c r="G188" s="2">
        <v>56534</v>
      </c>
      <c r="H188" s="2">
        <v>56534</v>
      </c>
      <c r="I188" s="61"/>
    </row>
    <row r="189" spans="1:9" ht="24" customHeight="1" x14ac:dyDescent="0.25">
      <c r="A189" s="2">
        <v>942393</v>
      </c>
      <c r="B189" s="3">
        <v>41779.668437499997</v>
      </c>
      <c r="C189" s="2" t="s">
        <v>13</v>
      </c>
      <c r="D189" s="2" t="s">
        <v>8</v>
      </c>
      <c r="E189" s="2" t="s">
        <v>28</v>
      </c>
      <c r="F189" s="2" t="s">
        <v>15</v>
      </c>
      <c r="G189" s="2">
        <v>71981</v>
      </c>
      <c r="H189" s="2">
        <v>71981</v>
      </c>
      <c r="I189" s="61"/>
    </row>
    <row r="190" spans="1:9" ht="24" customHeight="1" x14ac:dyDescent="0.25">
      <c r="A190" s="2">
        <v>118533</v>
      </c>
      <c r="B190" s="3">
        <v>41779.670729166668</v>
      </c>
      <c r="C190" s="2" t="s">
        <v>7</v>
      </c>
      <c r="D190" s="2" t="s">
        <v>8</v>
      </c>
      <c r="E190" s="2" t="s">
        <v>28</v>
      </c>
      <c r="F190" s="2" t="s">
        <v>15</v>
      </c>
      <c r="G190" s="2">
        <v>68969</v>
      </c>
      <c r="H190" s="2">
        <v>68969</v>
      </c>
      <c r="I190" s="61"/>
    </row>
    <row r="191" spans="1:9" ht="24" customHeight="1" x14ac:dyDescent="0.25">
      <c r="A191" s="2">
        <v>646468</v>
      </c>
      <c r="B191" s="3">
        <v>41780.372743055559</v>
      </c>
      <c r="C191" s="2" t="s">
        <v>13</v>
      </c>
      <c r="D191" s="2" t="s">
        <v>8</v>
      </c>
      <c r="E191" s="2" t="s">
        <v>9</v>
      </c>
      <c r="F191" s="2" t="s">
        <v>15</v>
      </c>
      <c r="G191" s="2">
        <v>47396</v>
      </c>
      <c r="H191" s="2">
        <v>47396</v>
      </c>
      <c r="I191" s="61"/>
    </row>
    <row r="192" spans="1:9" ht="24" customHeight="1" x14ac:dyDescent="0.25">
      <c r="A192" s="2">
        <v>29796</v>
      </c>
      <c r="B192" s="3">
        <v>41780.37295138889</v>
      </c>
      <c r="C192" s="2" t="s">
        <v>13</v>
      </c>
      <c r="D192" s="2" t="s">
        <v>8</v>
      </c>
      <c r="E192" s="2" t="s">
        <v>9</v>
      </c>
      <c r="F192" s="2" t="s">
        <v>15</v>
      </c>
      <c r="G192" s="2">
        <v>31993</v>
      </c>
      <c r="H192" s="2">
        <v>31993</v>
      </c>
      <c r="I192" s="61"/>
    </row>
    <row r="193" spans="1:9" ht="24" customHeight="1" x14ac:dyDescent="0.25">
      <c r="A193" s="2">
        <v>484007</v>
      </c>
      <c r="B193" s="3">
        <v>41780.374594907407</v>
      </c>
      <c r="C193" s="2" t="s">
        <v>13</v>
      </c>
      <c r="D193" s="2" t="s">
        <v>8</v>
      </c>
      <c r="E193" s="2" t="s">
        <v>9</v>
      </c>
      <c r="F193" s="2" t="s">
        <v>15</v>
      </c>
      <c r="G193" s="2">
        <v>38842</v>
      </c>
      <c r="H193" s="2">
        <v>38842</v>
      </c>
      <c r="I193" s="61"/>
    </row>
    <row r="194" spans="1:9" ht="24" customHeight="1" x14ac:dyDescent="0.25">
      <c r="A194" s="2">
        <v>485806</v>
      </c>
      <c r="B194" s="3">
        <v>41780.37395833333</v>
      </c>
      <c r="C194" s="2" t="s">
        <v>13</v>
      </c>
      <c r="D194" s="2" t="s">
        <v>11</v>
      </c>
      <c r="E194" s="2" t="s">
        <v>9</v>
      </c>
      <c r="F194" s="2" t="s">
        <v>15</v>
      </c>
      <c r="G194" s="2">
        <v>98316</v>
      </c>
      <c r="H194" s="2">
        <v>98316</v>
      </c>
      <c r="I194" s="61"/>
    </row>
    <row r="195" spans="1:9" ht="24" customHeight="1" x14ac:dyDescent="0.25">
      <c r="A195" s="2">
        <v>34378</v>
      </c>
      <c r="B195" s="3">
        <v>41780.598298611112</v>
      </c>
      <c r="C195" s="2" t="s">
        <v>13</v>
      </c>
      <c r="D195" s="2" t="s">
        <v>11</v>
      </c>
      <c r="E195" s="2" t="s">
        <v>9</v>
      </c>
      <c r="F195" s="2" t="s">
        <v>17</v>
      </c>
      <c r="G195" s="2">
        <v>80894</v>
      </c>
      <c r="H195" s="2">
        <v>80894</v>
      </c>
      <c r="I195" s="61"/>
    </row>
    <row r="196" spans="1:9" ht="24" customHeight="1" x14ac:dyDescent="0.25">
      <c r="A196" s="2">
        <v>745574</v>
      </c>
      <c r="B196" s="3">
        <v>41780.598599537036</v>
      </c>
      <c r="C196" s="2" t="s">
        <v>13</v>
      </c>
      <c r="D196" s="2" t="s">
        <v>8</v>
      </c>
      <c r="E196" s="2" t="s">
        <v>9</v>
      </c>
      <c r="F196" s="2" t="s">
        <v>17</v>
      </c>
      <c r="G196" s="2">
        <v>84147</v>
      </c>
      <c r="H196" s="2">
        <v>84147</v>
      </c>
      <c r="I196" s="61"/>
    </row>
    <row r="197" spans="1:9" ht="24" customHeight="1" x14ac:dyDescent="0.25">
      <c r="A197" s="2">
        <v>508134</v>
      </c>
      <c r="B197" s="3">
        <v>41780.600405092591</v>
      </c>
      <c r="C197" s="2" t="s">
        <v>13</v>
      </c>
      <c r="D197" s="2" t="s">
        <v>8</v>
      </c>
      <c r="E197" s="2" t="s">
        <v>9</v>
      </c>
      <c r="F197" s="2" t="s">
        <v>17</v>
      </c>
      <c r="G197" s="2">
        <v>65393</v>
      </c>
      <c r="H197" s="2">
        <v>65393</v>
      </c>
      <c r="I197" s="61"/>
    </row>
    <row r="198" spans="1:9" ht="24" customHeight="1" x14ac:dyDescent="0.25">
      <c r="A198" s="2">
        <v>826902</v>
      </c>
      <c r="B198" s="3">
        <v>41780.524918981479</v>
      </c>
      <c r="C198" s="2" t="s">
        <v>13</v>
      </c>
      <c r="D198" s="2" t="s">
        <v>11</v>
      </c>
      <c r="E198" s="2" t="s">
        <v>20</v>
      </c>
      <c r="F198" s="2" t="s">
        <v>35</v>
      </c>
      <c r="G198" s="2">
        <v>23823</v>
      </c>
      <c r="H198" s="2">
        <v>23823</v>
      </c>
      <c r="I198" s="61"/>
    </row>
    <row r="199" spans="1:9" ht="24" customHeight="1" x14ac:dyDescent="0.25">
      <c r="A199" s="2">
        <v>25028</v>
      </c>
      <c r="B199" s="3">
        <v>41780.781423611108</v>
      </c>
      <c r="C199" s="2" t="s">
        <v>13</v>
      </c>
      <c r="D199" s="2" t="s">
        <v>8</v>
      </c>
      <c r="E199" s="2" t="s">
        <v>9</v>
      </c>
      <c r="F199" s="2" t="s">
        <v>12</v>
      </c>
      <c r="G199" s="2">
        <v>35787</v>
      </c>
      <c r="H199" s="2">
        <v>35787</v>
      </c>
      <c r="I199" s="61"/>
    </row>
    <row r="200" spans="1:9" ht="24" customHeight="1" x14ac:dyDescent="0.25">
      <c r="A200" s="2">
        <v>891404</v>
      </c>
      <c r="B200" s="3">
        <v>41780.752268518518</v>
      </c>
      <c r="C200" s="2" t="s">
        <v>13</v>
      </c>
      <c r="D200" s="2" t="s">
        <v>8</v>
      </c>
      <c r="E200" s="2" t="s">
        <v>9</v>
      </c>
      <c r="F200" s="2" t="s">
        <v>15</v>
      </c>
      <c r="G200" s="2">
        <v>51426</v>
      </c>
      <c r="H200" s="2">
        <v>51426</v>
      </c>
      <c r="I200" s="61"/>
    </row>
    <row r="201" spans="1:9" ht="24" customHeight="1" x14ac:dyDescent="0.25">
      <c r="A201" s="2">
        <v>456232</v>
      </c>
      <c r="B201" s="3">
        <v>41780.732916666668</v>
      </c>
      <c r="C201" s="2" t="s">
        <v>13</v>
      </c>
      <c r="D201" s="2" t="s">
        <v>8</v>
      </c>
      <c r="E201" s="2" t="s">
        <v>9</v>
      </c>
      <c r="F201" s="2" t="s">
        <v>15</v>
      </c>
      <c r="G201" s="2">
        <v>23558</v>
      </c>
      <c r="H201" s="2">
        <v>23558</v>
      </c>
      <c r="I201" s="61"/>
    </row>
    <row r="202" spans="1:9" ht="24" customHeight="1" x14ac:dyDescent="0.25">
      <c r="A202" s="2">
        <v>488788</v>
      </c>
      <c r="B202" s="3">
        <v>41780.629479166666</v>
      </c>
      <c r="C202" s="2" t="s">
        <v>13</v>
      </c>
      <c r="D202" s="2" t="s">
        <v>8</v>
      </c>
      <c r="E202" s="2" t="s">
        <v>16</v>
      </c>
      <c r="F202" s="2" t="s">
        <v>12</v>
      </c>
      <c r="G202" s="2">
        <v>65543</v>
      </c>
      <c r="H202" s="2">
        <v>65543</v>
      </c>
      <c r="I202" s="61"/>
    </row>
    <row r="203" spans="1:9" ht="24" customHeight="1" x14ac:dyDescent="0.25">
      <c r="A203" s="2">
        <v>757514</v>
      </c>
      <c r="B203" s="3">
        <v>41780.168078703704</v>
      </c>
      <c r="C203" s="2" t="s">
        <v>7</v>
      </c>
      <c r="D203" s="2" t="s">
        <v>11</v>
      </c>
      <c r="E203" s="2" t="s">
        <v>14</v>
      </c>
      <c r="F203" s="2" t="s">
        <v>12</v>
      </c>
      <c r="G203" s="2">
        <v>76575</v>
      </c>
      <c r="H203" s="2">
        <v>76575</v>
      </c>
      <c r="I203" s="61"/>
    </row>
    <row r="204" spans="1:9" ht="24" customHeight="1" x14ac:dyDescent="0.25">
      <c r="A204" s="2">
        <v>337880</v>
      </c>
      <c r="B204" s="3">
        <v>41780.168865740743</v>
      </c>
      <c r="C204" s="2" t="s">
        <v>7</v>
      </c>
      <c r="D204" s="2" t="s">
        <v>8</v>
      </c>
      <c r="E204" s="2" t="s">
        <v>14</v>
      </c>
      <c r="F204" s="2" t="s">
        <v>12</v>
      </c>
      <c r="G204" s="2">
        <v>50520</v>
      </c>
      <c r="H204" s="2">
        <v>50520</v>
      </c>
      <c r="I204" s="61"/>
    </row>
    <row r="205" spans="1:9" ht="24" customHeight="1" x14ac:dyDescent="0.25">
      <c r="A205" s="2">
        <v>806305</v>
      </c>
      <c r="B205" s="3">
        <v>41780.532384259262</v>
      </c>
      <c r="C205" s="2" t="s">
        <v>7</v>
      </c>
      <c r="D205" s="2" t="s">
        <v>8</v>
      </c>
      <c r="E205" s="2" t="s">
        <v>14</v>
      </c>
      <c r="F205" s="2" t="s">
        <v>17</v>
      </c>
      <c r="G205" s="2">
        <v>97253</v>
      </c>
      <c r="H205" s="2">
        <v>97253</v>
      </c>
      <c r="I205" s="61"/>
    </row>
    <row r="206" spans="1:9" ht="24" customHeight="1" x14ac:dyDescent="0.25">
      <c r="A206" s="2">
        <v>304630</v>
      </c>
      <c r="B206" s="3">
        <v>41780.670405092591</v>
      </c>
      <c r="C206" s="2" t="s">
        <v>13</v>
      </c>
      <c r="D206" s="2" t="s">
        <v>8</v>
      </c>
      <c r="E206" s="2" t="s">
        <v>9</v>
      </c>
      <c r="F206" s="2" t="s">
        <v>10</v>
      </c>
      <c r="G206" s="2">
        <v>2686</v>
      </c>
      <c r="H206" s="2">
        <v>2686</v>
      </c>
      <c r="I206" s="61"/>
    </row>
    <row r="207" spans="1:9" ht="24" customHeight="1" x14ac:dyDescent="0.25">
      <c r="A207" s="2">
        <v>382693</v>
      </c>
      <c r="B207" s="3">
        <v>41780.671053240738</v>
      </c>
      <c r="C207" s="2" t="s">
        <v>13</v>
      </c>
      <c r="D207" s="2" t="s">
        <v>11</v>
      </c>
      <c r="E207" s="2" t="s">
        <v>9</v>
      </c>
      <c r="F207" s="2" t="s">
        <v>10</v>
      </c>
      <c r="G207" s="2">
        <v>87084</v>
      </c>
      <c r="H207" s="2">
        <v>87084</v>
      </c>
      <c r="I207" s="61"/>
    </row>
    <row r="208" spans="1:9" ht="24" customHeight="1" x14ac:dyDescent="0.25">
      <c r="A208" s="2">
        <v>150277</v>
      </c>
      <c r="B208" s="3">
        <v>41781.9297337963</v>
      </c>
      <c r="C208" s="2" t="s">
        <v>13</v>
      </c>
      <c r="D208" s="2" t="s">
        <v>8</v>
      </c>
      <c r="E208" s="2" t="s">
        <v>16</v>
      </c>
      <c r="F208" s="2" t="s">
        <v>35</v>
      </c>
      <c r="G208" s="2">
        <v>91928</v>
      </c>
      <c r="H208" s="2">
        <v>91928</v>
      </c>
      <c r="I208" s="61"/>
    </row>
    <row r="209" spans="1:9" ht="24" customHeight="1" x14ac:dyDescent="0.25">
      <c r="A209" s="2">
        <v>827372</v>
      </c>
      <c r="B209" s="3">
        <v>41781.381354166668</v>
      </c>
      <c r="C209" s="2" t="s">
        <v>13</v>
      </c>
      <c r="D209" s="2" t="s">
        <v>8</v>
      </c>
      <c r="E209" s="2" t="s">
        <v>9</v>
      </c>
      <c r="F209" s="2" t="s">
        <v>17</v>
      </c>
      <c r="G209" s="2">
        <v>28224</v>
      </c>
      <c r="H209" s="2">
        <v>28224</v>
      </c>
      <c r="I209" s="61"/>
    </row>
    <row r="210" spans="1:9" ht="24" customHeight="1" x14ac:dyDescent="0.25">
      <c r="A210" s="2">
        <v>761496</v>
      </c>
      <c r="B210" s="3">
        <v>41781.493842592594</v>
      </c>
      <c r="C210" s="2" t="s">
        <v>13</v>
      </c>
      <c r="D210" s="2" t="s">
        <v>11</v>
      </c>
      <c r="E210" s="2" t="s">
        <v>20</v>
      </c>
      <c r="F210" s="2" t="s">
        <v>15</v>
      </c>
      <c r="G210" s="2">
        <v>11052</v>
      </c>
      <c r="H210" s="2">
        <v>11052</v>
      </c>
      <c r="I210" s="61"/>
    </row>
    <row r="211" spans="1:9" ht="24" customHeight="1" x14ac:dyDescent="0.25">
      <c r="A211" s="2">
        <v>321721</v>
      </c>
      <c r="B211" s="3">
        <v>41781.584270833337</v>
      </c>
      <c r="C211" s="2" t="s">
        <v>7</v>
      </c>
      <c r="D211" s="2" t="s">
        <v>11</v>
      </c>
      <c r="E211" s="2" t="s">
        <v>25</v>
      </c>
      <c r="F211" s="2" t="s">
        <v>17</v>
      </c>
      <c r="G211" s="2">
        <v>86922</v>
      </c>
      <c r="H211" s="2">
        <v>86922</v>
      </c>
      <c r="I211" s="61"/>
    </row>
    <row r="212" spans="1:9" ht="24" customHeight="1" x14ac:dyDescent="0.25">
      <c r="A212" s="2">
        <v>406013</v>
      </c>
      <c r="B212" s="3">
        <v>41781.585428240738</v>
      </c>
      <c r="C212" s="2" t="s">
        <v>13</v>
      </c>
      <c r="D212" s="2" t="s">
        <v>8</v>
      </c>
      <c r="E212" s="2" t="s">
        <v>25</v>
      </c>
      <c r="F212" s="2" t="s">
        <v>17</v>
      </c>
      <c r="G212" s="2">
        <v>39389</v>
      </c>
      <c r="H212" s="2">
        <v>39389</v>
      </c>
      <c r="I212" s="61"/>
    </row>
    <row r="213" spans="1:9" ht="24" customHeight="1" x14ac:dyDescent="0.25">
      <c r="A213" s="2">
        <v>515475</v>
      </c>
      <c r="B213" s="3">
        <v>41781.756319444445</v>
      </c>
      <c r="C213" s="2" t="s">
        <v>13</v>
      </c>
      <c r="D213" s="2" t="s">
        <v>8</v>
      </c>
      <c r="E213" s="2" t="s">
        <v>16</v>
      </c>
      <c r="F213" s="2" t="s">
        <v>21</v>
      </c>
      <c r="G213" s="2">
        <v>79905</v>
      </c>
      <c r="H213" s="2">
        <v>79905</v>
      </c>
      <c r="I213" s="61"/>
    </row>
    <row r="214" spans="1:9" ht="24" customHeight="1" x14ac:dyDescent="0.25">
      <c r="A214" s="2">
        <v>29574</v>
      </c>
      <c r="B214" s="3">
        <v>41781.757060185184</v>
      </c>
      <c r="C214" s="2" t="s">
        <v>13</v>
      </c>
      <c r="D214" s="2" t="s">
        <v>11</v>
      </c>
      <c r="E214" s="2" t="s">
        <v>16</v>
      </c>
      <c r="F214" s="2" t="s">
        <v>21</v>
      </c>
      <c r="G214" s="2">
        <v>45265</v>
      </c>
      <c r="H214" s="2">
        <v>45265</v>
      </c>
      <c r="I214" s="61"/>
    </row>
    <row r="215" spans="1:9" ht="24" customHeight="1" x14ac:dyDescent="0.25">
      <c r="A215" s="2">
        <v>797115</v>
      </c>
      <c r="B215" s="3">
        <v>41781.760833333334</v>
      </c>
      <c r="C215" s="2" t="s">
        <v>7</v>
      </c>
      <c r="D215" s="2" t="s">
        <v>8</v>
      </c>
      <c r="E215" s="2" t="s">
        <v>16</v>
      </c>
      <c r="F215" s="2" t="s">
        <v>21</v>
      </c>
      <c r="G215" s="2">
        <v>21768</v>
      </c>
      <c r="H215" s="2">
        <v>21768</v>
      </c>
      <c r="I215" s="61"/>
    </row>
    <row r="216" spans="1:9" ht="24" customHeight="1" x14ac:dyDescent="0.25">
      <c r="A216" s="2">
        <v>183456</v>
      </c>
      <c r="B216" s="3">
        <v>41781.998379629629</v>
      </c>
      <c r="C216" s="2" t="s">
        <v>13</v>
      </c>
      <c r="D216" s="2" t="s">
        <v>8</v>
      </c>
      <c r="E216" s="2" t="s">
        <v>9</v>
      </c>
      <c r="F216" s="2" t="s">
        <v>15</v>
      </c>
      <c r="G216" s="2">
        <v>68579</v>
      </c>
      <c r="H216" s="2">
        <v>68579</v>
      </c>
      <c r="I216" s="61"/>
    </row>
    <row r="217" spans="1:9" ht="24" customHeight="1" x14ac:dyDescent="0.25">
      <c r="A217" s="2">
        <v>812987</v>
      </c>
      <c r="B217" s="3">
        <v>41781.383645833332</v>
      </c>
      <c r="C217" s="2" t="s">
        <v>7</v>
      </c>
      <c r="D217" s="2" t="s">
        <v>11</v>
      </c>
      <c r="E217" s="2" t="s">
        <v>28</v>
      </c>
      <c r="F217" s="2" t="s">
        <v>17</v>
      </c>
      <c r="G217" s="2">
        <v>82746</v>
      </c>
      <c r="H217" s="2">
        <v>82746</v>
      </c>
      <c r="I217" s="61"/>
    </row>
    <row r="218" spans="1:9" ht="24" customHeight="1" x14ac:dyDescent="0.25">
      <c r="A218" s="2">
        <v>463120</v>
      </c>
      <c r="B218" s="3">
        <v>41781.384791666664</v>
      </c>
      <c r="C218" s="2" t="s">
        <v>7</v>
      </c>
      <c r="D218" s="2" t="s">
        <v>11</v>
      </c>
      <c r="E218" s="2" t="s">
        <v>28</v>
      </c>
      <c r="F218" s="2" t="s">
        <v>17</v>
      </c>
      <c r="G218" s="2">
        <v>87381</v>
      </c>
      <c r="H218" s="2">
        <v>87381</v>
      </c>
      <c r="I218" s="61"/>
    </row>
    <row r="219" spans="1:9" ht="24" customHeight="1" x14ac:dyDescent="0.25">
      <c r="A219" s="2">
        <v>461901</v>
      </c>
      <c r="B219" s="3">
        <v>41789.821562500001</v>
      </c>
      <c r="C219" s="2" t="s">
        <v>7</v>
      </c>
      <c r="D219" s="2" t="s">
        <v>11</v>
      </c>
      <c r="E219" s="2" t="s">
        <v>28</v>
      </c>
      <c r="F219" s="2" t="s">
        <v>17</v>
      </c>
      <c r="G219" s="2">
        <v>17864</v>
      </c>
      <c r="H219" s="2">
        <v>17864</v>
      </c>
      <c r="I219" s="61"/>
    </row>
    <row r="220" spans="1:9" ht="24" customHeight="1" x14ac:dyDescent="0.25">
      <c r="A220" s="2">
        <v>256912</v>
      </c>
      <c r="B220" s="3">
        <v>41781.699097222219</v>
      </c>
      <c r="C220" s="2" t="s">
        <v>7</v>
      </c>
      <c r="D220" s="2" t="s">
        <v>8</v>
      </c>
      <c r="E220" s="2" t="s">
        <v>14</v>
      </c>
      <c r="F220" s="2" t="s">
        <v>21</v>
      </c>
      <c r="G220" s="2">
        <v>95863</v>
      </c>
      <c r="H220" s="2">
        <v>95863</v>
      </c>
      <c r="I220" s="61"/>
    </row>
    <row r="221" spans="1:9" ht="24" customHeight="1" x14ac:dyDescent="0.25">
      <c r="A221" s="2">
        <v>524606</v>
      </c>
      <c r="B221" s="3">
        <v>41781.701157407406</v>
      </c>
      <c r="C221" s="2" t="s">
        <v>13</v>
      </c>
      <c r="D221" s="2" t="s">
        <v>8</v>
      </c>
      <c r="E221" s="2" t="s">
        <v>14</v>
      </c>
      <c r="F221" s="2" t="s">
        <v>21</v>
      </c>
      <c r="G221" s="2">
        <v>29743</v>
      </c>
      <c r="H221" s="2">
        <v>29743</v>
      </c>
      <c r="I221" s="61"/>
    </row>
    <row r="222" spans="1:9" ht="24" customHeight="1" x14ac:dyDescent="0.25">
      <c r="A222" s="2">
        <v>206017</v>
      </c>
      <c r="B222" s="3">
        <v>41781.437627314815</v>
      </c>
      <c r="C222" s="2" t="s">
        <v>13</v>
      </c>
      <c r="D222" s="2" t="s">
        <v>8</v>
      </c>
      <c r="E222" s="2" t="s">
        <v>9</v>
      </c>
      <c r="F222" s="2" t="s">
        <v>15</v>
      </c>
      <c r="G222" s="2">
        <v>48490</v>
      </c>
      <c r="H222" s="2">
        <v>48490</v>
      </c>
      <c r="I222" s="61"/>
    </row>
    <row r="223" spans="1:9" ht="24" customHeight="1" x14ac:dyDescent="0.25">
      <c r="A223" s="2">
        <v>855219</v>
      </c>
      <c r="B223" s="3">
        <v>41782.683518518519</v>
      </c>
      <c r="C223" s="2" t="s">
        <v>13</v>
      </c>
      <c r="D223" s="2" t="s">
        <v>8</v>
      </c>
      <c r="E223" s="2" t="s">
        <v>9</v>
      </c>
      <c r="F223" s="2" t="s">
        <v>10</v>
      </c>
      <c r="G223" s="2">
        <v>96918</v>
      </c>
      <c r="H223" s="2">
        <v>96918</v>
      </c>
      <c r="I223" s="61"/>
    </row>
    <row r="224" spans="1:9" ht="24" customHeight="1" x14ac:dyDescent="0.25">
      <c r="A224" s="2">
        <v>556830</v>
      </c>
      <c r="B224" s="3">
        <v>41782.684236111112</v>
      </c>
      <c r="C224" s="2" t="s">
        <v>7</v>
      </c>
      <c r="D224" s="2" t="s">
        <v>11</v>
      </c>
      <c r="E224" s="2" t="s">
        <v>9</v>
      </c>
      <c r="F224" s="2" t="s">
        <v>10</v>
      </c>
      <c r="G224" s="2">
        <v>8812</v>
      </c>
      <c r="H224" s="2">
        <v>8812</v>
      </c>
      <c r="I224" s="61"/>
    </row>
    <row r="225" spans="1:9" ht="24" customHeight="1" x14ac:dyDescent="0.25">
      <c r="A225" s="2">
        <v>725295</v>
      </c>
      <c r="B225" s="3">
        <v>41786.685023148151</v>
      </c>
      <c r="C225" s="2" t="s">
        <v>13</v>
      </c>
      <c r="D225" s="2" t="s">
        <v>8</v>
      </c>
      <c r="E225" s="2" t="s">
        <v>14</v>
      </c>
      <c r="F225" s="2" t="s">
        <v>35</v>
      </c>
      <c r="G225" s="2">
        <v>45985</v>
      </c>
      <c r="H225" s="2">
        <v>45985</v>
      </c>
      <c r="I225" s="61"/>
    </row>
    <row r="226" spans="1:9" ht="24" customHeight="1" x14ac:dyDescent="0.25">
      <c r="A226" s="2">
        <v>278581</v>
      </c>
      <c r="B226" s="3">
        <v>41785.404189814813</v>
      </c>
      <c r="C226" s="2" t="s">
        <v>7</v>
      </c>
      <c r="D226" s="2" t="s">
        <v>8</v>
      </c>
      <c r="E226" s="2" t="s">
        <v>14</v>
      </c>
      <c r="F226" s="2" t="s">
        <v>19</v>
      </c>
      <c r="G226" s="2">
        <v>15137</v>
      </c>
      <c r="H226" s="2">
        <v>15137</v>
      </c>
      <c r="I226" s="61"/>
    </row>
    <row r="227" spans="1:9" ht="24" customHeight="1" x14ac:dyDescent="0.25">
      <c r="A227" s="2">
        <v>328190</v>
      </c>
      <c r="B227" s="3">
        <v>41785.619421296295</v>
      </c>
      <c r="C227" s="2" t="s">
        <v>13</v>
      </c>
      <c r="D227" s="2" t="s">
        <v>8</v>
      </c>
      <c r="E227" s="2" t="s">
        <v>28</v>
      </c>
      <c r="F227" s="2" t="s">
        <v>35</v>
      </c>
      <c r="G227" s="2">
        <v>58037</v>
      </c>
      <c r="H227" s="2">
        <v>58037</v>
      </c>
      <c r="I227" s="61"/>
    </row>
    <row r="228" spans="1:9" ht="24" customHeight="1" x14ac:dyDescent="0.25">
      <c r="A228" s="2">
        <v>634463</v>
      </c>
      <c r="B228" s="3">
        <v>41785.558472222219</v>
      </c>
      <c r="C228" s="2" t="s">
        <v>13</v>
      </c>
      <c r="D228" s="2" t="s">
        <v>8</v>
      </c>
      <c r="E228" s="2" t="s">
        <v>29</v>
      </c>
      <c r="F228" s="2" t="s">
        <v>17</v>
      </c>
      <c r="G228" s="2">
        <v>21913</v>
      </c>
      <c r="H228" s="2">
        <v>21913</v>
      </c>
      <c r="I228" s="61"/>
    </row>
    <row r="229" spans="1:9" ht="24" customHeight="1" x14ac:dyDescent="0.25">
      <c r="A229" s="2">
        <v>721691</v>
      </c>
      <c r="B229" s="3">
        <v>41785.072071759256</v>
      </c>
      <c r="C229" s="2" t="s">
        <v>13</v>
      </c>
      <c r="D229" s="2" t="s">
        <v>11</v>
      </c>
      <c r="E229" s="2" t="s">
        <v>20</v>
      </c>
      <c r="F229" s="2" t="s">
        <v>10</v>
      </c>
      <c r="G229" s="2">
        <v>48957</v>
      </c>
      <c r="H229" s="2">
        <v>48957</v>
      </c>
      <c r="I229" s="61"/>
    </row>
    <row r="230" spans="1:9" ht="24" customHeight="1" x14ac:dyDescent="0.25">
      <c r="A230" s="2">
        <v>872878</v>
      </c>
      <c r="B230" s="3">
        <v>41785.630127314813</v>
      </c>
      <c r="C230" s="2" t="s">
        <v>13</v>
      </c>
      <c r="D230" s="2" t="s">
        <v>8</v>
      </c>
      <c r="E230" s="2" t="s">
        <v>25</v>
      </c>
      <c r="F230" s="2" t="s">
        <v>21</v>
      </c>
      <c r="G230" s="2">
        <v>22549</v>
      </c>
      <c r="H230" s="2">
        <v>22549</v>
      </c>
      <c r="I230" s="61"/>
    </row>
    <row r="231" spans="1:9" ht="24" customHeight="1" x14ac:dyDescent="0.25">
      <c r="A231" s="2">
        <v>910501</v>
      </c>
      <c r="B231" s="3">
        <v>41785.630740740744</v>
      </c>
      <c r="C231" s="2" t="s">
        <v>13</v>
      </c>
      <c r="D231" s="2" t="s">
        <v>8</v>
      </c>
      <c r="E231" s="2" t="s">
        <v>25</v>
      </c>
      <c r="F231" s="2" t="s">
        <v>21</v>
      </c>
      <c r="G231" s="2">
        <v>13490</v>
      </c>
      <c r="H231" s="2">
        <v>13490</v>
      </c>
      <c r="I231" s="61"/>
    </row>
    <row r="232" spans="1:9" ht="24" customHeight="1" x14ac:dyDescent="0.25">
      <c r="A232" s="2">
        <v>437082</v>
      </c>
      <c r="B232" s="3">
        <v>41785.12672453704</v>
      </c>
      <c r="C232" s="2" t="s">
        <v>13</v>
      </c>
      <c r="D232" s="2" t="s">
        <v>8</v>
      </c>
      <c r="E232" s="2" t="s">
        <v>14</v>
      </c>
      <c r="F232" s="2" t="s">
        <v>15</v>
      </c>
      <c r="G232" s="2">
        <v>88483</v>
      </c>
      <c r="H232" s="2">
        <v>88483</v>
      </c>
      <c r="I232" s="61"/>
    </row>
    <row r="233" spans="1:9" ht="24" customHeight="1" x14ac:dyDescent="0.25">
      <c r="A233" s="2">
        <v>693950</v>
      </c>
      <c r="B233" s="3">
        <v>41785.572245370371</v>
      </c>
      <c r="C233" s="2" t="s">
        <v>13</v>
      </c>
      <c r="D233" s="2" t="s">
        <v>8</v>
      </c>
      <c r="E233" s="2" t="s">
        <v>9</v>
      </c>
      <c r="F233" s="2" t="s">
        <v>10</v>
      </c>
      <c r="G233" s="2">
        <v>20489</v>
      </c>
      <c r="H233" s="2">
        <v>20489</v>
      </c>
      <c r="I233" s="61"/>
    </row>
    <row r="234" spans="1:9" ht="24" customHeight="1" x14ac:dyDescent="0.25">
      <c r="A234" s="2">
        <v>213968</v>
      </c>
      <c r="B234" s="3">
        <v>41785.613761574074</v>
      </c>
      <c r="C234" s="2" t="s">
        <v>13</v>
      </c>
      <c r="D234" s="2" t="s">
        <v>8</v>
      </c>
      <c r="E234" s="2" t="s">
        <v>14</v>
      </c>
      <c r="F234" s="2" t="s">
        <v>15</v>
      </c>
      <c r="G234" s="2">
        <v>33603</v>
      </c>
      <c r="H234" s="2">
        <v>33603</v>
      </c>
      <c r="I234" s="61"/>
    </row>
    <row r="235" spans="1:9" ht="24" customHeight="1" x14ac:dyDescent="0.25">
      <c r="A235" s="2">
        <v>207860</v>
      </c>
      <c r="B235" s="3">
        <v>41785.614756944444</v>
      </c>
      <c r="C235" s="2" t="s">
        <v>7</v>
      </c>
      <c r="D235" s="2" t="s">
        <v>8</v>
      </c>
      <c r="E235" s="2" t="s">
        <v>14</v>
      </c>
      <c r="F235" s="2" t="s">
        <v>15</v>
      </c>
      <c r="G235" s="2">
        <v>9864</v>
      </c>
      <c r="H235" s="2">
        <v>9864</v>
      </c>
      <c r="I235" s="61"/>
    </row>
    <row r="236" spans="1:9" ht="24" customHeight="1" x14ac:dyDescent="0.25">
      <c r="A236" s="2">
        <v>968918</v>
      </c>
      <c r="B236" s="3">
        <v>41786.41375</v>
      </c>
      <c r="C236" s="2" t="s">
        <v>13</v>
      </c>
      <c r="D236" s="2" t="s">
        <v>8</v>
      </c>
      <c r="E236" s="2" t="s">
        <v>14</v>
      </c>
      <c r="F236" s="2" t="s">
        <v>24</v>
      </c>
      <c r="G236" s="2">
        <v>86860</v>
      </c>
      <c r="H236" s="2">
        <v>86860</v>
      </c>
      <c r="I236" s="61"/>
    </row>
    <row r="237" spans="1:9" ht="24" customHeight="1" x14ac:dyDescent="0.25">
      <c r="A237" s="2">
        <v>970445</v>
      </c>
      <c r="B237" s="3">
        <v>41786.414456018516</v>
      </c>
      <c r="C237" s="2" t="s">
        <v>7</v>
      </c>
      <c r="D237" s="2" t="s">
        <v>8</v>
      </c>
      <c r="E237" s="2" t="s">
        <v>14</v>
      </c>
      <c r="F237" s="2" t="s">
        <v>24</v>
      </c>
      <c r="G237" s="2">
        <v>6974</v>
      </c>
      <c r="H237" s="2">
        <v>6974</v>
      </c>
      <c r="I237" s="61"/>
    </row>
    <row r="238" spans="1:9" ht="24" customHeight="1" x14ac:dyDescent="0.25">
      <c r="A238" s="2">
        <v>200462</v>
      </c>
      <c r="B238" s="3">
        <v>41786.414803240739</v>
      </c>
      <c r="C238" s="2" t="s">
        <v>7</v>
      </c>
      <c r="D238" s="2" t="s">
        <v>8</v>
      </c>
      <c r="E238" s="2" t="s">
        <v>14</v>
      </c>
      <c r="F238" s="2" t="s">
        <v>24</v>
      </c>
      <c r="G238" s="2">
        <v>42285</v>
      </c>
      <c r="H238" s="2">
        <v>42285</v>
      </c>
      <c r="I238" s="61"/>
    </row>
    <row r="239" spans="1:9" ht="24" customHeight="1" x14ac:dyDescent="0.25">
      <c r="A239" s="2">
        <v>417540</v>
      </c>
      <c r="B239" s="3">
        <v>41786.821689814817</v>
      </c>
      <c r="C239" s="2" t="s">
        <v>13</v>
      </c>
      <c r="D239" s="2" t="s">
        <v>8</v>
      </c>
      <c r="E239" s="2" t="s">
        <v>29</v>
      </c>
      <c r="F239" s="2" t="s">
        <v>35</v>
      </c>
      <c r="G239" s="2">
        <v>2121</v>
      </c>
      <c r="H239" s="2">
        <v>2121</v>
      </c>
      <c r="I239" s="61"/>
    </row>
    <row r="240" spans="1:9" ht="24" customHeight="1" x14ac:dyDescent="0.25">
      <c r="A240" s="2">
        <v>180642</v>
      </c>
      <c r="B240" s="3">
        <v>41786.822638888887</v>
      </c>
      <c r="C240" s="2" t="s">
        <v>13</v>
      </c>
      <c r="D240" s="2" t="s">
        <v>8</v>
      </c>
      <c r="E240" s="2" t="s">
        <v>29</v>
      </c>
      <c r="F240" s="2" t="s">
        <v>35</v>
      </c>
      <c r="G240" s="2">
        <v>69642</v>
      </c>
      <c r="H240" s="2">
        <v>69642</v>
      </c>
      <c r="I240" s="61"/>
    </row>
    <row r="241" spans="1:9" ht="24" customHeight="1" x14ac:dyDescent="0.25">
      <c r="A241" s="2">
        <v>231975</v>
      </c>
      <c r="B241" s="3">
        <v>41786.59337962963</v>
      </c>
      <c r="C241" s="2" t="s">
        <v>13</v>
      </c>
      <c r="D241" s="2" t="s">
        <v>11</v>
      </c>
      <c r="E241" s="2" t="s">
        <v>14</v>
      </c>
      <c r="F241" s="2" t="s">
        <v>15</v>
      </c>
      <c r="G241" s="2">
        <v>31465</v>
      </c>
      <c r="H241" s="2">
        <v>31465</v>
      </c>
      <c r="I241" s="61"/>
    </row>
    <row r="242" spans="1:9" ht="24" customHeight="1" x14ac:dyDescent="0.25">
      <c r="A242" s="2">
        <v>905452</v>
      </c>
      <c r="B242" s="3">
        <v>41786.595775462964</v>
      </c>
      <c r="C242" s="2" t="s">
        <v>7</v>
      </c>
      <c r="D242" s="2" t="s">
        <v>11</v>
      </c>
      <c r="E242" s="2" t="s">
        <v>14</v>
      </c>
      <c r="F242" s="2" t="s">
        <v>15</v>
      </c>
      <c r="G242" s="2">
        <v>55812</v>
      </c>
      <c r="H242" s="2">
        <v>55812</v>
      </c>
      <c r="I242" s="61"/>
    </row>
    <row r="243" spans="1:9" ht="24" customHeight="1" x14ac:dyDescent="0.25">
      <c r="A243" s="2">
        <v>550693</v>
      </c>
      <c r="B243" s="3">
        <v>41786.596168981479</v>
      </c>
      <c r="C243" s="2" t="s">
        <v>13</v>
      </c>
      <c r="D243" s="2" t="s">
        <v>8</v>
      </c>
      <c r="E243" s="2" t="s">
        <v>14</v>
      </c>
      <c r="F243" s="2" t="s">
        <v>15</v>
      </c>
      <c r="G243" s="2">
        <v>79788</v>
      </c>
      <c r="H243" s="2">
        <v>79788</v>
      </c>
      <c r="I243" s="61"/>
    </row>
    <row r="244" spans="1:9" ht="24" customHeight="1" x14ac:dyDescent="0.25">
      <c r="A244" s="2">
        <v>495892</v>
      </c>
      <c r="B244" s="3">
        <v>41786.593761574077</v>
      </c>
      <c r="C244" s="2" t="s">
        <v>7</v>
      </c>
      <c r="D244" s="2" t="s">
        <v>23</v>
      </c>
      <c r="E244" s="2" t="s">
        <v>14</v>
      </c>
      <c r="F244" s="2" t="s">
        <v>15</v>
      </c>
      <c r="G244" s="2">
        <v>39922</v>
      </c>
      <c r="H244" s="2">
        <v>39922</v>
      </c>
      <c r="I244" s="61"/>
    </row>
    <row r="245" spans="1:9" ht="24" customHeight="1" x14ac:dyDescent="0.25">
      <c r="A245" s="2">
        <v>359390</v>
      </c>
      <c r="B245" s="3">
        <v>41786.720763888887</v>
      </c>
      <c r="C245" s="2" t="s">
        <v>13</v>
      </c>
      <c r="D245" s="2" t="s">
        <v>8</v>
      </c>
      <c r="E245" s="2" t="s">
        <v>14</v>
      </c>
      <c r="F245" s="2" t="s">
        <v>17</v>
      </c>
      <c r="G245" s="2">
        <v>87516</v>
      </c>
      <c r="H245" s="2">
        <v>87516</v>
      </c>
      <c r="I245" s="61"/>
    </row>
    <row r="246" spans="1:9" ht="24" customHeight="1" x14ac:dyDescent="0.25">
      <c r="A246" s="2">
        <v>167998</v>
      </c>
      <c r="B246" s="3">
        <v>41786.721018518518</v>
      </c>
      <c r="C246" s="2" t="s">
        <v>7</v>
      </c>
      <c r="D246" s="2" t="s">
        <v>11</v>
      </c>
      <c r="E246" s="2" t="s">
        <v>14</v>
      </c>
      <c r="F246" s="2" t="s">
        <v>17</v>
      </c>
      <c r="G246" s="2">
        <v>49768</v>
      </c>
      <c r="H246" s="2">
        <v>49768</v>
      </c>
      <c r="I246" s="61"/>
    </row>
    <row r="247" spans="1:9" ht="24" customHeight="1" x14ac:dyDescent="0.25">
      <c r="A247" s="2">
        <v>456321</v>
      </c>
      <c r="B247" s="3">
        <v>41786.72246527778</v>
      </c>
      <c r="C247" s="2" t="s">
        <v>13</v>
      </c>
      <c r="D247" s="2" t="s">
        <v>8</v>
      </c>
      <c r="E247" s="2" t="s">
        <v>14</v>
      </c>
      <c r="F247" s="2" t="s">
        <v>17</v>
      </c>
      <c r="G247" s="2">
        <v>18830</v>
      </c>
      <c r="H247" s="2">
        <v>18830</v>
      </c>
      <c r="I247" s="61"/>
    </row>
    <row r="248" spans="1:9" ht="24" customHeight="1" x14ac:dyDescent="0.25">
      <c r="A248" s="2">
        <v>481220</v>
      </c>
      <c r="B248" s="3">
        <v>41786.457337962966</v>
      </c>
      <c r="C248" s="2" t="s">
        <v>13</v>
      </c>
      <c r="D248" s="2" t="s">
        <v>8</v>
      </c>
      <c r="E248" s="2" t="s">
        <v>9</v>
      </c>
      <c r="F248" s="2" t="s">
        <v>17</v>
      </c>
      <c r="G248" s="2">
        <v>58968</v>
      </c>
      <c r="H248" s="2">
        <v>58968</v>
      </c>
      <c r="I248" s="61"/>
    </row>
    <row r="249" spans="1:9" ht="24" customHeight="1" x14ac:dyDescent="0.25">
      <c r="A249" s="2">
        <v>387131</v>
      </c>
      <c r="B249" s="3">
        <v>41786.457719907405</v>
      </c>
      <c r="C249" s="2" t="s">
        <v>13</v>
      </c>
      <c r="D249" s="2" t="s">
        <v>8</v>
      </c>
      <c r="E249" s="2" t="s">
        <v>9</v>
      </c>
      <c r="F249" s="2" t="s">
        <v>17</v>
      </c>
      <c r="G249" s="2">
        <v>95697</v>
      </c>
      <c r="H249" s="2">
        <v>95697</v>
      </c>
      <c r="I249" s="61"/>
    </row>
    <row r="250" spans="1:9" ht="24" customHeight="1" x14ac:dyDescent="0.25">
      <c r="A250" s="2">
        <v>723507</v>
      </c>
      <c r="B250" s="3">
        <v>41786.518692129626</v>
      </c>
      <c r="C250" s="2" t="s">
        <v>13</v>
      </c>
      <c r="D250" s="2" t="s">
        <v>11</v>
      </c>
      <c r="E250" s="2" t="s">
        <v>30</v>
      </c>
      <c r="F250" s="2" t="s">
        <v>12</v>
      </c>
      <c r="G250" s="2">
        <v>55511</v>
      </c>
      <c r="H250" s="2">
        <v>55511</v>
      </c>
      <c r="I250" s="61"/>
    </row>
    <row r="251" spans="1:9" ht="24" customHeight="1" x14ac:dyDescent="0.25">
      <c r="A251" s="2">
        <v>874807</v>
      </c>
      <c r="B251" s="3">
        <v>41786.519131944442</v>
      </c>
      <c r="C251" s="2" t="s">
        <v>13</v>
      </c>
      <c r="D251" s="2" t="s">
        <v>11</v>
      </c>
      <c r="E251" s="2" t="s">
        <v>30</v>
      </c>
      <c r="F251" s="2" t="s">
        <v>12</v>
      </c>
      <c r="G251" s="2">
        <v>81603</v>
      </c>
      <c r="H251" s="2">
        <v>81603</v>
      </c>
      <c r="I251" s="61"/>
    </row>
    <row r="252" spans="1:9" ht="24" customHeight="1" x14ac:dyDescent="0.25">
      <c r="A252" s="2">
        <v>501620</v>
      </c>
      <c r="B252" s="3">
        <v>41786.519571759258</v>
      </c>
      <c r="C252" s="2" t="s">
        <v>13</v>
      </c>
      <c r="D252" s="2" t="s">
        <v>11</v>
      </c>
      <c r="E252" s="2" t="s">
        <v>30</v>
      </c>
      <c r="F252" s="2" t="s">
        <v>12</v>
      </c>
      <c r="G252" s="2">
        <v>58559</v>
      </c>
      <c r="H252" s="2">
        <v>58559</v>
      </c>
      <c r="I252" s="61"/>
    </row>
    <row r="253" spans="1:9" ht="24" customHeight="1" x14ac:dyDescent="0.25">
      <c r="A253" s="2">
        <v>109266</v>
      </c>
      <c r="B253" s="3">
        <v>41786.762280092589</v>
      </c>
      <c r="C253" s="2" t="s">
        <v>7</v>
      </c>
      <c r="D253" s="2" t="s">
        <v>11</v>
      </c>
      <c r="E253" s="2" t="s">
        <v>20</v>
      </c>
      <c r="F253" s="2" t="s">
        <v>17</v>
      </c>
      <c r="G253" s="2">
        <v>68952</v>
      </c>
      <c r="H253" s="2">
        <v>68952</v>
      </c>
      <c r="I253" s="61"/>
    </row>
    <row r="254" spans="1:9" ht="24" customHeight="1" x14ac:dyDescent="0.25">
      <c r="A254" s="2">
        <v>516967</v>
      </c>
      <c r="B254" s="3">
        <v>41786.762175925927</v>
      </c>
      <c r="C254" s="2" t="s">
        <v>7</v>
      </c>
      <c r="D254" s="2" t="s">
        <v>23</v>
      </c>
      <c r="E254" s="2" t="s">
        <v>20</v>
      </c>
      <c r="F254" s="2" t="s">
        <v>17</v>
      </c>
      <c r="G254" s="2">
        <v>48308</v>
      </c>
      <c r="H254" s="2">
        <v>48308</v>
      </c>
      <c r="I254" s="61"/>
    </row>
    <row r="255" spans="1:9" ht="24" customHeight="1" x14ac:dyDescent="0.25">
      <c r="A255" s="2">
        <v>265784</v>
      </c>
      <c r="B255" s="3">
        <v>41787.501956018517</v>
      </c>
      <c r="C255" s="2" t="s">
        <v>13</v>
      </c>
      <c r="D255" s="2" t="s">
        <v>11</v>
      </c>
      <c r="E255" s="2" t="s">
        <v>20</v>
      </c>
      <c r="F255" s="2" t="s">
        <v>21</v>
      </c>
      <c r="G255" s="2">
        <v>59628</v>
      </c>
      <c r="H255" s="2">
        <v>59628</v>
      </c>
      <c r="I255" s="61"/>
    </row>
    <row r="256" spans="1:9" ht="24" customHeight="1" x14ac:dyDescent="0.25">
      <c r="A256" s="2">
        <v>216582</v>
      </c>
      <c r="B256" s="3">
        <v>41787.347118055557</v>
      </c>
      <c r="C256" s="2" t="s">
        <v>7</v>
      </c>
      <c r="D256" s="2" t="s">
        <v>8</v>
      </c>
      <c r="E256" s="2" t="s">
        <v>14</v>
      </c>
      <c r="F256" s="2" t="s">
        <v>15</v>
      </c>
      <c r="G256" s="2">
        <v>36542</v>
      </c>
      <c r="H256" s="2">
        <v>36542</v>
      </c>
      <c r="I256" s="61"/>
    </row>
    <row r="257" spans="1:9" ht="24" customHeight="1" x14ac:dyDescent="0.25">
      <c r="A257" s="2">
        <v>846310</v>
      </c>
      <c r="B257" s="3">
        <v>41787.347442129627</v>
      </c>
      <c r="C257" s="2" t="s">
        <v>7</v>
      </c>
      <c r="D257" s="2" t="s">
        <v>11</v>
      </c>
      <c r="E257" s="2" t="s">
        <v>14</v>
      </c>
      <c r="F257" s="2" t="s">
        <v>15</v>
      </c>
      <c r="G257" s="2">
        <v>74691</v>
      </c>
      <c r="H257" s="2">
        <v>74691</v>
      </c>
      <c r="I257" s="61"/>
    </row>
    <row r="258" spans="1:9" ht="24" customHeight="1" x14ac:dyDescent="0.25">
      <c r="A258" s="2">
        <v>13742</v>
      </c>
      <c r="B258" s="3">
        <v>41787.070925925924</v>
      </c>
      <c r="C258" s="2" t="s">
        <v>7</v>
      </c>
      <c r="D258" s="2" t="s">
        <v>8</v>
      </c>
      <c r="E258" s="2" t="s">
        <v>25</v>
      </c>
      <c r="F258" s="2" t="s">
        <v>35</v>
      </c>
      <c r="G258" s="2">
        <v>40601</v>
      </c>
      <c r="H258" s="2">
        <v>40601</v>
      </c>
      <c r="I258" s="61"/>
    </row>
    <row r="259" spans="1:9" ht="24" customHeight="1" x14ac:dyDescent="0.25">
      <c r="A259" s="2">
        <v>773059</v>
      </c>
      <c r="B259" s="3">
        <v>41787.474583333336</v>
      </c>
      <c r="C259" s="2" t="s">
        <v>13</v>
      </c>
      <c r="D259" s="2" t="s">
        <v>8</v>
      </c>
      <c r="E259" s="2" t="s">
        <v>14</v>
      </c>
      <c r="F259" s="2" t="s">
        <v>15</v>
      </c>
      <c r="G259" s="2">
        <v>25881</v>
      </c>
      <c r="H259" s="2">
        <v>25881</v>
      </c>
      <c r="I259" s="61"/>
    </row>
    <row r="260" spans="1:9" ht="24" customHeight="1" x14ac:dyDescent="0.25">
      <c r="A260" s="2">
        <v>876247</v>
      </c>
      <c r="B260" s="3">
        <v>41787.022361111114</v>
      </c>
      <c r="C260" s="2" t="s">
        <v>13</v>
      </c>
      <c r="D260" s="2" t="s">
        <v>8</v>
      </c>
      <c r="E260" s="2" t="s">
        <v>14</v>
      </c>
      <c r="F260" s="2" t="s">
        <v>17</v>
      </c>
      <c r="G260" s="2">
        <v>25873</v>
      </c>
      <c r="H260" s="2">
        <v>25873</v>
      </c>
      <c r="I260" s="61"/>
    </row>
    <row r="261" spans="1:9" ht="24" customHeight="1" x14ac:dyDescent="0.25">
      <c r="A261" s="2">
        <v>714683</v>
      </c>
      <c r="B261" s="3">
        <v>41787.023043981484</v>
      </c>
      <c r="C261" s="2" t="s">
        <v>7</v>
      </c>
      <c r="D261" s="2" t="s">
        <v>8</v>
      </c>
      <c r="E261" s="2" t="s">
        <v>14</v>
      </c>
      <c r="F261" s="2" t="s">
        <v>17</v>
      </c>
      <c r="G261" s="2">
        <v>33839</v>
      </c>
      <c r="H261" s="2">
        <v>33839</v>
      </c>
      <c r="I261" s="61"/>
    </row>
    <row r="262" spans="1:9" ht="24" customHeight="1" x14ac:dyDescent="0.25">
      <c r="A262" s="2">
        <v>630224</v>
      </c>
      <c r="B262" s="3">
        <v>41787.023854166669</v>
      </c>
      <c r="C262" s="2" t="s">
        <v>7</v>
      </c>
      <c r="D262" s="2" t="s">
        <v>8</v>
      </c>
      <c r="E262" s="2" t="s">
        <v>14</v>
      </c>
      <c r="F262" s="2" t="s">
        <v>17</v>
      </c>
      <c r="G262" s="2">
        <v>29298</v>
      </c>
      <c r="H262" s="2">
        <v>29298</v>
      </c>
      <c r="I262" s="61"/>
    </row>
    <row r="263" spans="1:9" ht="24" customHeight="1" x14ac:dyDescent="0.25">
      <c r="A263" s="2">
        <v>370968</v>
      </c>
      <c r="B263" s="3">
        <v>41787.024513888886</v>
      </c>
      <c r="C263" s="2" t="s">
        <v>7</v>
      </c>
      <c r="D263" s="2" t="s">
        <v>11</v>
      </c>
      <c r="E263" s="2" t="s">
        <v>14</v>
      </c>
      <c r="F263" s="2" t="s">
        <v>17</v>
      </c>
      <c r="G263" s="2">
        <v>16072</v>
      </c>
      <c r="H263" s="2">
        <v>16072</v>
      </c>
      <c r="I263" s="61"/>
    </row>
    <row r="264" spans="1:9" ht="24" customHeight="1" x14ac:dyDescent="0.25">
      <c r="A264" s="2">
        <v>445539</v>
      </c>
      <c r="B264" s="3">
        <v>41803.604768518519</v>
      </c>
      <c r="C264" s="2" t="s">
        <v>7</v>
      </c>
      <c r="D264" s="2" t="s">
        <v>8</v>
      </c>
      <c r="E264" s="2" t="s">
        <v>14</v>
      </c>
      <c r="F264" s="2" t="s">
        <v>17</v>
      </c>
      <c r="G264" s="2">
        <v>52199</v>
      </c>
      <c r="H264" s="2">
        <v>52199</v>
      </c>
      <c r="I264" s="61"/>
    </row>
    <row r="265" spans="1:9" ht="24" customHeight="1" x14ac:dyDescent="0.25">
      <c r="A265" s="2">
        <v>65835</v>
      </c>
      <c r="B265" s="3">
        <v>41803.605023148149</v>
      </c>
      <c r="C265" s="2" t="s">
        <v>13</v>
      </c>
      <c r="D265" s="2" t="s">
        <v>11</v>
      </c>
      <c r="E265" s="2" t="s">
        <v>14</v>
      </c>
      <c r="F265" s="2" t="s">
        <v>17</v>
      </c>
      <c r="G265" s="2">
        <v>30886</v>
      </c>
      <c r="H265" s="2">
        <v>30886</v>
      </c>
      <c r="I265" s="61"/>
    </row>
    <row r="266" spans="1:9" ht="24" customHeight="1" x14ac:dyDescent="0.25">
      <c r="A266" s="2">
        <v>402829</v>
      </c>
      <c r="B266" s="3">
        <v>41803.605844907404</v>
      </c>
      <c r="C266" s="2" t="s">
        <v>7</v>
      </c>
      <c r="D266" s="2" t="s">
        <v>8</v>
      </c>
      <c r="E266" s="2" t="s">
        <v>14</v>
      </c>
      <c r="F266" s="2" t="s">
        <v>17</v>
      </c>
      <c r="G266" s="2">
        <v>22524</v>
      </c>
      <c r="H266" s="2">
        <v>22524</v>
      </c>
      <c r="I266" s="61"/>
    </row>
    <row r="267" spans="1:9" ht="24" customHeight="1" x14ac:dyDescent="0.25">
      <c r="A267" s="2">
        <v>937743</v>
      </c>
      <c r="B267" s="3">
        <v>41787.470069444447</v>
      </c>
      <c r="C267" s="2" t="s">
        <v>13</v>
      </c>
      <c r="D267" s="2" t="s">
        <v>8</v>
      </c>
      <c r="E267" s="2" t="s">
        <v>29</v>
      </c>
      <c r="F267" s="2" t="s">
        <v>12</v>
      </c>
      <c r="G267" s="2">
        <v>52971</v>
      </c>
      <c r="H267" s="2">
        <v>52971</v>
      </c>
      <c r="I267" s="61"/>
    </row>
    <row r="268" spans="1:9" ht="24" customHeight="1" x14ac:dyDescent="0.25">
      <c r="A268" s="2">
        <v>865692</v>
      </c>
      <c r="B268" s="3">
        <v>41787.444768518515</v>
      </c>
      <c r="C268" s="2" t="s">
        <v>13</v>
      </c>
      <c r="D268" s="2" t="s">
        <v>8</v>
      </c>
      <c r="E268" s="2" t="s">
        <v>14</v>
      </c>
      <c r="F268" s="2" t="s">
        <v>35</v>
      </c>
      <c r="G268" s="2">
        <v>77581</v>
      </c>
      <c r="H268" s="2">
        <v>77581</v>
      </c>
      <c r="I268" s="61"/>
    </row>
    <row r="269" spans="1:9" ht="24" customHeight="1" x14ac:dyDescent="0.25">
      <c r="A269" s="2">
        <v>913308</v>
      </c>
      <c r="B269" s="3">
        <v>41787.205868055556</v>
      </c>
      <c r="C269" s="2" t="s">
        <v>13</v>
      </c>
      <c r="D269" s="2" t="s">
        <v>8</v>
      </c>
      <c r="E269" s="2" t="s">
        <v>25</v>
      </c>
      <c r="F269" s="2" t="s">
        <v>24</v>
      </c>
      <c r="G269" s="2">
        <v>65249</v>
      </c>
      <c r="H269" s="2">
        <v>65249</v>
      </c>
      <c r="I269" s="61"/>
    </row>
    <row r="270" spans="1:9" ht="24" customHeight="1" x14ac:dyDescent="0.25">
      <c r="A270" s="2">
        <v>753595</v>
      </c>
      <c r="B270" s="3">
        <v>41791.932986111111</v>
      </c>
      <c r="C270" s="2" t="s">
        <v>7</v>
      </c>
      <c r="D270" s="2" t="s">
        <v>8</v>
      </c>
      <c r="E270" s="2" t="s">
        <v>25</v>
      </c>
      <c r="F270" s="2" t="s">
        <v>24</v>
      </c>
      <c r="G270" s="2">
        <v>15784</v>
      </c>
      <c r="H270" s="2">
        <v>15784</v>
      </c>
      <c r="I270" s="61"/>
    </row>
    <row r="271" spans="1:9" ht="24" customHeight="1" x14ac:dyDescent="0.25">
      <c r="A271" s="2">
        <v>231901</v>
      </c>
      <c r="B271" s="3">
        <v>41791.93408564815</v>
      </c>
      <c r="C271" s="2" t="s">
        <v>7</v>
      </c>
      <c r="D271" s="2" t="s">
        <v>8</v>
      </c>
      <c r="E271" s="2" t="s">
        <v>25</v>
      </c>
      <c r="F271" s="2" t="s">
        <v>24</v>
      </c>
      <c r="G271" s="2">
        <v>7691</v>
      </c>
      <c r="H271" s="2">
        <v>7691</v>
      </c>
      <c r="I271" s="61"/>
    </row>
    <row r="272" spans="1:9" ht="24" customHeight="1" x14ac:dyDescent="0.25">
      <c r="A272" s="2">
        <v>439628</v>
      </c>
      <c r="B272" s="3">
        <v>41788.657939814817</v>
      </c>
      <c r="C272" s="2" t="s">
        <v>13</v>
      </c>
      <c r="D272" s="2" t="s">
        <v>8</v>
      </c>
      <c r="E272" s="2" t="s">
        <v>14</v>
      </c>
      <c r="F272" s="2" t="s">
        <v>17</v>
      </c>
      <c r="G272" s="2">
        <v>5510</v>
      </c>
      <c r="H272" s="2">
        <v>5510</v>
      </c>
      <c r="I272" s="61"/>
    </row>
    <row r="273" spans="1:9" ht="24" customHeight="1" x14ac:dyDescent="0.25">
      <c r="A273" s="2">
        <v>67222</v>
      </c>
      <c r="B273" s="3">
        <v>41788.782037037039</v>
      </c>
      <c r="C273" s="2" t="s">
        <v>7</v>
      </c>
      <c r="D273" s="2" t="s">
        <v>8</v>
      </c>
      <c r="E273" s="2" t="s">
        <v>14</v>
      </c>
      <c r="F273" s="2" t="s">
        <v>35</v>
      </c>
      <c r="G273" s="2">
        <v>72545</v>
      </c>
      <c r="H273" s="2">
        <v>72545</v>
      </c>
      <c r="I273" s="61"/>
    </row>
    <row r="274" spans="1:9" ht="24" customHeight="1" x14ac:dyDescent="0.25">
      <c r="A274" s="2">
        <v>280350</v>
      </c>
      <c r="B274" s="3">
        <v>41788.782939814817</v>
      </c>
      <c r="C274" s="2" t="s">
        <v>7</v>
      </c>
      <c r="D274" s="2" t="s">
        <v>11</v>
      </c>
      <c r="E274" s="2" t="s">
        <v>14</v>
      </c>
      <c r="F274" s="2" t="s">
        <v>35</v>
      </c>
      <c r="G274" s="2">
        <v>44767</v>
      </c>
      <c r="H274" s="2">
        <v>44767</v>
      </c>
      <c r="I274" s="61"/>
    </row>
    <row r="275" spans="1:9" ht="24" customHeight="1" x14ac:dyDescent="0.25">
      <c r="A275" s="2">
        <v>587939</v>
      </c>
      <c r="B275" s="3">
        <v>41788.51085648148</v>
      </c>
      <c r="C275" s="2" t="s">
        <v>13</v>
      </c>
      <c r="D275" s="2" t="s">
        <v>8</v>
      </c>
      <c r="E275" s="2" t="s">
        <v>14</v>
      </c>
      <c r="F275" s="2" t="s">
        <v>24</v>
      </c>
      <c r="G275" s="2">
        <v>28753</v>
      </c>
      <c r="H275" s="2">
        <v>28753</v>
      </c>
      <c r="I275" s="61"/>
    </row>
    <row r="276" spans="1:9" ht="24" customHeight="1" x14ac:dyDescent="0.25">
      <c r="A276" s="2">
        <v>493551</v>
      </c>
      <c r="B276" s="3">
        <v>41788.511828703704</v>
      </c>
      <c r="C276" s="2" t="s">
        <v>7</v>
      </c>
      <c r="D276" s="2" t="s">
        <v>8</v>
      </c>
      <c r="E276" s="2" t="s">
        <v>14</v>
      </c>
      <c r="F276" s="2" t="s">
        <v>24</v>
      </c>
      <c r="G276" s="2">
        <v>54524</v>
      </c>
      <c r="H276" s="2">
        <v>54524</v>
      </c>
      <c r="I276" s="61"/>
    </row>
    <row r="277" spans="1:9" ht="24" customHeight="1" x14ac:dyDescent="0.25">
      <c r="A277" s="2">
        <v>792362</v>
      </c>
      <c r="B277" s="3">
        <v>41788.280613425923</v>
      </c>
      <c r="C277" s="2" t="s">
        <v>7</v>
      </c>
      <c r="D277" s="2" t="s">
        <v>8</v>
      </c>
      <c r="E277" s="2" t="s">
        <v>9</v>
      </c>
      <c r="F277" s="2" t="s">
        <v>12</v>
      </c>
      <c r="G277" s="2">
        <v>95011</v>
      </c>
      <c r="H277" s="2">
        <v>95011</v>
      </c>
      <c r="I277" s="61"/>
    </row>
    <row r="278" spans="1:9" ht="24" customHeight="1" x14ac:dyDescent="0.25">
      <c r="A278" s="2">
        <v>614502</v>
      </c>
      <c r="B278" s="3">
        <v>41788.28</v>
      </c>
      <c r="C278" s="2" t="s">
        <v>7</v>
      </c>
      <c r="D278" s="2" t="s">
        <v>11</v>
      </c>
      <c r="E278" s="2" t="s">
        <v>9</v>
      </c>
      <c r="F278" s="2" t="s">
        <v>12</v>
      </c>
      <c r="G278" s="2">
        <v>90897</v>
      </c>
      <c r="H278" s="2">
        <v>90897</v>
      </c>
      <c r="I278" s="61"/>
    </row>
    <row r="279" spans="1:9" ht="24" customHeight="1" x14ac:dyDescent="0.25">
      <c r="A279" s="2">
        <v>363830</v>
      </c>
      <c r="B279" s="3">
        <v>41788.370972222219</v>
      </c>
      <c r="C279" s="2" t="s">
        <v>13</v>
      </c>
      <c r="D279" s="2" t="s">
        <v>8</v>
      </c>
      <c r="E279" s="2" t="s">
        <v>28</v>
      </c>
      <c r="F279" s="2" t="s">
        <v>12</v>
      </c>
      <c r="G279" s="2">
        <v>41908</v>
      </c>
      <c r="H279" s="2">
        <v>41908</v>
      </c>
      <c r="I279" s="61"/>
    </row>
    <row r="280" spans="1:9" ht="24" customHeight="1" x14ac:dyDescent="0.25">
      <c r="A280" s="2">
        <v>212493</v>
      </c>
      <c r="B280" s="3">
        <v>41788.370972222219</v>
      </c>
      <c r="C280" s="2" t="s">
        <v>7</v>
      </c>
      <c r="D280" s="2" t="s">
        <v>8</v>
      </c>
      <c r="E280" s="2" t="s">
        <v>28</v>
      </c>
      <c r="F280" s="2" t="s">
        <v>12</v>
      </c>
      <c r="G280" s="2">
        <v>30114</v>
      </c>
      <c r="H280" s="2">
        <v>30114</v>
      </c>
      <c r="I280" s="61"/>
    </row>
    <row r="281" spans="1:9" ht="24" customHeight="1" x14ac:dyDescent="0.25">
      <c r="A281" s="2">
        <v>524904</v>
      </c>
      <c r="B281" s="3">
        <v>41788.37263888889</v>
      </c>
      <c r="C281" s="2" t="s">
        <v>13</v>
      </c>
      <c r="D281" s="2" t="s">
        <v>11</v>
      </c>
      <c r="E281" s="2" t="s">
        <v>28</v>
      </c>
      <c r="F281" s="2" t="s">
        <v>12</v>
      </c>
      <c r="G281" s="2">
        <v>66608</v>
      </c>
      <c r="H281" s="2">
        <v>66608</v>
      </c>
      <c r="I281" s="61"/>
    </row>
    <row r="282" spans="1:9" ht="24" customHeight="1" x14ac:dyDescent="0.25">
      <c r="A282" s="2">
        <v>359609</v>
      </c>
      <c r="B282" s="3">
        <v>41791.294502314813</v>
      </c>
      <c r="C282" s="2" t="s">
        <v>7</v>
      </c>
      <c r="D282" s="2" t="s">
        <v>8</v>
      </c>
      <c r="E282" s="2" t="s">
        <v>28</v>
      </c>
      <c r="F282" s="2" t="s">
        <v>12</v>
      </c>
      <c r="G282" s="2">
        <v>65247</v>
      </c>
      <c r="H282" s="2">
        <v>65247</v>
      </c>
      <c r="I282" s="61"/>
    </row>
    <row r="283" spans="1:9" ht="24" customHeight="1" x14ac:dyDescent="0.25">
      <c r="A283" s="2">
        <v>821717</v>
      </c>
      <c r="B283" s="3">
        <v>41788.713599537034</v>
      </c>
      <c r="C283" s="2" t="s">
        <v>13</v>
      </c>
      <c r="D283" s="2" t="s">
        <v>8</v>
      </c>
      <c r="E283" s="2" t="s">
        <v>9</v>
      </c>
      <c r="F283" s="2" t="s">
        <v>12</v>
      </c>
      <c r="G283" s="2">
        <v>5900</v>
      </c>
      <c r="H283" s="2">
        <v>5900</v>
      </c>
      <c r="I283" s="61"/>
    </row>
    <row r="284" spans="1:9" ht="24" customHeight="1" x14ac:dyDescent="0.25">
      <c r="A284" s="2">
        <v>24310</v>
      </c>
      <c r="B284" s="3">
        <v>41788.51734953704</v>
      </c>
      <c r="C284" s="2" t="s">
        <v>13</v>
      </c>
      <c r="D284" s="2" t="s">
        <v>8</v>
      </c>
      <c r="E284" s="2" t="s">
        <v>9</v>
      </c>
      <c r="F284" s="2" t="s">
        <v>15</v>
      </c>
      <c r="G284" s="2">
        <v>63559</v>
      </c>
      <c r="H284" s="2">
        <v>63559</v>
      </c>
      <c r="I284" s="61"/>
    </row>
    <row r="285" spans="1:9" ht="24" customHeight="1" x14ac:dyDescent="0.25">
      <c r="A285" s="2">
        <v>795330</v>
      </c>
      <c r="B285" s="3">
        <v>41805.406608796293</v>
      </c>
      <c r="C285" s="2" t="s">
        <v>7</v>
      </c>
      <c r="D285" s="2" t="s">
        <v>11</v>
      </c>
      <c r="E285" s="2" t="s">
        <v>30</v>
      </c>
      <c r="F285" s="2" t="s">
        <v>15</v>
      </c>
      <c r="G285" s="2">
        <v>400000</v>
      </c>
      <c r="H285" s="2">
        <v>400000</v>
      </c>
      <c r="I285" s="61"/>
    </row>
    <row r="286" spans="1:9" ht="24" customHeight="1" x14ac:dyDescent="0.25">
      <c r="A286" s="2">
        <v>906700</v>
      </c>
      <c r="B286" s="3">
        <v>41789.782523148147</v>
      </c>
      <c r="C286" s="2" t="s">
        <v>13</v>
      </c>
      <c r="D286" s="2" t="s">
        <v>8</v>
      </c>
      <c r="E286" s="2" t="s">
        <v>14</v>
      </c>
      <c r="F286" s="2" t="s">
        <v>19</v>
      </c>
      <c r="G286" s="2">
        <v>55465</v>
      </c>
      <c r="H286" s="2">
        <v>55465</v>
      </c>
      <c r="I286" s="61"/>
    </row>
    <row r="287" spans="1:9" ht="24" customHeight="1" x14ac:dyDescent="0.25">
      <c r="A287" s="2">
        <v>772644</v>
      </c>
      <c r="B287" s="3">
        <v>41789.338530092595</v>
      </c>
      <c r="C287" s="2" t="s">
        <v>13</v>
      </c>
      <c r="D287" s="2" t="s">
        <v>8</v>
      </c>
      <c r="E287" s="2" t="s">
        <v>9</v>
      </c>
      <c r="F287" s="2" t="s">
        <v>35</v>
      </c>
      <c r="G287" s="2">
        <v>56488</v>
      </c>
      <c r="H287" s="2">
        <v>56488</v>
      </c>
      <c r="I287" s="61"/>
    </row>
    <row r="288" spans="1:9" ht="24" customHeight="1" x14ac:dyDescent="0.25">
      <c r="A288" s="2">
        <v>79758</v>
      </c>
      <c r="B288" s="3">
        <v>41789.339745370373</v>
      </c>
      <c r="C288" s="2" t="s">
        <v>13</v>
      </c>
      <c r="D288" s="2" t="s">
        <v>8</v>
      </c>
      <c r="E288" s="2" t="s">
        <v>9</v>
      </c>
      <c r="F288" s="2" t="s">
        <v>35</v>
      </c>
      <c r="G288" s="2">
        <v>55553</v>
      </c>
      <c r="H288" s="2">
        <v>55553</v>
      </c>
      <c r="I288" s="61"/>
    </row>
    <row r="289" spans="1:9" ht="24" customHeight="1" x14ac:dyDescent="0.25">
      <c r="A289" s="2">
        <v>181028</v>
      </c>
      <c r="B289" s="3">
        <v>41794.306064814817</v>
      </c>
      <c r="C289" s="2" t="s">
        <v>13</v>
      </c>
      <c r="D289" s="2" t="s">
        <v>11</v>
      </c>
      <c r="E289" s="2" t="s">
        <v>14</v>
      </c>
      <c r="F289" s="2" t="s">
        <v>10</v>
      </c>
      <c r="G289" s="2">
        <v>2747</v>
      </c>
      <c r="H289" s="2">
        <v>2747</v>
      </c>
      <c r="I289" s="61"/>
    </row>
    <row r="290" spans="1:9" ht="24" customHeight="1" x14ac:dyDescent="0.25">
      <c r="A290" s="2">
        <v>582449</v>
      </c>
      <c r="B290" s="3">
        <v>41794.306817129633</v>
      </c>
      <c r="C290" s="2" t="s">
        <v>13</v>
      </c>
      <c r="D290" s="2" t="s">
        <v>8</v>
      </c>
      <c r="E290" s="2" t="s">
        <v>14</v>
      </c>
      <c r="F290" s="2" t="s">
        <v>10</v>
      </c>
      <c r="G290" s="2">
        <v>50000</v>
      </c>
      <c r="H290" s="2">
        <v>50000</v>
      </c>
      <c r="I290" s="61"/>
    </row>
    <row r="291" spans="1:9" ht="24" customHeight="1" x14ac:dyDescent="0.25">
      <c r="A291" s="2">
        <v>462254</v>
      </c>
      <c r="B291" s="3">
        <v>41789.38517361111</v>
      </c>
      <c r="C291" s="2" t="s">
        <v>7</v>
      </c>
      <c r="D291" s="2" t="s">
        <v>11</v>
      </c>
      <c r="E291" s="2" t="s">
        <v>14</v>
      </c>
      <c r="F291" s="2" t="s">
        <v>15</v>
      </c>
      <c r="G291" s="2">
        <v>7210</v>
      </c>
      <c r="H291" s="2">
        <v>7210</v>
      </c>
      <c r="I291" s="61"/>
    </row>
    <row r="292" spans="1:9" ht="24" customHeight="1" x14ac:dyDescent="0.25">
      <c r="A292" s="2">
        <v>413388</v>
      </c>
      <c r="B292" s="3">
        <v>41789.385138888887</v>
      </c>
      <c r="C292" s="2" t="s">
        <v>13</v>
      </c>
      <c r="D292" s="2" t="s">
        <v>23</v>
      </c>
      <c r="E292" s="2" t="s">
        <v>14</v>
      </c>
      <c r="F292" s="2" t="s">
        <v>15</v>
      </c>
      <c r="G292" s="2">
        <v>77422</v>
      </c>
      <c r="H292" s="2">
        <v>77422</v>
      </c>
      <c r="I292" s="61"/>
    </row>
    <row r="293" spans="1:9" ht="24" customHeight="1" x14ac:dyDescent="0.25">
      <c r="A293" s="2">
        <v>938274</v>
      </c>
      <c r="B293" s="3">
        <v>41802.657442129632</v>
      </c>
      <c r="C293" s="2" t="s">
        <v>7</v>
      </c>
      <c r="D293" s="2" t="s">
        <v>11</v>
      </c>
      <c r="E293" s="2" t="s">
        <v>14</v>
      </c>
      <c r="F293" s="2" t="s">
        <v>12</v>
      </c>
      <c r="G293" s="2">
        <v>67823</v>
      </c>
      <c r="H293" s="2">
        <v>67823</v>
      </c>
      <c r="I293" s="61"/>
    </row>
    <row r="294" spans="1:9" ht="24" customHeight="1" x14ac:dyDescent="0.25">
      <c r="A294" s="2">
        <v>517354</v>
      </c>
      <c r="B294" s="3">
        <v>41790.547118055554</v>
      </c>
      <c r="C294" s="2" t="s">
        <v>13</v>
      </c>
      <c r="D294" s="2" t="s">
        <v>8</v>
      </c>
      <c r="E294" s="2" t="s">
        <v>28</v>
      </c>
      <c r="F294" s="2" t="s">
        <v>15</v>
      </c>
      <c r="G294" s="2">
        <v>2988</v>
      </c>
      <c r="H294" s="2">
        <v>2988</v>
      </c>
      <c r="I294" s="61"/>
    </row>
    <row r="295" spans="1:9" ht="24" customHeight="1" x14ac:dyDescent="0.25">
      <c r="A295" s="2">
        <v>842308</v>
      </c>
      <c r="B295" s="3">
        <v>41791.566944444443</v>
      </c>
      <c r="C295" s="2" t="s">
        <v>13</v>
      </c>
      <c r="D295" s="2" t="s">
        <v>8</v>
      </c>
      <c r="E295" s="2" t="s">
        <v>9</v>
      </c>
      <c r="F295" s="2" t="s">
        <v>17</v>
      </c>
      <c r="G295" s="2">
        <v>4426</v>
      </c>
      <c r="H295" s="2">
        <v>4426</v>
      </c>
      <c r="I295" s="61"/>
    </row>
    <row r="296" spans="1:9" ht="24" customHeight="1" x14ac:dyDescent="0.25">
      <c r="A296" s="2">
        <v>657117</v>
      </c>
      <c r="B296" s="3">
        <v>41792.937962962962</v>
      </c>
      <c r="C296" s="2" t="s">
        <v>13</v>
      </c>
      <c r="D296" s="2" t="s">
        <v>8</v>
      </c>
      <c r="E296" s="2" t="s">
        <v>14</v>
      </c>
      <c r="F296" s="2" t="s">
        <v>15</v>
      </c>
      <c r="G296" s="2">
        <v>56255</v>
      </c>
      <c r="H296" s="2">
        <v>56255</v>
      </c>
      <c r="I296" s="61"/>
    </row>
    <row r="297" spans="1:9" ht="24" customHeight="1" x14ac:dyDescent="0.25">
      <c r="A297" s="2">
        <v>22963</v>
      </c>
      <c r="B297" s="3">
        <v>41792.939849537041</v>
      </c>
      <c r="C297" s="2" t="s">
        <v>13</v>
      </c>
      <c r="D297" s="2" t="s">
        <v>11</v>
      </c>
      <c r="E297" s="2" t="s">
        <v>14</v>
      </c>
      <c r="F297" s="2" t="s">
        <v>15</v>
      </c>
      <c r="G297" s="2">
        <v>53806</v>
      </c>
      <c r="H297" s="2">
        <v>53806</v>
      </c>
      <c r="I297" s="61"/>
    </row>
    <row r="298" spans="1:9" ht="24" customHeight="1" x14ac:dyDescent="0.25">
      <c r="A298" s="2">
        <v>201095</v>
      </c>
      <c r="B298" s="3">
        <v>41792.941099537034</v>
      </c>
      <c r="C298" s="2" t="s">
        <v>13</v>
      </c>
      <c r="D298" s="2" t="s">
        <v>8</v>
      </c>
      <c r="E298" s="2" t="s">
        <v>14</v>
      </c>
      <c r="F298" s="2" t="s">
        <v>15</v>
      </c>
      <c r="G298" s="2">
        <v>7775</v>
      </c>
      <c r="H298" s="2">
        <v>7775</v>
      </c>
      <c r="I298" s="61"/>
    </row>
    <row r="299" spans="1:9" ht="24" customHeight="1" x14ac:dyDescent="0.25">
      <c r="A299" s="2">
        <v>880451</v>
      </c>
      <c r="B299" s="3">
        <v>41792.301041666666</v>
      </c>
      <c r="C299" s="2" t="s">
        <v>13</v>
      </c>
      <c r="D299" s="2" t="s">
        <v>8</v>
      </c>
      <c r="E299" s="2" t="s">
        <v>14</v>
      </c>
      <c r="F299" s="2" t="s">
        <v>19</v>
      </c>
      <c r="G299" s="2">
        <v>90362</v>
      </c>
      <c r="H299" s="2">
        <v>90362</v>
      </c>
      <c r="I299" s="61"/>
    </row>
    <row r="300" spans="1:9" ht="24" customHeight="1" x14ac:dyDescent="0.25">
      <c r="A300" s="2">
        <v>187096</v>
      </c>
      <c r="B300" s="3">
        <v>41792.718136574076</v>
      </c>
      <c r="C300" s="2" t="s">
        <v>7</v>
      </c>
      <c r="D300" s="2" t="s">
        <v>11</v>
      </c>
      <c r="E300" s="2" t="s">
        <v>25</v>
      </c>
      <c r="F300" s="2" t="s">
        <v>12</v>
      </c>
      <c r="G300" s="2">
        <v>26954</v>
      </c>
      <c r="H300" s="2">
        <v>26954</v>
      </c>
      <c r="I300" s="61"/>
    </row>
    <row r="301" spans="1:9" ht="24" customHeight="1" x14ac:dyDescent="0.25">
      <c r="A301" s="2">
        <v>333678</v>
      </c>
      <c r="B301" s="3">
        <v>41792.472939814812</v>
      </c>
      <c r="C301" s="2" t="s">
        <v>13</v>
      </c>
      <c r="D301" s="2" t="s">
        <v>8</v>
      </c>
      <c r="E301" s="2" t="s">
        <v>14</v>
      </c>
      <c r="F301" s="2" t="s">
        <v>19</v>
      </c>
      <c r="G301" s="2">
        <v>59001</v>
      </c>
      <c r="H301" s="2">
        <v>59001</v>
      </c>
      <c r="I301" s="61"/>
    </row>
    <row r="302" spans="1:9" ht="24" customHeight="1" x14ac:dyDescent="0.25">
      <c r="A302" s="2">
        <v>579048</v>
      </c>
      <c r="B302" s="3">
        <v>41792.472939814812</v>
      </c>
      <c r="C302" s="2" t="s">
        <v>7</v>
      </c>
      <c r="D302" s="2" t="s">
        <v>8</v>
      </c>
      <c r="E302" s="2" t="s">
        <v>14</v>
      </c>
      <c r="F302" s="2" t="s">
        <v>19</v>
      </c>
      <c r="G302" s="2">
        <v>33534</v>
      </c>
      <c r="H302" s="2">
        <v>33534</v>
      </c>
      <c r="I302" s="61"/>
    </row>
    <row r="303" spans="1:9" ht="24" customHeight="1" x14ac:dyDescent="0.25">
      <c r="A303" s="2">
        <v>133347</v>
      </c>
      <c r="B303" s="3">
        <v>41792.473275462966</v>
      </c>
      <c r="C303" s="2" t="s">
        <v>7</v>
      </c>
      <c r="D303" s="2" t="s">
        <v>8</v>
      </c>
      <c r="E303" s="2" t="s">
        <v>14</v>
      </c>
      <c r="F303" s="2" t="s">
        <v>19</v>
      </c>
      <c r="G303" s="2">
        <v>47686</v>
      </c>
      <c r="H303" s="2">
        <v>47686</v>
      </c>
      <c r="I303" s="61"/>
    </row>
    <row r="304" spans="1:9" ht="24" customHeight="1" x14ac:dyDescent="0.25">
      <c r="A304" s="2">
        <v>20595</v>
      </c>
      <c r="B304" s="3">
        <v>41792.547476851854</v>
      </c>
      <c r="C304" s="2" t="s">
        <v>13</v>
      </c>
      <c r="D304" s="2" t="s">
        <v>8</v>
      </c>
      <c r="E304" s="2" t="s">
        <v>25</v>
      </c>
      <c r="F304" s="2" t="s">
        <v>10</v>
      </c>
      <c r="G304" s="2">
        <v>57407</v>
      </c>
      <c r="H304" s="2">
        <v>57407</v>
      </c>
      <c r="I304" s="61"/>
    </row>
    <row r="305" spans="1:9" ht="24" customHeight="1" x14ac:dyDescent="0.25">
      <c r="A305" s="2">
        <v>12320</v>
      </c>
      <c r="B305" s="3">
        <v>41792.548611111109</v>
      </c>
      <c r="C305" s="2" t="s">
        <v>13</v>
      </c>
      <c r="D305" s="2" t="s">
        <v>8</v>
      </c>
      <c r="E305" s="2" t="s">
        <v>25</v>
      </c>
      <c r="F305" s="2" t="s">
        <v>10</v>
      </c>
      <c r="G305" s="2">
        <v>56727</v>
      </c>
      <c r="H305" s="2">
        <v>56727</v>
      </c>
      <c r="I305" s="61"/>
    </row>
    <row r="306" spans="1:9" ht="24" customHeight="1" x14ac:dyDescent="0.25">
      <c r="A306" s="2">
        <v>68151</v>
      </c>
      <c r="B306" s="3">
        <v>41793.531087962961</v>
      </c>
      <c r="C306" s="2" t="s">
        <v>13</v>
      </c>
      <c r="D306" s="2" t="s">
        <v>8</v>
      </c>
      <c r="E306" s="2" t="s">
        <v>9</v>
      </c>
      <c r="F306" s="2" t="s">
        <v>35</v>
      </c>
      <c r="G306" s="2">
        <v>86486</v>
      </c>
      <c r="H306" s="2">
        <v>86486</v>
      </c>
      <c r="I306" s="61"/>
    </row>
    <row r="307" spans="1:9" ht="24" customHeight="1" x14ac:dyDescent="0.25">
      <c r="A307" s="2">
        <v>567549</v>
      </c>
      <c r="B307" s="3">
        <v>41793.533043981479</v>
      </c>
      <c r="C307" s="2" t="s">
        <v>7</v>
      </c>
      <c r="D307" s="2" t="s">
        <v>8</v>
      </c>
      <c r="E307" s="2" t="s">
        <v>9</v>
      </c>
      <c r="F307" s="2" t="s">
        <v>35</v>
      </c>
      <c r="G307" s="2">
        <v>34243</v>
      </c>
      <c r="H307" s="2">
        <v>34243</v>
      </c>
      <c r="I307" s="61"/>
    </row>
    <row r="308" spans="1:9" ht="24" customHeight="1" x14ac:dyDescent="0.25">
      <c r="A308" s="2">
        <v>379251</v>
      </c>
      <c r="B308" s="3">
        <v>41793.510509259257</v>
      </c>
      <c r="C308" s="2" t="s">
        <v>13</v>
      </c>
      <c r="D308" s="2" t="s">
        <v>8</v>
      </c>
      <c r="E308" s="2" t="s">
        <v>16</v>
      </c>
      <c r="F308" s="2" t="s">
        <v>21</v>
      </c>
      <c r="G308" s="2">
        <v>25492</v>
      </c>
      <c r="H308" s="2">
        <v>25492</v>
      </c>
      <c r="I308" s="61"/>
    </row>
    <row r="309" spans="1:9" ht="24" customHeight="1" x14ac:dyDescent="0.25">
      <c r="A309" s="2">
        <v>540849</v>
      </c>
      <c r="B309" s="3">
        <v>41793.510509259257</v>
      </c>
      <c r="C309" s="2" t="s">
        <v>13</v>
      </c>
      <c r="D309" s="2" t="s">
        <v>8</v>
      </c>
      <c r="E309" s="2" t="s">
        <v>16</v>
      </c>
      <c r="F309" s="2" t="s">
        <v>21</v>
      </c>
      <c r="G309" s="2">
        <v>38787</v>
      </c>
      <c r="H309" s="2">
        <v>38787</v>
      </c>
      <c r="I309" s="61"/>
    </row>
    <row r="310" spans="1:9" ht="24" customHeight="1" x14ac:dyDescent="0.25">
      <c r="A310" s="2">
        <v>270850</v>
      </c>
      <c r="B310" s="3">
        <v>41804.451157407406</v>
      </c>
      <c r="C310" s="2" t="s">
        <v>7</v>
      </c>
      <c r="D310" s="2" t="s">
        <v>11</v>
      </c>
      <c r="E310" s="2" t="s">
        <v>9</v>
      </c>
      <c r="F310" s="2" t="s">
        <v>15</v>
      </c>
      <c r="G310" s="2">
        <v>56501</v>
      </c>
      <c r="H310" s="2">
        <v>56501</v>
      </c>
      <c r="I310" s="61"/>
    </row>
    <row r="311" spans="1:9" ht="24" customHeight="1" x14ac:dyDescent="0.25">
      <c r="A311" s="2">
        <v>754298</v>
      </c>
      <c r="B311" s="3">
        <v>41804.452002314814</v>
      </c>
      <c r="C311" s="2" t="s">
        <v>7</v>
      </c>
      <c r="D311" s="2" t="s">
        <v>11</v>
      </c>
      <c r="E311" s="2" t="s">
        <v>9</v>
      </c>
      <c r="F311" s="2" t="s">
        <v>15</v>
      </c>
      <c r="G311" s="2">
        <v>57362</v>
      </c>
      <c r="H311" s="2">
        <v>57362</v>
      </c>
      <c r="I311" s="61"/>
    </row>
    <row r="312" spans="1:9" ht="24" customHeight="1" x14ac:dyDescent="0.25">
      <c r="A312" s="2">
        <v>238948</v>
      </c>
      <c r="B312" s="3">
        <v>41793.736701388887</v>
      </c>
      <c r="C312" s="2" t="s">
        <v>13</v>
      </c>
      <c r="D312" s="2" t="s">
        <v>8</v>
      </c>
      <c r="E312" s="2" t="s">
        <v>25</v>
      </c>
      <c r="F312" s="2" t="s">
        <v>19</v>
      </c>
      <c r="G312" s="2">
        <v>7104</v>
      </c>
      <c r="H312" s="2">
        <v>7104</v>
      </c>
      <c r="I312" s="61"/>
    </row>
    <row r="313" spans="1:9" ht="24" customHeight="1" x14ac:dyDescent="0.25">
      <c r="A313" s="2">
        <v>840739</v>
      </c>
      <c r="B313" s="3">
        <v>41793.96875</v>
      </c>
      <c r="C313" s="2" t="s">
        <v>13</v>
      </c>
      <c r="D313" s="2" t="s">
        <v>11</v>
      </c>
      <c r="E313" s="2" t="s">
        <v>28</v>
      </c>
      <c r="F313" s="2" t="s">
        <v>35</v>
      </c>
      <c r="G313" s="2">
        <v>42449</v>
      </c>
      <c r="H313" s="2">
        <v>42449</v>
      </c>
      <c r="I313" s="61"/>
    </row>
    <row r="314" spans="1:9" ht="24" customHeight="1" x14ac:dyDescent="0.25">
      <c r="A314" s="2">
        <v>944802</v>
      </c>
      <c r="B314" s="3">
        <v>41793.456724537034</v>
      </c>
      <c r="C314" s="2" t="s">
        <v>13</v>
      </c>
      <c r="D314" s="2" t="s">
        <v>8</v>
      </c>
      <c r="E314" s="2" t="s">
        <v>9</v>
      </c>
      <c r="F314" s="2" t="s">
        <v>12</v>
      </c>
      <c r="G314" s="2">
        <v>91116</v>
      </c>
      <c r="H314" s="2">
        <v>91116</v>
      </c>
      <c r="I314" s="61"/>
    </row>
    <row r="315" spans="1:9" ht="24" customHeight="1" x14ac:dyDescent="0.25">
      <c r="A315" s="2">
        <v>528415</v>
      </c>
      <c r="B315" s="3">
        <v>41793.456724537034</v>
      </c>
      <c r="C315" s="2" t="s">
        <v>7</v>
      </c>
      <c r="D315" s="2" t="s">
        <v>8</v>
      </c>
      <c r="E315" s="2" t="s">
        <v>9</v>
      </c>
      <c r="F315" s="2" t="s">
        <v>12</v>
      </c>
      <c r="G315" s="2">
        <v>51584</v>
      </c>
      <c r="H315" s="2">
        <v>51584</v>
      </c>
      <c r="I315" s="61"/>
    </row>
    <row r="316" spans="1:9" ht="24" customHeight="1" x14ac:dyDescent="0.25">
      <c r="A316" s="2">
        <v>598089</v>
      </c>
      <c r="B316" s="3">
        <v>41793.554907407408</v>
      </c>
      <c r="C316" s="2" t="s">
        <v>13</v>
      </c>
      <c r="D316" s="2" t="s">
        <v>11</v>
      </c>
      <c r="E316" s="2" t="s">
        <v>9</v>
      </c>
      <c r="F316" s="2" t="s">
        <v>15</v>
      </c>
      <c r="G316" s="2">
        <v>15689</v>
      </c>
      <c r="H316" s="2">
        <v>15689</v>
      </c>
      <c r="I316" s="61"/>
    </row>
    <row r="317" spans="1:9" ht="24" customHeight="1" x14ac:dyDescent="0.25">
      <c r="A317" s="2">
        <v>947903</v>
      </c>
      <c r="B317" s="3">
        <v>41793.350266203706</v>
      </c>
      <c r="C317" s="2" t="s">
        <v>13</v>
      </c>
      <c r="D317" s="2" t="s">
        <v>8</v>
      </c>
      <c r="E317" s="2" t="s">
        <v>9</v>
      </c>
      <c r="F317" s="2" t="s">
        <v>15</v>
      </c>
      <c r="G317" s="2">
        <v>13459</v>
      </c>
      <c r="H317" s="2">
        <v>13459</v>
      </c>
      <c r="I317" s="61"/>
    </row>
    <row r="318" spans="1:9" ht="24" customHeight="1" x14ac:dyDescent="0.25">
      <c r="A318" s="2">
        <v>831750</v>
      </c>
      <c r="B318" s="3">
        <v>41793.351203703707</v>
      </c>
      <c r="C318" s="2" t="s">
        <v>7</v>
      </c>
      <c r="D318" s="2" t="s">
        <v>8</v>
      </c>
      <c r="E318" s="2" t="s">
        <v>9</v>
      </c>
      <c r="F318" s="2" t="s">
        <v>15</v>
      </c>
      <c r="G318" s="2">
        <v>60967</v>
      </c>
      <c r="H318" s="2">
        <v>60967</v>
      </c>
      <c r="I318" s="61"/>
    </row>
    <row r="319" spans="1:9" ht="24" customHeight="1" x14ac:dyDescent="0.25">
      <c r="A319" s="2">
        <v>578768</v>
      </c>
      <c r="B319" s="3">
        <v>41793.864768518521</v>
      </c>
      <c r="C319" s="2" t="s">
        <v>13</v>
      </c>
      <c r="D319" s="2" t="s">
        <v>8</v>
      </c>
      <c r="E319" s="2" t="s">
        <v>9</v>
      </c>
      <c r="F319" s="2" t="s">
        <v>10</v>
      </c>
      <c r="G319" s="2">
        <v>18013</v>
      </c>
      <c r="H319" s="2">
        <v>18013</v>
      </c>
      <c r="I319" s="61"/>
    </row>
    <row r="320" spans="1:9" ht="24" customHeight="1" x14ac:dyDescent="0.25">
      <c r="A320" s="2">
        <v>366864</v>
      </c>
      <c r="B320" s="3">
        <v>41793.865798611114</v>
      </c>
      <c r="C320" s="2" t="s">
        <v>7</v>
      </c>
      <c r="D320" s="2" t="s">
        <v>8</v>
      </c>
      <c r="E320" s="2" t="s">
        <v>9</v>
      </c>
      <c r="F320" s="2" t="s">
        <v>10</v>
      </c>
      <c r="G320" s="2">
        <v>55146</v>
      </c>
      <c r="H320" s="2">
        <v>55146</v>
      </c>
      <c r="I320" s="61"/>
    </row>
    <row r="321" spans="1:9" ht="24" customHeight="1" x14ac:dyDescent="0.25">
      <c r="A321" s="2">
        <v>787584</v>
      </c>
      <c r="B321" s="3">
        <v>41794.518888888888</v>
      </c>
      <c r="C321" s="2" t="s">
        <v>13</v>
      </c>
      <c r="D321" s="2" t="s">
        <v>8</v>
      </c>
      <c r="E321" s="2" t="s">
        <v>31</v>
      </c>
      <c r="F321" s="2" t="s">
        <v>21</v>
      </c>
      <c r="G321" s="2">
        <v>80309</v>
      </c>
      <c r="H321" s="2">
        <v>80309</v>
      </c>
      <c r="I321" s="61"/>
    </row>
    <row r="322" spans="1:9" ht="24" customHeight="1" x14ac:dyDescent="0.25">
      <c r="A322" s="2">
        <v>506061</v>
      </c>
      <c r="B322" s="3">
        <v>41794.901967592596</v>
      </c>
      <c r="C322" s="2" t="s">
        <v>13</v>
      </c>
      <c r="D322" s="2" t="s">
        <v>8</v>
      </c>
      <c r="E322" s="2" t="s">
        <v>14</v>
      </c>
      <c r="F322" s="2" t="s">
        <v>12</v>
      </c>
      <c r="G322" s="2">
        <v>52054</v>
      </c>
      <c r="H322" s="2">
        <v>52054</v>
      </c>
      <c r="I322" s="61"/>
    </row>
    <row r="323" spans="1:9" ht="24" customHeight="1" x14ac:dyDescent="0.25">
      <c r="A323" s="2">
        <v>832162</v>
      </c>
      <c r="B323" s="3">
        <v>41794.903043981481</v>
      </c>
      <c r="C323" s="2" t="s">
        <v>13</v>
      </c>
      <c r="D323" s="2" t="s">
        <v>8</v>
      </c>
      <c r="E323" s="2" t="s">
        <v>14</v>
      </c>
      <c r="F323" s="2" t="s">
        <v>12</v>
      </c>
      <c r="G323" s="2">
        <v>72134</v>
      </c>
      <c r="H323" s="2">
        <v>72134</v>
      </c>
      <c r="I323" s="61"/>
    </row>
    <row r="324" spans="1:9" ht="24" customHeight="1" x14ac:dyDescent="0.25">
      <c r="A324" s="2">
        <v>71829</v>
      </c>
      <c r="B324" s="3">
        <v>41794.041145833333</v>
      </c>
      <c r="C324" s="2" t="s">
        <v>7</v>
      </c>
      <c r="D324" s="2" t="s">
        <v>11</v>
      </c>
      <c r="E324" s="2" t="s">
        <v>9</v>
      </c>
      <c r="F324" s="2" t="s">
        <v>22</v>
      </c>
      <c r="G324" s="2">
        <v>47003</v>
      </c>
      <c r="H324" s="2">
        <v>47003</v>
      </c>
      <c r="I324" s="61"/>
    </row>
    <row r="325" spans="1:9" ht="24" customHeight="1" x14ac:dyDescent="0.25">
      <c r="A325" s="2">
        <v>240857</v>
      </c>
      <c r="B325" s="3">
        <v>41794.445115740738</v>
      </c>
      <c r="C325" s="2" t="s">
        <v>7</v>
      </c>
      <c r="D325" s="2" t="s">
        <v>8</v>
      </c>
      <c r="E325" s="2" t="s">
        <v>9</v>
      </c>
      <c r="F325" s="2" t="s">
        <v>19</v>
      </c>
      <c r="G325" s="2">
        <v>59017</v>
      </c>
      <c r="H325" s="2">
        <v>59017</v>
      </c>
      <c r="I325" s="61"/>
    </row>
    <row r="326" spans="1:9" ht="24" customHeight="1" x14ac:dyDescent="0.25">
      <c r="A326" s="2">
        <v>983968</v>
      </c>
      <c r="B326" s="3">
        <v>41803.655046296299</v>
      </c>
      <c r="C326" s="2" t="s">
        <v>7</v>
      </c>
      <c r="D326" s="2" t="s">
        <v>11</v>
      </c>
      <c r="E326" s="2" t="s">
        <v>9</v>
      </c>
      <c r="F326" s="2" t="s">
        <v>35</v>
      </c>
      <c r="G326" s="2">
        <v>78320</v>
      </c>
      <c r="H326" s="2">
        <v>78320</v>
      </c>
      <c r="I326" s="61"/>
    </row>
    <row r="327" spans="1:9" ht="24" customHeight="1" x14ac:dyDescent="0.25">
      <c r="A327" s="2">
        <v>717149</v>
      </c>
      <c r="B327" s="3">
        <v>41794.330659722225</v>
      </c>
      <c r="C327" s="2" t="s">
        <v>13</v>
      </c>
      <c r="D327" s="2" t="s">
        <v>8</v>
      </c>
      <c r="E327" s="2" t="s">
        <v>14</v>
      </c>
      <c r="F327" s="2" t="s">
        <v>19</v>
      </c>
      <c r="G327" s="2">
        <v>60135</v>
      </c>
      <c r="H327" s="2">
        <v>60135</v>
      </c>
      <c r="I327" s="61"/>
    </row>
    <row r="328" spans="1:9" ht="24" customHeight="1" x14ac:dyDescent="0.25">
      <c r="A328" s="2">
        <v>33558</v>
      </c>
      <c r="B328" s="3">
        <v>41794.331400462965</v>
      </c>
      <c r="C328" s="2" t="s">
        <v>13</v>
      </c>
      <c r="D328" s="2" t="s">
        <v>8</v>
      </c>
      <c r="E328" s="2" t="s">
        <v>14</v>
      </c>
      <c r="F328" s="2" t="s">
        <v>19</v>
      </c>
      <c r="G328" s="2">
        <v>99019</v>
      </c>
      <c r="H328" s="2">
        <v>99019</v>
      </c>
      <c r="I328" s="61"/>
    </row>
    <row r="329" spans="1:9" ht="24" customHeight="1" x14ac:dyDescent="0.25">
      <c r="A329" s="2">
        <v>806798</v>
      </c>
      <c r="B329" s="3">
        <v>41794.55400462963</v>
      </c>
      <c r="C329" s="2" t="s">
        <v>13</v>
      </c>
      <c r="D329" s="2" t="s">
        <v>11</v>
      </c>
      <c r="E329" s="2" t="s">
        <v>14</v>
      </c>
      <c r="F329" s="2" t="s">
        <v>17</v>
      </c>
      <c r="G329" s="2">
        <v>8399</v>
      </c>
      <c r="H329" s="2">
        <v>8399</v>
      </c>
      <c r="I329" s="61"/>
    </row>
    <row r="330" spans="1:9" ht="24" customHeight="1" x14ac:dyDescent="0.25">
      <c r="A330" s="2">
        <v>817082</v>
      </c>
      <c r="B330" s="3">
        <v>41794.555289351854</v>
      </c>
      <c r="C330" s="2" t="s">
        <v>13</v>
      </c>
      <c r="D330" s="2" t="s">
        <v>11</v>
      </c>
      <c r="E330" s="2" t="s">
        <v>14</v>
      </c>
      <c r="F330" s="2" t="s">
        <v>17</v>
      </c>
      <c r="G330" s="2">
        <v>47617</v>
      </c>
      <c r="H330" s="2">
        <v>47617</v>
      </c>
      <c r="I330" s="61"/>
    </row>
    <row r="331" spans="1:9" ht="24" customHeight="1" x14ac:dyDescent="0.25">
      <c r="A331" s="2">
        <v>372328</v>
      </c>
      <c r="B331" s="3">
        <v>41794.759814814817</v>
      </c>
      <c r="C331" s="2" t="s">
        <v>7</v>
      </c>
      <c r="D331" s="2" t="s">
        <v>8</v>
      </c>
      <c r="E331" s="2" t="s">
        <v>9</v>
      </c>
      <c r="F331" s="2" t="s">
        <v>15</v>
      </c>
      <c r="G331" s="2">
        <v>99389</v>
      </c>
      <c r="H331" s="2">
        <v>99389</v>
      </c>
      <c r="I331" s="61"/>
    </row>
    <row r="332" spans="1:9" ht="24" customHeight="1" x14ac:dyDescent="0.25">
      <c r="A332" s="2">
        <v>290105</v>
      </c>
      <c r="B332" s="3">
        <v>41794.761273148149</v>
      </c>
      <c r="C332" s="2" t="s">
        <v>7</v>
      </c>
      <c r="D332" s="2" t="s">
        <v>11</v>
      </c>
      <c r="E332" s="2" t="s">
        <v>9</v>
      </c>
      <c r="F332" s="2" t="s">
        <v>15</v>
      </c>
      <c r="G332" s="2">
        <v>86123</v>
      </c>
      <c r="H332" s="2">
        <v>86123</v>
      </c>
      <c r="I332" s="61"/>
    </row>
    <row r="333" spans="1:9" ht="24" customHeight="1" x14ac:dyDescent="0.25">
      <c r="A333" s="2">
        <v>524956</v>
      </c>
      <c r="B333" s="3">
        <v>41795.444456018522</v>
      </c>
      <c r="C333" s="2" t="s">
        <v>13</v>
      </c>
      <c r="D333" s="2" t="s">
        <v>8</v>
      </c>
      <c r="E333" s="2" t="s">
        <v>9</v>
      </c>
      <c r="F333" s="2" t="s">
        <v>21</v>
      </c>
      <c r="G333" s="2">
        <v>20944</v>
      </c>
      <c r="H333" s="2">
        <v>20944</v>
      </c>
      <c r="I333" s="61"/>
    </row>
    <row r="334" spans="1:9" ht="24" customHeight="1" x14ac:dyDescent="0.25">
      <c r="A334" s="2">
        <v>525261</v>
      </c>
      <c r="B334" s="3">
        <v>41795.445347222223</v>
      </c>
      <c r="C334" s="2" t="s">
        <v>7</v>
      </c>
      <c r="D334" s="2" t="s">
        <v>8</v>
      </c>
      <c r="E334" s="2" t="s">
        <v>9</v>
      </c>
      <c r="F334" s="2" t="s">
        <v>21</v>
      </c>
      <c r="G334" s="2">
        <v>67992</v>
      </c>
      <c r="H334" s="2">
        <v>67992</v>
      </c>
      <c r="I334" s="61"/>
    </row>
    <row r="335" spans="1:9" ht="24" customHeight="1" x14ac:dyDescent="0.25">
      <c r="A335" s="2">
        <v>865282</v>
      </c>
      <c r="B335" s="3">
        <v>41795.735775462963</v>
      </c>
      <c r="C335" s="2" t="s">
        <v>7</v>
      </c>
      <c r="D335" s="2" t="s">
        <v>8</v>
      </c>
      <c r="E335" s="2" t="s">
        <v>29</v>
      </c>
      <c r="F335" s="2" t="s">
        <v>21</v>
      </c>
      <c r="G335" s="2">
        <v>19550</v>
      </c>
      <c r="H335" s="2">
        <v>19550</v>
      </c>
      <c r="I335" s="61"/>
    </row>
    <row r="336" spans="1:9" ht="24" customHeight="1" x14ac:dyDescent="0.25">
      <c r="A336" s="2">
        <v>422877</v>
      </c>
      <c r="B336" s="3">
        <v>41795.651666666665</v>
      </c>
      <c r="C336" s="2" t="s">
        <v>13</v>
      </c>
      <c r="D336" s="2" t="s">
        <v>8</v>
      </c>
      <c r="E336" s="2" t="s">
        <v>28</v>
      </c>
      <c r="F336" s="2" t="s">
        <v>21</v>
      </c>
      <c r="G336" s="2">
        <v>47241</v>
      </c>
      <c r="H336" s="2">
        <v>47241</v>
      </c>
      <c r="I336" s="61"/>
    </row>
    <row r="337" spans="1:9" ht="24" customHeight="1" x14ac:dyDescent="0.25">
      <c r="A337" s="2">
        <v>140614</v>
      </c>
      <c r="B337" s="3">
        <v>41795.073125000003</v>
      </c>
      <c r="C337" s="2" t="s">
        <v>13</v>
      </c>
      <c r="D337" s="2" t="s">
        <v>8</v>
      </c>
      <c r="E337" s="2" t="s">
        <v>14</v>
      </c>
      <c r="F337" s="2" t="s">
        <v>24</v>
      </c>
      <c r="G337" s="2">
        <v>46314</v>
      </c>
      <c r="H337" s="2">
        <v>46314</v>
      </c>
      <c r="I337" s="61"/>
    </row>
    <row r="338" spans="1:9" ht="24" customHeight="1" x14ac:dyDescent="0.25">
      <c r="A338" s="2">
        <v>508051</v>
      </c>
      <c r="B338" s="3">
        <v>41795.17765046296</v>
      </c>
      <c r="C338" s="2" t="s">
        <v>13</v>
      </c>
      <c r="D338" s="2" t="s">
        <v>8</v>
      </c>
      <c r="E338" s="2" t="s">
        <v>14</v>
      </c>
      <c r="F338" s="2" t="s">
        <v>10</v>
      </c>
      <c r="G338" s="2">
        <v>68865</v>
      </c>
      <c r="H338" s="2">
        <v>68865</v>
      </c>
      <c r="I338" s="61"/>
    </row>
    <row r="339" spans="1:9" ht="24" customHeight="1" x14ac:dyDescent="0.25">
      <c r="A339" s="2">
        <v>896420</v>
      </c>
      <c r="B339" s="3">
        <v>41795.18005787037</v>
      </c>
      <c r="C339" s="2" t="s">
        <v>7</v>
      </c>
      <c r="D339" s="2" t="s">
        <v>8</v>
      </c>
      <c r="E339" s="2" t="s">
        <v>14</v>
      </c>
      <c r="F339" s="2" t="s">
        <v>10</v>
      </c>
      <c r="G339" s="2">
        <v>64751</v>
      </c>
      <c r="H339" s="2">
        <v>64751</v>
      </c>
      <c r="I339" s="61"/>
    </row>
    <row r="340" spans="1:9" ht="24" customHeight="1" x14ac:dyDescent="0.25">
      <c r="A340" s="2">
        <v>868204</v>
      </c>
      <c r="B340" s="3">
        <v>41795.568842592591</v>
      </c>
      <c r="C340" s="2" t="s">
        <v>13</v>
      </c>
      <c r="D340" s="2" t="s">
        <v>8</v>
      </c>
      <c r="E340" s="2" t="s">
        <v>14</v>
      </c>
      <c r="F340" s="2" t="s">
        <v>15</v>
      </c>
      <c r="G340" s="2">
        <v>57536</v>
      </c>
      <c r="H340" s="2">
        <v>57536</v>
      </c>
      <c r="I340" s="61"/>
    </row>
    <row r="341" spans="1:9" ht="24" customHeight="1" x14ac:dyDescent="0.25">
      <c r="A341" s="2">
        <v>462656</v>
      </c>
      <c r="B341" s="3">
        <v>41844.388761574075</v>
      </c>
      <c r="C341" s="2" t="s">
        <v>7</v>
      </c>
      <c r="D341" s="2" t="s">
        <v>23</v>
      </c>
      <c r="E341" s="2" t="s">
        <v>14</v>
      </c>
      <c r="F341" s="2" t="s">
        <v>21</v>
      </c>
      <c r="G341" s="2">
        <v>52411</v>
      </c>
      <c r="H341" s="2">
        <v>52411</v>
      </c>
      <c r="I341" s="61"/>
    </row>
    <row r="342" spans="1:9" ht="24" customHeight="1" x14ac:dyDescent="0.25">
      <c r="A342" s="2">
        <v>516379</v>
      </c>
      <c r="B342" s="3">
        <v>41795.725914351853</v>
      </c>
      <c r="C342" s="2" t="s">
        <v>13</v>
      </c>
      <c r="D342" s="2" t="s">
        <v>11</v>
      </c>
      <c r="E342" s="2" t="s">
        <v>9</v>
      </c>
      <c r="F342" s="2" t="s">
        <v>15</v>
      </c>
      <c r="G342" s="2">
        <v>29273</v>
      </c>
      <c r="H342" s="2">
        <v>29273</v>
      </c>
      <c r="I342" s="61"/>
    </row>
    <row r="343" spans="1:9" ht="24" customHeight="1" x14ac:dyDescent="0.25">
      <c r="A343" s="2">
        <v>831633</v>
      </c>
      <c r="B343" s="3">
        <v>41795.711828703701</v>
      </c>
      <c r="C343" s="2" t="s">
        <v>13</v>
      </c>
      <c r="D343" s="2" t="s">
        <v>8</v>
      </c>
      <c r="E343" s="2" t="s">
        <v>9</v>
      </c>
      <c r="F343" s="2" t="s">
        <v>10</v>
      </c>
      <c r="G343" s="2">
        <v>3046</v>
      </c>
      <c r="H343" s="2">
        <v>3046</v>
      </c>
      <c r="I343" s="61"/>
    </row>
    <row r="344" spans="1:9" ht="24" customHeight="1" x14ac:dyDescent="0.25">
      <c r="A344" s="2">
        <v>623164</v>
      </c>
      <c r="B344" s="3">
        <v>41795.632696759261</v>
      </c>
      <c r="C344" s="2" t="s">
        <v>13</v>
      </c>
      <c r="D344" s="2" t="s">
        <v>8</v>
      </c>
      <c r="E344" s="2" t="s">
        <v>9</v>
      </c>
      <c r="F344" s="2" t="s">
        <v>15</v>
      </c>
      <c r="G344" s="2">
        <v>12775</v>
      </c>
      <c r="H344" s="2">
        <v>12775</v>
      </c>
      <c r="I344" s="61"/>
    </row>
    <row r="345" spans="1:9" ht="24" customHeight="1" x14ac:dyDescent="0.25">
      <c r="A345" s="2">
        <v>504281</v>
      </c>
      <c r="B345" s="3">
        <v>41795.676793981482</v>
      </c>
      <c r="C345" s="2" t="s">
        <v>13</v>
      </c>
      <c r="D345" s="2" t="s">
        <v>8</v>
      </c>
      <c r="E345" s="2" t="s">
        <v>14</v>
      </c>
      <c r="F345" s="2" t="s">
        <v>22</v>
      </c>
      <c r="G345" s="2">
        <v>10296</v>
      </c>
      <c r="H345" s="2">
        <v>10296</v>
      </c>
      <c r="I345" s="61"/>
    </row>
    <row r="346" spans="1:9" ht="24" customHeight="1" x14ac:dyDescent="0.25">
      <c r="A346" s="2">
        <v>951881</v>
      </c>
      <c r="B346" s="3">
        <v>41795.6721412037</v>
      </c>
      <c r="C346" s="2" t="s">
        <v>13</v>
      </c>
      <c r="D346" s="2" t="s">
        <v>8</v>
      </c>
      <c r="E346" s="2" t="s">
        <v>9</v>
      </c>
      <c r="F346" s="2" t="s">
        <v>15</v>
      </c>
      <c r="G346" s="2">
        <v>72083</v>
      </c>
      <c r="H346" s="2">
        <v>72083</v>
      </c>
      <c r="I346" s="61"/>
    </row>
    <row r="347" spans="1:9" ht="24" customHeight="1" x14ac:dyDescent="0.25">
      <c r="A347" s="2">
        <v>528775</v>
      </c>
      <c r="B347" s="3">
        <v>41795.672858796293</v>
      </c>
      <c r="C347" s="2" t="s">
        <v>7</v>
      </c>
      <c r="D347" s="2" t="s">
        <v>8</v>
      </c>
      <c r="E347" s="2" t="s">
        <v>9</v>
      </c>
      <c r="F347" s="2" t="s">
        <v>15</v>
      </c>
      <c r="G347" s="2">
        <v>5372</v>
      </c>
      <c r="H347" s="2">
        <v>5372</v>
      </c>
      <c r="I347" s="61"/>
    </row>
    <row r="348" spans="1:9" ht="24" customHeight="1" x14ac:dyDescent="0.25">
      <c r="A348" s="2">
        <v>147127</v>
      </c>
      <c r="B348" s="3">
        <v>41795.345567129632</v>
      </c>
      <c r="C348" s="2" t="s">
        <v>13</v>
      </c>
      <c r="D348" s="2" t="s">
        <v>8</v>
      </c>
      <c r="E348" s="2" t="s">
        <v>14</v>
      </c>
      <c r="F348" s="2" t="s">
        <v>22</v>
      </c>
      <c r="G348" s="2">
        <v>83490</v>
      </c>
      <c r="H348" s="2">
        <v>83490</v>
      </c>
      <c r="I348" s="61"/>
    </row>
    <row r="349" spans="1:9" ht="24" customHeight="1" x14ac:dyDescent="0.25">
      <c r="A349" s="2">
        <v>730892</v>
      </c>
      <c r="B349" s="3">
        <v>41796.751377314817</v>
      </c>
      <c r="C349" s="2" t="s">
        <v>7</v>
      </c>
      <c r="D349" s="2" t="s">
        <v>8</v>
      </c>
      <c r="E349" s="2" t="s">
        <v>16</v>
      </c>
      <c r="F349" s="2" t="s">
        <v>10</v>
      </c>
      <c r="G349" s="2">
        <v>80788</v>
      </c>
      <c r="H349" s="2">
        <v>80788</v>
      </c>
      <c r="I349" s="61"/>
    </row>
    <row r="350" spans="1:9" ht="24" customHeight="1" x14ac:dyDescent="0.25">
      <c r="A350" s="2">
        <v>294893</v>
      </c>
      <c r="B350" s="3">
        <v>41796.360914351855</v>
      </c>
      <c r="C350" s="2" t="s">
        <v>13</v>
      </c>
      <c r="D350" s="2" t="s">
        <v>8</v>
      </c>
      <c r="E350" s="2" t="s">
        <v>16</v>
      </c>
      <c r="F350" s="2" t="s">
        <v>21</v>
      </c>
      <c r="G350" s="2">
        <v>8571</v>
      </c>
      <c r="H350" s="2">
        <v>8571</v>
      </c>
      <c r="I350" s="61"/>
    </row>
    <row r="351" spans="1:9" ht="24" customHeight="1" x14ac:dyDescent="0.25">
      <c r="A351" s="2">
        <v>341409</v>
      </c>
      <c r="B351" s="3">
        <v>41796.362754629627</v>
      </c>
      <c r="C351" s="2" t="s">
        <v>7</v>
      </c>
      <c r="D351" s="2" t="s">
        <v>11</v>
      </c>
      <c r="E351" s="2" t="s">
        <v>16</v>
      </c>
      <c r="F351" s="2" t="s">
        <v>21</v>
      </c>
      <c r="G351" s="2">
        <v>8366</v>
      </c>
      <c r="H351" s="2">
        <v>8366</v>
      </c>
      <c r="I351" s="61"/>
    </row>
    <row r="352" spans="1:9" ht="24" customHeight="1" x14ac:dyDescent="0.25">
      <c r="A352" s="2">
        <v>206532</v>
      </c>
      <c r="B352" s="3">
        <v>41796.363171296296</v>
      </c>
      <c r="C352" s="2" t="s">
        <v>13</v>
      </c>
      <c r="D352" s="2" t="s">
        <v>11</v>
      </c>
      <c r="E352" s="2" t="s">
        <v>16</v>
      </c>
      <c r="F352" s="2" t="s">
        <v>21</v>
      </c>
      <c r="G352" s="2">
        <v>72786</v>
      </c>
      <c r="H352" s="2">
        <v>72786</v>
      </c>
      <c r="I352" s="61"/>
    </row>
    <row r="353" spans="1:9" ht="24" customHeight="1" x14ac:dyDescent="0.25">
      <c r="A353" s="2">
        <v>481356</v>
      </c>
      <c r="B353" s="3">
        <v>41804.182245370372</v>
      </c>
      <c r="C353" s="2" t="s">
        <v>13</v>
      </c>
      <c r="D353" s="2" t="s">
        <v>11</v>
      </c>
      <c r="E353" s="2" t="s">
        <v>25</v>
      </c>
      <c r="F353" s="2" t="s">
        <v>32</v>
      </c>
      <c r="G353" s="2">
        <v>34472</v>
      </c>
      <c r="H353" s="2">
        <v>34472</v>
      </c>
      <c r="I353" s="61"/>
    </row>
    <row r="354" spans="1:9" ht="24" customHeight="1" x14ac:dyDescent="0.25">
      <c r="A354" s="2">
        <v>39266</v>
      </c>
      <c r="B354" s="3">
        <v>41796.728182870371</v>
      </c>
      <c r="C354" s="2" t="s">
        <v>13</v>
      </c>
      <c r="D354" s="2" t="s">
        <v>8</v>
      </c>
      <c r="E354" s="2" t="s">
        <v>9</v>
      </c>
      <c r="F354" s="2" t="s">
        <v>12</v>
      </c>
      <c r="G354" s="2">
        <v>22817</v>
      </c>
      <c r="H354" s="2">
        <v>22817</v>
      </c>
      <c r="I354" s="61"/>
    </row>
    <row r="355" spans="1:9" ht="24" customHeight="1" x14ac:dyDescent="0.25">
      <c r="A355" s="2">
        <v>104660</v>
      </c>
      <c r="B355" s="3">
        <v>41796.751273148147</v>
      </c>
      <c r="C355" s="2" t="s">
        <v>13</v>
      </c>
      <c r="D355" s="2" t="s">
        <v>8</v>
      </c>
      <c r="E355" s="2" t="s">
        <v>14</v>
      </c>
      <c r="F355" s="2" t="s">
        <v>17</v>
      </c>
      <c r="G355" s="2">
        <v>19495</v>
      </c>
      <c r="H355" s="2">
        <v>19495</v>
      </c>
      <c r="I355" s="61"/>
    </row>
    <row r="356" spans="1:9" ht="24" customHeight="1" x14ac:dyDescent="0.25">
      <c r="A356" s="2">
        <v>284817</v>
      </c>
      <c r="B356" s="3">
        <v>41797.11928240741</v>
      </c>
      <c r="C356" s="2" t="s">
        <v>13</v>
      </c>
      <c r="D356" s="2" t="s">
        <v>11</v>
      </c>
      <c r="E356" s="2" t="s">
        <v>20</v>
      </c>
      <c r="F356" s="2" t="s">
        <v>32</v>
      </c>
      <c r="G356" s="2">
        <v>29015</v>
      </c>
      <c r="H356" s="2">
        <v>29015</v>
      </c>
      <c r="I356" s="61"/>
    </row>
    <row r="357" spans="1:9" ht="24" customHeight="1" x14ac:dyDescent="0.25">
      <c r="A357" s="2">
        <v>635035</v>
      </c>
      <c r="B357" s="3">
        <v>41797.119513888887</v>
      </c>
      <c r="C357" s="2" t="s">
        <v>13</v>
      </c>
      <c r="D357" s="2" t="s">
        <v>11</v>
      </c>
      <c r="E357" s="2" t="s">
        <v>20</v>
      </c>
      <c r="F357" s="2" t="s">
        <v>32</v>
      </c>
      <c r="G357" s="2">
        <v>95642</v>
      </c>
      <c r="H357" s="2">
        <v>95642</v>
      </c>
      <c r="I357" s="61"/>
    </row>
    <row r="358" spans="1:9" ht="24" customHeight="1" x14ac:dyDescent="0.25">
      <c r="A358" s="2">
        <v>480056</v>
      </c>
      <c r="B358" s="3">
        <v>41798.594363425924</v>
      </c>
      <c r="C358" s="2" t="s">
        <v>13</v>
      </c>
      <c r="D358" s="2" t="s">
        <v>8</v>
      </c>
      <c r="E358" s="2" t="s">
        <v>29</v>
      </c>
      <c r="F358" s="2" t="s">
        <v>19</v>
      </c>
      <c r="G358" s="2">
        <v>44936</v>
      </c>
      <c r="H358" s="2">
        <v>44936</v>
      </c>
      <c r="I358" s="61"/>
    </row>
    <row r="359" spans="1:9" ht="24" customHeight="1" x14ac:dyDescent="0.25">
      <c r="A359" s="2">
        <v>679609</v>
      </c>
      <c r="B359" s="3">
        <v>41798.595208333332</v>
      </c>
      <c r="C359" s="2" t="s">
        <v>13</v>
      </c>
      <c r="D359" s="2" t="s">
        <v>8</v>
      </c>
      <c r="E359" s="2" t="s">
        <v>29</v>
      </c>
      <c r="F359" s="2" t="s">
        <v>19</v>
      </c>
      <c r="G359" s="2">
        <v>15545</v>
      </c>
      <c r="H359" s="2">
        <v>15545</v>
      </c>
      <c r="I359" s="61"/>
    </row>
    <row r="360" spans="1:9" ht="24" customHeight="1" x14ac:dyDescent="0.25">
      <c r="A360" s="2">
        <v>427013</v>
      </c>
      <c r="B360" s="3">
        <v>41798.789259259262</v>
      </c>
      <c r="C360" s="2" t="s">
        <v>13</v>
      </c>
      <c r="D360" s="2" t="s">
        <v>8</v>
      </c>
      <c r="E360" s="2" t="s">
        <v>14</v>
      </c>
      <c r="F360" s="2" t="s">
        <v>19</v>
      </c>
      <c r="G360" s="2">
        <v>91976</v>
      </c>
      <c r="H360" s="2">
        <v>91976</v>
      </c>
      <c r="I360" s="61"/>
    </row>
    <row r="361" spans="1:9" ht="24" customHeight="1" x14ac:dyDescent="0.25">
      <c r="A361" s="2">
        <v>894420</v>
      </c>
      <c r="B361" s="3">
        <v>41798.729085648149</v>
      </c>
      <c r="C361" s="2" t="s">
        <v>13</v>
      </c>
      <c r="D361" s="2" t="s">
        <v>8</v>
      </c>
      <c r="E361" s="2" t="s">
        <v>16</v>
      </c>
      <c r="F361" s="2" t="s">
        <v>32</v>
      </c>
      <c r="G361" s="2">
        <v>86412</v>
      </c>
      <c r="H361" s="2">
        <v>86412</v>
      </c>
      <c r="I361" s="61"/>
    </row>
    <row r="362" spans="1:9" ht="24" customHeight="1" x14ac:dyDescent="0.25">
      <c r="A362" s="2">
        <v>246137</v>
      </c>
      <c r="B362" s="3">
        <v>41798.445810185185</v>
      </c>
      <c r="C362" s="2" t="s">
        <v>7</v>
      </c>
      <c r="D362" s="2" t="s">
        <v>8</v>
      </c>
      <c r="E362" s="2" t="s">
        <v>29</v>
      </c>
      <c r="F362" s="2" t="s">
        <v>10</v>
      </c>
      <c r="G362" s="2">
        <v>54866</v>
      </c>
      <c r="H362" s="2">
        <v>54866</v>
      </c>
      <c r="I362" s="61"/>
    </row>
    <row r="363" spans="1:9" ht="24" customHeight="1" x14ac:dyDescent="0.25">
      <c r="A363" s="2">
        <v>858212</v>
      </c>
      <c r="B363" s="3">
        <v>41822.724652777775</v>
      </c>
      <c r="C363" s="2" t="s">
        <v>13</v>
      </c>
      <c r="D363" s="2" t="s">
        <v>8</v>
      </c>
      <c r="E363" s="2" t="s">
        <v>14</v>
      </c>
      <c r="F363" s="2" t="s">
        <v>12</v>
      </c>
      <c r="G363" s="2">
        <v>58078</v>
      </c>
      <c r="H363" s="2">
        <v>58078</v>
      </c>
      <c r="I363" s="61"/>
    </row>
    <row r="364" spans="1:9" ht="24" customHeight="1" x14ac:dyDescent="0.25">
      <c r="A364" s="2">
        <v>818753</v>
      </c>
      <c r="B364" s="3">
        <v>41799.139502314814</v>
      </c>
      <c r="C364" s="2" t="s">
        <v>13</v>
      </c>
      <c r="D364" s="2" t="s">
        <v>8</v>
      </c>
      <c r="E364" s="2" t="s">
        <v>29</v>
      </c>
      <c r="F364" s="2" t="s">
        <v>32</v>
      </c>
      <c r="G364" s="2">
        <v>33587</v>
      </c>
      <c r="H364" s="2">
        <v>33587</v>
      </c>
      <c r="I364" s="61"/>
    </row>
    <row r="365" spans="1:9" ht="24" customHeight="1" x14ac:dyDescent="0.25">
      <c r="A365" s="2">
        <v>987341</v>
      </c>
      <c r="B365" s="3">
        <v>41799.557905092595</v>
      </c>
      <c r="C365" s="2" t="s">
        <v>13</v>
      </c>
      <c r="D365" s="2" t="s">
        <v>8</v>
      </c>
      <c r="E365" s="2" t="s">
        <v>16</v>
      </c>
      <c r="F365" s="2" t="s">
        <v>12</v>
      </c>
      <c r="G365" s="2">
        <v>15334</v>
      </c>
      <c r="H365" s="2">
        <v>15334</v>
      </c>
      <c r="I365" s="61"/>
    </row>
    <row r="366" spans="1:9" ht="24" customHeight="1" x14ac:dyDescent="0.25">
      <c r="A366" s="2">
        <v>594873</v>
      </c>
      <c r="B366" s="3">
        <v>41799.558518518519</v>
      </c>
      <c r="C366" s="2" t="s">
        <v>13</v>
      </c>
      <c r="D366" s="2" t="s">
        <v>8</v>
      </c>
      <c r="E366" s="2" t="s">
        <v>16</v>
      </c>
      <c r="F366" s="2" t="s">
        <v>12</v>
      </c>
      <c r="G366" s="2">
        <v>39688</v>
      </c>
      <c r="H366" s="2">
        <v>39688</v>
      </c>
      <c r="I366" s="61"/>
    </row>
    <row r="367" spans="1:9" ht="24" customHeight="1" x14ac:dyDescent="0.25">
      <c r="A367" s="2">
        <v>139046</v>
      </c>
      <c r="B367" s="3">
        <v>41799.559432870374</v>
      </c>
      <c r="C367" s="2" t="s">
        <v>13</v>
      </c>
      <c r="D367" s="2" t="s">
        <v>8</v>
      </c>
      <c r="E367" s="2" t="s">
        <v>16</v>
      </c>
      <c r="F367" s="2" t="s">
        <v>12</v>
      </c>
      <c r="G367" s="2">
        <v>60263</v>
      </c>
      <c r="H367" s="2">
        <v>60263</v>
      </c>
      <c r="I367" s="61"/>
    </row>
    <row r="368" spans="1:9" ht="24" customHeight="1" x14ac:dyDescent="0.25">
      <c r="A368" s="2">
        <v>359285</v>
      </c>
      <c r="B368" s="3">
        <v>41799.56212962963</v>
      </c>
      <c r="C368" s="2" t="s">
        <v>13</v>
      </c>
      <c r="D368" s="2" t="s">
        <v>8</v>
      </c>
      <c r="E368" s="2" t="s">
        <v>16</v>
      </c>
      <c r="F368" s="2" t="s">
        <v>32</v>
      </c>
      <c r="G368" s="2">
        <v>22123</v>
      </c>
      <c r="H368" s="2">
        <v>22123</v>
      </c>
      <c r="I368" s="61"/>
    </row>
    <row r="369" spans="1:9" ht="24" customHeight="1" x14ac:dyDescent="0.25">
      <c r="A369" s="2">
        <v>619825</v>
      </c>
      <c r="B369" s="3">
        <v>41799.998437499999</v>
      </c>
      <c r="C369" s="2" t="s">
        <v>7</v>
      </c>
      <c r="D369" s="2" t="s">
        <v>8</v>
      </c>
      <c r="E369" s="2" t="s">
        <v>9</v>
      </c>
      <c r="F369" s="2" t="s">
        <v>21</v>
      </c>
      <c r="G369" s="2">
        <v>44020</v>
      </c>
      <c r="H369" s="2">
        <v>44020</v>
      </c>
      <c r="I369" s="61"/>
    </row>
    <row r="370" spans="1:9" ht="24" customHeight="1" x14ac:dyDescent="0.25">
      <c r="A370" s="2">
        <v>651596</v>
      </c>
      <c r="B370" s="3">
        <v>41799.998831018522</v>
      </c>
      <c r="C370" s="2" t="s">
        <v>13</v>
      </c>
      <c r="D370" s="2" t="s">
        <v>11</v>
      </c>
      <c r="E370" s="2" t="s">
        <v>9</v>
      </c>
      <c r="F370" s="2" t="s">
        <v>21</v>
      </c>
      <c r="G370" s="2">
        <v>12750</v>
      </c>
      <c r="H370" s="2">
        <v>12750</v>
      </c>
      <c r="I370" s="61"/>
    </row>
    <row r="371" spans="1:9" ht="24" customHeight="1" x14ac:dyDescent="0.25">
      <c r="A371" s="2">
        <v>220653</v>
      </c>
      <c r="B371" s="3">
        <v>41799.405972222223</v>
      </c>
      <c r="C371" s="2" t="s">
        <v>7</v>
      </c>
      <c r="D371" s="2" t="s">
        <v>8</v>
      </c>
      <c r="E371" s="2" t="s">
        <v>25</v>
      </c>
      <c r="F371" s="2" t="s">
        <v>19</v>
      </c>
      <c r="G371" s="2">
        <v>70753</v>
      </c>
      <c r="H371" s="2">
        <v>70753</v>
      </c>
      <c r="I371" s="61"/>
    </row>
    <row r="372" spans="1:9" ht="24" customHeight="1" x14ac:dyDescent="0.25">
      <c r="A372" s="2">
        <v>997908</v>
      </c>
      <c r="B372" s="3">
        <v>41799.408055555556</v>
      </c>
      <c r="C372" s="2" t="s">
        <v>7</v>
      </c>
      <c r="D372" s="2" t="s">
        <v>11</v>
      </c>
      <c r="E372" s="2" t="s">
        <v>25</v>
      </c>
      <c r="F372" s="2" t="s">
        <v>19</v>
      </c>
      <c r="G372" s="2">
        <v>9041</v>
      </c>
      <c r="H372" s="2">
        <v>9041</v>
      </c>
      <c r="I372" s="61"/>
    </row>
    <row r="373" spans="1:9" ht="24" customHeight="1" x14ac:dyDescent="0.25">
      <c r="A373" s="2">
        <v>687198</v>
      </c>
      <c r="B373" s="3">
        <v>41799.026226851849</v>
      </c>
      <c r="C373" s="2" t="s">
        <v>13</v>
      </c>
      <c r="D373" s="2" t="s">
        <v>8</v>
      </c>
      <c r="E373" s="2" t="s">
        <v>9</v>
      </c>
      <c r="F373" s="2" t="s">
        <v>12</v>
      </c>
      <c r="G373" s="2">
        <v>64093</v>
      </c>
      <c r="H373" s="2">
        <v>64093</v>
      </c>
      <c r="I373" s="61"/>
    </row>
    <row r="374" spans="1:9" ht="24" customHeight="1" x14ac:dyDescent="0.25">
      <c r="A374" s="2">
        <v>808956</v>
      </c>
      <c r="B374" s="3">
        <v>41799.809988425928</v>
      </c>
      <c r="C374" s="2" t="s">
        <v>13</v>
      </c>
      <c r="D374" s="2" t="s">
        <v>8</v>
      </c>
      <c r="E374" s="2" t="s">
        <v>9</v>
      </c>
      <c r="F374" s="2" t="s">
        <v>10</v>
      </c>
      <c r="G374" s="2">
        <v>1659</v>
      </c>
      <c r="H374" s="2">
        <v>1659</v>
      </c>
      <c r="I374" s="61"/>
    </row>
    <row r="375" spans="1:9" ht="24" customHeight="1" x14ac:dyDescent="0.25">
      <c r="A375" s="2">
        <v>643354</v>
      </c>
      <c r="B375" s="3">
        <v>41799.788101851853</v>
      </c>
      <c r="C375" s="2" t="s">
        <v>13</v>
      </c>
      <c r="D375" s="2" t="s">
        <v>8</v>
      </c>
      <c r="E375" s="2" t="s">
        <v>9</v>
      </c>
      <c r="F375" s="2" t="s">
        <v>10</v>
      </c>
      <c r="G375" s="2">
        <v>51235</v>
      </c>
      <c r="H375" s="2">
        <v>51235</v>
      </c>
      <c r="I375" s="61"/>
    </row>
    <row r="376" spans="1:9" ht="24" customHeight="1" x14ac:dyDescent="0.25">
      <c r="A376" s="2">
        <v>797497</v>
      </c>
      <c r="B376" s="3">
        <v>41799.976064814815</v>
      </c>
      <c r="C376" s="2" t="s">
        <v>13</v>
      </c>
      <c r="D376" s="2" t="s">
        <v>8</v>
      </c>
      <c r="E376" s="2" t="s">
        <v>9</v>
      </c>
      <c r="F376" s="2" t="s">
        <v>32</v>
      </c>
      <c r="G376" s="2">
        <v>76959</v>
      </c>
      <c r="H376" s="2">
        <v>76959</v>
      </c>
      <c r="I376" s="61"/>
    </row>
    <row r="377" spans="1:9" ht="24" customHeight="1" x14ac:dyDescent="0.25">
      <c r="A377" s="2">
        <v>214058</v>
      </c>
      <c r="B377" s="3">
        <v>41799.977847222224</v>
      </c>
      <c r="C377" s="2" t="s">
        <v>13</v>
      </c>
      <c r="D377" s="2" t="s">
        <v>8</v>
      </c>
      <c r="E377" s="2" t="s">
        <v>9</v>
      </c>
      <c r="F377" s="2" t="s">
        <v>32</v>
      </c>
      <c r="G377" s="2">
        <v>53154</v>
      </c>
      <c r="H377" s="2">
        <v>53154</v>
      </c>
      <c r="I377" s="61"/>
    </row>
    <row r="378" spans="1:9" ht="24" customHeight="1" x14ac:dyDescent="0.25">
      <c r="A378" s="2">
        <v>899341</v>
      </c>
      <c r="B378" s="3">
        <v>41800.455474537041</v>
      </c>
      <c r="C378" s="2" t="s">
        <v>13</v>
      </c>
      <c r="D378" s="2" t="s">
        <v>8</v>
      </c>
      <c r="E378" s="2" t="s">
        <v>14</v>
      </c>
      <c r="F378" s="2" t="s">
        <v>17</v>
      </c>
      <c r="G378" s="2">
        <v>77767</v>
      </c>
      <c r="H378" s="2">
        <v>77767</v>
      </c>
      <c r="I378" s="61"/>
    </row>
    <row r="379" spans="1:9" ht="24" customHeight="1" x14ac:dyDescent="0.25">
      <c r="A379" s="2">
        <v>220067</v>
      </c>
      <c r="B379" s="3">
        <v>41800.503483796296</v>
      </c>
      <c r="C379" s="2" t="s">
        <v>13</v>
      </c>
      <c r="D379" s="2" t="s">
        <v>8</v>
      </c>
      <c r="E379" s="2" t="s">
        <v>14</v>
      </c>
      <c r="F379" s="2" t="s">
        <v>24</v>
      </c>
      <c r="G379" s="2">
        <v>15266</v>
      </c>
      <c r="H379" s="2">
        <v>15266</v>
      </c>
      <c r="I379" s="61"/>
    </row>
    <row r="380" spans="1:9" ht="24" customHeight="1" x14ac:dyDescent="0.25">
      <c r="A380" s="2">
        <v>251517</v>
      </c>
      <c r="B380" s="3">
        <v>41800.503912037035</v>
      </c>
      <c r="C380" s="2" t="s">
        <v>13</v>
      </c>
      <c r="D380" s="2" t="s">
        <v>8</v>
      </c>
      <c r="E380" s="2" t="s">
        <v>14</v>
      </c>
      <c r="F380" s="2" t="s">
        <v>24</v>
      </c>
      <c r="G380" s="2">
        <v>87908</v>
      </c>
      <c r="H380" s="2">
        <v>87908</v>
      </c>
      <c r="I380" s="61"/>
    </row>
    <row r="381" spans="1:9" ht="24" customHeight="1" x14ac:dyDescent="0.25">
      <c r="A381" s="2">
        <v>202279</v>
      </c>
      <c r="B381" s="3">
        <v>41800.505104166667</v>
      </c>
      <c r="C381" s="2" t="s">
        <v>7</v>
      </c>
      <c r="D381" s="2" t="s">
        <v>23</v>
      </c>
      <c r="E381" s="2" t="s">
        <v>14</v>
      </c>
      <c r="F381" s="2" t="s">
        <v>24</v>
      </c>
      <c r="G381" s="2">
        <v>17691</v>
      </c>
      <c r="H381" s="2">
        <v>17691</v>
      </c>
      <c r="I381" s="61"/>
    </row>
    <row r="382" spans="1:9" ht="24" customHeight="1" x14ac:dyDescent="0.25">
      <c r="A382" s="2">
        <v>915603</v>
      </c>
      <c r="B382" s="3">
        <v>41800.741875</v>
      </c>
      <c r="C382" s="2" t="s">
        <v>13</v>
      </c>
      <c r="D382" s="2" t="s">
        <v>8</v>
      </c>
      <c r="E382" s="2" t="s">
        <v>14</v>
      </c>
      <c r="F382" s="2" t="s">
        <v>19</v>
      </c>
      <c r="G382" s="2">
        <v>44588</v>
      </c>
      <c r="H382" s="2">
        <v>44588</v>
      </c>
      <c r="I382" s="61"/>
    </row>
    <row r="383" spans="1:9" ht="24" customHeight="1" x14ac:dyDescent="0.25">
      <c r="A383" s="2">
        <v>117676</v>
      </c>
      <c r="B383" s="3">
        <v>41800.008287037039</v>
      </c>
      <c r="C383" s="2" t="s">
        <v>13</v>
      </c>
      <c r="D383" s="2" t="s">
        <v>8</v>
      </c>
      <c r="E383" s="2" t="s">
        <v>9</v>
      </c>
      <c r="F383" s="2" t="s">
        <v>10</v>
      </c>
      <c r="G383" s="2">
        <v>83450</v>
      </c>
      <c r="H383" s="2">
        <v>83450</v>
      </c>
      <c r="I383" s="61"/>
    </row>
    <row r="384" spans="1:9" ht="24" customHeight="1" x14ac:dyDescent="0.25">
      <c r="A384" s="2">
        <v>106504</v>
      </c>
      <c r="B384" s="3">
        <v>41800.008287037039</v>
      </c>
      <c r="C384" s="2" t="s">
        <v>13</v>
      </c>
      <c r="D384" s="2" t="s">
        <v>8</v>
      </c>
      <c r="E384" s="2" t="s">
        <v>9</v>
      </c>
      <c r="F384" s="2" t="s">
        <v>10</v>
      </c>
      <c r="G384" s="2">
        <v>61895</v>
      </c>
      <c r="H384" s="2">
        <v>61895</v>
      </c>
      <c r="I384" s="61"/>
    </row>
    <row r="385" spans="1:9" ht="24" customHeight="1" x14ac:dyDescent="0.25">
      <c r="A385" s="2">
        <v>495662</v>
      </c>
      <c r="B385" s="3">
        <v>41801.564085648148</v>
      </c>
      <c r="C385" s="2" t="s">
        <v>13</v>
      </c>
      <c r="D385" s="2" t="s">
        <v>8</v>
      </c>
      <c r="E385" s="2" t="s">
        <v>25</v>
      </c>
      <c r="F385" s="2" t="s">
        <v>32</v>
      </c>
      <c r="G385" s="2">
        <v>77165</v>
      </c>
      <c r="H385" s="2">
        <v>77165</v>
      </c>
      <c r="I385" s="61"/>
    </row>
    <row r="386" spans="1:9" ht="24" customHeight="1" x14ac:dyDescent="0.25">
      <c r="A386" s="2">
        <v>891509</v>
      </c>
      <c r="B386" s="3">
        <v>41801.746041666665</v>
      </c>
      <c r="C386" s="2" t="s">
        <v>7</v>
      </c>
      <c r="D386" s="2" t="s">
        <v>8</v>
      </c>
      <c r="E386" s="2" t="s">
        <v>14</v>
      </c>
      <c r="F386" s="2" t="s">
        <v>35</v>
      </c>
      <c r="G386" s="2">
        <v>59501</v>
      </c>
      <c r="H386" s="2">
        <v>59501</v>
      </c>
      <c r="I386" s="61"/>
    </row>
    <row r="387" spans="1:9" ht="24" customHeight="1" x14ac:dyDescent="0.25">
      <c r="A387" s="2">
        <v>821506</v>
      </c>
      <c r="B387" s="3">
        <v>41801.746805555558</v>
      </c>
      <c r="C387" s="2" t="s">
        <v>13</v>
      </c>
      <c r="D387" s="2" t="s">
        <v>8</v>
      </c>
      <c r="E387" s="2" t="s">
        <v>14</v>
      </c>
      <c r="F387" s="2" t="s">
        <v>35</v>
      </c>
      <c r="G387" s="2">
        <v>35386</v>
      </c>
      <c r="H387" s="2">
        <v>35386</v>
      </c>
      <c r="I387" s="61"/>
    </row>
    <row r="388" spans="1:9" ht="24" customHeight="1" x14ac:dyDescent="0.25">
      <c r="A388" s="2">
        <v>877797</v>
      </c>
      <c r="B388" s="3">
        <v>41801.751122685186</v>
      </c>
      <c r="C388" s="2" t="s">
        <v>7</v>
      </c>
      <c r="D388" s="2" t="s">
        <v>11</v>
      </c>
      <c r="E388" s="2" t="s">
        <v>14</v>
      </c>
      <c r="F388" s="2" t="s">
        <v>35</v>
      </c>
      <c r="G388" s="2">
        <v>5359</v>
      </c>
      <c r="H388" s="2">
        <v>5359</v>
      </c>
      <c r="I388" s="61"/>
    </row>
    <row r="389" spans="1:9" ht="24" customHeight="1" x14ac:dyDescent="0.25">
      <c r="A389" s="2">
        <v>933454</v>
      </c>
      <c r="B389" s="3">
        <v>41801.341979166667</v>
      </c>
      <c r="C389" s="2" t="s">
        <v>7</v>
      </c>
      <c r="D389" s="2" t="s">
        <v>8</v>
      </c>
      <c r="E389" s="2" t="s">
        <v>14</v>
      </c>
      <c r="F389" s="2" t="s">
        <v>12</v>
      </c>
      <c r="G389" s="2">
        <v>92060</v>
      </c>
      <c r="H389" s="2">
        <v>92060</v>
      </c>
      <c r="I389" s="61"/>
    </row>
    <row r="390" spans="1:9" ht="24" customHeight="1" x14ac:dyDescent="0.25">
      <c r="A390" s="2">
        <v>145895</v>
      </c>
      <c r="B390" s="3">
        <v>41801.521458333336</v>
      </c>
      <c r="C390" s="2" t="s">
        <v>13</v>
      </c>
      <c r="D390" s="2" t="s">
        <v>8</v>
      </c>
      <c r="E390" s="2" t="s">
        <v>16</v>
      </c>
      <c r="F390" s="2" t="s">
        <v>21</v>
      </c>
      <c r="G390" s="2">
        <v>18209</v>
      </c>
      <c r="H390" s="2">
        <v>18209</v>
      </c>
      <c r="I390" s="61"/>
    </row>
    <row r="391" spans="1:9" ht="24" customHeight="1" x14ac:dyDescent="0.25">
      <c r="A391" s="2">
        <v>867135</v>
      </c>
      <c r="B391" s="3">
        <v>41801.52171296296</v>
      </c>
      <c r="C391" s="2" t="s">
        <v>13</v>
      </c>
      <c r="D391" s="2" t="s">
        <v>8</v>
      </c>
      <c r="E391" s="2" t="s">
        <v>16</v>
      </c>
      <c r="F391" s="2" t="s">
        <v>21</v>
      </c>
      <c r="G391" s="2">
        <v>78364</v>
      </c>
      <c r="H391" s="2">
        <v>78364</v>
      </c>
      <c r="I391" s="61"/>
    </row>
    <row r="392" spans="1:9" ht="24" customHeight="1" x14ac:dyDescent="0.25">
      <c r="A392" s="2">
        <v>228826</v>
      </c>
      <c r="B392" s="3">
        <v>41801.263842592591</v>
      </c>
      <c r="C392" s="2" t="s">
        <v>13</v>
      </c>
      <c r="D392" s="2" t="s">
        <v>11</v>
      </c>
      <c r="E392" s="2" t="s">
        <v>30</v>
      </c>
      <c r="F392" s="2" t="s">
        <v>32</v>
      </c>
      <c r="G392" s="2">
        <v>73850</v>
      </c>
      <c r="H392" s="2">
        <v>73850</v>
      </c>
      <c r="I392" s="61"/>
    </row>
    <row r="393" spans="1:9" ht="24" customHeight="1" x14ac:dyDescent="0.25">
      <c r="A393" s="2">
        <v>812681</v>
      </c>
      <c r="B393" s="3">
        <v>41801.029687499999</v>
      </c>
      <c r="C393" s="2" t="s">
        <v>13</v>
      </c>
      <c r="D393" s="2" t="s">
        <v>8</v>
      </c>
      <c r="E393" s="2" t="s">
        <v>9</v>
      </c>
      <c r="F393" s="2" t="s">
        <v>10</v>
      </c>
      <c r="G393" s="2">
        <v>22913</v>
      </c>
      <c r="H393" s="2">
        <v>22913</v>
      </c>
      <c r="I393" s="61"/>
    </row>
    <row r="394" spans="1:9" ht="24" customHeight="1" x14ac:dyDescent="0.25">
      <c r="A394" s="2">
        <v>280565</v>
      </c>
      <c r="B394" s="3">
        <v>41801.443449074075</v>
      </c>
      <c r="C394" s="2" t="s">
        <v>7</v>
      </c>
      <c r="D394" s="2" t="s">
        <v>8</v>
      </c>
      <c r="E394" s="2" t="s">
        <v>28</v>
      </c>
      <c r="F394" s="2" t="s">
        <v>12</v>
      </c>
      <c r="G394" s="2">
        <v>60262</v>
      </c>
      <c r="H394" s="2">
        <v>60262</v>
      </c>
      <c r="I394" s="61"/>
    </row>
    <row r="395" spans="1:9" ht="24" customHeight="1" x14ac:dyDescent="0.25">
      <c r="A395" s="2">
        <v>272553</v>
      </c>
      <c r="B395" s="3">
        <v>41802.354178240741</v>
      </c>
      <c r="C395" s="2" t="s">
        <v>13</v>
      </c>
      <c r="D395" s="2" t="s">
        <v>11</v>
      </c>
      <c r="E395" s="2" t="s">
        <v>30</v>
      </c>
      <c r="F395" s="2" t="s">
        <v>24</v>
      </c>
      <c r="G395" s="2">
        <v>69011</v>
      </c>
      <c r="H395" s="2">
        <v>69011</v>
      </c>
      <c r="I395" s="61"/>
    </row>
    <row r="396" spans="1:9" ht="24" customHeight="1" x14ac:dyDescent="0.25">
      <c r="A396" s="2">
        <v>781537</v>
      </c>
      <c r="B396" s="3">
        <v>41802.540821759256</v>
      </c>
      <c r="C396" s="2" t="s">
        <v>13</v>
      </c>
      <c r="D396" s="2" t="s">
        <v>8</v>
      </c>
      <c r="E396" s="2" t="s">
        <v>9</v>
      </c>
      <c r="F396" s="2" t="s">
        <v>32</v>
      </c>
      <c r="G396" s="2">
        <v>49388</v>
      </c>
      <c r="H396" s="2">
        <v>49388</v>
      </c>
      <c r="I396" s="61"/>
    </row>
    <row r="397" spans="1:9" ht="24" customHeight="1" x14ac:dyDescent="0.25">
      <c r="A397" s="2">
        <v>919066</v>
      </c>
      <c r="B397" s="3">
        <v>41802.538854166669</v>
      </c>
      <c r="C397" s="2" t="s">
        <v>13</v>
      </c>
      <c r="D397" s="2" t="s">
        <v>8</v>
      </c>
      <c r="E397" s="2" t="s">
        <v>16</v>
      </c>
      <c r="F397" s="2" t="s">
        <v>24</v>
      </c>
      <c r="G397" s="2">
        <v>26296</v>
      </c>
      <c r="H397" s="2">
        <v>26296</v>
      </c>
      <c r="I397" s="61"/>
    </row>
    <row r="398" spans="1:9" ht="24" customHeight="1" x14ac:dyDescent="0.25">
      <c r="A398" s="2">
        <v>295087</v>
      </c>
      <c r="B398" s="3">
        <v>41802.494722222225</v>
      </c>
      <c r="C398" s="2" t="s">
        <v>13</v>
      </c>
      <c r="D398" s="2" t="s">
        <v>8</v>
      </c>
      <c r="E398" s="2" t="s">
        <v>9</v>
      </c>
      <c r="F398" s="2" t="s">
        <v>12</v>
      </c>
      <c r="G398" s="2">
        <v>63091</v>
      </c>
      <c r="H398" s="2">
        <v>63091</v>
      </c>
      <c r="I398" s="61"/>
    </row>
    <row r="399" spans="1:9" ht="24" customHeight="1" x14ac:dyDescent="0.25">
      <c r="A399" s="2">
        <v>448658</v>
      </c>
      <c r="B399" s="3">
        <v>41802.495381944442</v>
      </c>
      <c r="C399" s="2" t="s">
        <v>13</v>
      </c>
      <c r="D399" s="2" t="s">
        <v>8</v>
      </c>
      <c r="E399" s="2" t="s">
        <v>9</v>
      </c>
      <c r="F399" s="2" t="s">
        <v>12</v>
      </c>
      <c r="G399" s="2">
        <v>75179</v>
      </c>
      <c r="H399" s="2">
        <v>75179</v>
      </c>
      <c r="I399" s="61"/>
    </row>
    <row r="400" spans="1:9" ht="24" customHeight="1" x14ac:dyDescent="0.25">
      <c r="A400" s="2">
        <v>134620</v>
      </c>
      <c r="B400" s="3">
        <v>41802.497418981482</v>
      </c>
      <c r="C400" s="2" t="s">
        <v>7</v>
      </c>
      <c r="D400" s="2" t="s">
        <v>8</v>
      </c>
      <c r="E400" s="2" t="s">
        <v>9</v>
      </c>
      <c r="F400" s="2" t="s">
        <v>12</v>
      </c>
      <c r="G400" s="2">
        <v>29047</v>
      </c>
      <c r="H400" s="2">
        <v>29047</v>
      </c>
      <c r="I400" s="61"/>
    </row>
    <row r="401" spans="1:9" ht="24" customHeight="1" x14ac:dyDescent="0.25">
      <c r="A401" s="2">
        <v>98630</v>
      </c>
      <c r="B401" s="3">
        <v>41802.142893518518</v>
      </c>
      <c r="C401" s="2" t="s">
        <v>13</v>
      </c>
      <c r="D401" s="2" t="s">
        <v>11</v>
      </c>
      <c r="E401" s="2" t="s">
        <v>14</v>
      </c>
      <c r="F401" s="2" t="s">
        <v>12</v>
      </c>
      <c r="G401" s="2">
        <v>57640</v>
      </c>
      <c r="H401" s="2">
        <v>57640</v>
      </c>
      <c r="I401" s="61"/>
    </row>
    <row r="402" spans="1:9" ht="24" customHeight="1" x14ac:dyDescent="0.25">
      <c r="A402" s="2">
        <v>743668</v>
      </c>
      <c r="B402" s="3">
        <v>41802.14466435185</v>
      </c>
      <c r="C402" s="2" t="s">
        <v>7</v>
      </c>
      <c r="D402" s="2" t="s">
        <v>11</v>
      </c>
      <c r="E402" s="2" t="s">
        <v>14</v>
      </c>
      <c r="F402" s="2" t="s">
        <v>12</v>
      </c>
      <c r="G402" s="2">
        <v>51576</v>
      </c>
      <c r="H402" s="2">
        <v>51576</v>
      </c>
      <c r="I402" s="61"/>
    </row>
    <row r="403" spans="1:9" ht="24" customHeight="1" x14ac:dyDescent="0.25">
      <c r="A403" s="2">
        <v>112172</v>
      </c>
      <c r="B403" s="3">
        <v>41802.448969907404</v>
      </c>
      <c r="C403" s="2" t="s">
        <v>7</v>
      </c>
      <c r="D403" s="2" t="s">
        <v>8</v>
      </c>
      <c r="E403" s="2" t="s">
        <v>16</v>
      </c>
      <c r="F403" s="2" t="s">
        <v>21</v>
      </c>
      <c r="G403" s="2">
        <v>22976</v>
      </c>
      <c r="H403" s="2">
        <v>22976</v>
      </c>
      <c r="I403" s="61"/>
    </row>
    <row r="404" spans="1:9" ht="24" customHeight="1" x14ac:dyDescent="0.25">
      <c r="A404" s="2">
        <v>284546</v>
      </c>
      <c r="B404" s="3">
        <v>41802.449386574073</v>
      </c>
      <c r="C404" s="2" t="s">
        <v>7</v>
      </c>
      <c r="D404" s="2" t="s">
        <v>23</v>
      </c>
      <c r="E404" s="2" t="s">
        <v>16</v>
      </c>
      <c r="F404" s="2" t="s">
        <v>21</v>
      </c>
      <c r="G404" s="2">
        <v>21763</v>
      </c>
      <c r="H404" s="2">
        <v>21763</v>
      </c>
      <c r="I404" s="61"/>
    </row>
    <row r="405" spans="1:9" ht="24" customHeight="1" x14ac:dyDescent="0.25">
      <c r="A405" s="2">
        <v>589650</v>
      </c>
      <c r="B405" s="3">
        <v>41802.660370370373</v>
      </c>
      <c r="C405" s="2" t="s">
        <v>13</v>
      </c>
      <c r="D405" s="2" t="s">
        <v>8</v>
      </c>
      <c r="E405" s="2" t="s">
        <v>29</v>
      </c>
      <c r="F405" s="2" t="s">
        <v>24</v>
      </c>
      <c r="G405" s="2">
        <v>70774</v>
      </c>
      <c r="H405" s="2">
        <v>70774</v>
      </c>
      <c r="I405" s="61"/>
    </row>
    <row r="406" spans="1:9" ht="24" customHeight="1" x14ac:dyDescent="0.25">
      <c r="A406" s="2">
        <v>385568</v>
      </c>
      <c r="B406" s="3">
        <v>41803.295983796299</v>
      </c>
      <c r="C406" s="2" t="s">
        <v>13</v>
      </c>
      <c r="D406" s="2" t="s">
        <v>8</v>
      </c>
      <c r="E406" s="2" t="s">
        <v>16</v>
      </c>
      <c r="F406" s="2" t="s">
        <v>17</v>
      </c>
      <c r="G406" s="2">
        <v>46995</v>
      </c>
      <c r="H406" s="2">
        <v>46995</v>
      </c>
      <c r="I406" s="61"/>
    </row>
    <row r="407" spans="1:9" ht="24" customHeight="1" x14ac:dyDescent="0.25">
      <c r="A407" s="2">
        <v>784187</v>
      </c>
      <c r="B407" s="3">
        <v>41803.296990740739</v>
      </c>
      <c r="C407" s="2" t="s">
        <v>7</v>
      </c>
      <c r="D407" s="2" t="s">
        <v>11</v>
      </c>
      <c r="E407" s="2" t="s">
        <v>16</v>
      </c>
      <c r="F407" s="2" t="s">
        <v>17</v>
      </c>
      <c r="G407" s="2">
        <v>16215</v>
      </c>
      <c r="H407" s="2">
        <v>16215</v>
      </c>
      <c r="I407" s="61"/>
    </row>
    <row r="408" spans="1:9" ht="24" customHeight="1" x14ac:dyDescent="0.25">
      <c r="A408" s="2">
        <v>897981</v>
      </c>
      <c r="B408" s="3">
        <v>41803.297743055555</v>
      </c>
      <c r="C408" s="2" t="s">
        <v>7</v>
      </c>
      <c r="D408" s="2" t="s">
        <v>11</v>
      </c>
      <c r="E408" s="2" t="s">
        <v>16</v>
      </c>
      <c r="F408" s="2" t="s">
        <v>17</v>
      </c>
      <c r="G408" s="2">
        <v>13899</v>
      </c>
      <c r="H408" s="2">
        <v>13899</v>
      </c>
      <c r="I408" s="61"/>
    </row>
    <row r="409" spans="1:9" ht="24" customHeight="1" x14ac:dyDescent="0.25">
      <c r="A409" s="2">
        <v>422447</v>
      </c>
      <c r="B409" s="3">
        <v>41803.298032407409</v>
      </c>
      <c r="C409" s="2" t="s">
        <v>13</v>
      </c>
      <c r="D409" s="2" t="s">
        <v>11</v>
      </c>
      <c r="E409" s="2" t="s">
        <v>16</v>
      </c>
      <c r="F409" s="2" t="s">
        <v>17</v>
      </c>
      <c r="G409" s="2">
        <v>88883</v>
      </c>
      <c r="H409" s="2">
        <v>88883</v>
      </c>
      <c r="I409" s="61"/>
    </row>
    <row r="410" spans="1:9" ht="24" customHeight="1" x14ac:dyDescent="0.25">
      <c r="A410" s="2">
        <v>803693</v>
      </c>
      <c r="B410" s="3">
        <v>41803.296585648146</v>
      </c>
      <c r="C410" s="2" t="s">
        <v>7</v>
      </c>
      <c r="D410" s="2" t="s">
        <v>23</v>
      </c>
      <c r="E410" s="2" t="s">
        <v>16</v>
      </c>
      <c r="F410" s="2" t="s">
        <v>17</v>
      </c>
      <c r="G410" s="2">
        <v>46351</v>
      </c>
      <c r="H410" s="2">
        <v>46351</v>
      </c>
      <c r="I410" s="61"/>
    </row>
    <row r="411" spans="1:9" ht="24" customHeight="1" x14ac:dyDescent="0.25">
      <c r="A411" s="2">
        <v>605070</v>
      </c>
      <c r="B411" s="3">
        <v>41803.841296296298</v>
      </c>
      <c r="C411" s="2" t="s">
        <v>7</v>
      </c>
      <c r="D411" s="2" t="s">
        <v>8</v>
      </c>
      <c r="E411" s="2" t="s">
        <v>14</v>
      </c>
      <c r="F411" s="2" t="s">
        <v>32</v>
      </c>
      <c r="G411" s="2">
        <v>53264</v>
      </c>
      <c r="H411" s="2">
        <v>53264</v>
      </c>
      <c r="I411" s="61"/>
    </row>
    <row r="412" spans="1:9" ht="24" customHeight="1" x14ac:dyDescent="0.25">
      <c r="A412" s="2">
        <v>993627</v>
      </c>
      <c r="B412" s="3">
        <v>41804.620439814818</v>
      </c>
      <c r="C412" s="2" t="s">
        <v>7</v>
      </c>
      <c r="D412" s="2" t="s">
        <v>8</v>
      </c>
      <c r="E412" s="2" t="s">
        <v>9</v>
      </c>
      <c r="F412" s="2" t="s">
        <v>17</v>
      </c>
      <c r="G412" s="2">
        <v>17062</v>
      </c>
      <c r="H412" s="2">
        <v>17062</v>
      </c>
      <c r="I412" s="61"/>
    </row>
    <row r="413" spans="1:9" ht="24" customHeight="1" x14ac:dyDescent="0.25">
      <c r="A413" s="2">
        <v>692274</v>
      </c>
      <c r="B413" s="3">
        <v>41804.621527777781</v>
      </c>
      <c r="C413" s="2" t="s">
        <v>7</v>
      </c>
      <c r="D413" s="2" t="s">
        <v>8</v>
      </c>
      <c r="E413" s="2" t="s">
        <v>9</v>
      </c>
      <c r="F413" s="2" t="s">
        <v>17</v>
      </c>
      <c r="G413" s="2">
        <v>45379</v>
      </c>
      <c r="H413" s="2">
        <v>45379</v>
      </c>
      <c r="I413" s="61"/>
    </row>
    <row r="414" spans="1:9" ht="24" customHeight="1" x14ac:dyDescent="0.25">
      <c r="A414" s="2">
        <v>140135</v>
      </c>
      <c r="B414" s="3">
        <v>41804.478425925925</v>
      </c>
      <c r="C414" s="2" t="s">
        <v>13</v>
      </c>
      <c r="D414" s="2" t="s">
        <v>8</v>
      </c>
      <c r="E414" s="2" t="s">
        <v>16</v>
      </c>
      <c r="F414" s="2" t="s">
        <v>10</v>
      </c>
      <c r="G414" s="2">
        <v>52605</v>
      </c>
      <c r="H414" s="2">
        <v>52605</v>
      </c>
      <c r="I414" s="61"/>
    </row>
    <row r="415" spans="1:9" ht="24" customHeight="1" x14ac:dyDescent="0.25">
      <c r="A415" s="2">
        <v>278058</v>
      </c>
      <c r="B415" s="3">
        <v>41804.663865740738</v>
      </c>
      <c r="C415" s="2" t="s">
        <v>13</v>
      </c>
      <c r="D415" s="2" t="s">
        <v>8</v>
      </c>
      <c r="E415" s="2" t="s">
        <v>9</v>
      </c>
      <c r="F415" s="2" t="s">
        <v>12</v>
      </c>
      <c r="G415" s="2">
        <v>24232</v>
      </c>
      <c r="H415" s="2">
        <v>24232</v>
      </c>
      <c r="I415" s="61"/>
    </row>
    <row r="416" spans="1:9" ht="24" customHeight="1" x14ac:dyDescent="0.25">
      <c r="A416" s="2">
        <v>155879</v>
      </c>
      <c r="B416" s="3">
        <v>41805.505694444444</v>
      </c>
      <c r="C416" s="2" t="s">
        <v>13</v>
      </c>
      <c r="D416" s="2" t="s">
        <v>8</v>
      </c>
      <c r="E416" s="2" t="s">
        <v>14</v>
      </c>
      <c r="F416" s="2" t="s">
        <v>12</v>
      </c>
      <c r="G416" s="2">
        <v>87290</v>
      </c>
      <c r="H416" s="2">
        <v>87290</v>
      </c>
      <c r="I416" s="61"/>
    </row>
    <row r="417" spans="1:9" ht="24" customHeight="1" x14ac:dyDescent="0.25">
      <c r="A417" s="2">
        <v>690984</v>
      </c>
      <c r="B417" s="3">
        <v>41805.679837962962</v>
      </c>
      <c r="C417" s="2" t="s">
        <v>13</v>
      </c>
      <c r="D417" s="2" t="s">
        <v>8</v>
      </c>
      <c r="E417" s="2" t="s">
        <v>9</v>
      </c>
      <c r="F417" s="2" t="s">
        <v>12</v>
      </c>
      <c r="G417" s="2">
        <v>80410</v>
      </c>
      <c r="H417" s="2">
        <v>80410</v>
      </c>
      <c r="I417" s="61"/>
    </row>
    <row r="418" spans="1:9" ht="24" customHeight="1" x14ac:dyDescent="0.25">
      <c r="A418" s="2">
        <v>860350</v>
      </c>
      <c r="B418" s="3">
        <v>41805.680439814816</v>
      </c>
      <c r="C418" s="2" t="s">
        <v>13</v>
      </c>
      <c r="D418" s="2" t="s">
        <v>8</v>
      </c>
      <c r="E418" s="2" t="s">
        <v>9</v>
      </c>
      <c r="F418" s="2" t="s">
        <v>12</v>
      </c>
      <c r="G418" s="2">
        <v>76864</v>
      </c>
      <c r="H418" s="2">
        <v>76864</v>
      </c>
      <c r="I418" s="61"/>
    </row>
    <row r="419" spans="1:9" ht="24" customHeight="1" x14ac:dyDescent="0.25">
      <c r="A419" s="2">
        <v>129706</v>
      </c>
      <c r="B419" s="3">
        <v>41806.476412037038</v>
      </c>
      <c r="C419" s="2" t="s">
        <v>13</v>
      </c>
      <c r="D419" s="2" t="s">
        <v>8</v>
      </c>
      <c r="E419" s="2" t="s">
        <v>29</v>
      </c>
      <c r="F419" s="2" t="s">
        <v>21</v>
      </c>
      <c r="G419" s="2">
        <v>91589</v>
      </c>
      <c r="H419" s="2">
        <v>91589</v>
      </c>
      <c r="I419" s="61"/>
    </row>
    <row r="420" spans="1:9" ht="24" customHeight="1" x14ac:dyDescent="0.25">
      <c r="A420" s="2">
        <v>232317</v>
      </c>
      <c r="B420" s="3">
        <v>41806.514131944445</v>
      </c>
      <c r="C420" s="2" t="s">
        <v>7</v>
      </c>
      <c r="D420" s="2" t="s">
        <v>11</v>
      </c>
      <c r="E420" s="2" t="s">
        <v>31</v>
      </c>
      <c r="F420" s="2" t="s">
        <v>32</v>
      </c>
      <c r="G420" s="2">
        <v>55923</v>
      </c>
      <c r="H420" s="2">
        <v>55923</v>
      </c>
      <c r="I420" s="61"/>
    </row>
    <row r="421" spans="1:9" ht="24" customHeight="1" x14ac:dyDescent="0.25">
      <c r="A421" s="2">
        <v>450279</v>
      </c>
      <c r="B421" s="3">
        <v>41806.632002314815</v>
      </c>
      <c r="C421" s="2" t="s">
        <v>13</v>
      </c>
      <c r="D421" s="2" t="s">
        <v>11</v>
      </c>
      <c r="E421" s="2" t="s">
        <v>30</v>
      </c>
      <c r="F421" s="2" t="s">
        <v>21</v>
      </c>
      <c r="G421" s="2">
        <v>80347</v>
      </c>
      <c r="H421" s="2">
        <v>80347</v>
      </c>
      <c r="I421" s="61"/>
    </row>
    <row r="422" spans="1:9" ht="24" customHeight="1" x14ac:dyDescent="0.25">
      <c r="A422" s="2">
        <v>959439</v>
      </c>
      <c r="B422" s="3">
        <v>41806.632002314815</v>
      </c>
      <c r="C422" s="2" t="s">
        <v>7</v>
      </c>
      <c r="D422" s="2" t="s">
        <v>11</v>
      </c>
      <c r="E422" s="2" t="s">
        <v>30</v>
      </c>
      <c r="F422" s="2" t="s">
        <v>21</v>
      </c>
      <c r="G422" s="2">
        <v>38516</v>
      </c>
      <c r="H422" s="2">
        <v>38516</v>
      </c>
      <c r="I422" s="61"/>
    </row>
    <row r="423" spans="1:9" ht="24" customHeight="1" x14ac:dyDescent="0.25">
      <c r="A423" s="2">
        <v>281797</v>
      </c>
      <c r="B423" s="3">
        <v>41806.632418981484</v>
      </c>
      <c r="C423" s="2" t="s">
        <v>7</v>
      </c>
      <c r="D423" s="2" t="s">
        <v>23</v>
      </c>
      <c r="E423" s="2" t="s">
        <v>30</v>
      </c>
      <c r="F423" s="2" t="s">
        <v>21</v>
      </c>
      <c r="G423" s="2">
        <v>44331</v>
      </c>
      <c r="H423" s="2">
        <v>44331</v>
      </c>
      <c r="I423" s="61"/>
    </row>
    <row r="424" spans="1:9" ht="24" customHeight="1" x14ac:dyDescent="0.25">
      <c r="A424" s="2">
        <v>184057</v>
      </c>
      <c r="B424" s="3">
        <v>41806.116331018522</v>
      </c>
      <c r="C424" s="2" t="s">
        <v>13</v>
      </c>
      <c r="D424" s="2" t="s">
        <v>8</v>
      </c>
      <c r="E424" s="2" t="s">
        <v>29</v>
      </c>
      <c r="F424" s="2" t="s">
        <v>17</v>
      </c>
      <c r="G424" s="2">
        <v>2360</v>
      </c>
      <c r="H424" s="2">
        <v>2360</v>
      </c>
      <c r="I424" s="61"/>
    </row>
    <row r="425" spans="1:9" ht="24" customHeight="1" x14ac:dyDescent="0.25">
      <c r="A425" s="2">
        <v>595958</v>
      </c>
      <c r="B425" s="3">
        <v>41806.116597222222</v>
      </c>
      <c r="C425" s="2" t="s">
        <v>13</v>
      </c>
      <c r="D425" s="2" t="s">
        <v>8</v>
      </c>
      <c r="E425" s="2" t="s">
        <v>29</v>
      </c>
      <c r="F425" s="2" t="s">
        <v>17</v>
      </c>
      <c r="G425" s="2">
        <v>84718</v>
      </c>
      <c r="H425" s="2">
        <v>84718</v>
      </c>
      <c r="I425" s="61"/>
    </row>
    <row r="426" spans="1:9" ht="24" customHeight="1" x14ac:dyDescent="0.25">
      <c r="A426" s="2">
        <v>321811</v>
      </c>
      <c r="B426" s="3">
        <v>41817.66300925926</v>
      </c>
      <c r="C426" s="2" t="s">
        <v>13</v>
      </c>
      <c r="D426" s="2" t="s">
        <v>8</v>
      </c>
      <c r="E426" s="2" t="s">
        <v>29</v>
      </c>
      <c r="F426" s="2" t="s">
        <v>17</v>
      </c>
      <c r="G426" s="2">
        <v>5024</v>
      </c>
      <c r="H426" s="2">
        <v>5024</v>
      </c>
      <c r="I426" s="61"/>
    </row>
    <row r="427" spans="1:9" ht="24" customHeight="1" x14ac:dyDescent="0.25">
      <c r="A427" s="2">
        <v>717204</v>
      </c>
      <c r="B427" s="3">
        <v>41806.651689814818</v>
      </c>
      <c r="C427" s="2" t="s">
        <v>7</v>
      </c>
      <c r="D427" s="2" t="s">
        <v>8</v>
      </c>
      <c r="E427" s="2" t="s">
        <v>14</v>
      </c>
      <c r="F427" s="2" t="s">
        <v>17</v>
      </c>
      <c r="G427" s="2">
        <v>61734</v>
      </c>
      <c r="H427" s="2">
        <v>61734</v>
      </c>
      <c r="I427" s="61"/>
    </row>
    <row r="428" spans="1:9" ht="24" customHeight="1" x14ac:dyDescent="0.25">
      <c r="A428" s="2">
        <v>865820</v>
      </c>
      <c r="B428" s="3">
        <v>41806.653148148151</v>
      </c>
      <c r="C428" s="2" t="s">
        <v>7</v>
      </c>
      <c r="D428" s="2" t="s">
        <v>8</v>
      </c>
      <c r="E428" s="2" t="s">
        <v>14</v>
      </c>
      <c r="F428" s="2" t="s">
        <v>17</v>
      </c>
      <c r="G428" s="2">
        <v>41177</v>
      </c>
      <c r="H428" s="2">
        <v>41177</v>
      </c>
      <c r="I428" s="61"/>
    </row>
    <row r="429" spans="1:9" ht="24" customHeight="1" x14ac:dyDescent="0.25">
      <c r="A429" s="2">
        <v>211845</v>
      </c>
      <c r="B429" s="3">
        <v>41806.655497685184</v>
      </c>
      <c r="C429" s="2" t="s">
        <v>7</v>
      </c>
      <c r="D429" s="2" t="s">
        <v>8</v>
      </c>
      <c r="E429" s="2" t="s">
        <v>14</v>
      </c>
      <c r="F429" s="2" t="s">
        <v>17</v>
      </c>
      <c r="G429" s="2">
        <v>40367</v>
      </c>
      <c r="H429" s="2">
        <v>40367</v>
      </c>
      <c r="I429" s="61"/>
    </row>
    <row r="430" spans="1:9" ht="24" customHeight="1" x14ac:dyDescent="0.25">
      <c r="A430" s="2">
        <v>728259</v>
      </c>
      <c r="B430" s="3">
        <v>41824.650902777779</v>
      </c>
      <c r="C430" s="2" t="s">
        <v>13</v>
      </c>
      <c r="D430" s="2" t="s">
        <v>8</v>
      </c>
      <c r="E430" s="2" t="s">
        <v>14</v>
      </c>
      <c r="F430" s="2" t="s">
        <v>24</v>
      </c>
      <c r="G430" s="2">
        <v>96553</v>
      </c>
      <c r="H430" s="2">
        <v>96553</v>
      </c>
      <c r="I430" s="61"/>
    </row>
    <row r="431" spans="1:9" ht="24" customHeight="1" x14ac:dyDescent="0.25">
      <c r="A431" s="2">
        <v>378829</v>
      </c>
      <c r="B431" s="3">
        <v>41824.652314814812</v>
      </c>
      <c r="C431" s="2" t="s">
        <v>13</v>
      </c>
      <c r="D431" s="2" t="s">
        <v>8</v>
      </c>
      <c r="E431" s="2" t="s">
        <v>14</v>
      </c>
      <c r="F431" s="2" t="s">
        <v>24</v>
      </c>
      <c r="G431" s="2">
        <v>68165</v>
      </c>
      <c r="H431" s="2">
        <v>68165</v>
      </c>
      <c r="I431" s="61"/>
    </row>
    <row r="432" spans="1:9" ht="24" customHeight="1" x14ac:dyDescent="0.25">
      <c r="A432" s="2">
        <v>782971</v>
      </c>
      <c r="B432" s="3">
        <v>41827.571458333332</v>
      </c>
      <c r="C432" s="2" t="s">
        <v>7</v>
      </c>
      <c r="D432" s="2" t="s">
        <v>11</v>
      </c>
      <c r="E432" s="2" t="s">
        <v>14</v>
      </c>
      <c r="F432" s="2" t="s">
        <v>24</v>
      </c>
      <c r="G432" s="2">
        <v>47196</v>
      </c>
      <c r="H432" s="2">
        <v>47196</v>
      </c>
      <c r="I432" s="61"/>
    </row>
    <row r="433" spans="1:9" ht="24" customHeight="1" x14ac:dyDescent="0.25">
      <c r="A433" s="2">
        <v>746982</v>
      </c>
      <c r="B433" s="3">
        <v>41827.569664351853</v>
      </c>
      <c r="C433" s="2" t="s">
        <v>7</v>
      </c>
      <c r="D433" s="2" t="s">
        <v>23</v>
      </c>
      <c r="E433" s="2" t="s">
        <v>14</v>
      </c>
      <c r="F433" s="2" t="s">
        <v>24</v>
      </c>
      <c r="G433" s="2">
        <v>78657</v>
      </c>
      <c r="H433" s="2">
        <v>78657</v>
      </c>
      <c r="I433" s="61"/>
    </row>
    <row r="434" spans="1:9" ht="24" customHeight="1" x14ac:dyDescent="0.25">
      <c r="A434" s="2">
        <v>882121</v>
      </c>
      <c r="B434" s="3">
        <v>41806.71056712963</v>
      </c>
      <c r="C434" s="2" t="s">
        <v>13</v>
      </c>
      <c r="D434" s="2" t="s">
        <v>8</v>
      </c>
      <c r="E434" s="2" t="s">
        <v>14</v>
      </c>
      <c r="F434" s="2" t="s">
        <v>17</v>
      </c>
      <c r="G434" s="2">
        <v>69497</v>
      </c>
      <c r="H434" s="2">
        <v>69497</v>
      </c>
      <c r="I434" s="61"/>
    </row>
    <row r="435" spans="1:9" ht="24" customHeight="1" x14ac:dyDescent="0.25">
      <c r="A435" s="2">
        <v>960400</v>
      </c>
      <c r="B435" s="3">
        <v>41806.313807870371</v>
      </c>
      <c r="C435" s="2" t="s">
        <v>13</v>
      </c>
      <c r="D435" s="2" t="s">
        <v>8</v>
      </c>
      <c r="E435" s="2" t="s">
        <v>16</v>
      </c>
      <c r="F435" s="2" t="s">
        <v>17</v>
      </c>
      <c r="G435" s="2">
        <v>44449</v>
      </c>
      <c r="H435" s="2">
        <v>44449</v>
      </c>
      <c r="I435" s="61"/>
    </row>
    <row r="436" spans="1:9" ht="24" customHeight="1" x14ac:dyDescent="0.25">
      <c r="A436" s="2">
        <v>292179</v>
      </c>
      <c r="B436" s="3">
        <v>41806.43072916667</v>
      </c>
      <c r="C436" s="2" t="s">
        <v>13</v>
      </c>
      <c r="D436" s="2" t="s">
        <v>8</v>
      </c>
      <c r="E436" s="2" t="s">
        <v>14</v>
      </c>
      <c r="F436" s="2" t="s">
        <v>32</v>
      </c>
      <c r="G436" s="2">
        <v>64722</v>
      </c>
      <c r="H436" s="2">
        <v>64722</v>
      </c>
      <c r="I436" s="61"/>
    </row>
    <row r="437" spans="1:9" ht="24" customHeight="1" x14ac:dyDescent="0.25">
      <c r="A437" s="2">
        <v>675024</v>
      </c>
      <c r="B437" s="3">
        <v>41806.419907407406</v>
      </c>
      <c r="C437" s="2" t="s">
        <v>13</v>
      </c>
      <c r="D437" s="2" t="s">
        <v>8</v>
      </c>
      <c r="E437" s="2" t="s">
        <v>14</v>
      </c>
      <c r="F437" s="2" t="s">
        <v>21</v>
      </c>
      <c r="G437" s="2">
        <v>1516</v>
      </c>
      <c r="H437" s="2">
        <v>1516</v>
      </c>
      <c r="I437" s="61"/>
    </row>
    <row r="438" spans="1:9" ht="24" customHeight="1" x14ac:dyDescent="0.25">
      <c r="A438" s="2">
        <v>112074</v>
      </c>
      <c r="B438" s="3">
        <v>41806.46303240741</v>
      </c>
      <c r="C438" s="2" t="s">
        <v>7</v>
      </c>
      <c r="D438" s="2" t="s">
        <v>8</v>
      </c>
      <c r="E438" s="2" t="s">
        <v>25</v>
      </c>
      <c r="F438" s="2" t="s">
        <v>24</v>
      </c>
      <c r="G438" s="2">
        <v>95519</v>
      </c>
      <c r="H438" s="2">
        <v>95519</v>
      </c>
      <c r="I438" s="61"/>
    </row>
    <row r="439" spans="1:9" ht="24" customHeight="1" x14ac:dyDescent="0.25">
      <c r="A439" s="2">
        <v>660727</v>
      </c>
      <c r="B439" s="3">
        <v>41827.682719907411</v>
      </c>
      <c r="C439" s="2" t="s">
        <v>13</v>
      </c>
      <c r="D439" s="2" t="s">
        <v>8</v>
      </c>
      <c r="E439" s="2" t="s">
        <v>25</v>
      </c>
      <c r="F439" s="2" t="s">
        <v>24</v>
      </c>
      <c r="G439" s="2">
        <v>5408</v>
      </c>
      <c r="H439" s="2">
        <v>5408</v>
      </c>
      <c r="I439" s="61"/>
    </row>
    <row r="440" spans="1:9" ht="24" customHeight="1" x14ac:dyDescent="0.25">
      <c r="A440" s="2">
        <v>976582</v>
      </c>
      <c r="B440" s="3">
        <v>41827.683391203704</v>
      </c>
      <c r="C440" s="2" t="s">
        <v>7</v>
      </c>
      <c r="D440" s="2" t="s">
        <v>8</v>
      </c>
      <c r="E440" s="2" t="s">
        <v>25</v>
      </c>
      <c r="F440" s="2" t="s">
        <v>24</v>
      </c>
      <c r="G440" s="2">
        <v>45087</v>
      </c>
      <c r="H440" s="2">
        <v>45087</v>
      </c>
      <c r="I440" s="61"/>
    </row>
    <row r="441" spans="1:9" ht="24" customHeight="1" x14ac:dyDescent="0.25">
      <c r="A441" s="2">
        <v>833229</v>
      </c>
      <c r="B441" s="3">
        <v>41827.683738425927</v>
      </c>
      <c r="C441" s="2" t="s">
        <v>13</v>
      </c>
      <c r="D441" s="2" t="s">
        <v>8</v>
      </c>
      <c r="E441" s="2" t="s">
        <v>25</v>
      </c>
      <c r="F441" s="2" t="s">
        <v>24</v>
      </c>
      <c r="G441" s="2">
        <v>91891</v>
      </c>
      <c r="H441" s="2">
        <v>91891</v>
      </c>
      <c r="I441" s="61"/>
    </row>
    <row r="442" spans="1:9" ht="24" customHeight="1" x14ac:dyDescent="0.25">
      <c r="A442" s="2">
        <v>703438</v>
      </c>
      <c r="B442" s="3">
        <v>41807.826458333337</v>
      </c>
      <c r="C442" s="2" t="s">
        <v>13</v>
      </c>
      <c r="D442" s="2" t="s">
        <v>8</v>
      </c>
      <c r="E442" s="2" t="s">
        <v>16</v>
      </c>
      <c r="F442" s="2" t="s">
        <v>21</v>
      </c>
      <c r="G442" s="2">
        <v>68761</v>
      </c>
      <c r="H442" s="2">
        <v>68761</v>
      </c>
      <c r="I442" s="61"/>
    </row>
    <row r="443" spans="1:9" ht="24" customHeight="1" x14ac:dyDescent="0.25">
      <c r="A443" s="2">
        <v>306707</v>
      </c>
      <c r="B443" s="3">
        <v>41807.539571759262</v>
      </c>
      <c r="C443" s="2" t="s">
        <v>13</v>
      </c>
      <c r="D443" s="2" t="s">
        <v>8</v>
      </c>
      <c r="E443" s="2" t="s">
        <v>14</v>
      </c>
      <c r="F443" s="2" t="s">
        <v>35</v>
      </c>
      <c r="G443" s="2">
        <v>68773</v>
      </c>
      <c r="H443" s="2">
        <v>68773</v>
      </c>
      <c r="I443" s="61"/>
    </row>
    <row r="444" spans="1:9" ht="24" customHeight="1" x14ac:dyDescent="0.25">
      <c r="A444" s="2">
        <v>174113</v>
      </c>
      <c r="B444" s="3">
        <v>41807.466122685182</v>
      </c>
      <c r="C444" s="2" t="s">
        <v>13</v>
      </c>
      <c r="D444" s="2" t="s">
        <v>8</v>
      </c>
      <c r="E444" s="2" t="s">
        <v>9</v>
      </c>
      <c r="F444" s="2" t="s">
        <v>21</v>
      </c>
      <c r="G444" s="2">
        <v>80424</v>
      </c>
      <c r="H444" s="2">
        <v>80424</v>
      </c>
      <c r="I444" s="61"/>
    </row>
    <row r="445" spans="1:9" ht="24" customHeight="1" x14ac:dyDescent="0.25">
      <c r="A445" s="2">
        <v>793265</v>
      </c>
      <c r="B445" s="3">
        <v>41807.563750000001</v>
      </c>
      <c r="C445" s="2" t="s">
        <v>13</v>
      </c>
      <c r="D445" s="2" t="s">
        <v>8</v>
      </c>
      <c r="E445" s="2" t="s">
        <v>9</v>
      </c>
      <c r="F445" s="2" t="s">
        <v>32</v>
      </c>
      <c r="G445" s="2">
        <v>22786</v>
      </c>
      <c r="H445" s="2">
        <v>22786</v>
      </c>
      <c r="I445" s="61"/>
    </row>
    <row r="446" spans="1:9" ht="24" customHeight="1" x14ac:dyDescent="0.25">
      <c r="A446" s="2">
        <v>71650</v>
      </c>
      <c r="B446" s="3">
        <v>41807.405219907407</v>
      </c>
      <c r="C446" s="2" t="s">
        <v>13</v>
      </c>
      <c r="D446" s="2" t="s">
        <v>8</v>
      </c>
      <c r="E446" s="2" t="s">
        <v>9</v>
      </c>
      <c r="F446" s="2" t="s">
        <v>24</v>
      </c>
      <c r="G446" s="2">
        <v>13682</v>
      </c>
      <c r="H446" s="2">
        <v>13682</v>
      </c>
      <c r="I446" s="61"/>
    </row>
    <row r="447" spans="1:9" ht="24" customHeight="1" x14ac:dyDescent="0.25">
      <c r="A447" s="2">
        <v>598035</v>
      </c>
      <c r="B447" s="3">
        <v>41807.40552083333</v>
      </c>
      <c r="C447" s="2" t="s">
        <v>7</v>
      </c>
      <c r="D447" s="2" t="s">
        <v>8</v>
      </c>
      <c r="E447" s="2" t="s">
        <v>9</v>
      </c>
      <c r="F447" s="2" t="s">
        <v>24</v>
      </c>
      <c r="G447" s="2">
        <v>21448</v>
      </c>
      <c r="H447" s="2">
        <v>21448</v>
      </c>
      <c r="I447" s="61"/>
    </row>
    <row r="448" spans="1:9" ht="24" customHeight="1" x14ac:dyDescent="0.25">
      <c r="A448" s="2">
        <v>693363</v>
      </c>
      <c r="B448" s="3">
        <v>41807.406585648147</v>
      </c>
      <c r="C448" s="2" t="s">
        <v>7</v>
      </c>
      <c r="D448" s="2" t="s">
        <v>11</v>
      </c>
      <c r="E448" s="2" t="s">
        <v>9</v>
      </c>
      <c r="F448" s="2" t="s">
        <v>24</v>
      </c>
      <c r="G448" s="2">
        <v>98086</v>
      </c>
      <c r="H448" s="2">
        <v>98086</v>
      </c>
      <c r="I448" s="61"/>
    </row>
    <row r="449" spans="1:9" ht="24" customHeight="1" x14ac:dyDescent="0.25">
      <c r="A449" s="2">
        <v>978878</v>
      </c>
      <c r="B449" s="3">
        <v>41807.40347222222</v>
      </c>
      <c r="C449" s="2" t="s">
        <v>13</v>
      </c>
      <c r="D449" s="2" t="s">
        <v>23</v>
      </c>
      <c r="E449" s="2" t="s">
        <v>9</v>
      </c>
      <c r="F449" s="2" t="s">
        <v>24</v>
      </c>
      <c r="G449" s="2">
        <v>23580</v>
      </c>
      <c r="H449" s="2">
        <v>23580</v>
      </c>
      <c r="I449" s="61"/>
    </row>
    <row r="450" spans="1:9" ht="24" customHeight="1" x14ac:dyDescent="0.25">
      <c r="A450" s="2">
        <v>741707</v>
      </c>
      <c r="B450" s="3">
        <v>41807.663576388892</v>
      </c>
      <c r="C450" s="2" t="s">
        <v>7</v>
      </c>
      <c r="D450" s="2" t="s">
        <v>11</v>
      </c>
      <c r="E450" s="2" t="s">
        <v>16</v>
      </c>
      <c r="F450" s="2" t="s">
        <v>35</v>
      </c>
      <c r="G450" s="2">
        <v>54390</v>
      </c>
      <c r="H450" s="2">
        <v>54390</v>
      </c>
      <c r="I450" s="61"/>
    </row>
    <row r="451" spans="1:9" ht="24" customHeight="1" x14ac:dyDescent="0.25">
      <c r="A451" s="2">
        <v>124924</v>
      </c>
      <c r="B451" s="3">
        <v>41807.372465277775</v>
      </c>
      <c r="C451" s="2" t="s">
        <v>13</v>
      </c>
      <c r="D451" s="2" t="s">
        <v>8</v>
      </c>
      <c r="E451" s="2" t="s">
        <v>14</v>
      </c>
      <c r="F451" s="2" t="s">
        <v>17</v>
      </c>
      <c r="G451" s="2">
        <v>62508</v>
      </c>
      <c r="H451" s="2">
        <v>62508</v>
      </c>
      <c r="I451" s="61"/>
    </row>
    <row r="452" spans="1:9" ht="24" customHeight="1" x14ac:dyDescent="0.25">
      <c r="A452" s="2">
        <v>570987</v>
      </c>
      <c r="B452" s="3">
        <v>41810.046469907407</v>
      </c>
      <c r="C452" s="2" t="s">
        <v>13</v>
      </c>
      <c r="D452" s="2" t="s">
        <v>11</v>
      </c>
      <c r="E452" s="2" t="s">
        <v>14</v>
      </c>
      <c r="F452" s="2" t="s">
        <v>22</v>
      </c>
      <c r="G452" s="2">
        <v>55211</v>
      </c>
      <c r="H452" s="2">
        <v>55211</v>
      </c>
      <c r="I452" s="61"/>
    </row>
    <row r="453" spans="1:9" ht="24" customHeight="1" x14ac:dyDescent="0.25">
      <c r="A453" s="2">
        <v>821427</v>
      </c>
      <c r="B453" s="3">
        <v>41808.688055555554</v>
      </c>
      <c r="C453" s="2" t="s">
        <v>7</v>
      </c>
      <c r="D453" s="2" t="s">
        <v>8</v>
      </c>
      <c r="E453" s="2" t="s">
        <v>9</v>
      </c>
      <c r="F453" s="2" t="s">
        <v>10</v>
      </c>
      <c r="G453" s="2">
        <v>87189</v>
      </c>
      <c r="H453" s="2">
        <v>87189</v>
      </c>
      <c r="I453" s="61"/>
    </row>
    <row r="454" spans="1:9" ht="24" customHeight="1" x14ac:dyDescent="0.25">
      <c r="A454" s="2">
        <v>159009</v>
      </c>
      <c r="B454" s="3">
        <v>41808.689166666663</v>
      </c>
      <c r="C454" s="2" t="s">
        <v>13</v>
      </c>
      <c r="D454" s="2" t="s">
        <v>23</v>
      </c>
      <c r="E454" s="2" t="s">
        <v>9</v>
      </c>
      <c r="F454" s="2" t="s">
        <v>10</v>
      </c>
      <c r="G454" s="2">
        <v>6337</v>
      </c>
      <c r="H454" s="2">
        <v>6337</v>
      </c>
      <c r="I454" s="61"/>
    </row>
    <row r="455" spans="1:9" ht="24" customHeight="1" x14ac:dyDescent="0.25">
      <c r="A455" s="2">
        <v>431469</v>
      </c>
      <c r="B455" s="3">
        <v>41808.995787037034</v>
      </c>
      <c r="C455" s="2" t="s">
        <v>13</v>
      </c>
      <c r="D455" s="2" t="s">
        <v>8</v>
      </c>
      <c r="E455" s="2" t="s">
        <v>9</v>
      </c>
      <c r="F455" s="2" t="s">
        <v>32</v>
      </c>
      <c r="G455" s="2">
        <v>42782</v>
      </c>
      <c r="H455" s="2">
        <v>42782</v>
      </c>
      <c r="I455" s="61"/>
    </row>
    <row r="456" spans="1:9" ht="24" customHeight="1" x14ac:dyDescent="0.25">
      <c r="A456" s="2">
        <v>87527</v>
      </c>
      <c r="B456" s="3">
        <v>41808.637430555558</v>
      </c>
      <c r="C456" s="2" t="s">
        <v>13</v>
      </c>
      <c r="D456" s="2" t="s">
        <v>8</v>
      </c>
      <c r="E456" s="2" t="s">
        <v>9</v>
      </c>
      <c r="F456" s="2" t="s">
        <v>21</v>
      </c>
      <c r="G456" s="2">
        <v>68759</v>
      </c>
      <c r="H456" s="2">
        <v>68759</v>
      </c>
      <c r="I456" s="61"/>
    </row>
    <row r="457" spans="1:9" ht="24" customHeight="1" x14ac:dyDescent="0.25">
      <c r="A457" s="2">
        <v>749355</v>
      </c>
      <c r="B457" s="3">
        <v>41808.499745370369</v>
      </c>
      <c r="C457" s="2" t="s">
        <v>13</v>
      </c>
      <c r="D457" s="2" t="s">
        <v>8</v>
      </c>
      <c r="E457" s="2" t="s">
        <v>29</v>
      </c>
      <c r="F457" s="2" t="s">
        <v>35</v>
      </c>
      <c r="G457" s="2">
        <v>93633</v>
      </c>
      <c r="H457" s="2">
        <v>93633</v>
      </c>
      <c r="I457" s="61"/>
    </row>
    <row r="458" spans="1:9" ht="24" customHeight="1" x14ac:dyDescent="0.25">
      <c r="A458" s="2">
        <v>450487</v>
      </c>
      <c r="B458" s="3">
        <v>41808.500277777777</v>
      </c>
      <c r="C458" s="2" t="s">
        <v>7</v>
      </c>
      <c r="D458" s="2" t="s">
        <v>11</v>
      </c>
      <c r="E458" s="2" t="s">
        <v>29</v>
      </c>
      <c r="F458" s="2" t="s">
        <v>35</v>
      </c>
      <c r="G458" s="2">
        <v>94599</v>
      </c>
      <c r="H458" s="2">
        <v>94599</v>
      </c>
      <c r="I458" s="61"/>
    </row>
    <row r="459" spans="1:9" ht="24" customHeight="1" x14ac:dyDescent="0.25">
      <c r="A459" s="2">
        <v>427831</v>
      </c>
      <c r="B459" s="3">
        <v>41808.507650462961</v>
      </c>
      <c r="C459" s="2" t="s">
        <v>13</v>
      </c>
      <c r="D459" s="2" t="s">
        <v>8</v>
      </c>
      <c r="E459" s="2" t="s">
        <v>14</v>
      </c>
      <c r="F459" s="2" t="s">
        <v>32</v>
      </c>
      <c r="G459" s="2">
        <v>66048</v>
      </c>
      <c r="H459" s="2">
        <v>66048</v>
      </c>
      <c r="I459" s="61"/>
    </row>
    <row r="460" spans="1:9" ht="24" customHeight="1" x14ac:dyDescent="0.25">
      <c r="A460" s="2">
        <v>17608</v>
      </c>
      <c r="B460" s="3">
        <v>41808.508622685185</v>
      </c>
      <c r="C460" s="2" t="s">
        <v>13</v>
      </c>
      <c r="D460" s="2" t="s">
        <v>8</v>
      </c>
      <c r="E460" s="2" t="s">
        <v>14</v>
      </c>
      <c r="F460" s="2" t="s">
        <v>32</v>
      </c>
      <c r="G460" s="2">
        <v>22580</v>
      </c>
      <c r="H460" s="2">
        <v>22580</v>
      </c>
      <c r="I460" s="61"/>
    </row>
    <row r="461" spans="1:9" ht="24" customHeight="1" x14ac:dyDescent="0.25">
      <c r="A461" s="2">
        <v>14313</v>
      </c>
      <c r="B461" s="3">
        <v>41808.438101851854</v>
      </c>
      <c r="C461" s="2" t="s">
        <v>13</v>
      </c>
      <c r="D461" s="2" t="s">
        <v>8</v>
      </c>
      <c r="E461" s="2" t="s">
        <v>14</v>
      </c>
      <c r="F461" s="2" t="s">
        <v>21</v>
      </c>
      <c r="G461" s="2">
        <v>9609</v>
      </c>
      <c r="H461" s="2">
        <v>9609</v>
      </c>
      <c r="I461" s="61"/>
    </row>
    <row r="462" spans="1:9" ht="24" customHeight="1" x14ac:dyDescent="0.25">
      <c r="A462" s="2">
        <v>777059</v>
      </c>
      <c r="B462" s="3">
        <v>41808.526875000003</v>
      </c>
      <c r="C462" s="2" t="s">
        <v>13</v>
      </c>
      <c r="D462" s="2" t="s">
        <v>8</v>
      </c>
      <c r="E462" s="2" t="s">
        <v>9</v>
      </c>
      <c r="F462" s="2" t="s">
        <v>12</v>
      </c>
      <c r="G462" s="2">
        <v>30344</v>
      </c>
      <c r="H462" s="2">
        <v>30344</v>
      </c>
      <c r="I462" s="61"/>
    </row>
    <row r="463" spans="1:9" ht="24" customHeight="1" x14ac:dyDescent="0.25">
      <c r="A463" s="2">
        <v>249616</v>
      </c>
      <c r="B463" s="3">
        <v>41808.527881944443</v>
      </c>
      <c r="C463" s="2" t="s">
        <v>13</v>
      </c>
      <c r="D463" s="2" t="s">
        <v>8</v>
      </c>
      <c r="E463" s="2" t="s">
        <v>9</v>
      </c>
      <c r="F463" s="2" t="s">
        <v>12</v>
      </c>
      <c r="G463" s="2">
        <v>35271</v>
      </c>
      <c r="H463" s="2">
        <v>35271</v>
      </c>
      <c r="I463" s="61"/>
    </row>
    <row r="464" spans="1:9" ht="24" customHeight="1" x14ac:dyDescent="0.25">
      <c r="A464" s="2">
        <v>583928</v>
      </c>
      <c r="B464" s="3">
        <v>41808.530532407407</v>
      </c>
      <c r="C464" s="2" t="s">
        <v>7</v>
      </c>
      <c r="D464" s="2" t="s">
        <v>8</v>
      </c>
      <c r="E464" s="2" t="s">
        <v>9</v>
      </c>
      <c r="F464" s="2" t="s">
        <v>12</v>
      </c>
      <c r="G464" s="2">
        <v>50946</v>
      </c>
      <c r="H464" s="2">
        <v>50946</v>
      </c>
      <c r="I464" s="61"/>
    </row>
    <row r="465" spans="1:9" ht="24" customHeight="1" x14ac:dyDescent="0.25">
      <c r="A465" s="2">
        <v>75888</v>
      </c>
      <c r="B465" s="3">
        <v>41808.229953703703</v>
      </c>
      <c r="C465" s="2" t="s">
        <v>7</v>
      </c>
      <c r="D465" s="2" t="s">
        <v>23</v>
      </c>
      <c r="E465" s="2" t="s">
        <v>29</v>
      </c>
      <c r="F465" s="2" t="s">
        <v>32</v>
      </c>
      <c r="G465" s="2">
        <v>83771</v>
      </c>
      <c r="H465" s="2">
        <v>83771</v>
      </c>
      <c r="I465" s="61"/>
    </row>
    <row r="466" spans="1:9" ht="24" customHeight="1" x14ac:dyDescent="0.25">
      <c r="A466" s="2">
        <v>655469</v>
      </c>
      <c r="B466" s="3">
        <v>41808.722696759258</v>
      </c>
      <c r="C466" s="2" t="s">
        <v>13</v>
      </c>
      <c r="D466" s="2" t="s">
        <v>8</v>
      </c>
      <c r="E466" s="2" t="s">
        <v>9</v>
      </c>
      <c r="F466" s="2" t="s">
        <v>32</v>
      </c>
      <c r="G466" s="2">
        <v>12642</v>
      </c>
      <c r="H466" s="2">
        <v>12642</v>
      </c>
      <c r="I466" s="61"/>
    </row>
    <row r="467" spans="1:9" ht="24" customHeight="1" x14ac:dyDescent="0.25">
      <c r="A467" s="2">
        <v>990771</v>
      </c>
      <c r="B467" s="3">
        <v>41808.723078703704</v>
      </c>
      <c r="C467" s="2" t="s">
        <v>13</v>
      </c>
      <c r="D467" s="2" t="s">
        <v>8</v>
      </c>
      <c r="E467" s="2" t="s">
        <v>9</v>
      </c>
      <c r="F467" s="2" t="s">
        <v>32</v>
      </c>
      <c r="G467" s="2">
        <v>54606</v>
      </c>
      <c r="H467" s="2">
        <v>54606</v>
      </c>
      <c r="I467" s="61"/>
    </row>
    <row r="468" spans="1:9" ht="24" customHeight="1" x14ac:dyDescent="0.25">
      <c r="A468" s="2">
        <v>963868</v>
      </c>
      <c r="B468" s="3">
        <v>41808.723368055558</v>
      </c>
      <c r="C468" s="2" t="s">
        <v>13</v>
      </c>
      <c r="D468" s="2" t="s">
        <v>8</v>
      </c>
      <c r="E468" s="2" t="s">
        <v>9</v>
      </c>
      <c r="F468" s="2" t="s">
        <v>32</v>
      </c>
      <c r="G468" s="2">
        <v>73842</v>
      </c>
      <c r="H468" s="2">
        <v>73842</v>
      </c>
      <c r="I468" s="61"/>
    </row>
    <row r="469" spans="1:9" ht="24" customHeight="1" x14ac:dyDescent="0.25">
      <c r="A469" s="2">
        <v>228644</v>
      </c>
      <c r="B469" s="3">
        <v>41808.601689814815</v>
      </c>
      <c r="C469" s="2" t="s">
        <v>13</v>
      </c>
      <c r="D469" s="2" t="s">
        <v>8</v>
      </c>
      <c r="E469" s="2" t="s">
        <v>9</v>
      </c>
      <c r="F469" s="2" t="s">
        <v>12</v>
      </c>
      <c r="G469" s="2">
        <v>82625</v>
      </c>
      <c r="H469" s="2">
        <v>82625</v>
      </c>
      <c r="I469" s="61"/>
    </row>
    <row r="470" spans="1:9" ht="24" customHeight="1" x14ac:dyDescent="0.25">
      <c r="A470" s="2">
        <v>840497</v>
      </c>
      <c r="B470" s="3">
        <v>41809.533125000002</v>
      </c>
      <c r="C470" s="2" t="s">
        <v>13</v>
      </c>
      <c r="D470" s="2" t="s">
        <v>11</v>
      </c>
      <c r="E470" s="2" t="s">
        <v>20</v>
      </c>
      <c r="F470" s="2" t="s">
        <v>12</v>
      </c>
      <c r="G470" s="2">
        <v>72452</v>
      </c>
      <c r="H470" s="2">
        <v>72452</v>
      </c>
      <c r="I470" s="61"/>
    </row>
    <row r="471" spans="1:9" ht="24" customHeight="1" x14ac:dyDescent="0.25">
      <c r="A471" s="2">
        <v>612764</v>
      </c>
      <c r="B471" s="3">
        <v>41809.660995370374</v>
      </c>
      <c r="C471" s="2" t="s">
        <v>13</v>
      </c>
      <c r="D471" s="2" t="s">
        <v>11</v>
      </c>
      <c r="E471" s="2" t="s">
        <v>25</v>
      </c>
      <c r="F471" s="2" t="s">
        <v>12</v>
      </c>
      <c r="G471" s="2">
        <v>65012</v>
      </c>
      <c r="H471" s="2">
        <v>65012</v>
      </c>
      <c r="I471" s="61"/>
    </row>
    <row r="472" spans="1:9" ht="24" customHeight="1" x14ac:dyDescent="0.25">
      <c r="A472" s="2">
        <v>140937</v>
      </c>
      <c r="B472" s="3">
        <v>41809.617638888885</v>
      </c>
      <c r="C472" s="2" t="s">
        <v>13</v>
      </c>
      <c r="D472" s="2" t="s">
        <v>8</v>
      </c>
      <c r="E472" s="2" t="s">
        <v>29</v>
      </c>
      <c r="F472" s="2" t="s">
        <v>17</v>
      </c>
      <c r="G472" s="2">
        <v>27197</v>
      </c>
      <c r="H472" s="2">
        <v>27197</v>
      </c>
      <c r="I472" s="61"/>
    </row>
    <row r="473" spans="1:9" ht="24" customHeight="1" x14ac:dyDescent="0.25">
      <c r="A473" s="2">
        <v>157059</v>
      </c>
      <c r="B473" s="3">
        <v>41809.700173611112</v>
      </c>
      <c r="C473" s="2" t="s">
        <v>13</v>
      </c>
      <c r="D473" s="2" t="s">
        <v>8</v>
      </c>
      <c r="E473" s="2" t="s">
        <v>25</v>
      </c>
      <c r="F473" s="2" t="s">
        <v>32</v>
      </c>
      <c r="G473" s="2">
        <v>25222</v>
      </c>
      <c r="H473" s="2">
        <v>25222</v>
      </c>
      <c r="I473" s="61"/>
    </row>
    <row r="474" spans="1:9" ht="24" customHeight="1" x14ac:dyDescent="0.25">
      <c r="A474" s="2">
        <v>18776</v>
      </c>
      <c r="B474" s="3">
        <v>41809.739398148151</v>
      </c>
      <c r="C474" s="2" t="s">
        <v>13</v>
      </c>
      <c r="D474" s="2" t="s">
        <v>8</v>
      </c>
      <c r="E474" s="2" t="s">
        <v>28</v>
      </c>
      <c r="F474" s="2" t="s">
        <v>22</v>
      </c>
      <c r="G474" s="2">
        <v>62050</v>
      </c>
      <c r="H474" s="2">
        <v>62050</v>
      </c>
      <c r="I474" s="61"/>
    </row>
    <row r="475" spans="1:9" ht="24" customHeight="1" x14ac:dyDescent="0.25">
      <c r="A475" s="2">
        <v>316797</v>
      </c>
      <c r="B475" s="3">
        <v>41810.414479166669</v>
      </c>
      <c r="C475" s="2" t="s">
        <v>13</v>
      </c>
      <c r="D475" s="2" t="s">
        <v>8</v>
      </c>
      <c r="E475" s="2" t="s">
        <v>14</v>
      </c>
      <c r="F475" s="2" t="s">
        <v>35</v>
      </c>
      <c r="G475" s="2">
        <v>38779</v>
      </c>
      <c r="H475" s="2">
        <v>38779</v>
      </c>
      <c r="I475" s="61"/>
    </row>
    <row r="476" spans="1:9" ht="24" customHeight="1" x14ac:dyDescent="0.25">
      <c r="A476" s="2">
        <v>831922</v>
      </c>
      <c r="B476" s="3">
        <v>41810.202881944446</v>
      </c>
      <c r="C476" s="2" t="s">
        <v>7</v>
      </c>
      <c r="D476" s="2" t="s">
        <v>8</v>
      </c>
      <c r="E476" s="2" t="s">
        <v>28</v>
      </c>
      <c r="F476" s="2" t="s">
        <v>32</v>
      </c>
      <c r="G476" s="2">
        <v>98409</v>
      </c>
      <c r="H476" s="2">
        <v>98409</v>
      </c>
      <c r="I476" s="61"/>
    </row>
    <row r="477" spans="1:9" ht="24" customHeight="1" x14ac:dyDescent="0.25">
      <c r="A477" s="2">
        <v>339313</v>
      </c>
      <c r="B477" s="3">
        <v>41810.643472222226</v>
      </c>
      <c r="C477" s="2" t="s">
        <v>13</v>
      </c>
      <c r="D477" s="2" t="s">
        <v>11</v>
      </c>
      <c r="E477" s="2" t="s">
        <v>30</v>
      </c>
      <c r="F477" s="2" t="s">
        <v>32</v>
      </c>
      <c r="G477" s="2">
        <v>21220</v>
      </c>
      <c r="H477" s="2">
        <v>21220</v>
      </c>
      <c r="I477" s="61"/>
    </row>
    <row r="478" spans="1:9" ht="24" customHeight="1" x14ac:dyDescent="0.25">
      <c r="A478" s="2">
        <v>58885</v>
      </c>
      <c r="B478" s="3">
        <v>41810.64671296296</v>
      </c>
      <c r="C478" s="2" t="s">
        <v>13</v>
      </c>
      <c r="D478" s="2" t="s">
        <v>11</v>
      </c>
      <c r="E478" s="2" t="s">
        <v>30</v>
      </c>
      <c r="F478" s="2" t="s">
        <v>32</v>
      </c>
      <c r="G478" s="2">
        <v>73385</v>
      </c>
      <c r="H478" s="2">
        <v>73385</v>
      </c>
      <c r="I478" s="61"/>
    </row>
    <row r="479" spans="1:9" ht="24" customHeight="1" x14ac:dyDescent="0.25">
      <c r="A479" s="2">
        <v>469633</v>
      </c>
      <c r="B479" s="3">
        <v>41810.406851851854</v>
      </c>
      <c r="C479" s="2" t="s">
        <v>13</v>
      </c>
      <c r="D479" s="2" t="s">
        <v>8</v>
      </c>
      <c r="E479" s="2" t="s">
        <v>16</v>
      </c>
      <c r="F479" s="2" t="s">
        <v>24</v>
      </c>
      <c r="G479" s="2">
        <v>62700</v>
      </c>
      <c r="H479" s="2">
        <v>62700</v>
      </c>
      <c r="I479" s="61"/>
    </row>
    <row r="480" spans="1:9" ht="24" customHeight="1" x14ac:dyDescent="0.25">
      <c r="A480" s="2">
        <v>604341</v>
      </c>
      <c r="B480" s="3">
        <v>41810.407141203701</v>
      </c>
      <c r="C480" s="2" t="s">
        <v>13</v>
      </c>
      <c r="D480" s="2" t="s">
        <v>8</v>
      </c>
      <c r="E480" s="2" t="s">
        <v>16</v>
      </c>
      <c r="F480" s="2" t="s">
        <v>24</v>
      </c>
      <c r="G480" s="2">
        <v>30898</v>
      </c>
      <c r="H480" s="2">
        <v>30898</v>
      </c>
      <c r="I480" s="61"/>
    </row>
    <row r="481" spans="1:9" ht="24" customHeight="1" x14ac:dyDescent="0.25">
      <c r="A481" s="2">
        <v>252378</v>
      </c>
      <c r="B481" s="3">
        <v>41810.72210648148</v>
      </c>
      <c r="C481" s="2" t="s">
        <v>13</v>
      </c>
      <c r="D481" s="2" t="s">
        <v>8</v>
      </c>
      <c r="E481" s="2" t="s">
        <v>14</v>
      </c>
      <c r="F481" s="2" t="s">
        <v>35</v>
      </c>
      <c r="G481" s="2">
        <v>13370</v>
      </c>
      <c r="H481" s="2">
        <v>13370</v>
      </c>
      <c r="I481" s="61"/>
    </row>
    <row r="482" spans="1:9" ht="24" customHeight="1" x14ac:dyDescent="0.25">
      <c r="A482" s="2">
        <v>870897</v>
      </c>
      <c r="B482" s="3">
        <v>41810.631180555552</v>
      </c>
      <c r="C482" s="2" t="s">
        <v>13</v>
      </c>
      <c r="D482" s="2" t="s">
        <v>8</v>
      </c>
      <c r="E482" s="2" t="s">
        <v>9</v>
      </c>
      <c r="F482" s="2" t="s">
        <v>21</v>
      </c>
      <c r="G482" s="2">
        <v>12608</v>
      </c>
      <c r="H482" s="2">
        <v>12608</v>
      </c>
      <c r="I482" s="61"/>
    </row>
    <row r="483" spans="1:9" ht="24" customHeight="1" x14ac:dyDescent="0.25">
      <c r="A483" s="2">
        <v>445431</v>
      </c>
      <c r="B483" s="3">
        <v>41810.631863425922</v>
      </c>
      <c r="C483" s="2" t="s">
        <v>13</v>
      </c>
      <c r="D483" s="2" t="s">
        <v>8</v>
      </c>
      <c r="E483" s="2" t="s">
        <v>9</v>
      </c>
      <c r="F483" s="2" t="s">
        <v>21</v>
      </c>
      <c r="G483" s="2">
        <v>44717</v>
      </c>
      <c r="H483" s="2">
        <v>44717</v>
      </c>
      <c r="I483" s="61"/>
    </row>
    <row r="484" spans="1:9" ht="24" customHeight="1" x14ac:dyDescent="0.25">
      <c r="A484" s="2">
        <v>529856</v>
      </c>
      <c r="B484" s="3">
        <v>41810.632557870369</v>
      </c>
      <c r="C484" s="2" t="s">
        <v>7</v>
      </c>
      <c r="D484" s="2" t="s">
        <v>8</v>
      </c>
      <c r="E484" s="2" t="s">
        <v>9</v>
      </c>
      <c r="F484" s="2" t="s">
        <v>21</v>
      </c>
      <c r="G484" s="2">
        <v>52346</v>
      </c>
      <c r="H484" s="2">
        <v>52346</v>
      </c>
      <c r="I484" s="61"/>
    </row>
    <row r="485" spans="1:9" ht="24" customHeight="1" x14ac:dyDescent="0.25">
      <c r="A485" s="2">
        <v>617345</v>
      </c>
      <c r="B485" s="3">
        <v>41810.632881944446</v>
      </c>
      <c r="C485" s="2" t="s">
        <v>7</v>
      </c>
      <c r="D485" s="2" t="s">
        <v>23</v>
      </c>
      <c r="E485" s="2" t="s">
        <v>9</v>
      </c>
      <c r="F485" s="2" t="s">
        <v>21</v>
      </c>
      <c r="G485" s="2">
        <v>63678</v>
      </c>
      <c r="H485" s="2">
        <v>63678</v>
      </c>
      <c r="I485" s="61"/>
    </row>
    <row r="486" spans="1:9" ht="24" customHeight="1" x14ac:dyDescent="0.25">
      <c r="A486" s="2">
        <v>931047</v>
      </c>
      <c r="B486" s="3">
        <v>41810.63318287037</v>
      </c>
      <c r="C486" s="2" t="s">
        <v>13</v>
      </c>
      <c r="D486" s="2" t="s">
        <v>23</v>
      </c>
      <c r="E486" s="2" t="s">
        <v>9</v>
      </c>
      <c r="F486" s="2" t="s">
        <v>21</v>
      </c>
      <c r="G486" s="2">
        <v>47860</v>
      </c>
      <c r="H486" s="2">
        <v>47860</v>
      </c>
      <c r="I486" s="61"/>
    </row>
    <row r="487" spans="1:9" ht="24" customHeight="1" x14ac:dyDescent="0.25">
      <c r="A487" s="2">
        <v>212844</v>
      </c>
      <c r="B487" s="3">
        <v>41810.693865740737</v>
      </c>
      <c r="C487" s="2" t="s">
        <v>7</v>
      </c>
      <c r="D487" s="2" t="s">
        <v>11</v>
      </c>
      <c r="E487" s="2" t="s">
        <v>20</v>
      </c>
      <c r="F487" s="2" t="s">
        <v>32</v>
      </c>
      <c r="G487" s="2">
        <v>59213</v>
      </c>
      <c r="H487" s="2">
        <v>59213</v>
      </c>
      <c r="I487" s="61"/>
    </row>
    <row r="488" spans="1:9" ht="24" customHeight="1" x14ac:dyDescent="0.25">
      <c r="A488" s="2">
        <v>496033</v>
      </c>
      <c r="B488" s="3">
        <v>41810.694722222222</v>
      </c>
      <c r="C488" s="2" t="s">
        <v>13</v>
      </c>
      <c r="D488" s="2" t="s">
        <v>11</v>
      </c>
      <c r="E488" s="2" t="s">
        <v>20</v>
      </c>
      <c r="F488" s="2" t="s">
        <v>32</v>
      </c>
      <c r="G488" s="2">
        <v>38102</v>
      </c>
      <c r="H488" s="2">
        <v>38102</v>
      </c>
      <c r="I488" s="61"/>
    </row>
    <row r="489" spans="1:9" ht="24" customHeight="1" x14ac:dyDescent="0.25">
      <c r="A489" s="2">
        <v>80259</v>
      </c>
      <c r="B489" s="3">
        <v>41810.347627314812</v>
      </c>
      <c r="C489" s="2" t="s">
        <v>7</v>
      </c>
      <c r="D489" s="2" t="s">
        <v>11</v>
      </c>
      <c r="E489" s="2" t="s">
        <v>16</v>
      </c>
      <c r="F489" s="2" t="s">
        <v>35</v>
      </c>
      <c r="G489" s="2">
        <v>55952</v>
      </c>
      <c r="H489" s="2">
        <v>55952</v>
      </c>
      <c r="I489" s="61"/>
    </row>
    <row r="490" spans="1:9" ht="24" customHeight="1" x14ac:dyDescent="0.25">
      <c r="A490" s="2">
        <v>278631</v>
      </c>
      <c r="B490" s="3">
        <v>41810.566481481481</v>
      </c>
      <c r="C490" s="2" t="s">
        <v>13</v>
      </c>
      <c r="D490" s="2" t="s">
        <v>8</v>
      </c>
      <c r="E490" s="2" t="s">
        <v>14</v>
      </c>
      <c r="F490" s="2" t="s">
        <v>21</v>
      </c>
      <c r="G490" s="2">
        <v>71755</v>
      </c>
      <c r="H490" s="2">
        <v>71755</v>
      </c>
      <c r="I490" s="61"/>
    </row>
    <row r="491" spans="1:9" ht="24" customHeight="1" x14ac:dyDescent="0.25">
      <c r="A491" s="2">
        <v>431577</v>
      </c>
      <c r="B491" s="3">
        <v>41810.567847222221</v>
      </c>
      <c r="C491" s="2" t="s">
        <v>7</v>
      </c>
      <c r="D491" s="2" t="s">
        <v>8</v>
      </c>
      <c r="E491" s="2" t="s">
        <v>14</v>
      </c>
      <c r="F491" s="2" t="s">
        <v>21</v>
      </c>
      <c r="G491" s="2">
        <v>61930</v>
      </c>
      <c r="H491" s="2">
        <v>61930</v>
      </c>
      <c r="I491" s="61"/>
    </row>
    <row r="492" spans="1:9" ht="24" customHeight="1" x14ac:dyDescent="0.25">
      <c r="A492" s="2">
        <v>709095</v>
      </c>
      <c r="B492" s="3">
        <v>41810.569085648145</v>
      </c>
      <c r="C492" s="2" t="s">
        <v>7</v>
      </c>
      <c r="D492" s="2" t="s">
        <v>8</v>
      </c>
      <c r="E492" s="2" t="s">
        <v>14</v>
      </c>
      <c r="F492" s="2" t="s">
        <v>21</v>
      </c>
      <c r="G492" s="2">
        <v>40025</v>
      </c>
      <c r="H492" s="2">
        <v>40025</v>
      </c>
      <c r="I492" s="61"/>
    </row>
    <row r="493" spans="1:9" ht="24" customHeight="1" x14ac:dyDescent="0.25">
      <c r="A493" s="2">
        <v>239190</v>
      </c>
      <c r="B493" s="3">
        <v>41810.541134259256</v>
      </c>
      <c r="C493" s="2" t="s">
        <v>13</v>
      </c>
      <c r="D493" s="2" t="s">
        <v>8</v>
      </c>
      <c r="E493" s="2" t="s">
        <v>14</v>
      </c>
      <c r="F493" s="2" t="s">
        <v>32</v>
      </c>
      <c r="G493" s="2">
        <v>1216</v>
      </c>
      <c r="H493" s="2">
        <v>1216</v>
      </c>
      <c r="I493" s="61"/>
    </row>
    <row r="494" spans="1:9" ht="24" customHeight="1" x14ac:dyDescent="0.25">
      <c r="A494" s="2">
        <v>468968</v>
      </c>
      <c r="B494" s="3">
        <v>41810.486493055556</v>
      </c>
      <c r="C494" s="2" t="s">
        <v>13</v>
      </c>
      <c r="D494" s="2" t="s">
        <v>8</v>
      </c>
      <c r="E494" s="2" t="s">
        <v>9</v>
      </c>
      <c r="F494" s="2" t="s">
        <v>12</v>
      </c>
      <c r="G494" s="2">
        <v>44445</v>
      </c>
      <c r="H494" s="2">
        <v>44445</v>
      </c>
      <c r="I494" s="61"/>
    </row>
    <row r="495" spans="1:9" ht="24" customHeight="1" x14ac:dyDescent="0.25">
      <c r="A495" s="2">
        <v>278514</v>
      </c>
      <c r="B495" s="3">
        <v>41810.244629629633</v>
      </c>
      <c r="C495" s="2" t="s">
        <v>7</v>
      </c>
      <c r="D495" s="2" t="s">
        <v>8</v>
      </c>
      <c r="E495" s="2" t="s">
        <v>16</v>
      </c>
      <c r="F495" s="2" t="s">
        <v>21</v>
      </c>
      <c r="G495" s="2">
        <v>57390</v>
      </c>
      <c r="H495" s="2">
        <v>57390</v>
      </c>
      <c r="I495" s="61"/>
    </row>
    <row r="496" spans="1:9" ht="24" customHeight="1" x14ac:dyDescent="0.25">
      <c r="A496" s="2">
        <v>308552</v>
      </c>
      <c r="B496" s="3">
        <v>41810.395578703705</v>
      </c>
      <c r="C496" s="2" t="s">
        <v>7</v>
      </c>
      <c r="D496" s="2" t="s">
        <v>11</v>
      </c>
      <c r="E496" s="2" t="s">
        <v>9</v>
      </c>
      <c r="F496" s="2" t="s">
        <v>24</v>
      </c>
      <c r="G496" s="2">
        <v>19351</v>
      </c>
      <c r="H496" s="2">
        <v>19351</v>
      </c>
      <c r="I496" s="61"/>
    </row>
    <row r="497" spans="1:9" ht="24" customHeight="1" x14ac:dyDescent="0.25">
      <c r="A497" s="2">
        <v>647156</v>
      </c>
      <c r="B497" s="3">
        <v>41811.690879629627</v>
      </c>
      <c r="C497" s="2" t="s">
        <v>13</v>
      </c>
      <c r="D497" s="2" t="s">
        <v>23</v>
      </c>
      <c r="E497" s="2" t="s">
        <v>14</v>
      </c>
      <c r="F497" s="2" t="s">
        <v>12</v>
      </c>
      <c r="G497" s="2">
        <v>90879</v>
      </c>
      <c r="H497" s="2">
        <v>90879</v>
      </c>
      <c r="I497" s="61"/>
    </row>
    <row r="498" spans="1:9" ht="24" customHeight="1" x14ac:dyDescent="0.25">
      <c r="A498" s="2">
        <v>219236</v>
      </c>
      <c r="B498" s="3">
        <v>41811.6012962963</v>
      </c>
      <c r="C498" s="2" t="s">
        <v>13</v>
      </c>
      <c r="D498" s="2" t="s">
        <v>23</v>
      </c>
      <c r="E498" s="2" t="s">
        <v>29</v>
      </c>
      <c r="F498" s="2" t="s">
        <v>32</v>
      </c>
      <c r="G498" s="2">
        <v>28592</v>
      </c>
      <c r="H498" s="2">
        <v>28592</v>
      </c>
      <c r="I498" s="61"/>
    </row>
    <row r="499" spans="1:9" ht="24" customHeight="1" x14ac:dyDescent="0.25">
      <c r="A499" s="2">
        <v>951001</v>
      </c>
      <c r="B499" s="3">
        <v>41812.380266203705</v>
      </c>
      <c r="C499" s="2" t="s">
        <v>7</v>
      </c>
      <c r="D499" s="2" t="s">
        <v>11</v>
      </c>
      <c r="E499" s="2" t="s">
        <v>9</v>
      </c>
      <c r="F499" s="2" t="s">
        <v>35</v>
      </c>
      <c r="G499" s="2">
        <v>85827</v>
      </c>
      <c r="H499" s="2">
        <v>85827</v>
      </c>
      <c r="I499" s="61"/>
    </row>
    <row r="500" spans="1:9" ht="24" customHeight="1" x14ac:dyDescent="0.25">
      <c r="A500" s="2">
        <v>783405</v>
      </c>
      <c r="B500" s="3">
        <v>41812.667546296296</v>
      </c>
      <c r="C500" s="2" t="s">
        <v>13</v>
      </c>
      <c r="D500" s="2" t="s">
        <v>8</v>
      </c>
      <c r="E500" s="2" t="s">
        <v>9</v>
      </c>
      <c r="F500" s="2" t="s">
        <v>32</v>
      </c>
      <c r="G500" s="2">
        <v>7539</v>
      </c>
      <c r="H500" s="2">
        <v>7539</v>
      </c>
      <c r="I500" s="61"/>
    </row>
    <row r="501" spans="1:9" ht="24" customHeight="1" x14ac:dyDescent="0.25">
      <c r="A501" s="2">
        <v>139588</v>
      </c>
      <c r="B501" s="3">
        <v>41812.528668981482</v>
      </c>
      <c r="C501" s="2" t="s">
        <v>13</v>
      </c>
      <c r="D501" s="2" t="s">
        <v>8</v>
      </c>
      <c r="E501" s="2" t="s">
        <v>9</v>
      </c>
      <c r="F501" s="2" t="s">
        <v>12</v>
      </c>
      <c r="G501" s="2">
        <v>86287</v>
      </c>
      <c r="H501" s="2">
        <v>86287</v>
      </c>
      <c r="I501" s="61"/>
    </row>
    <row r="502" spans="1:9" ht="24" customHeight="1" x14ac:dyDescent="0.25">
      <c r="A502" s="2">
        <v>763361</v>
      </c>
      <c r="B502" s="3">
        <v>41812.110289351855</v>
      </c>
      <c r="C502" s="2" t="s">
        <v>7</v>
      </c>
      <c r="D502" s="2" t="s">
        <v>8</v>
      </c>
      <c r="E502" s="2" t="s">
        <v>14</v>
      </c>
      <c r="F502" s="2" t="s">
        <v>12</v>
      </c>
      <c r="G502" s="2">
        <v>37485</v>
      </c>
      <c r="H502" s="2">
        <v>37485</v>
      </c>
      <c r="I502" s="61"/>
    </row>
    <row r="503" spans="1:9" ht="24" customHeight="1" x14ac:dyDescent="0.25">
      <c r="A503" s="2">
        <v>151914</v>
      </c>
      <c r="B503" s="3">
        <v>41812.110567129632</v>
      </c>
      <c r="C503" s="2" t="s">
        <v>13</v>
      </c>
      <c r="D503" s="2" t="s">
        <v>23</v>
      </c>
      <c r="E503" s="2" t="s">
        <v>14</v>
      </c>
      <c r="F503" s="2" t="s">
        <v>12</v>
      </c>
      <c r="G503" s="2">
        <v>71079</v>
      </c>
      <c r="H503" s="2">
        <v>71079</v>
      </c>
      <c r="I503" s="61"/>
    </row>
    <row r="504" spans="1:9" ht="24" customHeight="1" x14ac:dyDescent="0.25">
      <c r="A504" s="2">
        <v>813774</v>
      </c>
      <c r="B504" s="3">
        <v>41812.11173611111</v>
      </c>
      <c r="C504" s="2" t="s">
        <v>13</v>
      </c>
      <c r="D504" s="2" t="s">
        <v>23</v>
      </c>
      <c r="E504" s="2" t="s">
        <v>14</v>
      </c>
      <c r="F504" s="2" t="s">
        <v>12</v>
      </c>
      <c r="G504" s="2">
        <v>89547</v>
      </c>
      <c r="H504" s="2">
        <v>89547</v>
      </c>
      <c r="I504" s="61"/>
    </row>
    <row r="505" spans="1:9" ht="24" customHeight="1" x14ac:dyDescent="0.25">
      <c r="A505" s="2">
        <v>787490</v>
      </c>
      <c r="B505" s="3">
        <v>41812.622002314813</v>
      </c>
      <c r="C505" s="2" t="s">
        <v>13</v>
      </c>
      <c r="D505" s="2" t="s">
        <v>8</v>
      </c>
      <c r="E505" s="2" t="s">
        <v>14</v>
      </c>
      <c r="F505" s="2" t="s">
        <v>35</v>
      </c>
      <c r="G505" s="2">
        <v>42500</v>
      </c>
      <c r="H505" s="2">
        <v>42500</v>
      </c>
      <c r="I505" s="61"/>
    </row>
    <row r="506" spans="1:9" ht="24" customHeight="1" x14ac:dyDescent="0.25">
      <c r="A506" s="2">
        <v>507412</v>
      </c>
      <c r="B506" s="3">
        <v>41812.62226851852</v>
      </c>
      <c r="C506" s="2" t="s">
        <v>13</v>
      </c>
      <c r="D506" s="2" t="s">
        <v>8</v>
      </c>
      <c r="E506" s="2" t="s">
        <v>14</v>
      </c>
      <c r="F506" s="2" t="s">
        <v>35</v>
      </c>
      <c r="G506" s="2">
        <v>81722</v>
      </c>
      <c r="H506" s="2">
        <v>81722</v>
      </c>
      <c r="I506" s="61"/>
    </row>
    <row r="507" spans="1:9" ht="24" customHeight="1" x14ac:dyDescent="0.25">
      <c r="A507" s="2">
        <v>190392</v>
      </c>
      <c r="B507" s="3">
        <v>41812.624872685185</v>
      </c>
      <c r="C507" s="2" t="s">
        <v>7</v>
      </c>
      <c r="D507" s="2" t="s">
        <v>11</v>
      </c>
      <c r="E507" s="2" t="s">
        <v>14</v>
      </c>
      <c r="F507" s="2" t="s">
        <v>35</v>
      </c>
      <c r="G507" s="2">
        <v>40902</v>
      </c>
      <c r="H507" s="2">
        <v>40902</v>
      </c>
      <c r="I507" s="61"/>
    </row>
    <row r="508" spans="1:9" ht="24" customHeight="1" x14ac:dyDescent="0.25">
      <c r="A508" s="2">
        <v>529792</v>
      </c>
      <c r="B508" s="3">
        <v>41812.625115740739</v>
      </c>
      <c r="C508" s="2" t="s">
        <v>13</v>
      </c>
      <c r="D508" s="2" t="s">
        <v>11</v>
      </c>
      <c r="E508" s="2" t="s">
        <v>14</v>
      </c>
      <c r="F508" s="2" t="s">
        <v>35</v>
      </c>
      <c r="G508" s="2">
        <v>89323</v>
      </c>
      <c r="H508" s="2">
        <v>89323</v>
      </c>
      <c r="I508" s="61"/>
    </row>
    <row r="509" spans="1:9" ht="24" customHeight="1" x14ac:dyDescent="0.25">
      <c r="A509" s="2">
        <v>661229</v>
      </c>
      <c r="B509" s="3">
        <v>41830.714768518519</v>
      </c>
      <c r="C509" s="2" t="s">
        <v>7</v>
      </c>
      <c r="D509" s="2" t="s">
        <v>8</v>
      </c>
      <c r="E509" s="2" t="s">
        <v>14</v>
      </c>
      <c r="F509" s="2" t="s">
        <v>35</v>
      </c>
      <c r="G509" s="2">
        <v>27817</v>
      </c>
      <c r="H509" s="2">
        <v>27817</v>
      </c>
      <c r="I509" s="61"/>
    </row>
    <row r="510" spans="1:9" ht="24" customHeight="1" x14ac:dyDescent="0.25">
      <c r="A510" s="2">
        <v>686696</v>
      </c>
      <c r="B510" s="3">
        <v>41830.715729166666</v>
      </c>
      <c r="C510" s="2" t="s">
        <v>7</v>
      </c>
      <c r="D510" s="2" t="s">
        <v>8</v>
      </c>
      <c r="E510" s="2" t="s">
        <v>14</v>
      </c>
      <c r="F510" s="2" t="s">
        <v>35</v>
      </c>
      <c r="G510" s="2">
        <v>7235</v>
      </c>
      <c r="H510" s="2">
        <v>7235</v>
      </c>
      <c r="I510" s="61"/>
    </row>
    <row r="511" spans="1:9" ht="24" customHeight="1" x14ac:dyDescent="0.25">
      <c r="A511" s="2">
        <v>48507</v>
      </c>
      <c r="B511" s="3">
        <v>41812.382881944446</v>
      </c>
      <c r="C511" s="2" t="s">
        <v>13</v>
      </c>
      <c r="D511" s="2" t="s">
        <v>8</v>
      </c>
      <c r="E511" s="2" t="s">
        <v>9</v>
      </c>
      <c r="F511" s="2" t="s">
        <v>32</v>
      </c>
      <c r="G511" s="2">
        <v>93685</v>
      </c>
      <c r="H511" s="2">
        <v>93685</v>
      </c>
      <c r="I511" s="61"/>
    </row>
    <row r="512" spans="1:9" ht="24" customHeight="1" x14ac:dyDescent="0.25">
      <c r="A512" s="2">
        <v>90943</v>
      </c>
      <c r="B512" s="3">
        <v>41813.882789351854</v>
      </c>
      <c r="C512" s="2" t="s">
        <v>7</v>
      </c>
      <c r="D512" s="2" t="s">
        <v>8</v>
      </c>
      <c r="E512" s="2" t="s">
        <v>14</v>
      </c>
      <c r="F512" s="2" t="s">
        <v>17</v>
      </c>
      <c r="G512" s="2">
        <v>24329</v>
      </c>
      <c r="H512" s="2">
        <v>24329</v>
      </c>
      <c r="I512" s="61"/>
    </row>
    <row r="513" spans="1:9" ht="24" customHeight="1" x14ac:dyDescent="0.25">
      <c r="A513" s="2">
        <v>397684</v>
      </c>
      <c r="B513" s="3">
        <v>41813.695300925923</v>
      </c>
      <c r="C513" s="2" t="s">
        <v>13</v>
      </c>
      <c r="D513" s="2" t="s">
        <v>8</v>
      </c>
      <c r="E513" s="2" t="s">
        <v>14</v>
      </c>
      <c r="F513" s="2" t="s">
        <v>17</v>
      </c>
      <c r="G513" s="2">
        <v>98488</v>
      </c>
      <c r="H513" s="2">
        <v>98488</v>
      </c>
      <c r="I513" s="61"/>
    </row>
    <row r="514" spans="1:9" ht="24" customHeight="1" x14ac:dyDescent="0.25">
      <c r="A514" s="2">
        <v>860109</v>
      </c>
      <c r="B514" s="3">
        <v>41813.682233796295</v>
      </c>
      <c r="C514" s="2" t="s">
        <v>13</v>
      </c>
      <c r="D514" s="2" t="s">
        <v>8</v>
      </c>
      <c r="E514" s="2" t="s">
        <v>9</v>
      </c>
      <c r="F514" s="2" t="s">
        <v>32</v>
      </c>
      <c r="G514" s="2">
        <v>80153</v>
      </c>
      <c r="H514" s="2">
        <v>80153</v>
      </c>
      <c r="I514" s="61"/>
    </row>
    <row r="515" spans="1:9" ht="24" customHeight="1" x14ac:dyDescent="0.25">
      <c r="A515" s="2">
        <v>381855</v>
      </c>
      <c r="B515" s="3">
        <v>41813.682650462964</v>
      </c>
      <c r="C515" s="2" t="s">
        <v>13</v>
      </c>
      <c r="D515" s="2" t="s">
        <v>8</v>
      </c>
      <c r="E515" s="2" t="s">
        <v>9</v>
      </c>
      <c r="F515" s="2" t="s">
        <v>32</v>
      </c>
      <c r="G515" s="2">
        <v>18933</v>
      </c>
      <c r="H515" s="2">
        <v>18933</v>
      </c>
      <c r="I515" s="61"/>
    </row>
    <row r="516" spans="1:9" ht="24" customHeight="1" x14ac:dyDescent="0.25">
      <c r="A516" s="2">
        <v>124098</v>
      </c>
      <c r="B516" s="3">
        <v>41813.682881944442</v>
      </c>
      <c r="C516" s="2" t="s">
        <v>7</v>
      </c>
      <c r="D516" s="2" t="s">
        <v>8</v>
      </c>
      <c r="E516" s="2" t="s">
        <v>9</v>
      </c>
      <c r="F516" s="2" t="s">
        <v>32</v>
      </c>
      <c r="G516" s="2">
        <v>99950</v>
      </c>
      <c r="H516" s="2">
        <v>99950</v>
      </c>
      <c r="I516" s="61"/>
    </row>
    <row r="517" spans="1:9" ht="24" customHeight="1" x14ac:dyDescent="0.25">
      <c r="A517" s="2">
        <v>26091</v>
      </c>
      <c r="B517" s="3">
        <v>41813.73877314815</v>
      </c>
      <c r="C517" s="2" t="s">
        <v>13</v>
      </c>
      <c r="D517" s="2" t="s">
        <v>8</v>
      </c>
      <c r="E517" s="2" t="s">
        <v>16</v>
      </c>
      <c r="F517" s="2" t="s">
        <v>35</v>
      </c>
      <c r="G517" s="2">
        <v>58760</v>
      </c>
      <c r="H517" s="2">
        <v>58760</v>
      </c>
      <c r="I517" s="61"/>
    </row>
    <row r="518" spans="1:9" ht="24" customHeight="1" x14ac:dyDescent="0.25">
      <c r="A518" s="2">
        <v>849322</v>
      </c>
      <c r="B518" s="3">
        <v>41813.373715277776</v>
      </c>
      <c r="C518" s="2" t="s">
        <v>13</v>
      </c>
      <c r="D518" s="2" t="s">
        <v>8</v>
      </c>
      <c r="E518" s="2" t="s">
        <v>14</v>
      </c>
      <c r="F518" s="2" t="s">
        <v>32</v>
      </c>
      <c r="G518" s="2">
        <v>92747</v>
      </c>
      <c r="H518" s="2">
        <v>92747</v>
      </c>
      <c r="I518" s="61"/>
    </row>
    <row r="519" spans="1:9" ht="24" customHeight="1" x14ac:dyDescent="0.25">
      <c r="A519" s="2">
        <v>842644</v>
      </c>
      <c r="B519" s="3">
        <v>41813.664675925924</v>
      </c>
      <c r="C519" s="2" t="s">
        <v>13</v>
      </c>
      <c r="D519" s="2" t="s">
        <v>8</v>
      </c>
      <c r="E519" s="2" t="s">
        <v>25</v>
      </c>
      <c r="F519" s="2" t="s">
        <v>17</v>
      </c>
      <c r="G519" s="2">
        <v>45000</v>
      </c>
      <c r="H519" s="2">
        <v>45000</v>
      </c>
      <c r="I519" s="61"/>
    </row>
    <row r="520" spans="1:9" ht="24" customHeight="1" x14ac:dyDescent="0.25">
      <c r="A520" s="2">
        <v>500389</v>
      </c>
      <c r="B520" s="3">
        <v>41813.451273148145</v>
      </c>
      <c r="C520" s="2" t="s">
        <v>13</v>
      </c>
      <c r="D520" s="2" t="s">
        <v>8</v>
      </c>
      <c r="E520" s="2" t="s">
        <v>14</v>
      </c>
      <c r="F520" s="2" t="s">
        <v>24</v>
      </c>
      <c r="G520" s="2">
        <v>21609</v>
      </c>
      <c r="H520" s="2">
        <v>21609</v>
      </c>
      <c r="I520" s="61"/>
    </row>
    <row r="521" spans="1:9" ht="24" customHeight="1" x14ac:dyDescent="0.25">
      <c r="A521" s="2">
        <v>961630</v>
      </c>
      <c r="B521" s="3">
        <v>41813.452615740738</v>
      </c>
      <c r="C521" s="2" t="s">
        <v>7</v>
      </c>
      <c r="D521" s="2" t="s">
        <v>23</v>
      </c>
      <c r="E521" s="2" t="s">
        <v>14</v>
      </c>
      <c r="F521" s="2" t="s">
        <v>24</v>
      </c>
      <c r="G521" s="2">
        <v>1770</v>
      </c>
      <c r="H521" s="2">
        <v>1770</v>
      </c>
      <c r="I521" s="61"/>
    </row>
    <row r="522" spans="1:9" ht="24" customHeight="1" x14ac:dyDescent="0.25">
      <c r="A522" s="2">
        <v>887205</v>
      </c>
      <c r="B522" s="3">
        <v>41813.426701388889</v>
      </c>
      <c r="C522" s="2" t="s">
        <v>13</v>
      </c>
      <c r="D522" s="2" t="s">
        <v>8</v>
      </c>
      <c r="E522" s="2" t="s">
        <v>16</v>
      </c>
      <c r="F522" s="2" t="s">
        <v>21</v>
      </c>
      <c r="G522" s="2">
        <v>69826</v>
      </c>
      <c r="H522" s="2">
        <v>69826</v>
      </c>
      <c r="I522" s="61"/>
    </row>
    <row r="523" spans="1:9" ht="24" customHeight="1" x14ac:dyDescent="0.25">
      <c r="A523" s="2">
        <v>724771</v>
      </c>
      <c r="B523" s="3">
        <v>41813.427060185182</v>
      </c>
      <c r="C523" s="2" t="s">
        <v>13</v>
      </c>
      <c r="D523" s="2" t="s">
        <v>8</v>
      </c>
      <c r="E523" s="2" t="s">
        <v>16</v>
      </c>
      <c r="F523" s="2" t="s">
        <v>21</v>
      </c>
      <c r="G523" s="2">
        <v>66193</v>
      </c>
      <c r="H523" s="2">
        <v>66193</v>
      </c>
      <c r="I523" s="61"/>
    </row>
    <row r="524" spans="1:9" ht="24" customHeight="1" x14ac:dyDescent="0.25">
      <c r="A524" s="2">
        <v>202953</v>
      </c>
      <c r="B524" s="3">
        <v>41814.891724537039</v>
      </c>
      <c r="C524" s="2" t="s">
        <v>7</v>
      </c>
      <c r="D524" s="2" t="s">
        <v>8</v>
      </c>
      <c r="E524" s="2" t="s">
        <v>9</v>
      </c>
      <c r="F524" s="2" t="s">
        <v>21</v>
      </c>
      <c r="G524" s="2">
        <v>56772</v>
      </c>
      <c r="H524" s="2">
        <v>56772</v>
      </c>
      <c r="I524" s="61"/>
    </row>
    <row r="525" spans="1:9" ht="24" customHeight="1" x14ac:dyDescent="0.25">
      <c r="A525" s="2">
        <v>141903</v>
      </c>
      <c r="B525" s="3">
        <v>41814.840567129628</v>
      </c>
      <c r="C525" s="2" t="s">
        <v>13</v>
      </c>
      <c r="D525" s="2" t="s">
        <v>8</v>
      </c>
      <c r="E525" s="2" t="s">
        <v>9</v>
      </c>
      <c r="F525" s="2" t="s">
        <v>19</v>
      </c>
      <c r="G525" s="2">
        <v>4417</v>
      </c>
      <c r="H525" s="2">
        <v>4417</v>
      </c>
      <c r="I525" s="61"/>
    </row>
    <row r="526" spans="1:9" ht="24" customHeight="1" x14ac:dyDescent="0.25">
      <c r="A526" s="2">
        <v>746731</v>
      </c>
      <c r="B526" s="3">
        <v>41814.753854166665</v>
      </c>
      <c r="C526" s="2" t="s">
        <v>13</v>
      </c>
      <c r="D526" s="2" t="s">
        <v>8</v>
      </c>
      <c r="E526" s="2" t="s">
        <v>14</v>
      </c>
      <c r="F526" s="2" t="s">
        <v>32</v>
      </c>
      <c r="G526" s="2">
        <v>28392</v>
      </c>
      <c r="H526" s="2">
        <v>28392</v>
      </c>
      <c r="I526" s="61"/>
    </row>
    <row r="527" spans="1:9" ht="24" customHeight="1" x14ac:dyDescent="0.25">
      <c r="A527" s="2">
        <v>39116</v>
      </c>
      <c r="B527" s="3">
        <v>41814.023379629631</v>
      </c>
      <c r="C527" s="2" t="s">
        <v>13</v>
      </c>
      <c r="D527" s="2" t="s">
        <v>8</v>
      </c>
      <c r="E527" s="2" t="s">
        <v>14</v>
      </c>
      <c r="F527" s="2" t="s">
        <v>19</v>
      </c>
      <c r="G527" s="2">
        <v>58099</v>
      </c>
      <c r="H527" s="2">
        <v>58099</v>
      </c>
      <c r="I527" s="61"/>
    </row>
    <row r="528" spans="1:9" ht="24" customHeight="1" x14ac:dyDescent="0.25">
      <c r="A528" s="2">
        <v>832026</v>
      </c>
      <c r="B528" s="3">
        <v>41814.304062499999</v>
      </c>
      <c r="C528" s="2" t="s">
        <v>13</v>
      </c>
      <c r="D528" s="2" t="s">
        <v>11</v>
      </c>
      <c r="E528" s="2" t="s">
        <v>20</v>
      </c>
      <c r="F528" s="2" t="s">
        <v>32</v>
      </c>
      <c r="G528" s="2">
        <v>64733</v>
      </c>
      <c r="H528" s="2">
        <v>64733</v>
      </c>
      <c r="I528" s="61"/>
    </row>
    <row r="529" spans="1:9" ht="24" customHeight="1" x14ac:dyDescent="0.25">
      <c r="A529" s="2">
        <v>103409</v>
      </c>
      <c r="B529" s="3">
        <v>41814.800798611112</v>
      </c>
      <c r="C529" s="2" t="s">
        <v>13</v>
      </c>
      <c r="D529" s="2" t="s">
        <v>11</v>
      </c>
      <c r="E529" s="2" t="s">
        <v>9</v>
      </c>
      <c r="F529" s="2" t="s">
        <v>22</v>
      </c>
      <c r="G529" s="2">
        <v>84778</v>
      </c>
      <c r="H529" s="2">
        <v>84778</v>
      </c>
      <c r="I529" s="61"/>
    </row>
    <row r="530" spans="1:9" ht="24" customHeight="1" x14ac:dyDescent="0.25">
      <c r="A530" s="2">
        <v>842023</v>
      </c>
      <c r="B530" s="3">
        <v>41815.476319444446</v>
      </c>
      <c r="C530" s="2" t="s">
        <v>13</v>
      </c>
      <c r="D530" s="2" t="s">
        <v>8</v>
      </c>
      <c r="E530" s="2" t="s">
        <v>9</v>
      </c>
      <c r="F530" s="2" t="s">
        <v>32</v>
      </c>
      <c r="G530" s="2">
        <v>57572</v>
      </c>
      <c r="H530" s="2">
        <v>57572</v>
      </c>
      <c r="I530" s="61"/>
    </row>
    <row r="531" spans="1:9" ht="24" customHeight="1" x14ac:dyDescent="0.25">
      <c r="A531" s="2">
        <v>273935</v>
      </c>
      <c r="B531" s="3">
        <v>41815.477326388886</v>
      </c>
      <c r="C531" s="2" t="s">
        <v>7</v>
      </c>
      <c r="D531" s="2" t="s">
        <v>11</v>
      </c>
      <c r="E531" s="2" t="s">
        <v>9</v>
      </c>
      <c r="F531" s="2" t="s">
        <v>32</v>
      </c>
      <c r="G531" s="2">
        <v>71034</v>
      </c>
      <c r="H531" s="2">
        <v>71034</v>
      </c>
      <c r="I531" s="61"/>
    </row>
    <row r="532" spans="1:9" ht="24" customHeight="1" x14ac:dyDescent="0.25">
      <c r="A532" s="2">
        <v>224305</v>
      </c>
      <c r="B532" s="3">
        <v>41815.743668981479</v>
      </c>
      <c r="C532" s="2" t="s">
        <v>13</v>
      </c>
      <c r="D532" s="2" t="s">
        <v>8</v>
      </c>
      <c r="E532" s="2" t="s">
        <v>9</v>
      </c>
      <c r="F532" s="2" t="s">
        <v>32</v>
      </c>
      <c r="G532" s="2">
        <v>9137</v>
      </c>
      <c r="H532" s="2">
        <v>9137</v>
      </c>
      <c r="I532" s="61"/>
    </row>
    <row r="533" spans="1:9" ht="24" customHeight="1" x14ac:dyDescent="0.25">
      <c r="A533" s="2">
        <v>930428</v>
      </c>
      <c r="B533" s="3">
        <v>41815.496550925927</v>
      </c>
      <c r="C533" s="2" t="s">
        <v>13</v>
      </c>
      <c r="D533" s="2" t="s">
        <v>8</v>
      </c>
      <c r="E533" s="2" t="s">
        <v>9</v>
      </c>
      <c r="F533" s="2" t="s">
        <v>10</v>
      </c>
      <c r="G533" s="2">
        <v>79329</v>
      </c>
      <c r="H533" s="2">
        <v>79329</v>
      </c>
      <c r="I533" s="61"/>
    </row>
    <row r="534" spans="1:9" ht="24" customHeight="1" x14ac:dyDescent="0.25">
      <c r="A534" s="2">
        <v>904609</v>
      </c>
      <c r="B534" s="3">
        <v>41815.498263888891</v>
      </c>
      <c r="C534" s="2" t="s">
        <v>13</v>
      </c>
      <c r="D534" s="2" t="s">
        <v>8</v>
      </c>
      <c r="E534" s="2" t="s">
        <v>9</v>
      </c>
      <c r="F534" s="2" t="s">
        <v>10</v>
      </c>
      <c r="G534" s="2">
        <v>7154</v>
      </c>
      <c r="H534" s="2">
        <v>7154</v>
      </c>
      <c r="I534" s="61"/>
    </row>
    <row r="535" spans="1:9" ht="24" customHeight="1" x14ac:dyDescent="0.25">
      <c r="A535" s="2">
        <v>820245</v>
      </c>
      <c r="B535" s="3">
        <v>41815.514178240737</v>
      </c>
      <c r="C535" s="2" t="s">
        <v>7</v>
      </c>
      <c r="D535" s="2" t="s">
        <v>11</v>
      </c>
      <c r="E535" s="2" t="s">
        <v>30</v>
      </c>
      <c r="F535" s="2" t="s">
        <v>32</v>
      </c>
      <c r="G535" s="2">
        <v>36480</v>
      </c>
      <c r="H535" s="2">
        <v>36480</v>
      </c>
      <c r="I535" s="61"/>
    </row>
    <row r="536" spans="1:9" ht="24" customHeight="1" x14ac:dyDescent="0.25">
      <c r="A536" s="2">
        <v>213385</v>
      </c>
      <c r="B536" s="3">
        <v>41815.51457175926</v>
      </c>
      <c r="C536" s="2" t="s">
        <v>13</v>
      </c>
      <c r="D536" s="2" t="s">
        <v>11</v>
      </c>
      <c r="E536" s="2" t="s">
        <v>30</v>
      </c>
      <c r="F536" s="2" t="s">
        <v>32</v>
      </c>
      <c r="G536" s="2">
        <v>77882</v>
      </c>
      <c r="H536" s="2">
        <v>77882</v>
      </c>
      <c r="I536" s="61"/>
    </row>
    <row r="537" spans="1:9" ht="24" customHeight="1" x14ac:dyDescent="0.25">
      <c r="A537" s="2">
        <v>797233</v>
      </c>
      <c r="B537" s="3">
        <v>41838.7265625</v>
      </c>
      <c r="C537" s="2" t="s">
        <v>7</v>
      </c>
      <c r="D537" s="2" t="s">
        <v>23</v>
      </c>
      <c r="E537" s="2" t="s">
        <v>14</v>
      </c>
      <c r="F537" s="2" t="s">
        <v>12</v>
      </c>
      <c r="G537" s="2">
        <v>45473</v>
      </c>
      <c r="H537" s="2">
        <v>45473</v>
      </c>
      <c r="I537" s="61"/>
    </row>
    <row r="538" spans="1:9" ht="24" customHeight="1" x14ac:dyDescent="0.25">
      <c r="A538" s="2">
        <v>52581</v>
      </c>
      <c r="B538" s="3">
        <v>41815.652268518519</v>
      </c>
      <c r="C538" s="2" t="s">
        <v>13</v>
      </c>
      <c r="D538" s="2" t="s">
        <v>11</v>
      </c>
      <c r="E538" s="2" t="s">
        <v>14</v>
      </c>
      <c r="F538" s="2" t="s">
        <v>21</v>
      </c>
      <c r="G538" s="2">
        <v>8361</v>
      </c>
      <c r="H538" s="2">
        <v>8361</v>
      </c>
      <c r="I538" s="61"/>
    </row>
    <row r="539" spans="1:9" ht="24" customHeight="1" x14ac:dyDescent="0.25">
      <c r="A539" s="2">
        <v>205409</v>
      </c>
      <c r="B539" s="3">
        <v>41815.832453703704</v>
      </c>
      <c r="C539" s="2" t="s">
        <v>13</v>
      </c>
      <c r="D539" s="2" t="s">
        <v>11</v>
      </c>
      <c r="E539" s="2" t="s">
        <v>9</v>
      </c>
      <c r="F539" s="2" t="s">
        <v>17</v>
      </c>
      <c r="G539" s="2">
        <v>88469</v>
      </c>
      <c r="H539" s="2">
        <v>88469</v>
      </c>
      <c r="I539" s="61"/>
    </row>
    <row r="540" spans="1:9" ht="24" customHeight="1" x14ac:dyDescent="0.25">
      <c r="A540" s="2">
        <v>926369</v>
      </c>
      <c r="B540" s="3">
        <v>41816.402326388888</v>
      </c>
      <c r="C540" s="2" t="s">
        <v>7</v>
      </c>
      <c r="D540" s="2" t="s">
        <v>11</v>
      </c>
      <c r="E540" s="2" t="s">
        <v>14</v>
      </c>
      <c r="F540" s="2" t="s">
        <v>17</v>
      </c>
      <c r="G540" s="2">
        <v>72641</v>
      </c>
      <c r="H540" s="2">
        <v>72641</v>
      </c>
      <c r="I540" s="61"/>
    </row>
    <row r="541" spans="1:9" ht="24" customHeight="1" x14ac:dyDescent="0.25">
      <c r="A541" s="2">
        <v>409635</v>
      </c>
      <c r="B541" s="3">
        <v>41816.759571759256</v>
      </c>
      <c r="C541" s="2" t="s">
        <v>7</v>
      </c>
      <c r="D541" s="2" t="s">
        <v>8</v>
      </c>
      <c r="E541" s="2" t="s">
        <v>9</v>
      </c>
      <c r="F541" s="2" t="s">
        <v>19</v>
      </c>
      <c r="G541" s="2">
        <v>36612</v>
      </c>
      <c r="H541" s="2">
        <v>36612</v>
      </c>
      <c r="I541" s="61"/>
    </row>
    <row r="542" spans="1:9" ht="24" customHeight="1" x14ac:dyDescent="0.25">
      <c r="A542" s="2">
        <v>669926</v>
      </c>
      <c r="B542" s="3">
        <v>41816.447384259256</v>
      </c>
      <c r="C542" s="2" t="s">
        <v>7</v>
      </c>
      <c r="D542" s="2" t="s">
        <v>11</v>
      </c>
      <c r="E542" s="2" t="s">
        <v>9</v>
      </c>
      <c r="F542" s="2" t="s">
        <v>19</v>
      </c>
      <c r="G542" s="2">
        <v>65268</v>
      </c>
      <c r="H542" s="2">
        <v>65268</v>
      </c>
      <c r="I542" s="61"/>
    </row>
    <row r="543" spans="1:9" ht="24" customHeight="1" x14ac:dyDescent="0.25">
      <c r="A543" s="2">
        <v>99798</v>
      </c>
      <c r="B543" s="3">
        <v>41816.447488425925</v>
      </c>
      <c r="C543" s="2" t="s">
        <v>7</v>
      </c>
      <c r="D543" s="2" t="s">
        <v>11</v>
      </c>
      <c r="E543" s="2" t="s">
        <v>9</v>
      </c>
      <c r="F543" s="2" t="s">
        <v>19</v>
      </c>
      <c r="G543" s="2">
        <v>98297</v>
      </c>
      <c r="H543" s="2">
        <v>98297</v>
      </c>
      <c r="I543" s="61"/>
    </row>
    <row r="544" spans="1:9" ht="24" customHeight="1" x14ac:dyDescent="0.25">
      <c r="A544" s="2">
        <v>465488</v>
      </c>
      <c r="B544" s="3">
        <v>41816.755011574074</v>
      </c>
      <c r="C544" s="2" t="s">
        <v>13</v>
      </c>
      <c r="D544" s="2" t="s">
        <v>8</v>
      </c>
      <c r="E544" s="2" t="s">
        <v>14</v>
      </c>
      <c r="F544" s="2" t="s">
        <v>32</v>
      </c>
      <c r="G544" s="2">
        <v>7807</v>
      </c>
      <c r="H544" s="2">
        <v>7807</v>
      </c>
      <c r="I544" s="61"/>
    </row>
    <row r="545" spans="1:9" ht="24" customHeight="1" x14ac:dyDescent="0.25">
      <c r="A545" s="2">
        <v>377818</v>
      </c>
      <c r="B545" s="3">
        <v>41824.318032407406</v>
      </c>
      <c r="C545" s="2" t="s">
        <v>7</v>
      </c>
      <c r="D545" s="2" t="s">
        <v>11</v>
      </c>
      <c r="E545" s="2" t="s">
        <v>16</v>
      </c>
      <c r="F545" s="2" t="s">
        <v>19</v>
      </c>
      <c r="G545" s="2">
        <v>6821</v>
      </c>
      <c r="H545" s="2">
        <v>6821</v>
      </c>
      <c r="I545" s="61"/>
    </row>
    <row r="546" spans="1:9" ht="24" customHeight="1" x14ac:dyDescent="0.25">
      <c r="A546" s="2">
        <v>218937</v>
      </c>
      <c r="B546" s="3">
        <v>41824.317928240744</v>
      </c>
      <c r="C546" s="2" t="s">
        <v>13</v>
      </c>
      <c r="D546" s="2" t="s">
        <v>23</v>
      </c>
      <c r="E546" s="2" t="s">
        <v>16</v>
      </c>
      <c r="F546" s="2" t="s">
        <v>19</v>
      </c>
      <c r="G546" s="2">
        <v>55512</v>
      </c>
      <c r="H546" s="2">
        <v>55512</v>
      </c>
      <c r="I546" s="61"/>
    </row>
    <row r="547" spans="1:9" ht="24" customHeight="1" x14ac:dyDescent="0.25">
      <c r="A547" s="2">
        <v>692071</v>
      </c>
      <c r="B547" s="3">
        <v>41816.346932870372</v>
      </c>
      <c r="C547" s="2" t="s">
        <v>13</v>
      </c>
      <c r="D547" s="2" t="s">
        <v>8</v>
      </c>
      <c r="E547" s="2" t="s">
        <v>16</v>
      </c>
      <c r="F547" s="2" t="s">
        <v>35</v>
      </c>
      <c r="G547" s="2">
        <v>31271</v>
      </c>
      <c r="H547" s="2">
        <v>31271</v>
      </c>
      <c r="I547" s="61"/>
    </row>
    <row r="548" spans="1:9" ht="24" customHeight="1" x14ac:dyDescent="0.25">
      <c r="A548" s="2">
        <v>958561</v>
      </c>
      <c r="B548" s="3">
        <v>41816.69939814815</v>
      </c>
      <c r="C548" s="2" t="s">
        <v>7</v>
      </c>
      <c r="D548" s="2" t="s">
        <v>8</v>
      </c>
      <c r="E548" s="2" t="s">
        <v>14</v>
      </c>
      <c r="F548" s="2" t="s">
        <v>24</v>
      </c>
      <c r="G548" s="2">
        <v>42656</v>
      </c>
      <c r="H548" s="2">
        <v>42656</v>
      </c>
      <c r="I548" s="61"/>
    </row>
    <row r="549" spans="1:9" ht="24" customHeight="1" x14ac:dyDescent="0.25">
      <c r="A549" s="2">
        <v>796498</v>
      </c>
      <c r="B549" s="3">
        <v>41816.4997337963</v>
      </c>
      <c r="C549" s="2" t="s">
        <v>13</v>
      </c>
      <c r="D549" s="2" t="s">
        <v>8</v>
      </c>
      <c r="E549" s="2" t="s">
        <v>14</v>
      </c>
      <c r="F549" s="2" t="s">
        <v>22</v>
      </c>
      <c r="G549" s="2">
        <v>82745</v>
      </c>
      <c r="H549" s="2">
        <v>82745</v>
      </c>
      <c r="I549" s="61"/>
    </row>
    <row r="550" spans="1:9" ht="24" customHeight="1" x14ac:dyDescent="0.25">
      <c r="A550" s="2">
        <v>167582</v>
      </c>
      <c r="B550" s="3">
        <v>41816.376597222225</v>
      </c>
      <c r="C550" s="2" t="s">
        <v>13</v>
      </c>
      <c r="D550" s="2" t="s">
        <v>8</v>
      </c>
      <c r="E550" s="2" t="s">
        <v>28</v>
      </c>
      <c r="F550" s="2" t="s">
        <v>17</v>
      </c>
      <c r="G550" s="2">
        <v>97823</v>
      </c>
      <c r="H550" s="2">
        <v>97823</v>
      </c>
      <c r="I550" s="61"/>
    </row>
    <row r="551" spans="1:9" ht="24" customHeight="1" x14ac:dyDescent="0.25">
      <c r="A551" s="2">
        <v>170195</v>
      </c>
      <c r="B551" s="3">
        <v>41816.378101851849</v>
      </c>
      <c r="C551" s="2" t="s">
        <v>13</v>
      </c>
      <c r="D551" s="2" t="s">
        <v>8</v>
      </c>
      <c r="E551" s="2" t="s">
        <v>28</v>
      </c>
      <c r="F551" s="2" t="s">
        <v>17</v>
      </c>
      <c r="G551" s="2">
        <v>75871</v>
      </c>
      <c r="H551" s="2">
        <v>75871</v>
      </c>
      <c r="I551" s="61"/>
    </row>
    <row r="552" spans="1:9" ht="24" customHeight="1" x14ac:dyDescent="0.25">
      <c r="A552" s="2">
        <v>245448</v>
      </c>
      <c r="B552" s="3">
        <v>41816.378854166665</v>
      </c>
      <c r="C552" s="2" t="s">
        <v>13</v>
      </c>
      <c r="D552" s="2" t="s">
        <v>11</v>
      </c>
      <c r="E552" s="2" t="s">
        <v>28</v>
      </c>
      <c r="F552" s="2" t="s">
        <v>17</v>
      </c>
      <c r="G552" s="2">
        <v>3381</v>
      </c>
      <c r="H552" s="2">
        <v>3381</v>
      </c>
      <c r="I552" s="61"/>
    </row>
    <row r="553" spans="1:9" ht="24" customHeight="1" x14ac:dyDescent="0.25">
      <c r="A553" s="2">
        <v>106736</v>
      </c>
      <c r="B553" s="3">
        <v>41831.447743055556</v>
      </c>
      <c r="C553" s="2" t="s">
        <v>13</v>
      </c>
      <c r="D553" s="2" t="s">
        <v>11</v>
      </c>
      <c r="E553" s="2" t="s">
        <v>14</v>
      </c>
      <c r="F553" s="2" t="s">
        <v>17</v>
      </c>
      <c r="G553" s="2">
        <v>47122</v>
      </c>
      <c r="H553" s="2">
        <v>47122</v>
      </c>
      <c r="I553" s="61"/>
    </row>
    <row r="554" spans="1:9" ht="24" customHeight="1" x14ac:dyDescent="0.25">
      <c r="A554" s="2">
        <v>347906</v>
      </c>
      <c r="B554" s="3">
        <v>41831.44809027778</v>
      </c>
      <c r="C554" s="2" t="s">
        <v>7</v>
      </c>
      <c r="D554" s="2" t="s">
        <v>8</v>
      </c>
      <c r="E554" s="2" t="s">
        <v>14</v>
      </c>
      <c r="F554" s="2" t="s">
        <v>17</v>
      </c>
      <c r="G554" s="2">
        <v>16873</v>
      </c>
      <c r="H554" s="2">
        <v>16873</v>
      </c>
      <c r="I554" s="61"/>
    </row>
    <row r="555" spans="1:9" ht="24" customHeight="1" x14ac:dyDescent="0.25">
      <c r="A555" s="2">
        <v>575292</v>
      </c>
      <c r="B555" s="3">
        <v>41823.701851851853</v>
      </c>
      <c r="C555" s="2" t="s">
        <v>7</v>
      </c>
      <c r="D555" s="2" t="s">
        <v>11</v>
      </c>
      <c r="E555" s="2" t="s">
        <v>20</v>
      </c>
      <c r="F555" s="2" t="s">
        <v>32</v>
      </c>
      <c r="G555" s="2">
        <v>66536</v>
      </c>
      <c r="H555" s="2">
        <v>66536</v>
      </c>
      <c r="I555" s="61"/>
    </row>
    <row r="556" spans="1:9" ht="24" customHeight="1" x14ac:dyDescent="0.25">
      <c r="A556" s="2">
        <v>910150</v>
      </c>
      <c r="B556" s="3">
        <v>41817.577604166669</v>
      </c>
      <c r="C556" s="2" t="s">
        <v>13</v>
      </c>
      <c r="D556" s="2" t="s">
        <v>8</v>
      </c>
      <c r="E556" s="2" t="s">
        <v>14</v>
      </c>
      <c r="F556" s="2" t="s">
        <v>12</v>
      </c>
      <c r="G556" s="2">
        <v>51779</v>
      </c>
      <c r="H556" s="2">
        <v>51779</v>
      </c>
      <c r="I556" s="61"/>
    </row>
    <row r="557" spans="1:9" ht="24" customHeight="1" x14ac:dyDescent="0.25">
      <c r="A557" s="2">
        <v>499010</v>
      </c>
      <c r="B557" s="3">
        <v>41817.580497685187</v>
      </c>
      <c r="C557" s="2" t="s">
        <v>7</v>
      </c>
      <c r="D557" s="2" t="s">
        <v>8</v>
      </c>
      <c r="E557" s="2" t="s">
        <v>14</v>
      </c>
      <c r="F557" s="2" t="s">
        <v>12</v>
      </c>
      <c r="G557" s="2">
        <v>60429</v>
      </c>
      <c r="H557" s="2">
        <v>60429</v>
      </c>
      <c r="I557" s="61"/>
    </row>
    <row r="558" spans="1:9" ht="24" customHeight="1" x14ac:dyDescent="0.25">
      <c r="A558" s="2">
        <v>777478</v>
      </c>
      <c r="B558" s="3">
        <v>41820.410682870373</v>
      </c>
      <c r="C558" s="2" t="s">
        <v>7</v>
      </c>
      <c r="D558" s="2" t="s">
        <v>11</v>
      </c>
      <c r="E558" s="2" t="s">
        <v>14</v>
      </c>
      <c r="F558" s="2" t="s">
        <v>12</v>
      </c>
      <c r="G558" s="2">
        <v>30070</v>
      </c>
      <c r="H558" s="2">
        <v>30070</v>
      </c>
      <c r="I558" s="61"/>
    </row>
    <row r="559" spans="1:9" ht="24" customHeight="1" x14ac:dyDescent="0.25">
      <c r="A559" s="2">
        <v>926942</v>
      </c>
      <c r="B559" s="3">
        <v>41820.412592592591</v>
      </c>
      <c r="C559" s="2" t="s">
        <v>13</v>
      </c>
      <c r="D559" s="2" t="s">
        <v>8</v>
      </c>
      <c r="E559" s="2" t="s">
        <v>14</v>
      </c>
      <c r="F559" s="2" t="s">
        <v>12</v>
      </c>
      <c r="G559" s="2">
        <v>62255</v>
      </c>
      <c r="H559" s="2">
        <v>62255</v>
      </c>
      <c r="I559" s="61"/>
    </row>
    <row r="560" spans="1:9" ht="24" customHeight="1" x14ac:dyDescent="0.25">
      <c r="A560" s="2">
        <v>728782</v>
      </c>
      <c r="B560" s="3">
        <v>41817.221886574072</v>
      </c>
      <c r="C560" s="2" t="s">
        <v>13</v>
      </c>
      <c r="D560" s="2" t="s">
        <v>8</v>
      </c>
      <c r="E560" s="2" t="s">
        <v>9</v>
      </c>
      <c r="F560" s="2" t="s">
        <v>35</v>
      </c>
      <c r="G560" s="2">
        <v>95458</v>
      </c>
      <c r="H560" s="2">
        <v>95458</v>
      </c>
      <c r="I560" s="61"/>
    </row>
    <row r="561" spans="1:9" ht="24" customHeight="1" x14ac:dyDescent="0.25">
      <c r="A561" s="2">
        <v>605607</v>
      </c>
      <c r="B561" s="3">
        <v>41817.224039351851</v>
      </c>
      <c r="C561" s="2" t="s">
        <v>7</v>
      </c>
      <c r="D561" s="2" t="s">
        <v>8</v>
      </c>
      <c r="E561" s="2" t="s">
        <v>9</v>
      </c>
      <c r="F561" s="2" t="s">
        <v>35</v>
      </c>
      <c r="G561" s="2">
        <v>42248</v>
      </c>
      <c r="H561" s="2">
        <v>42248</v>
      </c>
      <c r="I561" s="61"/>
    </row>
    <row r="562" spans="1:9" ht="24" customHeight="1" x14ac:dyDescent="0.25">
      <c r="A562" s="2">
        <v>524171</v>
      </c>
      <c r="B562" s="3">
        <v>41817.225636574076</v>
      </c>
      <c r="C562" s="2" t="s">
        <v>7</v>
      </c>
      <c r="D562" s="2" t="s">
        <v>11</v>
      </c>
      <c r="E562" s="2" t="s">
        <v>9</v>
      </c>
      <c r="F562" s="2" t="s">
        <v>35</v>
      </c>
      <c r="G562" s="2">
        <v>10154</v>
      </c>
      <c r="H562" s="2">
        <v>10154</v>
      </c>
      <c r="I562" s="61"/>
    </row>
    <row r="563" spans="1:9" ht="24" customHeight="1" x14ac:dyDescent="0.25">
      <c r="A563" s="2">
        <v>118021</v>
      </c>
      <c r="B563" s="3">
        <v>41817.751504629632</v>
      </c>
      <c r="C563" s="2" t="s">
        <v>13</v>
      </c>
      <c r="D563" s="2" t="s">
        <v>8</v>
      </c>
      <c r="E563" s="2" t="s">
        <v>9</v>
      </c>
      <c r="F563" s="2" t="s">
        <v>19</v>
      </c>
      <c r="G563" s="2">
        <v>66336</v>
      </c>
      <c r="H563" s="2">
        <v>66336</v>
      </c>
      <c r="I563" s="61"/>
    </row>
    <row r="564" spans="1:9" ht="24" customHeight="1" x14ac:dyDescent="0.25">
      <c r="A564" s="2">
        <v>865873</v>
      </c>
      <c r="B564" s="3">
        <v>41817.752905092595</v>
      </c>
      <c r="C564" s="2" t="s">
        <v>7</v>
      </c>
      <c r="D564" s="2" t="s">
        <v>11</v>
      </c>
      <c r="E564" s="2" t="s">
        <v>9</v>
      </c>
      <c r="F564" s="2" t="s">
        <v>19</v>
      </c>
      <c r="G564" s="2">
        <v>76666</v>
      </c>
      <c r="H564" s="2">
        <v>76666</v>
      </c>
      <c r="I564" s="61"/>
    </row>
    <row r="565" spans="1:9" ht="24" customHeight="1" x14ac:dyDescent="0.25">
      <c r="A565" s="2">
        <v>459625</v>
      </c>
      <c r="B565" s="3">
        <v>41817.339432870373</v>
      </c>
      <c r="C565" s="2" t="s">
        <v>13</v>
      </c>
      <c r="D565" s="2" t="s">
        <v>8</v>
      </c>
      <c r="E565" s="2" t="s">
        <v>14</v>
      </c>
      <c r="F565" s="2" t="s">
        <v>35</v>
      </c>
      <c r="G565" s="2">
        <v>4887</v>
      </c>
      <c r="H565" s="2">
        <v>4887</v>
      </c>
      <c r="I565" s="61"/>
    </row>
    <row r="566" spans="1:9" ht="24" customHeight="1" x14ac:dyDescent="0.25">
      <c r="A566" s="2">
        <v>95500</v>
      </c>
      <c r="B566" s="3">
        <v>41817.660752314812</v>
      </c>
      <c r="C566" s="2" t="s">
        <v>13</v>
      </c>
      <c r="D566" s="2" t="s">
        <v>8</v>
      </c>
      <c r="E566" s="2" t="s">
        <v>16</v>
      </c>
      <c r="F566" s="2" t="s">
        <v>32</v>
      </c>
      <c r="G566" s="2">
        <v>28931</v>
      </c>
      <c r="H566" s="2">
        <v>28931</v>
      </c>
      <c r="I566" s="61"/>
    </row>
    <row r="567" spans="1:9" ht="24" customHeight="1" x14ac:dyDescent="0.25">
      <c r="A567" s="2">
        <v>405195</v>
      </c>
      <c r="B567" s="3">
        <v>41817.59175925926</v>
      </c>
      <c r="C567" s="2" t="s">
        <v>13</v>
      </c>
      <c r="D567" s="2" t="s">
        <v>8</v>
      </c>
      <c r="E567" s="2" t="s">
        <v>16</v>
      </c>
      <c r="F567" s="2" t="s">
        <v>35</v>
      </c>
      <c r="G567" s="2">
        <v>26238</v>
      </c>
      <c r="H567" s="2">
        <v>26238</v>
      </c>
      <c r="I567" s="61"/>
    </row>
    <row r="568" spans="1:9" ht="24" customHeight="1" x14ac:dyDescent="0.25">
      <c r="A568" s="2">
        <v>86468</v>
      </c>
      <c r="B568" s="3">
        <v>41817.434212962966</v>
      </c>
      <c r="C568" s="2" t="s">
        <v>13</v>
      </c>
      <c r="D568" s="2" t="s">
        <v>8</v>
      </c>
      <c r="E568" s="2" t="s">
        <v>14</v>
      </c>
      <c r="F568" s="2" t="s">
        <v>35</v>
      </c>
      <c r="G568" s="2">
        <v>71021</v>
      </c>
      <c r="H568" s="2">
        <v>71021</v>
      </c>
      <c r="I568" s="61"/>
    </row>
    <row r="569" spans="1:9" ht="24" customHeight="1" x14ac:dyDescent="0.25">
      <c r="A569" s="2">
        <v>369294</v>
      </c>
      <c r="B569" s="3">
        <v>41817.592129629629</v>
      </c>
      <c r="C569" s="2" t="s">
        <v>13</v>
      </c>
      <c r="D569" s="2" t="s">
        <v>8</v>
      </c>
      <c r="E569" s="2" t="s">
        <v>9</v>
      </c>
      <c r="F569" s="2" t="s">
        <v>12</v>
      </c>
      <c r="G569" s="2">
        <v>6008</v>
      </c>
      <c r="H569" s="2">
        <v>6008</v>
      </c>
      <c r="I569" s="61"/>
    </row>
    <row r="570" spans="1:9" ht="24" customHeight="1" x14ac:dyDescent="0.25">
      <c r="A570" s="2">
        <v>758632</v>
      </c>
      <c r="B570" s="3">
        <v>41817.593240740738</v>
      </c>
      <c r="C570" s="2" t="s">
        <v>13</v>
      </c>
      <c r="D570" s="2" t="s">
        <v>8</v>
      </c>
      <c r="E570" s="2" t="s">
        <v>9</v>
      </c>
      <c r="F570" s="2" t="s">
        <v>12</v>
      </c>
      <c r="G570" s="2">
        <v>4748</v>
      </c>
      <c r="H570" s="2">
        <v>4748</v>
      </c>
      <c r="I570" s="61"/>
    </row>
    <row r="571" spans="1:9" ht="24" customHeight="1" x14ac:dyDescent="0.25">
      <c r="A571" s="2">
        <v>58792</v>
      </c>
      <c r="B571" s="3">
        <v>41817.778969907406</v>
      </c>
      <c r="C571" s="2" t="s">
        <v>13</v>
      </c>
      <c r="D571" s="2" t="s">
        <v>8</v>
      </c>
      <c r="E571" s="2" t="s">
        <v>9</v>
      </c>
      <c r="F571" s="2" t="s">
        <v>12</v>
      </c>
      <c r="G571" s="2">
        <v>3265</v>
      </c>
      <c r="H571" s="2">
        <v>3265</v>
      </c>
      <c r="I571" s="61"/>
    </row>
    <row r="572" spans="1:9" ht="24" customHeight="1" x14ac:dyDescent="0.25">
      <c r="A572" s="2">
        <v>185368</v>
      </c>
      <c r="B572" s="3">
        <v>41817.779247685183</v>
      </c>
      <c r="C572" s="2" t="s">
        <v>13</v>
      </c>
      <c r="D572" s="2" t="s">
        <v>8</v>
      </c>
      <c r="E572" s="2" t="s">
        <v>9</v>
      </c>
      <c r="F572" s="2" t="s">
        <v>12</v>
      </c>
      <c r="G572" s="2">
        <v>1079</v>
      </c>
      <c r="H572" s="2">
        <v>1079</v>
      </c>
      <c r="I572" s="61"/>
    </row>
    <row r="573" spans="1:9" ht="24" customHeight="1" x14ac:dyDescent="0.25">
      <c r="A573" s="2">
        <v>760150</v>
      </c>
      <c r="B573" s="3">
        <v>41817.123252314814</v>
      </c>
      <c r="C573" s="2" t="s">
        <v>13</v>
      </c>
      <c r="D573" s="2" t="s">
        <v>8</v>
      </c>
      <c r="E573" s="2" t="s">
        <v>14</v>
      </c>
      <c r="F573" s="2" t="s">
        <v>21</v>
      </c>
      <c r="G573" s="2">
        <v>54810</v>
      </c>
      <c r="H573" s="2">
        <v>54810</v>
      </c>
      <c r="I573" s="61"/>
    </row>
    <row r="574" spans="1:9" ht="24" customHeight="1" x14ac:dyDescent="0.25">
      <c r="A574" s="2">
        <v>879614</v>
      </c>
      <c r="B574" s="3">
        <v>41817.12427083333</v>
      </c>
      <c r="C574" s="2" t="s">
        <v>13</v>
      </c>
      <c r="D574" s="2" t="s">
        <v>11</v>
      </c>
      <c r="E574" s="2" t="s">
        <v>14</v>
      </c>
      <c r="F574" s="2" t="s">
        <v>21</v>
      </c>
      <c r="G574" s="2">
        <v>38722</v>
      </c>
      <c r="H574" s="2">
        <v>38722</v>
      </c>
      <c r="I574" s="61"/>
    </row>
    <row r="575" spans="1:9" ht="24" customHeight="1" x14ac:dyDescent="0.25">
      <c r="A575" s="2">
        <v>388194</v>
      </c>
      <c r="B575" s="3">
        <v>41818.654166666667</v>
      </c>
      <c r="C575" s="2" t="s">
        <v>13</v>
      </c>
      <c r="D575" s="2" t="s">
        <v>8</v>
      </c>
      <c r="E575" s="2" t="s">
        <v>28</v>
      </c>
      <c r="F575" s="2" t="s">
        <v>21</v>
      </c>
      <c r="G575" s="2">
        <v>61652</v>
      </c>
      <c r="H575" s="2">
        <v>61652</v>
      </c>
      <c r="I575" s="61"/>
    </row>
    <row r="576" spans="1:9" ht="24" customHeight="1" x14ac:dyDescent="0.25">
      <c r="A576" s="2">
        <v>981989</v>
      </c>
      <c r="B576" s="3">
        <v>41818.004513888889</v>
      </c>
      <c r="C576" s="2" t="s">
        <v>13</v>
      </c>
      <c r="D576" s="2" t="s">
        <v>8</v>
      </c>
      <c r="E576" s="2" t="s">
        <v>9</v>
      </c>
      <c r="F576" s="2" t="s">
        <v>21</v>
      </c>
      <c r="G576" s="2">
        <v>84733</v>
      </c>
      <c r="H576" s="2">
        <v>84733</v>
      </c>
      <c r="I576" s="61"/>
    </row>
    <row r="577" spans="1:9" ht="24" customHeight="1" x14ac:dyDescent="0.25">
      <c r="A577" s="2">
        <v>224545</v>
      </c>
      <c r="B577" s="3">
        <v>41818.571770833332</v>
      </c>
      <c r="C577" s="2" t="s">
        <v>13</v>
      </c>
      <c r="D577" s="2" t="s">
        <v>11</v>
      </c>
      <c r="E577" s="2" t="s">
        <v>16</v>
      </c>
      <c r="F577" s="2" t="s">
        <v>21</v>
      </c>
      <c r="G577" s="2">
        <v>69498</v>
      </c>
      <c r="H577" s="2">
        <v>69498</v>
      </c>
      <c r="I577" s="61"/>
    </row>
    <row r="578" spans="1:9" ht="24" customHeight="1" x14ac:dyDescent="0.25">
      <c r="A578" s="2">
        <v>79239</v>
      </c>
      <c r="B578" s="3">
        <v>41818.572430555556</v>
      </c>
      <c r="C578" s="2" t="s">
        <v>7</v>
      </c>
      <c r="D578" s="2" t="s">
        <v>8</v>
      </c>
      <c r="E578" s="2" t="s">
        <v>16</v>
      </c>
      <c r="F578" s="2" t="s">
        <v>21</v>
      </c>
      <c r="G578" s="2">
        <v>6389</v>
      </c>
      <c r="H578" s="2">
        <v>6389</v>
      </c>
      <c r="I578" s="61"/>
    </row>
    <row r="579" spans="1:9" ht="24" customHeight="1" x14ac:dyDescent="0.25">
      <c r="A579" s="2">
        <v>94365</v>
      </c>
      <c r="B579" s="3">
        <v>41818.687557870369</v>
      </c>
      <c r="C579" s="2" t="s">
        <v>13</v>
      </c>
      <c r="D579" s="2" t="s">
        <v>8</v>
      </c>
      <c r="E579" s="2" t="s">
        <v>14</v>
      </c>
      <c r="F579" s="2" t="s">
        <v>10</v>
      </c>
      <c r="G579" s="2">
        <v>48728</v>
      </c>
      <c r="H579" s="2">
        <v>48728</v>
      </c>
      <c r="I579" s="61"/>
    </row>
    <row r="580" spans="1:9" ht="24" customHeight="1" x14ac:dyDescent="0.25">
      <c r="A580" s="2">
        <v>165194</v>
      </c>
      <c r="B580" s="3">
        <v>41818.688634259262</v>
      </c>
      <c r="C580" s="2" t="s">
        <v>7</v>
      </c>
      <c r="D580" s="2" t="s">
        <v>8</v>
      </c>
      <c r="E580" s="2" t="s">
        <v>14</v>
      </c>
      <c r="F580" s="2" t="s">
        <v>10</v>
      </c>
      <c r="G580" s="2">
        <v>39800</v>
      </c>
      <c r="H580" s="2">
        <v>39800</v>
      </c>
      <c r="I580" s="61"/>
    </row>
    <row r="581" spans="1:9" ht="24" customHeight="1" x14ac:dyDescent="0.25">
      <c r="A581" s="2">
        <v>102178</v>
      </c>
      <c r="B581" s="3">
        <v>41818.689004629632</v>
      </c>
      <c r="C581" s="2" t="s">
        <v>13</v>
      </c>
      <c r="D581" s="2" t="s">
        <v>8</v>
      </c>
      <c r="E581" s="2" t="s">
        <v>14</v>
      </c>
      <c r="F581" s="2" t="s">
        <v>10</v>
      </c>
      <c r="G581" s="2">
        <v>86589</v>
      </c>
      <c r="H581" s="2">
        <v>86589</v>
      </c>
      <c r="I581" s="61"/>
    </row>
    <row r="582" spans="1:9" ht="24" customHeight="1" x14ac:dyDescent="0.25">
      <c r="A582" s="2">
        <v>790311</v>
      </c>
      <c r="B582" s="3">
        <v>41818.300266203703</v>
      </c>
      <c r="C582" s="2" t="s">
        <v>13</v>
      </c>
      <c r="D582" s="2" t="s">
        <v>8</v>
      </c>
      <c r="E582" s="2" t="s">
        <v>16</v>
      </c>
      <c r="F582" s="2" t="s">
        <v>32</v>
      </c>
      <c r="G582" s="2">
        <v>21392</v>
      </c>
      <c r="H582" s="2">
        <v>21392</v>
      </c>
      <c r="I582" s="61"/>
    </row>
    <row r="583" spans="1:9" ht="24" customHeight="1" x14ac:dyDescent="0.25">
      <c r="A583" s="2">
        <v>12887</v>
      </c>
      <c r="B583" s="3">
        <v>41819.74113425926</v>
      </c>
      <c r="C583" s="2" t="s">
        <v>7</v>
      </c>
      <c r="D583" s="2" t="s">
        <v>8</v>
      </c>
      <c r="E583" s="2" t="s">
        <v>31</v>
      </c>
      <c r="F583" s="2" t="s">
        <v>24</v>
      </c>
      <c r="G583" s="2">
        <v>13201</v>
      </c>
      <c r="H583" s="2">
        <v>13201</v>
      </c>
      <c r="I583" s="61"/>
    </row>
    <row r="584" spans="1:9" ht="24" customHeight="1" x14ac:dyDescent="0.25">
      <c r="A584" s="2">
        <v>572590</v>
      </c>
      <c r="B584" s="3">
        <v>41819.741585648146</v>
      </c>
      <c r="C584" s="2" t="s">
        <v>7</v>
      </c>
      <c r="D584" s="2" t="s">
        <v>11</v>
      </c>
      <c r="E584" s="2" t="s">
        <v>31</v>
      </c>
      <c r="F584" s="2" t="s">
        <v>24</v>
      </c>
      <c r="G584" s="2">
        <v>5612</v>
      </c>
      <c r="H584" s="2">
        <v>5612</v>
      </c>
      <c r="I584" s="61"/>
    </row>
    <row r="585" spans="1:9" ht="24" customHeight="1" x14ac:dyDescent="0.25">
      <c r="A585" s="2">
        <v>147125</v>
      </c>
      <c r="B585" s="3">
        <v>41819.025601851848</v>
      </c>
      <c r="C585" s="2" t="s">
        <v>13</v>
      </c>
      <c r="D585" s="2" t="s">
        <v>8</v>
      </c>
      <c r="E585" s="2" t="s">
        <v>14</v>
      </c>
      <c r="F585" s="2" t="s">
        <v>12</v>
      </c>
      <c r="G585" s="2">
        <v>53789</v>
      </c>
      <c r="H585" s="2">
        <v>53789</v>
      </c>
      <c r="I585" s="61"/>
    </row>
    <row r="586" spans="1:9" ht="24" customHeight="1" x14ac:dyDescent="0.25">
      <c r="A586" s="2">
        <v>819071</v>
      </c>
      <c r="B586" s="3">
        <v>41819.025949074072</v>
      </c>
      <c r="C586" s="2" t="s">
        <v>13</v>
      </c>
      <c r="D586" s="2" t="s">
        <v>8</v>
      </c>
      <c r="E586" s="2" t="s">
        <v>14</v>
      </c>
      <c r="F586" s="2" t="s">
        <v>12</v>
      </c>
      <c r="G586" s="2">
        <v>93280</v>
      </c>
      <c r="H586" s="2">
        <v>93280</v>
      </c>
      <c r="I586" s="61"/>
    </row>
    <row r="587" spans="1:9" ht="24" customHeight="1" x14ac:dyDescent="0.25">
      <c r="A587" s="2">
        <v>754821</v>
      </c>
      <c r="B587" s="3">
        <v>41819.009930555556</v>
      </c>
      <c r="C587" s="2" t="s">
        <v>7</v>
      </c>
      <c r="D587" s="2" t="s">
        <v>8</v>
      </c>
      <c r="E587" s="2" t="s">
        <v>28</v>
      </c>
      <c r="F587" s="2" t="s">
        <v>17</v>
      </c>
      <c r="G587" s="2">
        <v>17687</v>
      </c>
      <c r="H587" s="2">
        <v>17687</v>
      </c>
      <c r="I587" s="61"/>
    </row>
    <row r="588" spans="1:9" ht="24" customHeight="1" x14ac:dyDescent="0.25">
      <c r="A588" s="2">
        <v>524867</v>
      </c>
      <c r="B588" s="3">
        <v>41819.526643518519</v>
      </c>
      <c r="C588" s="2" t="s">
        <v>13</v>
      </c>
      <c r="D588" s="2" t="s">
        <v>8</v>
      </c>
      <c r="E588" s="2" t="s">
        <v>9</v>
      </c>
      <c r="F588" s="2" t="s">
        <v>17</v>
      </c>
      <c r="G588" s="2">
        <v>83659</v>
      </c>
      <c r="H588" s="2">
        <v>83659</v>
      </c>
      <c r="I588" s="61"/>
    </row>
    <row r="589" spans="1:9" ht="24" customHeight="1" x14ac:dyDescent="0.25">
      <c r="A589" s="2">
        <v>326373</v>
      </c>
      <c r="B589" s="3">
        <v>41819.527696759258</v>
      </c>
      <c r="C589" s="2" t="s">
        <v>7</v>
      </c>
      <c r="D589" s="2" t="s">
        <v>8</v>
      </c>
      <c r="E589" s="2" t="s">
        <v>9</v>
      </c>
      <c r="F589" s="2" t="s">
        <v>17</v>
      </c>
      <c r="G589" s="2">
        <v>72303</v>
      </c>
      <c r="H589" s="2">
        <v>72303</v>
      </c>
      <c r="I589" s="61"/>
    </row>
    <row r="590" spans="1:9" ht="24" customHeight="1" x14ac:dyDescent="0.25">
      <c r="A590" s="2">
        <v>253780</v>
      </c>
      <c r="B590" s="3">
        <v>41820.675335648149</v>
      </c>
      <c r="C590" s="2" t="s">
        <v>13</v>
      </c>
      <c r="D590" s="2" t="s">
        <v>8</v>
      </c>
      <c r="E590" s="2" t="s">
        <v>9</v>
      </c>
      <c r="F590" s="2" t="s">
        <v>21</v>
      </c>
      <c r="G590" s="2">
        <v>9436</v>
      </c>
      <c r="H590" s="2">
        <v>9436</v>
      </c>
      <c r="I590" s="61"/>
    </row>
    <row r="591" spans="1:9" ht="24" customHeight="1" x14ac:dyDescent="0.25">
      <c r="A591" s="2">
        <v>405282</v>
      </c>
      <c r="B591" s="3">
        <v>41828.335868055554</v>
      </c>
      <c r="C591" s="2" t="s">
        <v>7</v>
      </c>
      <c r="D591" s="2" t="s">
        <v>11</v>
      </c>
      <c r="E591" s="2" t="s">
        <v>30</v>
      </c>
      <c r="F591" s="2" t="s">
        <v>17</v>
      </c>
      <c r="G591" s="2">
        <v>40537</v>
      </c>
      <c r="H591" s="2">
        <v>40537</v>
      </c>
      <c r="I591" s="61"/>
    </row>
    <row r="592" spans="1:9" ht="24" customHeight="1" x14ac:dyDescent="0.25">
      <c r="A592" s="2">
        <v>780674</v>
      </c>
      <c r="B592" s="3">
        <v>41820.439212962963</v>
      </c>
      <c r="C592" s="2" t="s">
        <v>13</v>
      </c>
      <c r="D592" s="2" t="s">
        <v>8</v>
      </c>
      <c r="E592" s="2" t="s">
        <v>29</v>
      </c>
      <c r="F592" s="2" t="s">
        <v>17</v>
      </c>
      <c r="G592" s="2">
        <v>4760</v>
      </c>
      <c r="H592" s="2">
        <v>4760</v>
      </c>
      <c r="I592" s="61"/>
    </row>
    <row r="593" spans="1:9" ht="24" customHeight="1" x14ac:dyDescent="0.25">
      <c r="A593" s="2">
        <v>686874</v>
      </c>
      <c r="B593" s="3">
        <v>41820.693541666667</v>
      </c>
      <c r="C593" s="2" t="s">
        <v>13</v>
      </c>
      <c r="D593" s="2" t="s">
        <v>8</v>
      </c>
      <c r="E593" s="2" t="s">
        <v>9</v>
      </c>
      <c r="F593" s="2" t="s">
        <v>21</v>
      </c>
      <c r="G593" s="2">
        <v>76824</v>
      </c>
      <c r="H593" s="2">
        <v>76824</v>
      </c>
      <c r="I593" s="61"/>
    </row>
    <row r="594" spans="1:9" ht="24" customHeight="1" x14ac:dyDescent="0.25">
      <c r="A594" s="2">
        <v>568925</v>
      </c>
      <c r="B594" s="3">
        <v>41820.78738425926</v>
      </c>
      <c r="C594" s="2" t="s">
        <v>13</v>
      </c>
      <c r="D594" s="2" t="s">
        <v>8</v>
      </c>
      <c r="E594" s="2" t="s">
        <v>29</v>
      </c>
      <c r="F594" s="2" t="s">
        <v>24</v>
      </c>
      <c r="G594" s="2">
        <v>38429</v>
      </c>
      <c r="H594" s="2">
        <v>38429</v>
      </c>
      <c r="I594" s="61"/>
    </row>
    <row r="595" spans="1:9" ht="24" customHeight="1" x14ac:dyDescent="0.25">
      <c r="A595" s="2">
        <v>293063</v>
      </c>
      <c r="B595" s="3">
        <v>41820.611527777779</v>
      </c>
      <c r="C595" s="2" t="s">
        <v>13</v>
      </c>
      <c r="D595" s="2" t="s">
        <v>11</v>
      </c>
      <c r="E595" s="2" t="s">
        <v>16</v>
      </c>
      <c r="F595" s="2" t="s">
        <v>21</v>
      </c>
      <c r="G595" s="2">
        <v>72632</v>
      </c>
      <c r="H595" s="2">
        <v>72632</v>
      </c>
      <c r="I595" s="61"/>
    </row>
    <row r="596" spans="1:9" ht="24" customHeight="1" x14ac:dyDescent="0.25">
      <c r="A596" s="2">
        <v>260348</v>
      </c>
      <c r="B596" s="3">
        <v>41820.615057870367</v>
      </c>
      <c r="C596" s="2" t="s">
        <v>7</v>
      </c>
      <c r="D596" s="2" t="s">
        <v>11</v>
      </c>
      <c r="E596" s="2" t="s">
        <v>16</v>
      </c>
      <c r="F596" s="2" t="s">
        <v>21</v>
      </c>
      <c r="G596" s="2">
        <v>2634</v>
      </c>
      <c r="H596" s="2">
        <v>2634</v>
      </c>
      <c r="I596" s="61"/>
    </row>
    <row r="597" spans="1:9" ht="24" customHeight="1" x14ac:dyDescent="0.25">
      <c r="A597" s="2">
        <v>113826</v>
      </c>
      <c r="B597" s="3">
        <v>41820.61546296296</v>
      </c>
      <c r="C597" s="2" t="s">
        <v>7</v>
      </c>
      <c r="D597" s="2" t="s">
        <v>8</v>
      </c>
      <c r="E597" s="2" t="s">
        <v>16</v>
      </c>
      <c r="F597" s="2" t="s">
        <v>21</v>
      </c>
      <c r="G597" s="2">
        <v>53852</v>
      </c>
      <c r="H597" s="2">
        <v>53852</v>
      </c>
      <c r="I597" s="61"/>
    </row>
    <row r="598" spans="1:9" ht="24" customHeight="1" x14ac:dyDescent="0.25">
      <c r="A598" s="2">
        <v>196727</v>
      </c>
      <c r="B598" s="3">
        <v>41820.301712962966</v>
      </c>
      <c r="C598" s="2" t="s">
        <v>7</v>
      </c>
      <c r="D598" s="2" t="s">
        <v>11</v>
      </c>
      <c r="E598" s="2" t="s">
        <v>28</v>
      </c>
      <c r="F598" s="2" t="s">
        <v>24</v>
      </c>
      <c r="G598" s="2">
        <v>70369</v>
      </c>
      <c r="H598" s="2">
        <v>70369</v>
      </c>
      <c r="I598" s="61"/>
    </row>
    <row r="599" spans="1:9" ht="24" customHeight="1" x14ac:dyDescent="0.25">
      <c r="A599" s="2">
        <v>818735</v>
      </c>
      <c r="B599" s="3">
        <v>41820.303425925929</v>
      </c>
      <c r="C599" s="2" t="s">
        <v>13</v>
      </c>
      <c r="D599" s="2" t="s">
        <v>8</v>
      </c>
      <c r="E599" s="2" t="s">
        <v>28</v>
      </c>
      <c r="F599" s="2" t="s">
        <v>24</v>
      </c>
      <c r="G599" s="2">
        <v>74961</v>
      </c>
      <c r="H599" s="2">
        <v>74961</v>
      </c>
      <c r="I599" s="61"/>
    </row>
    <row r="600" spans="1:9" ht="24" customHeight="1" x14ac:dyDescent="0.25">
      <c r="A600" s="2">
        <v>612260</v>
      </c>
      <c r="B600" s="3">
        <v>41821.604502314818</v>
      </c>
      <c r="C600" s="2" t="s">
        <v>13</v>
      </c>
      <c r="D600" s="2" t="s">
        <v>11</v>
      </c>
      <c r="E600" s="2" t="s">
        <v>25</v>
      </c>
      <c r="F600" s="2" t="s">
        <v>12</v>
      </c>
      <c r="G600" s="2">
        <v>33821</v>
      </c>
      <c r="H600" s="2">
        <v>33821</v>
      </c>
      <c r="I600" s="61"/>
    </row>
    <row r="601" spans="1:9" ht="24" customHeight="1" x14ac:dyDescent="0.25">
      <c r="A601" s="2">
        <v>330494</v>
      </c>
      <c r="B601" s="3">
        <v>41821.532476851855</v>
      </c>
      <c r="C601" s="2" t="s">
        <v>13</v>
      </c>
      <c r="D601" s="2" t="s">
        <v>8</v>
      </c>
      <c r="E601" s="2" t="s">
        <v>14</v>
      </c>
      <c r="F601" s="2" t="s">
        <v>12</v>
      </c>
      <c r="G601" s="2">
        <v>52362</v>
      </c>
      <c r="H601" s="2">
        <v>52362</v>
      </c>
      <c r="I601" s="61"/>
    </row>
    <row r="602" spans="1:9" ht="24" customHeight="1" x14ac:dyDescent="0.25">
      <c r="A602" s="2">
        <v>126343</v>
      </c>
      <c r="B602" s="3">
        <v>41821.63140046296</v>
      </c>
      <c r="C602" s="2" t="s">
        <v>13</v>
      </c>
      <c r="D602" s="2" t="s">
        <v>8</v>
      </c>
      <c r="E602" s="2" t="s">
        <v>9</v>
      </c>
      <c r="F602" s="2" t="s">
        <v>35</v>
      </c>
      <c r="G602" s="2">
        <v>47976</v>
      </c>
      <c r="H602" s="2">
        <v>47976</v>
      </c>
      <c r="I602" s="61"/>
    </row>
    <row r="603" spans="1:9" ht="24" customHeight="1" x14ac:dyDescent="0.25">
      <c r="A603" s="2">
        <v>23469</v>
      </c>
      <c r="B603" s="3">
        <v>41834.775254629632</v>
      </c>
      <c r="C603" s="2" t="s">
        <v>13</v>
      </c>
      <c r="D603" s="2" t="s">
        <v>8</v>
      </c>
      <c r="E603" s="2" t="s">
        <v>16</v>
      </c>
      <c r="F603" s="2" t="s">
        <v>32</v>
      </c>
      <c r="G603" s="2">
        <v>31246</v>
      </c>
      <c r="H603" s="2">
        <v>31246</v>
      </c>
      <c r="I603" s="61"/>
    </row>
    <row r="604" spans="1:9" ht="24" customHeight="1" x14ac:dyDescent="0.25">
      <c r="A604" s="2">
        <v>497220</v>
      </c>
      <c r="B604" s="3">
        <v>41821.781770833331</v>
      </c>
      <c r="C604" s="2" t="s">
        <v>7</v>
      </c>
      <c r="D604" s="2" t="s">
        <v>8</v>
      </c>
      <c r="E604" s="2" t="s">
        <v>14</v>
      </c>
      <c r="F604" s="2" t="s">
        <v>22</v>
      </c>
      <c r="G604" s="2">
        <v>53229</v>
      </c>
      <c r="H604" s="2">
        <v>53229</v>
      </c>
      <c r="I604" s="61"/>
    </row>
    <row r="605" spans="1:9" ht="24" customHeight="1" x14ac:dyDescent="0.25">
      <c r="A605" s="2">
        <v>138200</v>
      </c>
      <c r="B605" s="3">
        <v>41821.685937499999</v>
      </c>
      <c r="C605" s="2" t="s">
        <v>13</v>
      </c>
      <c r="D605" s="2" t="s">
        <v>8</v>
      </c>
      <c r="E605" s="2" t="s">
        <v>16</v>
      </c>
      <c r="F605" s="2" t="s">
        <v>24</v>
      </c>
      <c r="G605" s="2">
        <v>59446</v>
      </c>
      <c r="H605" s="2">
        <v>59446</v>
      </c>
      <c r="I605" s="61"/>
    </row>
    <row r="606" spans="1:9" ht="24" customHeight="1" x14ac:dyDescent="0.25">
      <c r="A606" s="2">
        <v>489004</v>
      </c>
      <c r="B606" s="3">
        <v>41821.688009259262</v>
      </c>
      <c r="C606" s="2" t="s">
        <v>7</v>
      </c>
      <c r="D606" s="2" t="s">
        <v>11</v>
      </c>
      <c r="E606" s="2" t="s">
        <v>16</v>
      </c>
      <c r="F606" s="2" t="s">
        <v>24</v>
      </c>
      <c r="G606" s="2">
        <v>40641</v>
      </c>
      <c r="H606" s="2">
        <v>40641</v>
      </c>
      <c r="I606" s="61"/>
    </row>
    <row r="607" spans="1:9" ht="24" customHeight="1" x14ac:dyDescent="0.25">
      <c r="A607" s="2">
        <v>949475</v>
      </c>
      <c r="B607" s="3">
        <v>41821.688692129632</v>
      </c>
      <c r="C607" s="2" t="s">
        <v>7</v>
      </c>
      <c r="D607" s="2" t="s">
        <v>11</v>
      </c>
      <c r="E607" s="2" t="s">
        <v>16</v>
      </c>
      <c r="F607" s="2" t="s">
        <v>24</v>
      </c>
      <c r="G607" s="2">
        <v>17388</v>
      </c>
      <c r="H607" s="2">
        <v>17388</v>
      </c>
      <c r="I607" s="61"/>
    </row>
    <row r="608" spans="1:9" ht="24" customHeight="1" x14ac:dyDescent="0.25">
      <c r="A608" s="2">
        <v>474738</v>
      </c>
      <c r="B608" s="3">
        <v>41821.68986111111</v>
      </c>
      <c r="C608" s="2" t="s">
        <v>7</v>
      </c>
      <c r="D608" s="2" t="s">
        <v>8</v>
      </c>
      <c r="E608" s="2" t="s">
        <v>16</v>
      </c>
      <c r="F608" s="2" t="s">
        <v>24</v>
      </c>
      <c r="G608" s="2">
        <v>59726</v>
      </c>
      <c r="H608" s="2">
        <v>59726</v>
      </c>
      <c r="I608" s="61"/>
    </row>
    <row r="609" spans="1:9" ht="24" customHeight="1" x14ac:dyDescent="0.25">
      <c r="A609" s="2">
        <v>767146</v>
      </c>
      <c r="B609" s="3">
        <v>41821.068877314814</v>
      </c>
      <c r="C609" s="2" t="s">
        <v>13</v>
      </c>
      <c r="D609" s="2" t="s">
        <v>11</v>
      </c>
      <c r="E609" s="2" t="s">
        <v>9</v>
      </c>
      <c r="F609" s="2" t="s">
        <v>22</v>
      </c>
      <c r="G609" s="2">
        <v>95355</v>
      </c>
      <c r="H609" s="2">
        <v>95355</v>
      </c>
      <c r="I609" s="61"/>
    </row>
    <row r="610" spans="1:9" ht="24" customHeight="1" x14ac:dyDescent="0.25">
      <c r="A610" s="2">
        <v>778898</v>
      </c>
      <c r="B610" s="3">
        <v>41821.40761574074</v>
      </c>
      <c r="C610" s="2" t="s">
        <v>13</v>
      </c>
      <c r="D610" s="2" t="s">
        <v>8</v>
      </c>
      <c r="E610" s="2" t="s">
        <v>9</v>
      </c>
      <c r="F610" s="2" t="s">
        <v>32</v>
      </c>
      <c r="G610" s="2">
        <v>29566</v>
      </c>
      <c r="H610" s="2">
        <v>29566</v>
      </c>
      <c r="I610" s="61"/>
    </row>
    <row r="611" spans="1:9" ht="24" customHeight="1" x14ac:dyDescent="0.25">
      <c r="A611" s="2">
        <v>925339</v>
      </c>
      <c r="B611" s="3">
        <v>41821.407893518517</v>
      </c>
      <c r="C611" s="2" t="s">
        <v>13</v>
      </c>
      <c r="D611" s="2" t="s">
        <v>8</v>
      </c>
      <c r="E611" s="2" t="s">
        <v>9</v>
      </c>
      <c r="F611" s="2" t="s">
        <v>32</v>
      </c>
      <c r="G611" s="2">
        <v>8573</v>
      </c>
      <c r="H611" s="2">
        <v>8573</v>
      </c>
      <c r="I611" s="61"/>
    </row>
    <row r="612" spans="1:9" ht="24" customHeight="1" x14ac:dyDescent="0.25">
      <c r="A612" s="2">
        <v>408232</v>
      </c>
      <c r="B612" s="3">
        <v>41821.771481481483</v>
      </c>
      <c r="C612" s="2" t="s">
        <v>13</v>
      </c>
      <c r="D612" s="2" t="s">
        <v>8</v>
      </c>
      <c r="E612" s="2" t="s">
        <v>9</v>
      </c>
      <c r="F612" s="2" t="s">
        <v>21</v>
      </c>
      <c r="G612" s="2">
        <v>21305</v>
      </c>
      <c r="H612" s="2">
        <v>21305</v>
      </c>
      <c r="I612" s="61"/>
    </row>
    <row r="613" spans="1:9" ht="24" customHeight="1" x14ac:dyDescent="0.25">
      <c r="A613" s="2">
        <v>820647</v>
      </c>
      <c r="B613" s="3">
        <v>41824.652569444443</v>
      </c>
      <c r="C613" s="2" t="s">
        <v>7</v>
      </c>
      <c r="D613" s="2" t="s">
        <v>8</v>
      </c>
      <c r="E613" s="2" t="s">
        <v>9</v>
      </c>
      <c r="F613" s="2" t="s">
        <v>35</v>
      </c>
      <c r="G613" s="2">
        <v>91084</v>
      </c>
      <c r="H613" s="2">
        <v>91084</v>
      </c>
      <c r="I613" s="61"/>
    </row>
    <row r="614" spans="1:9" ht="24" customHeight="1" x14ac:dyDescent="0.25">
      <c r="A614" s="2">
        <v>940730</v>
      </c>
      <c r="B614" s="3">
        <v>41824.652870370373</v>
      </c>
      <c r="C614" s="2" t="s">
        <v>13</v>
      </c>
      <c r="D614" s="2" t="s">
        <v>8</v>
      </c>
      <c r="E614" s="2" t="s">
        <v>9</v>
      </c>
      <c r="F614" s="2" t="s">
        <v>35</v>
      </c>
      <c r="G614" s="2">
        <v>93487</v>
      </c>
      <c r="H614" s="2">
        <v>93487</v>
      </c>
      <c r="I614" s="61"/>
    </row>
    <row r="615" spans="1:9" ht="24" customHeight="1" x14ac:dyDescent="0.25">
      <c r="A615" s="2">
        <v>661566</v>
      </c>
      <c r="B615" s="3">
        <v>41824.655034722222</v>
      </c>
      <c r="C615" s="2" t="s">
        <v>7</v>
      </c>
      <c r="D615" s="2" t="s">
        <v>11</v>
      </c>
      <c r="E615" s="2" t="s">
        <v>9</v>
      </c>
      <c r="F615" s="2" t="s">
        <v>35</v>
      </c>
      <c r="G615" s="2">
        <v>40463</v>
      </c>
      <c r="H615" s="2">
        <v>40463</v>
      </c>
      <c r="I615" s="61"/>
    </row>
    <row r="616" spans="1:9" ht="24" customHeight="1" x14ac:dyDescent="0.25">
      <c r="A616" s="2">
        <v>777656</v>
      </c>
      <c r="B616" s="3">
        <v>41821.617974537039</v>
      </c>
      <c r="C616" s="2" t="s">
        <v>13</v>
      </c>
      <c r="D616" s="2" t="s">
        <v>8</v>
      </c>
      <c r="E616" s="2" t="s">
        <v>14</v>
      </c>
      <c r="F616" s="2" t="s">
        <v>22</v>
      </c>
      <c r="G616" s="2">
        <v>90379</v>
      </c>
      <c r="H616" s="2">
        <v>90379</v>
      </c>
      <c r="I616" s="61"/>
    </row>
    <row r="617" spans="1:9" ht="24" customHeight="1" x14ac:dyDescent="0.25">
      <c r="A617" s="2">
        <v>639198</v>
      </c>
      <c r="B617" s="3">
        <v>41843.66678240741</v>
      </c>
      <c r="C617" s="2" t="s">
        <v>7</v>
      </c>
      <c r="D617" s="2" t="s">
        <v>11</v>
      </c>
      <c r="E617" s="2" t="s">
        <v>14</v>
      </c>
      <c r="F617" s="2" t="s">
        <v>12</v>
      </c>
      <c r="G617" s="2">
        <v>97563</v>
      </c>
      <c r="H617" s="2">
        <v>97563</v>
      </c>
      <c r="I617" s="61"/>
    </row>
    <row r="618" spans="1:9" ht="24" customHeight="1" x14ac:dyDescent="0.25">
      <c r="A618" s="2">
        <v>979135</v>
      </c>
      <c r="B618" s="3">
        <v>41822.340787037036</v>
      </c>
      <c r="C618" s="2" t="s">
        <v>7</v>
      </c>
      <c r="D618" s="2" t="s">
        <v>8</v>
      </c>
      <c r="E618" s="2" t="s">
        <v>9</v>
      </c>
      <c r="F618" s="2" t="s">
        <v>12</v>
      </c>
      <c r="G618" s="2">
        <v>6335</v>
      </c>
      <c r="H618" s="2">
        <v>6335</v>
      </c>
      <c r="I618" s="61"/>
    </row>
    <row r="619" spans="1:9" ht="24" customHeight="1" x14ac:dyDescent="0.25">
      <c r="A619" s="2">
        <v>891161</v>
      </c>
      <c r="B619" s="3">
        <v>41822.958564814813</v>
      </c>
      <c r="C619" s="2" t="s">
        <v>7</v>
      </c>
      <c r="D619" s="2" t="s">
        <v>8</v>
      </c>
      <c r="E619" s="2" t="s">
        <v>14</v>
      </c>
      <c r="F619" s="2" t="s">
        <v>32</v>
      </c>
      <c r="G619" s="2">
        <v>94163</v>
      </c>
      <c r="H619" s="2">
        <v>94163</v>
      </c>
      <c r="I619" s="61"/>
    </row>
    <row r="620" spans="1:9" ht="24" customHeight="1" x14ac:dyDescent="0.25">
      <c r="A620" s="2">
        <v>171540</v>
      </c>
      <c r="B620" s="3">
        <v>41822.419687499998</v>
      </c>
      <c r="C620" s="2" t="s">
        <v>7</v>
      </c>
      <c r="D620" s="2" t="s">
        <v>11</v>
      </c>
      <c r="E620" s="2" t="s">
        <v>14</v>
      </c>
      <c r="F620" s="2" t="s">
        <v>10</v>
      </c>
      <c r="G620" s="2">
        <v>5077</v>
      </c>
      <c r="H620" s="2">
        <v>5077</v>
      </c>
      <c r="I620" s="61"/>
    </row>
    <row r="621" spans="1:9" ht="24" customHeight="1" x14ac:dyDescent="0.25">
      <c r="A621" s="2">
        <v>67082</v>
      </c>
      <c r="B621" s="3">
        <v>41822.507476851853</v>
      </c>
      <c r="C621" s="2" t="s">
        <v>13</v>
      </c>
      <c r="D621" s="2" t="s">
        <v>8</v>
      </c>
      <c r="E621" s="2" t="s">
        <v>14</v>
      </c>
      <c r="F621" s="2" t="s">
        <v>21</v>
      </c>
      <c r="G621" s="2">
        <v>18221</v>
      </c>
      <c r="H621" s="2">
        <v>18221</v>
      </c>
      <c r="I621" s="61"/>
    </row>
    <row r="622" spans="1:9" ht="24" customHeight="1" x14ac:dyDescent="0.25">
      <c r="A622" s="2">
        <v>401929</v>
      </c>
      <c r="B622" s="3">
        <v>41822.456747685188</v>
      </c>
      <c r="C622" s="2" t="s">
        <v>7</v>
      </c>
      <c r="D622" s="2" t="s">
        <v>11</v>
      </c>
      <c r="E622" s="2" t="s">
        <v>14</v>
      </c>
      <c r="F622" s="2" t="s">
        <v>32</v>
      </c>
      <c r="G622" s="2">
        <v>57358</v>
      </c>
      <c r="H622" s="2">
        <v>57358</v>
      </c>
      <c r="I622" s="61"/>
    </row>
    <row r="623" spans="1:9" ht="24" customHeight="1" x14ac:dyDescent="0.25">
      <c r="A623" s="2">
        <v>518050</v>
      </c>
      <c r="B623" s="3">
        <v>41822.090983796297</v>
      </c>
      <c r="C623" s="2" t="s">
        <v>13</v>
      </c>
      <c r="D623" s="2" t="s">
        <v>8</v>
      </c>
      <c r="E623" s="2" t="s">
        <v>16</v>
      </c>
      <c r="F623" s="2" t="s">
        <v>12</v>
      </c>
      <c r="G623" s="2">
        <v>47754</v>
      </c>
      <c r="H623" s="2">
        <v>47754</v>
      </c>
      <c r="I623" s="61"/>
    </row>
    <row r="624" spans="1:9" ht="24" customHeight="1" x14ac:dyDescent="0.25">
      <c r="A624" s="2">
        <v>257932</v>
      </c>
      <c r="B624" s="3">
        <v>41822.258831018517</v>
      </c>
      <c r="C624" s="2" t="s">
        <v>7</v>
      </c>
      <c r="D624" s="2" t="s">
        <v>11</v>
      </c>
      <c r="E624" s="2" t="s">
        <v>16</v>
      </c>
      <c r="F624" s="2" t="s">
        <v>19</v>
      </c>
      <c r="G624" s="2">
        <v>22978</v>
      </c>
      <c r="H624" s="2">
        <v>22978</v>
      </c>
      <c r="I624" s="61"/>
    </row>
    <row r="625" spans="1:9" ht="24" customHeight="1" x14ac:dyDescent="0.25">
      <c r="A625" s="2">
        <v>532479</v>
      </c>
      <c r="B625" s="3">
        <v>41822.713113425925</v>
      </c>
      <c r="C625" s="2" t="s">
        <v>13</v>
      </c>
      <c r="D625" s="2" t="s">
        <v>8</v>
      </c>
      <c r="E625" s="2" t="s">
        <v>28</v>
      </c>
      <c r="F625" s="2" t="s">
        <v>21</v>
      </c>
      <c r="G625" s="2">
        <v>1917</v>
      </c>
      <c r="H625" s="2">
        <v>1917</v>
      </c>
      <c r="I625" s="61"/>
    </row>
    <row r="626" spans="1:9" ht="24" customHeight="1" x14ac:dyDescent="0.25">
      <c r="A626" s="2">
        <v>312444</v>
      </c>
      <c r="B626" s="3">
        <v>41822.503344907411</v>
      </c>
      <c r="C626" s="2" t="s">
        <v>13</v>
      </c>
      <c r="D626" s="2" t="s">
        <v>11</v>
      </c>
      <c r="E626" s="2" t="s">
        <v>20</v>
      </c>
      <c r="F626" s="2" t="s">
        <v>12</v>
      </c>
      <c r="G626" s="2">
        <v>2365</v>
      </c>
      <c r="H626" s="2">
        <v>2365</v>
      </c>
      <c r="I626" s="61"/>
    </row>
    <row r="627" spans="1:9" ht="24" customHeight="1" x14ac:dyDescent="0.25">
      <c r="A627" s="2">
        <v>123836</v>
      </c>
      <c r="B627" s="3">
        <v>41822.50372685185</v>
      </c>
      <c r="C627" s="2" t="s">
        <v>13</v>
      </c>
      <c r="D627" s="2" t="s">
        <v>11</v>
      </c>
      <c r="E627" s="2" t="s">
        <v>20</v>
      </c>
      <c r="F627" s="2" t="s">
        <v>12</v>
      </c>
      <c r="G627" s="2">
        <v>77828</v>
      </c>
      <c r="H627" s="2">
        <v>77828</v>
      </c>
      <c r="I627" s="61"/>
    </row>
    <row r="628" spans="1:9" ht="24" customHeight="1" x14ac:dyDescent="0.25">
      <c r="A628" s="2">
        <v>736754</v>
      </c>
      <c r="B628" s="3">
        <v>41823.750740740739</v>
      </c>
      <c r="C628" s="2" t="s">
        <v>7</v>
      </c>
      <c r="D628" s="2" t="s">
        <v>8</v>
      </c>
      <c r="E628" s="2" t="s">
        <v>28</v>
      </c>
      <c r="F628" s="2" t="s">
        <v>17</v>
      </c>
      <c r="G628" s="2">
        <v>71443</v>
      </c>
      <c r="H628" s="2">
        <v>71443</v>
      </c>
      <c r="I628" s="61"/>
    </row>
    <row r="629" spans="1:9" ht="24" customHeight="1" x14ac:dyDescent="0.25">
      <c r="A629" s="2">
        <v>870269</v>
      </c>
      <c r="B629" s="3">
        <v>41823.383483796293</v>
      </c>
      <c r="C629" s="2" t="s">
        <v>13</v>
      </c>
      <c r="D629" s="2" t="s">
        <v>8</v>
      </c>
      <c r="E629" s="2" t="s">
        <v>14</v>
      </c>
      <c r="F629" s="2" t="s">
        <v>21</v>
      </c>
      <c r="G629" s="2">
        <v>21542</v>
      </c>
      <c r="H629" s="2">
        <v>21542</v>
      </c>
      <c r="I629" s="61"/>
    </row>
    <row r="630" spans="1:9" ht="24" customHeight="1" x14ac:dyDescent="0.25">
      <c r="A630" s="2">
        <v>593675</v>
      </c>
      <c r="B630" s="3">
        <v>41823.383819444447</v>
      </c>
      <c r="C630" s="2" t="s">
        <v>7</v>
      </c>
      <c r="D630" s="2" t="s">
        <v>8</v>
      </c>
      <c r="E630" s="2" t="s">
        <v>14</v>
      </c>
      <c r="F630" s="2" t="s">
        <v>21</v>
      </c>
      <c r="G630" s="2">
        <v>30565</v>
      </c>
      <c r="H630" s="2">
        <v>30565</v>
      </c>
      <c r="I630" s="61"/>
    </row>
    <row r="631" spans="1:9" ht="24" customHeight="1" x14ac:dyDescent="0.25">
      <c r="A631" s="2">
        <v>59370</v>
      </c>
      <c r="B631" s="3">
        <v>41823.384155092594</v>
      </c>
      <c r="C631" s="2" t="s">
        <v>13</v>
      </c>
      <c r="D631" s="2" t="s">
        <v>11</v>
      </c>
      <c r="E631" s="2" t="s">
        <v>14</v>
      </c>
      <c r="F631" s="2" t="s">
        <v>21</v>
      </c>
      <c r="G631" s="2">
        <v>7651</v>
      </c>
      <c r="H631" s="2">
        <v>7651</v>
      </c>
      <c r="I631" s="61"/>
    </row>
    <row r="632" spans="1:9" ht="24" customHeight="1" x14ac:dyDescent="0.25">
      <c r="A632" s="2">
        <v>257346</v>
      </c>
      <c r="B632" s="3">
        <v>41823.778240740743</v>
      </c>
      <c r="C632" s="2" t="s">
        <v>13</v>
      </c>
      <c r="D632" s="2" t="s">
        <v>8</v>
      </c>
      <c r="E632" s="2" t="s">
        <v>14</v>
      </c>
      <c r="F632" s="2" t="s">
        <v>32</v>
      </c>
      <c r="G632" s="2">
        <v>51074</v>
      </c>
      <c r="H632" s="2">
        <v>51074</v>
      </c>
      <c r="I632" s="61"/>
    </row>
    <row r="633" spans="1:9" ht="24" customHeight="1" x14ac:dyDescent="0.25">
      <c r="A633" s="2">
        <v>767725</v>
      </c>
      <c r="B633" s="3">
        <v>41823.780057870368</v>
      </c>
      <c r="C633" s="2" t="s">
        <v>7</v>
      </c>
      <c r="D633" s="2" t="s">
        <v>11</v>
      </c>
      <c r="E633" s="2" t="s">
        <v>14</v>
      </c>
      <c r="F633" s="2" t="s">
        <v>32</v>
      </c>
      <c r="G633" s="2">
        <v>69889</v>
      </c>
      <c r="H633" s="2">
        <v>69889</v>
      </c>
      <c r="I633" s="61"/>
    </row>
    <row r="634" spans="1:9" ht="24" customHeight="1" x14ac:dyDescent="0.25">
      <c r="A634" s="2">
        <v>449755</v>
      </c>
      <c r="B634" s="3">
        <v>41836.520231481481</v>
      </c>
      <c r="C634" s="2" t="s">
        <v>13</v>
      </c>
      <c r="D634" s="2" t="s">
        <v>11</v>
      </c>
      <c r="E634" s="2" t="s">
        <v>14</v>
      </c>
      <c r="F634" s="2" t="s">
        <v>32</v>
      </c>
      <c r="G634" s="2">
        <v>65247</v>
      </c>
      <c r="H634" s="2">
        <v>65247</v>
      </c>
      <c r="I634" s="61"/>
    </row>
    <row r="635" spans="1:9" ht="24" customHeight="1" x14ac:dyDescent="0.25">
      <c r="A635" s="2">
        <v>322174</v>
      </c>
      <c r="B635" s="3">
        <v>41836.520439814813</v>
      </c>
      <c r="C635" s="2" t="s">
        <v>7</v>
      </c>
      <c r="D635" s="2" t="s">
        <v>8</v>
      </c>
      <c r="E635" s="2" t="s">
        <v>14</v>
      </c>
      <c r="F635" s="2" t="s">
        <v>32</v>
      </c>
      <c r="G635" s="2">
        <v>67722</v>
      </c>
      <c r="H635" s="2">
        <v>67722</v>
      </c>
      <c r="I635" s="61"/>
    </row>
    <row r="636" spans="1:9" ht="24" customHeight="1" x14ac:dyDescent="0.25">
      <c r="A636" s="2">
        <v>292713</v>
      </c>
      <c r="B636" s="3">
        <v>41823.665636574071</v>
      </c>
      <c r="C636" s="2" t="s">
        <v>7</v>
      </c>
      <c r="D636" s="2" t="s">
        <v>11</v>
      </c>
      <c r="E636" s="2" t="s">
        <v>9</v>
      </c>
      <c r="F636" s="2" t="s">
        <v>17</v>
      </c>
      <c r="G636" s="2">
        <v>5941</v>
      </c>
      <c r="H636" s="2">
        <v>5941</v>
      </c>
      <c r="I636" s="61"/>
    </row>
    <row r="637" spans="1:9" ht="24" customHeight="1" x14ac:dyDescent="0.25">
      <c r="A637" s="2">
        <v>622008</v>
      </c>
      <c r="B637" s="3">
        <v>41830.335821759261</v>
      </c>
      <c r="C637" s="2" t="s">
        <v>13</v>
      </c>
      <c r="D637" s="2" t="s">
        <v>8</v>
      </c>
      <c r="E637" s="2" t="s">
        <v>14</v>
      </c>
      <c r="F637" s="2" t="s">
        <v>32</v>
      </c>
      <c r="G637" s="2">
        <v>68417</v>
      </c>
      <c r="H637" s="2">
        <v>68417</v>
      </c>
      <c r="I637" s="61"/>
    </row>
    <row r="638" spans="1:9" ht="24" customHeight="1" x14ac:dyDescent="0.25">
      <c r="A638" s="2">
        <v>644076</v>
      </c>
      <c r="B638" s="3">
        <v>41830.338321759256</v>
      </c>
      <c r="C638" s="2" t="s">
        <v>7</v>
      </c>
      <c r="D638" s="2" t="s">
        <v>8</v>
      </c>
      <c r="E638" s="2" t="s">
        <v>14</v>
      </c>
      <c r="F638" s="2" t="s">
        <v>32</v>
      </c>
      <c r="G638" s="2">
        <v>41975</v>
      </c>
      <c r="H638" s="2">
        <v>41975</v>
      </c>
      <c r="I638" s="61"/>
    </row>
    <row r="639" spans="1:9" ht="24" customHeight="1" x14ac:dyDescent="0.25">
      <c r="A639" s="2">
        <v>846754</v>
      </c>
      <c r="B639" s="3">
        <v>41830.337789351855</v>
      </c>
      <c r="C639" s="2" t="s">
        <v>7</v>
      </c>
      <c r="D639" s="2" t="s">
        <v>11</v>
      </c>
      <c r="E639" s="2" t="s">
        <v>14</v>
      </c>
      <c r="F639" s="2" t="s">
        <v>32</v>
      </c>
      <c r="G639" s="2">
        <v>3100</v>
      </c>
      <c r="H639" s="2">
        <v>3100</v>
      </c>
      <c r="I639" s="61"/>
    </row>
    <row r="640" spans="1:9" ht="24" customHeight="1" x14ac:dyDescent="0.25">
      <c r="A640" s="2">
        <v>612651</v>
      </c>
      <c r="B640" s="3">
        <v>41823.30773148148</v>
      </c>
      <c r="C640" s="2" t="s">
        <v>13</v>
      </c>
      <c r="D640" s="2" t="s">
        <v>8</v>
      </c>
      <c r="E640" s="2" t="s">
        <v>9</v>
      </c>
      <c r="F640" s="2" t="s">
        <v>10</v>
      </c>
      <c r="G640" s="2">
        <v>42315</v>
      </c>
      <c r="H640" s="2">
        <v>42315</v>
      </c>
      <c r="I640" s="61"/>
    </row>
    <row r="641" spans="1:9" ht="24" customHeight="1" x14ac:dyDescent="0.25">
      <c r="A641" s="2">
        <v>816780</v>
      </c>
      <c r="B641" s="3">
        <v>41823.308946759258</v>
      </c>
      <c r="C641" s="2" t="s">
        <v>13</v>
      </c>
      <c r="D641" s="2" t="s">
        <v>11</v>
      </c>
      <c r="E641" s="2" t="s">
        <v>9</v>
      </c>
      <c r="F641" s="2" t="s">
        <v>10</v>
      </c>
      <c r="G641" s="2">
        <v>15247</v>
      </c>
      <c r="H641" s="2">
        <v>15247</v>
      </c>
      <c r="I641" s="61"/>
    </row>
    <row r="642" spans="1:9" ht="24" customHeight="1" x14ac:dyDescent="0.25">
      <c r="A642" s="2">
        <v>801096</v>
      </c>
      <c r="B642" s="3">
        <v>41823.666446759256</v>
      </c>
      <c r="C642" s="2" t="s">
        <v>7</v>
      </c>
      <c r="D642" s="2" t="s">
        <v>11</v>
      </c>
      <c r="E642" s="2" t="s">
        <v>20</v>
      </c>
      <c r="F642" s="2" t="s">
        <v>21</v>
      </c>
      <c r="G642" s="2">
        <v>95379</v>
      </c>
      <c r="H642" s="2">
        <v>95379</v>
      </c>
      <c r="I642" s="61"/>
    </row>
    <row r="643" spans="1:9" ht="24" customHeight="1" x14ac:dyDescent="0.25">
      <c r="A643" s="2">
        <v>46893</v>
      </c>
      <c r="B643" s="3">
        <v>41824.387245370373</v>
      </c>
      <c r="C643" s="2" t="s">
        <v>13</v>
      </c>
      <c r="D643" s="2" t="s">
        <v>8</v>
      </c>
      <c r="E643" s="2" t="s">
        <v>16</v>
      </c>
      <c r="F643" s="2" t="s">
        <v>17</v>
      </c>
      <c r="G643" s="2">
        <v>92525</v>
      </c>
      <c r="H643" s="2">
        <v>92525</v>
      </c>
      <c r="I643" s="61"/>
    </row>
    <row r="644" spans="1:9" ht="24" customHeight="1" x14ac:dyDescent="0.25">
      <c r="A644" s="2">
        <v>537285</v>
      </c>
      <c r="B644" s="3">
        <v>41824.388101851851</v>
      </c>
      <c r="C644" s="2" t="s">
        <v>13</v>
      </c>
      <c r="D644" s="2" t="s">
        <v>8</v>
      </c>
      <c r="E644" s="2" t="s">
        <v>16</v>
      </c>
      <c r="F644" s="2" t="s">
        <v>17</v>
      </c>
      <c r="G644" s="2">
        <v>19689</v>
      </c>
      <c r="H644" s="2">
        <v>19689</v>
      </c>
      <c r="I644" s="61"/>
    </row>
    <row r="645" spans="1:9" ht="24" customHeight="1" x14ac:dyDescent="0.25">
      <c r="A645" s="2">
        <v>779410</v>
      </c>
      <c r="B645" s="3">
        <v>41824.164907407408</v>
      </c>
      <c r="C645" s="2" t="s">
        <v>13</v>
      </c>
      <c r="D645" s="2" t="s">
        <v>8</v>
      </c>
      <c r="E645" s="2" t="s">
        <v>16</v>
      </c>
      <c r="F645" s="2" t="s">
        <v>12</v>
      </c>
      <c r="G645" s="2">
        <v>94544</v>
      </c>
      <c r="H645" s="2">
        <v>94544</v>
      </c>
      <c r="I645" s="61"/>
    </row>
    <row r="646" spans="1:9" ht="24" customHeight="1" x14ac:dyDescent="0.25">
      <c r="A646" s="2">
        <v>754754</v>
      </c>
      <c r="B646" s="3">
        <v>41824.166817129626</v>
      </c>
      <c r="C646" s="2" t="s">
        <v>7</v>
      </c>
      <c r="D646" s="2" t="s">
        <v>8</v>
      </c>
      <c r="E646" s="2" t="s">
        <v>16</v>
      </c>
      <c r="F646" s="2" t="s">
        <v>12</v>
      </c>
      <c r="G646" s="2">
        <v>48838</v>
      </c>
      <c r="H646" s="2">
        <v>48838</v>
      </c>
      <c r="I646" s="61"/>
    </row>
    <row r="647" spans="1:9" ht="24" customHeight="1" x14ac:dyDescent="0.25">
      <c r="A647" s="2">
        <v>251737</v>
      </c>
      <c r="B647" s="3">
        <v>41824.762488425928</v>
      </c>
      <c r="C647" s="2" t="s">
        <v>13</v>
      </c>
      <c r="D647" s="2" t="s">
        <v>8</v>
      </c>
      <c r="E647" s="2" t="s">
        <v>14</v>
      </c>
      <c r="F647" s="2" t="s">
        <v>12</v>
      </c>
      <c r="G647" s="2">
        <v>94390</v>
      </c>
      <c r="H647" s="2">
        <v>94390</v>
      </c>
      <c r="I647" s="61"/>
    </row>
    <row r="648" spans="1:9" ht="24" customHeight="1" x14ac:dyDescent="0.25">
      <c r="A648" s="2">
        <v>413637</v>
      </c>
      <c r="B648" s="3">
        <v>41824.762824074074</v>
      </c>
      <c r="C648" s="2" t="s">
        <v>13</v>
      </c>
      <c r="D648" s="2" t="s">
        <v>8</v>
      </c>
      <c r="E648" s="2" t="s">
        <v>14</v>
      </c>
      <c r="F648" s="2" t="s">
        <v>12</v>
      </c>
      <c r="G648" s="2">
        <v>36198</v>
      </c>
      <c r="H648" s="2">
        <v>36198</v>
      </c>
      <c r="I648" s="61"/>
    </row>
    <row r="649" spans="1:9" ht="24" customHeight="1" x14ac:dyDescent="0.25">
      <c r="A649" s="2">
        <v>642052</v>
      </c>
      <c r="B649" s="3">
        <v>41824.767442129632</v>
      </c>
      <c r="C649" s="2" t="s">
        <v>7</v>
      </c>
      <c r="D649" s="2" t="s">
        <v>11</v>
      </c>
      <c r="E649" s="2" t="s">
        <v>14</v>
      </c>
      <c r="F649" s="2" t="s">
        <v>12</v>
      </c>
      <c r="G649" s="2">
        <v>84258</v>
      </c>
      <c r="H649" s="2">
        <v>84258</v>
      </c>
      <c r="I649" s="61"/>
    </row>
    <row r="650" spans="1:9" ht="24" customHeight="1" x14ac:dyDescent="0.25">
      <c r="A650" s="2">
        <v>48899</v>
      </c>
      <c r="B650" s="3">
        <v>41824.768807870372</v>
      </c>
      <c r="C650" s="2" t="s">
        <v>13</v>
      </c>
      <c r="D650" s="2" t="s">
        <v>8</v>
      </c>
      <c r="E650" s="2" t="s">
        <v>14</v>
      </c>
      <c r="F650" s="2" t="s">
        <v>12</v>
      </c>
      <c r="G650" s="2">
        <v>80594</v>
      </c>
      <c r="H650" s="2">
        <v>80594</v>
      </c>
      <c r="I650" s="61"/>
    </row>
    <row r="651" spans="1:9" ht="24" customHeight="1" x14ac:dyDescent="0.25">
      <c r="A651" s="2">
        <v>943501</v>
      </c>
      <c r="B651" s="3">
        <v>41824.691967592589</v>
      </c>
      <c r="C651" s="2" t="s">
        <v>13</v>
      </c>
      <c r="D651" s="2" t="s">
        <v>8</v>
      </c>
      <c r="E651" s="2" t="s">
        <v>25</v>
      </c>
      <c r="F651" s="2" t="s">
        <v>32</v>
      </c>
      <c r="G651" s="2">
        <v>88876</v>
      </c>
      <c r="H651" s="2">
        <v>88876</v>
      </c>
      <c r="I651" s="61"/>
    </row>
    <row r="652" spans="1:9" ht="24" customHeight="1" x14ac:dyDescent="0.25">
      <c r="A652" s="2">
        <v>983194</v>
      </c>
      <c r="B652" s="3">
        <v>41824.692858796298</v>
      </c>
      <c r="C652" s="2" t="s">
        <v>7</v>
      </c>
      <c r="D652" s="2" t="s">
        <v>8</v>
      </c>
      <c r="E652" s="2" t="s">
        <v>25</v>
      </c>
      <c r="F652" s="2" t="s">
        <v>32</v>
      </c>
      <c r="G652" s="2">
        <v>37268</v>
      </c>
      <c r="H652" s="2">
        <v>37268</v>
      </c>
      <c r="I652" s="61"/>
    </row>
    <row r="653" spans="1:9" ht="24" customHeight="1" x14ac:dyDescent="0.25">
      <c r="A653" s="2">
        <v>515701</v>
      </c>
      <c r="B653" s="3">
        <v>41824.693136574075</v>
      </c>
      <c r="C653" s="2" t="s">
        <v>13</v>
      </c>
      <c r="D653" s="2" t="s">
        <v>8</v>
      </c>
      <c r="E653" s="2" t="s">
        <v>25</v>
      </c>
      <c r="F653" s="2" t="s">
        <v>32</v>
      </c>
      <c r="G653" s="2">
        <v>31190</v>
      </c>
      <c r="H653" s="2">
        <v>31190</v>
      </c>
      <c r="I653" s="61"/>
    </row>
    <row r="654" spans="1:9" ht="24" customHeight="1" x14ac:dyDescent="0.25">
      <c r="A654" s="2">
        <v>59145</v>
      </c>
      <c r="B654" s="3">
        <v>41824.394016203703</v>
      </c>
      <c r="C654" s="2" t="s">
        <v>13</v>
      </c>
      <c r="D654" s="2" t="s">
        <v>11</v>
      </c>
      <c r="E654" s="2" t="s">
        <v>20</v>
      </c>
      <c r="F654" s="2" t="s">
        <v>19</v>
      </c>
      <c r="G654" s="2">
        <v>2538</v>
      </c>
      <c r="H654" s="2">
        <v>2538</v>
      </c>
      <c r="I654" s="61"/>
    </row>
    <row r="655" spans="1:9" ht="24" customHeight="1" x14ac:dyDescent="0.25">
      <c r="A655" s="2">
        <v>530199</v>
      </c>
      <c r="B655" s="3">
        <v>41824.395972222221</v>
      </c>
      <c r="C655" s="2" t="s">
        <v>13</v>
      </c>
      <c r="D655" s="2" t="s">
        <v>11</v>
      </c>
      <c r="E655" s="2" t="s">
        <v>20</v>
      </c>
      <c r="F655" s="2" t="s">
        <v>19</v>
      </c>
      <c r="G655" s="2">
        <v>17383</v>
      </c>
      <c r="H655" s="2">
        <v>17383</v>
      </c>
      <c r="I655" s="61"/>
    </row>
    <row r="656" spans="1:9" ht="24" customHeight="1" x14ac:dyDescent="0.25">
      <c r="A656" s="2">
        <v>903278</v>
      </c>
      <c r="B656" s="3">
        <v>41824.366539351853</v>
      </c>
      <c r="C656" s="2" t="s">
        <v>13</v>
      </c>
      <c r="D656" s="2" t="s">
        <v>11</v>
      </c>
      <c r="E656" s="2" t="s">
        <v>9</v>
      </c>
      <c r="F656" s="2" t="s">
        <v>21</v>
      </c>
      <c r="G656" s="2">
        <v>77813</v>
      </c>
      <c r="H656" s="2">
        <v>77813</v>
      </c>
      <c r="I656" s="61"/>
    </row>
    <row r="657" spans="1:9" ht="24" customHeight="1" x14ac:dyDescent="0.25">
      <c r="A657" s="2">
        <v>333940</v>
      </c>
      <c r="B657" s="3">
        <v>41824.366643518515</v>
      </c>
      <c r="C657" s="2" t="s">
        <v>7</v>
      </c>
      <c r="D657" s="2" t="s">
        <v>23</v>
      </c>
      <c r="E657" s="2" t="s">
        <v>9</v>
      </c>
      <c r="F657" s="2" t="s">
        <v>21</v>
      </c>
      <c r="G657" s="2">
        <v>83932</v>
      </c>
      <c r="H657" s="2">
        <v>83932</v>
      </c>
      <c r="I657" s="61"/>
    </row>
    <row r="658" spans="1:9" ht="24" customHeight="1" x14ac:dyDescent="0.25">
      <c r="A658" s="2">
        <v>417031</v>
      </c>
      <c r="B658" s="3">
        <v>41824.752604166664</v>
      </c>
      <c r="C658" s="2" t="s">
        <v>13</v>
      </c>
      <c r="D658" s="2" t="s">
        <v>11</v>
      </c>
      <c r="E658" s="2" t="s">
        <v>9</v>
      </c>
      <c r="F658" s="2" t="s">
        <v>24</v>
      </c>
      <c r="G658" s="2">
        <v>34639</v>
      </c>
      <c r="H658" s="2">
        <v>34639</v>
      </c>
      <c r="I658" s="61"/>
    </row>
    <row r="659" spans="1:9" ht="24" customHeight="1" x14ac:dyDescent="0.25">
      <c r="A659" s="2">
        <v>93833</v>
      </c>
      <c r="B659" s="3">
        <v>41824.753460648149</v>
      </c>
      <c r="C659" s="2" t="s">
        <v>7</v>
      </c>
      <c r="D659" s="2" t="s">
        <v>23</v>
      </c>
      <c r="E659" s="2" t="s">
        <v>9</v>
      </c>
      <c r="F659" s="2" t="s">
        <v>24</v>
      </c>
      <c r="G659" s="2">
        <v>40933</v>
      </c>
      <c r="H659" s="2">
        <v>40933</v>
      </c>
      <c r="I659" s="61"/>
    </row>
    <row r="660" spans="1:9" ht="24" customHeight="1" x14ac:dyDescent="0.25">
      <c r="A660" s="2">
        <v>676366</v>
      </c>
      <c r="B660" s="3">
        <v>41825.362245370372</v>
      </c>
      <c r="C660" s="2" t="s">
        <v>13</v>
      </c>
      <c r="D660" s="2" t="s">
        <v>8</v>
      </c>
      <c r="E660" s="2" t="s">
        <v>14</v>
      </c>
      <c r="F660" s="2" t="s">
        <v>21</v>
      </c>
      <c r="G660" s="2">
        <v>21508</v>
      </c>
      <c r="H660" s="2">
        <v>21508</v>
      </c>
      <c r="I660" s="61"/>
    </row>
    <row r="661" spans="1:9" ht="24" customHeight="1" x14ac:dyDescent="0.25">
      <c r="A661" s="2">
        <v>433088</v>
      </c>
      <c r="B661" s="3">
        <v>41825.364594907405</v>
      </c>
      <c r="C661" s="2" t="s">
        <v>7</v>
      </c>
      <c r="D661" s="2" t="s">
        <v>8</v>
      </c>
      <c r="E661" s="2" t="s">
        <v>14</v>
      </c>
      <c r="F661" s="2" t="s">
        <v>21</v>
      </c>
      <c r="G661" s="2">
        <v>67181</v>
      </c>
      <c r="H661" s="2">
        <v>67181</v>
      </c>
      <c r="I661" s="61"/>
    </row>
    <row r="662" spans="1:9" ht="24" customHeight="1" x14ac:dyDescent="0.25">
      <c r="A662" s="2">
        <v>440851</v>
      </c>
      <c r="B662" s="3">
        <v>41826.232928240737</v>
      </c>
      <c r="C662" s="2" t="s">
        <v>13</v>
      </c>
      <c r="D662" s="2" t="s">
        <v>8</v>
      </c>
      <c r="E662" s="2" t="s">
        <v>14</v>
      </c>
      <c r="F662" s="2" t="s">
        <v>17</v>
      </c>
      <c r="G662" s="2">
        <v>48518</v>
      </c>
      <c r="H662" s="2">
        <v>48518</v>
      </c>
      <c r="I662" s="61"/>
    </row>
    <row r="663" spans="1:9" ht="24" customHeight="1" x14ac:dyDescent="0.25">
      <c r="A663" s="2">
        <v>351047</v>
      </c>
      <c r="B663" s="3">
        <v>41863.940069444441</v>
      </c>
      <c r="C663" s="2" t="s">
        <v>13</v>
      </c>
      <c r="D663" s="2" t="s">
        <v>8</v>
      </c>
      <c r="E663" s="2" t="s">
        <v>14</v>
      </c>
      <c r="F663" s="2" t="s">
        <v>10</v>
      </c>
      <c r="G663" s="2">
        <v>80717</v>
      </c>
      <c r="H663" s="2">
        <v>80717</v>
      </c>
      <c r="I663" s="61"/>
    </row>
    <row r="664" spans="1:9" ht="24" customHeight="1" x14ac:dyDescent="0.25">
      <c r="A664" s="2">
        <v>605824</v>
      </c>
      <c r="B664" s="3">
        <v>41826.785150462965</v>
      </c>
      <c r="C664" s="2" t="s">
        <v>13</v>
      </c>
      <c r="D664" s="2" t="s">
        <v>8</v>
      </c>
      <c r="E664" s="2" t="s">
        <v>9</v>
      </c>
      <c r="F664" s="2" t="s">
        <v>19</v>
      </c>
      <c r="G664" s="2">
        <v>64125</v>
      </c>
      <c r="H664" s="2">
        <v>64125</v>
      </c>
      <c r="I664" s="61"/>
    </row>
    <row r="665" spans="1:9" ht="24" customHeight="1" x14ac:dyDescent="0.25">
      <c r="A665" s="2">
        <v>556389</v>
      </c>
      <c r="B665" s="3">
        <v>41827.953506944446</v>
      </c>
      <c r="C665" s="2" t="s">
        <v>13</v>
      </c>
      <c r="D665" s="2" t="s">
        <v>8</v>
      </c>
      <c r="E665" s="2" t="s">
        <v>14</v>
      </c>
      <c r="F665" s="2" t="s">
        <v>24</v>
      </c>
      <c r="G665" s="2">
        <v>26122</v>
      </c>
      <c r="H665" s="2">
        <v>26122</v>
      </c>
      <c r="I665" s="61"/>
    </row>
    <row r="666" spans="1:9" ht="24" customHeight="1" x14ac:dyDescent="0.25">
      <c r="A666" s="2">
        <v>991784</v>
      </c>
      <c r="B666" s="3">
        <v>41827.595925925925</v>
      </c>
      <c r="C666" s="2" t="s">
        <v>13</v>
      </c>
      <c r="D666" s="2" t="s">
        <v>8</v>
      </c>
      <c r="E666" s="2" t="s">
        <v>14</v>
      </c>
      <c r="F666" s="2" t="s">
        <v>21</v>
      </c>
      <c r="G666" s="2">
        <v>48322</v>
      </c>
      <c r="H666" s="2">
        <v>48322</v>
      </c>
      <c r="I666" s="61"/>
    </row>
    <row r="667" spans="1:9" ht="24" customHeight="1" x14ac:dyDescent="0.25">
      <c r="A667" s="2">
        <v>715088</v>
      </c>
      <c r="B667" s="3">
        <v>41827.084328703706</v>
      </c>
      <c r="C667" s="2" t="s">
        <v>7</v>
      </c>
      <c r="D667" s="2" t="s">
        <v>11</v>
      </c>
      <c r="E667" s="2" t="s">
        <v>20</v>
      </c>
      <c r="F667" s="2" t="s">
        <v>19</v>
      </c>
      <c r="G667" s="2">
        <v>38478</v>
      </c>
      <c r="H667" s="2">
        <v>38478</v>
      </c>
      <c r="I667" s="61"/>
    </row>
    <row r="668" spans="1:9" ht="24" customHeight="1" x14ac:dyDescent="0.25">
      <c r="A668" s="2">
        <v>342655</v>
      </c>
      <c r="B668" s="3">
        <v>41827.084652777776</v>
      </c>
      <c r="C668" s="2" t="s">
        <v>7</v>
      </c>
      <c r="D668" s="2" t="s">
        <v>11</v>
      </c>
      <c r="E668" s="2" t="s">
        <v>20</v>
      </c>
      <c r="F668" s="2" t="s">
        <v>19</v>
      </c>
      <c r="G668" s="2">
        <v>63538</v>
      </c>
      <c r="H668" s="2">
        <v>63538</v>
      </c>
      <c r="I668" s="61"/>
    </row>
    <row r="669" spans="1:9" ht="24" customHeight="1" x14ac:dyDescent="0.25">
      <c r="A669" s="2">
        <v>138814</v>
      </c>
      <c r="B669" s="3">
        <v>41827.313171296293</v>
      </c>
      <c r="C669" s="2" t="s">
        <v>7</v>
      </c>
      <c r="D669" s="2" t="s">
        <v>8</v>
      </c>
      <c r="E669" s="2" t="s">
        <v>14</v>
      </c>
      <c r="F669" s="2" t="s">
        <v>32</v>
      </c>
      <c r="G669" s="2">
        <v>89383</v>
      </c>
      <c r="H669" s="2">
        <v>89383</v>
      </c>
      <c r="I669" s="61"/>
    </row>
    <row r="670" spans="1:9" ht="24" customHeight="1" x14ac:dyDescent="0.25">
      <c r="A670" s="2">
        <v>529405</v>
      </c>
      <c r="B670" s="3">
        <v>41827.571909722225</v>
      </c>
      <c r="C670" s="2" t="s">
        <v>13</v>
      </c>
      <c r="D670" s="2" t="s">
        <v>8</v>
      </c>
      <c r="E670" s="2" t="s">
        <v>16</v>
      </c>
      <c r="F670" s="2" t="s">
        <v>32</v>
      </c>
      <c r="G670" s="2">
        <v>39401</v>
      </c>
      <c r="H670" s="2">
        <v>39401</v>
      </c>
      <c r="I670" s="61"/>
    </row>
    <row r="671" spans="1:9" ht="24" customHeight="1" x14ac:dyDescent="0.25">
      <c r="A671" s="2">
        <v>648961</v>
      </c>
      <c r="B671" s="3">
        <v>41827.636041666665</v>
      </c>
      <c r="C671" s="2" t="s">
        <v>13</v>
      </c>
      <c r="D671" s="2" t="s">
        <v>8</v>
      </c>
      <c r="E671" s="2" t="s">
        <v>14</v>
      </c>
      <c r="F671" s="2" t="s">
        <v>35</v>
      </c>
      <c r="G671" s="2">
        <v>44749</v>
      </c>
      <c r="H671" s="2">
        <v>44749</v>
      </c>
      <c r="I671" s="61"/>
    </row>
    <row r="672" spans="1:9" ht="24" customHeight="1" x14ac:dyDescent="0.25">
      <c r="A672" s="2">
        <v>134062</v>
      </c>
      <c r="B672" s="3">
        <v>41827.638657407406</v>
      </c>
      <c r="C672" s="2" t="s">
        <v>13</v>
      </c>
      <c r="D672" s="2" t="s">
        <v>11</v>
      </c>
      <c r="E672" s="2" t="s">
        <v>14</v>
      </c>
      <c r="F672" s="2" t="s">
        <v>35</v>
      </c>
      <c r="G672" s="2">
        <v>85011</v>
      </c>
      <c r="H672" s="2">
        <v>85011</v>
      </c>
      <c r="I672" s="61"/>
    </row>
    <row r="673" spans="1:9" ht="24" customHeight="1" x14ac:dyDescent="0.25">
      <c r="A673" s="2">
        <v>262036</v>
      </c>
      <c r="B673" s="3">
        <v>41827.639398148145</v>
      </c>
      <c r="C673" s="2" t="s">
        <v>13</v>
      </c>
      <c r="D673" s="2" t="s">
        <v>11</v>
      </c>
      <c r="E673" s="2" t="s">
        <v>14</v>
      </c>
      <c r="F673" s="2" t="s">
        <v>35</v>
      </c>
      <c r="G673" s="2">
        <v>26029</v>
      </c>
      <c r="H673" s="2">
        <v>26029</v>
      </c>
      <c r="I673" s="61"/>
    </row>
    <row r="674" spans="1:9" ht="24" customHeight="1" x14ac:dyDescent="0.25">
      <c r="A674" s="2">
        <v>609084</v>
      </c>
      <c r="B674" s="3">
        <v>41828.376817129632</v>
      </c>
      <c r="C674" s="2" t="s">
        <v>13</v>
      </c>
      <c r="D674" s="2" t="s">
        <v>8</v>
      </c>
      <c r="E674" s="2" t="s">
        <v>14</v>
      </c>
      <c r="F674" s="2" t="s">
        <v>32</v>
      </c>
      <c r="G674" s="2">
        <v>74420</v>
      </c>
      <c r="H674" s="2">
        <v>74420</v>
      </c>
      <c r="I674" s="61"/>
    </row>
    <row r="675" spans="1:9" ht="24" customHeight="1" x14ac:dyDescent="0.25">
      <c r="A675" s="2">
        <v>130175</v>
      </c>
      <c r="B675" s="3">
        <v>41828.594270833331</v>
      </c>
      <c r="C675" s="2" t="s">
        <v>13</v>
      </c>
      <c r="D675" s="2" t="s">
        <v>8</v>
      </c>
      <c r="E675" s="2" t="s">
        <v>16</v>
      </c>
      <c r="F675" s="2" t="s">
        <v>12</v>
      </c>
      <c r="G675" s="2">
        <v>58107</v>
      </c>
      <c r="H675" s="2">
        <v>58107</v>
      </c>
      <c r="I675" s="61"/>
    </row>
    <row r="676" spans="1:9" ht="24" customHeight="1" x14ac:dyDescent="0.25">
      <c r="A676" s="2">
        <v>584172</v>
      </c>
      <c r="B676" s="3">
        <v>41828.594618055555</v>
      </c>
      <c r="C676" s="2" t="s">
        <v>13</v>
      </c>
      <c r="D676" s="2" t="s">
        <v>8</v>
      </c>
      <c r="E676" s="2" t="s">
        <v>16</v>
      </c>
      <c r="F676" s="2" t="s">
        <v>12</v>
      </c>
      <c r="G676" s="2">
        <v>45147</v>
      </c>
      <c r="H676" s="2">
        <v>45147</v>
      </c>
      <c r="I676" s="61"/>
    </row>
    <row r="677" spans="1:9" ht="24" customHeight="1" x14ac:dyDescent="0.25">
      <c r="A677" s="2">
        <v>510776</v>
      </c>
      <c r="B677" s="3">
        <v>41828.594965277778</v>
      </c>
      <c r="C677" s="2" t="s">
        <v>7</v>
      </c>
      <c r="D677" s="2" t="s">
        <v>8</v>
      </c>
      <c r="E677" s="2" t="s">
        <v>16</v>
      </c>
      <c r="F677" s="2" t="s">
        <v>12</v>
      </c>
      <c r="G677" s="2">
        <v>12052</v>
      </c>
      <c r="H677" s="2">
        <v>12052</v>
      </c>
      <c r="I677" s="61"/>
    </row>
    <row r="678" spans="1:9" ht="24" customHeight="1" x14ac:dyDescent="0.25">
      <c r="A678" s="2">
        <v>144246</v>
      </c>
      <c r="B678" s="3">
        <v>41828.595266203702</v>
      </c>
      <c r="C678" s="2" t="s">
        <v>7</v>
      </c>
      <c r="D678" s="2" t="s">
        <v>8</v>
      </c>
      <c r="E678" s="2" t="s">
        <v>16</v>
      </c>
      <c r="F678" s="2" t="s">
        <v>12</v>
      </c>
      <c r="G678" s="2">
        <v>64474</v>
      </c>
      <c r="H678" s="2">
        <v>64474</v>
      </c>
      <c r="I678" s="61"/>
    </row>
    <row r="679" spans="1:9" ht="24" customHeight="1" x14ac:dyDescent="0.25">
      <c r="A679" s="2">
        <v>938043</v>
      </c>
      <c r="B679" s="3">
        <v>41828.597488425927</v>
      </c>
      <c r="C679" s="2" t="s">
        <v>13</v>
      </c>
      <c r="D679" s="2" t="s">
        <v>8</v>
      </c>
      <c r="E679" s="2" t="s">
        <v>16</v>
      </c>
      <c r="F679" s="2" t="s">
        <v>12</v>
      </c>
      <c r="G679" s="2">
        <v>57156</v>
      </c>
      <c r="H679" s="2">
        <v>57156</v>
      </c>
      <c r="I679" s="61"/>
    </row>
    <row r="680" spans="1:9" ht="24" customHeight="1" x14ac:dyDescent="0.25">
      <c r="A680" s="2">
        <v>780341</v>
      </c>
      <c r="B680" s="3">
        <v>41828.661770833336</v>
      </c>
      <c r="C680" s="2" t="s">
        <v>13</v>
      </c>
      <c r="D680" s="2" t="s">
        <v>8</v>
      </c>
      <c r="E680" s="2" t="s">
        <v>28</v>
      </c>
      <c r="F680" s="2" t="s">
        <v>19</v>
      </c>
      <c r="G680" s="2">
        <v>74883</v>
      </c>
      <c r="H680" s="2">
        <v>74883</v>
      </c>
      <c r="I680" s="61"/>
    </row>
    <row r="681" spans="1:9" ht="24" customHeight="1" x14ac:dyDescent="0.25">
      <c r="A681" s="2">
        <v>858680</v>
      </c>
      <c r="B681" s="3">
        <v>41828.662175925929</v>
      </c>
      <c r="C681" s="2" t="s">
        <v>7</v>
      </c>
      <c r="D681" s="2" t="s">
        <v>8</v>
      </c>
      <c r="E681" s="2" t="s">
        <v>28</v>
      </c>
      <c r="F681" s="2" t="s">
        <v>19</v>
      </c>
      <c r="G681" s="2">
        <v>68010</v>
      </c>
      <c r="H681" s="2">
        <v>68010</v>
      </c>
      <c r="I681" s="61"/>
    </row>
    <row r="682" spans="1:9" ht="24" customHeight="1" x14ac:dyDescent="0.25">
      <c r="A682" s="2">
        <v>283658</v>
      </c>
      <c r="B682" s="3">
        <v>41828.557847222219</v>
      </c>
      <c r="C682" s="2" t="s">
        <v>13</v>
      </c>
      <c r="D682" s="2" t="s">
        <v>11</v>
      </c>
      <c r="E682" s="2" t="s">
        <v>20</v>
      </c>
      <c r="F682" s="2" t="s">
        <v>21</v>
      </c>
      <c r="G682" s="2">
        <v>54286</v>
      </c>
      <c r="H682" s="2">
        <v>54286</v>
      </c>
      <c r="I682" s="61"/>
    </row>
    <row r="683" spans="1:9" ht="24" customHeight="1" x14ac:dyDescent="0.25">
      <c r="A683" s="2">
        <v>55307</v>
      </c>
      <c r="B683" s="3">
        <v>41828.559479166666</v>
      </c>
      <c r="C683" s="2" t="s">
        <v>13</v>
      </c>
      <c r="D683" s="2" t="s">
        <v>11</v>
      </c>
      <c r="E683" s="2" t="s">
        <v>20</v>
      </c>
      <c r="F683" s="2" t="s">
        <v>21</v>
      </c>
      <c r="G683" s="2">
        <v>65095</v>
      </c>
      <c r="H683" s="2">
        <v>65095</v>
      </c>
      <c r="I683" s="61"/>
    </row>
    <row r="684" spans="1:9" ht="24" customHeight="1" x14ac:dyDescent="0.25">
      <c r="A684" s="2">
        <v>838936</v>
      </c>
      <c r="B684" s="3">
        <v>41828.560428240744</v>
      </c>
      <c r="C684" s="2" t="s">
        <v>7</v>
      </c>
      <c r="D684" s="2" t="s">
        <v>11</v>
      </c>
      <c r="E684" s="2" t="s">
        <v>20</v>
      </c>
      <c r="F684" s="2" t="s">
        <v>21</v>
      </c>
      <c r="G684" s="2">
        <v>69499</v>
      </c>
      <c r="H684" s="2">
        <v>69499</v>
      </c>
      <c r="I684" s="61"/>
    </row>
    <row r="685" spans="1:9" ht="24" customHeight="1" x14ac:dyDescent="0.25">
      <c r="A685" s="2">
        <v>730650</v>
      </c>
      <c r="B685" s="3">
        <v>41828.56077546296</v>
      </c>
      <c r="C685" s="2" t="s">
        <v>13</v>
      </c>
      <c r="D685" s="2" t="s">
        <v>11</v>
      </c>
      <c r="E685" s="2" t="s">
        <v>20</v>
      </c>
      <c r="F685" s="2" t="s">
        <v>21</v>
      </c>
      <c r="G685" s="2">
        <v>43130</v>
      </c>
      <c r="H685" s="2">
        <v>43130</v>
      </c>
      <c r="I685" s="61"/>
    </row>
    <row r="686" spans="1:9" ht="24" customHeight="1" x14ac:dyDescent="0.25">
      <c r="A686" s="2">
        <v>824627</v>
      </c>
      <c r="B686" s="3">
        <v>41838.621053240742</v>
      </c>
      <c r="C686" s="2" t="s">
        <v>7</v>
      </c>
      <c r="D686" s="2" t="s">
        <v>11</v>
      </c>
      <c r="E686" s="2" t="s">
        <v>20</v>
      </c>
      <c r="F686" s="2" t="s">
        <v>21</v>
      </c>
      <c r="G686" s="2">
        <v>90370</v>
      </c>
      <c r="H686" s="2">
        <v>90370</v>
      </c>
      <c r="I686" s="61"/>
    </row>
    <row r="687" spans="1:9" ht="24" customHeight="1" x14ac:dyDescent="0.25">
      <c r="A687" s="2">
        <v>304128</v>
      </c>
      <c r="B687" s="3">
        <v>41838.621377314812</v>
      </c>
      <c r="C687" s="2" t="s">
        <v>7</v>
      </c>
      <c r="D687" s="2" t="s">
        <v>11</v>
      </c>
      <c r="E687" s="2" t="s">
        <v>20</v>
      </c>
      <c r="F687" s="2" t="s">
        <v>21</v>
      </c>
      <c r="G687" s="2">
        <v>98926</v>
      </c>
      <c r="H687" s="2">
        <v>98926</v>
      </c>
      <c r="I687" s="61"/>
    </row>
    <row r="688" spans="1:9" ht="24" customHeight="1" x14ac:dyDescent="0.25">
      <c r="A688" s="2">
        <v>629045</v>
      </c>
      <c r="B688" s="3">
        <v>41828.311122685183</v>
      </c>
      <c r="C688" s="2" t="s">
        <v>13</v>
      </c>
      <c r="D688" s="2" t="s">
        <v>8</v>
      </c>
      <c r="E688" s="2" t="s">
        <v>9</v>
      </c>
      <c r="F688" s="2" t="s">
        <v>32</v>
      </c>
      <c r="G688" s="2">
        <v>37807</v>
      </c>
      <c r="H688" s="2">
        <v>37807</v>
      </c>
      <c r="I688" s="61"/>
    </row>
    <row r="689" spans="1:9" ht="24" customHeight="1" x14ac:dyDescent="0.25">
      <c r="A689" s="2">
        <v>286384</v>
      </c>
      <c r="B689" s="3">
        <v>41828.313518518517</v>
      </c>
      <c r="C689" s="2" t="s">
        <v>13</v>
      </c>
      <c r="D689" s="2" t="s">
        <v>11</v>
      </c>
      <c r="E689" s="2" t="s">
        <v>9</v>
      </c>
      <c r="F689" s="2" t="s">
        <v>32</v>
      </c>
      <c r="G689" s="2">
        <v>87684</v>
      </c>
      <c r="H689" s="2">
        <v>87684</v>
      </c>
      <c r="I689" s="61"/>
    </row>
    <row r="690" spans="1:9" ht="24" customHeight="1" x14ac:dyDescent="0.25">
      <c r="A690" s="2">
        <v>220619</v>
      </c>
      <c r="B690" s="3">
        <v>41832.570416666669</v>
      </c>
      <c r="C690" s="2" t="s">
        <v>13</v>
      </c>
      <c r="D690" s="2" t="s">
        <v>11</v>
      </c>
      <c r="E690" s="2" t="s">
        <v>9</v>
      </c>
      <c r="F690" s="2" t="s">
        <v>24</v>
      </c>
      <c r="G690" s="2">
        <v>68181</v>
      </c>
      <c r="H690" s="2">
        <v>68181</v>
      </c>
      <c r="I690" s="61"/>
    </row>
    <row r="691" spans="1:9" ht="24" customHeight="1" x14ac:dyDescent="0.25">
      <c r="A691" s="2">
        <v>764883</v>
      </c>
      <c r="B691" s="3">
        <v>41832.570717592593</v>
      </c>
      <c r="C691" s="2" t="s">
        <v>13</v>
      </c>
      <c r="D691" s="2" t="s">
        <v>8</v>
      </c>
      <c r="E691" s="2" t="s">
        <v>9</v>
      </c>
      <c r="F691" s="2" t="s">
        <v>24</v>
      </c>
      <c r="G691" s="2">
        <v>13220</v>
      </c>
      <c r="H691" s="2">
        <v>13220</v>
      </c>
      <c r="I691" s="61"/>
    </row>
    <row r="692" spans="1:9" ht="24" customHeight="1" x14ac:dyDescent="0.25">
      <c r="A692" s="2">
        <v>426255</v>
      </c>
      <c r="B692" s="3">
        <v>41832.57167824074</v>
      </c>
      <c r="C692" s="2" t="s">
        <v>7</v>
      </c>
      <c r="D692" s="2" t="s">
        <v>11</v>
      </c>
      <c r="E692" s="2" t="s">
        <v>9</v>
      </c>
      <c r="F692" s="2" t="s">
        <v>24</v>
      </c>
      <c r="G692" s="2">
        <v>95184</v>
      </c>
      <c r="H692" s="2">
        <v>95184</v>
      </c>
      <c r="I692" s="61"/>
    </row>
    <row r="693" spans="1:9" ht="24" customHeight="1" x14ac:dyDescent="0.25">
      <c r="A693" s="2">
        <v>14220</v>
      </c>
      <c r="B693" s="3">
        <v>41834.696666666663</v>
      </c>
      <c r="C693" s="2" t="s">
        <v>7</v>
      </c>
      <c r="D693" s="2" t="s">
        <v>8</v>
      </c>
      <c r="E693" s="2" t="s">
        <v>9</v>
      </c>
      <c r="F693" s="2" t="s">
        <v>24</v>
      </c>
      <c r="G693" s="2">
        <v>77286</v>
      </c>
      <c r="H693" s="2">
        <v>77286</v>
      </c>
      <c r="I693" s="61"/>
    </row>
    <row r="694" spans="1:9" ht="24" customHeight="1" x14ac:dyDescent="0.25">
      <c r="A694" s="2">
        <v>548492</v>
      </c>
      <c r="B694" s="3">
        <v>41828.951203703706</v>
      </c>
      <c r="C694" s="2" t="s">
        <v>13</v>
      </c>
      <c r="D694" s="2" t="s">
        <v>8</v>
      </c>
      <c r="E694" s="2" t="s">
        <v>9</v>
      </c>
      <c r="F694" s="2" t="s">
        <v>21</v>
      </c>
      <c r="G694" s="2">
        <v>92717</v>
      </c>
      <c r="H694" s="2">
        <v>92717</v>
      </c>
      <c r="I694" s="61"/>
    </row>
    <row r="695" spans="1:9" ht="24" customHeight="1" x14ac:dyDescent="0.25">
      <c r="A695" s="2">
        <v>42449</v>
      </c>
      <c r="B695" s="3">
        <v>41828.492384259262</v>
      </c>
      <c r="C695" s="2" t="s">
        <v>13</v>
      </c>
      <c r="D695" s="2" t="s">
        <v>8</v>
      </c>
      <c r="E695" s="2" t="s">
        <v>9</v>
      </c>
      <c r="F695" s="2" t="s">
        <v>19</v>
      </c>
      <c r="G695" s="2">
        <v>80398</v>
      </c>
      <c r="H695" s="2">
        <v>80398</v>
      </c>
      <c r="I695" s="61"/>
    </row>
    <row r="696" spans="1:9" ht="24" customHeight="1" x14ac:dyDescent="0.25">
      <c r="A696" s="2">
        <v>213478</v>
      </c>
      <c r="B696" s="3">
        <v>41828.613078703704</v>
      </c>
      <c r="C696" s="2" t="s">
        <v>13</v>
      </c>
      <c r="D696" s="2" t="s">
        <v>8</v>
      </c>
      <c r="E696" s="2" t="s">
        <v>16</v>
      </c>
      <c r="F696" s="2" t="s">
        <v>35</v>
      </c>
      <c r="G696" s="2">
        <v>4382</v>
      </c>
      <c r="H696" s="2">
        <v>4382</v>
      </c>
      <c r="I696" s="61"/>
    </row>
    <row r="697" spans="1:9" ht="24" customHeight="1" x14ac:dyDescent="0.25">
      <c r="A697" s="2">
        <v>74289</v>
      </c>
      <c r="B697" s="3">
        <v>41828.613935185182</v>
      </c>
      <c r="C697" s="2" t="s">
        <v>13</v>
      </c>
      <c r="D697" s="2" t="s">
        <v>8</v>
      </c>
      <c r="E697" s="2" t="s">
        <v>16</v>
      </c>
      <c r="F697" s="2" t="s">
        <v>35</v>
      </c>
      <c r="G697" s="2">
        <v>29961</v>
      </c>
      <c r="H697" s="2">
        <v>29961</v>
      </c>
      <c r="I697" s="61"/>
    </row>
    <row r="698" spans="1:9" ht="24" customHeight="1" x14ac:dyDescent="0.25">
      <c r="A698" s="2">
        <v>131853</v>
      </c>
      <c r="B698" s="3">
        <v>41828.615219907406</v>
      </c>
      <c r="C698" s="2" t="s">
        <v>7</v>
      </c>
      <c r="D698" s="2" t="s">
        <v>8</v>
      </c>
      <c r="E698" s="2" t="s">
        <v>16</v>
      </c>
      <c r="F698" s="2" t="s">
        <v>35</v>
      </c>
      <c r="G698" s="2">
        <v>75766</v>
      </c>
      <c r="H698" s="2">
        <v>75766</v>
      </c>
      <c r="I698" s="61"/>
    </row>
    <row r="699" spans="1:9" ht="24" customHeight="1" x14ac:dyDescent="0.25">
      <c r="A699" s="2">
        <v>991235</v>
      </c>
      <c r="B699" s="3">
        <v>41828.615439814814</v>
      </c>
      <c r="C699" s="2" t="s">
        <v>7</v>
      </c>
      <c r="D699" s="2" t="s">
        <v>11</v>
      </c>
      <c r="E699" s="2" t="s">
        <v>16</v>
      </c>
      <c r="F699" s="2" t="s">
        <v>35</v>
      </c>
      <c r="G699" s="2">
        <v>65964</v>
      </c>
      <c r="H699" s="2">
        <v>65964</v>
      </c>
      <c r="I699" s="61"/>
    </row>
    <row r="700" spans="1:9" ht="24" customHeight="1" x14ac:dyDescent="0.25">
      <c r="A700" s="2">
        <v>890158</v>
      </c>
      <c r="B700" s="3">
        <v>41828.615729166668</v>
      </c>
      <c r="C700" s="2" t="s">
        <v>7</v>
      </c>
      <c r="D700" s="2" t="s">
        <v>8</v>
      </c>
      <c r="E700" s="2" t="s">
        <v>16</v>
      </c>
      <c r="F700" s="2" t="s">
        <v>35</v>
      </c>
      <c r="G700" s="2">
        <v>16447</v>
      </c>
      <c r="H700" s="2">
        <v>16447</v>
      </c>
      <c r="I700" s="61"/>
    </row>
    <row r="701" spans="1:9" ht="24" customHeight="1" x14ac:dyDescent="0.25">
      <c r="A701" s="2">
        <v>554834</v>
      </c>
      <c r="B701" s="3">
        <v>41838.141458333332</v>
      </c>
      <c r="C701" s="2" t="s">
        <v>7</v>
      </c>
      <c r="D701" s="2" t="s">
        <v>8</v>
      </c>
      <c r="E701" s="2" t="s">
        <v>16</v>
      </c>
      <c r="F701" s="2" t="s">
        <v>35</v>
      </c>
      <c r="G701" s="2">
        <v>23381</v>
      </c>
      <c r="H701" s="2">
        <v>23381</v>
      </c>
      <c r="I701" s="61"/>
    </row>
    <row r="702" spans="1:9" ht="24" customHeight="1" x14ac:dyDescent="0.25">
      <c r="A702" s="2">
        <v>36675</v>
      </c>
      <c r="B702" s="3">
        <v>41829.795115740744</v>
      </c>
      <c r="C702" s="2" t="s">
        <v>7</v>
      </c>
      <c r="D702" s="2" t="s">
        <v>8</v>
      </c>
      <c r="E702" s="2" t="s">
        <v>9</v>
      </c>
      <c r="F702" s="2" t="s">
        <v>35</v>
      </c>
      <c r="G702" s="2">
        <v>8866</v>
      </c>
      <c r="H702" s="2">
        <v>8866</v>
      </c>
      <c r="I702" s="61"/>
    </row>
    <row r="703" spans="1:9" ht="24" customHeight="1" x14ac:dyDescent="0.25">
      <c r="A703" s="2">
        <v>756087</v>
      </c>
      <c r="B703" s="3">
        <v>41829.355011574073</v>
      </c>
      <c r="C703" s="2" t="s">
        <v>7</v>
      </c>
      <c r="D703" s="2" t="s">
        <v>8</v>
      </c>
      <c r="E703" s="2" t="s">
        <v>9</v>
      </c>
      <c r="F703" s="2" t="s">
        <v>12</v>
      </c>
      <c r="G703" s="2">
        <v>29887</v>
      </c>
      <c r="H703" s="2">
        <v>29887</v>
      </c>
      <c r="I703" s="61"/>
    </row>
    <row r="704" spans="1:9" ht="24" customHeight="1" x14ac:dyDescent="0.25">
      <c r="A704" s="2">
        <v>630342</v>
      </c>
      <c r="B704" s="3">
        <v>41829.356793981482</v>
      </c>
      <c r="C704" s="2" t="s">
        <v>13</v>
      </c>
      <c r="D704" s="2" t="s">
        <v>11</v>
      </c>
      <c r="E704" s="2" t="s">
        <v>9</v>
      </c>
      <c r="F704" s="2" t="s">
        <v>12</v>
      </c>
      <c r="G704" s="2">
        <v>40574</v>
      </c>
      <c r="H704" s="2">
        <v>40574</v>
      </c>
      <c r="I704" s="61"/>
    </row>
    <row r="705" spans="1:9" ht="24" customHeight="1" x14ac:dyDescent="0.25">
      <c r="A705" s="2">
        <v>245583</v>
      </c>
      <c r="B705" s="3">
        <v>41830.584907407407</v>
      </c>
      <c r="C705" s="2" t="s">
        <v>13</v>
      </c>
      <c r="D705" s="2" t="s">
        <v>11</v>
      </c>
      <c r="E705" s="2" t="s">
        <v>14</v>
      </c>
      <c r="F705" s="2" t="s">
        <v>24</v>
      </c>
      <c r="G705" s="2">
        <v>13852</v>
      </c>
      <c r="H705" s="2">
        <v>13852</v>
      </c>
      <c r="I705" s="61"/>
    </row>
    <row r="706" spans="1:9" ht="24" customHeight="1" x14ac:dyDescent="0.25">
      <c r="A706" s="2">
        <v>317175</v>
      </c>
      <c r="B706" s="3">
        <v>41830.586296296293</v>
      </c>
      <c r="C706" s="2" t="s">
        <v>7</v>
      </c>
      <c r="D706" s="2" t="s">
        <v>11</v>
      </c>
      <c r="E706" s="2" t="s">
        <v>14</v>
      </c>
      <c r="F706" s="2" t="s">
        <v>24</v>
      </c>
      <c r="G706" s="2">
        <v>24948</v>
      </c>
      <c r="H706" s="2">
        <v>24948</v>
      </c>
      <c r="I706" s="61"/>
    </row>
    <row r="707" spans="1:9" ht="24" customHeight="1" x14ac:dyDescent="0.25">
      <c r="A707" s="2">
        <v>874702</v>
      </c>
      <c r="B707" s="3">
        <v>41834.757881944446</v>
      </c>
      <c r="C707" s="2" t="s">
        <v>7</v>
      </c>
      <c r="D707" s="2" t="s">
        <v>8</v>
      </c>
      <c r="E707" s="2" t="s">
        <v>14</v>
      </c>
      <c r="F707" s="2" t="s">
        <v>24</v>
      </c>
      <c r="G707" s="2">
        <v>51911</v>
      </c>
      <c r="H707" s="2">
        <v>51911</v>
      </c>
      <c r="I707" s="61"/>
    </row>
    <row r="708" spans="1:9" ht="24" customHeight="1" x14ac:dyDescent="0.25">
      <c r="A708" s="2">
        <v>358167</v>
      </c>
      <c r="B708" s="3">
        <v>41829.721516203703</v>
      </c>
      <c r="C708" s="2" t="s">
        <v>13</v>
      </c>
      <c r="D708" s="2" t="s">
        <v>8</v>
      </c>
      <c r="E708" s="2" t="s">
        <v>14</v>
      </c>
      <c r="F708" s="2" t="s">
        <v>17</v>
      </c>
      <c r="G708" s="2">
        <v>24761</v>
      </c>
      <c r="H708" s="2">
        <v>24761</v>
      </c>
      <c r="I708" s="61"/>
    </row>
    <row r="709" spans="1:9" ht="24" customHeight="1" x14ac:dyDescent="0.25">
      <c r="A709" s="2">
        <v>68810</v>
      </c>
      <c r="B709" s="3">
        <v>41829.57172453704</v>
      </c>
      <c r="C709" s="2" t="s">
        <v>7</v>
      </c>
      <c r="D709" s="2" t="s">
        <v>11</v>
      </c>
      <c r="E709" s="2" t="s">
        <v>14</v>
      </c>
      <c r="F709" s="2" t="s">
        <v>35</v>
      </c>
      <c r="G709" s="2">
        <v>35013</v>
      </c>
      <c r="H709" s="2">
        <v>35013</v>
      </c>
      <c r="I709" s="61"/>
    </row>
    <row r="710" spans="1:9" ht="24" customHeight="1" x14ac:dyDescent="0.25">
      <c r="A710" s="2">
        <v>687917</v>
      </c>
      <c r="B710" s="3">
        <v>41829.57236111111</v>
      </c>
      <c r="C710" s="2" t="s">
        <v>13</v>
      </c>
      <c r="D710" s="2" t="s">
        <v>8</v>
      </c>
      <c r="E710" s="2" t="s">
        <v>14</v>
      </c>
      <c r="F710" s="2" t="s">
        <v>35</v>
      </c>
      <c r="G710" s="2">
        <v>64003</v>
      </c>
      <c r="H710" s="2">
        <v>64003</v>
      </c>
      <c r="I710" s="61"/>
    </row>
    <row r="711" spans="1:9" ht="24" customHeight="1" x14ac:dyDescent="0.25">
      <c r="A711" s="2">
        <v>837553</v>
      </c>
      <c r="B711" s="3">
        <v>41829.572766203702</v>
      </c>
      <c r="C711" s="2" t="s">
        <v>13</v>
      </c>
      <c r="D711" s="2" t="s">
        <v>11</v>
      </c>
      <c r="E711" s="2" t="s">
        <v>14</v>
      </c>
      <c r="F711" s="2" t="s">
        <v>35</v>
      </c>
      <c r="G711" s="2">
        <v>36712</v>
      </c>
      <c r="H711" s="2">
        <v>36712</v>
      </c>
      <c r="I711" s="61"/>
    </row>
    <row r="712" spans="1:9" ht="24" customHeight="1" x14ac:dyDescent="0.25">
      <c r="A712" s="2">
        <v>896428</v>
      </c>
      <c r="B712" s="3">
        <v>41829.356608796297</v>
      </c>
      <c r="C712" s="2" t="s">
        <v>13</v>
      </c>
      <c r="D712" s="2" t="s">
        <v>8</v>
      </c>
      <c r="E712" s="2" t="s">
        <v>14</v>
      </c>
      <c r="F712" s="2" t="s">
        <v>24</v>
      </c>
      <c r="G712" s="2">
        <v>32711</v>
      </c>
      <c r="H712" s="2">
        <v>32711</v>
      </c>
      <c r="I712" s="61"/>
    </row>
    <row r="713" spans="1:9" ht="24" customHeight="1" x14ac:dyDescent="0.25">
      <c r="A713" s="2">
        <v>955711</v>
      </c>
      <c r="B713" s="3">
        <v>41829.01153935185</v>
      </c>
      <c r="C713" s="2" t="s">
        <v>7</v>
      </c>
      <c r="D713" s="2" t="s">
        <v>11</v>
      </c>
      <c r="E713" s="2" t="s">
        <v>14</v>
      </c>
      <c r="F713" s="2" t="s">
        <v>19</v>
      </c>
      <c r="G713" s="2">
        <v>45758</v>
      </c>
      <c r="H713" s="2">
        <v>45758</v>
      </c>
      <c r="I713" s="61"/>
    </row>
    <row r="714" spans="1:9" ht="24" customHeight="1" x14ac:dyDescent="0.25">
      <c r="A714" s="2">
        <v>830372</v>
      </c>
      <c r="B714" s="3">
        <v>41829.012291666666</v>
      </c>
      <c r="C714" s="2" t="s">
        <v>7</v>
      </c>
      <c r="D714" s="2" t="s">
        <v>8</v>
      </c>
      <c r="E714" s="2" t="s">
        <v>14</v>
      </c>
      <c r="F714" s="2" t="s">
        <v>19</v>
      </c>
      <c r="G714" s="2">
        <v>31132</v>
      </c>
      <c r="H714" s="2">
        <v>31132</v>
      </c>
      <c r="I714" s="61"/>
    </row>
    <row r="715" spans="1:9" ht="24" customHeight="1" x14ac:dyDescent="0.25">
      <c r="A715" s="2">
        <v>586207</v>
      </c>
      <c r="B715" s="3">
        <v>41830.185543981483</v>
      </c>
      <c r="C715" s="2" t="s">
        <v>7</v>
      </c>
      <c r="D715" s="2" t="s">
        <v>8</v>
      </c>
      <c r="E715" s="2" t="s">
        <v>14</v>
      </c>
      <c r="F715" s="2" t="s">
        <v>17</v>
      </c>
      <c r="G715" s="2">
        <v>46627</v>
      </c>
      <c r="H715" s="2">
        <v>46627</v>
      </c>
      <c r="I715" s="61"/>
    </row>
    <row r="716" spans="1:9" ht="24" customHeight="1" x14ac:dyDescent="0.25">
      <c r="A716" s="2">
        <v>21454</v>
      </c>
      <c r="B716" s="3">
        <v>41830.184837962966</v>
      </c>
      <c r="C716" s="2" t="s">
        <v>13</v>
      </c>
      <c r="D716" s="2" t="s">
        <v>11</v>
      </c>
      <c r="E716" s="2" t="s">
        <v>14</v>
      </c>
      <c r="F716" s="2" t="s">
        <v>17</v>
      </c>
      <c r="G716" s="2">
        <v>73315</v>
      </c>
      <c r="H716" s="2">
        <v>73315</v>
      </c>
      <c r="I716" s="61"/>
    </row>
    <row r="717" spans="1:9" ht="24" customHeight="1" x14ac:dyDescent="0.25">
      <c r="A717" s="2">
        <v>892394</v>
      </c>
      <c r="B717" s="3">
        <v>41830.538946759261</v>
      </c>
      <c r="C717" s="2" t="s">
        <v>13</v>
      </c>
      <c r="D717" s="2" t="s">
        <v>11</v>
      </c>
      <c r="E717" s="2" t="s">
        <v>20</v>
      </c>
      <c r="F717" s="2" t="s">
        <v>24</v>
      </c>
      <c r="G717" s="2">
        <v>56805</v>
      </c>
      <c r="H717" s="2">
        <v>56805</v>
      </c>
      <c r="I717" s="61"/>
    </row>
    <row r="718" spans="1:9" ht="24" customHeight="1" x14ac:dyDescent="0.25">
      <c r="A718" s="2">
        <v>255391</v>
      </c>
      <c r="B718" s="3">
        <v>41830.48778935185</v>
      </c>
      <c r="C718" s="2" t="s">
        <v>13</v>
      </c>
      <c r="D718" s="2" t="s">
        <v>8</v>
      </c>
      <c r="E718" s="2" t="s">
        <v>29</v>
      </c>
      <c r="F718" s="2" t="s">
        <v>10</v>
      </c>
      <c r="G718" s="2">
        <v>45662</v>
      </c>
      <c r="H718" s="2">
        <v>45662</v>
      </c>
      <c r="I718" s="61"/>
    </row>
    <row r="719" spans="1:9" ht="24" customHeight="1" x14ac:dyDescent="0.25">
      <c r="A719" s="2">
        <v>893087</v>
      </c>
      <c r="B719" s="3">
        <v>41830.616828703707</v>
      </c>
      <c r="C719" s="2" t="s">
        <v>7</v>
      </c>
      <c r="D719" s="2" t="s">
        <v>11</v>
      </c>
      <c r="E719" s="2" t="s">
        <v>14</v>
      </c>
      <c r="F719" s="2" t="s">
        <v>12</v>
      </c>
      <c r="G719" s="2">
        <v>1740</v>
      </c>
      <c r="H719" s="2">
        <v>1740</v>
      </c>
      <c r="I719" s="61"/>
    </row>
    <row r="720" spans="1:9" ht="24" customHeight="1" x14ac:dyDescent="0.25">
      <c r="A720" s="2">
        <v>703441</v>
      </c>
      <c r="B720" s="3">
        <v>41830.738159722219</v>
      </c>
      <c r="C720" s="2" t="s">
        <v>7</v>
      </c>
      <c r="D720" s="2" t="s">
        <v>8</v>
      </c>
      <c r="E720" s="2" t="s">
        <v>9</v>
      </c>
      <c r="F720" s="2" t="s">
        <v>19</v>
      </c>
      <c r="G720" s="2">
        <v>95033</v>
      </c>
      <c r="H720" s="2">
        <v>95033</v>
      </c>
      <c r="I720" s="61"/>
    </row>
    <row r="721" spans="1:9" ht="24" customHeight="1" x14ac:dyDescent="0.25">
      <c r="A721" s="2">
        <v>65852</v>
      </c>
      <c r="B721" s="3">
        <v>41830.712106481478</v>
      </c>
      <c r="C721" s="2" t="s">
        <v>13</v>
      </c>
      <c r="D721" s="2" t="s">
        <v>8</v>
      </c>
      <c r="E721" s="2" t="s">
        <v>14</v>
      </c>
      <c r="F721" s="2" t="s">
        <v>32</v>
      </c>
      <c r="G721" s="2">
        <v>79285</v>
      </c>
      <c r="H721" s="2">
        <v>79285</v>
      </c>
      <c r="I721" s="61"/>
    </row>
    <row r="722" spans="1:9" ht="24" customHeight="1" x14ac:dyDescent="0.25">
      <c r="A722" s="2">
        <v>433482</v>
      </c>
      <c r="B722" s="3">
        <v>41842.348171296297</v>
      </c>
      <c r="C722" s="2" t="s">
        <v>7</v>
      </c>
      <c r="D722" s="2" t="s">
        <v>8</v>
      </c>
      <c r="E722" s="2" t="s">
        <v>9</v>
      </c>
      <c r="F722" s="2" t="s">
        <v>17</v>
      </c>
      <c r="G722" s="2">
        <v>3336</v>
      </c>
      <c r="H722" s="2">
        <v>3336</v>
      </c>
      <c r="I722" s="61"/>
    </row>
    <row r="723" spans="1:9" ht="24" customHeight="1" x14ac:dyDescent="0.25">
      <c r="A723" s="2">
        <v>927997</v>
      </c>
      <c r="B723" s="3">
        <v>41842.349282407406</v>
      </c>
      <c r="C723" s="2" t="s">
        <v>7</v>
      </c>
      <c r="D723" s="2" t="s">
        <v>11</v>
      </c>
      <c r="E723" s="2" t="s">
        <v>9</v>
      </c>
      <c r="F723" s="2" t="s">
        <v>17</v>
      </c>
      <c r="G723" s="2">
        <v>22962</v>
      </c>
      <c r="H723" s="2">
        <v>22962</v>
      </c>
      <c r="I723" s="61"/>
    </row>
    <row r="724" spans="1:9" ht="24" customHeight="1" x14ac:dyDescent="0.25">
      <c r="A724" s="2">
        <v>327346</v>
      </c>
      <c r="B724" s="3">
        <v>41831.483124999999</v>
      </c>
      <c r="C724" s="2" t="s">
        <v>7</v>
      </c>
      <c r="D724" s="2" t="s">
        <v>11</v>
      </c>
      <c r="E724" s="2" t="s">
        <v>14</v>
      </c>
      <c r="F724" s="2" t="s">
        <v>12</v>
      </c>
      <c r="G724" s="2">
        <v>45686</v>
      </c>
      <c r="H724" s="2">
        <v>45686</v>
      </c>
      <c r="I724" s="61"/>
    </row>
    <row r="725" spans="1:9" ht="24" customHeight="1" x14ac:dyDescent="0.25">
      <c r="A725" s="2">
        <v>978658</v>
      </c>
      <c r="B725" s="3">
        <v>41831.519826388889</v>
      </c>
      <c r="C725" s="2" t="s">
        <v>13</v>
      </c>
      <c r="D725" s="2" t="s">
        <v>8</v>
      </c>
      <c r="E725" s="2" t="s">
        <v>9</v>
      </c>
      <c r="F725" s="2" t="s">
        <v>32</v>
      </c>
      <c r="G725" s="2">
        <v>39438</v>
      </c>
      <c r="H725" s="2">
        <v>39438</v>
      </c>
      <c r="I725" s="61"/>
    </row>
    <row r="726" spans="1:9" ht="24" customHeight="1" x14ac:dyDescent="0.25">
      <c r="A726" s="2">
        <v>905126</v>
      </c>
      <c r="B726" s="3">
        <v>41831.517638888887</v>
      </c>
      <c r="C726" s="2" t="s">
        <v>13</v>
      </c>
      <c r="D726" s="2" t="s">
        <v>8</v>
      </c>
      <c r="E726" s="2" t="s">
        <v>9</v>
      </c>
      <c r="F726" s="2" t="s">
        <v>24</v>
      </c>
      <c r="G726" s="2">
        <v>30878</v>
      </c>
      <c r="H726" s="2">
        <v>30878</v>
      </c>
      <c r="I726" s="61"/>
    </row>
    <row r="727" spans="1:9" ht="24" customHeight="1" x14ac:dyDescent="0.25">
      <c r="A727" s="2">
        <v>80431</v>
      </c>
      <c r="B727" s="3">
        <v>41831.518692129626</v>
      </c>
      <c r="C727" s="2" t="s">
        <v>13</v>
      </c>
      <c r="D727" s="2" t="s">
        <v>11</v>
      </c>
      <c r="E727" s="2" t="s">
        <v>9</v>
      </c>
      <c r="F727" s="2" t="s">
        <v>24</v>
      </c>
      <c r="G727" s="2">
        <v>81586</v>
      </c>
      <c r="H727" s="2">
        <v>81586</v>
      </c>
      <c r="I727" s="61"/>
    </row>
    <row r="728" spans="1:9" ht="24" customHeight="1" x14ac:dyDescent="0.25">
      <c r="A728" s="2">
        <v>964456</v>
      </c>
      <c r="B728" s="3">
        <v>41831.541979166665</v>
      </c>
      <c r="C728" s="2" t="s">
        <v>13</v>
      </c>
      <c r="D728" s="2" t="s">
        <v>11</v>
      </c>
      <c r="E728" s="2" t="s">
        <v>30</v>
      </c>
      <c r="F728" s="2" t="s">
        <v>24</v>
      </c>
      <c r="G728" s="2">
        <v>75800</v>
      </c>
      <c r="H728" s="2">
        <v>75800</v>
      </c>
      <c r="I728" s="61"/>
    </row>
    <row r="729" spans="1:9" ht="24" customHeight="1" x14ac:dyDescent="0.25">
      <c r="A729" s="2">
        <v>433227</v>
      </c>
      <c r="B729" s="3">
        <v>41831.303182870368</v>
      </c>
      <c r="C729" s="2" t="s">
        <v>7</v>
      </c>
      <c r="D729" s="2" t="s">
        <v>8</v>
      </c>
      <c r="E729" s="2" t="s">
        <v>14</v>
      </c>
      <c r="F729" s="2" t="s">
        <v>32</v>
      </c>
      <c r="G729" s="2">
        <v>4714</v>
      </c>
      <c r="H729" s="2">
        <v>4714</v>
      </c>
      <c r="I729" s="61"/>
    </row>
    <row r="730" spans="1:9" ht="24" customHeight="1" x14ac:dyDescent="0.25">
      <c r="A730" s="2">
        <v>416101</v>
      </c>
      <c r="B730" s="3">
        <v>41832.726863425924</v>
      </c>
      <c r="C730" s="2" t="s">
        <v>13</v>
      </c>
      <c r="D730" s="2" t="s">
        <v>8</v>
      </c>
      <c r="E730" s="2" t="s">
        <v>14</v>
      </c>
      <c r="F730" s="2" t="s">
        <v>17</v>
      </c>
      <c r="G730" s="2">
        <v>38130</v>
      </c>
      <c r="H730" s="2">
        <v>38130</v>
      </c>
      <c r="I730" s="61"/>
    </row>
    <row r="731" spans="1:9" ht="24" customHeight="1" x14ac:dyDescent="0.25">
      <c r="A731" s="2">
        <v>831852</v>
      </c>
      <c r="B731" s="3">
        <v>41832.727222222224</v>
      </c>
      <c r="C731" s="2" t="s">
        <v>13</v>
      </c>
      <c r="D731" s="2" t="s">
        <v>8</v>
      </c>
      <c r="E731" s="2" t="s">
        <v>14</v>
      </c>
      <c r="F731" s="2" t="s">
        <v>17</v>
      </c>
      <c r="G731" s="2">
        <v>4283</v>
      </c>
      <c r="H731" s="2">
        <v>4283</v>
      </c>
      <c r="I731" s="61"/>
    </row>
    <row r="732" spans="1:9" ht="24" customHeight="1" x14ac:dyDescent="0.25">
      <c r="A732" s="2">
        <v>635720</v>
      </c>
      <c r="B732" s="3">
        <v>41832.727812500001</v>
      </c>
      <c r="C732" s="2" t="s">
        <v>13</v>
      </c>
      <c r="D732" s="2" t="s">
        <v>8</v>
      </c>
      <c r="E732" s="2" t="s">
        <v>14</v>
      </c>
      <c r="F732" s="2" t="s">
        <v>17</v>
      </c>
      <c r="G732" s="2">
        <v>1456</v>
      </c>
      <c r="H732" s="2">
        <v>1456</v>
      </c>
      <c r="I732" s="61"/>
    </row>
    <row r="733" spans="1:9" ht="24" customHeight="1" x14ac:dyDescent="0.25">
      <c r="A733" s="2">
        <v>503834</v>
      </c>
      <c r="B733" s="3">
        <v>41832.470335648148</v>
      </c>
      <c r="C733" s="2" t="s">
        <v>7</v>
      </c>
      <c r="D733" s="2" t="s">
        <v>8</v>
      </c>
      <c r="E733" s="2" t="s">
        <v>14</v>
      </c>
      <c r="F733" s="2" t="s">
        <v>32</v>
      </c>
      <c r="G733" s="2">
        <v>24170</v>
      </c>
      <c r="H733" s="2">
        <v>24170</v>
      </c>
      <c r="I733" s="61"/>
    </row>
    <row r="734" spans="1:9" ht="24" customHeight="1" x14ac:dyDescent="0.25">
      <c r="A734" s="2">
        <v>204766</v>
      </c>
      <c r="B734" s="3">
        <v>41832.542719907404</v>
      </c>
      <c r="C734" s="2" t="s">
        <v>13</v>
      </c>
      <c r="D734" s="2" t="s">
        <v>8</v>
      </c>
      <c r="E734" s="2" t="s">
        <v>9</v>
      </c>
      <c r="F734" s="2" t="s">
        <v>21</v>
      </c>
      <c r="G734" s="2">
        <v>48215</v>
      </c>
      <c r="H734" s="2">
        <v>48215</v>
      </c>
      <c r="I734" s="61"/>
    </row>
    <row r="735" spans="1:9" ht="24" customHeight="1" x14ac:dyDescent="0.25">
      <c r="A735" s="2">
        <v>817052</v>
      </c>
      <c r="B735" s="3">
        <v>41832.397280092591</v>
      </c>
      <c r="C735" s="2" t="s">
        <v>13</v>
      </c>
      <c r="D735" s="2" t="s">
        <v>8</v>
      </c>
      <c r="E735" s="2" t="s">
        <v>14</v>
      </c>
      <c r="F735" s="2" t="s">
        <v>24</v>
      </c>
      <c r="G735" s="2">
        <v>13400</v>
      </c>
      <c r="H735" s="2">
        <v>13400</v>
      </c>
      <c r="I735" s="61"/>
    </row>
    <row r="736" spans="1:9" ht="24" customHeight="1" x14ac:dyDescent="0.25">
      <c r="A736" s="2">
        <v>622415</v>
      </c>
      <c r="B736" s="3">
        <v>41833.895127314812</v>
      </c>
      <c r="C736" s="2" t="s">
        <v>7</v>
      </c>
      <c r="D736" s="2" t="s">
        <v>8</v>
      </c>
      <c r="E736" s="2" t="s">
        <v>9</v>
      </c>
      <c r="F736" s="2" t="s">
        <v>32</v>
      </c>
      <c r="G736" s="2">
        <v>43799</v>
      </c>
      <c r="H736" s="2">
        <v>43799</v>
      </c>
      <c r="I736" s="61"/>
    </row>
    <row r="737" spans="1:9" ht="24" customHeight="1" x14ac:dyDescent="0.25">
      <c r="A737" s="2">
        <v>569877</v>
      </c>
      <c r="B737" s="3">
        <v>41836.405706018515</v>
      </c>
      <c r="C737" s="2" t="s">
        <v>13</v>
      </c>
      <c r="D737" s="2" t="s">
        <v>8</v>
      </c>
      <c r="E737" s="2" t="s">
        <v>9</v>
      </c>
      <c r="F737" s="2" t="s">
        <v>32</v>
      </c>
      <c r="G737" s="2">
        <v>2274</v>
      </c>
      <c r="H737" s="2">
        <v>2274</v>
      </c>
      <c r="I737" s="61"/>
    </row>
    <row r="738" spans="1:9" ht="24" customHeight="1" x14ac:dyDescent="0.25">
      <c r="A738" s="2">
        <v>339815</v>
      </c>
      <c r="B738" s="3">
        <v>41833.733634259261</v>
      </c>
      <c r="C738" s="2" t="s">
        <v>13</v>
      </c>
      <c r="D738" s="2" t="s">
        <v>8</v>
      </c>
      <c r="E738" s="2" t="s">
        <v>9</v>
      </c>
      <c r="F738" s="2" t="s">
        <v>12</v>
      </c>
      <c r="G738" s="2">
        <v>30063</v>
      </c>
      <c r="H738" s="2">
        <v>30063</v>
      </c>
      <c r="I738" s="61"/>
    </row>
    <row r="739" spans="1:9" ht="24" customHeight="1" x14ac:dyDescent="0.25">
      <c r="A739" s="2">
        <v>729349</v>
      </c>
      <c r="B739" s="3">
        <v>41833.733993055554</v>
      </c>
      <c r="C739" s="2" t="s">
        <v>13</v>
      </c>
      <c r="D739" s="2" t="s">
        <v>8</v>
      </c>
      <c r="E739" s="2" t="s">
        <v>9</v>
      </c>
      <c r="F739" s="2" t="s">
        <v>12</v>
      </c>
      <c r="G739" s="2">
        <v>55388</v>
      </c>
      <c r="H739" s="2">
        <v>55388</v>
      </c>
      <c r="I739" s="61"/>
    </row>
    <row r="740" spans="1:9" ht="24" customHeight="1" x14ac:dyDescent="0.25">
      <c r="A740" s="2">
        <v>434358</v>
      </c>
      <c r="B740" s="3">
        <v>41833.675011574072</v>
      </c>
      <c r="C740" s="2" t="s">
        <v>13</v>
      </c>
      <c r="D740" s="2" t="s">
        <v>8</v>
      </c>
      <c r="E740" s="2" t="s">
        <v>29</v>
      </c>
      <c r="F740" s="2" t="s">
        <v>32</v>
      </c>
      <c r="G740" s="2">
        <v>28540</v>
      </c>
      <c r="H740" s="2">
        <v>28540</v>
      </c>
      <c r="I740" s="61"/>
    </row>
    <row r="741" spans="1:9" ht="24" customHeight="1" x14ac:dyDescent="0.25">
      <c r="A741" s="2">
        <v>641740</v>
      </c>
      <c r="B741" s="3">
        <v>41834.833391203705</v>
      </c>
      <c r="C741" s="2" t="s">
        <v>13</v>
      </c>
      <c r="D741" s="2" t="s">
        <v>8</v>
      </c>
      <c r="E741" s="2" t="s">
        <v>14</v>
      </c>
      <c r="F741" s="2" t="s">
        <v>32</v>
      </c>
      <c r="G741" s="2">
        <v>78860</v>
      </c>
      <c r="H741" s="2">
        <v>78860</v>
      </c>
      <c r="I741" s="61"/>
    </row>
    <row r="742" spans="1:9" ht="24" customHeight="1" x14ac:dyDescent="0.25">
      <c r="A742" s="2">
        <v>915321</v>
      </c>
      <c r="B742" s="3">
        <v>41834.8356712963</v>
      </c>
      <c r="C742" s="2" t="s">
        <v>13</v>
      </c>
      <c r="D742" s="2" t="s">
        <v>11</v>
      </c>
      <c r="E742" s="2" t="s">
        <v>14</v>
      </c>
      <c r="F742" s="2" t="s">
        <v>32</v>
      </c>
      <c r="G742" s="2">
        <v>15652</v>
      </c>
      <c r="H742" s="2">
        <v>15652</v>
      </c>
      <c r="I742" s="61"/>
    </row>
    <row r="743" spans="1:9" ht="24" customHeight="1" x14ac:dyDescent="0.25">
      <c r="A743" s="2">
        <v>439149</v>
      </c>
      <c r="B743" s="3">
        <v>41834.766423611109</v>
      </c>
      <c r="C743" s="2" t="s">
        <v>13</v>
      </c>
      <c r="D743" s="2" t="s">
        <v>11</v>
      </c>
      <c r="E743" s="2" t="s">
        <v>14</v>
      </c>
      <c r="F743" s="2" t="s">
        <v>32</v>
      </c>
      <c r="G743" s="2">
        <v>50995</v>
      </c>
      <c r="H743" s="2">
        <v>50995</v>
      </c>
      <c r="I743" s="61"/>
    </row>
    <row r="744" spans="1:9" ht="24" customHeight="1" x14ac:dyDescent="0.25">
      <c r="A744" s="2">
        <v>545838</v>
      </c>
      <c r="B744" s="3">
        <v>41834.767118055555</v>
      </c>
      <c r="C744" s="2" t="s">
        <v>7</v>
      </c>
      <c r="D744" s="2" t="s">
        <v>11</v>
      </c>
      <c r="E744" s="2" t="s">
        <v>14</v>
      </c>
      <c r="F744" s="2" t="s">
        <v>32</v>
      </c>
      <c r="G744" s="2">
        <v>87960</v>
      </c>
      <c r="H744" s="2">
        <v>87960</v>
      </c>
      <c r="I744" s="61"/>
    </row>
    <row r="745" spans="1:9" ht="24" customHeight="1" x14ac:dyDescent="0.25">
      <c r="A745" s="2">
        <v>276379</v>
      </c>
      <c r="B745" s="3">
        <v>41834.839282407411</v>
      </c>
      <c r="C745" s="2" t="s">
        <v>13</v>
      </c>
      <c r="D745" s="2" t="s">
        <v>8</v>
      </c>
      <c r="E745" s="2" t="s">
        <v>9</v>
      </c>
      <c r="F745" s="2" t="s">
        <v>35</v>
      </c>
      <c r="G745" s="2">
        <v>49625</v>
      </c>
      <c r="H745" s="2">
        <v>49625</v>
      </c>
      <c r="I745" s="61"/>
    </row>
    <row r="746" spans="1:9" ht="24" customHeight="1" x14ac:dyDescent="0.25">
      <c r="A746" s="2">
        <v>977339</v>
      </c>
      <c r="B746" s="3">
        <v>41834.285266203704</v>
      </c>
      <c r="C746" s="2" t="s">
        <v>7</v>
      </c>
      <c r="D746" s="2" t="s">
        <v>11</v>
      </c>
      <c r="E746" s="2" t="s">
        <v>9</v>
      </c>
      <c r="F746" s="2" t="s">
        <v>32</v>
      </c>
      <c r="G746" s="2">
        <v>86329</v>
      </c>
      <c r="H746" s="2">
        <v>86329</v>
      </c>
      <c r="I746" s="61"/>
    </row>
    <row r="747" spans="1:9" ht="24" customHeight="1" x14ac:dyDescent="0.25">
      <c r="A747" s="2">
        <v>828999</v>
      </c>
      <c r="B747" s="3">
        <v>41834.28601851852</v>
      </c>
      <c r="C747" s="2" t="s">
        <v>13</v>
      </c>
      <c r="D747" s="2" t="s">
        <v>8</v>
      </c>
      <c r="E747" s="2" t="s">
        <v>9</v>
      </c>
      <c r="F747" s="2" t="s">
        <v>32</v>
      </c>
      <c r="G747" s="2">
        <v>3372</v>
      </c>
      <c r="H747" s="2">
        <v>3372</v>
      </c>
      <c r="I747" s="61"/>
    </row>
    <row r="748" spans="1:9" ht="24" customHeight="1" x14ac:dyDescent="0.25">
      <c r="A748" s="2">
        <v>549839</v>
      </c>
      <c r="B748" s="3">
        <v>41834.288263888891</v>
      </c>
      <c r="C748" s="2" t="s">
        <v>7</v>
      </c>
      <c r="D748" s="2" t="s">
        <v>8</v>
      </c>
      <c r="E748" s="2" t="s">
        <v>9</v>
      </c>
      <c r="F748" s="2" t="s">
        <v>32</v>
      </c>
      <c r="G748" s="2">
        <v>94873</v>
      </c>
      <c r="H748" s="2">
        <v>94873</v>
      </c>
      <c r="I748" s="61"/>
    </row>
    <row r="749" spans="1:9" ht="24" customHeight="1" x14ac:dyDescent="0.25">
      <c r="A749" s="2">
        <v>776820</v>
      </c>
      <c r="B749" s="3">
        <v>41834.470208333332</v>
      </c>
      <c r="C749" s="2" t="s">
        <v>7</v>
      </c>
      <c r="D749" s="2" t="s">
        <v>8</v>
      </c>
      <c r="E749" s="2" t="s">
        <v>14</v>
      </c>
      <c r="F749" s="2" t="s">
        <v>32</v>
      </c>
      <c r="G749" s="2">
        <v>36363</v>
      </c>
      <c r="H749" s="2">
        <v>36363</v>
      </c>
      <c r="I749" s="61"/>
    </row>
    <row r="750" spans="1:9" ht="24" customHeight="1" x14ac:dyDescent="0.25">
      <c r="A750" s="2">
        <v>758701</v>
      </c>
      <c r="B750" s="3">
        <v>41834.471377314818</v>
      </c>
      <c r="C750" s="2" t="s">
        <v>13</v>
      </c>
      <c r="D750" s="2" t="s">
        <v>8</v>
      </c>
      <c r="E750" s="2" t="s">
        <v>14</v>
      </c>
      <c r="F750" s="2" t="s">
        <v>32</v>
      </c>
      <c r="G750" s="2">
        <v>5406</v>
      </c>
      <c r="H750" s="2">
        <v>5406</v>
      </c>
      <c r="I750" s="61"/>
    </row>
    <row r="751" spans="1:9" ht="24" customHeight="1" x14ac:dyDescent="0.25">
      <c r="A751" s="2">
        <v>383202</v>
      </c>
      <c r="B751" s="3">
        <v>41834.471805555557</v>
      </c>
      <c r="C751" s="2" t="s">
        <v>7</v>
      </c>
      <c r="D751" s="2" t="s">
        <v>11</v>
      </c>
      <c r="E751" s="2" t="s">
        <v>14</v>
      </c>
      <c r="F751" s="2" t="s">
        <v>32</v>
      </c>
      <c r="G751" s="2">
        <v>7875</v>
      </c>
      <c r="H751" s="2">
        <v>7875</v>
      </c>
      <c r="I751" s="61"/>
    </row>
    <row r="752" spans="1:9" ht="24" customHeight="1" x14ac:dyDescent="0.25">
      <c r="A752" s="2">
        <v>167846</v>
      </c>
      <c r="B752" s="3">
        <v>41834.470486111109</v>
      </c>
      <c r="C752" s="2" t="s">
        <v>7</v>
      </c>
      <c r="D752" s="2" t="s">
        <v>11</v>
      </c>
      <c r="E752" s="2" t="s">
        <v>14</v>
      </c>
      <c r="F752" s="2" t="s">
        <v>32</v>
      </c>
      <c r="G752" s="2">
        <v>12153</v>
      </c>
      <c r="H752" s="2">
        <v>12153</v>
      </c>
      <c r="I752" s="61"/>
    </row>
    <row r="753" spans="1:9" ht="24" customHeight="1" x14ac:dyDescent="0.25">
      <c r="A753" s="2">
        <v>543747</v>
      </c>
      <c r="B753" s="3">
        <v>41834.431666666664</v>
      </c>
      <c r="C753" s="2" t="s">
        <v>13</v>
      </c>
      <c r="D753" s="2" t="s">
        <v>8</v>
      </c>
      <c r="E753" s="2" t="s">
        <v>14</v>
      </c>
      <c r="F753" s="2" t="s">
        <v>32</v>
      </c>
      <c r="G753" s="2">
        <v>21262</v>
      </c>
      <c r="H753" s="2">
        <v>21262</v>
      </c>
      <c r="I753" s="61"/>
    </row>
    <row r="754" spans="1:9" ht="24" customHeight="1" x14ac:dyDescent="0.25">
      <c r="A754" s="2">
        <v>904605</v>
      </c>
      <c r="B754" s="3">
        <v>41834.170706018522</v>
      </c>
      <c r="C754" s="2" t="s">
        <v>13</v>
      </c>
      <c r="D754" s="2" t="s">
        <v>8</v>
      </c>
      <c r="E754" s="2" t="s">
        <v>14</v>
      </c>
      <c r="F754" s="2" t="s">
        <v>32</v>
      </c>
      <c r="G754" s="2">
        <v>25711</v>
      </c>
      <c r="H754" s="2">
        <v>25711</v>
      </c>
      <c r="I754" s="61"/>
    </row>
    <row r="755" spans="1:9" ht="24" customHeight="1" x14ac:dyDescent="0.25">
      <c r="A755" s="2">
        <v>233602</v>
      </c>
      <c r="B755" s="3">
        <v>41834.62122685185</v>
      </c>
      <c r="C755" s="2" t="s">
        <v>13</v>
      </c>
      <c r="D755" s="2" t="s">
        <v>8</v>
      </c>
      <c r="E755" s="2" t="s">
        <v>14</v>
      </c>
      <c r="F755" s="2" t="s">
        <v>19</v>
      </c>
      <c r="G755" s="2">
        <v>74935</v>
      </c>
      <c r="H755" s="2">
        <v>74935</v>
      </c>
      <c r="I755" s="61"/>
    </row>
    <row r="756" spans="1:9" ht="24" customHeight="1" x14ac:dyDescent="0.25">
      <c r="A756" s="2">
        <v>968462</v>
      </c>
      <c r="B756" s="3">
        <v>41835.48337962963</v>
      </c>
      <c r="C756" s="2" t="s">
        <v>13</v>
      </c>
      <c r="D756" s="2" t="s">
        <v>8</v>
      </c>
      <c r="E756" s="2" t="s">
        <v>25</v>
      </c>
      <c r="F756" s="2" t="s">
        <v>32</v>
      </c>
      <c r="G756" s="2">
        <v>13023</v>
      </c>
      <c r="H756" s="2">
        <v>13023</v>
      </c>
      <c r="I756" s="61"/>
    </row>
    <row r="757" spans="1:9" ht="24" customHeight="1" x14ac:dyDescent="0.25">
      <c r="A757" s="2">
        <v>321567</v>
      </c>
      <c r="B757" s="3">
        <v>41835.733587962961</v>
      </c>
      <c r="C757" s="2" t="s">
        <v>7</v>
      </c>
      <c r="D757" s="2" t="s">
        <v>8</v>
      </c>
      <c r="E757" s="2" t="s">
        <v>28</v>
      </c>
      <c r="F757" s="2" t="s">
        <v>35</v>
      </c>
      <c r="G757" s="2">
        <v>24135</v>
      </c>
      <c r="H757" s="2">
        <v>24135</v>
      </c>
      <c r="I757" s="61"/>
    </row>
    <row r="758" spans="1:9" ht="24" customHeight="1" x14ac:dyDescent="0.25">
      <c r="A758" s="2">
        <v>699493</v>
      </c>
      <c r="B758" s="3">
        <v>41835.482418981483</v>
      </c>
      <c r="C758" s="2" t="s">
        <v>13</v>
      </c>
      <c r="D758" s="2" t="s">
        <v>8</v>
      </c>
      <c r="E758" s="2" t="s">
        <v>9</v>
      </c>
      <c r="F758" s="2" t="s">
        <v>10</v>
      </c>
      <c r="G758" s="2">
        <v>1035</v>
      </c>
      <c r="H758" s="2">
        <v>1035</v>
      </c>
      <c r="I758" s="61"/>
    </row>
    <row r="759" spans="1:9" ht="24" customHeight="1" x14ac:dyDescent="0.25">
      <c r="A759" s="2">
        <v>511167</v>
      </c>
      <c r="B759" s="3">
        <v>41835.639976851853</v>
      </c>
      <c r="C759" s="2" t="s">
        <v>13</v>
      </c>
      <c r="D759" s="2" t="s">
        <v>8</v>
      </c>
      <c r="E759" s="2" t="s">
        <v>14</v>
      </c>
      <c r="F759" s="2" t="s">
        <v>32</v>
      </c>
      <c r="G759" s="2">
        <v>75650</v>
      </c>
      <c r="H759" s="2">
        <v>75650</v>
      </c>
      <c r="I759" s="61"/>
    </row>
    <row r="760" spans="1:9" ht="24" customHeight="1" x14ac:dyDescent="0.25">
      <c r="A760" s="2">
        <v>661288</v>
      </c>
      <c r="B760" s="3">
        <v>41835.300023148149</v>
      </c>
      <c r="C760" s="2" t="s">
        <v>13</v>
      </c>
      <c r="D760" s="2" t="s">
        <v>8</v>
      </c>
      <c r="E760" s="2" t="s">
        <v>16</v>
      </c>
      <c r="F760" s="2" t="s">
        <v>17</v>
      </c>
      <c r="G760" s="2">
        <v>59757</v>
      </c>
      <c r="H760" s="2">
        <v>59757</v>
      </c>
      <c r="I760" s="61"/>
    </row>
    <row r="761" spans="1:9" ht="24" customHeight="1" x14ac:dyDescent="0.25">
      <c r="A761" s="2">
        <v>336100</v>
      </c>
      <c r="B761" s="3">
        <v>41835.490046296298</v>
      </c>
      <c r="C761" s="2" t="s">
        <v>13</v>
      </c>
      <c r="D761" s="2" t="s">
        <v>8</v>
      </c>
      <c r="E761" s="2" t="s">
        <v>14</v>
      </c>
      <c r="F761" s="2" t="s">
        <v>12</v>
      </c>
      <c r="G761" s="2">
        <v>18423</v>
      </c>
      <c r="H761" s="2">
        <v>18423</v>
      </c>
      <c r="I761" s="61"/>
    </row>
    <row r="762" spans="1:9" ht="24" customHeight="1" x14ac:dyDescent="0.25">
      <c r="A762" s="2">
        <v>359450</v>
      </c>
      <c r="B762" s="3">
        <v>41840.5390625</v>
      </c>
      <c r="C762" s="2" t="s">
        <v>13</v>
      </c>
      <c r="D762" s="2" t="s">
        <v>8</v>
      </c>
      <c r="E762" s="2" t="s">
        <v>14</v>
      </c>
      <c r="F762" s="2" t="s">
        <v>12</v>
      </c>
      <c r="G762" s="2">
        <v>16341</v>
      </c>
      <c r="H762" s="2">
        <v>16341</v>
      </c>
      <c r="I762" s="61"/>
    </row>
    <row r="763" spans="1:9" ht="24" customHeight="1" x14ac:dyDescent="0.25">
      <c r="A763" s="2">
        <v>934807</v>
      </c>
      <c r="B763" s="3">
        <v>41835.716041666667</v>
      </c>
      <c r="C763" s="2" t="s">
        <v>13</v>
      </c>
      <c r="D763" s="2" t="s">
        <v>11</v>
      </c>
      <c r="E763" s="2" t="s">
        <v>9</v>
      </c>
      <c r="F763" s="2" t="s">
        <v>21</v>
      </c>
      <c r="G763" s="2">
        <v>98706</v>
      </c>
      <c r="H763" s="2">
        <v>98706</v>
      </c>
      <c r="I763" s="61"/>
    </row>
    <row r="764" spans="1:9" ht="24" customHeight="1" x14ac:dyDescent="0.25">
      <c r="A764" s="2">
        <v>49980</v>
      </c>
      <c r="B764" s="3">
        <v>41835.086168981485</v>
      </c>
      <c r="C764" s="2" t="s">
        <v>13</v>
      </c>
      <c r="D764" s="2" t="s">
        <v>8</v>
      </c>
      <c r="E764" s="2" t="s">
        <v>14</v>
      </c>
      <c r="F764" s="2" t="s">
        <v>32</v>
      </c>
      <c r="G764" s="2">
        <v>92530</v>
      </c>
      <c r="H764" s="2">
        <v>92530</v>
      </c>
      <c r="I764" s="61"/>
    </row>
    <row r="765" spans="1:9" ht="24" customHeight="1" x14ac:dyDescent="0.25">
      <c r="A765" s="2">
        <v>560870</v>
      </c>
      <c r="B765" s="3">
        <v>41836.436550925922</v>
      </c>
      <c r="C765" s="2" t="s">
        <v>7</v>
      </c>
      <c r="D765" s="2" t="s">
        <v>8</v>
      </c>
      <c r="E765" s="2" t="s">
        <v>31</v>
      </c>
      <c r="F765" s="2" t="s">
        <v>21</v>
      </c>
      <c r="G765" s="2">
        <v>98195</v>
      </c>
      <c r="H765" s="2">
        <v>98195</v>
      </c>
      <c r="I765" s="61"/>
    </row>
    <row r="766" spans="1:9" ht="24" customHeight="1" x14ac:dyDescent="0.25">
      <c r="A766" s="2">
        <v>128021</v>
      </c>
      <c r="B766" s="3">
        <v>41836.732106481482</v>
      </c>
      <c r="C766" s="2" t="s">
        <v>13</v>
      </c>
      <c r="D766" s="2" t="s">
        <v>11</v>
      </c>
      <c r="E766" s="2" t="s">
        <v>14</v>
      </c>
      <c r="F766" s="2" t="s">
        <v>35</v>
      </c>
      <c r="G766" s="2">
        <v>94482</v>
      </c>
      <c r="H766" s="2">
        <v>94482</v>
      </c>
      <c r="I766" s="61"/>
    </row>
    <row r="767" spans="1:9" ht="24" customHeight="1" x14ac:dyDescent="0.25">
      <c r="A767" s="2">
        <v>678497</v>
      </c>
      <c r="B767" s="3">
        <v>41836.679293981484</v>
      </c>
      <c r="C767" s="2" t="s">
        <v>13</v>
      </c>
      <c r="D767" s="2" t="s">
        <v>11</v>
      </c>
      <c r="E767" s="2" t="s">
        <v>20</v>
      </c>
      <c r="F767" s="2" t="s">
        <v>32</v>
      </c>
      <c r="G767" s="2">
        <v>27497</v>
      </c>
      <c r="H767" s="2">
        <v>27497</v>
      </c>
      <c r="I767" s="61"/>
    </row>
    <row r="768" spans="1:9" ht="24" customHeight="1" x14ac:dyDescent="0.25">
      <c r="A768" s="2">
        <v>568508</v>
      </c>
      <c r="B768" s="3">
        <v>41836.680509259262</v>
      </c>
      <c r="C768" s="2" t="s">
        <v>7</v>
      </c>
      <c r="D768" s="2" t="s">
        <v>11</v>
      </c>
      <c r="E768" s="2" t="s">
        <v>20</v>
      </c>
      <c r="F768" s="2" t="s">
        <v>32</v>
      </c>
      <c r="G768" s="2">
        <v>23885</v>
      </c>
      <c r="H768" s="2">
        <v>23885</v>
      </c>
      <c r="I768" s="61"/>
    </row>
    <row r="769" spans="1:9" ht="24" customHeight="1" x14ac:dyDescent="0.25">
      <c r="A769" s="2">
        <v>18213</v>
      </c>
      <c r="B769" s="3">
        <v>41836.680949074071</v>
      </c>
      <c r="C769" s="2" t="s">
        <v>7</v>
      </c>
      <c r="D769" s="2" t="s">
        <v>11</v>
      </c>
      <c r="E769" s="2" t="s">
        <v>20</v>
      </c>
      <c r="F769" s="2" t="s">
        <v>32</v>
      </c>
      <c r="G769" s="2">
        <v>51426</v>
      </c>
      <c r="H769" s="2">
        <v>51426</v>
      </c>
      <c r="I769" s="61"/>
    </row>
    <row r="770" spans="1:9" ht="24" customHeight="1" x14ac:dyDescent="0.25">
      <c r="A770" s="2">
        <v>965502</v>
      </c>
      <c r="B770" s="3">
        <v>41836.287418981483</v>
      </c>
      <c r="C770" s="2" t="s">
        <v>13</v>
      </c>
      <c r="D770" s="2" t="s">
        <v>8</v>
      </c>
      <c r="E770" s="2" t="s">
        <v>14</v>
      </c>
      <c r="F770" s="2" t="s">
        <v>35</v>
      </c>
      <c r="G770" s="2">
        <v>54903</v>
      </c>
      <c r="H770" s="2">
        <v>54903</v>
      </c>
      <c r="I770" s="61"/>
    </row>
    <row r="771" spans="1:9" ht="24" customHeight="1" x14ac:dyDescent="0.25">
      <c r="A771" s="2">
        <v>706970</v>
      </c>
      <c r="B771" s="3">
        <v>41836.808449074073</v>
      </c>
      <c r="C771" s="2" t="s">
        <v>13</v>
      </c>
      <c r="D771" s="2" t="s">
        <v>8</v>
      </c>
      <c r="E771" s="2" t="s">
        <v>16</v>
      </c>
      <c r="F771" s="2" t="s">
        <v>35</v>
      </c>
      <c r="G771" s="2">
        <v>6975</v>
      </c>
      <c r="H771" s="2">
        <v>6975</v>
      </c>
      <c r="I771" s="61"/>
    </row>
    <row r="772" spans="1:9" ht="24" customHeight="1" x14ac:dyDescent="0.25">
      <c r="A772" s="2">
        <v>53766</v>
      </c>
      <c r="B772" s="3">
        <v>41836.808761574073</v>
      </c>
      <c r="C772" s="2" t="s">
        <v>13</v>
      </c>
      <c r="D772" s="2" t="s">
        <v>8</v>
      </c>
      <c r="E772" s="2" t="s">
        <v>16</v>
      </c>
      <c r="F772" s="2" t="s">
        <v>35</v>
      </c>
      <c r="G772" s="2">
        <v>16826</v>
      </c>
      <c r="H772" s="2">
        <v>16826</v>
      </c>
      <c r="I772" s="61"/>
    </row>
    <row r="773" spans="1:9" ht="24" customHeight="1" x14ac:dyDescent="0.25">
      <c r="A773" s="2">
        <v>819022</v>
      </c>
      <c r="B773" s="3">
        <v>41836.520578703705</v>
      </c>
      <c r="C773" s="2" t="s">
        <v>7</v>
      </c>
      <c r="D773" s="2" t="s">
        <v>11</v>
      </c>
      <c r="E773" s="2" t="s">
        <v>14</v>
      </c>
      <c r="F773" s="2" t="s">
        <v>17</v>
      </c>
      <c r="G773" s="2">
        <v>5210</v>
      </c>
      <c r="H773" s="2">
        <v>5210</v>
      </c>
      <c r="I773" s="61"/>
    </row>
    <row r="774" spans="1:9" ht="24" customHeight="1" x14ac:dyDescent="0.25">
      <c r="A774" s="2">
        <v>552802</v>
      </c>
      <c r="B774" s="3">
        <v>41836.487233796295</v>
      </c>
      <c r="C774" s="2" t="s">
        <v>13</v>
      </c>
      <c r="D774" s="2" t="s">
        <v>8</v>
      </c>
      <c r="E774" s="2" t="s">
        <v>9</v>
      </c>
      <c r="F774" s="2" t="s">
        <v>12</v>
      </c>
      <c r="G774" s="2">
        <v>3285</v>
      </c>
      <c r="H774" s="2">
        <v>3285</v>
      </c>
      <c r="I774" s="61"/>
    </row>
    <row r="775" spans="1:9" ht="24" customHeight="1" x14ac:dyDescent="0.25">
      <c r="A775" s="2">
        <v>542141</v>
      </c>
      <c r="B775" s="3">
        <v>41842.879108796296</v>
      </c>
      <c r="C775" s="2" t="s">
        <v>7</v>
      </c>
      <c r="D775" s="2" t="s">
        <v>8</v>
      </c>
      <c r="E775" s="2" t="s">
        <v>9</v>
      </c>
      <c r="F775" s="2" t="s">
        <v>17</v>
      </c>
      <c r="G775" s="2">
        <v>90267</v>
      </c>
      <c r="H775" s="2">
        <v>90267</v>
      </c>
      <c r="I775" s="61"/>
    </row>
    <row r="776" spans="1:9" ht="24" customHeight="1" x14ac:dyDescent="0.25">
      <c r="A776" s="2">
        <v>620985</v>
      </c>
      <c r="B776" s="3">
        <v>41836.504803240743</v>
      </c>
      <c r="C776" s="2" t="s">
        <v>13</v>
      </c>
      <c r="D776" s="2" t="s">
        <v>8</v>
      </c>
      <c r="E776" s="2" t="s">
        <v>14</v>
      </c>
      <c r="F776" s="2" t="s">
        <v>17</v>
      </c>
      <c r="G776" s="2">
        <v>28135</v>
      </c>
      <c r="H776" s="2">
        <v>28135</v>
      </c>
      <c r="I776" s="61"/>
    </row>
    <row r="777" spans="1:9" ht="24" customHeight="1" x14ac:dyDescent="0.25">
      <c r="A777" s="2">
        <v>686841</v>
      </c>
      <c r="B777" s="3">
        <v>41846.53869212963</v>
      </c>
      <c r="C777" s="2" t="s">
        <v>7</v>
      </c>
      <c r="D777" s="2" t="s">
        <v>11</v>
      </c>
      <c r="E777" s="2" t="s">
        <v>14</v>
      </c>
      <c r="F777" s="2" t="s">
        <v>12</v>
      </c>
      <c r="G777" s="2">
        <v>12822</v>
      </c>
      <c r="H777" s="2">
        <v>12822</v>
      </c>
      <c r="I777" s="61"/>
    </row>
    <row r="778" spans="1:9" ht="24" customHeight="1" x14ac:dyDescent="0.25">
      <c r="A778" s="2">
        <v>902523</v>
      </c>
      <c r="B778" s="3">
        <v>41837.161238425928</v>
      </c>
      <c r="C778" s="2" t="s">
        <v>13</v>
      </c>
      <c r="D778" s="2" t="s">
        <v>8</v>
      </c>
      <c r="E778" s="2" t="s">
        <v>9</v>
      </c>
      <c r="F778" s="2" t="s">
        <v>12</v>
      </c>
      <c r="G778" s="2">
        <v>78567</v>
      </c>
      <c r="H778" s="2">
        <v>78567</v>
      </c>
      <c r="I778" s="61"/>
    </row>
    <row r="779" spans="1:9" ht="24" customHeight="1" x14ac:dyDescent="0.25">
      <c r="A779" s="2">
        <v>414795</v>
      </c>
      <c r="B779" s="3">
        <v>41837.567164351851</v>
      </c>
      <c r="C779" s="2" t="s">
        <v>13</v>
      </c>
      <c r="D779" s="2" t="s">
        <v>8</v>
      </c>
      <c r="E779" s="2" t="s">
        <v>16</v>
      </c>
      <c r="F779" s="2" t="s">
        <v>12</v>
      </c>
      <c r="G779" s="2">
        <v>32517</v>
      </c>
      <c r="H779" s="2">
        <v>32517</v>
      </c>
      <c r="I779" s="61"/>
    </row>
    <row r="780" spans="1:9" ht="24" customHeight="1" x14ac:dyDescent="0.25">
      <c r="A780" s="2">
        <v>908749</v>
      </c>
      <c r="B780" s="3">
        <v>41837.56759259259</v>
      </c>
      <c r="C780" s="2" t="s">
        <v>13</v>
      </c>
      <c r="D780" s="2" t="s">
        <v>8</v>
      </c>
      <c r="E780" s="2" t="s">
        <v>16</v>
      </c>
      <c r="F780" s="2" t="s">
        <v>12</v>
      </c>
      <c r="G780" s="2">
        <v>60926</v>
      </c>
      <c r="H780" s="2">
        <v>60926</v>
      </c>
      <c r="I780" s="61"/>
    </row>
    <row r="781" spans="1:9" ht="24" customHeight="1" x14ac:dyDescent="0.25">
      <c r="A781" s="2">
        <v>219096</v>
      </c>
      <c r="B781" s="3">
        <v>41837.568206018521</v>
      </c>
      <c r="C781" s="2" t="s">
        <v>13</v>
      </c>
      <c r="D781" s="2" t="s">
        <v>8</v>
      </c>
      <c r="E781" s="2" t="s">
        <v>16</v>
      </c>
      <c r="F781" s="2" t="s">
        <v>12</v>
      </c>
      <c r="G781" s="2">
        <v>17641</v>
      </c>
      <c r="H781" s="2">
        <v>17641</v>
      </c>
      <c r="I781" s="61"/>
    </row>
    <row r="782" spans="1:9" ht="24" customHeight="1" x14ac:dyDescent="0.25">
      <c r="A782" s="2">
        <v>78350</v>
      </c>
      <c r="B782" s="3">
        <v>41837.782175925924</v>
      </c>
      <c r="C782" s="2" t="s">
        <v>13</v>
      </c>
      <c r="D782" s="2" t="s">
        <v>8</v>
      </c>
      <c r="E782" s="2" t="s">
        <v>25</v>
      </c>
      <c r="F782" s="2" t="s">
        <v>32</v>
      </c>
      <c r="G782" s="2">
        <v>97083</v>
      </c>
      <c r="H782" s="2">
        <v>97083</v>
      </c>
      <c r="I782" s="61"/>
    </row>
    <row r="783" spans="1:9" ht="24" customHeight="1" x14ac:dyDescent="0.25">
      <c r="A783" s="2">
        <v>412418</v>
      </c>
      <c r="B783" s="3">
        <v>41837.782638888886</v>
      </c>
      <c r="C783" s="2" t="s">
        <v>13</v>
      </c>
      <c r="D783" s="2" t="s">
        <v>8</v>
      </c>
      <c r="E783" s="2" t="s">
        <v>25</v>
      </c>
      <c r="F783" s="2" t="s">
        <v>32</v>
      </c>
      <c r="G783" s="2">
        <v>48169</v>
      </c>
      <c r="H783" s="2">
        <v>48169</v>
      </c>
      <c r="I783" s="61"/>
    </row>
    <row r="784" spans="1:9" ht="24" customHeight="1" x14ac:dyDescent="0.25">
      <c r="A784" s="2">
        <v>857879</v>
      </c>
      <c r="B784" s="3">
        <v>41837.783773148149</v>
      </c>
      <c r="C784" s="2" t="s">
        <v>7</v>
      </c>
      <c r="D784" s="2" t="s">
        <v>8</v>
      </c>
      <c r="E784" s="2" t="s">
        <v>25</v>
      </c>
      <c r="F784" s="2" t="s">
        <v>32</v>
      </c>
      <c r="G784" s="2">
        <v>25144</v>
      </c>
      <c r="H784" s="2">
        <v>25144</v>
      </c>
      <c r="I784" s="61"/>
    </row>
    <row r="785" spans="1:9" ht="24" customHeight="1" x14ac:dyDescent="0.25">
      <c r="A785" s="2">
        <v>866111</v>
      </c>
      <c r="B785" s="3">
        <v>41837.747615740744</v>
      </c>
      <c r="C785" s="2" t="s">
        <v>13</v>
      </c>
      <c r="D785" s="2" t="s">
        <v>8</v>
      </c>
      <c r="E785" s="2" t="s">
        <v>14</v>
      </c>
      <c r="F785" s="2" t="s">
        <v>24</v>
      </c>
      <c r="G785" s="2">
        <v>10960</v>
      </c>
      <c r="H785" s="2">
        <v>10960</v>
      </c>
      <c r="I785" s="61"/>
    </row>
    <row r="786" spans="1:9" ht="24" customHeight="1" x14ac:dyDescent="0.25">
      <c r="A786" s="2">
        <v>892761</v>
      </c>
      <c r="B786" s="3">
        <v>41837.720405092594</v>
      </c>
      <c r="C786" s="2" t="s">
        <v>13</v>
      </c>
      <c r="D786" s="2" t="s">
        <v>8</v>
      </c>
      <c r="E786" s="2" t="s">
        <v>9</v>
      </c>
      <c r="F786" s="2" t="s">
        <v>12</v>
      </c>
      <c r="G786" s="2">
        <v>25686</v>
      </c>
      <c r="H786" s="2">
        <v>25686</v>
      </c>
      <c r="I786" s="61"/>
    </row>
    <row r="787" spans="1:9" ht="24" customHeight="1" x14ac:dyDescent="0.25">
      <c r="A787" s="2">
        <v>176980</v>
      </c>
      <c r="B787" s="3">
        <v>41837.720682870371</v>
      </c>
      <c r="C787" s="2" t="s">
        <v>13</v>
      </c>
      <c r="D787" s="2" t="s">
        <v>8</v>
      </c>
      <c r="E787" s="2" t="s">
        <v>9</v>
      </c>
      <c r="F787" s="2" t="s">
        <v>12</v>
      </c>
      <c r="G787" s="2">
        <v>7099</v>
      </c>
      <c r="H787" s="2">
        <v>7099</v>
      </c>
      <c r="I787" s="61"/>
    </row>
    <row r="788" spans="1:9" ht="24" customHeight="1" x14ac:dyDescent="0.25">
      <c r="A788" s="2">
        <v>735436</v>
      </c>
      <c r="B788" s="3">
        <v>41837.770138888889</v>
      </c>
      <c r="C788" s="2" t="s">
        <v>7</v>
      </c>
      <c r="D788" s="2" t="s">
        <v>11</v>
      </c>
      <c r="E788" s="2" t="s">
        <v>9</v>
      </c>
      <c r="F788" s="2" t="s">
        <v>24</v>
      </c>
      <c r="G788" s="2">
        <v>52130</v>
      </c>
      <c r="H788" s="2">
        <v>52130</v>
      </c>
      <c r="I788" s="61"/>
    </row>
    <row r="789" spans="1:9" ht="24" customHeight="1" x14ac:dyDescent="0.25">
      <c r="A789" s="2">
        <v>866300</v>
      </c>
      <c r="B789" s="3">
        <v>41837.639062499999</v>
      </c>
      <c r="C789" s="2" t="s">
        <v>13</v>
      </c>
      <c r="D789" s="2" t="s">
        <v>8</v>
      </c>
      <c r="E789" s="2" t="s">
        <v>29</v>
      </c>
      <c r="F789" s="2" t="s">
        <v>17</v>
      </c>
      <c r="G789" s="2">
        <v>42009</v>
      </c>
      <c r="H789" s="2">
        <v>42009</v>
      </c>
      <c r="I789" s="61"/>
    </row>
    <row r="790" spans="1:9" ht="24" customHeight="1" x14ac:dyDescent="0.25">
      <c r="A790" s="2">
        <v>438195</v>
      </c>
      <c r="B790" s="3">
        <v>41842.795497685183</v>
      </c>
      <c r="C790" s="2" t="s">
        <v>13</v>
      </c>
      <c r="D790" s="2" t="s">
        <v>11</v>
      </c>
      <c r="E790" s="2" t="s">
        <v>16</v>
      </c>
      <c r="F790" s="2" t="s">
        <v>19</v>
      </c>
      <c r="G790" s="2">
        <v>57891</v>
      </c>
      <c r="H790" s="2">
        <v>57891</v>
      </c>
      <c r="I790" s="61"/>
    </row>
    <row r="791" spans="1:9" ht="24" customHeight="1" x14ac:dyDescent="0.25">
      <c r="A791" s="2">
        <v>88234</v>
      </c>
      <c r="B791" s="3">
        <v>41838.600243055553</v>
      </c>
      <c r="C791" s="2" t="s">
        <v>13</v>
      </c>
      <c r="D791" s="2" t="s">
        <v>8</v>
      </c>
      <c r="E791" s="2" t="s">
        <v>29</v>
      </c>
      <c r="F791" s="2" t="s">
        <v>17</v>
      </c>
      <c r="G791" s="2">
        <v>51578</v>
      </c>
      <c r="H791" s="2">
        <v>51578</v>
      </c>
      <c r="I791" s="61"/>
    </row>
    <row r="792" spans="1:9" ht="24" customHeight="1" x14ac:dyDescent="0.25">
      <c r="A792" s="2">
        <v>385051</v>
      </c>
      <c r="B792" s="3">
        <v>41838.532685185186</v>
      </c>
      <c r="C792" s="2" t="s">
        <v>13</v>
      </c>
      <c r="D792" s="2" t="s">
        <v>8</v>
      </c>
      <c r="E792" s="2" t="s">
        <v>14</v>
      </c>
      <c r="F792" s="2" t="s">
        <v>17</v>
      </c>
      <c r="G792" s="2">
        <v>42741</v>
      </c>
      <c r="H792" s="2">
        <v>42741</v>
      </c>
      <c r="I792" s="61"/>
    </row>
    <row r="793" spans="1:9" ht="24" customHeight="1" x14ac:dyDescent="0.25">
      <c r="A793" s="2">
        <v>322530</v>
      </c>
      <c r="B793" s="3">
        <v>41838.533043981479</v>
      </c>
      <c r="C793" s="2" t="s">
        <v>7</v>
      </c>
      <c r="D793" s="2" t="s">
        <v>8</v>
      </c>
      <c r="E793" s="2" t="s">
        <v>14</v>
      </c>
      <c r="F793" s="2" t="s">
        <v>17</v>
      </c>
      <c r="G793" s="2">
        <v>66589</v>
      </c>
      <c r="H793" s="2">
        <v>66589</v>
      </c>
      <c r="I793" s="61"/>
    </row>
    <row r="794" spans="1:9" ht="24" customHeight="1" x14ac:dyDescent="0.25">
      <c r="A794" s="2">
        <v>631387</v>
      </c>
      <c r="B794" s="3">
        <v>41838.535451388889</v>
      </c>
      <c r="C794" s="2" t="s">
        <v>7</v>
      </c>
      <c r="D794" s="2" t="s">
        <v>8</v>
      </c>
      <c r="E794" s="2" t="s">
        <v>14</v>
      </c>
      <c r="F794" s="2" t="s">
        <v>17</v>
      </c>
      <c r="G794" s="2">
        <v>81960</v>
      </c>
      <c r="H794" s="2">
        <v>81960</v>
      </c>
      <c r="I794" s="61"/>
    </row>
    <row r="795" spans="1:9" ht="24" customHeight="1" x14ac:dyDescent="0.25">
      <c r="A795" s="2">
        <v>924631</v>
      </c>
      <c r="B795" s="3">
        <v>41842.402280092596</v>
      </c>
      <c r="C795" s="2" t="s">
        <v>7</v>
      </c>
      <c r="D795" s="2" t="s">
        <v>8</v>
      </c>
      <c r="E795" s="2" t="s">
        <v>29</v>
      </c>
      <c r="F795" s="2" t="s">
        <v>32</v>
      </c>
      <c r="G795" s="2">
        <v>43214</v>
      </c>
      <c r="H795" s="2">
        <v>43214</v>
      </c>
      <c r="I795" s="61"/>
    </row>
    <row r="796" spans="1:9" ht="24" customHeight="1" x14ac:dyDescent="0.25">
      <c r="A796" s="2">
        <v>823234</v>
      </c>
      <c r="B796" s="3">
        <v>41842.404432870368</v>
      </c>
      <c r="C796" s="2" t="s">
        <v>13</v>
      </c>
      <c r="D796" s="2" t="s">
        <v>8</v>
      </c>
      <c r="E796" s="2" t="s">
        <v>29</v>
      </c>
      <c r="F796" s="2" t="s">
        <v>32</v>
      </c>
      <c r="G796" s="2">
        <v>32078</v>
      </c>
      <c r="H796" s="2">
        <v>32078</v>
      </c>
      <c r="I796" s="61"/>
    </row>
    <row r="797" spans="1:9" ht="24" customHeight="1" x14ac:dyDescent="0.25">
      <c r="A797" s="2">
        <v>515022</v>
      </c>
      <c r="B797" s="3">
        <v>41838.59511574074</v>
      </c>
      <c r="C797" s="2" t="s">
        <v>7</v>
      </c>
      <c r="D797" s="2" t="s">
        <v>8</v>
      </c>
      <c r="E797" s="2" t="s">
        <v>9</v>
      </c>
      <c r="F797" s="2" t="s">
        <v>21</v>
      </c>
      <c r="G797" s="2">
        <v>42114</v>
      </c>
      <c r="H797" s="2">
        <v>42114</v>
      </c>
      <c r="I797" s="61"/>
    </row>
    <row r="798" spans="1:9" ht="24" customHeight="1" x14ac:dyDescent="0.25">
      <c r="A798" s="2">
        <v>873591</v>
      </c>
      <c r="B798" s="3">
        <v>41838.596192129633</v>
      </c>
      <c r="C798" s="2" t="s">
        <v>13</v>
      </c>
      <c r="D798" s="2" t="s">
        <v>8</v>
      </c>
      <c r="E798" s="2" t="s">
        <v>9</v>
      </c>
      <c r="F798" s="2" t="s">
        <v>21</v>
      </c>
      <c r="G798" s="2">
        <v>19440</v>
      </c>
      <c r="H798" s="2">
        <v>19440</v>
      </c>
      <c r="I798" s="61"/>
    </row>
    <row r="799" spans="1:9" ht="24" customHeight="1" x14ac:dyDescent="0.25">
      <c r="A799" s="2">
        <v>868701</v>
      </c>
      <c r="B799" s="3">
        <v>41838.597013888888</v>
      </c>
      <c r="C799" s="2" t="s">
        <v>13</v>
      </c>
      <c r="D799" s="2" t="s">
        <v>11</v>
      </c>
      <c r="E799" s="2" t="s">
        <v>9</v>
      </c>
      <c r="F799" s="2" t="s">
        <v>21</v>
      </c>
      <c r="G799" s="2">
        <v>66602</v>
      </c>
      <c r="H799" s="2">
        <v>66602</v>
      </c>
      <c r="I799" s="61"/>
    </row>
    <row r="800" spans="1:9" ht="24" customHeight="1" x14ac:dyDescent="0.25">
      <c r="A800" s="2">
        <v>322926</v>
      </c>
      <c r="B800" s="3">
        <v>41838.467743055553</v>
      </c>
      <c r="C800" s="2" t="s">
        <v>7</v>
      </c>
      <c r="D800" s="2" t="s">
        <v>8</v>
      </c>
      <c r="E800" s="2" t="s">
        <v>29</v>
      </c>
      <c r="F800" s="2" t="s">
        <v>35</v>
      </c>
      <c r="G800" s="2">
        <v>91208</v>
      </c>
      <c r="H800" s="2">
        <v>91208</v>
      </c>
      <c r="I800" s="61"/>
    </row>
    <row r="801" spans="1:9" ht="24" customHeight="1" x14ac:dyDescent="0.25">
      <c r="A801" s="2">
        <v>232998</v>
      </c>
      <c r="B801" s="3">
        <v>41838.467986111114</v>
      </c>
      <c r="C801" s="2" t="s">
        <v>13</v>
      </c>
      <c r="D801" s="2" t="s">
        <v>8</v>
      </c>
      <c r="E801" s="2" t="s">
        <v>29</v>
      </c>
      <c r="F801" s="2" t="s">
        <v>35</v>
      </c>
      <c r="G801" s="2">
        <v>51895</v>
      </c>
      <c r="H801" s="2">
        <v>51895</v>
      </c>
      <c r="I801" s="61"/>
    </row>
    <row r="802" spans="1:9" ht="24" customHeight="1" x14ac:dyDescent="0.25">
      <c r="A802" s="2">
        <v>67001</v>
      </c>
      <c r="B802" s="3">
        <v>41838.627650462964</v>
      </c>
      <c r="C802" s="2" t="s">
        <v>13</v>
      </c>
      <c r="D802" s="2" t="s">
        <v>8</v>
      </c>
      <c r="E802" s="2" t="s">
        <v>14</v>
      </c>
      <c r="F802" s="2" t="s">
        <v>32</v>
      </c>
      <c r="G802" s="2">
        <v>8175</v>
      </c>
      <c r="H802" s="2">
        <v>8175</v>
      </c>
      <c r="I802" s="61"/>
    </row>
    <row r="803" spans="1:9" ht="24" customHeight="1" x14ac:dyDescent="0.25">
      <c r="A803" s="2">
        <v>325045</v>
      </c>
      <c r="B803" s="3">
        <v>41838.628009259257</v>
      </c>
      <c r="C803" s="2" t="s">
        <v>13</v>
      </c>
      <c r="D803" s="2" t="s">
        <v>8</v>
      </c>
      <c r="E803" s="2" t="s">
        <v>14</v>
      </c>
      <c r="F803" s="2" t="s">
        <v>32</v>
      </c>
      <c r="G803" s="2">
        <v>12363</v>
      </c>
      <c r="H803" s="2">
        <v>12363</v>
      </c>
      <c r="I803" s="61"/>
    </row>
    <row r="804" spans="1:9" ht="24" customHeight="1" x14ac:dyDescent="0.25">
      <c r="A804" s="2">
        <v>364042</v>
      </c>
      <c r="B804" s="3">
        <v>41838.628368055557</v>
      </c>
      <c r="C804" s="2" t="s">
        <v>13</v>
      </c>
      <c r="D804" s="2" t="s">
        <v>8</v>
      </c>
      <c r="E804" s="2" t="s">
        <v>14</v>
      </c>
      <c r="F804" s="2" t="s">
        <v>32</v>
      </c>
      <c r="G804" s="2">
        <v>65858</v>
      </c>
      <c r="H804" s="2">
        <v>65858</v>
      </c>
      <c r="I804" s="61"/>
    </row>
    <row r="805" spans="1:9" ht="24" customHeight="1" x14ac:dyDescent="0.25">
      <c r="A805" s="2">
        <v>978447</v>
      </c>
      <c r="B805" s="3">
        <v>41838.629050925927</v>
      </c>
      <c r="C805" s="2" t="s">
        <v>7</v>
      </c>
      <c r="D805" s="2" t="s">
        <v>11</v>
      </c>
      <c r="E805" s="2" t="s">
        <v>14</v>
      </c>
      <c r="F805" s="2" t="s">
        <v>32</v>
      </c>
      <c r="G805" s="2">
        <v>84508</v>
      </c>
      <c r="H805" s="2">
        <v>84508</v>
      </c>
      <c r="I805" s="61"/>
    </row>
    <row r="806" spans="1:9" ht="24" customHeight="1" x14ac:dyDescent="0.25">
      <c r="A806" s="2">
        <v>708890</v>
      </c>
      <c r="B806" s="3">
        <v>41838.559560185182</v>
      </c>
      <c r="C806" s="2" t="s">
        <v>13</v>
      </c>
      <c r="D806" s="2" t="s">
        <v>8</v>
      </c>
      <c r="E806" s="2" t="s">
        <v>16</v>
      </c>
      <c r="F806" s="2" t="s">
        <v>12</v>
      </c>
      <c r="G806" s="2">
        <v>76907</v>
      </c>
      <c r="H806" s="2">
        <v>76907</v>
      </c>
      <c r="I806" s="61"/>
    </row>
    <row r="807" spans="1:9" ht="24" customHeight="1" x14ac:dyDescent="0.25">
      <c r="A807" s="2">
        <v>142086</v>
      </c>
      <c r="B807" s="3">
        <v>41838.561643518522</v>
      </c>
      <c r="C807" s="2" t="s">
        <v>7</v>
      </c>
      <c r="D807" s="2" t="s">
        <v>8</v>
      </c>
      <c r="E807" s="2" t="s">
        <v>16</v>
      </c>
      <c r="F807" s="2" t="s">
        <v>12</v>
      </c>
      <c r="G807" s="2">
        <v>39033</v>
      </c>
      <c r="H807" s="2">
        <v>39033</v>
      </c>
      <c r="I807" s="61"/>
    </row>
    <row r="808" spans="1:9" ht="24" customHeight="1" x14ac:dyDescent="0.25">
      <c r="A808" s="2">
        <v>55751</v>
      </c>
      <c r="B808" s="3">
        <v>41838.561956018515</v>
      </c>
      <c r="C808" s="2" t="s">
        <v>7</v>
      </c>
      <c r="D808" s="2" t="s">
        <v>11</v>
      </c>
      <c r="E808" s="2" t="s">
        <v>16</v>
      </c>
      <c r="F808" s="2" t="s">
        <v>12</v>
      </c>
      <c r="G808" s="2">
        <v>30743</v>
      </c>
      <c r="H808" s="2">
        <v>30743</v>
      </c>
      <c r="I808" s="61"/>
    </row>
    <row r="809" spans="1:9" ht="24" customHeight="1" x14ac:dyDescent="0.25">
      <c r="A809" s="2">
        <v>612997</v>
      </c>
      <c r="B809" s="3">
        <v>41839.493437500001</v>
      </c>
      <c r="C809" s="2" t="s">
        <v>13</v>
      </c>
      <c r="D809" s="2" t="s">
        <v>8</v>
      </c>
      <c r="E809" s="2" t="s">
        <v>9</v>
      </c>
      <c r="F809" s="2" t="s">
        <v>32</v>
      </c>
      <c r="G809" s="2">
        <v>60051</v>
      </c>
      <c r="H809" s="2">
        <v>60051</v>
      </c>
      <c r="I809" s="61"/>
    </row>
    <row r="810" spans="1:9" ht="24" customHeight="1" x14ac:dyDescent="0.25">
      <c r="A810" s="2">
        <v>22091</v>
      </c>
      <c r="B810" s="3">
        <v>41840.388483796298</v>
      </c>
      <c r="C810" s="2" t="s">
        <v>13</v>
      </c>
      <c r="D810" s="2" t="s">
        <v>11</v>
      </c>
      <c r="E810" s="2" t="s">
        <v>16</v>
      </c>
      <c r="F810" s="2" t="s">
        <v>35</v>
      </c>
      <c r="G810" s="2">
        <v>8843</v>
      </c>
      <c r="H810" s="2">
        <v>8843</v>
      </c>
      <c r="I810" s="61"/>
    </row>
    <row r="811" spans="1:9" ht="24" customHeight="1" x14ac:dyDescent="0.25">
      <c r="A811" s="2">
        <v>721792</v>
      </c>
      <c r="B811" s="3">
        <v>41844.540856481479</v>
      </c>
      <c r="C811" s="2" t="s">
        <v>7</v>
      </c>
      <c r="D811" s="2" t="s">
        <v>8</v>
      </c>
      <c r="E811" s="2" t="s">
        <v>16</v>
      </c>
      <c r="F811" s="2" t="s">
        <v>12</v>
      </c>
      <c r="G811" s="2">
        <v>33822</v>
      </c>
      <c r="H811" s="2">
        <v>33822</v>
      </c>
      <c r="I811" s="61"/>
    </row>
    <row r="812" spans="1:9" ht="24" customHeight="1" x14ac:dyDescent="0.25">
      <c r="A812" s="2">
        <v>682173</v>
      </c>
      <c r="B812" s="3">
        <v>41844.541481481479</v>
      </c>
      <c r="C812" s="2" t="s">
        <v>7</v>
      </c>
      <c r="D812" s="2" t="s">
        <v>8</v>
      </c>
      <c r="E812" s="2" t="s">
        <v>16</v>
      </c>
      <c r="F812" s="2" t="s">
        <v>12</v>
      </c>
      <c r="G812" s="2">
        <v>47388</v>
      </c>
      <c r="H812" s="2">
        <v>47388</v>
      </c>
      <c r="I812" s="61"/>
    </row>
    <row r="813" spans="1:9" ht="24" customHeight="1" x14ac:dyDescent="0.25">
      <c r="A813" s="2">
        <v>978831</v>
      </c>
      <c r="B813" s="3">
        <v>41841.710173611114</v>
      </c>
      <c r="C813" s="2" t="s">
        <v>13</v>
      </c>
      <c r="D813" s="2" t="s">
        <v>8</v>
      </c>
      <c r="E813" s="2" t="s">
        <v>14</v>
      </c>
      <c r="F813" s="2" t="s">
        <v>17</v>
      </c>
      <c r="G813" s="2">
        <v>85868</v>
      </c>
      <c r="H813" s="2">
        <v>85868</v>
      </c>
      <c r="I813" s="61"/>
    </row>
    <row r="814" spans="1:9" ht="24" customHeight="1" x14ac:dyDescent="0.25">
      <c r="A814" s="2">
        <v>253384</v>
      </c>
      <c r="B814" s="3">
        <v>41841.710613425923</v>
      </c>
      <c r="C814" s="2" t="s">
        <v>13</v>
      </c>
      <c r="D814" s="2" t="s">
        <v>8</v>
      </c>
      <c r="E814" s="2" t="s">
        <v>14</v>
      </c>
      <c r="F814" s="2" t="s">
        <v>17</v>
      </c>
      <c r="G814" s="2">
        <v>3577</v>
      </c>
      <c r="H814" s="2">
        <v>3577</v>
      </c>
      <c r="I814" s="61"/>
    </row>
    <row r="815" spans="1:9" ht="24" customHeight="1" x14ac:dyDescent="0.25">
      <c r="A815" s="2">
        <v>817265</v>
      </c>
      <c r="B815" s="3">
        <v>41841.760162037041</v>
      </c>
      <c r="C815" s="2" t="s">
        <v>13</v>
      </c>
      <c r="D815" s="2" t="s">
        <v>8</v>
      </c>
      <c r="E815" s="2" t="s">
        <v>29</v>
      </c>
      <c r="F815" s="2" t="s">
        <v>21</v>
      </c>
      <c r="G815" s="2">
        <v>43678</v>
      </c>
      <c r="H815" s="2">
        <v>43678</v>
      </c>
      <c r="I815" s="61"/>
    </row>
    <row r="816" spans="1:9" ht="24" customHeight="1" x14ac:dyDescent="0.25">
      <c r="A816" s="2">
        <v>734018</v>
      </c>
      <c r="B816" s="3">
        <v>41841.761979166666</v>
      </c>
      <c r="C816" s="2" t="s">
        <v>7</v>
      </c>
      <c r="D816" s="2" t="s">
        <v>8</v>
      </c>
      <c r="E816" s="2" t="s">
        <v>29</v>
      </c>
      <c r="F816" s="2" t="s">
        <v>21</v>
      </c>
      <c r="G816" s="2">
        <v>39935</v>
      </c>
      <c r="H816" s="2">
        <v>39935</v>
      </c>
      <c r="I816" s="61"/>
    </row>
    <row r="817" spans="1:9" ht="24" customHeight="1" x14ac:dyDescent="0.25">
      <c r="A817" s="2">
        <v>527009</v>
      </c>
      <c r="B817" s="3">
        <v>41852.7499537037</v>
      </c>
      <c r="C817" s="2" t="s">
        <v>13</v>
      </c>
      <c r="D817" s="2" t="s">
        <v>8</v>
      </c>
      <c r="E817" s="2" t="s">
        <v>29</v>
      </c>
      <c r="F817" s="2" t="s">
        <v>21</v>
      </c>
      <c r="G817" s="2">
        <v>14256</v>
      </c>
      <c r="H817" s="2">
        <v>14256</v>
      </c>
      <c r="I817" s="61"/>
    </row>
    <row r="818" spans="1:9" ht="24" customHeight="1" x14ac:dyDescent="0.25">
      <c r="A818" s="2">
        <v>897407</v>
      </c>
      <c r="B818" s="3">
        <v>41864.722199074073</v>
      </c>
      <c r="C818" s="2" t="s">
        <v>7</v>
      </c>
      <c r="D818" s="2" t="s">
        <v>8</v>
      </c>
      <c r="E818" s="2" t="s">
        <v>29</v>
      </c>
      <c r="F818" s="2" t="s">
        <v>35</v>
      </c>
      <c r="G818" s="2">
        <v>15601</v>
      </c>
      <c r="H818" s="2">
        <v>15601</v>
      </c>
      <c r="I818" s="61"/>
    </row>
    <row r="819" spans="1:9" ht="24" customHeight="1" x14ac:dyDescent="0.25">
      <c r="A819" s="2">
        <v>515923</v>
      </c>
      <c r="B819" s="3">
        <v>41864.722395833334</v>
      </c>
      <c r="C819" s="2" t="s">
        <v>13</v>
      </c>
      <c r="D819" s="2" t="s">
        <v>11</v>
      </c>
      <c r="E819" s="2" t="s">
        <v>29</v>
      </c>
      <c r="F819" s="2" t="s">
        <v>35</v>
      </c>
      <c r="G819" s="2">
        <v>37241</v>
      </c>
      <c r="H819" s="2">
        <v>37241</v>
      </c>
      <c r="I819" s="61"/>
    </row>
    <row r="820" spans="1:9" ht="24" customHeight="1" x14ac:dyDescent="0.25">
      <c r="A820" s="2">
        <v>138577</v>
      </c>
      <c r="B820" s="3">
        <v>41841.550949074073</v>
      </c>
      <c r="C820" s="2" t="s">
        <v>13</v>
      </c>
      <c r="D820" s="2" t="s">
        <v>8</v>
      </c>
      <c r="E820" s="2" t="s">
        <v>14</v>
      </c>
      <c r="F820" s="2" t="s">
        <v>19</v>
      </c>
      <c r="G820" s="2">
        <v>96271</v>
      </c>
      <c r="H820" s="2">
        <v>96271</v>
      </c>
      <c r="I820" s="61"/>
    </row>
    <row r="821" spans="1:9" ht="24" customHeight="1" x14ac:dyDescent="0.25">
      <c r="A821" s="2">
        <v>972571</v>
      </c>
      <c r="B821" s="3">
        <v>41841.552314814813</v>
      </c>
      <c r="C821" s="2" t="s">
        <v>7</v>
      </c>
      <c r="D821" s="2" t="s">
        <v>8</v>
      </c>
      <c r="E821" s="2" t="s">
        <v>14</v>
      </c>
      <c r="F821" s="2" t="s">
        <v>19</v>
      </c>
      <c r="G821" s="2">
        <v>4485</v>
      </c>
      <c r="H821" s="2">
        <v>4485</v>
      </c>
      <c r="I821" s="61"/>
    </row>
    <row r="822" spans="1:9" ht="24" customHeight="1" x14ac:dyDescent="0.25">
      <c r="A822" s="2">
        <v>903288</v>
      </c>
      <c r="B822" s="3">
        <v>41841.747187499997</v>
      </c>
      <c r="C822" s="2" t="s">
        <v>13</v>
      </c>
      <c r="D822" s="2" t="s">
        <v>8</v>
      </c>
      <c r="E822" s="2" t="s">
        <v>25</v>
      </c>
      <c r="F822" s="2" t="s">
        <v>19</v>
      </c>
      <c r="G822" s="2">
        <v>7028</v>
      </c>
      <c r="H822" s="2">
        <v>7028</v>
      </c>
      <c r="I822" s="61"/>
    </row>
    <row r="823" spans="1:9" ht="24" customHeight="1" x14ac:dyDescent="0.25">
      <c r="A823" s="2">
        <v>45861</v>
      </c>
      <c r="B823" s="3">
        <v>41841.790590277778</v>
      </c>
      <c r="C823" s="2" t="s">
        <v>13</v>
      </c>
      <c r="D823" s="2" t="s">
        <v>8</v>
      </c>
      <c r="E823" s="2" t="s">
        <v>14</v>
      </c>
      <c r="F823" s="2" t="s">
        <v>35</v>
      </c>
      <c r="G823" s="2">
        <v>26063</v>
      </c>
      <c r="H823" s="2">
        <v>26063</v>
      </c>
      <c r="I823" s="61"/>
    </row>
    <row r="824" spans="1:9" ht="24" customHeight="1" x14ac:dyDescent="0.25">
      <c r="A824" s="2">
        <v>767327</v>
      </c>
      <c r="B824" s="3">
        <v>41841.496238425927</v>
      </c>
      <c r="C824" s="2" t="s">
        <v>7</v>
      </c>
      <c r="D824" s="2" t="s">
        <v>8</v>
      </c>
      <c r="E824" s="2" t="s">
        <v>28</v>
      </c>
      <c r="F824" s="2" t="s">
        <v>10</v>
      </c>
      <c r="G824" s="2">
        <v>95591</v>
      </c>
      <c r="H824" s="2">
        <v>95591</v>
      </c>
      <c r="I824" s="61"/>
    </row>
    <row r="825" spans="1:9" ht="24" customHeight="1" x14ac:dyDescent="0.25">
      <c r="A825" s="2">
        <v>816124</v>
      </c>
      <c r="B825" s="3">
        <v>41841.496608796297</v>
      </c>
      <c r="C825" s="2" t="s">
        <v>7</v>
      </c>
      <c r="D825" s="2" t="s">
        <v>8</v>
      </c>
      <c r="E825" s="2" t="s">
        <v>28</v>
      </c>
      <c r="F825" s="2" t="s">
        <v>10</v>
      </c>
      <c r="G825" s="2">
        <v>47611</v>
      </c>
      <c r="H825" s="2">
        <v>47611</v>
      </c>
      <c r="I825" s="61"/>
    </row>
    <row r="826" spans="1:9" ht="24" customHeight="1" x14ac:dyDescent="0.25">
      <c r="A826" s="2">
        <v>718500</v>
      </c>
      <c r="B826" s="3">
        <v>41844.360509259262</v>
      </c>
      <c r="C826" s="2" t="s">
        <v>7</v>
      </c>
      <c r="D826" s="2" t="s">
        <v>8</v>
      </c>
      <c r="E826" s="2" t="s">
        <v>9</v>
      </c>
      <c r="F826" s="2" t="s">
        <v>32</v>
      </c>
      <c r="G826" s="2">
        <v>48142</v>
      </c>
      <c r="H826" s="2">
        <v>48142</v>
      </c>
      <c r="I826" s="61"/>
    </row>
    <row r="827" spans="1:9" ht="24" customHeight="1" x14ac:dyDescent="0.25">
      <c r="A827" s="2">
        <v>357434</v>
      </c>
      <c r="B827" s="3">
        <v>41844.361273148148</v>
      </c>
      <c r="C827" s="2" t="s">
        <v>13</v>
      </c>
      <c r="D827" s="2" t="s">
        <v>11</v>
      </c>
      <c r="E827" s="2" t="s">
        <v>9</v>
      </c>
      <c r="F827" s="2" t="s">
        <v>32</v>
      </c>
      <c r="G827" s="2">
        <v>39113</v>
      </c>
      <c r="H827" s="2">
        <v>39113</v>
      </c>
      <c r="I827" s="61"/>
    </row>
    <row r="828" spans="1:9" ht="24" customHeight="1" x14ac:dyDescent="0.25">
      <c r="A828" s="2">
        <v>195576</v>
      </c>
      <c r="B828" s="3">
        <v>41842.689768518518</v>
      </c>
      <c r="C828" s="2" t="s">
        <v>13</v>
      </c>
      <c r="D828" s="2" t="s">
        <v>8</v>
      </c>
      <c r="E828" s="2" t="s">
        <v>9</v>
      </c>
      <c r="F828" s="2" t="s">
        <v>21</v>
      </c>
      <c r="G828" s="2">
        <v>14732</v>
      </c>
      <c r="H828" s="2">
        <v>14732</v>
      </c>
      <c r="I828" s="61"/>
    </row>
    <row r="829" spans="1:9" ht="24" customHeight="1" x14ac:dyDescent="0.25">
      <c r="A829" s="2">
        <v>83781</v>
      </c>
      <c r="B829" s="3">
        <v>41842.989282407405</v>
      </c>
      <c r="C829" s="2" t="s">
        <v>7</v>
      </c>
      <c r="D829" s="2" t="s">
        <v>8</v>
      </c>
      <c r="E829" s="2" t="s">
        <v>9</v>
      </c>
      <c r="F829" s="2" t="s">
        <v>24</v>
      </c>
      <c r="G829" s="2">
        <v>8655</v>
      </c>
      <c r="H829" s="2">
        <v>8655</v>
      </c>
      <c r="I829" s="61"/>
    </row>
    <row r="830" spans="1:9" ht="24" customHeight="1" x14ac:dyDescent="0.25">
      <c r="A830" s="2">
        <v>194285</v>
      </c>
      <c r="B830" s="3">
        <v>41842.687581018516</v>
      </c>
      <c r="C830" s="2" t="s">
        <v>13</v>
      </c>
      <c r="D830" s="2" t="s">
        <v>8</v>
      </c>
      <c r="E830" s="2" t="s">
        <v>9</v>
      </c>
      <c r="F830" s="2" t="s">
        <v>32</v>
      </c>
      <c r="G830" s="2">
        <v>55851</v>
      </c>
      <c r="H830" s="2">
        <v>55851</v>
      </c>
      <c r="I830" s="61"/>
    </row>
    <row r="831" spans="1:9" ht="24" customHeight="1" x14ac:dyDescent="0.25">
      <c r="A831" s="2">
        <v>486811</v>
      </c>
      <c r="B831" s="3">
        <v>41842.418958333335</v>
      </c>
      <c r="C831" s="2" t="s">
        <v>13</v>
      </c>
      <c r="D831" s="2" t="s">
        <v>8</v>
      </c>
      <c r="E831" s="2" t="s">
        <v>14</v>
      </c>
      <c r="F831" s="2" t="s">
        <v>24</v>
      </c>
      <c r="G831" s="2">
        <v>45682</v>
      </c>
      <c r="H831" s="2">
        <v>45682</v>
      </c>
      <c r="I831" s="61"/>
    </row>
    <row r="832" spans="1:9" ht="24" customHeight="1" x14ac:dyDescent="0.25">
      <c r="A832" s="2">
        <v>863832</v>
      </c>
      <c r="B832" s="3">
        <v>41842.740613425929</v>
      </c>
      <c r="C832" s="2" t="s">
        <v>13</v>
      </c>
      <c r="D832" s="2" t="s">
        <v>8</v>
      </c>
      <c r="E832" s="2" t="s">
        <v>28</v>
      </c>
      <c r="F832" s="2" t="s">
        <v>17</v>
      </c>
      <c r="G832" s="2">
        <v>78026</v>
      </c>
      <c r="H832" s="2">
        <v>78026</v>
      </c>
      <c r="I832" s="61"/>
    </row>
    <row r="833" spans="1:9" ht="24" customHeight="1" x14ac:dyDescent="0.25">
      <c r="A833" s="2">
        <v>458519</v>
      </c>
      <c r="B833" s="3">
        <v>41842.741342592592</v>
      </c>
      <c r="C833" s="2" t="s">
        <v>13</v>
      </c>
      <c r="D833" s="2" t="s">
        <v>8</v>
      </c>
      <c r="E833" s="2" t="s">
        <v>28</v>
      </c>
      <c r="F833" s="2" t="s">
        <v>17</v>
      </c>
      <c r="G833" s="2">
        <v>18384</v>
      </c>
      <c r="H833" s="2">
        <v>18384</v>
      </c>
      <c r="I833" s="61"/>
    </row>
    <row r="834" spans="1:9" ht="24" customHeight="1" x14ac:dyDescent="0.25">
      <c r="A834" s="2">
        <v>669162</v>
      </c>
      <c r="B834" s="3">
        <v>41842.742037037038</v>
      </c>
      <c r="C834" s="2" t="s">
        <v>7</v>
      </c>
      <c r="D834" s="2" t="s">
        <v>8</v>
      </c>
      <c r="E834" s="2" t="s">
        <v>28</v>
      </c>
      <c r="F834" s="2" t="s">
        <v>17</v>
      </c>
      <c r="G834" s="2">
        <v>81983</v>
      </c>
      <c r="H834" s="2">
        <v>81983</v>
      </c>
      <c r="I834" s="61"/>
    </row>
    <row r="835" spans="1:9" ht="24" customHeight="1" x14ac:dyDescent="0.25">
      <c r="A835" s="2">
        <v>707384</v>
      </c>
      <c r="B835" s="3">
        <v>41842.557939814818</v>
      </c>
      <c r="C835" s="2" t="s">
        <v>13</v>
      </c>
      <c r="D835" s="2" t="s">
        <v>8</v>
      </c>
      <c r="E835" s="2" t="s">
        <v>9</v>
      </c>
      <c r="F835" s="2" t="s">
        <v>35</v>
      </c>
      <c r="G835" s="2">
        <v>53640</v>
      </c>
      <c r="H835" s="2">
        <v>53640</v>
      </c>
      <c r="I835" s="61"/>
    </row>
    <row r="836" spans="1:9" ht="24" customHeight="1" x14ac:dyDescent="0.25">
      <c r="A836" s="2">
        <v>704619</v>
      </c>
      <c r="B836" s="3">
        <v>41842.558252314811</v>
      </c>
      <c r="C836" s="2" t="s">
        <v>13</v>
      </c>
      <c r="D836" s="2" t="s">
        <v>8</v>
      </c>
      <c r="E836" s="2" t="s">
        <v>9</v>
      </c>
      <c r="F836" s="2" t="s">
        <v>35</v>
      </c>
      <c r="G836" s="2">
        <v>97057</v>
      </c>
      <c r="H836" s="2">
        <v>97057</v>
      </c>
      <c r="I836" s="61"/>
    </row>
    <row r="837" spans="1:9" ht="24" customHeight="1" x14ac:dyDescent="0.25">
      <c r="A837" s="2">
        <v>28310</v>
      </c>
      <c r="B837" s="3">
        <v>41842.986064814817</v>
      </c>
      <c r="C837" s="2" t="s">
        <v>7</v>
      </c>
      <c r="D837" s="2" t="s">
        <v>8</v>
      </c>
      <c r="E837" s="2" t="s">
        <v>25</v>
      </c>
      <c r="F837" s="2" t="s">
        <v>32</v>
      </c>
      <c r="G837" s="2">
        <v>90932</v>
      </c>
      <c r="H837" s="2">
        <v>90932</v>
      </c>
      <c r="I837" s="61"/>
    </row>
    <row r="838" spans="1:9" ht="24" customHeight="1" x14ac:dyDescent="0.25">
      <c r="A838" s="2">
        <v>498363</v>
      </c>
      <c r="B838" s="3">
        <v>41842.640648148146</v>
      </c>
      <c r="C838" s="2" t="s">
        <v>13</v>
      </c>
      <c r="D838" s="2" t="s">
        <v>8</v>
      </c>
      <c r="E838" s="2" t="s">
        <v>9</v>
      </c>
      <c r="F838" s="2" t="s">
        <v>32</v>
      </c>
      <c r="G838" s="2">
        <v>5178</v>
      </c>
      <c r="H838" s="2">
        <v>5178</v>
      </c>
      <c r="I838" s="61"/>
    </row>
    <row r="839" spans="1:9" ht="24" customHeight="1" x14ac:dyDescent="0.25">
      <c r="A839" s="2">
        <v>188744</v>
      </c>
      <c r="B839" s="3">
        <v>41842.643020833333</v>
      </c>
      <c r="C839" s="2" t="s">
        <v>7</v>
      </c>
      <c r="D839" s="2" t="s">
        <v>8</v>
      </c>
      <c r="E839" s="2" t="s">
        <v>9</v>
      </c>
      <c r="F839" s="2" t="s">
        <v>32</v>
      </c>
      <c r="G839" s="2">
        <v>40182</v>
      </c>
      <c r="H839" s="2">
        <v>40182</v>
      </c>
      <c r="I839" s="61"/>
    </row>
    <row r="840" spans="1:9" ht="24" customHeight="1" x14ac:dyDescent="0.25">
      <c r="A840" s="2">
        <v>264099</v>
      </c>
      <c r="B840" s="3">
        <v>41842.643657407411</v>
      </c>
      <c r="C840" s="2" t="s">
        <v>7</v>
      </c>
      <c r="D840" s="2" t="s">
        <v>8</v>
      </c>
      <c r="E840" s="2" t="s">
        <v>9</v>
      </c>
      <c r="F840" s="2" t="s">
        <v>32</v>
      </c>
      <c r="G840" s="2">
        <v>93471</v>
      </c>
      <c r="H840" s="2">
        <v>93471</v>
      </c>
      <c r="I840" s="61"/>
    </row>
    <row r="841" spans="1:9" ht="24" customHeight="1" x14ac:dyDescent="0.25">
      <c r="A841" s="2">
        <v>999758</v>
      </c>
      <c r="B841" s="3">
        <v>41842.370532407411</v>
      </c>
      <c r="C841" s="2" t="s">
        <v>13</v>
      </c>
      <c r="D841" s="2" t="s">
        <v>11</v>
      </c>
      <c r="E841" s="2" t="s">
        <v>20</v>
      </c>
      <c r="F841" s="2" t="s">
        <v>35</v>
      </c>
      <c r="G841" s="2">
        <v>96801</v>
      </c>
      <c r="H841" s="2">
        <v>96801</v>
      </c>
      <c r="I841" s="61"/>
    </row>
    <row r="842" spans="1:9" ht="24" customHeight="1" x14ac:dyDescent="0.25">
      <c r="A842" s="2">
        <v>451952</v>
      </c>
      <c r="B842" s="3">
        <v>41842.372187499997</v>
      </c>
      <c r="C842" s="2" t="s">
        <v>7</v>
      </c>
      <c r="D842" s="2" t="s">
        <v>11</v>
      </c>
      <c r="E842" s="2" t="s">
        <v>20</v>
      </c>
      <c r="F842" s="2" t="s">
        <v>35</v>
      </c>
      <c r="G842" s="2">
        <v>43963</v>
      </c>
      <c r="H842" s="2">
        <v>43963</v>
      </c>
      <c r="I842" s="61"/>
    </row>
    <row r="843" spans="1:9" ht="24" customHeight="1" x14ac:dyDescent="0.25">
      <c r="A843" s="2">
        <v>158508</v>
      </c>
      <c r="B843" s="3">
        <v>41843.316724537035</v>
      </c>
      <c r="C843" s="2" t="s">
        <v>13</v>
      </c>
      <c r="D843" s="2" t="s">
        <v>8</v>
      </c>
      <c r="E843" s="2" t="s">
        <v>14</v>
      </c>
      <c r="F843" s="2" t="s">
        <v>24</v>
      </c>
      <c r="G843" s="2">
        <v>28087</v>
      </c>
      <c r="H843" s="2">
        <v>28087</v>
      </c>
      <c r="I843" s="61"/>
    </row>
    <row r="844" spans="1:9" ht="24" customHeight="1" x14ac:dyDescent="0.25">
      <c r="A844" s="2">
        <v>456675</v>
      </c>
      <c r="B844" s="3">
        <v>41843.591423611113</v>
      </c>
      <c r="C844" s="2" t="s">
        <v>13</v>
      </c>
      <c r="D844" s="2" t="s">
        <v>8</v>
      </c>
      <c r="E844" s="2" t="s">
        <v>14</v>
      </c>
      <c r="F844" s="2" t="s">
        <v>21</v>
      </c>
      <c r="G844" s="2">
        <v>37484</v>
      </c>
      <c r="H844" s="2">
        <v>37484</v>
      </c>
      <c r="I844" s="61"/>
    </row>
    <row r="845" spans="1:9" ht="24" customHeight="1" x14ac:dyDescent="0.25">
      <c r="A845" s="2">
        <v>123710</v>
      </c>
      <c r="B845" s="3">
        <v>41843.58216435185</v>
      </c>
      <c r="C845" s="2" t="s">
        <v>13</v>
      </c>
      <c r="D845" s="2" t="s">
        <v>8</v>
      </c>
      <c r="E845" s="2" t="s">
        <v>16</v>
      </c>
      <c r="F845" s="2" t="s">
        <v>19</v>
      </c>
      <c r="G845" s="2">
        <v>59240</v>
      </c>
      <c r="H845" s="2">
        <v>59240</v>
      </c>
      <c r="I845" s="61"/>
    </row>
    <row r="846" spans="1:9" ht="24" customHeight="1" x14ac:dyDescent="0.25">
      <c r="A846" s="2">
        <v>273732</v>
      </c>
      <c r="B846" s="3">
        <v>41843.572268518517</v>
      </c>
      <c r="C846" s="2" t="s">
        <v>7</v>
      </c>
      <c r="D846" s="2" t="s">
        <v>11</v>
      </c>
      <c r="E846" s="2" t="s">
        <v>9</v>
      </c>
      <c r="F846" s="2" t="s">
        <v>17</v>
      </c>
      <c r="G846" s="2">
        <v>32293</v>
      </c>
      <c r="H846" s="2">
        <v>32293</v>
      </c>
      <c r="I846" s="61"/>
    </row>
    <row r="847" spans="1:9" ht="24" customHeight="1" x14ac:dyDescent="0.25">
      <c r="A847" s="2">
        <v>760812</v>
      </c>
      <c r="B847" s="3">
        <v>41843.684004629627</v>
      </c>
      <c r="C847" s="2" t="s">
        <v>13</v>
      </c>
      <c r="D847" s="2" t="s">
        <v>8</v>
      </c>
      <c r="E847" s="2" t="s">
        <v>28</v>
      </c>
      <c r="F847" s="2" t="s">
        <v>32</v>
      </c>
      <c r="G847" s="2">
        <v>88619</v>
      </c>
      <c r="H847" s="2">
        <v>88619</v>
      </c>
      <c r="I847" s="61"/>
    </row>
    <row r="848" spans="1:9" ht="24" customHeight="1" x14ac:dyDescent="0.25">
      <c r="A848" s="2">
        <v>310070</v>
      </c>
      <c r="B848" s="3">
        <v>41849.617384259262</v>
      </c>
      <c r="C848" s="2" t="s">
        <v>13</v>
      </c>
      <c r="D848" s="2" t="s">
        <v>8</v>
      </c>
      <c r="E848" s="2" t="s">
        <v>28</v>
      </c>
      <c r="F848" s="2" t="s">
        <v>32</v>
      </c>
      <c r="G848" s="2">
        <v>81369</v>
      </c>
      <c r="H848" s="2">
        <v>81369</v>
      </c>
      <c r="I848" s="61"/>
    </row>
    <row r="849" spans="1:9" ht="24" customHeight="1" x14ac:dyDescent="0.25">
      <c r="A849" s="2">
        <v>861705</v>
      </c>
      <c r="B849" s="3">
        <v>41843.37222222222</v>
      </c>
      <c r="C849" s="2" t="s">
        <v>7</v>
      </c>
      <c r="D849" s="2" t="s">
        <v>8</v>
      </c>
      <c r="E849" s="2" t="s">
        <v>14</v>
      </c>
      <c r="F849" s="2" t="s">
        <v>24</v>
      </c>
      <c r="G849" s="2">
        <v>16116</v>
      </c>
      <c r="H849" s="2">
        <v>16116</v>
      </c>
      <c r="I849" s="61"/>
    </row>
    <row r="850" spans="1:9" ht="24" customHeight="1" x14ac:dyDescent="0.25">
      <c r="A850" s="2">
        <v>789524</v>
      </c>
      <c r="B850" s="3">
        <v>41843.608587962961</v>
      </c>
      <c r="C850" s="2" t="s">
        <v>13</v>
      </c>
      <c r="D850" s="2" t="s">
        <v>8</v>
      </c>
      <c r="E850" s="2" t="s">
        <v>14</v>
      </c>
      <c r="F850" s="2" t="s">
        <v>32</v>
      </c>
      <c r="G850" s="2">
        <v>22359</v>
      </c>
      <c r="H850" s="2">
        <v>22359</v>
      </c>
      <c r="I850" s="61"/>
    </row>
    <row r="851" spans="1:9" ht="24" customHeight="1" x14ac:dyDescent="0.25">
      <c r="A851" s="2">
        <v>634091</v>
      </c>
      <c r="B851" s="3">
        <v>41843.153391203705</v>
      </c>
      <c r="C851" s="2" t="s">
        <v>13</v>
      </c>
      <c r="D851" s="2" t="s">
        <v>8</v>
      </c>
      <c r="E851" s="2" t="s">
        <v>9</v>
      </c>
      <c r="F851" s="2" t="s">
        <v>32</v>
      </c>
      <c r="G851" s="2">
        <v>1536</v>
      </c>
      <c r="H851" s="2">
        <v>1536</v>
      </c>
      <c r="I851" s="61"/>
    </row>
    <row r="852" spans="1:9" ht="24" customHeight="1" x14ac:dyDescent="0.25">
      <c r="A852" s="2">
        <v>811700</v>
      </c>
      <c r="B852" s="3">
        <v>41843.15662037037</v>
      </c>
      <c r="C852" s="2" t="s">
        <v>7</v>
      </c>
      <c r="D852" s="2" t="s">
        <v>8</v>
      </c>
      <c r="E852" s="2" t="s">
        <v>9</v>
      </c>
      <c r="F852" s="2" t="s">
        <v>32</v>
      </c>
      <c r="G852" s="2">
        <v>14346</v>
      </c>
      <c r="H852" s="2">
        <v>14346</v>
      </c>
      <c r="I852" s="61"/>
    </row>
    <row r="853" spans="1:9" ht="24" customHeight="1" x14ac:dyDescent="0.25">
      <c r="A853" s="2">
        <v>629557</v>
      </c>
      <c r="B853" s="3">
        <v>41843.157453703701</v>
      </c>
      <c r="C853" s="2" t="s">
        <v>13</v>
      </c>
      <c r="D853" s="2" t="s">
        <v>8</v>
      </c>
      <c r="E853" s="2" t="s">
        <v>9</v>
      </c>
      <c r="F853" s="2" t="s">
        <v>32</v>
      </c>
      <c r="G853" s="2">
        <v>63211</v>
      </c>
      <c r="H853" s="2">
        <v>63211</v>
      </c>
      <c r="I853" s="61"/>
    </row>
    <row r="854" spans="1:9" ht="24" customHeight="1" x14ac:dyDescent="0.25">
      <c r="A854" s="2">
        <v>437442</v>
      </c>
      <c r="B854" s="3">
        <v>41844.380532407406</v>
      </c>
      <c r="C854" s="2" t="s">
        <v>13</v>
      </c>
      <c r="D854" s="2" t="s">
        <v>8</v>
      </c>
      <c r="E854" s="2" t="s">
        <v>14</v>
      </c>
      <c r="F854" s="2" t="s">
        <v>24</v>
      </c>
      <c r="G854" s="2">
        <v>49942</v>
      </c>
      <c r="H854" s="2">
        <v>49942</v>
      </c>
      <c r="I854" s="61"/>
    </row>
    <row r="855" spans="1:9" ht="24" customHeight="1" x14ac:dyDescent="0.25">
      <c r="A855" s="2">
        <v>751267</v>
      </c>
      <c r="B855" s="3">
        <v>41844.789525462962</v>
      </c>
      <c r="C855" s="2" t="s">
        <v>13</v>
      </c>
      <c r="D855" s="2" t="s">
        <v>8</v>
      </c>
      <c r="E855" s="2" t="s">
        <v>9</v>
      </c>
      <c r="F855" s="2" t="s">
        <v>32</v>
      </c>
      <c r="G855" s="2">
        <v>30467</v>
      </c>
      <c r="H855" s="2">
        <v>30467</v>
      </c>
      <c r="I855" s="61"/>
    </row>
    <row r="856" spans="1:9" ht="24" customHeight="1" x14ac:dyDescent="0.25">
      <c r="A856" s="2">
        <v>500570</v>
      </c>
      <c r="B856" s="3">
        <v>41844.456666666665</v>
      </c>
      <c r="C856" s="2" t="s">
        <v>7</v>
      </c>
      <c r="D856" s="2" t="s">
        <v>11</v>
      </c>
      <c r="E856" s="2" t="s">
        <v>14</v>
      </c>
      <c r="F856" s="2" t="s">
        <v>12</v>
      </c>
      <c r="G856" s="2">
        <v>25717</v>
      </c>
      <c r="H856" s="2">
        <v>25717</v>
      </c>
      <c r="I856" s="61"/>
    </row>
    <row r="857" spans="1:9" ht="24" customHeight="1" x14ac:dyDescent="0.25">
      <c r="A857" s="2">
        <v>52902</v>
      </c>
      <c r="B857" s="3">
        <v>41844.456944444442</v>
      </c>
      <c r="C857" s="2" t="s">
        <v>13</v>
      </c>
      <c r="D857" s="2" t="s">
        <v>8</v>
      </c>
      <c r="E857" s="2" t="s">
        <v>14</v>
      </c>
      <c r="F857" s="2" t="s">
        <v>12</v>
      </c>
      <c r="G857" s="2">
        <v>99229</v>
      </c>
      <c r="H857" s="2">
        <v>99229</v>
      </c>
      <c r="I857" s="61"/>
    </row>
    <row r="858" spans="1:9" ht="24" customHeight="1" x14ac:dyDescent="0.25">
      <c r="A858" s="2">
        <v>666642</v>
      </c>
      <c r="B858" s="3">
        <v>41844.23773148148</v>
      </c>
      <c r="C858" s="2" t="s">
        <v>13</v>
      </c>
      <c r="D858" s="2" t="s">
        <v>8</v>
      </c>
      <c r="E858" s="2" t="s">
        <v>14</v>
      </c>
      <c r="F858" s="2" t="s">
        <v>17</v>
      </c>
      <c r="G858" s="2">
        <v>20584</v>
      </c>
      <c r="H858" s="2">
        <v>20584</v>
      </c>
      <c r="I858" s="61"/>
    </row>
    <row r="859" spans="1:9" ht="24" customHeight="1" x14ac:dyDescent="0.25">
      <c r="A859" s="2">
        <v>222116</v>
      </c>
      <c r="B859" s="3">
        <v>41844.238726851851</v>
      </c>
      <c r="C859" s="2" t="s">
        <v>13</v>
      </c>
      <c r="D859" s="2" t="s">
        <v>8</v>
      </c>
      <c r="E859" s="2" t="s">
        <v>14</v>
      </c>
      <c r="F859" s="2" t="s">
        <v>17</v>
      </c>
      <c r="G859" s="2">
        <v>99929</v>
      </c>
      <c r="H859" s="2">
        <v>99929</v>
      </c>
      <c r="I859" s="61"/>
    </row>
    <row r="860" spans="1:9" ht="24" customHeight="1" x14ac:dyDescent="0.25">
      <c r="A860" s="2">
        <v>31994</v>
      </c>
      <c r="B860" s="3">
        <v>41844.375625000001</v>
      </c>
      <c r="C860" s="2" t="s">
        <v>7</v>
      </c>
      <c r="D860" s="2" t="s">
        <v>11</v>
      </c>
      <c r="E860" s="2" t="s">
        <v>9</v>
      </c>
      <c r="F860" s="2" t="s">
        <v>21</v>
      </c>
      <c r="G860" s="2">
        <v>95933</v>
      </c>
      <c r="H860" s="2">
        <v>95933</v>
      </c>
      <c r="I860" s="61"/>
    </row>
    <row r="861" spans="1:9" ht="24" customHeight="1" x14ac:dyDescent="0.25">
      <c r="A861" s="2">
        <v>190139</v>
      </c>
      <c r="B861" s="3">
        <v>41844.47079861111</v>
      </c>
      <c r="C861" s="2" t="s">
        <v>7</v>
      </c>
      <c r="D861" s="2" t="s">
        <v>11</v>
      </c>
      <c r="E861" s="2" t="s">
        <v>14</v>
      </c>
      <c r="F861" s="2" t="s">
        <v>21</v>
      </c>
      <c r="G861" s="2">
        <v>5046</v>
      </c>
      <c r="H861" s="2">
        <v>5046</v>
      </c>
      <c r="I861" s="61"/>
    </row>
    <row r="862" spans="1:9" ht="24" customHeight="1" x14ac:dyDescent="0.25">
      <c r="A862" s="2">
        <v>568544</v>
      </c>
      <c r="B862" s="3">
        <v>41844.818124999998</v>
      </c>
      <c r="C862" s="2" t="s">
        <v>13</v>
      </c>
      <c r="D862" s="2" t="s">
        <v>11</v>
      </c>
      <c r="E862" s="2" t="s">
        <v>20</v>
      </c>
      <c r="F862" s="2" t="s">
        <v>24</v>
      </c>
      <c r="G862" s="2">
        <v>86839</v>
      </c>
      <c r="H862" s="2">
        <v>86839</v>
      </c>
      <c r="I862" s="61"/>
    </row>
    <row r="863" spans="1:9" ht="24" customHeight="1" x14ac:dyDescent="0.25">
      <c r="A863" s="2">
        <v>59497</v>
      </c>
      <c r="B863" s="3">
        <v>41844.708657407406</v>
      </c>
      <c r="C863" s="2" t="s">
        <v>13</v>
      </c>
      <c r="D863" s="2" t="s">
        <v>8</v>
      </c>
      <c r="E863" s="2" t="s">
        <v>14</v>
      </c>
      <c r="F863" s="2" t="s">
        <v>21</v>
      </c>
      <c r="G863" s="2">
        <v>9154</v>
      </c>
      <c r="H863" s="2">
        <v>9154</v>
      </c>
      <c r="I863" s="61"/>
    </row>
    <row r="864" spans="1:9" ht="24" customHeight="1" x14ac:dyDescent="0.25">
      <c r="A864" s="2">
        <v>219527</v>
      </c>
      <c r="B864" s="3">
        <v>41844.51394675926</v>
      </c>
      <c r="C864" s="2" t="s">
        <v>13</v>
      </c>
      <c r="D864" s="2" t="s">
        <v>8</v>
      </c>
      <c r="E864" s="2" t="s">
        <v>16</v>
      </c>
      <c r="F864" s="2" t="s">
        <v>35</v>
      </c>
      <c r="G864" s="2">
        <v>37732</v>
      </c>
      <c r="H864" s="2">
        <v>37732</v>
      </c>
      <c r="I864" s="61"/>
    </row>
    <row r="865" spans="1:9" ht="24" customHeight="1" x14ac:dyDescent="0.25">
      <c r="A865" s="2">
        <v>74002</v>
      </c>
      <c r="B865" s="3">
        <v>41844.518321759257</v>
      </c>
      <c r="C865" s="2" t="s">
        <v>7</v>
      </c>
      <c r="D865" s="2" t="s">
        <v>8</v>
      </c>
      <c r="E865" s="2" t="s">
        <v>16</v>
      </c>
      <c r="F865" s="2" t="s">
        <v>35</v>
      </c>
      <c r="G865" s="2">
        <v>32321</v>
      </c>
      <c r="H865" s="2">
        <v>32321</v>
      </c>
      <c r="I865" s="61"/>
    </row>
    <row r="866" spans="1:9" ht="24" customHeight="1" x14ac:dyDescent="0.25">
      <c r="A866" s="2">
        <v>711500</v>
      </c>
      <c r="B866" s="3">
        <v>41844.531122685185</v>
      </c>
      <c r="C866" s="2" t="s">
        <v>13</v>
      </c>
      <c r="D866" s="2" t="s">
        <v>8</v>
      </c>
      <c r="E866" s="2" t="s">
        <v>14</v>
      </c>
      <c r="F866" s="2" t="s">
        <v>12</v>
      </c>
      <c r="G866" s="2">
        <v>62370</v>
      </c>
      <c r="H866" s="2">
        <v>62370</v>
      </c>
      <c r="I866" s="61"/>
    </row>
    <row r="867" spans="1:9" ht="24" customHeight="1" x14ac:dyDescent="0.25">
      <c r="A867" s="2">
        <v>996718</v>
      </c>
      <c r="B867" s="3">
        <v>41844.531122685185</v>
      </c>
      <c r="C867" s="2" t="s">
        <v>7</v>
      </c>
      <c r="D867" s="2" t="s">
        <v>8</v>
      </c>
      <c r="E867" s="2" t="s">
        <v>14</v>
      </c>
      <c r="F867" s="2" t="s">
        <v>12</v>
      </c>
      <c r="G867" s="2">
        <v>69959</v>
      </c>
      <c r="H867" s="2">
        <v>69959</v>
      </c>
      <c r="I867" s="61"/>
    </row>
    <row r="868" spans="1:9" ht="24" customHeight="1" x14ac:dyDescent="0.25">
      <c r="A868" s="2">
        <v>469490</v>
      </c>
      <c r="B868" s="3">
        <v>41844.532337962963</v>
      </c>
      <c r="C868" s="2" t="s">
        <v>13</v>
      </c>
      <c r="D868" s="2" t="s">
        <v>11</v>
      </c>
      <c r="E868" s="2" t="s">
        <v>14</v>
      </c>
      <c r="F868" s="2" t="s">
        <v>12</v>
      </c>
      <c r="G868" s="2">
        <v>80230</v>
      </c>
      <c r="H868" s="2">
        <v>80230</v>
      </c>
      <c r="I868" s="61"/>
    </row>
    <row r="869" spans="1:9" ht="24" customHeight="1" x14ac:dyDescent="0.25">
      <c r="A869" s="2">
        <v>453574</v>
      </c>
      <c r="B869" s="3">
        <v>41844.532604166663</v>
      </c>
      <c r="C869" s="2" t="s">
        <v>7</v>
      </c>
      <c r="D869" s="2" t="s">
        <v>8</v>
      </c>
      <c r="E869" s="2" t="s">
        <v>14</v>
      </c>
      <c r="F869" s="2" t="s">
        <v>12</v>
      </c>
      <c r="G869" s="2">
        <v>34797</v>
      </c>
      <c r="H869" s="2">
        <v>34797</v>
      </c>
      <c r="I869" s="61"/>
    </row>
    <row r="870" spans="1:9" ht="24" customHeight="1" x14ac:dyDescent="0.25">
      <c r="A870" s="2">
        <v>723677</v>
      </c>
      <c r="B870" s="3">
        <v>41844.791238425925</v>
      </c>
      <c r="C870" s="2" t="s">
        <v>13</v>
      </c>
      <c r="D870" s="2" t="s">
        <v>8</v>
      </c>
      <c r="E870" s="2" t="s">
        <v>9</v>
      </c>
      <c r="F870" s="2" t="s">
        <v>10</v>
      </c>
      <c r="G870" s="2">
        <v>51789</v>
      </c>
      <c r="H870" s="2">
        <v>51789</v>
      </c>
      <c r="I870" s="61"/>
    </row>
    <row r="871" spans="1:9" ht="24" customHeight="1" x14ac:dyDescent="0.25">
      <c r="A871" s="2">
        <v>457162</v>
      </c>
      <c r="B871" s="3">
        <v>41844.792916666665</v>
      </c>
      <c r="C871" s="2" t="s">
        <v>13</v>
      </c>
      <c r="D871" s="2" t="s">
        <v>11</v>
      </c>
      <c r="E871" s="2" t="s">
        <v>9</v>
      </c>
      <c r="F871" s="2" t="s">
        <v>10</v>
      </c>
      <c r="G871" s="2">
        <v>88354</v>
      </c>
      <c r="H871" s="2">
        <v>88354</v>
      </c>
      <c r="I871" s="61"/>
    </row>
    <row r="872" spans="1:9" ht="24" customHeight="1" x14ac:dyDescent="0.25">
      <c r="A872" s="2">
        <v>197780</v>
      </c>
      <c r="B872" s="3">
        <v>41844.791620370372</v>
      </c>
      <c r="C872" s="2" t="s">
        <v>13</v>
      </c>
      <c r="D872" s="2" t="s">
        <v>23</v>
      </c>
      <c r="E872" s="2" t="s">
        <v>9</v>
      </c>
      <c r="F872" s="2" t="s">
        <v>10</v>
      </c>
      <c r="G872" s="2">
        <v>55654</v>
      </c>
      <c r="H872" s="2">
        <v>55654</v>
      </c>
      <c r="I872" s="61"/>
    </row>
    <row r="873" spans="1:9" ht="24" customHeight="1" x14ac:dyDescent="0.25">
      <c r="A873" s="2">
        <v>692434</v>
      </c>
      <c r="B873" s="3">
        <v>41845.583796296298</v>
      </c>
      <c r="C873" s="2" t="s">
        <v>7</v>
      </c>
      <c r="D873" s="2" t="s">
        <v>8</v>
      </c>
      <c r="E873" s="2" t="s">
        <v>14</v>
      </c>
      <c r="F873" s="2" t="s">
        <v>32</v>
      </c>
      <c r="G873" s="2">
        <v>3470</v>
      </c>
      <c r="H873" s="2">
        <v>3470</v>
      </c>
      <c r="I873" s="61"/>
    </row>
    <row r="874" spans="1:9" ht="24" customHeight="1" x14ac:dyDescent="0.25">
      <c r="A874" s="2">
        <v>112554</v>
      </c>
      <c r="B874" s="3">
        <v>41845.199745370373</v>
      </c>
      <c r="C874" s="2" t="s">
        <v>13</v>
      </c>
      <c r="D874" s="2" t="s">
        <v>8</v>
      </c>
      <c r="E874" s="2" t="s">
        <v>16</v>
      </c>
      <c r="F874" s="2" t="s">
        <v>12</v>
      </c>
      <c r="G874" s="2">
        <v>28869</v>
      </c>
      <c r="H874" s="2">
        <v>28869</v>
      </c>
      <c r="I874" s="61"/>
    </row>
    <row r="875" spans="1:9" ht="24" customHeight="1" x14ac:dyDescent="0.25">
      <c r="A875" s="2">
        <v>467947</v>
      </c>
      <c r="B875" s="3">
        <v>41845.20045138889</v>
      </c>
      <c r="C875" s="2" t="s">
        <v>13</v>
      </c>
      <c r="D875" s="2" t="s">
        <v>8</v>
      </c>
      <c r="E875" s="2" t="s">
        <v>16</v>
      </c>
      <c r="F875" s="2" t="s">
        <v>12</v>
      </c>
      <c r="G875" s="2">
        <v>92438</v>
      </c>
      <c r="H875" s="2">
        <v>92438</v>
      </c>
      <c r="I875" s="61"/>
    </row>
    <row r="876" spans="1:9" ht="24" customHeight="1" x14ac:dyDescent="0.25">
      <c r="A876" s="2">
        <v>995575</v>
      </c>
      <c r="B876" s="3">
        <v>41845.663506944446</v>
      </c>
      <c r="C876" s="2" t="s">
        <v>13</v>
      </c>
      <c r="D876" s="2" t="s">
        <v>11</v>
      </c>
      <c r="E876" s="2" t="s">
        <v>16</v>
      </c>
      <c r="F876" s="2" t="s">
        <v>12</v>
      </c>
      <c r="G876" s="2">
        <v>70048</v>
      </c>
      <c r="H876" s="2">
        <v>70048</v>
      </c>
      <c r="I876" s="61"/>
    </row>
    <row r="877" spans="1:9" ht="24" customHeight="1" x14ac:dyDescent="0.25">
      <c r="A877" s="2">
        <v>237486</v>
      </c>
      <c r="B877" s="3">
        <v>41853.575416666667</v>
      </c>
      <c r="C877" s="2" t="s">
        <v>7</v>
      </c>
      <c r="D877" s="2" t="s">
        <v>8</v>
      </c>
      <c r="E877" s="2" t="s">
        <v>16</v>
      </c>
      <c r="F877" s="2" t="s">
        <v>12</v>
      </c>
      <c r="G877" s="2">
        <v>87032</v>
      </c>
      <c r="H877" s="2">
        <v>87032</v>
      </c>
      <c r="I877" s="61"/>
    </row>
    <row r="878" spans="1:9" ht="24" customHeight="1" x14ac:dyDescent="0.25">
      <c r="A878" s="2">
        <v>59551</v>
      </c>
      <c r="B878" s="3">
        <v>41845.551064814812</v>
      </c>
      <c r="C878" s="2" t="s">
        <v>13</v>
      </c>
      <c r="D878" s="2" t="s">
        <v>11</v>
      </c>
      <c r="E878" s="2" t="s">
        <v>20</v>
      </c>
      <c r="F878" s="2" t="s">
        <v>12</v>
      </c>
      <c r="G878" s="2">
        <v>3632</v>
      </c>
      <c r="H878" s="2">
        <v>3632</v>
      </c>
      <c r="I878" s="61"/>
    </row>
    <row r="879" spans="1:9" ht="24" customHeight="1" x14ac:dyDescent="0.25">
      <c r="A879" s="2">
        <v>52314</v>
      </c>
      <c r="B879" s="3">
        <v>41845.551747685182</v>
      </c>
      <c r="C879" s="2" t="s">
        <v>13</v>
      </c>
      <c r="D879" s="2" t="s">
        <v>11</v>
      </c>
      <c r="E879" s="2" t="s">
        <v>20</v>
      </c>
      <c r="F879" s="2" t="s">
        <v>12</v>
      </c>
      <c r="G879" s="2">
        <v>17731</v>
      </c>
      <c r="H879" s="2">
        <v>17731</v>
      </c>
      <c r="I879" s="61"/>
    </row>
    <row r="880" spans="1:9" ht="24" customHeight="1" x14ac:dyDescent="0.25">
      <c r="A880" s="2">
        <v>391604</v>
      </c>
      <c r="B880" s="3">
        <v>41845.552557870367</v>
      </c>
      <c r="C880" s="2" t="s">
        <v>13</v>
      </c>
      <c r="D880" s="2" t="s">
        <v>11</v>
      </c>
      <c r="E880" s="2" t="s">
        <v>20</v>
      </c>
      <c r="F880" s="2" t="s">
        <v>12</v>
      </c>
      <c r="G880" s="2">
        <v>98075</v>
      </c>
      <c r="H880" s="2">
        <v>98075</v>
      </c>
      <c r="I880" s="61"/>
    </row>
    <row r="881" spans="1:9" ht="24" customHeight="1" x14ac:dyDescent="0.25">
      <c r="A881" s="2">
        <v>34849</v>
      </c>
      <c r="B881" s="3">
        <v>41845.553368055553</v>
      </c>
      <c r="C881" s="2" t="s">
        <v>7</v>
      </c>
      <c r="D881" s="2" t="s">
        <v>11</v>
      </c>
      <c r="E881" s="2" t="s">
        <v>20</v>
      </c>
      <c r="F881" s="2" t="s">
        <v>12</v>
      </c>
      <c r="G881" s="2">
        <v>97421</v>
      </c>
      <c r="H881" s="2">
        <v>97421</v>
      </c>
      <c r="I881" s="61"/>
    </row>
    <row r="882" spans="1:9" ht="24" customHeight="1" x14ac:dyDescent="0.25">
      <c r="A882" s="2">
        <v>154535</v>
      </c>
      <c r="B882" s="3">
        <v>41845.664606481485</v>
      </c>
      <c r="C882" s="2" t="s">
        <v>13</v>
      </c>
      <c r="D882" s="2" t="s">
        <v>23</v>
      </c>
      <c r="E882" s="2" t="s">
        <v>9</v>
      </c>
      <c r="F882" s="2" t="s">
        <v>32</v>
      </c>
      <c r="G882" s="2">
        <v>4768</v>
      </c>
      <c r="H882" s="2">
        <v>4768</v>
      </c>
      <c r="I882" s="61"/>
    </row>
    <row r="883" spans="1:9" ht="24" customHeight="1" x14ac:dyDescent="0.25">
      <c r="A883" s="2">
        <v>792207</v>
      </c>
      <c r="B883" s="3">
        <v>41845.453067129631</v>
      </c>
      <c r="C883" s="2" t="s">
        <v>7</v>
      </c>
      <c r="D883" s="2" t="s">
        <v>11</v>
      </c>
      <c r="E883" s="2" t="s">
        <v>29</v>
      </c>
      <c r="F883" s="2" t="s">
        <v>17</v>
      </c>
      <c r="G883" s="2">
        <v>66439</v>
      </c>
      <c r="H883" s="2">
        <v>66439</v>
      </c>
      <c r="I883" s="61"/>
    </row>
    <row r="884" spans="1:9" ht="24" customHeight="1" x14ac:dyDescent="0.25">
      <c r="A884" s="2">
        <v>168642</v>
      </c>
      <c r="B884" s="3">
        <v>41845.957349537035</v>
      </c>
      <c r="C884" s="2" t="s">
        <v>13</v>
      </c>
      <c r="D884" s="2" t="s">
        <v>8</v>
      </c>
      <c r="E884" s="2" t="s">
        <v>14</v>
      </c>
      <c r="F884" s="2" t="s">
        <v>19</v>
      </c>
      <c r="G884" s="2">
        <v>73619</v>
      </c>
      <c r="H884" s="2">
        <v>73619</v>
      </c>
      <c r="I884" s="61"/>
    </row>
    <row r="885" spans="1:9" ht="24" customHeight="1" x14ac:dyDescent="0.25">
      <c r="A885" s="2">
        <v>189641</v>
      </c>
      <c r="B885" s="3">
        <v>41845.957060185188</v>
      </c>
      <c r="C885" s="2" t="s">
        <v>7</v>
      </c>
      <c r="D885" s="2" t="s">
        <v>11</v>
      </c>
      <c r="E885" s="2" t="s">
        <v>14</v>
      </c>
      <c r="F885" s="2" t="s">
        <v>19</v>
      </c>
      <c r="G885" s="2">
        <v>49636</v>
      </c>
      <c r="H885" s="2">
        <v>49636</v>
      </c>
      <c r="I885" s="61"/>
    </row>
    <row r="886" spans="1:9" ht="24" customHeight="1" x14ac:dyDescent="0.25">
      <c r="A886" s="2">
        <v>990452</v>
      </c>
      <c r="B886" s="3">
        <v>41845.957511574074</v>
      </c>
      <c r="C886" s="2" t="s">
        <v>7</v>
      </c>
      <c r="D886" s="2" t="s">
        <v>11</v>
      </c>
      <c r="E886" s="2" t="s">
        <v>14</v>
      </c>
      <c r="F886" s="2" t="s">
        <v>19</v>
      </c>
      <c r="G886" s="2">
        <v>5566</v>
      </c>
      <c r="H886" s="2">
        <v>5566</v>
      </c>
      <c r="I886" s="61"/>
    </row>
    <row r="887" spans="1:9" ht="24" customHeight="1" x14ac:dyDescent="0.25">
      <c r="A887" s="2">
        <v>228808</v>
      </c>
      <c r="B887" s="3">
        <v>41845.957905092589</v>
      </c>
      <c r="C887" s="2" t="s">
        <v>7</v>
      </c>
      <c r="D887" s="2" t="s">
        <v>11</v>
      </c>
      <c r="E887" s="2" t="s">
        <v>14</v>
      </c>
      <c r="F887" s="2" t="s">
        <v>19</v>
      </c>
      <c r="G887" s="2">
        <v>53354</v>
      </c>
      <c r="H887" s="2">
        <v>53354</v>
      </c>
      <c r="I887" s="61"/>
    </row>
    <row r="888" spans="1:9" ht="24" customHeight="1" x14ac:dyDescent="0.25">
      <c r="A888" s="2">
        <v>168699</v>
      </c>
      <c r="B888" s="3">
        <v>41845.394629629627</v>
      </c>
      <c r="C888" s="2" t="s">
        <v>7</v>
      </c>
      <c r="D888" s="2" t="s">
        <v>11</v>
      </c>
      <c r="E888" s="2" t="s">
        <v>14</v>
      </c>
      <c r="F888" s="2" t="s">
        <v>24</v>
      </c>
      <c r="G888" s="2">
        <v>52923</v>
      </c>
      <c r="H888" s="2">
        <v>52923</v>
      </c>
      <c r="I888" s="61"/>
    </row>
    <row r="889" spans="1:9" ht="24" customHeight="1" x14ac:dyDescent="0.25">
      <c r="A889" s="2">
        <v>855930</v>
      </c>
      <c r="B889" s="3">
        <v>41845.394618055558</v>
      </c>
      <c r="C889" s="2" t="s">
        <v>7</v>
      </c>
      <c r="D889" s="2" t="s">
        <v>23</v>
      </c>
      <c r="E889" s="2" t="s">
        <v>14</v>
      </c>
      <c r="F889" s="2" t="s">
        <v>24</v>
      </c>
      <c r="G889" s="2">
        <v>63667</v>
      </c>
      <c r="H889" s="2">
        <v>63667</v>
      </c>
      <c r="I889" s="61"/>
    </row>
    <row r="890" spans="1:9" ht="24" customHeight="1" x14ac:dyDescent="0.25">
      <c r="A890" s="2">
        <v>130541</v>
      </c>
      <c r="B890" s="3">
        <v>41846.328796296293</v>
      </c>
      <c r="C890" s="2" t="s">
        <v>7</v>
      </c>
      <c r="D890" s="2" t="s">
        <v>8</v>
      </c>
      <c r="E890" s="2" t="s">
        <v>14</v>
      </c>
      <c r="F890" s="2" t="s">
        <v>24</v>
      </c>
      <c r="G890" s="2">
        <v>55168</v>
      </c>
      <c r="H890" s="2">
        <v>55168</v>
      </c>
      <c r="I890" s="61"/>
    </row>
    <row r="891" spans="1:9" ht="24" customHeight="1" x14ac:dyDescent="0.25">
      <c r="A891" s="2">
        <v>547124</v>
      </c>
      <c r="B891" s="3">
        <v>41846.596620370372</v>
      </c>
      <c r="C891" s="2" t="s">
        <v>13</v>
      </c>
      <c r="D891" s="2" t="s">
        <v>8</v>
      </c>
      <c r="E891" s="2" t="s">
        <v>14</v>
      </c>
      <c r="F891" s="2" t="s">
        <v>17</v>
      </c>
      <c r="G891" s="2">
        <v>6861</v>
      </c>
      <c r="H891" s="2">
        <v>6861</v>
      </c>
      <c r="I891" s="61"/>
    </row>
    <row r="892" spans="1:9" ht="24" customHeight="1" x14ac:dyDescent="0.25">
      <c r="A892" s="2">
        <v>775926</v>
      </c>
      <c r="B892" s="3">
        <v>41846.596979166665</v>
      </c>
      <c r="C892" s="2" t="s">
        <v>7</v>
      </c>
      <c r="D892" s="2" t="s">
        <v>8</v>
      </c>
      <c r="E892" s="2" t="s">
        <v>14</v>
      </c>
      <c r="F892" s="2" t="s">
        <v>17</v>
      </c>
      <c r="G892" s="2">
        <v>97112</v>
      </c>
      <c r="H892" s="2">
        <v>97112</v>
      </c>
      <c r="I892" s="61"/>
    </row>
    <row r="893" spans="1:9" ht="24" customHeight="1" x14ac:dyDescent="0.25">
      <c r="A893" s="2">
        <v>331610</v>
      </c>
      <c r="B893" s="3">
        <v>41846.59778935185</v>
      </c>
      <c r="C893" s="2" t="s">
        <v>13</v>
      </c>
      <c r="D893" s="2" t="s">
        <v>11</v>
      </c>
      <c r="E893" s="2" t="s">
        <v>14</v>
      </c>
      <c r="F893" s="2" t="s">
        <v>17</v>
      </c>
      <c r="G893" s="2">
        <v>53574</v>
      </c>
      <c r="H893" s="2">
        <v>53574</v>
      </c>
      <c r="I893" s="61"/>
    </row>
    <row r="894" spans="1:9" ht="24" customHeight="1" x14ac:dyDescent="0.25">
      <c r="A894" s="2">
        <v>868266</v>
      </c>
      <c r="B894" s="3">
        <v>41846.598090277781</v>
      </c>
      <c r="C894" s="2" t="s">
        <v>7</v>
      </c>
      <c r="D894" s="2" t="s">
        <v>8</v>
      </c>
      <c r="E894" s="2" t="s">
        <v>14</v>
      </c>
      <c r="F894" s="2" t="s">
        <v>17</v>
      </c>
      <c r="G894" s="2">
        <v>68050</v>
      </c>
      <c r="H894" s="2">
        <v>68050</v>
      </c>
      <c r="I894" s="61"/>
    </row>
    <row r="895" spans="1:9" ht="24" customHeight="1" x14ac:dyDescent="0.25">
      <c r="A895" s="2">
        <v>532374</v>
      </c>
      <c r="B895" s="3">
        <v>41847.655462962961</v>
      </c>
      <c r="C895" s="2" t="s">
        <v>13</v>
      </c>
      <c r="D895" s="2" t="s">
        <v>8</v>
      </c>
      <c r="E895" s="2" t="s">
        <v>14</v>
      </c>
      <c r="F895" s="2" t="s">
        <v>17</v>
      </c>
      <c r="G895" s="2">
        <v>3802</v>
      </c>
      <c r="H895" s="2">
        <v>3802</v>
      </c>
      <c r="I895" s="61"/>
    </row>
    <row r="896" spans="1:9" ht="24" customHeight="1" x14ac:dyDescent="0.25">
      <c r="A896" s="2">
        <v>273913</v>
      </c>
      <c r="B896" s="3">
        <v>41847.655787037038</v>
      </c>
      <c r="C896" s="2" t="s">
        <v>13</v>
      </c>
      <c r="D896" s="2" t="s">
        <v>8</v>
      </c>
      <c r="E896" s="2" t="s">
        <v>14</v>
      </c>
      <c r="F896" s="2" t="s">
        <v>17</v>
      </c>
      <c r="G896" s="2">
        <v>70234</v>
      </c>
      <c r="H896" s="2">
        <v>70234</v>
      </c>
      <c r="I896" s="61"/>
    </row>
    <row r="897" spans="1:9" ht="24" customHeight="1" x14ac:dyDescent="0.25">
      <c r="A897" s="2">
        <v>729769</v>
      </c>
      <c r="B897" s="3">
        <v>41847.656180555554</v>
      </c>
      <c r="C897" s="2" t="s">
        <v>7</v>
      </c>
      <c r="D897" s="2" t="s">
        <v>8</v>
      </c>
      <c r="E897" s="2" t="s">
        <v>14</v>
      </c>
      <c r="F897" s="2" t="s">
        <v>17</v>
      </c>
      <c r="G897" s="2">
        <v>36805</v>
      </c>
      <c r="H897" s="2">
        <v>36805</v>
      </c>
      <c r="I897" s="61"/>
    </row>
    <row r="898" spans="1:9" ht="24" customHeight="1" x14ac:dyDescent="0.25">
      <c r="A898" s="2">
        <v>843913</v>
      </c>
      <c r="B898" s="3">
        <v>41847.522766203707</v>
      </c>
      <c r="C898" s="2" t="s">
        <v>13</v>
      </c>
      <c r="D898" s="2" t="s">
        <v>8</v>
      </c>
      <c r="E898" s="2" t="s">
        <v>16</v>
      </c>
      <c r="F898" s="2" t="s">
        <v>17</v>
      </c>
      <c r="G898" s="2">
        <v>60206</v>
      </c>
      <c r="H898" s="2">
        <v>60206</v>
      </c>
      <c r="I898" s="61"/>
    </row>
    <row r="899" spans="1:9" ht="24" customHeight="1" x14ac:dyDescent="0.25">
      <c r="A899" s="2">
        <v>94490</v>
      </c>
      <c r="B899" s="3">
        <v>41847.585694444446</v>
      </c>
      <c r="C899" s="2" t="s">
        <v>13</v>
      </c>
      <c r="D899" s="2" t="s">
        <v>8</v>
      </c>
      <c r="E899" s="2" t="s">
        <v>9</v>
      </c>
      <c r="F899" s="2" t="s">
        <v>32</v>
      </c>
      <c r="G899" s="2">
        <v>23536</v>
      </c>
      <c r="H899" s="2">
        <v>23536</v>
      </c>
      <c r="I899" s="61"/>
    </row>
    <row r="900" spans="1:9" ht="24" customHeight="1" x14ac:dyDescent="0.25">
      <c r="A900" s="2">
        <v>844577</v>
      </c>
      <c r="B900" s="3">
        <v>41847.312835648147</v>
      </c>
      <c r="C900" s="2" t="s">
        <v>13</v>
      </c>
      <c r="D900" s="2" t="s">
        <v>8</v>
      </c>
      <c r="E900" s="2" t="s">
        <v>14</v>
      </c>
      <c r="F900" s="2" t="s">
        <v>21</v>
      </c>
      <c r="G900" s="2">
        <v>37530</v>
      </c>
      <c r="H900" s="2">
        <v>37530</v>
      </c>
      <c r="I900" s="61"/>
    </row>
    <row r="901" spans="1:9" ht="24" customHeight="1" x14ac:dyDescent="0.25">
      <c r="A901" s="2">
        <v>975941</v>
      </c>
      <c r="B901" s="3">
        <v>41848.910011574073</v>
      </c>
      <c r="C901" s="2" t="s">
        <v>13</v>
      </c>
      <c r="D901" s="2" t="s">
        <v>8</v>
      </c>
      <c r="E901" s="2" t="s">
        <v>9</v>
      </c>
      <c r="F901" s="2" t="s">
        <v>17</v>
      </c>
      <c r="G901" s="2">
        <v>16565</v>
      </c>
      <c r="H901" s="2">
        <v>16565</v>
      </c>
      <c r="I901" s="61"/>
    </row>
    <row r="902" spans="1:9" ht="24" customHeight="1" x14ac:dyDescent="0.25">
      <c r="A902" s="2">
        <v>807597</v>
      </c>
      <c r="B902" s="3">
        <v>41848.179456018515</v>
      </c>
      <c r="C902" s="2" t="s">
        <v>13</v>
      </c>
      <c r="D902" s="2" t="s">
        <v>8</v>
      </c>
      <c r="E902" s="2" t="s">
        <v>9</v>
      </c>
      <c r="F902" s="2" t="s">
        <v>32</v>
      </c>
      <c r="G902" s="2">
        <v>15621</v>
      </c>
      <c r="H902" s="2">
        <v>15621</v>
      </c>
      <c r="I902" s="61"/>
    </row>
    <row r="903" spans="1:9" ht="24" customHeight="1" x14ac:dyDescent="0.25">
      <c r="A903" s="2">
        <v>726260</v>
      </c>
      <c r="B903" s="3">
        <v>41848.575833333336</v>
      </c>
      <c r="C903" s="2" t="s">
        <v>13</v>
      </c>
      <c r="D903" s="2" t="s">
        <v>8</v>
      </c>
      <c r="E903" s="2" t="s">
        <v>14</v>
      </c>
      <c r="F903" s="2" t="s">
        <v>22</v>
      </c>
      <c r="G903" s="2">
        <v>87425</v>
      </c>
      <c r="H903" s="2">
        <v>87425</v>
      </c>
      <c r="I903" s="61"/>
    </row>
    <row r="904" spans="1:9" ht="24" customHeight="1" x14ac:dyDescent="0.25">
      <c r="A904" s="2">
        <v>565233</v>
      </c>
      <c r="B904" s="3">
        <v>41848.5471412037</v>
      </c>
      <c r="C904" s="2" t="s">
        <v>13</v>
      </c>
      <c r="D904" s="2" t="s">
        <v>8</v>
      </c>
      <c r="E904" s="2" t="s">
        <v>25</v>
      </c>
      <c r="F904" s="2" t="s">
        <v>21</v>
      </c>
      <c r="G904" s="2">
        <v>66989</v>
      </c>
      <c r="H904" s="2">
        <v>66989</v>
      </c>
      <c r="I904" s="61"/>
    </row>
    <row r="905" spans="1:9" ht="24" customHeight="1" x14ac:dyDescent="0.25">
      <c r="A905" s="2">
        <v>596097</v>
      </c>
      <c r="B905" s="3">
        <v>41848.549004629633</v>
      </c>
      <c r="C905" s="2" t="s">
        <v>13</v>
      </c>
      <c r="D905" s="2" t="s">
        <v>8</v>
      </c>
      <c r="E905" s="2" t="s">
        <v>25</v>
      </c>
      <c r="F905" s="2" t="s">
        <v>21</v>
      </c>
      <c r="G905" s="2">
        <v>22265</v>
      </c>
      <c r="H905" s="2">
        <v>22265</v>
      </c>
      <c r="I905" s="61"/>
    </row>
    <row r="906" spans="1:9" ht="24" customHeight="1" x14ac:dyDescent="0.25">
      <c r="A906" s="2">
        <v>323756</v>
      </c>
      <c r="B906" s="3">
        <v>41848.550057870372</v>
      </c>
      <c r="C906" s="2" t="s">
        <v>7</v>
      </c>
      <c r="D906" s="2" t="s">
        <v>11</v>
      </c>
      <c r="E906" s="2" t="s">
        <v>25</v>
      </c>
      <c r="F906" s="2" t="s">
        <v>21</v>
      </c>
      <c r="G906" s="2">
        <v>34378</v>
      </c>
      <c r="H906" s="2">
        <v>34378</v>
      </c>
      <c r="I906" s="61"/>
    </row>
    <row r="907" spans="1:9" ht="24" customHeight="1" x14ac:dyDescent="0.25">
      <c r="A907" s="2">
        <v>788230</v>
      </c>
      <c r="B907" s="3">
        <v>41848.551446759258</v>
      </c>
      <c r="C907" s="2" t="s">
        <v>13</v>
      </c>
      <c r="D907" s="2" t="s">
        <v>11</v>
      </c>
      <c r="E907" s="2" t="s">
        <v>25</v>
      </c>
      <c r="F907" s="2" t="s">
        <v>21</v>
      </c>
      <c r="G907" s="2">
        <v>55649</v>
      </c>
      <c r="H907" s="2">
        <v>55649</v>
      </c>
      <c r="I907" s="61"/>
    </row>
    <row r="908" spans="1:9" ht="24" customHeight="1" x14ac:dyDescent="0.25">
      <c r="A908" s="2">
        <v>646167</v>
      </c>
      <c r="B908" s="3">
        <v>41849.262060185189</v>
      </c>
      <c r="C908" s="2" t="s">
        <v>13</v>
      </c>
      <c r="D908" s="2" t="s">
        <v>8</v>
      </c>
      <c r="E908" s="2" t="s">
        <v>9</v>
      </c>
      <c r="F908" s="2" t="s">
        <v>21</v>
      </c>
      <c r="G908" s="2">
        <v>61305</v>
      </c>
      <c r="H908" s="2">
        <v>61305</v>
      </c>
      <c r="I908" s="61"/>
    </row>
    <row r="909" spans="1:9" ht="24" customHeight="1" x14ac:dyDescent="0.25">
      <c r="A909" s="2">
        <v>155836</v>
      </c>
      <c r="B909" s="3">
        <v>41852.410983796297</v>
      </c>
      <c r="C909" s="2" t="s">
        <v>7</v>
      </c>
      <c r="D909" s="2" t="s">
        <v>8</v>
      </c>
      <c r="E909" s="2" t="s">
        <v>9</v>
      </c>
      <c r="F909" s="2" t="s">
        <v>21</v>
      </c>
      <c r="G909" s="2">
        <v>64603</v>
      </c>
      <c r="H909" s="2">
        <v>64603</v>
      </c>
      <c r="I909" s="61"/>
    </row>
    <row r="910" spans="1:9" ht="24" customHeight="1" x14ac:dyDescent="0.25">
      <c r="A910" s="2">
        <v>441985</v>
      </c>
      <c r="B910" s="3">
        <v>41849.786851851852</v>
      </c>
      <c r="C910" s="2" t="s">
        <v>13</v>
      </c>
      <c r="D910" s="2" t="s">
        <v>8</v>
      </c>
      <c r="E910" s="2" t="s">
        <v>9</v>
      </c>
      <c r="F910" s="2" t="s">
        <v>12</v>
      </c>
      <c r="G910" s="2">
        <v>8302</v>
      </c>
      <c r="H910" s="2">
        <v>8302</v>
      </c>
      <c r="I910" s="61"/>
    </row>
    <row r="911" spans="1:9" ht="24" customHeight="1" x14ac:dyDescent="0.25">
      <c r="A911" s="2">
        <v>44896</v>
      </c>
      <c r="B911" s="3">
        <v>41849.39880787037</v>
      </c>
      <c r="C911" s="2" t="s">
        <v>13</v>
      </c>
      <c r="D911" s="2" t="s">
        <v>8</v>
      </c>
      <c r="E911" s="2" t="s">
        <v>14</v>
      </c>
      <c r="F911" s="2" t="s">
        <v>17</v>
      </c>
      <c r="G911" s="2">
        <v>68297</v>
      </c>
      <c r="H911" s="2">
        <v>68297</v>
      </c>
      <c r="I911" s="61"/>
    </row>
    <row r="912" spans="1:9" ht="24" customHeight="1" x14ac:dyDescent="0.25">
      <c r="A912" s="2">
        <v>620118</v>
      </c>
      <c r="B912" s="3">
        <v>41849.438530092593</v>
      </c>
      <c r="C912" s="2" t="s">
        <v>13</v>
      </c>
      <c r="D912" s="2" t="s">
        <v>8</v>
      </c>
      <c r="E912" s="2" t="s">
        <v>9</v>
      </c>
      <c r="F912" s="2" t="s">
        <v>32</v>
      </c>
      <c r="G912" s="2">
        <v>60356</v>
      </c>
      <c r="H912" s="2">
        <v>60356</v>
      </c>
      <c r="I912" s="61"/>
    </row>
    <row r="913" spans="1:9" ht="24" customHeight="1" x14ac:dyDescent="0.25">
      <c r="A913" s="2">
        <v>249552</v>
      </c>
      <c r="B913" s="3">
        <v>41849.518576388888</v>
      </c>
      <c r="C913" s="2" t="s">
        <v>13</v>
      </c>
      <c r="D913" s="2" t="s">
        <v>8</v>
      </c>
      <c r="E913" s="2" t="s">
        <v>14</v>
      </c>
      <c r="F913" s="2" t="s">
        <v>32</v>
      </c>
      <c r="G913" s="2">
        <v>50384</v>
      </c>
      <c r="H913" s="2">
        <v>50384</v>
      </c>
      <c r="I913" s="61"/>
    </row>
    <row r="914" spans="1:9" ht="24" customHeight="1" x14ac:dyDescent="0.25">
      <c r="A914" s="2">
        <v>83479</v>
      </c>
      <c r="B914" s="3">
        <v>41849.409016203703</v>
      </c>
      <c r="C914" s="2" t="s">
        <v>13</v>
      </c>
      <c r="D914" s="2" t="s">
        <v>8</v>
      </c>
      <c r="E914" s="2" t="s">
        <v>16</v>
      </c>
      <c r="F914" s="2" t="s">
        <v>35</v>
      </c>
      <c r="G914" s="2">
        <v>45105</v>
      </c>
      <c r="H914" s="2">
        <v>45105</v>
      </c>
      <c r="I914" s="61"/>
    </row>
    <row r="915" spans="1:9" ht="24" customHeight="1" x14ac:dyDescent="0.25">
      <c r="A915" s="2">
        <v>859749</v>
      </c>
      <c r="B915" s="3">
        <v>41849.487002314818</v>
      </c>
      <c r="C915" s="2" t="s">
        <v>7</v>
      </c>
      <c r="D915" s="2" t="s">
        <v>8</v>
      </c>
      <c r="E915" s="2" t="s">
        <v>9</v>
      </c>
      <c r="F915" s="2" t="s">
        <v>12</v>
      </c>
      <c r="G915" s="2">
        <v>72937</v>
      </c>
      <c r="H915" s="2">
        <v>72937</v>
      </c>
      <c r="I915" s="61"/>
    </row>
    <row r="916" spans="1:9" ht="24" customHeight="1" x14ac:dyDescent="0.25">
      <c r="A916" s="2">
        <v>842011</v>
      </c>
      <c r="B916" s="3">
        <v>41851.733935185184</v>
      </c>
      <c r="C916" s="2" t="s">
        <v>13</v>
      </c>
      <c r="D916" s="2" t="s">
        <v>11</v>
      </c>
      <c r="E916" s="2" t="s">
        <v>9</v>
      </c>
      <c r="F916" s="2" t="s">
        <v>12</v>
      </c>
      <c r="G916" s="2">
        <v>59487</v>
      </c>
      <c r="H916" s="2">
        <v>59487</v>
      </c>
      <c r="I916" s="61"/>
    </row>
    <row r="917" spans="1:9" ht="24" customHeight="1" x14ac:dyDescent="0.25">
      <c r="A917" s="2">
        <v>264784</v>
      </c>
      <c r="B917" s="3">
        <v>41851.736550925925</v>
      </c>
      <c r="C917" s="2" t="s">
        <v>7</v>
      </c>
      <c r="D917" s="2" t="s">
        <v>11</v>
      </c>
      <c r="E917" s="2" t="s">
        <v>9</v>
      </c>
      <c r="F917" s="2" t="s">
        <v>12</v>
      </c>
      <c r="G917" s="2">
        <v>46626</v>
      </c>
      <c r="H917" s="2">
        <v>46626</v>
      </c>
      <c r="I917" s="61"/>
    </row>
    <row r="918" spans="1:9" ht="24" customHeight="1" x14ac:dyDescent="0.25">
      <c r="A918" s="2">
        <v>854925</v>
      </c>
      <c r="B918" s="3">
        <v>41851.737141203703</v>
      </c>
      <c r="C918" s="2" t="s">
        <v>13</v>
      </c>
      <c r="D918" s="2" t="s">
        <v>11</v>
      </c>
      <c r="E918" s="2" t="s">
        <v>9</v>
      </c>
      <c r="F918" s="2" t="s">
        <v>12</v>
      </c>
      <c r="G918" s="2">
        <v>84884</v>
      </c>
      <c r="H918" s="2">
        <v>84884</v>
      </c>
      <c r="I918" s="61"/>
    </row>
    <row r="919" spans="1:9" ht="24" customHeight="1" x14ac:dyDescent="0.25">
      <c r="A919" s="2">
        <v>607172</v>
      </c>
      <c r="B919" s="3">
        <v>41849.084733796299</v>
      </c>
      <c r="C919" s="2" t="s">
        <v>13</v>
      </c>
      <c r="D919" s="2" t="s">
        <v>8</v>
      </c>
      <c r="E919" s="2" t="s">
        <v>14</v>
      </c>
      <c r="F919" s="2" t="s">
        <v>35</v>
      </c>
      <c r="G919" s="2">
        <v>64781</v>
      </c>
      <c r="H919" s="2">
        <v>64781</v>
      </c>
      <c r="I919" s="61"/>
    </row>
    <row r="920" spans="1:9" ht="24" customHeight="1" x14ac:dyDescent="0.25">
      <c r="A920" s="2">
        <v>460382</v>
      </c>
      <c r="B920" s="3">
        <v>41849.542604166665</v>
      </c>
      <c r="C920" s="2" t="s">
        <v>13</v>
      </c>
      <c r="D920" s="2" t="s">
        <v>8</v>
      </c>
      <c r="E920" s="2" t="s">
        <v>25</v>
      </c>
      <c r="F920" s="2" t="s">
        <v>12</v>
      </c>
      <c r="G920" s="2">
        <v>21457</v>
      </c>
      <c r="H920" s="2">
        <v>21457</v>
      </c>
      <c r="I920" s="61"/>
    </row>
    <row r="921" spans="1:9" ht="24" customHeight="1" x14ac:dyDescent="0.25">
      <c r="A921" s="2">
        <v>986281</v>
      </c>
      <c r="B921" s="3">
        <v>41849.31050925926</v>
      </c>
      <c r="C921" s="2" t="s">
        <v>7</v>
      </c>
      <c r="D921" s="2" t="s">
        <v>11</v>
      </c>
      <c r="E921" s="2" t="s">
        <v>9</v>
      </c>
      <c r="F921" s="2" t="s">
        <v>17</v>
      </c>
      <c r="G921" s="2">
        <v>6702</v>
      </c>
      <c r="H921" s="2">
        <v>6702</v>
      </c>
      <c r="I921" s="61"/>
    </row>
    <row r="922" spans="1:9" ht="24" customHeight="1" x14ac:dyDescent="0.25">
      <c r="A922" s="2">
        <v>293153</v>
      </c>
      <c r="B922" s="3">
        <v>41849.31046296296</v>
      </c>
      <c r="C922" s="2" t="s">
        <v>13</v>
      </c>
      <c r="D922" s="2" t="s">
        <v>11</v>
      </c>
      <c r="E922" s="2" t="s">
        <v>9</v>
      </c>
      <c r="F922" s="2" t="s">
        <v>17</v>
      </c>
      <c r="G922" s="2">
        <v>97943</v>
      </c>
      <c r="H922" s="2">
        <v>97943</v>
      </c>
      <c r="I922" s="61"/>
    </row>
    <row r="923" spans="1:9" ht="24" customHeight="1" x14ac:dyDescent="0.25">
      <c r="A923" s="2">
        <v>985306</v>
      </c>
      <c r="B923" s="3">
        <v>41850.389386574076</v>
      </c>
      <c r="C923" s="2" t="s">
        <v>13</v>
      </c>
      <c r="D923" s="2" t="s">
        <v>8</v>
      </c>
      <c r="E923" s="2" t="s">
        <v>9</v>
      </c>
      <c r="F923" s="2" t="s">
        <v>17</v>
      </c>
      <c r="G923" s="2">
        <v>8066</v>
      </c>
      <c r="H923" s="2">
        <v>8066</v>
      </c>
      <c r="I923" s="61"/>
    </row>
    <row r="924" spans="1:9" ht="24" customHeight="1" x14ac:dyDescent="0.25">
      <c r="A924" s="2">
        <v>223490</v>
      </c>
      <c r="B924" s="3">
        <v>41850.788842592592</v>
      </c>
      <c r="C924" s="2" t="s">
        <v>13</v>
      </c>
      <c r="D924" s="2" t="s">
        <v>8</v>
      </c>
      <c r="E924" s="2" t="s">
        <v>9</v>
      </c>
      <c r="F924" s="2" t="s">
        <v>17</v>
      </c>
      <c r="G924" s="2">
        <v>99384</v>
      </c>
      <c r="H924" s="2">
        <v>99384</v>
      </c>
      <c r="I924" s="61"/>
    </row>
    <row r="925" spans="1:9" ht="24" customHeight="1" x14ac:dyDescent="0.25">
      <c r="A925" s="2">
        <v>869833</v>
      </c>
      <c r="B925" s="3">
        <v>41855.356944444444</v>
      </c>
      <c r="C925" s="2" t="s">
        <v>7</v>
      </c>
      <c r="D925" s="2" t="s">
        <v>8</v>
      </c>
      <c r="E925" s="2" t="s">
        <v>9</v>
      </c>
      <c r="F925" s="2" t="s">
        <v>17</v>
      </c>
      <c r="G925" s="2">
        <v>17521</v>
      </c>
      <c r="H925" s="2">
        <v>17521</v>
      </c>
      <c r="I925" s="61"/>
    </row>
    <row r="926" spans="1:9" ht="24" customHeight="1" x14ac:dyDescent="0.25">
      <c r="A926" s="2">
        <v>111712</v>
      </c>
      <c r="B926" s="3">
        <v>41850.337326388886</v>
      </c>
      <c r="C926" s="2" t="s">
        <v>13</v>
      </c>
      <c r="D926" s="2" t="s">
        <v>8</v>
      </c>
      <c r="E926" s="2" t="s">
        <v>9</v>
      </c>
      <c r="F926" s="2" t="s">
        <v>17</v>
      </c>
      <c r="G926" s="2">
        <v>42653</v>
      </c>
      <c r="H926" s="2">
        <v>42653</v>
      </c>
      <c r="I926" s="61"/>
    </row>
    <row r="927" spans="1:9" ht="24" customHeight="1" x14ac:dyDescent="0.25">
      <c r="A927" s="2">
        <v>503568</v>
      </c>
      <c r="B927" s="3">
        <v>41850.449733796297</v>
      </c>
      <c r="C927" s="2" t="s">
        <v>13</v>
      </c>
      <c r="D927" s="2" t="s">
        <v>8</v>
      </c>
      <c r="E927" s="2" t="s">
        <v>25</v>
      </c>
      <c r="F927" s="2" t="s">
        <v>24</v>
      </c>
      <c r="G927" s="2">
        <v>64085</v>
      </c>
      <c r="H927" s="2">
        <v>64085</v>
      </c>
      <c r="I927" s="61"/>
    </row>
    <row r="928" spans="1:9" ht="24" customHeight="1" x14ac:dyDescent="0.25">
      <c r="A928" s="2">
        <v>566830</v>
      </c>
      <c r="B928" s="3">
        <v>41850.478379629632</v>
      </c>
      <c r="C928" s="2" t="s">
        <v>7</v>
      </c>
      <c r="D928" s="2" t="s">
        <v>8</v>
      </c>
      <c r="E928" s="2" t="s">
        <v>14</v>
      </c>
      <c r="F928" s="2" t="s">
        <v>21</v>
      </c>
      <c r="G928" s="2">
        <v>7649</v>
      </c>
      <c r="H928" s="2">
        <v>7649</v>
      </c>
      <c r="I928" s="61"/>
    </row>
    <row r="929" spans="1:9" ht="24" customHeight="1" x14ac:dyDescent="0.25">
      <c r="A929" s="2">
        <v>94941</v>
      </c>
      <c r="B929" s="3">
        <v>41850.70684027778</v>
      </c>
      <c r="C929" s="2" t="s">
        <v>13</v>
      </c>
      <c r="D929" s="2" t="s">
        <v>8</v>
      </c>
      <c r="E929" s="2" t="s">
        <v>14</v>
      </c>
      <c r="F929" s="2" t="s">
        <v>21</v>
      </c>
      <c r="G929" s="2">
        <v>98651</v>
      </c>
      <c r="H929" s="2">
        <v>98651</v>
      </c>
      <c r="I929" s="61"/>
    </row>
    <row r="930" spans="1:9" ht="24" customHeight="1" x14ac:dyDescent="0.25">
      <c r="A930" s="2">
        <v>51271</v>
      </c>
      <c r="B930" s="3">
        <v>41850.709085648145</v>
      </c>
      <c r="C930" s="2" t="s">
        <v>13</v>
      </c>
      <c r="D930" s="2" t="s">
        <v>8</v>
      </c>
      <c r="E930" s="2" t="s">
        <v>14</v>
      </c>
      <c r="F930" s="2" t="s">
        <v>21</v>
      </c>
      <c r="G930" s="2">
        <v>53754</v>
      </c>
      <c r="H930" s="2">
        <v>53754</v>
      </c>
      <c r="I930" s="61"/>
    </row>
    <row r="931" spans="1:9" ht="24" customHeight="1" x14ac:dyDescent="0.25">
      <c r="A931" s="2">
        <v>360395</v>
      </c>
      <c r="B931" s="3">
        <v>41850.382511574076</v>
      </c>
      <c r="C931" s="2" t="s">
        <v>7</v>
      </c>
      <c r="D931" s="2" t="s">
        <v>8</v>
      </c>
      <c r="E931" s="2" t="s">
        <v>29</v>
      </c>
      <c r="F931" s="2" t="s">
        <v>12</v>
      </c>
      <c r="G931" s="2">
        <v>2001</v>
      </c>
      <c r="H931" s="2">
        <v>2001</v>
      </c>
      <c r="I931" s="61"/>
    </row>
    <row r="932" spans="1:9" ht="24" customHeight="1" x14ac:dyDescent="0.25">
      <c r="A932" s="2">
        <v>943968</v>
      </c>
      <c r="B932" s="3">
        <v>41850.382719907408</v>
      </c>
      <c r="C932" s="2" t="s">
        <v>13</v>
      </c>
      <c r="D932" s="2" t="s">
        <v>11</v>
      </c>
      <c r="E932" s="2" t="s">
        <v>29</v>
      </c>
      <c r="F932" s="2" t="s">
        <v>12</v>
      </c>
      <c r="G932" s="2">
        <v>68138</v>
      </c>
      <c r="H932" s="2">
        <v>68138</v>
      </c>
      <c r="I932" s="61"/>
    </row>
    <row r="933" spans="1:9" ht="24" customHeight="1" x14ac:dyDescent="0.25">
      <c r="A933" s="2">
        <v>963386</v>
      </c>
      <c r="B933" s="3">
        <v>41850.613368055558</v>
      </c>
      <c r="C933" s="2" t="s">
        <v>7</v>
      </c>
      <c r="D933" s="2" t="s">
        <v>11</v>
      </c>
      <c r="E933" s="2" t="s">
        <v>30</v>
      </c>
      <c r="F933" s="2" t="s">
        <v>32</v>
      </c>
      <c r="G933" s="2">
        <v>52952</v>
      </c>
      <c r="H933" s="2">
        <v>52952</v>
      </c>
      <c r="I933" s="61"/>
    </row>
    <row r="934" spans="1:9" ht="24" customHeight="1" x14ac:dyDescent="0.25">
      <c r="A934" s="2">
        <v>891106</v>
      </c>
      <c r="B934" s="3">
        <v>41850.642766203702</v>
      </c>
      <c r="C934" s="2" t="s">
        <v>13</v>
      </c>
      <c r="D934" s="2" t="s">
        <v>8</v>
      </c>
      <c r="E934" s="2" t="s">
        <v>16</v>
      </c>
      <c r="F934" s="2" t="s">
        <v>12</v>
      </c>
      <c r="G934" s="2">
        <v>8986</v>
      </c>
      <c r="H934" s="2">
        <v>8986</v>
      </c>
      <c r="I934" s="61"/>
    </row>
    <row r="935" spans="1:9" ht="24" customHeight="1" x14ac:dyDescent="0.25">
      <c r="A935" s="2">
        <v>248270</v>
      </c>
      <c r="B935" s="3">
        <v>41850.570532407408</v>
      </c>
      <c r="C935" s="2" t="s">
        <v>7</v>
      </c>
      <c r="D935" s="2" t="s">
        <v>8</v>
      </c>
      <c r="E935" s="2" t="s">
        <v>14</v>
      </c>
      <c r="F935" s="2" t="s">
        <v>12</v>
      </c>
      <c r="G935" s="2">
        <v>18896</v>
      </c>
      <c r="H935" s="2">
        <v>18896</v>
      </c>
      <c r="I935" s="61"/>
    </row>
    <row r="936" spans="1:9" ht="24" customHeight="1" x14ac:dyDescent="0.25">
      <c r="A936" s="2">
        <v>48877</v>
      </c>
      <c r="B936" s="3">
        <v>41850.623333333337</v>
      </c>
      <c r="C936" s="2" t="s">
        <v>13</v>
      </c>
      <c r="D936" s="2" t="s">
        <v>8</v>
      </c>
      <c r="E936" s="2" t="s">
        <v>9</v>
      </c>
      <c r="F936" s="2" t="s">
        <v>17</v>
      </c>
      <c r="G936" s="2">
        <v>19444</v>
      </c>
      <c r="H936" s="2">
        <v>19444</v>
      </c>
      <c r="I936" s="61"/>
    </row>
    <row r="937" spans="1:9" ht="24" customHeight="1" x14ac:dyDescent="0.25">
      <c r="A937" s="2">
        <v>828450</v>
      </c>
      <c r="B937" s="3">
        <v>41850.039189814815</v>
      </c>
      <c r="C937" s="2" t="s">
        <v>13</v>
      </c>
      <c r="D937" s="2" t="s">
        <v>8</v>
      </c>
      <c r="E937" s="2" t="s">
        <v>14</v>
      </c>
      <c r="F937" s="2" t="s">
        <v>32</v>
      </c>
      <c r="G937" s="2">
        <v>53033</v>
      </c>
      <c r="H937" s="2">
        <v>53033</v>
      </c>
      <c r="I937" s="61"/>
    </row>
    <row r="938" spans="1:9" ht="24" customHeight="1" x14ac:dyDescent="0.25">
      <c r="A938" s="2">
        <v>312667</v>
      </c>
      <c r="B938" s="3">
        <v>41851.363356481481</v>
      </c>
      <c r="C938" s="2" t="s">
        <v>13</v>
      </c>
      <c r="D938" s="2" t="s">
        <v>8</v>
      </c>
      <c r="E938" s="2" t="s">
        <v>9</v>
      </c>
      <c r="F938" s="2" t="s">
        <v>21</v>
      </c>
      <c r="G938" s="2">
        <v>66909</v>
      </c>
      <c r="H938" s="2">
        <v>66909</v>
      </c>
      <c r="I938" s="61"/>
    </row>
    <row r="939" spans="1:9" ht="24" customHeight="1" x14ac:dyDescent="0.25">
      <c r="A939" s="2">
        <v>927293</v>
      </c>
      <c r="B939" s="3">
        <v>41851.727141203701</v>
      </c>
      <c r="C939" s="2" t="s">
        <v>13</v>
      </c>
      <c r="D939" s="2" t="s">
        <v>8</v>
      </c>
      <c r="E939" s="2" t="s">
        <v>9</v>
      </c>
      <c r="F939" s="2" t="s">
        <v>12</v>
      </c>
      <c r="G939" s="2">
        <v>71419</v>
      </c>
      <c r="H939" s="2">
        <v>71419</v>
      </c>
      <c r="I939" s="61"/>
    </row>
    <row r="940" spans="1:9" ht="24" customHeight="1" x14ac:dyDescent="0.25">
      <c r="A940" s="2">
        <v>495919</v>
      </c>
      <c r="B940" s="3">
        <v>41851.595671296294</v>
      </c>
      <c r="C940" s="2" t="s">
        <v>13</v>
      </c>
      <c r="D940" s="2" t="s">
        <v>8</v>
      </c>
      <c r="E940" s="2" t="s">
        <v>14</v>
      </c>
      <c r="F940" s="2" t="s">
        <v>21</v>
      </c>
      <c r="G940" s="2">
        <v>57264</v>
      </c>
      <c r="H940" s="2">
        <v>57264</v>
      </c>
      <c r="I940" s="61"/>
    </row>
    <row r="941" spans="1:9" ht="24" customHeight="1" x14ac:dyDescent="0.25">
      <c r="A941" s="2">
        <v>593217</v>
      </c>
      <c r="B941" s="3">
        <v>41852.356099537035</v>
      </c>
      <c r="C941" s="2" t="s">
        <v>7</v>
      </c>
      <c r="D941" s="2" t="s">
        <v>8</v>
      </c>
      <c r="E941" s="2" t="s">
        <v>14</v>
      </c>
      <c r="F941" s="2" t="s">
        <v>17</v>
      </c>
      <c r="G941" s="2">
        <v>36576</v>
      </c>
      <c r="H941" s="2">
        <v>36576</v>
      </c>
      <c r="I941" s="61"/>
    </row>
    <row r="942" spans="1:9" ht="24" customHeight="1" x14ac:dyDescent="0.25">
      <c r="A942" s="2">
        <v>163587</v>
      </c>
      <c r="B942" s="3">
        <v>41852.564375000002</v>
      </c>
      <c r="C942" s="2" t="s">
        <v>13</v>
      </c>
      <c r="D942" s="2" t="s">
        <v>8</v>
      </c>
      <c r="E942" s="2" t="s">
        <v>9</v>
      </c>
      <c r="F942" s="2" t="s">
        <v>17</v>
      </c>
      <c r="G942" s="2">
        <v>31550</v>
      </c>
      <c r="H942" s="2">
        <v>31550</v>
      </c>
      <c r="I942" s="61"/>
    </row>
    <row r="943" spans="1:9" ht="24" customHeight="1" x14ac:dyDescent="0.25">
      <c r="A943" s="2">
        <v>983169</v>
      </c>
      <c r="B943" s="3">
        <v>41860.273761574077</v>
      </c>
      <c r="C943" s="2" t="s">
        <v>7</v>
      </c>
      <c r="D943" s="2" t="s">
        <v>8</v>
      </c>
      <c r="E943" s="2" t="s">
        <v>16</v>
      </c>
      <c r="F943" s="2" t="s">
        <v>12</v>
      </c>
      <c r="G943" s="2">
        <v>20660</v>
      </c>
      <c r="H943" s="2">
        <v>20660</v>
      </c>
      <c r="I943" s="61"/>
    </row>
    <row r="944" spans="1:9" ht="24" customHeight="1" x14ac:dyDescent="0.25">
      <c r="A944" s="2">
        <v>67621</v>
      </c>
      <c r="B944" s="3">
        <v>41852.619687500002</v>
      </c>
      <c r="C944" s="2" t="s">
        <v>7</v>
      </c>
      <c r="D944" s="2" t="s">
        <v>8</v>
      </c>
      <c r="E944" s="2" t="s">
        <v>14</v>
      </c>
      <c r="F944" s="2" t="s">
        <v>19</v>
      </c>
      <c r="G944" s="2">
        <v>42987</v>
      </c>
      <c r="H944" s="2">
        <v>42987</v>
      </c>
      <c r="I944" s="61"/>
    </row>
    <row r="945" spans="1:9" ht="24" customHeight="1" x14ac:dyDescent="0.25">
      <c r="A945" s="2">
        <v>588264</v>
      </c>
      <c r="B945" s="3">
        <v>41852.620000000003</v>
      </c>
      <c r="C945" s="2" t="s">
        <v>13</v>
      </c>
      <c r="D945" s="2" t="s">
        <v>8</v>
      </c>
      <c r="E945" s="2" t="s">
        <v>14</v>
      </c>
      <c r="F945" s="2" t="s">
        <v>19</v>
      </c>
      <c r="G945" s="2">
        <v>69321</v>
      </c>
      <c r="H945" s="2">
        <v>69321</v>
      </c>
      <c r="I945" s="61"/>
    </row>
    <row r="946" spans="1:9" ht="24" customHeight="1" x14ac:dyDescent="0.25">
      <c r="A946" s="2">
        <v>115745</v>
      </c>
      <c r="B946" s="3">
        <v>41852.694328703707</v>
      </c>
      <c r="C946" s="2" t="s">
        <v>7</v>
      </c>
      <c r="D946" s="2" t="s">
        <v>11</v>
      </c>
      <c r="E946" s="2" t="s">
        <v>14</v>
      </c>
      <c r="F946" s="2" t="s">
        <v>17</v>
      </c>
      <c r="G946" s="2">
        <v>54756</v>
      </c>
      <c r="H946" s="2">
        <v>54756</v>
      </c>
      <c r="I946" s="61"/>
    </row>
    <row r="947" spans="1:9" ht="24" customHeight="1" x14ac:dyDescent="0.25">
      <c r="A947" s="2">
        <v>316392</v>
      </c>
      <c r="B947" s="3">
        <v>41852.693773148145</v>
      </c>
      <c r="C947" s="2" t="s">
        <v>13</v>
      </c>
      <c r="D947" s="2" t="s">
        <v>11</v>
      </c>
      <c r="E947" s="2" t="s">
        <v>14</v>
      </c>
      <c r="F947" s="2" t="s">
        <v>17</v>
      </c>
      <c r="G947" s="2">
        <v>41703</v>
      </c>
      <c r="H947" s="2">
        <v>41703</v>
      </c>
      <c r="I947" s="61"/>
    </row>
    <row r="948" spans="1:9" ht="24" customHeight="1" x14ac:dyDescent="0.25">
      <c r="A948" s="2">
        <v>694948</v>
      </c>
      <c r="B948" s="3">
        <v>41852.368449074071</v>
      </c>
      <c r="C948" s="2" t="s">
        <v>13</v>
      </c>
      <c r="D948" s="2" t="s">
        <v>8</v>
      </c>
      <c r="E948" s="2" t="s">
        <v>9</v>
      </c>
      <c r="F948" s="2" t="s">
        <v>12</v>
      </c>
      <c r="G948" s="2">
        <v>39452</v>
      </c>
      <c r="H948" s="2">
        <v>39452</v>
      </c>
      <c r="I948" s="61"/>
    </row>
    <row r="949" spans="1:9" ht="24" customHeight="1" x14ac:dyDescent="0.25">
      <c r="A949" s="2">
        <v>110760</v>
      </c>
      <c r="B949" s="3">
        <v>41852.369085648148</v>
      </c>
      <c r="C949" s="2" t="s">
        <v>13</v>
      </c>
      <c r="D949" s="2" t="s">
        <v>8</v>
      </c>
      <c r="E949" s="2" t="s">
        <v>9</v>
      </c>
      <c r="F949" s="2" t="s">
        <v>12</v>
      </c>
      <c r="G949" s="2">
        <v>72837</v>
      </c>
      <c r="H949" s="2">
        <v>72837</v>
      </c>
      <c r="I949" s="61"/>
    </row>
    <row r="950" spans="1:9" ht="24" customHeight="1" x14ac:dyDescent="0.25">
      <c r="A950" s="2">
        <v>907193</v>
      </c>
      <c r="B950" s="3">
        <v>41852.370335648149</v>
      </c>
      <c r="C950" s="2" t="s">
        <v>7</v>
      </c>
      <c r="D950" s="2" t="s">
        <v>8</v>
      </c>
      <c r="E950" s="2" t="s">
        <v>9</v>
      </c>
      <c r="F950" s="2" t="s">
        <v>12</v>
      </c>
      <c r="G950" s="2">
        <v>14362</v>
      </c>
      <c r="H950" s="2">
        <v>14362</v>
      </c>
      <c r="I950" s="61"/>
    </row>
    <row r="951" spans="1:9" ht="24" customHeight="1" x14ac:dyDescent="0.25">
      <c r="A951" s="2">
        <v>693791</v>
      </c>
      <c r="B951" s="3">
        <v>41852.449259259258</v>
      </c>
      <c r="C951" s="2" t="s">
        <v>13</v>
      </c>
      <c r="D951" s="2" t="s">
        <v>8</v>
      </c>
      <c r="E951" s="2" t="s">
        <v>9</v>
      </c>
      <c r="F951" s="2" t="s">
        <v>21</v>
      </c>
      <c r="G951" s="2">
        <v>78815</v>
      </c>
      <c r="H951" s="2">
        <v>78815</v>
      </c>
      <c r="I951" s="61"/>
    </row>
    <row r="952" spans="1:9" ht="24" customHeight="1" x14ac:dyDescent="0.25">
      <c r="A952" s="2">
        <v>464639</v>
      </c>
      <c r="B952" s="3">
        <v>41852.677048611113</v>
      </c>
      <c r="C952" s="2" t="s">
        <v>13</v>
      </c>
      <c r="D952" s="2" t="s">
        <v>8</v>
      </c>
      <c r="E952" s="2" t="s">
        <v>9</v>
      </c>
      <c r="F952" s="2" t="s">
        <v>12</v>
      </c>
      <c r="G952" s="2">
        <v>96553</v>
      </c>
      <c r="H952" s="2">
        <v>96553</v>
      </c>
      <c r="I952" s="61"/>
    </row>
    <row r="953" spans="1:9" ht="24" customHeight="1" x14ac:dyDescent="0.25">
      <c r="A953" s="2">
        <v>199098</v>
      </c>
      <c r="B953" s="3">
        <v>41852.679525462961</v>
      </c>
      <c r="C953" s="2" t="s">
        <v>13</v>
      </c>
      <c r="D953" s="2" t="s">
        <v>11</v>
      </c>
      <c r="E953" s="2" t="s">
        <v>9</v>
      </c>
      <c r="F953" s="2" t="s">
        <v>12</v>
      </c>
      <c r="G953" s="2">
        <v>25731</v>
      </c>
      <c r="H953" s="2">
        <v>25731</v>
      </c>
      <c r="I953" s="61"/>
    </row>
    <row r="954" spans="1:9" ht="24" customHeight="1" x14ac:dyDescent="0.25">
      <c r="A954" s="2">
        <v>863024</v>
      </c>
      <c r="B954" s="3">
        <v>41852.449386574073</v>
      </c>
      <c r="C954" s="2" t="s">
        <v>7</v>
      </c>
      <c r="D954" s="2" t="s">
        <v>8</v>
      </c>
      <c r="E954" s="2" t="s">
        <v>9</v>
      </c>
      <c r="F954" s="2" t="s">
        <v>10</v>
      </c>
      <c r="G954" s="2">
        <v>99967</v>
      </c>
      <c r="H954" s="2">
        <v>99967</v>
      </c>
      <c r="I954" s="61"/>
    </row>
    <row r="955" spans="1:9" ht="24" customHeight="1" x14ac:dyDescent="0.25">
      <c r="A955" s="2">
        <v>71307</v>
      </c>
      <c r="B955" s="3">
        <v>41852.690960648149</v>
      </c>
      <c r="C955" s="2" t="s">
        <v>13</v>
      </c>
      <c r="D955" s="2" t="s">
        <v>8</v>
      </c>
      <c r="E955" s="2" t="s">
        <v>9</v>
      </c>
      <c r="F955" s="2" t="s">
        <v>22</v>
      </c>
      <c r="G955" s="2">
        <v>54180</v>
      </c>
      <c r="H955" s="2">
        <v>54180</v>
      </c>
      <c r="I955" s="61"/>
    </row>
    <row r="956" spans="1:9" ht="24" customHeight="1" x14ac:dyDescent="0.25">
      <c r="A956" s="2">
        <v>83766</v>
      </c>
      <c r="B956" s="3">
        <v>41852.691284722219</v>
      </c>
      <c r="C956" s="2" t="s">
        <v>13</v>
      </c>
      <c r="D956" s="2" t="s">
        <v>8</v>
      </c>
      <c r="E956" s="2" t="s">
        <v>9</v>
      </c>
      <c r="F956" s="2" t="s">
        <v>22</v>
      </c>
      <c r="G956" s="2">
        <v>81796</v>
      </c>
      <c r="H956" s="2">
        <v>81796</v>
      </c>
      <c r="I956" s="61"/>
    </row>
    <row r="957" spans="1:9" ht="24" customHeight="1" x14ac:dyDescent="0.25">
      <c r="A957" s="2">
        <v>635146</v>
      </c>
      <c r="B957" s="3">
        <v>41852.69159722222</v>
      </c>
      <c r="C957" s="2" t="s">
        <v>7</v>
      </c>
      <c r="D957" s="2" t="s">
        <v>8</v>
      </c>
      <c r="E957" s="2" t="s">
        <v>9</v>
      </c>
      <c r="F957" s="2" t="s">
        <v>22</v>
      </c>
      <c r="G957" s="2">
        <v>66408</v>
      </c>
      <c r="H957" s="2">
        <v>66408</v>
      </c>
      <c r="I957" s="61"/>
    </row>
    <row r="958" spans="1:9" ht="24" customHeight="1" x14ac:dyDescent="0.25">
      <c r="A958" s="2">
        <v>751864</v>
      </c>
      <c r="B958" s="3">
        <v>41852.692604166667</v>
      </c>
      <c r="C958" s="2" t="s">
        <v>7</v>
      </c>
      <c r="D958" s="2" t="s">
        <v>8</v>
      </c>
      <c r="E958" s="2" t="s">
        <v>9</v>
      </c>
      <c r="F958" s="2" t="s">
        <v>22</v>
      </c>
      <c r="G958" s="2">
        <v>36477</v>
      </c>
      <c r="H958" s="2">
        <v>36477</v>
      </c>
      <c r="I958" s="61"/>
    </row>
    <row r="959" spans="1:9" ht="24" customHeight="1" x14ac:dyDescent="0.25">
      <c r="A959" s="2">
        <v>737811</v>
      </c>
      <c r="B959" s="3">
        <v>41853.63003472222</v>
      </c>
      <c r="C959" s="2" t="s">
        <v>13</v>
      </c>
      <c r="D959" s="2" t="s">
        <v>8</v>
      </c>
      <c r="E959" s="2" t="s">
        <v>14</v>
      </c>
      <c r="F959" s="2" t="s">
        <v>12</v>
      </c>
      <c r="G959" s="2">
        <v>89806</v>
      </c>
      <c r="H959" s="2">
        <v>89806</v>
      </c>
      <c r="I959" s="61"/>
    </row>
    <row r="960" spans="1:9" ht="24" customHeight="1" x14ac:dyDescent="0.25">
      <c r="A960" s="2">
        <v>428159</v>
      </c>
      <c r="B960" s="3">
        <v>41853.503819444442</v>
      </c>
      <c r="C960" s="2" t="s">
        <v>13</v>
      </c>
      <c r="D960" s="2" t="s">
        <v>8</v>
      </c>
      <c r="E960" s="2" t="s">
        <v>14</v>
      </c>
      <c r="F960" s="2" t="s">
        <v>12</v>
      </c>
      <c r="G960" s="2">
        <v>53038</v>
      </c>
      <c r="H960" s="2">
        <v>53038</v>
      </c>
      <c r="I960" s="61"/>
    </row>
    <row r="961" spans="1:9" ht="24" customHeight="1" x14ac:dyDescent="0.25">
      <c r="A961" s="2">
        <v>222227</v>
      </c>
      <c r="B961" s="3">
        <v>41854.609780092593</v>
      </c>
      <c r="C961" s="2" t="s">
        <v>13</v>
      </c>
      <c r="D961" s="2" t="s">
        <v>8</v>
      </c>
      <c r="E961" s="2" t="s">
        <v>31</v>
      </c>
      <c r="F961" s="2" t="s">
        <v>21</v>
      </c>
      <c r="G961" s="2">
        <v>61246</v>
      </c>
      <c r="H961" s="2">
        <v>61246</v>
      </c>
      <c r="I961" s="61"/>
    </row>
    <row r="962" spans="1:9" ht="24" customHeight="1" x14ac:dyDescent="0.25">
      <c r="A962" s="2">
        <v>859431</v>
      </c>
      <c r="B962" s="3">
        <v>41854.611319444448</v>
      </c>
      <c r="C962" s="2" t="s">
        <v>7</v>
      </c>
      <c r="D962" s="2" t="s">
        <v>8</v>
      </c>
      <c r="E962" s="2" t="s">
        <v>31</v>
      </c>
      <c r="F962" s="2" t="s">
        <v>21</v>
      </c>
      <c r="G962" s="2">
        <v>13010</v>
      </c>
      <c r="H962" s="2">
        <v>13010</v>
      </c>
      <c r="I962" s="61"/>
    </row>
    <row r="963" spans="1:9" ht="24" customHeight="1" x14ac:dyDescent="0.25">
      <c r="A963" s="2">
        <v>355775</v>
      </c>
      <c r="B963" s="3">
        <v>41854.132800925923</v>
      </c>
      <c r="C963" s="2" t="s">
        <v>13</v>
      </c>
      <c r="D963" s="2" t="s">
        <v>8</v>
      </c>
      <c r="E963" s="2" t="s">
        <v>9</v>
      </c>
      <c r="F963" s="2" t="s">
        <v>24</v>
      </c>
      <c r="G963" s="2">
        <v>15117</v>
      </c>
      <c r="H963" s="2">
        <v>15117</v>
      </c>
      <c r="I963" s="61"/>
    </row>
    <row r="964" spans="1:9" ht="24" customHeight="1" x14ac:dyDescent="0.25">
      <c r="A964" s="2">
        <v>643873</v>
      </c>
      <c r="B964" s="3">
        <v>41854.557303240741</v>
      </c>
      <c r="C964" s="2" t="s">
        <v>13</v>
      </c>
      <c r="D964" s="2" t="s">
        <v>8</v>
      </c>
      <c r="E964" s="2" t="s">
        <v>14</v>
      </c>
      <c r="F964" s="2" t="s">
        <v>22</v>
      </c>
      <c r="G964" s="2">
        <v>94751</v>
      </c>
      <c r="H964" s="2">
        <v>94751</v>
      </c>
      <c r="I964" s="61"/>
    </row>
    <row r="965" spans="1:9" ht="24" customHeight="1" x14ac:dyDescent="0.25">
      <c r="A965" s="2">
        <v>74526</v>
      </c>
      <c r="B965" s="3">
        <v>41855.53229166667</v>
      </c>
      <c r="C965" s="2" t="s">
        <v>13</v>
      </c>
      <c r="D965" s="2" t="s">
        <v>8</v>
      </c>
      <c r="E965" s="2" t="s">
        <v>9</v>
      </c>
      <c r="F965" s="2" t="s">
        <v>12</v>
      </c>
      <c r="G965" s="2">
        <v>25052</v>
      </c>
      <c r="H965" s="2">
        <v>25052</v>
      </c>
      <c r="I965" s="61"/>
    </row>
    <row r="966" spans="1:9" ht="24" customHeight="1" x14ac:dyDescent="0.25">
      <c r="A966" s="2">
        <v>502266</v>
      </c>
      <c r="B966" s="3">
        <v>41855.663622685184</v>
      </c>
      <c r="C966" s="2" t="s">
        <v>13</v>
      </c>
      <c r="D966" s="2" t="s">
        <v>8</v>
      </c>
      <c r="E966" s="2" t="s">
        <v>9</v>
      </c>
      <c r="F966" s="2" t="s">
        <v>12</v>
      </c>
      <c r="G966" s="2">
        <v>31353</v>
      </c>
      <c r="H966" s="2">
        <v>31353</v>
      </c>
      <c r="I966" s="61"/>
    </row>
    <row r="967" spans="1:9" ht="24" customHeight="1" x14ac:dyDescent="0.25">
      <c r="A967" s="2">
        <v>113068</v>
      </c>
      <c r="B967" s="3">
        <v>41855.750347222223</v>
      </c>
      <c r="C967" s="2" t="s">
        <v>13</v>
      </c>
      <c r="D967" s="2" t="s">
        <v>8</v>
      </c>
      <c r="E967" s="2" t="s">
        <v>14</v>
      </c>
      <c r="F967" s="2" t="s">
        <v>32</v>
      </c>
      <c r="G967" s="2">
        <v>16187</v>
      </c>
      <c r="H967" s="2">
        <v>16187</v>
      </c>
      <c r="I967" s="61"/>
    </row>
    <row r="968" spans="1:9" ht="24" customHeight="1" x14ac:dyDescent="0.25">
      <c r="A968" s="2">
        <v>920916</v>
      </c>
      <c r="B968" s="3">
        <v>41855.458483796298</v>
      </c>
      <c r="C968" s="2" t="s">
        <v>13</v>
      </c>
      <c r="D968" s="2" t="s">
        <v>8</v>
      </c>
      <c r="E968" s="2" t="s">
        <v>14</v>
      </c>
      <c r="F968" s="2" t="s">
        <v>21</v>
      </c>
      <c r="G968" s="2">
        <v>90469</v>
      </c>
      <c r="H968" s="2">
        <v>90469</v>
      </c>
      <c r="I968" s="61"/>
    </row>
    <row r="969" spans="1:9" ht="24" customHeight="1" x14ac:dyDescent="0.25">
      <c r="A969" s="2">
        <v>662931</v>
      </c>
      <c r="B969" s="3">
        <v>41855.459120370368</v>
      </c>
      <c r="C969" s="2" t="s">
        <v>13</v>
      </c>
      <c r="D969" s="2" t="s">
        <v>8</v>
      </c>
      <c r="E969" s="2" t="s">
        <v>14</v>
      </c>
      <c r="F969" s="2" t="s">
        <v>21</v>
      </c>
      <c r="G969" s="2">
        <v>9896</v>
      </c>
      <c r="H969" s="2">
        <v>9896</v>
      </c>
      <c r="I969" s="61"/>
    </row>
    <row r="970" spans="1:9" ht="24" customHeight="1" x14ac:dyDescent="0.25">
      <c r="A970" s="2">
        <v>196095</v>
      </c>
      <c r="B970" s="3">
        <v>41855.484768518516</v>
      </c>
      <c r="C970" s="2" t="s">
        <v>13</v>
      </c>
      <c r="D970" s="2" t="s">
        <v>8</v>
      </c>
      <c r="E970" s="2" t="s">
        <v>9</v>
      </c>
      <c r="F970" s="2" t="s">
        <v>21</v>
      </c>
      <c r="G970" s="2">
        <v>29673</v>
      </c>
      <c r="H970" s="2">
        <v>29673</v>
      </c>
      <c r="I970" s="61"/>
    </row>
    <row r="971" spans="1:9" ht="24" customHeight="1" x14ac:dyDescent="0.25">
      <c r="A971" s="2">
        <v>265207</v>
      </c>
      <c r="B971" s="3">
        <v>41855.486087962963</v>
      </c>
      <c r="C971" s="2" t="s">
        <v>7</v>
      </c>
      <c r="D971" s="2" t="s">
        <v>8</v>
      </c>
      <c r="E971" s="2" t="s">
        <v>9</v>
      </c>
      <c r="F971" s="2" t="s">
        <v>21</v>
      </c>
      <c r="G971" s="2">
        <v>83745</v>
      </c>
      <c r="H971" s="2">
        <v>83745</v>
      </c>
      <c r="I971" s="61"/>
    </row>
    <row r="972" spans="1:9" ht="24" customHeight="1" x14ac:dyDescent="0.25">
      <c r="A972" s="2">
        <v>981459</v>
      </c>
      <c r="B972" s="3">
        <v>41855.455763888887</v>
      </c>
      <c r="C972" s="2" t="s">
        <v>7</v>
      </c>
      <c r="D972" s="2" t="s">
        <v>11</v>
      </c>
      <c r="E972" s="2" t="s">
        <v>14</v>
      </c>
      <c r="F972" s="2" t="s">
        <v>32</v>
      </c>
      <c r="G972" s="2">
        <v>55709</v>
      </c>
      <c r="H972" s="2">
        <v>55709</v>
      </c>
      <c r="I972" s="61"/>
    </row>
    <row r="973" spans="1:9" ht="24" customHeight="1" x14ac:dyDescent="0.25">
      <c r="A973" s="2">
        <v>926366</v>
      </c>
      <c r="B973" s="3">
        <v>41855.036469907405</v>
      </c>
      <c r="C973" s="2" t="s">
        <v>7</v>
      </c>
      <c r="D973" s="2" t="s">
        <v>23</v>
      </c>
      <c r="E973" s="2" t="s">
        <v>9</v>
      </c>
      <c r="F973" s="2" t="s">
        <v>19</v>
      </c>
      <c r="G973" s="2">
        <v>39407</v>
      </c>
      <c r="H973" s="2">
        <v>39407</v>
      </c>
      <c r="I973" s="61"/>
    </row>
    <row r="974" spans="1:9" ht="24" customHeight="1" x14ac:dyDescent="0.25">
      <c r="A974" s="2">
        <v>376300</v>
      </c>
      <c r="B974" s="3">
        <v>41855.037557870368</v>
      </c>
      <c r="C974" s="2" t="s">
        <v>7</v>
      </c>
      <c r="D974" s="2" t="s">
        <v>23</v>
      </c>
      <c r="E974" s="2" t="s">
        <v>9</v>
      </c>
      <c r="F974" s="2" t="s">
        <v>19</v>
      </c>
      <c r="G974" s="2">
        <v>88307</v>
      </c>
      <c r="H974" s="2">
        <v>88307</v>
      </c>
      <c r="I974" s="61"/>
    </row>
    <row r="975" spans="1:9" ht="24" customHeight="1" x14ac:dyDescent="0.25">
      <c r="A975" s="2">
        <v>61858</v>
      </c>
      <c r="B975" s="3">
        <v>41855.441261574073</v>
      </c>
      <c r="C975" s="2" t="s">
        <v>13</v>
      </c>
      <c r="D975" s="2" t="s">
        <v>8</v>
      </c>
      <c r="E975" s="2" t="s">
        <v>31</v>
      </c>
      <c r="F975" s="2" t="s">
        <v>35</v>
      </c>
      <c r="G975" s="2">
        <v>80645</v>
      </c>
      <c r="H975" s="2">
        <v>80645</v>
      </c>
      <c r="I975" s="61"/>
    </row>
    <row r="976" spans="1:9" ht="24" customHeight="1" x14ac:dyDescent="0.25">
      <c r="A976" s="2">
        <v>387990</v>
      </c>
      <c r="B976" s="3">
        <v>41855.55746527778</v>
      </c>
      <c r="C976" s="2" t="s">
        <v>13</v>
      </c>
      <c r="D976" s="2" t="s">
        <v>8</v>
      </c>
      <c r="E976" s="2" t="s">
        <v>14</v>
      </c>
      <c r="F976" s="2" t="s">
        <v>21</v>
      </c>
      <c r="G976" s="2">
        <v>60514</v>
      </c>
      <c r="H976" s="2">
        <v>60514</v>
      </c>
      <c r="I976" s="61"/>
    </row>
    <row r="977" spans="1:9" ht="24" customHeight="1" x14ac:dyDescent="0.25">
      <c r="A977" s="2">
        <v>848218</v>
      </c>
      <c r="B977" s="3">
        <v>41856.669918981483</v>
      </c>
      <c r="C977" s="2" t="s">
        <v>13</v>
      </c>
      <c r="D977" s="2" t="s">
        <v>8</v>
      </c>
      <c r="E977" s="2" t="s">
        <v>14</v>
      </c>
      <c r="F977" s="2" t="s">
        <v>12</v>
      </c>
      <c r="G977" s="2">
        <v>96594</v>
      </c>
      <c r="H977" s="2">
        <v>96594</v>
      </c>
      <c r="I977" s="61"/>
    </row>
    <row r="978" spans="1:9" ht="24" customHeight="1" x14ac:dyDescent="0.25">
      <c r="A978" s="2">
        <v>957708</v>
      </c>
      <c r="B978" s="3">
        <v>41856.671157407407</v>
      </c>
      <c r="C978" s="2" t="s">
        <v>7</v>
      </c>
      <c r="D978" s="2" t="s">
        <v>8</v>
      </c>
      <c r="E978" s="2" t="s">
        <v>14</v>
      </c>
      <c r="F978" s="2" t="s">
        <v>12</v>
      </c>
      <c r="G978" s="2">
        <v>53249</v>
      </c>
      <c r="H978" s="2">
        <v>53249</v>
      </c>
      <c r="I978" s="61"/>
    </row>
    <row r="979" spans="1:9" ht="24" customHeight="1" x14ac:dyDescent="0.25">
      <c r="A979" s="2">
        <v>473703</v>
      </c>
      <c r="B979" s="3">
        <v>41859.574745370373</v>
      </c>
      <c r="C979" s="2" t="s">
        <v>13</v>
      </c>
      <c r="D979" s="2" t="s">
        <v>11</v>
      </c>
      <c r="E979" s="2" t="s">
        <v>14</v>
      </c>
      <c r="F979" s="2" t="s">
        <v>12</v>
      </c>
      <c r="G979" s="2">
        <v>91386</v>
      </c>
      <c r="H979" s="2">
        <v>91386</v>
      </c>
      <c r="I979" s="61"/>
    </row>
    <row r="980" spans="1:9" ht="24" customHeight="1" x14ac:dyDescent="0.25">
      <c r="A980" s="2">
        <v>334311</v>
      </c>
      <c r="B980" s="3">
        <v>41859.575416666667</v>
      </c>
      <c r="C980" s="2" t="s">
        <v>7</v>
      </c>
      <c r="D980" s="2" t="s">
        <v>11</v>
      </c>
      <c r="E980" s="2" t="s">
        <v>14</v>
      </c>
      <c r="F980" s="2" t="s">
        <v>12</v>
      </c>
      <c r="G980" s="2">
        <v>73643</v>
      </c>
      <c r="H980" s="2">
        <v>73643</v>
      </c>
      <c r="I980" s="61"/>
    </row>
    <row r="981" spans="1:9" ht="24" customHeight="1" x14ac:dyDescent="0.25">
      <c r="A981" s="2">
        <v>985395</v>
      </c>
      <c r="B981" s="3">
        <v>41859.574988425928</v>
      </c>
      <c r="C981" s="2" t="s">
        <v>7</v>
      </c>
      <c r="D981" s="2" t="s">
        <v>11</v>
      </c>
      <c r="E981" s="2" t="s">
        <v>14</v>
      </c>
      <c r="F981" s="2" t="s">
        <v>12</v>
      </c>
      <c r="G981" s="2">
        <v>35164</v>
      </c>
      <c r="H981" s="2">
        <v>35164</v>
      </c>
      <c r="I981" s="61"/>
    </row>
    <row r="982" spans="1:9" ht="24" customHeight="1" x14ac:dyDescent="0.25">
      <c r="A982" s="2">
        <v>852312</v>
      </c>
      <c r="B982" s="3">
        <v>41856.528067129628</v>
      </c>
      <c r="C982" s="2" t="s">
        <v>13</v>
      </c>
      <c r="D982" s="2" t="s">
        <v>11</v>
      </c>
      <c r="E982" s="2" t="s">
        <v>25</v>
      </c>
      <c r="F982" s="2" t="s">
        <v>22</v>
      </c>
      <c r="G982" s="2">
        <v>61898</v>
      </c>
      <c r="H982" s="2">
        <v>61898</v>
      </c>
      <c r="I982" s="61"/>
    </row>
    <row r="983" spans="1:9" ht="24" customHeight="1" x14ac:dyDescent="0.25">
      <c r="A983" s="2">
        <v>648933</v>
      </c>
      <c r="B983" s="3">
        <v>41856.529039351852</v>
      </c>
      <c r="C983" s="2" t="s">
        <v>13</v>
      </c>
      <c r="D983" s="2" t="s">
        <v>8</v>
      </c>
      <c r="E983" s="2" t="s">
        <v>25</v>
      </c>
      <c r="F983" s="2" t="s">
        <v>22</v>
      </c>
      <c r="G983" s="2">
        <v>92872</v>
      </c>
      <c r="H983" s="2">
        <v>92872</v>
      </c>
      <c r="I983" s="61"/>
    </row>
    <row r="984" spans="1:9" ht="24" customHeight="1" x14ac:dyDescent="0.25">
      <c r="A984" s="2">
        <v>806092</v>
      </c>
      <c r="B984" s="3">
        <v>41856.529849537037</v>
      </c>
      <c r="C984" s="2" t="s">
        <v>13</v>
      </c>
      <c r="D984" s="2" t="s">
        <v>8</v>
      </c>
      <c r="E984" s="2" t="s">
        <v>25</v>
      </c>
      <c r="F984" s="2" t="s">
        <v>22</v>
      </c>
      <c r="G984" s="2">
        <v>18182</v>
      </c>
      <c r="H984" s="2">
        <v>18182</v>
      </c>
      <c r="I984" s="61"/>
    </row>
    <row r="985" spans="1:9" ht="24" customHeight="1" x14ac:dyDescent="0.25">
      <c r="A985" s="2">
        <v>323482</v>
      </c>
      <c r="B985" s="3">
        <v>41860.431238425925</v>
      </c>
      <c r="C985" s="2" t="s">
        <v>13</v>
      </c>
      <c r="D985" s="2" t="s">
        <v>11</v>
      </c>
      <c r="E985" s="2" t="s">
        <v>25</v>
      </c>
      <c r="F985" s="2" t="s">
        <v>22</v>
      </c>
      <c r="G985" s="2">
        <v>12498</v>
      </c>
      <c r="H985" s="2">
        <v>12498</v>
      </c>
      <c r="I985" s="61"/>
    </row>
    <row r="986" spans="1:9" ht="24" customHeight="1" x14ac:dyDescent="0.25">
      <c r="A986" s="2">
        <v>36010</v>
      </c>
      <c r="B986" s="3">
        <v>41856.436145833337</v>
      </c>
      <c r="C986" s="2" t="s">
        <v>13</v>
      </c>
      <c r="D986" s="2" t="s">
        <v>8</v>
      </c>
      <c r="E986" s="2" t="s">
        <v>16</v>
      </c>
      <c r="F986" s="2" t="s">
        <v>32</v>
      </c>
      <c r="G986" s="2">
        <v>80523</v>
      </c>
      <c r="H986" s="2">
        <v>80523</v>
      </c>
      <c r="I986" s="61"/>
    </row>
    <row r="987" spans="1:9" ht="24" customHeight="1" x14ac:dyDescent="0.25">
      <c r="A987" s="2">
        <v>980616</v>
      </c>
      <c r="B987" s="3">
        <v>41856.437858796293</v>
      </c>
      <c r="C987" s="2" t="s">
        <v>7</v>
      </c>
      <c r="D987" s="2" t="s">
        <v>11</v>
      </c>
      <c r="E987" s="2" t="s">
        <v>16</v>
      </c>
      <c r="F987" s="2" t="s">
        <v>32</v>
      </c>
      <c r="G987" s="2">
        <v>57025</v>
      </c>
      <c r="H987" s="2">
        <v>57025</v>
      </c>
      <c r="I987" s="61"/>
    </row>
    <row r="988" spans="1:9" ht="24" customHeight="1" x14ac:dyDescent="0.25">
      <c r="A988" s="2">
        <v>415817</v>
      </c>
      <c r="B988" s="3">
        <v>41856.438263888886</v>
      </c>
      <c r="C988" s="2" t="s">
        <v>7</v>
      </c>
      <c r="D988" s="2" t="s">
        <v>8</v>
      </c>
      <c r="E988" s="2" t="s">
        <v>16</v>
      </c>
      <c r="F988" s="2" t="s">
        <v>32</v>
      </c>
      <c r="G988" s="2">
        <v>88298</v>
      </c>
      <c r="H988" s="2">
        <v>88298</v>
      </c>
      <c r="I988" s="61"/>
    </row>
    <row r="989" spans="1:9" ht="24" customHeight="1" x14ac:dyDescent="0.25">
      <c r="A989" s="2">
        <v>544139</v>
      </c>
      <c r="B989" s="3">
        <v>41856.777696759258</v>
      </c>
      <c r="C989" s="2" t="s">
        <v>7</v>
      </c>
      <c r="D989" s="2" t="s">
        <v>8</v>
      </c>
      <c r="E989" s="2" t="s">
        <v>9</v>
      </c>
      <c r="F989" s="2" t="s">
        <v>35</v>
      </c>
      <c r="G989" s="2">
        <v>49339</v>
      </c>
      <c r="H989" s="2">
        <v>49339</v>
      </c>
      <c r="I989" s="61"/>
    </row>
    <row r="990" spans="1:9" ht="24" customHeight="1" x14ac:dyDescent="0.25">
      <c r="A990" s="2">
        <v>291521</v>
      </c>
      <c r="B990" s="3">
        <v>41857.563240740739</v>
      </c>
      <c r="C990" s="2" t="s">
        <v>7</v>
      </c>
      <c r="D990" s="2" t="s">
        <v>11</v>
      </c>
      <c r="E990" s="2" t="s">
        <v>9</v>
      </c>
      <c r="F990" s="2" t="s">
        <v>12</v>
      </c>
      <c r="G990" s="2">
        <v>39017</v>
      </c>
      <c r="H990" s="2">
        <v>39017</v>
      </c>
      <c r="I990" s="61"/>
    </row>
    <row r="991" spans="1:9" ht="24" customHeight="1" x14ac:dyDescent="0.25">
      <c r="A991" s="2">
        <v>502872</v>
      </c>
      <c r="B991" s="3">
        <v>41857.563969907409</v>
      </c>
      <c r="C991" s="2" t="s">
        <v>13</v>
      </c>
      <c r="D991" s="2" t="s">
        <v>11</v>
      </c>
      <c r="E991" s="2" t="s">
        <v>9</v>
      </c>
      <c r="F991" s="2" t="s">
        <v>12</v>
      </c>
      <c r="G991" s="2">
        <v>59539</v>
      </c>
      <c r="H991" s="2">
        <v>59539</v>
      </c>
      <c r="I991" s="61"/>
    </row>
    <row r="992" spans="1:9" ht="24" customHeight="1" x14ac:dyDescent="0.25">
      <c r="A992" s="2">
        <v>137196</v>
      </c>
      <c r="B992" s="3">
        <v>41857.565057870372</v>
      </c>
      <c r="C992" s="2" t="s">
        <v>7</v>
      </c>
      <c r="D992" s="2" t="s">
        <v>8</v>
      </c>
      <c r="E992" s="2" t="s">
        <v>9</v>
      </c>
      <c r="F992" s="2" t="s">
        <v>12</v>
      </c>
      <c r="G992" s="2">
        <v>46567</v>
      </c>
      <c r="H992" s="2">
        <v>46567</v>
      </c>
      <c r="I992" s="61"/>
    </row>
    <row r="993" spans="1:9" ht="24" customHeight="1" x14ac:dyDescent="0.25">
      <c r="A993" s="2">
        <v>970328</v>
      </c>
      <c r="B993" s="3">
        <v>41857.691435185188</v>
      </c>
      <c r="C993" s="2" t="s">
        <v>13</v>
      </c>
      <c r="D993" s="2" t="s">
        <v>8</v>
      </c>
      <c r="E993" s="2" t="s">
        <v>16</v>
      </c>
      <c r="F993" s="2" t="s">
        <v>19</v>
      </c>
      <c r="G993" s="2">
        <v>45042</v>
      </c>
      <c r="H993" s="2">
        <v>45042</v>
      </c>
      <c r="I993" s="61"/>
    </row>
    <row r="994" spans="1:9" ht="24" customHeight="1" x14ac:dyDescent="0.25">
      <c r="A994" s="2">
        <v>827610</v>
      </c>
      <c r="B994" s="3">
        <v>41857.351030092592</v>
      </c>
      <c r="C994" s="2" t="s">
        <v>13</v>
      </c>
      <c r="D994" s="2" t="s">
        <v>8</v>
      </c>
      <c r="E994" s="2" t="s">
        <v>14</v>
      </c>
      <c r="F994" s="2" t="s">
        <v>17</v>
      </c>
      <c r="G994" s="2">
        <v>52857</v>
      </c>
      <c r="H994" s="2">
        <v>52857</v>
      </c>
      <c r="I994" s="61"/>
    </row>
    <row r="995" spans="1:9" ht="24" customHeight="1" x14ac:dyDescent="0.25">
      <c r="A995" s="2">
        <v>22030</v>
      </c>
      <c r="B995" s="3">
        <v>41857.607835648145</v>
      </c>
      <c r="C995" s="2" t="s">
        <v>13</v>
      </c>
      <c r="D995" s="2" t="s">
        <v>8</v>
      </c>
      <c r="E995" s="2" t="s">
        <v>14</v>
      </c>
      <c r="F995" s="2" t="s">
        <v>35</v>
      </c>
      <c r="G995" s="2">
        <v>51589</v>
      </c>
      <c r="H995" s="2">
        <v>51589</v>
      </c>
      <c r="I995" s="61"/>
    </row>
    <row r="996" spans="1:9" ht="24" customHeight="1" x14ac:dyDescent="0.25">
      <c r="A996" s="2">
        <v>525625</v>
      </c>
      <c r="B996" s="3">
        <v>41857.543379629627</v>
      </c>
      <c r="C996" s="2" t="s">
        <v>13</v>
      </c>
      <c r="D996" s="2" t="s">
        <v>8</v>
      </c>
      <c r="E996" s="2" t="s">
        <v>9</v>
      </c>
      <c r="F996" s="2" t="s">
        <v>21</v>
      </c>
      <c r="G996" s="2">
        <v>53807</v>
      </c>
      <c r="H996" s="2">
        <v>53807</v>
      </c>
      <c r="I996" s="61"/>
    </row>
    <row r="997" spans="1:9" ht="24" customHeight="1" x14ac:dyDescent="0.25">
      <c r="A997" s="2">
        <v>418457</v>
      </c>
      <c r="B997" s="3">
        <v>41857.543935185182</v>
      </c>
      <c r="C997" s="2" t="s">
        <v>13</v>
      </c>
      <c r="D997" s="2" t="s">
        <v>8</v>
      </c>
      <c r="E997" s="2" t="s">
        <v>9</v>
      </c>
      <c r="F997" s="2" t="s">
        <v>21</v>
      </c>
      <c r="G997" s="2">
        <v>41363</v>
      </c>
      <c r="H997" s="2">
        <v>41363</v>
      </c>
      <c r="I997" s="61"/>
    </row>
    <row r="998" spans="1:9" ht="24" customHeight="1" x14ac:dyDescent="0.25">
      <c r="A998" s="2">
        <v>894684</v>
      </c>
      <c r="B998" s="3">
        <v>41865.71334490741</v>
      </c>
      <c r="C998" s="2" t="s">
        <v>13</v>
      </c>
      <c r="D998" s="2" t="s">
        <v>8</v>
      </c>
      <c r="E998" s="2" t="s">
        <v>9</v>
      </c>
      <c r="F998" s="2" t="s">
        <v>17</v>
      </c>
      <c r="G998" s="2">
        <v>92254</v>
      </c>
      <c r="H998" s="2">
        <v>92254</v>
      </c>
      <c r="I998" s="61"/>
    </row>
    <row r="999" spans="1:9" ht="24" customHeight="1" x14ac:dyDescent="0.25">
      <c r="A999" s="2">
        <v>606532</v>
      </c>
      <c r="B999" s="3">
        <v>41865.715648148151</v>
      </c>
      <c r="C999" s="2" t="s">
        <v>13</v>
      </c>
      <c r="D999" s="2" t="s">
        <v>8</v>
      </c>
      <c r="E999" s="2" t="s">
        <v>9</v>
      </c>
      <c r="F999" s="2" t="s">
        <v>17</v>
      </c>
      <c r="G999" s="2">
        <v>31521</v>
      </c>
      <c r="H999" s="2">
        <v>31521</v>
      </c>
      <c r="I999" s="61"/>
    </row>
    <row r="1000" spans="1:9" ht="24" customHeight="1" x14ac:dyDescent="0.25">
      <c r="A1000" s="2">
        <v>350665</v>
      </c>
      <c r="B1000" s="3">
        <v>41857.684699074074</v>
      </c>
      <c r="C1000" s="2" t="s">
        <v>7</v>
      </c>
      <c r="D1000" s="2" t="s">
        <v>8</v>
      </c>
      <c r="E1000" s="2" t="s">
        <v>14</v>
      </c>
      <c r="F1000" s="2" t="s">
        <v>24</v>
      </c>
      <c r="G1000" s="2">
        <v>4349</v>
      </c>
      <c r="H1000" s="2">
        <v>4349</v>
      </c>
      <c r="I1000" s="61"/>
    </row>
    <row r="1001" spans="1:9" ht="24" customHeight="1" x14ac:dyDescent="0.25">
      <c r="A1001" s="2">
        <v>498759</v>
      </c>
      <c r="B1001" s="3">
        <v>41857.685740740744</v>
      </c>
      <c r="C1001" s="2" t="s">
        <v>7</v>
      </c>
      <c r="D1001" s="2" t="s">
        <v>8</v>
      </c>
      <c r="E1001" s="2" t="s">
        <v>14</v>
      </c>
      <c r="F1001" s="2" t="s">
        <v>24</v>
      </c>
      <c r="G1001" s="2">
        <v>68692</v>
      </c>
      <c r="H1001" s="2">
        <v>68692</v>
      </c>
      <c r="I1001" s="61"/>
    </row>
    <row r="1002" spans="1:9" ht="24" customHeight="1" x14ac:dyDescent="0.25">
      <c r="A1002" s="2">
        <v>530573</v>
      </c>
      <c r="B1002" s="3">
        <v>41857.686863425923</v>
      </c>
      <c r="C1002" s="2" t="s">
        <v>13</v>
      </c>
      <c r="D1002" s="2" t="s">
        <v>11</v>
      </c>
      <c r="E1002" s="2" t="s">
        <v>14</v>
      </c>
      <c r="F1002" s="2" t="s">
        <v>24</v>
      </c>
      <c r="G1002" s="2">
        <v>78475</v>
      </c>
      <c r="H1002" s="2">
        <v>78475</v>
      </c>
      <c r="I1002" s="61"/>
    </row>
    <row r="1003" spans="1:9" ht="24" customHeight="1" x14ac:dyDescent="0.25">
      <c r="A1003" s="2">
        <v>214744</v>
      </c>
      <c r="B1003" s="3">
        <v>41857.687349537038</v>
      </c>
      <c r="C1003" s="2" t="s">
        <v>13</v>
      </c>
      <c r="D1003" s="2" t="s">
        <v>8</v>
      </c>
      <c r="E1003" s="2" t="s">
        <v>14</v>
      </c>
      <c r="F1003" s="2" t="s">
        <v>24</v>
      </c>
      <c r="G1003" s="2">
        <v>30104</v>
      </c>
      <c r="H1003" s="2">
        <v>30104</v>
      </c>
      <c r="I1003" s="61"/>
    </row>
    <row r="1004" spans="1:9" ht="24" customHeight="1" x14ac:dyDescent="0.25">
      <c r="A1004" s="2">
        <v>803545</v>
      </c>
      <c r="B1004" s="3">
        <v>41857.687893518516</v>
      </c>
      <c r="C1004" s="2" t="s">
        <v>13</v>
      </c>
      <c r="D1004" s="2" t="s">
        <v>11</v>
      </c>
      <c r="E1004" s="2" t="s">
        <v>14</v>
      </c>
      <c r="F1004" s="2" t="s">
        <v>24</v>
      </c>
      <c r="G1004" s="2">
        <v>83539</v>
      </c>
      <c r="H1004" s="2">
        <v>83539</v>
      </c>
      <c r="I1004" s="61"/>
    </row>
    <row r="1005" spans="1:9" ht="24" customHeight="1" x14ac:dyDescent="0.25">
      <c r="A1005" s="2">
        <v>859427</v>
      </c>
      <c r="B1005" s="3">
        <v>41858.447581018518</v>
      </c>
      <c r="C1005" s="2" t="s">
        <v>13</v>
      </c>
      <c r="D1005" s="2" t="s">
        <v>8</v>
      </c>
      <c r="E1005" s="2" t="s">
        <v>9</v>
      </c>
      <c r="F1005" s="2" t="s">
        <v>32</v>
      </c>
      <c r="G1005" s="2">
        <v>59109</v>
      </c>
      <c r="H1005" s="2">
        <v>59109</v>
      </c>
      <c r="I1005" s="61"/>
    </row>
    <row r="1006" spans="1:9" ht="24" customHeight="1" x14ac:dyDescent="0.25">
      <c r="A1006" s="2">
        <v>253992</v>
      </c>
      <c r="B1006" s="3">
        <v>41858.687951388885</v>
      </c>
      <c r="C1006" s="2" t="s">
        <v>13</v>
      </c>
      <c r="D1006" s="2" t="s">
        <v>8</v>
      </c>
      <c r="E1006" s="2" t="s">
        <v>14</v>
      </c>
      <c r="F1006" s="2" t="s">
        <v>35</v>
      </c>
      <c r="G1006" s="2">
        <v>52685</v>
      </c>
      <c r="H1006" s="2">
        <v>52685</v>
      </c>
      <c r="I1006" s="61"/>
    </row>
    <row r="1007" spans="1:9" ht="24" customHeight="1" x14ac:dyDescent="0.25">
      <c r="A1007" s="2">
        <v>861510</v>
      </c>
      <c r="B1007" s="3">
        <v>41858.720381944448</v>
      </c>
      <c r="C1007" s="2" t="s">
        <v>13</v>
      </c>
      <c r="D1007" s="2" t="s">
        <v>8</v>
      </c>
      <c r="E1007" s="2" t="s">
        <v>14</v>
      </c>
      <c r="F1007" s="2" t="s">
        <v>10</v>
      </c>
      <c r="G1007" s="2">
        <v>57434</v>
      </c>
      <c r="H1007" s="2">
        <v>57434</v>
      </c>
      <c r="I1007" s="61"/>
    </row>
    <row r="1008" spans="1:9" ht="24" customHeight="1" x14ac:dyDescent="0.25">
      <c r="A1008" s="2">
        <v>508669</v>
      </c>
      <c r="B1008" s="3">
        <v>41858.628761574073</v>
      </c>
      <c r="C1008" s="2" t="s">
        <v>13</v>
      </c>
      <c r="D1008" s="2" t="s">
        <v>8</v>
      </c>
      <c r="E1008" s="2" t="s">
        <v>14</v>
      </c>
      <c r="F1008" s="2" t="s">
        <v>24</v>
      </c>
      <c r="G1008" s="2">
        <v>44421</v>
      </c>
      <c r="H1008" s="2">
        <v>44421</v>
      </c>
      <c r="I1008" s="61"/>
    </row>
    <row r="1009" spans="1:9" ht="24" customHeight="1" x14ac:dyDescent="0.25">
      <c r="A1009" s="2">
        <v>331722</v>
      </c>
      <c r="B1009" s="3">
        <v>41858.629340277781</v>
      </c>
      <c r="C1009" s="2" t="s">
        <v>13</v>
      </c>
      <c r="D1009" s="2" t="s">
        <v>8</v>
      </c>
      <c r="E1009" s="2" t="s">
        <v>14</v>
      </c>
      <c r="F1009" s="2" t="s">
        <v>24</v>
      </c>
      <c r="G1009" s="2">
        <v>92203</v>
      </c>
      <c r="H1009" s="2">
        <v>92203</v>
      </c>
      <c r="I1009" s="61"/>
    </row>
    <row r="1010" spans="1:9" ht="24" customHeight="1" x14ac:dyDescent="0.25">
      <c r="A1010" s="2">
        <v>656138</v>
      </c>
      <c r="B1010" s="3">
        <v>41858.632094907407</v>
      </c>
      <c r="C1010" s="2" t="s">
        <v>13</v>
      </c>
      <c r="D1010" s="2" t="s">
        <v>8</v>
      </c>
      <c r="E1010" s="2" t="s">
        <v>14</v>
      </c>
      <c r="F1010" s="2" t="s">
        <v>24</v>
      </c>
      <c r="G1010" s="2">
        <v>90311</v>
      </c>
      <c r="H1010" s="2">
        <v>90311</v>
      </c>
      <c r="I1010" s="61"/>
    </row>
    <row r="1011" spans="1:9" ht="24" customHeight="1" x14ac:dyDescent="0.25">
      <c r="A1011" s="2">
        <v>891072</v>
      </c>
      <c r="B1011" s="3">
        <v>41858.633136574077</v>
      </c>
      <c r="C1011" s="2" t="s">
        <v>13</v>
      </c>
      <c r="D1011" s="2" t="s">
        <v>8</v>
      </c>
      <c r="E1011" s="2" t="s">
        <v>14</v>
      </c>
      <c r="F1011" s="2" t="s">
        <v>24</v>
      </c>
      <c r="G1011" s="2">
        <v>9512</v>
      </c>
      <c r="H1011" s="2">
        <v>9512</v>
      </c>
      <c r="I1011" s="61"/>
    </row>
    <row r="1012" spans="1:9" ht="24" customHeight="1" x14ac:dyDescent="0.25">
      <c r="A1012" s="2">
        <v>758778</v>
      </c>
      <c r="B1012" s="3">
        <v>41858.63449074074</v>
      </c>
      <c r="C1012" s="2" t="s">
        <v>13</v>
      </c>
      <c r="D1012" s="2" t="s">
        <v>11</v>
      </c>
      <c r="E1012" s="2" t="s">
        <v>14</v>
      </c>
      <c r="F1012" s="2" t="s">
        <v>24</v>
      </c>
      <c r="G1012" s="2">
        <v>89780</v>
      </c>
      <c r="H1012" s="2">
        <v>89780</v>
      </c>
      <c r="I1012" s="61"/>
    </row>
    <row r="1013" spans="1:9" ht="24" customHeight="1" x14ac:dyDescent="0.25">
      <c r="A1013" s="2">
        <v>452135</v>
      </c>
      <c r="B1013" s="3">
        <v>41858.722453703704</v>
      </c>
      <c r="C1013" s="2" t="s">
        <v>13</v>
      </c>
      <c r="D1013" s="2" t="s">
        <v>8</v>
      </c>
      <c r="E1013" s="2" t="s">
        <v>9</v>
      </c>
      <c r="F1013" s="2" t="s">
        <v>32</v>
      </c>
      <c r="G1013" s="2">
        <v>64015</v>
      </c>
      <c r="H1013" s="2">
        <v>64015</v>
      </c>
      <c r="I1013" s="61"/>
    </row>
    <row r="1014" spans="1:9" ht="24" customHeight="1" x14ac:dyDescent="0.25">
      <c r="A1014" s="2">
        <v>447963</v>
      </c>
      <c r="B1014" s="3">
        <v>41858.723715277774</v>
      </c>
      <c r="C1014" s="2" t="s">
        <v>7</v>
      </c>
      <c r="D1014" s="2" t="s">
        <v>8</v>
      </c>
      <c r="E1014" s="2" t="s">
        <v>9</v>
      </c>
      <c r="F1014" s="2" t="s">
        <v>32</v>
      </c>
      <c r="G1014" s="2">
        <v>68802</v>
      </c>
      <c r="H1014" s="2">
        <v>68802</v>
      </c>
      <c r="I1014" s="61"/>
    </row>
    <row r="1015" spans="1:9" ht="24" customHeight="1" x14ac:dyDescent="0.25">
      <c r="A1015" s="2">
        <v>650704</v>
      </c>
      <c r="B1015" s="3">
        <v>41862.388182870367</v>
      </c>
      <c r="C1015" s="2" t="s">
        <v>13</v>
      </c>
      <c r="D1015" s="2" t="s">
        <v>8</v>
      </c>
      <c r="E1015" s="2" t="s">
        <v>9</v>
      </c>
      <c r="F1015" s="2" t="s">
        <v>17</v>
      </c>
      <c r="G1015" s="2">
        <v>97112</v>
      </c>
      <c r="H1015" s="2">
        <v>97112</v>
      </c>
      <c r="I1015" s="61"/>
    </row>
    <row r="1016" spans="1:9" ht="24" customHeight="1" x14ac:dyDescent="0.25">
      <c r="A1016" s="2">
        <v>657642</v>
      </c>
      <c r="B1016" s="3">
        <v>41862.389062499999</v>
      </c>
      <c r="C1016" s="2" t="s">
        <v>13</v>
      </c>
      <c r="D1016" s="2" t="s">
        <v>8</v>
      </c>
      <c r="E1016" s="2" t="s">
        <v>9</v>
      </c>
      <c r="F1016" s="2" t="s">
        <v>17</v>
      </c>
      <c r="G1016" s="2">
        <v>94298</v>
      </c>
      <c r="H1016" s="2">
        <v>94298</v>
      </c>
      <c r="I1016" s="61"/>
    </row>
    <row r="1017" spans="1:9" ht="24" customHeight="1" x14ac:dyDescent="0.25">
      <c r="A1017" s="2">
        <v>212568</v>
      </c>
      <c r="B1017" s="3">
        <v>41858.453958333332</v>
      </c>
      <c r="C1017" s="2" t="s">
        <v>7</v>
      </c>
      <c r="D1017" s="2" t="s">
        <v>8</v>
      </c>
      <c r="E1017" s="2" t="s">
        <v>16</v>
      </c>
      <c r="F1017" s="2" t="s">
        <v>10</v>
      </c>
      <c r="G1017" s="2">
        <v>11665</v>
      </c>
      <c r="H1017" s="2">
        <v>11665</v>
      </c>
      <c r="I1017" s="61"/>
    </row>
    <row r="1018" spans="1:9" ht="24" customHeight="1" x14ac:dyDescent="0.25">
      <c r="A1018" s="2">
        <v>317248</v>
      </c>
      <c r="B1018" s="3">
        <v>41858.901562500003</v>
      </c>
      <c r="C1018" s="2" t="s">
        <v>13</v>
      </c>
      <c r="D1018" s="2" t="s">
        <v>8</v>
      </c>
      <c r="E1018" s="2" t="s">
        <v>14</v>
      </c>
      <c r="F1018" s="2" t="s">
        <v>32</v>
      </c>
      <c r="G1018" s="2">
        <v>43226</v>
      </c>
      <c r="H1018" s="2">
        <v>43226</v>
      </c>
      <c r="I1018" s="61"/>
    </row>
    <row r="1019" spans="1:9" ht="24" customHeight="1" x14ac:dyDescent="0.25">
      <c r="A1019" s="2">
        <v>620938</v>
      </c>
      <c r="B1019" s="3">
        <v>41858.558611111112</v>
      </c>
      <c r="C1019" s="2" t="s">
        <v>13</v>
      </c>
      <c r="D1019" s="2" t="s">
        <v>8</v>
      </c>
      <c r="E1019" s="2" t="s">
        <v>25</v>
      </c>
      <c r="F1019" s="2" t="s">
        <v>35</v>
      </c>
      <c r="G1019" s="2">
        <v>51666</v>
      </c>
      <c r="H1019" s="2">
        <v>51666</v>
      </c>
      <c r="I1019" s="61"/>
    </row>
    <row r="1020" spans="1:9" ht="24" customHeight="1" x14ac:dyDescent="0.25">
      <c r="A1020" s="2">
        <v>302732</v>
      </c>
      <c r="B1020" s="3">
        <v>41858.559340277781</v>
      </c>
      <c r="C1020" s="2" t="s">
        <v>7</v>
      </c>
      <c r="D1020" s="2" t="s">
        <v>8</v>
      </c>
      <c r="E1020" s="2" t="s">
        <v>25</v>
      </c>
      <c r="F1020" s="2" t="s">
        <v>35</v>
      </c>
      <c r="G1020" s="2">
        <v>99891</v>
      </c>
      <c r="H1020" s="2">
        <v>99891</v>
      </c>
      <c r="I1020" s="61"/>
    </row>
    <row r="1021" spans="1:9" ht="24" customHeight="1" x14ac:dyDescent="0.25">
      <c r="A1021" s="2">
        <v>868416</v>
      </c>
      <c r="B1021" s="3">
        <v>41867.508738425924</v>
      </c>
      <c r="C1021" s="2" t="s">
        <v>13</v>
      </c>
      <c r="D1021" s="2" t="s">
        <v>8</v>
      </c>
      <c r="E1021" s="2" t="s">
        <v>9</v>
      </c>
      <c r="F1021" s="2" t="s">
        <v>32</v>
      </c>
      <c r="G1021" s="2">
        <v>50352</v>
      </c>
      <c r="H1021" s="2">
        <v>50352</v>
      </c>
      <c r="I1021" s="61"/>
    </row>
    <row r="1022" spans="1:9" ht="24" customHeight="1" x14ac:dyDescent="0.25">
      <c r="A1022" s="2">
        <v>528664</v>
      </c>
      <c r="B1022" s="3">
        <v>41867.509212962963</v>
      </c>
      <c r="C1022" s="2" t="s">
        <v>7</v>
      </c>
      <c r="D1022" s="2" t="s">
        <v>8</v>
      </c>
      <c r="E1022" s="2" t="s">
        <v>9</v>
      </c>
      <c r="F1022" s="2" t="s">
        <v>32</v>
      </c>
      <c r="G1022" s="2">
        <v>88378</v>
      </c>
      <c r="H1022" s="2">
        <v>88378</v>
      </c>
      <c r="I1022" s="61"/>
    </row>
    <row r="1023" spans="1:9" ht="24" customHeight="1" x14ac:dyDescent="0.25">
      <c r="A1023" s="2">
        <v>448896</v>
      </c>
      <c r="B1023" s="3">
        <v>41859.432986111111</v>
      </c>
      <c r="C1023" s="2" t="s">
        <v>13</v>
      </c>
      <c r="D1023" s="2" t="s">
        <v>11</v>
      </c>
      <c r="E1023" s="2" t="s">
        <v>14</v>
      </c>
      <c r="F1023" s="2" t="s">
        <v>12</v>
      </c>
      <c r="G1023" s="2">
        <v>52084</v>
      </c>
      <c r="H1023" s="2">
        <v>52084</v>
      </c>
      <c r="I1023" s="61"/>
    </row>
    <row r="1024" spans="1:9" ht="24" customHeight="1" x14ac:dyDescent="0.25">
      <c r="A1024" s="2">
        <v>31391</v>
      </c>
      <c r="B1024" s="3">
        <v>41859.9377662037</v>
      </c>
      <c r="C1024" s="2" t="s">
        <v>13</v>
      </c>
      <c r="D1024" s="2" t="s">
        <v>8</v>
      </c>
      <c r="E1024" s="2" t="s">
        <v>16</v>
      </c>
      <c r="F1024" s="2" t="s">
        <v>32</v>
      </c>
      <c r="G1024" s="2">
        <v>64676</v>
      </c>
      <c r="H1024" s="2">
        <v>64676</v>
      </c>
      <c r="I1024" s="61"/>
    </row>
    <row r="1025" spans="1:9" ht="24" customHeight="1" x14ac:dyDescent="0.25">
      <c r="A1025" s="2">
        <v>223105</v>
      </c>
      <c r="B1025" s="3">
        <v>41859.938645833332</v>
      </c>
      <c r="C1025" s="2" t="s">
        <v>13</v>
      </c>
      <c r="D1025" s="2" t="s">
        <v>11</v>
      </c>
      <c r="E1025" s="2" t="s">
        <v>16</v>
      </c>
      <c r="F1025" s="2" t="s">
        <v>32</v>
      </c>
      <c r="G1025" s="2">
        <v>49412</v>
      </c>
      <c r="H1025" s="2">
        <v>49412</v>
      </c>
      <c r="I1025" s="61"/>
    </row>
    <row r="1026" spans="1:9" ht="24" customHeight="1" x14ac:dyDescent="0.25">
      <c r="A1026" s="2">
        <v>464586</v>
      </c>
      <c r="B1026" s="3">
        <v>41859.54755787037</v>
      </c>
      <c r="C1026" s="2" t="s">
        <v>13</v>
      </c>
      <c r="D1026" s="2" t="s">
        <v>8</v>
      </c>
      <c r="E1026" s="2" t="s">
        <v>29</v>
      </c>
      <c r="F1026" s="2" t="s">
        <v>35</v>
      </c>
      <c r="G1026" s="2">
        <v>35089</v>
      </c>
      <c r="H1026" s="2">
        <v>35089</v>
      </c>
      <c r="I1026" s="61"/>
    </row>
    <row r="1027" spans="1:9" ht="24" customHeight="1" x14ac:dyDescent="0.25">
      <c r="A1027" s="2">
        <v>218974</v>
      </c>
      <c r="B1027" s="3">
        <v>41859.658715277779</v>
      </c>
      <c r="C1027" s="2" t="s">
        <v>7</v>
      </c>
      <c r="D1027" s="2" t="s">
        <v>8</v>
      </c>
      <c r="E1027" s="2" t="s">
        <v>14</v>
      </c>
      <c r="F1027" s="2" t="s">
        <v>10</v>
      </c>
      <c r="G1027" s="2">
        <v>5192</v>
      </c>
      <c r="H1027" s="2">
        <v>5192</v>
      </c>
      <c r="I1027" s="61"/>
    </row>
    <row r="1028" spans="1:9" ht="24" customHeight="1" x14ac:dyDescent="0.25">
      <c r="A1028" s="2">
        <v>182749</v>
      </c>
      <c r="B1028" s="3">
        <v>41859.48128472222</v>
      </c>
      <c r="C1028" s="2" t="s">
        <v>13</v>
      </c>
      <c r="D1028" s="2" t="s">
        <v>8</v>
      </c>
      <c r="E1028" s="2" t="s">
        <v>9</v>
      </c>
      <c r="F1028" s="2" t="s">
        <v>12</v>
      </c>
      <c r="G1028" s="2">
        <v>80508</v>
      </c>
      <c r="H1028" s="2">
        <v>80508</v>
      </c>
      <c r="I1028" s="61"/>
    </row>
    <row r="1029" spans="1:9" ht="24" customHeight="1" x14ac:dyDescent="0.25">
      <c r="A1029" s="2">
        <v>778617</v>
      </c>
      <c r="B1029" s="3">
        <v>41859.482141203705</v>
      </c>
      <c r="C1029" s="2" t="s">
        <v>7</v>
      </c>
      <c r="D1029" s="2" t="s">
        <v>11</v>
      </c>
      <c r="E1029" s="2" t="s">
        <v>9</v>
      </c>
      <c r="F1029" s="2" t="s">
        <v>12</v>
      </c>
      <c r="G1029" s="2">
        <v>72198</v>
      </c>
      <c r="H1029" s="2">
        <v>72198</v>
      </c>
      <c r="I1029" s="61"/>
    </row>
    <row r="1030" spans="1:9" ht="24" customHeight="1" x14ac:dyDescent="0.25">
      <c r="A1030" s="2">
        <v>283695</v>
      </c>
      <c r="B1030" s="3">
        <v>41859.913506944446</v>
      </c>
      <c r="C1030" s="2" t="s">
        <v>13</v>
      </c>
      <c r="D1030" s="2" t="s">
        <v>8</v>
      </c>
      <c r="E1030" s="2" t="s">
        <v>9</v>
      </c>
      <c r="F1030" s="2" t="s">
        <v>12</v>
      </c>
      <c r="G1030" s="2">
        <v>68715</v>
      </c>
      <c r="H1030" s="2">
        <v>68715</v>
      </c>
      <c r="I1030" s="61"/>
    </row>
    <row r="1031" spans="1:9" ht="24" customHeight="1" x14ac:dyDescent="0.25">
      <c r="A1031" s="2">
        <v>657610</v>
      </c>
      <c r="B1031" s="3">
        <v>41859.32508101852</v>
      </c>
      <c r="C1031" s="2" t="s">
        <v>7</v>
      </c>
      <c r="D1031" s="2" t="s">
        <v>11</v>
      </c>
      <c r="E1031" s="2" t="s">
        <v>9</v>
      </c>
      <c r="F1031" s="2" t="s">
        <v>12</v>
      </c>
      <c r="G1031" s="2">
        <v>27938</v>
      </c>
      <c r="H1031" s="2">
        <v>27938</v>
      </c>
      <c r="I1031" s="61"/>
    </row>
    <row r="1032" spans="1:9" ht="24" customHeight="1" x14ac:dyDescent="0.25">
      <c r="A1032" s="2">
        <v>785816</v>
      </c>
      <c r="B1032" s="3">
        <v>41859.643703703703</v>
      </c>
      <c r="C1032" s="2" t="s">
        <v>13</v>
      </c>
      <c r="D1032" s="2" t="s">
        <v>8</v>
      </c>
      <c r="E1032" s="2" t="s">
        <v>16</v>
      </c>
      <c r="F1032" s="2" t="s">
        <v>17</v>
      </c>
      <c r="G1032" s="2">
        <v>30623</v>
      </c>
      <c r="H1032" s="2">
        <v>30623</v>
      </c>
      <c r="I1032" s="61"/>
    </row>
    <row r="1033" spans="1:9" ht="24" customHeight="1" x14ac:dyDescent="0.25">
      <c r="A1033" s="2">
        <v>814813</v>
      </c>
      <c r="B1033" s="3">
        <v>41859.645185185182</v>
      </c>
      <c r="C1033" s="2" t="s">
        <v>7</v>
      </c>
      <c r="D1033" s="2" t="s">
        <v>11</v>
      </c>
      <c r="E1033" s="2" t="s">
        <v>16</v>
      </c>
      <c r="F1033" s="2" t="s">
        <v>17</v>
      </c>
      <c r="G1033" s="2">
        <v>81715</v>
      </c>
      <c r="H1033" s="2">
        <v>81715</v>
      </c>
      <c r="I1033" s="61"/>
    </row>
    <row r="1034" spans="1:9" ht="24" customHeight="1" x14ac:dyDescent="0.25">
      <c r="A1034" s="2">
        <v>624094</v>
      </c>
      <c r="B1034" s="3">
        <v>41860.484444444446</v>
      </c>
      <c r="C1034" s="2" t="s">
        <v>13</v>
      </c>
      <c r="D1034" s="2" t="s">
        <v>8</v>
      </c>
      <c r="E1034" s="2" t="s">
        <v>25</v>
      </c>
      <c r="F1034" s="2" t="s">
        <v>17</v>
      </c>
      <c r="G1034" s="2">
        <v>86818</v>
      </c>
      <c r="H1034" s="2">
        <v>86818</v>
      </c>
      <c r="I1034" s="61"/>
    </row>
    <row r="1035" spans="1:9" ht="24" customHeight="1" x14ac:dyDescent="0.25">
      <c r="A1035" s="2">
        <v>967117</v>
      </c>
      <c r="B1035" s="3">
        <v>41860.485231481478</v>
      </c>
      <c r="C1035" s="2" t="s">
        <v>13</v>
      </c>
      <c r="D1035" s="2" t="s">
        <v>8</v>
      </c>
      <c r="E1035" s="2" t="s">
        <v>25</v>
      </c>
      <c r="F1035" s="2" t="s">
        <v>17</v>
      </c>
      <c r="G1035" s="2">
        <v>8577</v>
      </c>
      <c r="H1035" s="2">
        <v>8577</v>
      </c>
      <c r="I1035" s="61"/>
    </row>
    <row r="1036" spans="1:9" ht="24" customHeight="1" x14ac:dyDescent="0.25">
      <c r="A1036" s="2">
        <v>964284</v>
      </c>
      <c r="B1036" s="3">
        <v>41861.240763888891</v>
      </c>
      <c r="C1036" s="2" t="s">
        <v>13</v>
      </c>
      <c r="D1036" s="2" t="s">
        <v>8</v>
      </c>
      <c r="E1036" s="2" t="s">
        <v>9</v>
      </c>
      <c r="F1036" s="2" t="s">
        <v>21</v>
      </c>
      <c r="G1036" s="2">
        <v>27359</v>
      </c>
      <c r="H1036" s="2">
        <v>27359</v>
      </c>
      <c r="I1036" s="61"/>
    </row>
    <row r="1037" spans="1:9" ht="24" customHeight="1" x14ac:dyDescent="0.25">
      <c r="A1037" s="2">
        <v>575159</v>
      </c>
      <c r="B1037" s="3">
        <v>41861.376597222225</v>
      </c>
      <c r="C1037" s="2" t="s">
        <v>13</v>
      </c>
      <c r="D1037" s="2" t="s">
        <v>8</v>
      </c>
      <c r="E1037" s="2" t="s">
        <v>9</v>
      </c>
      <c r="F1037" s="2" t="s">
        <v>35</v>
      </c>
      <c r="G1037" s="2">
        <v>21853</v>
      </c>
      <c r="H1037" s="2">
        <v>21853</v>
      </c>
      <c r="I1037" s="61"/>
    </row>
    <row r="1038" spans="1:9" ht="24" customHeight="1" x14ac:dyDescent="0.25">
      <c r="A1038" s="2">
        <v>305745</v>
      </c>
      <c r="B1038" s="3">
        <v>41861.377395833333</v>
      </c>
      <c r="C1038" s="2" t="s">
        <v>13</v>
      </c>
      <c r="D1038" s="2" t="s">
        <v>8</v>
      </c>
      <c r="E1038" s="2" t="s">
        <v>9</v>
      </c>
      <c r="F1038" s="2" t="s">
        <v>35</v>
      </c>
      <c r="G1038" s="2">
        <v>54013</v>
      </c>
      <c r="H1038" s="2">
        <v>54013</v>
      </c>
      <c r="I1038" s="61"/>
    </row>
    <row r="1039" spans="1:9" ht="24" customHeight="1" x14ac:dyDescent="0.25">
      <c r="A1039" s="2">
        <v>362804</v>
      </c>
      <c r="B1039" s="3">
        <v>41862.926493055558</v>
      </c>
      <c r="C1039" s="2" t="s">
        <v>13</v>
      </c>
      <c r="D1039" s="2" t="s">
        <v>8</v>
      </c>
      <c r="E1039" s="2" t="s">
        <v>9</v>
      </c>
      <c r="F1039" s="2" t="s">
        <v>17</v>
      </c>
      <c r="G1039" s="2">
        <v>68484</v>
      </c>
      <c r="H1039" s="2">
        <v>68484</v>
      </c>
      <c r="I1039" s="61"/>
    </row>
    <row r="1040" spans="1:9" ht="24" customHeight="1" x14ac:dyDescent="0.25">
      <c r="A1040" s="2">
        <v>720610</v>
      </c>
      <c r="B1040" s="3">
        <v>41862.927349537036</v>
      </c>
      <c r="C1040" s="2" t="s">
        <v>13</v>
      </c>
      <c r="D1040" s="2" t="s">
        <v>8</v>
      </c>
      <c r="E1040" s="2" t="s">
        <v>9</v>
      </c>
      <c r="F1040" s="2" t="s">
        <v>17</v>
      </c>
      <c r="G1040" s="2">
        <v>16816</v>
      </c>
      <c r="H1040" s="2">
        <v>16816</v>
      </c>
      <c r="I1040" s="61"/>
    </row>
    <row r="1041" spans="1:9" ht="24" customHeight="1" x14ac:dyDescent="0.25">
      <c r="A1041" s="2">
        <v>510971</v>
      </c>
      <c r="B1041" s="3">
        <v>41862.867615740739</v>
      </c>
      <c r="C1041" s="2" t="s">
        <v>13</v>
      </c>
      <c r="D1041" s="2" t="s">
        <v>8</v>
      </c>
      <c r="E1041" s="2" t="s">
        <v>14</v>
      </c>
      <c r="F1041" s="2" t="s">
        <v>24</v>
      </c>
      <c r="G1041" s="2">
        <v>5546</v>
      </c>
      <c r="H1041" s="2">
        <v>5546</v>
      </c>
      <c r="I1041" s="61"/>
    </row>
    <row r="1042" spans="1:9" ht="24" customHeight="1" x14ac:dyDescent="0.25">
      <c r="A1042" s="2">
        <v>559485</v>
      </c>
      <c r="B1042" s="3">
        <v>41862.868564814817</v>
      </c>
      <c r="C1042" s="2" t="s">
        <v>7</v>
      </c>
      <c r="D1042" s="2" t="s">
        <v>8</v>
      </c>
      <c r="E1042" s="2" t="s">
        <v>14</v>
      </c>
      <c r="F1042" s="2" t="s">
        <v>24</v>
      </c>
      <c r="G1042" s="2">
        <v>70096</v>
      </c>
      <c r="H1042" s="2">
        <v>70096</v>
      </c>
      <c r="I1042" s="61"/>
    </row>
    <row r="1043" spans="1:9" ht="24" customHeight="1" x14ac:dyDescent="0.25">
      <c r="A1043" s="2">
        <v>238863</v>
      </c>
      <c r="B1043" s="3">
        <v>41862.735960648148</v>
      </c>
      <c r="C1043" s="2" t="s">
        <v>7</v>
      </c>
      <c r="D1043" s="2" t="s">
        <v>8</v>
      </c>
      <c r="E1043" s="2" t="s">
        <v>14</v>
      </c>
      <c r="F1043" s="2" t="s">
        <v>19</v>
      </c>
      <c r="G1043" s="2">
        <v>51276</v>
      </c>
      <c r="H1043" s="2">
        <v>51276</v>
      </c>
      <c r="I1043" s="61"/>
    </row>
    <row r="1044" spans="1:9" ht="24" customHeight="1" x14ac:dyDescent="0.25">
      <c r="A1044" s="2">
        <v>995634</v>
      </c>
      <c r="B1044" s="3">
        <v>41862.736956018518</v>
      </c>
      <c r="C1044" s="2" t="s">
        <v>7</v>
      </c>
      <c r="D1044" s="2" t="s">
        <v>8</v>
      </c>
      <c r="E1044" s="2" t="s">
        <v>14</v>
      </c>
      <c r="F1044" s="2" t="s">
        <v>19</v>
      </c>
      <c r="G1044" s="2">
        <v>80034</v>
      </c>
      <c r="H1044" s="2">
        <v>80034</v>
      </c>
      <c r="I1044" s="61"/>
    </row>
    <row r="1045" spans="1:9" ht="24" customHeight="1" x14ac:dyDescent="0.25">
      <c r="A1045" s="2">
        <v>598603</v>
      </c>
      <c r="B1045" s="3">
        <v>41862.89466435185</v>
      </c>
      <c r="C1045" s="2" t="s">
        <v>7</v>
      </c>
      <c r="D1045" s="2" t="s">
        <v>11</v>
      </c>
      <c r="E1045" s="2" t="s">
        <v>16</v>
      </c>
      <c r="F1045" s="2" t="s">
        <v>12</v>
      </c>
      <c r="G1045" s="2">
        <v>20297</v>
      </c>
      <c r="H1045" s="2">
        <v>20297</v>
      </c>
      <c r="I1045" s="61"/>
    </row>
    <row r="1046" spans="1:9" ht="24" customHeight="1" x14ac:dyDescent="0.25">
      <c r="A1046" s="2">
        <v>337737</v>
      </c>
      <c r="B1046" s="3">
        <v>41862.568553240744</v>
      </c>
      <c r="C1046" s="2" t="s">
        <v>13</v>
      </c>
      <c r="D1046" s="2" t="s">
        <v>8</v>
      </c>
      <c r="E1046" s="2" t="s">
        <v>29</v>
      </c>
      <c r="F1046" s="2" t="s">
        <v>32</v>
      </c>
      <c r="G1046" s="2">
        <v>78857</v>
      </c>
      <c r="H1046" s="2">
        <v>78857</v>
      </c>
      <c r="I1046" s="61"/>
    </row>
    <row r="1047" spans="1:9" ht="24" customHeight="1" x14ac:dyDescent="0.25">
      <c r="A1047" s="2">
        <v>323081</v>
      </c>
      <c r="B1047" s="3">
        <v>41862.729907407411</v>
      </c>
      <c r="C1047" s="2" t="s">
        <v>13</v>
      </c>
      <c r="D1047" s="2" t="s">
        <v>11</v>
      </c>
      <c r="E1047" s="2" t="s">
        <v>16</v>
      </c>
      <c r="F1047" s="2" t="s">
        <v>24</v>
      </c>
      <c r="G1047" s="2">
        <v>90519</v>
      </c>
      <c r="H1047" s="2">
        <v>90519</v>
      </c>
      <c r="I1047" s="61"/>
    </row>
    <row r="1048" spans="1:9" ht="24" customHeight="1" x14ac:dyDescent="0.25">
      <c r="A1048" s="2">
        <v>486709</v>
      </c>
      <c r="B1048" s="3">
        <v>41862.730208333334</v>
      </c>
      <c r="C1048" s="2" t="s">
        <v>7</v>
      </c>
      <c r="D1048" s="2" t="s">
        <v>8</v>
      </c>
      <c r="E1048" s="2" t="s">
        <v>16</v>
      </c>
      <c r="F1048" s="2" t="s">
        <v>24</v>
      </c>
      <c r="G1048" s="2">
        <v>53991</v>
      </c>
      <c r="H1048" s="2">
        <v>53991</v>
      </c>
      <c r="I1048" s="61"/>
    </row>
    <row r="1049" spans="1:9" ht="24" customHeight="1" x14ac:dyDescent="0.25">
      <c r="A1049" s="2">
        <v>483281</v>
      </c>
      <c r="B1049" s="3">
        <v>41862.730543981481</v>
      </c>
      <c r="C1049" s="2" t="s">
        <v>7</v>
      </c>
      <c r="D1049" s="2" t="s">
        <v>11</v>
      </c>
      <c r="E1049" s="2" t="s">
        <v>16</v>
      </c>
      <c r="F1049" s="2" t="s">
        <v>24</v>
      </c>
      <c r="G1049" s="2">
        <v>30932</v>
      </c>
      <c r="H1049" s="2">
        <v>30932</v>
      </c>
      <c r="I1049" s="61"/>
    </row>
    <row r="1050" spans="1:9" ht="24" customHeight="1" x14ac:dyDescent="0.25">
      <c r="A1050" s="2">
        <v>351740</v>
      </c>
      <c r="B1050" s="3">
        <v>41862.730891203704</v>
      </c>
      <c r="C1050" s="2" t="s">
        <v>13</v>
      </c>
      <c r="D1050" s="2" t="s">
        <v>11</v>
      </c>
      <c r="E1050" s="2" t="s">
        <v>16</v>
      </c>
      <c r="F1050" s="2" t="s">
        <v>24</v>
      </c>
      <c r="G1050" s="2">
        <v>95852</v>
      </c>
      <c r="H1050" s="2">
        <v>95852</v>
      </c>
      <c r="I1050" s="61"/>
    </row>
    <row r="1051" spans="1:9" ht="24" customHeight="1" x14ac:dyDescent="0.25">
      <c r="A1051" s="2">
        <v>354090</v>
      </c>
      <c r="B1051" s="3">
        <v>41862.336226851854</v>
      </c>
      <c r="C1051" s="2" t="s">
        <v>13</v>
      </c>
      <c r="D1051" s="2" t="s">
        <v>8</v>
      </c>
      <c r="E1051" s="2" t="s">
        <v>14</v>
      </c>
      <c r="F1051" s="2" t="s">
        <v>19</v>
      </c>
      <c r="G1051" s="2">
        <v>35303</v>
      </c>
      <c r="H1051" s="2">
        <v>35303</v>
      </c>
      <c r="I1051" s="61"/>
    </row>
    <row r="1052" spans="1:9" ht="24" customHeight="1" x14ac:dyDescent="0.25">
      <c r="A1052" s="2">
        <v>408891</v>
      </c>
      <c r="B1052" s="3">
        <v>41873.429583333331</v>
      </c>
      <c r="C1052" s="2" t="s">
        <v>13</v>
      </c>
      <c r="D1052" s="2" t="s">
        <v>8</v>
      </c>
      <c r="E1052" s="2" t="s">
        <v>28</v>
      </c>
      <c r="F1052" s="2" t="s">
        <v>35</v>
      </c>
      <c r="G1052" s="2">
        <v>99522</v>
      </c>
      <c r="H1052" s="2">
        <v>99522</v>
      </c>
      <c r="I1052" s="61"/>
    </row>
    <row r="1053" spans="1:9" ht="24" customHeight="1" x14ac:dyDescent="0.25">
      <c r="A1053" s="2">
        <v>564995</v>
      </c>
      <c r="B1053" s="3">
        <v>41873.429965277777</v>
      </c>
      <c r="C1053" s="2" t="s">
        <v>7</v>
      </c>
      <c r="D1053" s="2" t="s">
        <v>23</v>
      </c>
      <c r="E1053" s="2" t="s">
        <v>28</v>
      </c>
      <c r="F1053" s="2" t="s">
        <v>35</v>
      </c>
      <c r="G1053" s="2">
        <v>82431</v>
      </c>
      <c r="H1053" s="2">
        <v>82431</v>
      </c>
      <c r="I1053" s="61"/>
    </row>
    <row r="1054" spans="1:9" ht="24" customHeight="1" x14ac:dyDescent="0.25">
      <c r="A1054" s="2">
        <v>59076</v>
      </c>
      <c r="B1054" s="3">
        <v>41862.359409722223</v>
      </c>
      <c r="C1054" s="2" t="s">
        <v>13</v>
      </c>
      <c r="D1054" s="2" t="s">
        <v>11</v>
      </c>
      <c r="E1054" s="2" t="s">
        <v>9</v>
      </c>
      <c r="F1054" s="2" t="s">
        <v>17</v>
      </c>
      <c r="G1054" s="2">
        <v>57004</v>
      </c>
      <c r="H1054" s="2">
        <v>57004</v>
      </c>
      <c r="I1054" s="61"/>
    </row>
    <row r="1055" spans="1:9" ht="24" customHeight="1" x14ac:dyDescent="0.25">
      <c r="A1055" s="2">
        <v>640999</v>
      </c>
      <c r="B1055" s="3">
        <v>41862.448483796295</v>
      </c>
      <c r="C1055" s="2" t="s">
        <v>13</v>
      </c>
      <c r="D1055" s="2" t="s">
        <v>8</v>
      </c>
      <c r="E1055" s="2" t="s">
        <v>14</v>
      </c>
      <c r="F1055" s="2" t="s">
        <v>10</v>
      </c>
      <c r="G1055" s="2">
        <v>61773</v>
      </c>
      <c r="H1055" s="2">
        <v>61773</v>
      </c>
      <c r="I1055" s="61"/>
    </row>
    <row r="1056" spans="1:9" ht="24" customHeight="1" x14ac:dyDescent="0.25">
      <c r="A1056" s="2">
        <v>929955</v>
      </c>
      <c r="B1056" s="3">
        <v>41862.809930555559</v>
      </c>
      <c r="C1056" s="2" t="s">
        <v>13</v>
      </c>
      <c r="D1056" s="2" t="s">
        <v>8</v>
      </c>
      <c r="E1056" s="2" t="s">
        <v>9</v>
      </c>
      <c r="F1056" s="2" t="s">
        <v>32</v>
      </c>
      <c r="G1056" s="2">
        <v>55603</v>
      </c>
      <c r="H1056" s="2">
        <v>55603</v>
      </c>
      <c r="I1056" s="61"/>
    </row>
    <row r="1057" spans="1:9" ht="24" customHeight="1" x14ac:dyDescent="0.25">
      <c r="A1057" s="2">
        <v>771329</v>
      </c>
      <c r="B1057" s="3">
        <v>41862.605868055558</v>
      </c>
      <c r="C1057" s="2" t="s">
        <v>13</v>
      </c>
      <c r="D1057" s="2" t="s">
        <v>11</v>
      </c>
      <c r="E1057" s="2" t="s">
        <v>16</v>
      </c>
      <c r="F1057" s="2" t="s">
        <v>19</v>
      </c>
      <c r="G1057" s="2">
        <v>83212</v>
      </c>
      <c r="H1057" s="2">
        <v>83212</v>
      </c>
      <c r="I1057" s="61"/>
    </row>
    <row r="1058" spans="1:9" ht="24" customHeight="1" x14ac:dyDescent="0.25">
      <c r="A1058" s="2">
        <v>723807</v>
      </c>
      <c r="B1058" s="3">
        <v>41862.60628472222</v>
      </c>
      <c r="C1058" s="2" t="s">
        <v>7</v>
      </c>
      <c r="D1058" s="2" t="s">
        <v>11</v>
      </c>
      <c r="E1058" s="2" t="s">
        <v>16</v>
      </c>
      <c r="F1058" s="2" t="s">
        <v>19</v>
      </c>
      <c r="G1058" s="2">
        <v>92366</v>
      </c>
      <c r="H1058" s="2">
        <v>92366</v>
      </c>
      <c r="I1058" s="61"/>
    </row>
    <row r="1059" spans="1:9" ht="24" customHeight="1" x14ac:dyDescent="0.25">
      <c r="A1059" s="2">
        <v>366299</v>
      </c>
      <c r="B1059" s="3">
        <v>41862.123761574076</v>
      </c>
      <c r="C1059" s="2" t="s">
        <v>13</v>
      </c>
      <c r="D1059" s="2" t="s">
        <v>8</v>
      </c>
      <c r="E1059" s="2" t="s">
        <v>29</v>
      </c>
      <c r="F1059" s="2" t="s">
        <v>32</v>
      </c>
      <c r="G1059" s="2">
        <v>1007</v>
      </c>
      <c r="H1059" s="2">
        <v>1007</v>
      </c>
      <c r="I1059" s="61"/>
    </row>
    <row r="1060" spans="1:9" ht="24" customHeight="1" x14ac:dyDescent="0.25">
      <c r="A1060" s="2">
        <v>543895</v>
      </c>
      <c r="B1060" s="3">
        <v>41862.124398148146</v>
      </c>
      <c r="C1060" s="2" t="s">
        <v>13</v>
      </c>
      <c r="D1060" s="2" t="s">
        <v>8</v>
      </c>
      <c r="E1060" s="2" t="s">
        <v>29</v>
      </c>
      <c r="F1060" s="2" t="s">
        <v>32</v>
      </c>
      <c r="G1060" s="2">
        <v>77040</v>
      </c>
      <c r="H1060" s="2">
        <v>77040</v>
      </c>
      <c r="I1060" s="61"/>
    </row>
    <row r="1061" spans="1:9" ht="24" customHeight="1" x14ac:dyDescent="0.25">
      <c r="A1061" s="2">
        <v>83215</v>
      </c>
      <c r="B1061" s="3">
        <v>41863.781238425923</v>
      </c>
      <c r="C1061" s="2" t="s">
        <v>7</v>
      </c>
      <c r="D1061" s="2" t="s">
        <v>11</v>
      </c>
      <c r="E1061" s="2" t="s">
        <v>9</v>
      </c>
      <c r="F1061" s="2" t="s">
        <v>24</v>
      </c>
      <c r="G1061" s="2">
        <v>52783</v>
      </c>
      <c r="H1061" s="2">
        <v>52783</v>
      </c>
      <c r="I1061" s="61"/>
    </row>
    <row r="1062" spans="1:9" ht="24" customHeight="1" x14ac:dyDescent="0.25">
      <c r="A1062" s="2">
        <v>105862</v>
      </c>
      <c r="B1062" s="3">
        <v>41863.781886574077</v>
      </c>
      <c r="C1062" s="2" t="s">
        <v>7</v>
      </c>
      <c r="D1062" s="2" t="s">
        <v>11</v>
      </c>
      <c r="E1062" s="2" t="s">
        <v>9</v>
      </c>
      <c r="F1062" s="2" t="s">
        <v>24</v>
      </c>
      <c r="G1062" s="2">
        <v>75430</v>
      </c>
      <c r="H1062" s="2">
        <v>75430</v>
      </c>
      <c r="I1062" s="61"/>
    </row>
    <row r="1063" spans="1:9" ht="24" customHeight="1" x14ac:dyDescent="0.25">
      <c r="A1063" s="2">
        <v>647810</v>
      </c>
      <c r="B1063" s="3">
        <v>41863.461122685185</v>
      </c>
      <c r="C1063" s="2" t="s">
        <v>7</v>
      </c>
      <c r="D1063" s="2" t="s">
        <v>8</v>
      </c>
      <c r="E1063" s="2" t="s">
        <v>14</v>
      </c>
      <c r="F1063" s="2" t="s">
        <v>21</v>
      </c>
      <c r="G1063" s="2">
        <v>34018</v>
      </c>
      <c r="H1063" s="2">
        <v>34018</v>
      </c>
      <c r="I1063" s="61"/>
    </row>
    <row r="1064" spans="1:9" ht="24" customHeight="1" x14ac:dyDescent="0.25">
      <c r="A1064" s="2">
        <v>728165</v>
      </c>
      <c r="B1064" s="3">
        <v>41863.462835648148</v>
      </c>
      <c r="C1064" s="2" t="s">
        <v>13</v>
      </c>
      <c r="D1064" s="2" t="s">
        <v>8</v>
      </c>
      <c r="E1064" s="2" t="s">
        <v>14</v>
      </c>
      <c r="F1064" s="2" t="s">
        <v>21</v>
      </c>
      <c r="G1064" s="2">
        <v>15261</v>
      </c>
      <c r="H1064" s="2">
        <v>15261</v>
      </c>
      <c r="I1064" s="61"/>
    </row>
    <row r="1065" spans="1:9" ht="24" customHeight="1" x14ac:dyDescent="0.25">
      <c r="A1065" s="2">
        <v>637125</v>
      </c>
      <c r="B1065" s="3">
        <v>41863.457465277781</v>
      </c>
      <c r="C1065" s="2" t="s">
        <v>7</v>
      </c>
      <c r="D1065" s="2" t="s">
        <v>23</v>
      </c>
      <c r="E1065" s="2" t="s">
        <v>14</v>
      </c>
      <c r="F1065" s="2" t="s">
        <v>21</v>
      </c>
      <c r="G1065" s="2">
        <v>78158</v>
      </c>
      <c r="H1065" s="2">
        <v>78158</v>
      </c>
      <c r="I1065" s="61"/>
    </row>
    <row r="1066" spans="1:9" ht="24" customHeight="1" x14ac:dyDescent="0.25">
      <c r="A1066" s="2">
        <v>580033</v>
      </c>
      <c r="B1066" s="3">
        <v>41863.829479166663</v>
      </c>
      <c r="C1066" s="2" t="s">
        <v>13</v>
      </c>
      <c r="D1066" s="2" t="s">
        <v>11</v>
      </c>
      <c r="E1066" s="2" t="s">
        <v>14</v>
      </c>
      <c r="F1066" s="2" t="s">
        <v>21</v>
      </c>
      <c r="G1066" s="2">
        <v>25268</v>
      </c>
      <c r="H1066" s="2">
        <v>25268</v>
      </c>
      <c r="I1066" s="61"/>
    </row>
    <row r="1067" spans="1:9" ht="24" customHeight="1" x14ac:dyDescent="0.25">
      <c r="A1067" s="2">
        <v>548514</v>
      </c>
      <c r="B1067" s="3">
        <v>41863.576643518521</v>
      </c>
      <c r="C1067" s="2" t="s">
        <v>13</v>
      </c>
      <c r="D1067" s="2" t="s">
        <v>8</v>
      </c>
      <c r="E1067" s="2" t="s">
        <v>14</v>
      </c>
      <c r="F1067" s="2" t="s">
        <v>12</v>
      </c>
      <c r="G1067" s="2">
        <v>87884</v>
      </c>
      <c r="H1067" s="2">
        <v>87884</v>
      </c>
      <c r="I1067" s="61"/>
    </row>
    <row r="1068" spans="1:9" ht="24" customHeight="1" x14ac:dyDescent="0.25">
      <c r="A1068" s="2">
        <v>910154</v>
      </c>
      <c r="B1068" s="3">
        <v>41863.578206018516</v>
      </c>
      <c r="C1068" s="2" t="s">
        <v>7</v>
      </c>
      <c r="D1068" s="2" t="s">
        <v>8</v>
      </c>
      <c r="E1068" s="2" t="s">
        <v>14</v>
      </c>
      <c r="F1068" s="2" t="s">
        <v>12</v>
      </c>
      <c r="G1068" s="2">
        <v>60943</v>
      </c>
      <c r="H1068" s="2">
        <v>60943</v>
      </c>
      <c r="I1068" s="61"/>
    </row>
    <row r="1069" spans="1:9" ht="24" customHeight="1" x14ac:dyDescent="0.25">
      <c r="A1069" s="2">
        <v>543488</v>
      </c>
      <c r="B1069" s="3">
        <v>41869.378599537034</v>
      </c>
      <c r="C1069" s="2" t="s">
        <v>13</v>
      </c>
      <c r="D1069" s="2" t="s">
        <v>23</v>
      </c>
      <c r="E1069" s="2" t="s">
        <v>9</v>
      </c>
      <c r="F1069" s="2" t="s">
        <v>12</v>
      </c>
      <c r="G1069" s="2">
        <v>4011</v>
      </c>
      <c r="H1069" s="2">
        <v>4011</v>
      </c>
      <c r="I1069" s="61"/>
    </row>
    <row r="1070" spans="1:9" ht="24" customHeight="1" x14ac:dyDescent="0.25">
      <c r="A1070" s="2">
        <v>685918</v>
      </c>
      <c r="B1070" s="3">
        <v>41863.541932870372</v>
      </c>
      <c r="C1070" s="2" t="s">
        <v>13</v>
      </c>
      <c r="D1070" s="2" t="s">
        <v>8</v>
      </c>
      <c r="E1070" s="2" t="s">
        <v>16</v>
      </c>
      <c r="F1070" s="2" t="s">
        <v>35</v>
      </c>
      <c r="G1070" s="2">
        <v>62436</v>
      </c>
      <c r="H1070" s="2">
        <v>62436</v>
      </c>
      <c r="I1070" s="61"/>
    </row>
    <row r="1071" spans="1:9" ht="24" customHeight="1" x14ac:dyDescent="0.25">
      <c r="A1071" s="2">
        <v>511350</v>
      </c>
      <c r="B1071" s="3">
        <v>41863.545115740744</v>
      </c>
      <c r="C1071" s="2" t="s">
        <v>13</v>
      </c>
      <c r="D1071" s="2" t="s">
        <v>8</v>
      </c>
      <c r="E1071" s="2" t="s">
        <v>16</v>
      </c>
      <c r="F1071" s="2" t="s">
        <v>35</v>
      </c>
      <c r="G1071" s="2">
        <v>31126</v>
      </c>
      <c r="H1071" s="2">
        <v>31126</v>
      </c>
      <c r="I1071" s="61"/>
    </row>
    <row r="1072" spans="1:9" ht="24" customHeight="1" x14ac:dyDescent="0.25">
      <c r="A1072" s="2">
        <v>696740</v>
      </c>
      <c r="B1072" s="3">
        <v>41863.350474537037</v>
      </c>
      <c r="C1072" s="2" t="s">
        <v>13</v>
      </c>
      <c r="D1072" s="2" t="s">
        <v>8</v>
      </c>
      <c r="E1072" s="2" t="s">
        <v>14</v>
      </c>
      <c r="F1072" s="2" t="s">
        <v>22</v>
      </c>
      <c r="G1072" s="2">
        <v>16473</v>
      </c>
      <c r="H1072" s="2">
        <v>16473</v>
      </c>
      <c r="I1072" s="61"/>
    </row>
    <row r="1073" spans="1:9" ht="24" customHeight="1" x14ac:dyDescent="0.25">
      <c r="A1073" s="2">
        <v>28035</v>
      </c>
      <c r="B1073" s="3">
        <v>41863.351319444446</v>
      </c>
      <c r="C1073" s="2" t="s">
        <v>13</v>
      </c>
      <c r="D1073" s="2" t="s">
        <v>8</v>
      </c>
      <c r="E1073" s="2" t="s">
        <v>14</v>
      </c>
      <c r="F1073" s="2" t="s">
        <v>22</v>
      </c>
      <c r="G1073" s="2">
        <v>13179</v>
      </c>
      <c r="H1073" s="2">
        <v>13179</v>
      </c>
      <c r="I1073" s="61"/>
    </row>
    <row r="1074" spans="1:9" ht="24" customHeight="1" x14ac:dyDescent="0.25">
      <c r="A1074" s="2">
        <v>327902</v>
      </c>
      <c r="B1074" s="3">
        <v>41863.351597222223</v>
      </c>
      <c r="C1074" s="2" t="s">
        <v>7</v>
      </c>
      <c r="D1074" s="2" t="s">
        <v>8</v>
      </c>
      <c r="E1074" s="2" t="s">
        <v>14</v>
      </c>
      <c r="F1074" s="2" t="s">
        <v>22</v>
      </c>
      <c r="G1074" s="2">
        <v>22662</v>
      </c>
      <c r="H1074" s="2">
        <v>22662</v>
      </c>
      <c r="I1074" s="61"/>
    </row>
    <row r="1075" spans="1:9" ht="24" customHeight="1" x14ac:dyDescent="0.25">
      <c r="A1075" s="2">
        <v>828271</v>
      </c>
      <c r="B1075" s="3">
        <v>41863.462430555555</v>
      </c>
      <c r="C1075" s="2" t="s">
        <v>7</v>
      </c>
      <c r="D1075" s="2" t="s">
        <v>8</v>
      </c>
      <c r="E1075" s="2" t="s">
        <v>16</v>
      </c>
      <c r="F1075" s="2" t="s">
        <v>17</v>
      </c>
      <c r="G1075" s="2">
        <v>9644</v>
      </c>
      <c r="H1075" s="2">
        <v>9644</v>
      </c>
      <c r="I1075" s="61"/>
    </row>
    <row r="1076" spans="1:9" ht="24" customHeight="1" x14ac:dyDescent="0.25">
      <c r="A1076" s="2">
        <v>932562</v>
      </c>
      <c r="B1076" s="3">
        <v>41864.391400462962</v>
      </c>
      <c r="C1076" s="2" t="s">
        <v>13</v>
      </c>
      <c r="D1076" s="2" t="s">
        <v>8</v>
      </c>
      <c r="E1076" s="2" t="s">
        <v>29</v>
      </c>
      <c r="F1076" s="2" t="s">
        <v>12</v>
      </c>
      <c r="G1076" s="2">
        <v>99828</v>
      </c>
      <c r="H1076" s="2">
        <v>99828</v>
      </c>
      <c r="I1076" s="61"/>
    </row>
    <row r="1077" spans="1:9" ht="24" customHeight="1" x14ac:dyDescent="0.25">
      <c r="A1077" s="2">
        <v>352807</v>
      </c>
      <c r="B1077" s="3">
        <v>41864.393518518518</v>
      </c>
      <c r="C1077" s="2" t="s">
        <v>7</v>
      </c>
      <c r="D1077" s="2" t="s">
        <v>11</v>
      </c>
      <c r="E1077" s="2" t="s">
        <v>29</v>
      </c>
      <c r="F1077" s="2" t="s">
        <v>12</v>
      </c>
      <c r="G1077" s="2">
        <v>39513</v>
      </c>
      <c r="H1077" s="2">
        <v>39513</v>
      </c>
      <c r="I1077" s="61"/>
    </row>
    <row r="1078" spans="1:9" ht="24" customHeight="1" x14ac:dyDescent="0.25">
      <c r="A1078" s="2">
        <v>844224</v>
      </c>
      <c r="B1078" s="3">
        <v>41864.394155092596</v>
      </c>
      <c r="C1078" s="2" t="s">
        <v>7</v>
      </c>
      <c r="D1078" s="2" t="s">
        <v>11</v>
      </c>
      <c r="E1078" s="2" t="s">
        <v>29</v>
      </c>
      <c r="F1078" s="2" t="s">
        <v>12</v>
      </c>
      <c r="G1078" s="2">
        <v>68826</v>
      </c>
      <c r="H1078" s="2">
        <v>68826</v>
      </c>
      <c r="I1078" s="61"/>
    </row>
    <row r="1079" spans="1:9" ht="24" customHeight="1" x14ac:dyDescent="0.25">
      <c r="A1079" s="2">
        <v>703127</v>
      </c>
      <c r="B1079" s="3">
        <v>41864.660729166666</v>
      </c>
      <c r="C1079" s="2" t="s">
        <v>13</v>
      </c>
      <c r="D1079" s="2" t="s">
        <v>8</v>
      </c>
      <c r="E1079" s="2" t="s">
        <v>9</v>
      </c>
      <c r="F1079" s="2" t="s">
        <v>21</v>
      </c>
      <c r="G1079" s="2">
        <v>6839</v>
      </c>
      <c r="H1079" s="2">
        <v>6839</v>
      </c>
      <c r="I1079" s="61"/>
    </row>
    <row r="1080" spans="1:9" ht="24" customHeight="1" x14ac:dyDescent="0.25">
      <c r="A1080" s="2">
        <v>636625</v>
      </c>
      <c r="B1080" s="3">
        <v>41864.424375000002</v>
      </c>
      <c r="C1080" s="2" t="s">
        <v>13</v>
      </c>
      <c r="D1080" s="2" t="s">
        <v>8</v>
      </c>
      <c r="E1080" s="2" t="s">
        <v>16</v>
      </c>
      <c r="F1080" s="2" t="s">
        <v>32</v>
      </c>
      <c r="G1080" s="2">
        <v>14269</v>
      </c>
      <c r="H1080" s="2">
        <v>14269</v>
      </c>
      <c r="I1080" s="61"/>
    </row>
    <row r="1081" spans="1:9" ht="24" customHeight="1" x14ac:dyDescent="0.25">
      <c r="A1081" s="2">
        <v>827221</v>
      </c>
      <c r="B1081" s="3">
        <v>41864.663564814815</v>
      </c>
      <c r="C1081" s="2" t="s">
        <v>13</v>
      </c>
      <c r="D1081" s="2" t="s">
        <v>8</v>
      </c>
      <c r="E1081" s="2" t="s">
        <v>14</v>
      </c>
      <c r="F1081" s="2" t="s">
        <v>17</v>
      </c>
      <c r="G1081" s="2">
        <v>74391</v>
      </c>
      <c r="H1081" s="2">
        <v>74391</v>
      </c>
      <c r="I1081" s="61"/>
    </row>
    <row r="1082" spans="1:9" ht="24" customHeight="1" x14ac:dyDescent="0.25">
      <c r="A1082" s="2">
        <v>426386</v>
      </c>
      <c r="B1082" s="3">
        <v>41864.664259259262</v>
      </c>
      <c r="C1082" s="2" t="s">
        <v>13</v>
      </c>
      <c r="D1082" s="2" t="s">
        <v>8</v>
      </c>
      <c r="E1082" s="2" t="s">
        <v>14</v>
      </c>
      <c r="F1082" s="2" t="s">
        <v>17</v>
      </c>
      <c r="G1082" s="2">
        <v>29286</v>
      </c>
      <c r="H1082" s="2">
        <v>29286</v>
      </c>
      <c r="I1082" s="61"/>
    </row>
    <row r="1083" spans="1:9" ht="24" customHeight="1" x14ac:dyDescent="0.25">
      <c r="A1083" s="2">
        <v>742832</v>
      </c>
      <c r="B1083" s="3">
        <v>41864.144606481481</v>
      </c>
      <c r="C1083" s="2" t="s">
        <v>13</v>
      </c>
      <c r="D1083" s="2" t="s">
        <v>8</v>
      </c>
      <c r="E1083" s="2" t="s">
        <v>29</v>
      </c>
      <c r="F1083" s="2" t="s">
        <v>21</v>
      </c>
      <c r="G1083" s="2">
        <v>74653</v>
      </c>
      <c r="H1083" s="2">
        <v>74653</v>
      </c>
      <c r="I1083" s="61"/>
    </row>
    <row r="1084" spans="1:9" ht="24" customHeight="1" x14ac:dyDescent="0.25">
      <c r="A1084" s="2">
        <v>43025</v>
      </c>
      <c r="B1084" s="3">
        <v>41864.361585648148</v>
      </c>
      <c r="C1084" s="2" t="s">
        <v>13</v>
      </c>
      <c r="D1084" s="2" t="s">
        <v>8</v>
      </c>
      <c r="E1084" s="2" t="s">
        <v>14</v>
      </c>
      <c r="F1084" s="2" t="s">
        <v>32</v>
      </c>
      <c r="G1084" s="2">
        <v>81934</v>
      </c>
      <c r="H1084" s="2">
        <v>81934</v>
      </c>
      <c r="I1084" s="61"/>
    </row>
    <row r="1085" spans="1:9" ht="24" customHeight="1" x14ac:dyDescent="0.25">
      <c r="A1085" s="2">
        <v>780287</v>
      </c>
      <c r="B1085" s="3">
        <v>41864.364166666666</v>
      </c>
      <c r="C1085" s="2" t="s">
        <v>7</v>
      </c>
      <c r="D1085" s="2" t="s">
        <v>8</v>
      </c>
      <c r="E1085" s="2" t="s">
        <v>14</v>
      </c>
      <c r="F1085" s="2" t="s">
        <v>32</v>
      </c>
      <c r="G1085" s="2">
        <v>93038</v>
      </c>
      <c r="H1085" s="2">
        <v>93038</v>
      </c>
      <c r="I1085" s="61"/>
    </row>
    <row r="1086" spans="1:9" ht="24" customHeight="1" x14ac:dyDescent="0.25">
      <c r="A1086" s="2">
        <v>834168</v>
      </c>
      <c r="B1086" s="3">
        <v>41864.760601851849</v>
      </c>
      <c r="C1086" s="2" t="s">
        <v>13</v>
      </c>
      <c r="D1086" s="2" t="s">
        <v>8</v>
      </c>
      <c r="E1086" s="2" t="s">
        <v>14</v>
      </c>
      <c r="F1086" s="2" t="s">
        <v>10</v>
      </c>
      <c r="G1086" s="2">
        <v>54164</v>
      </c>
      <c r="H1086" s="2">
        <v>54164</v>
      </c>
      <c r="I1086" s="61"/>
    </row>
    <row r="1087" spans="1:9" ht="24" customHeight="1" x14ac:dyDescent="0.25">
      <c r="A1087" s="2">
        <v>104639</v>
      </c>
      <c r="B1087" s="3">
        <v>41864.760601851849</v>
      </c>
      <c r="C1087" s="2" t="s">
        <v>7</v>
      </c>
      <c r="D1087" s="2" t="s">
        <v>8</v>
      </c>
      <c r="E1087" s="2" t="s">
        <v>14</v>
      </c>
      <c r="F1087" s="2" t="s">
        <v>10</v>
      </c>
      <c r="G1087" s="2">
        <v>1469</v>
      </c>
      <c r="H1087" s="2">
        <v>1469</v>
      </c>
      <c r="I1087" s="61"/>
    </row>
    <row r="1088" spans="1:9" ht="24" customHeight="1" x14ac:dyDescent="0.25">
      <c r="A1088" s="2">
        <v>652444</v>
      </c>
      <c r="B1088" s="3">
        <v>41864.760833333334</v>
      </c>
      <c r="C1088" s="2" t="s">
        <v>7</v>
      </c>
      <c r="D1088" s="2" t="s">
        <v>8</v>
      </c>
      <c r="E1088" s="2" t="s">
        <v>14</v>
      </c>
      <c r="F1088" s="2" t="s">
        <v>10</v>
      </c>
      <c r="G1088" s="2">
        <v>47232</v>
      </c>
      <c r="H1088" s="2">
        <v>47232</v>
      </c>
      <c r="I1088" s="61"/>
    </row>
    <row r="1089" spans="1:9" ht="24" customHeight="1" x14ac:dyDescent="0.25">
      <c r="A1089" s="2">
        <v>843575</v>
      </c>
      <c r="B1089" s="3">
        <v>41864.997430555559</v>
      </c>
      <c r="C1089" s="2" t="s">
        <v>13</v>
      </c>
      <c r="D1089" s="2" t="s">
        <v>8</v>
      </c>
      <c r="E1089" s="2" t="s">
        <v>14</v>
      </c>
      <c r="F1089" s="2" t="s">
        <v>24</v>
      </c>
      <c r="G1089" s="2">
        <v>92521</v>
      </c>
      <c r="H1089" s="2">
        <v>92521</v>
      </c>
      <c r="I1089" s="61"/>
    </row>
    <row r="1090" spans="1:9" ht="24" customHeight="1" x14ac:dyDescent="0.25">
      <c r="A1090" s="2">
        <v>603558</v>
      </c>
      <c r="B1090" s="3">
        <v>41864.998113425929</v>
      </c>
      <c r="C1090" s="2" t="s">
        <v>13</v>
      </c>
      <c r="D1090" s="2" t="s">
        <v>8</v>
      </c>
      <c r="E1090" s="2" t="s">
        <v>14</v>
      </c>
      <c r="F1090" s="2" t="s">
        <v>24</v>
      </c>
      <c r="G1090" s="2">
        <v>63314</v>
      </c>
      <c r="H1090" s="2">
        <v>63314</v>
      </c>
      <c r="I1090" s="61"/>
    </row>
    <row r="1091" spans="1:9" ht="24" customHeight="1" x14ac:dyDescent="0.25">
      <c r="A1091" s="2">
        <v>248415</v>
      </c>
      <c r="B1091" s="3">
        <v>41865.673750000002</v>
      </c>
      <c r="C1091" s="2" t="s">
        <v>7</v>
      </c>
      <c r="D1091" s="2" t="s">
        <v>11</v>
      </c>
      <c r="E1091" s="2" t="s">
        <v>14</v>
      </c>
      <c r="F1091" s="2" t="s">
        <v>19</v>
      </c>
      <c r="G1091" s="2">
        <v>90984</v>
      </c>
      <c r="H1091" s="2">
        <v>90984</v>
      </c>
      <c r="I1091" s="61"/>
    </row>
    <row r="1092" spans="1:9" ht="24" customHeight="1" x14ac:dyDescent="0.25">
      <c r="A1092" s="2">
        <v>529917</v>
      </c>
      <c r="B1092" s="3">
        <v>41865.671435185184</v>
      </c>
      <c r="C1092" s="2" t="s">
        <v>7</v>
      </c>
      <c r="D1092" s="2" t="s">
        <v>23</v>
      </c>
      <c r="E1092" s="2" t="s">
        <v>14</v>
      </c>
      <c r="F1092" s="2" t="s">
        <v>19</v>
      </c>
      <c r="G1092" s="2">
        <v>6456</v>
      </c>
      <c r="H1092" s="2">
        <v>6456</v>
      </c>
      <c r="I1092" s="61"/>
    </row>
    <row r="1093" spans="1:9" ht="24" customHeight="1" x14ac:dyDescent="0.25">
      <c r="A1093" s="2">
        <v>502642</v>
      </c>
      <c r="B1093" s="3">
        <v>41865.605081018519</v>
      </c>
      <c r="C1093" s="2" t="s">
        <v>13</v>
      </c>
      <c r="D1093" s="2" t="s">
        <v>8</v>
      </c>
      <c r="E1093" s="2" t="s">
        <v>14</v>
      </c>
      <c r="F1093" s="2" t="s">
        <v>32</v>
      </c>
      <c r="G1093" s="2">
        <v>44666</v>
      </c>
      <c r="H1093" s="2">
        <v>44666</v>
      </c>
      <c r="I1093" s="61"/>
    </row>
    <row r="1094" spans="1:9" ht="24" customHeight="1" x14ac:dyDescent="0.25">
      <c r="A1094" s="2">
        <v>257558</v>
      </c>
      <c r="B1094" s="3">
        <v>41865.668344907404</v>
      </c>
      <c r="C1094" s="2" t="s">
        <v>13</v>
      </c>
      <c r="D1094" s="2" t="s">
        <v>8</v>
      </c>
      <c r="E1094" s="2" t="s">
        <v>29</v>
      </c>
      <c r="F1094" s="2" t="s">
        <v>32</v>
      </c>
      <c r="G1094" s="2">
        <v>9880</v>
      </c>
      <c r="H1094" s="2">
        <v>9880</v>
      </c>
      <c r="I1094" s="61"/>
    </row>
    <row r="1095" spans="1:9" ht="24" customHeight="1" x14ac:dyDescent="0.25">
      <c r="A1095" s="2">
        <v>534747</v>
      </c>
      <c r="B1095" s="3">
        <v>41865.669768518521</v>
      </c>
      <c r="C1095" s="2" t="s">
        <v>13</v>
      </c>
      <c r="D1095" s="2" t="s">
        <v>23</v>
      </c>
      <c r="E1095" s="2" t="s">
        <v>29</v>
      </c>
      <c r="F1095" s="2" t="s">
        <v>32</v>
      </c>
      <c r="G1095" s="2">
        <v>38655</v>
      </c>
      <c r="H1095" s="2">
        <v>38655</v>
      </c>
      <c r="I1095" s="61"/>
    </row>
    <row r="1096" spans="1:9" ht="24" customHeight="1" x14ac:dyDescent="0.25">
      <c r="A1096" s="2">
        <v>162084</v>
      </c>
      <c r="B1096" s="3">
        <v>41865.633148148147</v>
      </c>
      <c r="C1096" s="2" t="s">
        <v>13</v>
      </c>
      <c r="D1096" s="2" t="s">
        <v>8</v>
      </c>
      <c r="E1096" s="2" t="s">
        <v>9</v>
      </c>
      <c r="F1096" s="2" t="s">
        <v>32</v>
      </c>
      <c r="G1096" s="2">
        <v>36030</v>
      </c>
      <c r="H1096" s="2">
        <v>36030</v>
      </c>
      <c r="I1096" s="61"/>
    </row>
    <row r="1097" spans="1:9" ht="24" customHeight="1" x14ac:dyDescent="0.25">
      <c r="A1097" s="2">
        <v>708014</v>
      </c>
      <c r="B1097" s="3">
        <v>41865.603344907409</v>
      </c>
      <c r="C1097" s="2" t="s">
        <v>13</v>
      </c>
      <c r="D1097" s="2" t="s">
        <v>8</v>
      </c>
      <c r="E1097" s="2" t="s">
        <v>9</v>
      </c>
      <c r="F1097" s="2" t="s">
        <v>32</v>
      </c>
      <c r="G1097" s="2">
        <v>53182</v>
      </c>
      <c r="H1097" s="2">
        <v>53182</v>
      </c>
      <c r="I1097" s="61"/>
    </row>
    <row r="1098" spans="1:9" ht="24" customHeight="1" x14ac:dyDescent="0.25">
      <c r="A1098" s="2">
        <v>146501</v>
      </c>
      <c r="B1098" s="3">
        <v>41865.431990740741</v>
      </c>
      <c r="C1098" s="2" t="s">
        <v>13</v>
      </c>
      <c r="D1098" s="2" t="s">
        <v>8</v>
      </c>
      <c r="E1098" s="2" t="s">
        <v>14</v>
      </c>
      <c r="F1098" s="2" t="s">
        <v>24</v>
      </c>
      <c r="G1098" s="2">
        <v>6281</v>
      </c>
      <c r="H1098" s="2">
        <v>6281</v>
      </c>
      <c r="I1098" s="61"/>
    </row>
    <row r="1099" spans="1:9" ht="24" customHeight="1" x14ac:dyDescent="0.25">
      <c r="A1099" s="2">
        <v>850690</v>
      </c>
      <c r="B1099" s="3">
        <v>41865.405115740738</v>
      </c>
      <c r="C1099" s="2" t="s">
        <v>7</v>
      </c>
      <c r="D1099" s="2" t="s">
        <v>8</v>
      </c>
      <c r="E1099" s="2" t="s">
        <v>14</v>
      </c>
      <c r="F1099" s="2" t="s">
        <v>17</v>
      </c>
      <c r="G1099" s="2">
        <v>10355</v>
      </c>
      <c r="H1099" s="2">
        <v>10355</v>
      </c>
      <c r="I1099" s="61"/>
    </row>
    <row r="1100" spans="1:9" ht="24" customHeight="1" x14ac:dyDescent="0.25">
      <c r="A1100" s="2">
        <v>336624</v>
      </c>
      <c r="B1100" s="3">
        <v>41866.57240740741</v>
      </c>
      <c r="C1100" s="2" t="s">
        <v>7</v>
      </c>
      <c r="D1100" s="2" t="s">
        <v>11</v>
      </c>
      <c r="E1100" s="2" t="s">
        <v>9</v>
      </c>
      <c r="F1100" s="2" t="s">
        <v>12</v>
      </c>
      <c r="G1100" s="2">
        <v>80440</v>
      </c>
      <c r="H1100" s="2">
        <v>80440</v>
      </c>
      <c r="I1100" s="61"/>
    </row>
    <row r="1101" spans="1:9" ht="24" customHeight="1" x14ac:dyDescent="0.25">
      <c r="A1101" s="2">
        <v>743340</v>
      </c>
      <c r="B1101" s="3">
        <v>41866.888171296298</v>
      </c>
      <c r="C1101" s="2" t="s">
        <v>13</v>
      </c>
      <c r="D1101" s="2" t="s">
        <v>8</v>
      </c>
      <c r="E1101" s="2" t="s">
        <v>14</v>
      </c>
      <c r="F1101" s="2" t="s">
        <v>32</v>
      </c>
      <c r="G1101" s="2">
        <v>28723</v>
      </c>
      <c r="H1101" s="2">
        <v>28723</v>
      </c>
      <c r="I1101" s="61"/>
    </row>
    <row r="1102" spans="1:9" ht="24" customHeight="1" x14ac:dyDescent="0.25">
      <c r="A1102" s="2">
        <v>55110</v>
      </c>
      <c r="B1102" s="3">
        <v>41866.439837962964</v>
      </c>
      <c r="C1102" s="2" t="s">
        <v>13</v>
      </c>
      <c r="D1102" s="2" t="s">
        <v>8</v>
      </c>
      <c r="E1102" s="2" t="s">
        <v>14</v>
      </c>
      <c r="F1102" s="2" t="s">
        <v>35</v>
      </c>
      <c r="G1102" s="2">
        <v>82929</v>
      </c>
      <c r="H1102" s="2">
        <v>82929</v>
      </c>
      <c r="I1102" s="61"/>
    </row>
    <row r="1103" spans="1:9" ht="24" customHeight="1" x14ac:dyDescent="0.25">
      <c r="A1103" s="2">
        <v>182166</v>
      </c>
      <c r="B1103" s="3">
        <v>41866.441458333335</v>
      </c>
      <c r="C1103" s="2" t="s">
        <v>7</v>
      </c>
      <c r="D1103" s="2" t="s">
        <v>11</v>
      </c>
      <c r="E1103" s="2" t="s">
        <v>14</v>
      </c>
      <c r="F1103" s="2" t="s">
        <v>35</v>
      </c>
      <c r="G1103" s="2">
        <v>45378</v>
      </c>
      <c r="H1103" s="2">
        <v>45378</v>
      </c>
      <c r="I1103" s="61"/>
    </row>
    <row r="1104" spans="1:9" ht="24" customHeight="1" x14ac:dyDescent="0.25">
      <c r="A1104" s="2">
        <v>793194</v>
      </c>
      <c r="B1104" s="3">
        <v>41866.442210648151</v>
      </c>
      <c r="C1104" s="2" t="s">
        <v>13</v>
      </c>
      <c r="D1104" s="2" t="s">
        <v>11</v>
      </c>
      <c r="E1104" s="2" t="s">
        <v>14</v>
      </c>
      <c r="F1104" s="2" t="s">
        <v>35</v>
      </c>
      <c r="G1104" s="2">
        <v>24938</v>
      </c>
      <c r="H1104" s="2">
        <v>24938</v>
      </c>
      <c r="I1104" s="61"/>
    </row>
    <row r="1105" spans="1:9" ht="24" customHeight="1" x14ac:dyDescent="0.25">
      <c r="A1105" s="2">
        <v>983246</v>
      </c>
      <c r="B1105" s="3">
        <v>41867.962916666664</v>
      </c>
      <c r="C1105" s="2" t="s">
        <v>13</v>
      </c>
      <c r="D1105" s="2" t="s">
        <v>8</v>
      </c>
      <c r="E1105" s="2" t="s">
        <v>25</v>
      </c>
      <c r="F1105" s="2" t="s">
        <v>10</v>
      </c>
      <c r="G1105" s="2">
        <v>29194</v>
      </c>
      <c r="H1105" s="2">
        <v>29194</v>
      </c>
      <c r="I1105" s="61"/>
    </row>
    <row r="1106" spans="1:9" ht="24" customHeight="1" x14ac:dyDescent="0.25">
      <c r="A1106" s="2">
        <v>696923</v>
      </c>
      <c r="B1106" s="3">
        <v>41867.287280092591</v>
      </c>
      <c r="C1106" s="2" t="s">
        <v>13</v>
      </c>
      <c r="D1106" s="2" t="s">
        <v>8</v>
      </c>
      <c r="E1106" s="2" t="s">
        <v>9</v>
      </c>
      <c r="F1106" s="2" t="s">
        <v>17</v>
      </c>
      <c r="G1106" s="2">
        <v>73767</v>
      </c>
      <c r="H1106" s="2">
        <v>73767</v>
      </c>
      <c r="I1106" s="61"/>
    </row>
    <row r="1107" spans="1:9" ht="24" customHeight="1" x14ac:dyDescent="0.25">
      <c r="A1107" s="2">
        <v>64548</v>
      </c>
      <c r="B1107" s="3">
        <v>41867.28869212963</v>
      </c>
      <c r="C1107" s="2" t="s">
        <v>13</v>
      </c>
      <c r="D1107" s="2" t="s">
        <v>11</v>
      </c>
      <c r="E1107" s="2" t="s">
        <v>9</v>
      </c>
      <c r="F1107" s="2" t="s">
        <v>17</v>
      </c>
      <c r="G1107" s="2">
        <v>44750</v>
      </c>
      <c r="H1107" s="2">
        <v>44750</v>
      </c>
      <c r="I1107" s="61"/>
    </row>
    <row r="1108" spans="1:9" ht="24" customHeight="1" x14ac:dyDescent="0.25">
      <c r="A1108" s="2">
        <v>12277</v>
      </c>
      <c r="B1108" s="3">
        <v>41867.288287037038</v>
      </c>
      <c r="C1108" s="2" t="s">
        <v>7</v>
      </c>
      <c r="D1108" s="2" t="s">
        <v>23</v>
      </c>
      <c r="E1108" s="2" t="s">
        <v>9</v>
      </c>
      <c r="F1108" s="2" t="s">
        <v>17</v>
      </c>
      <c r="G1108" s="2">
        <v>22823</v>
      </c>
      <c r="H1108" s="2">
        <v>22823</v>
      </c>
      <c r="I1108" s="61"/>
    </row>
    <row r="1109" spans="1:9" ht="24" customHeight="1" x14ac:dyDescent="0.25">
      <c r="A1109" s="2">
        <v>896132</v>
      </c>
      <c r="B1109" s="3">
        <v>41867.488726851851</v>
      </c>
      <c r="C1109" s="2" t="s">
        <v>13</v>
      </c>
      <c r="D1109" s="2" t="s">
        <v>8</v>
      </c>
      <c r="E1109" s="2" t="s">
        <v>9</v>
      </c>
      <c r="F1109" s="2" t="s">
        <v>10</v>
      </c>
      <c r="G1109" s="2">
        <v>79268</v>
      </c>
      <c r="H1109" s="2">
        <v>79268</v>
      </c>
      <c r="I1109" s="61"/>
    </row>
    <row r="1110" spans="1:9" ht="24" customHeight="1" x14ac:dyDescent="0.25">
      <c r="A1110" s="2">
        <v>224587</v>
      </c>
      <c r="B1110" s="3">
        <v>41867.602743055555</v>
      </c>
      <c r="C1110" s="2" t="s">
        <v>13</v>
      </c>
      <c r="D1110" s="2" t="s">
        <v>8</v>
      </c>
      <c r="E1110" s="2" t="s">
        <v>31</v>
      </c>
      <c r="F1110" s="2" t="s">
        <v>21</v>
      </c>
      <c r="G1110" s="2">
        <v>71833</v>
      </c>
      <c r="H1110" s="2">
        <v>71833</v>
      </c>
      <c r="I1110" s="61"/>
    </row>
    <row r="1111" spans="1:9" ht="24" customHeight="1" x14ac:dyDescent="0.25">
      <c r="A1111" s="2">
        <v>992900</v>
      </c>
      <c r="B1111" s="3">
        <v>41867.054988425924</v>
      </c>
      <c r="C1111" s="2" t="s">
        <v>13</v>
      </c>
      <c r="D1111" s="2" t="s">
        <v>8</v>
      </c>
      <c r="E1111" s="2" t="s">
        <v>25</v>
      </c>
      <c r="F1111" s="2" t="s">
        <v>22</v>
      </c>
      <c r="G1111" s="2">
        <v>81641</v>
      </c>
      <c r="H1111" s="2">
        <v>81641</v>
      </c>
      <c r="I1111" s="61"/>
    </row>
    <row r="1112" spans="1:9" ht="24" customHeight="1" x14ac:dyDescent="0.25">
      <c r="A1112" s="2">
        <v>475101</v>
      </c>
      <c r="B1112" s="3">
        <v>41867.05605324074</v>
      </c>
      <c r="C1112" s="2" t="s">
        <v>7</v>
      </c>
      <c r="D1112" s="2" t="s">
        <v>8</v>
      </c>
      <c r="E1112" s="2" t="s">
        <v>25</v>
      </c>
      <c r="F1112" s="2" t="s">
        <v>22</v>
      </c>
      <c r="G1112" s="2">
        <v>94464</v>
      </c>
      <c r="H1112" s="2">
        <v>94464</v>
      </c>
      <c r="I1112" s="61"/>
    </row>
    <row r="1113" spans="1:9" ht="24" customHeight="1" x14ac:dyDescent="0.25">
      <c r="A1113" s="2">
        <v>914596</v>
      </c>
      <c r="B1113" s="3">
        <v>41868.439375000002</v>
      </c>
      <c r="C1113" s="2" t="s">
        <v>7</v>
      </c>
      <c r="D1113" s="2" t="s">
        <v>11</v>
      </c>
      <c r="E1113" s="2" t="s">
        <v>9</v>
      </c>
      <c r="F1113" s="2" t="s">
        <v>24</v>
      </c>
      <c r="G1113" s="2">
        <v>74384</v>
      </c>
      <c r="H1113" s="2">
        <v>74384</v>
      </c>
      <c r="I1113" s="61"/>
    </row>
    <row r="1114" spans="1:9" ht="24" customHeight="1" x14ac:dyDescent="0.25">
      <c r="A1114" s="2">
        <v>16121</v>
      </c>
      <c r="B1114" s="3">
        <v>41868.541979166665</v>
      </c>
      <c r="C1114" s="2" t="s">
        <v>13</v>
      </c>
      <c r="D1114" s="2" t="s">
        <v>8</v>
      </c>
      <c r="E1114" s="2" t="s">
        <v>9</v>
      </c>
      <c r="F1114" s="2" t="s">
        <v>12</v>
      </c>
      <c r="G1114" s="2">
        <v>38245</v>
      </c>
      <c r="H1114" s="2">
        <v>38245</v>
      </c>
      <c r="I1114" s="61"/>
    </row>
    <row r="1115" spans="1:9" ht="24" customHeight="1" x14ac:dyDescent="0.25">
      <c r="A1115" s="2">
        <v>693114</v>
      </c>
      <c r="B1115" s="3">
        <v>41868.641608796293</v>
      </c>
      <c r="C1115" s="2" t="s">
        <v>7</v>
      </c>
      <c r="D1115" s="2" t="s">
        <v>11</v>
      </c>
      <c r="E1115" s="2" t="s">
        <v>9</v>
      </c>
      <c r="F1115" s="2" t="s">
        <v>22</v>
      </c>
      <c r="G1115" s="2">
        <v>5807</v>
      </c>
      <c r="H1115" s="2">
        <v>5807</v>
      </c>
      <c r="I1115" s="61"/>
    </row>
    <row r="1116" spans="1:9" ht="24" customHeight="1" x14ac:dyDescent="0.25">
      <c r="A1116" s="2">
        <v>104642</v>
      </c>
      <c r="B1116" s="3">
        <v>41871.339699074073</v>
      </c>
      <c r="C1116" s="2" t="s">
        <v>7</v>
      </c>
      <c r="D1116" s="2" t="s">
        <v>8</v>
      </c>
      <c r="E1116" s="2" t="s">
        <v>14</v>
      </c>
      <c r="F1116" s="2" t="s">
        <v>12</v>
      </c>
      <c r="G1116" s="2">
        <v>53744</v>
      </c>
      <c r="H1116" s="2">
        <v>53744</v>
      </c>
      <c r="I1116" s="61"/>
    </row>
    <row r="1117" spans="1:9" ht="24" customHeight="1" x14ac:dyDescent="0.25">
      <c r="A1117" s="2">
        <v>188939</v>
      </c>
      <c r="B1117" s="3">
        <v>41868.57366898148</v>
      </c>
      <c r="C1117" s="2" t="s">
        <v>13</v>
      </c>
      <c r="D1117" s="2" t="s">
        <v>8</v>
      </c>
      <c r="E1117" s="2" t="s">
        <v>14</v>
      </c>
      <c r="F1117" s="2" t="s">
        <v>10</v>
      </c>
      <c r="G1117" s="2">
        <v>92315</v>
      </c>
      <c r="H1117" s="2">
        <v>92315</v>
      </c>
      <c r="I1117" s="61"/>
    </row>
    <row r="1118" spans="1:9" ht="24" customHeight="1" x14ac:dyDescent="0.25">
      <c r="A1118" s="2">
        <v>82478</v>
      </c>
      <c r="B1118" s="3">
        <v>41868.574560185189</v>
      </c>
      <c r="C1118" s="2" t="s">
        <v>7</v>
      </c>
      <c r="D1118" s="2" t="s">
        <v>8</v>
      </c>
      <c r="E1118" s="2" t="s">
        <v>14</v>
      </c>
      <c r="F1118" s="2" t="s">
        <v>10</v>
      </c>
      <c r="G1118" s="2">
        <v>19321</v>
      </c>
      <c r="H1118" s="2">
        <v>19321</v>
      </c>
      <c r="I1118" s="61"/>
    </row>
    <row r="1119" spans="1:9" ht="24" customHeight="1" x14ac:dyDescent="0.25">
      <c r="A1119" s="2">
        <v>977943</v>
      </c>
      <c r="B1119" s="3">
        <v>41868.404548611114</v>
      </c>
      <c r="C1119" s="2" t="s">
        <v>7</v>
      </c>
      <c r="D1119" s="2" t="s">
        <v>11</v>
      </c>
      <c r="E1119" s="2" t="s">
        <v>9</v>
      </c>
      <c r="F1119" s="2" t="s">
        <v>32</v>
      </c>
      <c r="G1119" s="2">
        <v>82442</v>
      </c>
      <c r="H1119" s="2">
        <v>82442</v>
      </c>
      <c r="I1119" s="61"/>
    </row>
    <row r="1120" spans="1:9" ht="24" customHeight="1" x14ac:dyDescent="0.25">
      <c r="A1120" s="2">
        <v>236432</v>
      </c>
      <c r="B1120" s="3">
        <v>41871.26803240741</v>
      </c>
      <c r="C1120" s="2" t="s">
        <v>7</v>
      </c>
      <c r="D1120" s="2" t="s">
        <v>8</v>
      </c>
      <c r="E1120" s="2" t="s">
        <v>9</v>
      </c>
      <c r="F1120" s="2" t="s">
        <v>32</v>
      </c>
      <c r="G1120" s="2">
        <v>10729</v>
      </c>
      <c r="H1120" s="2">
        <v>10729</v>
      </c>
      <c r="I1120" s="61"/>
    </row>
    <row r="1121" spans="1:9" ht="24" customHeight="1" x14ac:dyDescent="0.25">
      <c r="A1121" s="2">
        <v>773874</v>
      </c>
      <c r="B1121" s="3">
        <v>41869.089618055557</v>
      </c>
      <c r="C1121" s="2" t="s">
        <v>13</v>
      </c>
      <c r="D1121" s="2" t="s">
        <v>8</v>
      </c>
      <c r="E1121" s="2" t="s">
        <v>9</v>
      </c>
      <c r="F1121" s="2" t="s">
        <v>35</v>
      </c>
      <c r="G1121" s="2">
        <v>88969</v>
      </c>
      <c r="H1121" s="2">
        <v>88969</v>
      </c>
      <c r="I1121" s="61"/>
    </row>
    <row r="1122" spans="1:9" ht="24" customHeight="1" x14ac:dyDescent="0.25">
      <c r="A1122" s="2">
        <v>147215</v>
      </c>
      <c r="B1122" s="3">
        <v>41869.464398148149</v>
      </c>
      <c r="C1122" s="2" t="s">
        <v>7</v>
      </c>
      <c r="D1122" s="2" t="s">
        <v>8</v>
      </c>
      <c r="E1122" s="2" t="s">
        <v>14</v>
      </c>
      <c r="F1122" s="2" t="s">
        <v>24</v>
      </c>
      <c r="G1122" s="2">
        <v>98535</v>
      </c>
      <c r="H1122" s="2">
        <v>98535</v>
      </c>
      <c r="I1122" s="61"/>
    </row>
    <row r="1123" spans="1:9" ht="24" customHeight="1" x14ac:dyDescent="0.25">
      <c r="A1123" s="2">
        <v>949333</v>
      </c>
      <c r="B1123" s="3">
        <v>41869.598414351851</v>
      </c>
      <c r="C1123" s="2" t="s">
        <v>7</v>
      </c>
      <c r="D1123" s="2" t="s">
        <v>11</v>
      </c>
      <c r="E1123" s="2" t="s">
        <v>30</v>
      </c>
      <c r="F1123" s="2" t="s">
        <v>35</v>
      </c>
      <c r="G1123" s="2">
        <v>8994</v>
      </c>
      <c r="H1123" s="2">
        <v>8994</v>
      </c>
      <c r="I1123" s="61"/>
    </row>
    <row r="1124" spans="1:9" ht="24" customHeight="1" x14ac:dyDescent="0.25">
      <c r="A1124" s="2">
        <v>578197</v>
      </c>
      <c r="B1124" s="3">
        <v>41869.343784722223</v>
      </c>
      <c r="C1124" s="2" t="s">
        <v>7</v>
      </c>
      <c r="D1124" s="2" t="s">
        <v>8</v>
      </c>
      <c r="E1124" s="2" t="s">
        <v>28</v>
      </c>
      <c r="F1124" s="2" t="s">
        <v>17</v>
      </c>
      <c r="G1124" s="2">
        <v>93397</v>
      </c>
      <c r="H1124" s="2">
        <v>93397</v>
      </c>
      <c r="I1124" s="61"/>
    </row>
    <row r="1125" spans="1:9" ht="24" customHeight="1" x14ac:dyDescent="0.25">
      <c r="A1125" s="2">
        <v>47707</v>
      </c>
      <c r="B1125" s="3">
        <v>41869.479386574072</v>
      </c>
      <c r="C1125" s="2" t="s">
        <v>13</v>
      </c>
      <c r="D1125" s="2" t="s">
        <v>8</v>
      </c>
      <c r="E1125" s="2" t="s">
        <v>14</v>
      </c>
      <c r="F1125" s="2" t="s">
        <v>17</v>
      </c>
      <c r="G1125" s="2">
        <v>11887</v>
      </c>
      <c r="H1125" s="2">
        <v>11887</v>
      </c>
      <c r="I1125" s="61"/>
    </row>
    <row r="1126" spans="1:9" ht="24" customHeight="1" x14ac:dyDescent="0.25">
      <c r="A1126" s="2">
        <v>795224</v>
      </c>
      <c r="B1126" s="3">
        <v>41869.480671296296</v>
      </c>
      <c r="C1126" s="2" t="s">
        <v>13</v>
      </c>
      <c r="D1126" s="2" t="s">
        <v>8</v>
      </c>
      <c r="E1126" s="2" t="s">
        <v>14</v>
      </c>
      <c r="F1126" s="2" t="s">
        <v>17</v>
      </c>
      <c r="G1126" s="2">
        <v>75329</v>
      </c>
      <c r="H1126" s="2">
        <v>75329</v>
      </c>
      <c r="I1126" s="61"/>
    </row>
    <row r="1127" spans="1:9" ht="24" customHeight="1" x14ac:dyDescent="0.25">
      <c r="A1127" s="2">
        <v>738617</v>
      </c>
      <c r="B1127" s="3">
        <v>41869.601030092592</v>
      </c>
      <c r="C1127" s="2" t="s">
        <v>13</v>
      </c>
      <c r="D1127" s="2" t="s">
        <v>8</v>
      </c>
      <c r="E1127" s="2" t="s">
        <v>16</v>
      </c>
      <c r="F1127" s="2" t="s">
        <v>21</v>
      </c>
      <c r="G1127" s="2">
        <v>55189</v>
      </c>
      <c r="H1127" s="2">
        <v>55189</v>
      </c>
      <c r="I1127" s="61"/>
    </row>
    <row r="1128" spans="1:9" ht="24" customHeight="1" x14ac:dyDescent="0.25">
      <c r="A1128" s="2">
        <v>594973</v>
      </c>
      <c r="B1128" s="3">
        <v>41869.769085648149</v>
      </c>
      <c r="C1128" s="2" t="s">
        <v>13</v>
      </c>
      <c r="D1128" s="2" t="s">
        <v>11</v>
      </c>
      <c r="E1128" s="2" t="s">
        <v>30</v>
      </c>
      <c r="F1128" s="2" t="s">
        <v>17</v>
      </c>
      <c r="G1128" s="2">
        <v>66665</v>
      </c>
      <c r="H1128" s="2">
        <v>66665</v>
      </c>
      <c r="I1128" s="61"/>
    </row>
    <row r="1129" spans="1:9" ht="24" customHeight="1" x14ac:dyDescent="0.25">
      <c r="A1129" s="2">
        <v>513939</v>
      </c>
      <c r="B1129" s="3">
        <v>41869.065509259257</v>
      </c>
      <c r="C1129" s="2" t="s">
        <v>7</v>
      </c>
      <c r="D1129" s="2" t="s">
        <v>8</v>
      </c>
      <c r="E1129" s="2" t="s">
        <v>9</v>
      </c>
      <c r="F1129" s="2" t="s">
        <v>12</v>
      </c>
      <c r="G1129" s="2">
        <v>91426</v>
      </c>
      <c r="H1129" s="2">
        <v>91426</v>
      </c>
      <c r="I1129" s="61"/>
    </row>
    <row r="1130" spans="1:9" ht="24" customHeight="1" x14ac:dyDescent="0.25">
      <c r="A1130" s="2">
        <v>696735</v>
      </c>
      <c r="B1130" s="3">
        <v>41870.392164351855</v>
      </c>
      <c r="C1130" s="2" t="s">
        <v>13</v>
      </c>
      <c r="D1130" s="2" t="s">
        <v>8</v>
      </c>
      <c r="E1130" s="2" t="s">
        <v>9</v>
      </c>
      <c r="F1130" s="2" t="s">
        <v>32</v>
      </c>
      <c r="G1130" s="2">
        <v>20881</v>
      </c>
      <c r="H1130" s="2">
        <v>20881</v>
      </c>
      <c r="I1130" s="61"/>
    </row>
    <row r="1131" spans="1:9" ht="24" customHeight="1" x14ac:dyDescent="0.25">
      <c r="A1131" s="2">
        <v>626743</v>
      </c>
      <c r="B1131" s="3">
        <v>41870.531215277777</v>
      </c>
      <c r="C1131" s="2" t="s">
        <v>13</v>
      </c>
      <c r="D1131" s="2" t="s">
        <v>8</v>
      </c>
      <c r="E1131" s="2" t="s">
        <v>9</v>
      </c>
      <c r="F1131" s="2" t="s">
        <v>12</v>
      </c>
      <c r="G1131" s="2">
        <v>66914</v>
      </c>
      <c r="H1131" s="2">
        <v>66914</v>
      </c>
      <c r="I1131" s="61"/>
    </row>
    <row r="1132" spans="1:9" ht="24" customHeight="1" x14ac:dyDescent="0.25">
      <c r="A1132" s="2">
        <v>661045</v>
      </c>
      <c r="B1132" s="3">
        <v>41870.697430555556</v>
      </c>
      <c r="C1132" s="2" t="s">
        <v>7</v>
      </c>
      <c r="D1132" s="2" t="s">
        <v>8</v>
      </c>
      <c r="E1132" s="2" t="s">
        <v>9</v>
      </c>
      <c r="F1132" s="2" t="s">
        <v>32</v>
      </c>
      <c r="G1132" s="2">
        <v>53659</v>
      </c>
      <c r="H1132" s="2">
        <v>53659</v>
      </c>
      <c r="I1132" s="61"/>
    </row>
    <row r="1133" spans="1:9" ht="24" customHeight="1" x14ac:dyDescent="0.25">
      <c r="A1133" s="2">
        <v>327416</v>
      </c>
      <c r="B1133" s="3">
        <v>41870.559849537036</v>
      </c>
      <c r="C1133" s="2" t="s">
        <v>13</v>
      </c>
      <c r="D1133" s="2" t="s">
        <v>8</v>
      </c>
      <c r="E1133" s="2" t="s">
        <v>14</v>
      </c>
      <c r="F1133" s="2" t="s">
        <v>12</v>
      </c>
      <c r="G1133" s="2">
        <v>51412</v>
      </c>
      <c r="H1133" s="2">
        <v>51412</v>
      </c>
      <c r="I1133" s="61"/>
    </row>
    <row r="1134" spans="1:9" ht="24" customHeight="1" x14ac:dyDescent="0.25">
      <c r="A1134" s="2">
        <v>698780</v>
      </c>
      <c r="B1134" s="3">
        <v>41870.560578703706</v>
      </c>
      <c r="C1134" s="2" t="s">
        <v>13</v>
      </c>
      <c r="D1134" s="2" t="s">
        <v>8</v>
      </c>
      <c r="E1134" s="2" t="s">
        <v>14</v>
      </c>
      <c r="F1134" s="2" t="s">
        <v>12</v>
      </c>
      <c r="G1134" s="2">
        <v>66192</v>
      </c>
      <c r="H1134" s="2">
        <v>66192</v>
      </c>
      <c r="I1134" s="61"/>
    </row>
    <row r="1135" spans="1:9" ht="24" customHeight="1" x14ac:dyDescent="0.25">
      <c r="A1135" s="2">
        <v>419749</v>
      </c>
      <c r="B1135" s="3">
        <v>41870.561747685184</v>
      </c>
      <c r="C1135" s="2" t="s">
        <v>7</v>
      </c>
      <c r="D1135" s="2" t="s">
        <v>23</v>
      </c>
      <c r="E1135" s="2" t="s">
        <v>14</v>
      </c>
      <c r="F1135" s="2" t="s">
        <v>12</v>
      </c>
      <c r="G1135" s="2">
        <v>70029</v>
      </c>
      <c r="H1135" s="2">
        <v>70029</v>
      </c>
      <c r="I1135" s="61"/>
    </row>
    <row r="1136" spans="1:9" ht="24" customHeight="1" x14ac:dyDescent="0.25">
      <c r="A1136" s="2">
        <v>265443</v>
      </c>
      <c r="B1136" s="3">
        <v>41870.412060185183</v>
      </c>
      <c r="C1136" s="2" t="s">
        <v>13</v>
      </c>
      <c r="D1136" s="2" t="s">
        <v>8</v>
      </c>
      <c r="E1136" s="2" t="s">
        <v>9</v>
      </c>
      <c r="F1136" s="2" t="s">
        <v>19</v>
      </c>
      <c r="G1136" s="2">
        <v>58708</v>
      </c>
      <c r="H1136" s="2">
        <v>58708</v>
      </c>
      <c r="I1136" s="61"/>
    </row>
    <row r="1137" spans="1:9" ht="24" customHeight="1" x14ac:dyDescent="0.25">
      <c r="A1137" s="2">
        <v>610243</v>
      </c>
      <c r="B1137" s="3">
        <v>41870.692303240743</v>
      </c>
      <c r="C1137" s="2" t="s">
        <v>13</v>
      </c>
      <c r="D1137" s="2" t="s">
        <v>8</v>
      </c>
      <c r="E1137" s="2" t="s">
        <v>16</v>
      </c>
      <c r="F1137" s="2" t="s">
        <v>21</v>
      </c>
      <c r="G1137" s="2">
        <v>88996</v>
      </c>
      <c r="H1137" s="2">
        <v>88996</v>
      </c>
      <c r="I1137" s="61"/>
    </row>
    <row r="1138" spans="1:9" ht="24" customHeight="1" x14ac:dyDescent="0.25">
      <c r="A1138" s="2">
        <v>847311</v>
      </c>
      <c r="B1138" s="3">
        <v>41870.693877314814</v>
      </c>
      <c r="C1138" s="2" t="s">
        <v>7</v>
      </c>
      <c r="D1138" s="2" t="s">
        <v>8</v>
      </c>
      <c r="E1138" s="2" t="s">
        <v>16</v>
      </c>
      <c r="F1138" s="2" t="s">
        <v>21</v>
      </c>
      <c r="G1138" s="2">
        <v>79744</v>
      </c>
      <c r="H1138" s="2">
        <v>79744</v>
      </c>
      <c r="I1138" s="61"/>
    </row>
    <row r="1139" spans="1:9" ht="24" customHeight="1" x14ac:dyDescent="0.25">
      <c r="A1139" s="2">
        <v>262354</v>
      </c>
      <c r="B1139" s="3">
        <v>41870.751979166664</v>
      </c>
      <c r="C1139" s="2" t="s">
        <v>13</v>
      </c>
      <c r="D1139" s="2" t="s">
        <v>8</v>
      </c>
      <c r="E1139" s="2" t="s">
        <v>9</v>
      </c>
      <c r="F1139" s="2" t="s">
        <v>19</v>
      </c>
      <c r="G1139" s="2">
        <v>17286</v>
      </c>
      <c r="H1139" s="2">
        <v>17286</v>
      </c>
      <c r="I1139" s="61"/>
    </row>
    <row r="1140" spans="1:9" ht="24" customHeight="1" x14ac:dyDescent="0.25">
      <c r="A1140" s="2">
        <v>361579</v>
      </c>
      <c r="B1140" s="3">
        <v>41870.755428240744</v>
      </c>
      <c r="C1140" s="2" t="s">
        <v>7</v>
      </c>
      <c r="D1140" s="2" t="s">
        <v>11</v>
      </c>
      <c r="E1140" s="2" t="s">
        <v>9</v>
      </c>
      <c r="F1140" s="2" t="s">
        <v>19</v>
      </c>
      <c r="G1140" s="2">
        <v>70349</v>
      </c>
      <c r="H1140" s="2">
        <v>70349</v>
      </c>
      <c r="I1140" s="61"/>
    </row>
    <row r="1141" spans="1:9" ht="24" customHeight="1" x14ac:dyDescent="0.25">
      <c r="A1141" s="2">
        <v>734607</v>
      </c>
      <c r="B1141" s="3">
        <v>41870.756562499999</v>
      </c>
      <c r="C1141" s="2" t="s">
        <v>7</v>
      </c>
      <c r="D1141" s="2" t="s">
        <v>8</v>
      </c>
      <c r="E1141" s="2" t="s">
        <v>9</v>
      </c>
      <c r="F1141" s="2" t="s">
        <v>19</v>
      </c>
      <c r="G1141" s="2">
        <v>47104</v>
      </c>
      <c r="H1141" s="2">
        <v>47104</v>
      </c>
      <c r="I1141" s="61"/>
    </row>
    <row r="1142" spans="1:9" ht="24" customHeight="1" x14ac:dyDescent="0.25">
      <c r="A1142" s="2">
        <v>458373</v>
      </c>
      <c r="B1142" s="3">
        <v>41870.752962962964</v>
      </c>
      <c r="C1142" s="2" t="s">
        <v>7</v>
      </c>
      <c r="D1142" s="2" t="s">
        <v>23</v>
      </c>
      <c r="E1142" s="2" t="s">
        <v>9</v>
      </c>
      <c r="F1142" s="2" t="s">
        <v>19</v>
      </c>
      <c r="G1142" s="2">
        <v>33714</v>
      </c>
      <c r="H1142" s="2">
        <v>33714</v>
      </c>
      <c r="I1142" s="61"/>
    </row>
    <row r="1143" spans="1:9" ht="24" customHeight="1" x14ac:dyDescent="0.25">
      <c r="A1143" s="2">
        <v>625446</v>
      </c>
      <c r="B1143" s="3">
        <v>41871.395902777775</v>
      </c>
      <c r="C1143" s="2" t="s">
        <v>13</v>
      </c>
      <c r="D1143" s="2" t="s">
        <v>8</v>
      </c>
      <c r="E1143" s="2" t="s">
        <v>29</v>
      </c>
      <c r="F1143" s="2" t="s">
        <v>35</v>
      </c>
      <c r="G1143" s="2">
        <v>14644</v>
      </c>
      <c r="H1143" s="2">
        <v>14644</v>
      </c>
      <c r="I1143" s="61"/>
    </row>
    <row r="1144" spans="1:9" ht="24" customHeight="1" x14ac:dyDescent="0.25">
      <c r="A1144" s="2">
        <v>58225</v>
      </c>
      <c r="B1144" s="3">
        <v>41871.477141203701</v>
      </c>
      <c r="C1144" s="2" t="s">
        <v>13</v>
      </c>
      <c r="D1144" s="2" t="s">
        <v>8</v>
      </c>
      <c r="E1144" s="2" t="s">
        <v>28</v>
      </c>
      <c r="F1144" s="2" t="s">
        <v>22</v>
      </c>
      <c r="G1144" s="2">
        <v>89471</v>
      </c>
      <c r="H1144" s="2">
        <v>89471</v>
      </c>
      <c r="I1144" s="61"/>
    </row>
    <row r="1145" spans="1:9" ht="24" customHeight="1" x14ac:dyDescent="0.25">
      <c r="A1145" s="2">
        <v>629063</v>
      </c>
      <c r="B1145" s="3">
        <v>41871.62939814815</v>
      </c>
      <c r="C1145" s="2" t="s">
        <v>7</v>
      </c>
      <c r="D1145" s="2" t="s">
        <v>11</v>
      </c>
      <c r="E1145" s="2" t="s">
        <v>14</v>
      </c>
      <c r="F1145" s="2" t="s">
        <v>12</v>
      </c>
      <c r="G1145" s="2">
        <v>57428</v>
      </c>
      <c r="H1145" s="2">
        <v>57428</v>
      </c>
      <c r="I1145" s="61"/>
    </row>
    <row r="1146" spans="1:9" ht="24" customHeight="1" x14ac:dyDescent="0.25">
      <c r="A1146" s="2">
        <v>589914</v>
      </c>
      <c r="B1146" s="3">
        <v>41871.630798611113</v>
      </c>
      <c r="C1146" s="2" t="s">
        <v>7</v>
      </c>
      <c r="D1146" s="2" t="s">
        <v>11</v>
      </c>
      <c r="E1146" s="2" t="s">
        <v>14</v>
      </c>
      <c r="F1146" s="2" t="s">
        <v>12</v>
      </c>
      <c r="G1146" s="2">
        <v>64738</v>
      </c>
      <c r="H1146" s="2">
        <v>64738</v>
      </c>
      <c r="I1146" s="61"/>
    </row>
    <row r="1147" spans="1:9" ht="24" customHeight="1" x14ac:dyDescent="0.25">
      <c r="A1147" s="2">
        <v>21396</v>
      </c>
      <c r="B1147" s="3">
        <v>41871.205613425926</v>
      </c>
      <c r="C1147" s="2" t="s">
        <v>13</v>
      </c>
      <c r="D1147" s="2" t="s">
        <v>8</v>
      </c>
      <c r="E1147" s="2" t="s">
        <v>14</v>
      </c>
      <c r="F1147" s="2" t="s">
        <v>35</v>
      </c>
      <c r="G1147" s="2">
        <v>16268</v>
      </c>
      <c r="H1147" s="2">
        <v>16268</v>
      </c>
      <c r="I1147" s="61"/>
    </row>
    <row r="1148" spans="1:9" ht="24" customHeight="1" x14ac:dyDescent="0.25">
      <c r="A1148" s="2">
        <v>942182</v>
      </c>
      <c r="B1148" s="3">
        <v>41873.59716435185</v>
      </c>
      <c r="C1148" s="2" t="s">
        <v>13</v>
      </c>
      <c r="D1148" s="2" t="s">
        <v>8</v>
      </c>
      <c r="E1148" s="2" t="s">
        <v>14</v>
      </c>
      <c r="F1148" s="2" t="s">
        <v>21</v>
      </c>
      <c r="G1148" s="2">
        <v>11400</v>
      </c>
      <c r="H1148" s="2">
        <v>11400</v>
      </c>
      <c r="I1148" s="61"/>
    </row>
    <row r="1149" spans="1:9" ht="24" customHeight="1" x14ac:dyDescent="0.25">
      <c r="A1149" s="2">
        <v>352563</v>
      </c>
      <c r="B1149" s="3">
        <v>41877.374930555554</v>
      </c>
      <c r="C1149" s="2" t="s">
        <v>7</v>
      </c>
      <c r="D1149" s="2" t="s">
        <v>8</v>
      </c>
      <c r="E1149" s="2" t="s">
        <v>14</v>
      </c>
      <c r="F1149" s="2" t="s">
        <v>35</v>
      </c>
      <c r="G1149" s="2">
        <v>58640</v>
      </c>
      <c r="H1149" s="2">
        <v>58640</v>
      </c>
      <c r="I1149" s="61"/>
    </row>
    <row r="1150" spans="1:9" ht="24" customHeight="1" x14ac:dyDescent="0.25">
      <c r="A1150" s="2">
        <v>467965</v>
      </c>
      <c r="B1150" s="3">
        <v>41877.375254629631</v>
      </c>
      <c r="C1150" s="2" t="s">
        <v>7</v>
      </c>
      <c r="D1150" s="2" t="s">
        <v>8</v>
      </c>
      <c r="E1150" s="2" t="s">
        <v>14</v>
      </c>
      <c r="F1150" s="2" t="s">
        <v>35</v>
      </c>
      <c r="G1150" s="2">
        <v>75372</v>
      </c>
      <c r="H1150" s="2">
        <v>75372</v>
      </c>
      <c r="I1150" s="61"/>
    </row>
    <row r="1151" spans="1:9" ht="24" customHeight="1" x14ac:dyDescent="0.25">
      <c r="A1151" s="2">
        <v>188741</v>
      </c>
      <c r="B1151" s="3">
        <v>41871.652465277781</v>
      </c>
      <c r="C1151" s="2" t="s">
        <v>13</v>
      </c>
      <c r="D1151" s="2" t="s">
        <v>8</v>
      </c>
      <c r="E1151" s="2" t="s">
        <v>9</v>
      </c>
      <c r="F1151" s="2" t="s">
        <v>32</v>
      </c>
      <c r="G1151" s="2">
        <v>27201</v>
      </c>
      <c r="H1151" s="2">
        <v>27201</v>
      </c>
      <c r="I1151" s="61"/>
    </row>
    <row r="1152" spans="1:9" ht="24" customHeight="1" x14ac:dyDescent="0.25">
      <c r="A1152" s="2">
        <v>554524</v>
      </c>
      <c r="B1152" s="3">
        <v>41871.732395833336</v>
      </c>
      <c r="C1152" s="2" t="s">
        <v>13</v>
      </c>
      <c r="D1152" s="2" t="s">
        <v>8</v>
      </c>
      <c r="E1152" s="2" t="s">
        <v>14</v>
      </c>
      <c r="F1152" s="2" t="s">
        <v>21</v>
      </c>
      <c r="G1152" s="2">
        <v>22837</v>
      </c>
      <c r="H1152" s="2">
        <v>22837</v>
      </c>
      <c r="I1152" s="61"/>
    </row>
    <row r="1153" spans="1:9" ht="24" customHeight="1" x14ac:dyDescent="0.25">
      <c r="A1153" s="2">
        <v>160716</v>
      </c>
      <c r="B1153" s="3">
        <v>41871.831666666665</v>
      </c>
      <c r="C1153" s="2" t="s">
        <v>13</v>
      </c>
      <c r="D1153" s="2" t="s">
        <v>8</v>
      </c>
      <c r="E1153" s="2" t="s">
        <v>14</v>
      </c>
      <c r="F1153" s="2" t="s">
        <v>24</v>
      </c>
      <c r="G1153" s="2">
        <v>8077</v>
      </c>
      <c r="H1153" s="2">
        <v>8077</v>
      </c>
      <c r="I1153" s="61"/>
    </row>
    <row r="1154" spans="1:9" ht="24" customHeight="1" x14ac:dyDescent="0.25">
      <c r="A1154" s="2">
        <v>144698</v>
      </c>
      <c r="B1154" s="3">
        <v>41871.832025462965</v>
      </c>
      <c r="C1154" s="2" t="s">
        <v>7</v>
      </c>
      <c r="D1154" s="2" t="s">
        <v>8</v>
      </c>
      <c r="E1154" s="2" t="s">
        <v>14</v>
      </c>
      <c r="F1154" s="2" t="s">
        <v>24</v>
      </c>
      <c r="G1154" s="2">
        <v>61647</v>
      </c>
      <c r="H1154" s="2">
        <v>61647</v>
      </c>
      <c r="I1154" s="61"/>
    </row>
    <row r="1155" spans="1:9" ht="24" customHeight="1" x14ac:dyDescent="0.25">
      <c r="A1155" s="2">
        <v>760357</v>
      </c>
      <c r="B1155" s="3">
        <v>41871.832592592589</v>
      </c>
      <c r="C1155" s="2" t="s">
        <v>7</v>
      </c>
      <c r="D1155" s="2" t="s">
        <v>11</v>
      </c>
      <c r="E1155" s="2" t="s">
        <v>14</v>
      </c>
      <c r="F1155" s="2" t="s">
        <v>24</v>
      </c>
      <c r="G1155" s="2">
        <v>23576</v>
      </c>
      <c r="H1155" s="2">
        <v>23576</v>
      </c>
      <c r="I1155" s="61"/>
    </row>
    <row r="1156" spans="1:9" ht="24" customHeight="1" x14ac:dyDescent="0.25">
      <c r="A1156" s="2">
        <v>232132</v>
      </c>
      <c r="B1156" s="3">
        <v>41871.833113425928</v>
      </c>
      <c r="C1156" s="2" t="s">
        <v>13</v>
      </c>
      <c r="D1156" s="2" t="s">
        <v>11</v>
      </c>
      <c r="E1156" s="2" t="s">
        <v>14</v>
      </c>
      <c r="F1156" s="2" t="s">
        <v>24</v>
      </c>
      <c r="G1156" s="2">
        <v>26788</v>
      </c>
      <c r="H1156" s="2">
        <v>26788</v>
      </c>
      <c r="I1156" s="61"/>
    </row>
    <row r="1157" spans="1:9" ht="24" customHeight="1" x14ac:dyDescent="0.25">
      <c r="A1157" s="2">
        <v>227334</v>
      </c>
      <c r="B1157" s="3">
        <v>41871.738935185182</v>
      </c>
      <c r="C1157" s="2" t="s">
        <v>13</v>
      </c>
      <c r="D1157" s="2" t="s">
        <v>8</v>
      </c>
      <c r="E1157" s="2" t="s">
        <v>14</v>
      </c>
      <c r="F1157" s="2" t="s">
        <v>24</v>
      </c>
      <c r="G1157" s="2">
        <v>17245</v>
      </c>
      <c r="H1157" s="2">
        <v>17245</v>
      </c>
      <c r="I1157" s="61"/>
    </row>
    <row r="1158" spans="1:9" ht="24" customHeight="1" x14ac:dyDescent="0.25">
      <c r="A1158" s="2">
        <v>220670</v>
      </c>
      <c r="B1158" s="3">
        <v>41879.619409722225</v>
      </c>
      <c r="C1158" s="2" t="s">
        <v>7</v>
      </c>
      <c r="D1158" s="2" t="s">
        <v>8</v>
      </c>
      <c r="E1158" s="2" t="s">
        <v>9</v>
      </c>
      <c r="F1158" s="2" t="s">
        <v>17</v>
      </c>
      <c r="G1158" s="2">
        <v>79622</v>
      </c>
      <c r="H1158" s="2">
        <v>79622</v>
      </c>
      <c r="I1158" s="61"/>
    </row>
    <row r="1159" spans="1:9" ht="24" customHeight="1" x14ac:dyDescent="0.25">
      <c r="A1159" s="2">
        <v>978071</v>
      </c>
      <c r="B1159" s="3">
        <v>41872.809490740743</v>
      </c>
      <c r="C1159" s="2" t="s">
        <v>13</v>
      </c>
      <c r="D1159" s="2" t="s">
        <v>11</v>
      </c>
      <c r="E1159" s="2" t="s">
        <v>14</v>
      </c>
      <c r="F1159" s="2" t="s">
        <v>19</v>
      </c>
      <c r="G1159" s="2">
        <v>35792</v>
      </c>
      <c r="H1159" s="2">
        <v>35792</v>
      </c>
      <c r="I1159" s="61"/>
    </row>
    <row r="1160" spans="1:9" ht="24" customHeight="1" x14ac:dyDescent="0.25">
      <c r="A1160" s="2">
        <v>367527</v>
      </c>
      <c r="B1160" s="3">
        <v>41872.770011574074</v>
      </c>
      <c r="C1160" s="2" t="s">
        <v>7</v>
      </c>
      <c r="D1160" s="2" t="s">
        <v>8</v>
      </c>
      <c r="E1160" s="2" t="s">
        <v>16</v>
      </c>
      <c r="F1160" s="2" t="s">
        <v>21</v>
      </c>
      <c r="G1160" s="2">
        <v>86480</v>
      </c>
      <c r="H1160" s="2">
        <v>86480</v>
      </c>
      <c r="I1160" s="61"/>
    </row>
    <row r="1161" spans="1:9" ht="24" customHeight="1" x14ac:dyDescent="0.25">
      <c r="A1161" s="2">
        <v>530521</v>
      </c>
      <c r="B1161" s="3">
        <v>41872.773113425923</v>
      </c>
      <c r="C1161" s="2" t="s">
        <v>7</v>
      </c>
      <c r="D1161" s="2" t="s">
        <v>8</v>
      </c>
      <c r="E1161" s="2" t="s">
        <v>16</v>
      </c>
      <c r="F1161" s="2" t="s">
        <v>21</v>
      </c>
      <c r="G1161" s="2">
        <v>15789</v>
      </c>
      <c r="H1161" s="2">
        <v>15789</v>
      </c>
      <c r="I1161" s="61"/>
    </row>
    <row r="1162" spans="1:9" ht="24" customHeight="1" x14ac:dyDescent="0.25">
      <c r="A1162" s="2">
        <v>997799</v>
      </c>
      <c r="B1162" s="3">
        <v>41872.774189814816</v>
      </c>
      <c r="C1162" s="2" t="s">
        <v>13</v>
      </c>
      <c r="D1162" s="2" t="s">
        <v>8</v>
      </c>
      <c r="E1162" s="2" t="s">
        <v>16</v>
      </c>
      <c r="F1162" s="2" t="s">
        <v>21</v>
      </c>
      <c r="G1162" s="2">
        <v>65686</v>
      </c>
      <c r="H1162" s="2">
        <v>65686</v>
      </c>
      <c r="I1162" s="61"/>
    </row>
    <row r="1163" spans="1:9" ht="24" customHeight="1" x14ac:dyDescent="0.25">
      <c r="A1163" s="2">
        <v>435785</v>
      </c>
      <c r="B1163" s="3">
        <v>41872.385636574072</v>
      </c>
      <c r="C1163" s="2" t="s">
        <v>13</v>
      </c>
      <c r="D1163" s="2" t="s">
        <v>8</v>
      </c>
      <c r="E1163" s="2" t="s">
        <v>14</v>
      </c>
      <c r="F1163" s="2" t="s">
        <v>12</v>
      </c>
      <c r="G1163" s="2">
        <v>59783</v>
      </c>
      <c r="H1163" s="2">
        <v>59783</v>
      </c>
      <c r="I1163" s="61"/>
    </row>
    <row r="1164" spans="1:9" ht="24" customHeight="1" x14ac:dyDescent="0.25">
      <c r="A1164" s="2">
        <v>857754</v>
      </c>
      <c r="B1164" s="3">
        <v>41872.387118055558</v>
      </c>
      <c r="C1164" s="2" t="s">
        <v>13</v>
      </c>
      <c r="D1164" s="2" t="s">
        <v>8</v>
      </c>
      <c r="E1164" s="2" t="s">
        <v>14</v>
      </c>
      <c r="F1164" s="2" t="s">
        <v>12</v>
      </c>
      <c r="G1164" s="2">
        <v>43314</v>
      </c>
      <c r="H1164" s="2">
        <v>43314</v>
      </c>
      <c r="I1164" s="61"/>
    </row>
    <row r="1165" spans="1:9" ht="24" customHeight="1" x14ac:dyDescent="0.25">
      <c r="A1165" s="2">
        <v>956287</v>
      </c>
      <c r="B1165" s="3">
        <v>41872.57130787037</v>
      </c>
      <c r="C1165" s="2" t="s">
        <v>13</v>
      </c>
      <c r="D1165" s="2" t="s">
        <v>8</v>
      </c>
      <c r="E1165" s="2" t="s">
        <v>9</v>
      </c>
      <c r="F1165" s="2" t="s">
        <v>21</v>
      </c>
      <c r="G1165" s="2">
        <v>63218</v>
      </c>
      <c r="H1165" s="2">
        <v>63218</v>
      </c>
      <c r="I1165" s="61"/>
    </row>
    <row r="1166" spans="1:9" ht="24" customHeight="1" x14ac:dyDescent="0.25">
      <c r="A1166" s="2">
        <v>268393</v>
      </c>
      <c r="B1166" s="3">
        <v>41872.571504629632</v>
      </c>
      <c r="C1166" s="2" t="s">
        <v>7</v>
      </c>
      <c r="D1166" s="2" t="s">
        <v>8</v>
      </c>
      <c r="E1166" s="2" t="s">
        <v>9</v>
      </c>
      <c r="F1166" s="2" t="s">
        <v>21</v>
      </c>
      <c r="G1166" s="2">
        <v>46558</v>
      </c>
      <c r="H1166" s="2">
        <v>46558</v>
      </c>
      <c r="I1166" s="61"/>
    </row>
    <row r="1167" spans="1:9" ht="24" customHeight="1" x14ac:dyDescent="0.25">
      <c r="A1167" s="2">
        <v>833582</v>
      </c>
      <c r="B1167" s="3">
        <v>41872.573842592596</v>
      </c>
      <c r="C1167" s="2" t="s">
        <v>13</v>
      </c>
      <c r="D1167" s="2" t="s">
        <v>8</v>
      </c>
      <c r="E1167" s="2" t="s">
        <v>9</v>
      </c>
      <c r="F1167" s="2" t="s">
        <v>21</v>
      </c>
      <c r="G1167" s="2">
        <v>80132</v>
      </c>
      <c r="H1167" s="2">
        <v>80132</v>
      </c>
      <c r="I1167" s="61"/>
    </row>
    <row r="1168" spans="1:9" ht="24" customHeight="1" x14ac:dyDescent="0.25">
      <c r="A1168" s="2">
        <v>688583</v>
      </c>
      <c r="B1168" s="3">
        <v>41872.512986111113</v>
      </c>
      <c r="C1168" s="2" t="s">
        <v>13</v>
      </c>
      <c r="D1168" s="2" t="s">
        <v>8</v>
      </c>
      <c r="E1168" s="2" t="s">
        <v>14</v>
      </c>
      <c r="F1168" s="2" t="s">
        <v>21</v>
      </c>
      <c r="G1168" s="2">
        <v>46730</v>
      </c>
      <c r="H1168" s="2">
        <v>46730</v>
      </c>
      <c r="I1168" s="61"/>
    </row>
    <row r="1169" spans="1:9" ht="24" customHeight="1" x14ac:dyDescent="0.25">
      <c r="A1169" s="2">
        <v>48886</v>
      </c>
      <c r="B1169" s="3">
        <v>41872.753807870373</v>
      </c>
      <c r="C1169" s="2" t="s">
        <v>7</v>
      </c>
      <c r="D1169" s="2" t="s">
        <v>8</v>
      </c>
      <c r="E1169" s="2" t="s">
        <v>9</v>
      </c>
      <c r="F1169" s="2" t="s">
        <v>22</v>
      </c>
      <c r="G1169" s="2">
        <v>13051</v>
      </c>
      <c r="H1169" s="2">
        <v>13051</v>
      </c>
      <c r="I1169" s="61"/>
    </row>
    <row r="1170" spans="1:9" ht="24" customHeight="1" x14ac:dyDescent="0.25">
      <c r="A1170" s="2">
        <v>230706</v>
      </c>
      <c r="B1170" s="3">
        <v>41872.588206018518</v>
      </c>
      <c r="C1170" s="2" t="s">
        <v>13</v>
      </c>
      <c r="D1170" s="2" t="s">
        <v>8</v>
      </c>
      <c r="E1170" s="2" t="s">
        <v>9</v>
      </c>
      <c r="F1170" s="2" t="s">
        <v>22</v>
      </c>
      <c r="G1170" s="2">
        <v>40171</v>
      </c>
      <c r="H1170" s="2">
        <v>40171</v>
      </c>
      <c r="I1170" s="61"/>
    </row>
    <row r="1171" spans="1:9" ht="24" customHeight="1" x14ac:dyDescent="0.25">
      <c r="A1171" s="2">
        <v>802500</v>
      </c>
      <c r="B1171" s="3">
        <v>41872.715648148151</v>
      </c>
      <c r="C1171" s="2" t="s">
        <v>13</v>
      </c>
      <c r="D1171" s="2" t="s">
        <v>8</v>
      </c>
      <c r="E1171" s="2" t="s">
        <v>16</v>
      </c>
      <c r="F1171" s="2" t="s">
        <v>32</v>
      </c>
      <c r="G1171" s="2">
        <v>58806</v>
      </c>
      <c r="H1171" s="2">
        <v>58806</v>
      </c>
      <c r="I1171" s="61"/>
    </row>
    <row r="1172" spans="1:9" ht="24" customHeight="1" x14ac:dyDescent="0.25">
      <c r="A1172" s="2">
        <v>646631</v>
      </c>
      <c r="B1172" s="3">
        <v>41872.4608912037</v>
      </c>
      <c r="C1172" s="2" t="s">
        <v>13</v>
      </c>
      <c r="D1172" s="2" t="s">
        <v>8</v>
      </c>
      <c r="E1172" s="2" t="s">
        <v>14</v>
      </c>
      <c r="F1172" s="2" t="s">
        <v>17</v>
      </c>
      <c r="G1172" s="2">
        <v>53138</v>
      </c>
      <c r="H1172" s="2">
        <v>53138</v>
      </c>
      <c r="I1172" s="61"/>
    </row>
    <row r="1173" spans="1:9" ht="24" customHeight="1" x14ac:dyDescent="0.25">
      <c r="A1173" s="2">
        <v>848586</v>
      </c>
      <c r="B1173" s="3">
        <v>41872.462685185186</v>
      </c>
      <c r="C1173" s="2" t="s">
        <v>7</v>
      </c>
      <c r="D1173" s="2" t="s">
        <v>8</v>
      </c>
      <c r="E1173" s="2" t="s">
        <v>14</v>
      </c>
      <c r="F1173" s="2" t="s">
        <v>17</v>
      </c>
      <c r="G1173" s="2">
        <v>37060</v>
      </c>
      <c r="H1173" s="2">
        <v>37060</v>
      </c>
      <c r="I1173" s="61"/>
    </row>
    <row r="1174" spans="1:9" ht="24" customHeight="1" x14ac:dyDescent="0.25">
      <c r="A1174" s="2">
        <v>165638</v>
      </c>
      <c r="B1174" s="3">
        <v>41872.63921296296</v>
      </c>
      <c r="C1174" s="2" t="s">
        <v>13</v>
      </c>
      <c r="D1174" s="2" t="s">
        <v>8</v>
      </c>
      <c r="E1174" s="2" t="s">
        <v>16</v>
      </c>
      <c r="F1174" s="2" t="s">
        <v>21</v>
      </c>
      <c r="G1174" s="2">
        <v>6302</v>
      </c>
      <c r="H1174" s="2">
        <v>6302</v>
      </c>
      <c r="I1174" s="61"/>
    </row>
    <row r="1175" spans="1:9" ht="24" customHeight="1" x14ac:dyDescent="0.25">
      <c r="A1175" s="2">
        <v>122591</v>
      </c>
      <c r="B1175" s="3">
        <v>41872.531909722224</v>
      </c>
      <c r="C1175" s="2" t="s">
        <v>7</v>
      </c>
      <c r="D1175" s="2" t="s">
        <v>11</v>
      </c>
      <c r="E1175" s="2" t="s">
        <v>14</v>
      </c>
      <c r="F1175" s="2" t="s">
        <v>19</v>
      </c>
      <c r="G1175" s="2">
        <v>47377</v>
      </c>
      <c r="H1175" s="2">
        <v>47377</v>
      </c>
      <c r="I1175" s="61"/>
    </row>
    <row r="1176" spans="1:9" ht="24" customHeight="1" x14ac:dyDescent="0.25">
      <c r="A1176" s="2">
        <v>553557</v>
      </c>
      <c r="B1176" s="3">
        <v>41873.498738425929</v>
      </c>
      <c r="C1176" s="2" t="s">
        <v>13</v>
      </c>
      <c r="D1176" s="2" t="s">
        <v>8</v>
      </c>
      <c r="E1176" s="2" t="s">
        <v>16</v>
      </c>
      <c r="F1176" s="2" t="s">
        <v>21</v>
      </c>
      <c r="G1176" s="2">
        <v>92785</v>
      </c>
      <c r="H1176" s="2">
        <v>92785</v>
      </c>
      <c r="I1176" s="61"/>
    </row>
    <row r="1177" spans="1:9" ht="24" customHeight="1" x14ac:dyDescent="0.25">
      <c r="A1177" s="2">
        <v>160678</v>
      </c>
      <c r="B1177" s="3">
        <v>41873.500694444447</v>
      </c>
      <c r="C1177" s="2" t="s">
        <v>13</v>
      </c>
      <c r="D1177" s="2" t="s">
        <v>8</v>
      </c>
      <c r="E1177" s="2" t="s">
        <v>16</v>
      </c>
      <c r="F1177" s="2" t="s">
        <v>21</v>
      </c>
      <c r="G1177" s="2">
        <v>47646</v>
      </c>
      <c r="H1177" s="2">
        <v>47646</v>
      </c>
      <c r="I1177" s="61"/>
    </row>
    <row r="1178" spans="1:9" ht="24" customHeight="1" x14ac:dyDescent="0.25">
      <c r="A1178" s="2">
        <v>262072</v>
      </c>
      <c r="B1178" s="3">
        <v>41872.790208333332</v>
      </c>
      <c r="C1178" s="2" t="s">
        <v>13</v>
      </c>
      <c r="D1178" s="2" t="s">
        <v>8</v>
      </c>
      <c r="E1178" s="2" t="s">
        <v>14</v>
      </c>
      <c r="F1178" s="2" t="s">
        <v>35</v>
      </c>
      <c r="G1178" s="2">
        <v>5068</v>
      </c>
      <c r="H1178" s="2">
        <v>5068</v>
      </c>
      <c r="I1178" s="61"/>
    </row>
    <row r="1179" spans="1:9" ht="24" customHeight="1" x14ac:dyDescent="0.25">
      <c r="A1179" s="2">
        <v>690779</v>
      </c>
      <c r="B1179" s="3">
        <v>41872.791226851848</v>
      </c>
      <c r="C1179" s="2" t="s">
        <v>7</v>
      </c>
      <c r="D1179" s="2" t="s">
        <v>8</v>
      </c>
      <c r="E1179" s="2" t="s">
        <v>14</v>
      </c>
      <c r="F1179" s="2" t="s">
        <v>35</v>
      </c>
      <c r="G1179" s="2">
        <v>9483</v>
      </c>
      <c r="H1179" s="2">
        <v>9483</v>
      </c>
      <c r="I1179" s="61"/>
    </row>
    <row r="1180" spans="1:9" ht="24" customHeight="1" x14ac:dyDescent="0.25">
      <c r="A1180" s="2">
        <v>960243</v>
      </c>
      <c r="B1180" s="3">
        <v>41873.349409722221</v>
      </c>
      <c r="C1180" s="2" t="s">
        <v>13</v>
      </c>
      <c r="D1180" s="2" t="s">
        <v>8</v>
      </c>
      <c r="E1180" s="2" t="s">
        <v>9</v>
      </c>
      <c r="F1180" s="2" t="s">
        <v>19</v>
      </c>
      <c r="G1180" s="2">
        <v>65579</v>
      </c>
      <c r="H1180" s="2">
        <v>65579</v>
      </c>
      <c r="I1180" s="61"/>
    </row>
    <row r="1181" spans="1:9" ht="24" customHeight="1" x14ac:dyDescent="0.25">
      <c r="A1181" s="2">
        <v>579385</v>
      </c>
      <c r="B1181" s="3">
        <v>41873.463240740741</v>
      </c>
      <c r="C1181" s="2" t="s">
        <v>7</v>
      </c>
      <c r="D1181" s="2" t="s">
        <v>8</v>
      </c>
      <c r="E1181" s="2" t="s">
        <v>14</v>
      </c>
      <c r="F1181" s="2" t="s">
        <v>21</v>
      </c>
      <c r="G1181" s="2">
        <v>57386</v>
      </c>
      <c r="H1181" s="2">
        <v>57386</v>
      </c>
      <c r="I1181" s="61"/>
    </row>
    <row r="1182" spans="1:9" ht="24" customHeight="1" x14ac:dyDescent="0.25">
      <c r="A1182" s="2">
        <v>920275</v>
      </c>
      <c r="B1182" s="3">
        <v>41873.683854166666</v>
      </c>
      <c r="C1182" s="2" t="s">
        <v>13</v>
      </c>
      <c r="D1182" s="2" t="s">
        <v>8</v>
      </c>
      <c r="E1182" s="2" t="s">
        <v>9</v>
      </c>
      <c r="F1182" s="2" t="s">
        <v>19</v>
      </c>
      <c r="G1182" s="2">
        <v>16108</v>
      </c>
      <c r="H1182" s="2">
        <v>16108</v>
      </c>
      <c r="I1182" s="61"/>
    </row>
    <row r="1183" spans="1:9" ht="24" customHeight="1" x14ac:dyDescent="0.25">
      <c r="A1183" s="2">
        <v>820391</v>
      </c>
      <c r="B1183" s="3">
        <v>41873.737280092595</v>
      </c>
      <c r="C1183" s="2" t="s">
        <v>7</v>
      </c>
      <c r="D1183" s="2" t="s">
        <v>23</v>
      </c>
      <c r="E1183" s="2" t="s">
        <v>9</v>
      </c>
      <c r="F1183" s="2" t="s">
        <v>35</v>
      </c>
      <c r="G1183" s="2">
        <v>40016</v>
      </c>
      <c r="H1183" s="2">
        <v>40016</v>
      </c>
      <c r="I1183" s="61"/>
    </row>
    <row r="1184" spans="1:9" ht="24" customHeight="1" x14ac:dyDescent="0.25">
      <c r="A1184" s="2">
        <v>85670</v>
      </c>
      <c r="B1184" s="3">
        <v>41873.737685185188</v>
      </c>
      <c r="C1184" s="2" t="s">
        <v>7</v>
      </c>
      <c r="D1184" s="2" t="s">
        <v>23</v>
      </c>
      <c r="E1184" s="2" t="s">
        <v>9</v>
      </c>
      <c r="F1184" s="2" t="s">
        <v>35</v>
      </c>
      <c r="G1184" s="2">
        <v>86245</v>
      </c>
      <c r="H1184" s="2">
        <v>86245</v>
      </c>
      <c r="I1184" s="61"/>
    </row>
    <row r="1185" spans="1:9" ht="24" customHeight="1" x14ac:dyDescent="0.25">
      <c r="A1185" s="2">
        <v>961338</v>
      </c>
      <c r="B1185" s="3">
        <v>41876.337037037039</v>
      </c>
      <c r="C1185" s="2" t="s">
        <v>13</v>
      </c>
      <c r="D1185" s="2" t="s">
        <v>11</v>
      </c>
      <c r="E1185" s="2" t="s">
        <v>14</v>
      </c>
      <c r="F1185" s="2" t="s">
        <v>22</v>
      </c>
      <c r="G1185" s="2">
        <v>68928</v>
      </c>
      <c r="H1185" s="2">
        <v>68928</v>
      </c>
      <c r="I1185" s="61"/>
    </row>
    <row r="1186" spans="1:9" ht="24" customHeight="1" x14ac:dyDescent="0.25">
      <c r="A1186" s="2">
        <v>408109</v>
      </c>
      <c r="B1186" s="3">
        <v>41873.677534722221</v>
      </c>
      <c r="C1186" s="2" t="s">
        <v>13</v>
      </c>
      <c r="D1186" s="2" t="s">
        <v>8</v>
      </c>
      <c r="E1186" s="2" t="s">
        <v>16</v>
      </c>
      <c r="F1186" s="2" t="s">
        <v>35</v>
      </c>
      <c r="G1186" s="2">
        <v>80622</v>
      </c>
      <c r="H1186" s="2">
        <v>80622</v>
      </c>
      <c r="I1186" s="61"/>
    </row>
    <row r="1187" spans="1:9" ht="24" customHeight="1" x14ac:dyDescent="0.25">
      <c r="A1187" s="2">
        <v>545076</v>
      </c>
      <c r="B1187" s="3">
        <v>41873.677939814814</v>
      </c>
      <c r="C1187" s="2" t="s">
        <v>7</v>
      </c>
      <c r="D1187" s="2" t="s">
        <v>8</v>
      </c>
      <c r="E1187" s="2" t="s">
        <v>16</v>
      </c>
      <c r="F1187" s="2" t="s">
        <v>35</v>
      </c>
      <c r="G1187" s="2">
        <v>32340</v>
      </c>
      <c r="H1187" s="2">
        <v>32340</v>
      </c>
      <c r="I1187" s="61"/>
    </row>
    <row r="1188" spans="1:9" ht="24" customHeight="1" x14ac:dyDescent="0.25">
      <c r="A1188" s="2">
        <v>251446</v>
      </c>
      <c r="B1188" s="3">
        <v>41873.597013888888</v>
      </c>
      <c r="C1188" s="2" t="s">
        <v>13</v>
      </c>
      <c r="D1188" s="2" t="s">
        <v>11</v>
      </c>
      <c r="E1188" s="2" t="s">
        <v>16</v>
      </c>
      <c r="F1188" s="2" t="s">
        <v>35</v>
      </c>
      <c r="G1188" s="2">
        <v>13597</v>
      </c>
      <c r="H1188" s="2">
        <v>13597</v>
      </c>
      <c r="I1188" s="61"/>
    </row>
    <row r="1189" spans="1:9" ht="24" customHeight="1" x14ac:dyDescent="0.25">
      <c r="A1189" s="2">
        <v>946136</v>
      </c>
      <c r="B1189" s="3">
        <v>41873.778460648151</v>
      </c>
      <c r="C1189" s="2" t="s">
        <v>13</v>
      </c>
      <c r="D1189" s="2" t="s">
        <v>8</v>
      </c>
      <c r="E1189" s="2" t="s">
        <v>14</v>
      </c>
      <c r="F1189" s="2" t="s">
        <v>17</v>
      </c>
      <c r="G1189" s="2">
        <v>5399</v>
      </c>
      <c r="H1189" s="2">
        <v>5399</v>
      </c>
      <c r="I1189" s="61"/>
    </row>
    <row r="1190" spans="1:9" ht="24" customHeight="1" x14ac:dyDescent="0.25">
      <c r="A1190" s="2">
        <v>889662</v>
      </c>
      <c r="B1190" s="3">
        <v>41873.506527777776</v>
      </c>
      <c r="C1190" s="2" t="s">
        <v>13</v>
      </c>
      <c r="D1190" s="2" t="s">
        <v>8</v>
      </c>
      <c r="E1190" s="2" t="s">
        <v>14</v>
      </c>
      <c r="F1190" s="2" t="s">
        <v>12</v>
      </c>
      <c r="G1190" s="2">
        <v>30872</v>
      </c>
      <c r="H1190" s="2">
        <v>30872</v>
      </c>
      <c r="I1190" s="61"/>
    </row>
    <row r="1191" spans="1:9" ht="24" customHeight="1" x14ac:dyDescent="0.25">
      <c r="A1191" s="2">
        <v>442184</v>
      </c>
      <c r="B1191" s="3">
        <v>41873.507870370369</v>
      </c>
      <c r="C1191" s="2" t="s">
        <v>7</v>
      </c>
      <c r="D1191" s="2" t="s">
        <v>23</v>
      </c>
      <c r="E1191" s="2" t="s">
        <v>14</v>
      </c>
      <c r="F1191" s="2" t="s">
        <v>12</v>
      </c>
      <c r="G1191" s="2">
        <v>63180</v>
      </c>
      <c r="H1191" s="2">
        <v>63180</v>
      </c>
      <c r="I1191" s="61"/>
    </row>
    <row r="1192" spans="1:9" ht="24" customHeight="1" x14ac:dyDescent="0.25">
      <c r="A1192" s="2">
        <v>105944</v>
      </c>
      <c r="B1192" s="3">
        <v>41873.698217592595</v>
      </c>
      <c r="C1192" s="2" t="s">
        <v>13</v>
      </c>
      <c r="D1192" s="2" t="s">
        <v>8</v>
      </c>
      <c r="E1192" s="2" t="s">
        <v>14</v>
      </c>
      <c r="F1192" s="2" t="s">
        <v>19</v>
      </c>
      <c r="G1192" s="2">
        <v>46298</v>
      </c>
      <c r="H1192" s="2">
        <v>46298</v>
      </c>
      <c r="I1192" s="61"/>
    </row>
    <row r="1193" spans="1:9" ht="24" customHeight="1" x14ac:dyDescent="0.25">
      <c r="A1193" s="2">
        <v>370469</v>
      </c>
      <c r="B1193" s="3">
        <v>41873.540729166663</v>
      </c>
      <c r="C1193" s="2" t="s">
        <v>7</v>
      </c>
      <c r="D1193" s="2" t="s">
        <v>8</v>
      </c>
      <c r="E1193" s="2" t="s">
        <v>9</v>
      </c>
      <c r="F1193" s="2" t="s">
        <v>24</v>
      </c>
      <c r="G1193" s="2">
        <v>25000</v>
      </c>
      <c r="H1193" s="2">
        <v>25000</v>
      </c>
      <c r="I1193" s="61"/>
    </row>
    <row r="1194" spans="1:9" ht="24" customHeight="1" x14ac:dyDescent="0.25">
      <c r="A1194" s="2">
        <v>246560</v>
      </c>
      <c r="B1194" s="3">
        <v>41873.084317129629</v>
      </c>
      <c r="C1194" s="2" t="s">
        <v>13</v>
      </c>
      <c r="D1194" s="2" t="s">
        <v>8</v>
      </c>
      <c r="E1194" s="2" t="s">
        <v>9</v>
      </c>
      <c r="F1194" s="2" t="s">
        <v>32</v>
      </c>
      <c r="G1194" s="2">
        <v>29082</v>
      </c>
      <c r="H1194" s="2">
        <v>29082</v>
      </c>
      <c r="I1194" s="61"/>
    </row>
    <row r="1195" spans="1:9" ht="24" customHeight="1" x14ac:dyDescent="0.25">
      <c r="A1195" s="2">
        <v>534636</v>
      </c>
      <c r="B1195" s="3">
        <v>41873.08489583333</v>
      </c>
      <c r="C1195" s="2" t="s">
        <v>13</v>
      </c>
      <c r="D1195" s="2" t="s">
        <v>8</v>
      </c>
      <c r="E1195" s="2" t="s">
        <v>9</v>
      </c>
      <c r="F1195" s="2" t="s">
        <v>32</v>
      </c>
      <c r="G1195" s="2">
        <v>28044</v>
      </c>
      <c r="H1195" s="2">
        <v>28044</v>
      </c>
      <c r="I1195" s="61"/>
    </row>
    <row r="1196" spans="1:9" ht="24" customHeight="1" x14ac:dyDescent="0.25">
      <c r="A1196" s="2">
        <v>435865</v>
      </c>
      <c r="B1196" s="3">
        <v>41874.484097222223</v>
      </c>
      <c r="C1196" s="2" t="s">
        <v>13</v>
      </c>
      <c r="D1196" s="2" t="s">
        <v>8</v>
      </c>
      <c r="E1196" s="2" t="s">
        <v>14</v>
      </c>
      <c r="F1196" s="2" t="s">
        <v>32</v>
      </c>
      <c r="G1196" s="2">
        <v>23965</v>
      </c>
      <c r="H1196" s="2">
        <v>23965</v>
      </c>
      <c r="I1196" s="61"/>
    </row>
    <row r="1197" spans="1:9" ht="24" customHeight="1" x14ac:dyDescent="0.25">
      <c r="A1197" s="2">
        <v>679335</v>
      </c>
      <c r="B1197" s="3">
        <v>41874.484953703701</v>
      </c>
      <c r="C1197" s="2" t="s">
        <v>7</v>
      </c>
      <c r="D1197" s="2" t="s">
        <v>8</v>
      </c>
      <c r="E1197" s="2" t="s">
        <v>14</v>
      </c>
      <c r="F1197" s="2" t="s">
        <v>32</v>
      </c>
      <c r="G1197" s="2">
        <v>61823</v>
      </c>
      <c r="H1197" s="2">
        <v>61823</v>
      </c>
      <c r="I1197" s="61"/>
    </row>
    <row r="1198" spans="1:9" ht="24" customHeight="1" x14ac:dyDescent="0.25">
      <c r="A1198" s="2">
        <v>410681</v>
      </c>
      <c r="B1198" s="3">
        <v>41874.485937500001</v>
      </c>
      <c r="C1198" s="2" t="s">
        <v>13</v>
      </c>
      <c r="D1198" s="2" t="s">
        <v>8</v>
      </c>
      <c r="E1198" s="2" t="s">
        <v>14</v>
      </c>
      <c r="F1198" s="2" t="s">
        <v>32</v>
      </c>
      <c r="G1198" s="2">
        <v>57476</v>
      </c>
      <c r="H1198" s="2">
        <v>57476</v>
      </c>
      <c r="I1198" s="61"/>
    </row>
    <row r="1199" spans="1:9" ht="24" customHeight="1" x14ac:dyDescent="0.25">
      <c r="A1199" s="2">
        <v>275598</v>
      </c>
      <c r="B1199" s="3">
        <v>41874.599710648145</v>
      </c>
      <c r="C1199" s="2" t="s">
        <v>7</v>
      </c>
      <c r="D1199" s="2" t="s">
        <v>8</v>
      </c>
      <c r="E1199" s="2" t="s">
        <v>16</v>
      </c>
      <c r="F1199" s="2" t="s">
        <v>17</v>
      </c>
      <c r="G1199" s="2">
        <v>23170</v>
      </c>
      <c r="H1199" s="2">
        <v>23170</v>
      </c>
      <c r="I1199" s="61"/>
    </row>
    <row r="1200" spans="1:9" ht="24" customHeight="1" x14ac:dyDescent="0.25">
      <c r="A1200" s="2">
        <v>368961</v>
      </c>
      <c r="B1200" s="3">
        <v>41874.62771990741</v>
      </c>
      <c r="C1200" s="2" t="s">
        <v>13</v>
      </c>
      <c r="D1200" s="2" t="s">
        <v>8</v>
      </c>
      <c r="E1200" s="2" t="s">
        <v>9</v>
      </c>
      <c r="F1200" s="2" t="s">
        <v>21</v>
      </c>
      <c r="G1200" s="2">
        <v>79210</v>
      </c>
      <c r="H1200" s="2">
        <v>79210</v>
      </c>
      <c r="I1200" s="61"/>
    </row>
    <row r="1201" spans="1:9" ht="24" customHeight="1" x14ac:dyDescent="0.25">
      <c r="A1201" s="2">
        <v>665097</v>
      </c>
      <c r="B1201" s="3">
        <v>41875.628344907411</v>
      </c>
      <c r="C1201" s="2" t="s">
        <v>7</v>
      </c>
      <c r="D1201" s="2" t="s">
        <v>8</v>
      </c>
      <c r="E1201" s="2" t="s">
        <v>14</v>
      </c>
      <c r="F1201" s="2" t="s">
        <v>12</v>
      </c>
      <c r="G1201" s="2">
        <v>55335</v>
      </c>
      <c r="H1201" s="2">
        <v>55335</v>
      </c>
      <c r="I1201" s="61"/>
    </row>
    <row r="1202" spans="1:9" ht="24" customHeight="1" x14ac:dyDescent="0.25">
      <c r="A1202" s="2">
        <v>925524</v>
      </c>
      <c r="B1202" s="3">
        <v>41875.630659722221</v>
      </c>
      <c r="C1202" s="2" t="s">
        <v>7</v>
      </c>
      <c r="D1202" s="2" t="s">
        <v>11</v>
      </c>
      <c r="E1202" s="2" t="s">
        <v>14</v>
      </c>
      <c r="F1202" s="2" t="s">
        <v>12</v>
      </c>
      <c r="G1202" s="2">
        <v>43679</v>
      </c>
      <c r="H1202" s="2">
        <v>43679</v>
      </c>
      <c r="I1202" s="61"/>
    </row>
    <row r="1203" spans="1:9" ht="24" customHeight="1" x14ac:dyDescent="0.25">
      <c r="A1203" s="2">
        <v>884889</v>
      </c>
      <c r="B1203" s="3">
        <v>41876.40724537037</v>
      </c>
      <c r="C1203" s="2" t="s">
        <v>13</v>
      </c>
      <c r="D1203" s="2" t="s">
        <v>11</v>
      </c>
      <c r="E1203" s="2" t="s">
        <v>9</v>
      </c>
      <c r="F1203" s="2" t="s">
        <v>24</v>
      </c>
      <c r="G1203" s="2">
        <v>13042</v>
      </c>
      <c r="H1203" s="2">
        <v>13042</v>
      </c>
      <c r="I1203" s="61"/>
    </row>
    <row r="1204" spans="1:9" ht="24" customHeight="1" x14ac:dyDescent="0.25">
      <c r="A1204" s="2">
        <v>284911</v>
      </c>
      <c r="B1204" s="3">
        <v>41876.351099537038</v>
      </c>
      <c r="C1204" s="2" t="s">
        <v>13</v>
      </c>
      <c r="D1204" s="2" t="s">
        <v>11</v>
      </c>
      <c r="E1204" s="2" t="s">
        <v>29</v>
      </c>
      <c r="F1204" s="2" t="s">
        <v>32</v>
      </c>
      <c r="G1204" s="2">
        <v>61401</v>
      </c>
      <c r="H1204" s="2">
        <v>61401</v>
      </c>
      <c r="I1204" s="61"/>
    </row>
    <row r="1205" spans="1:9" ht="24" customHeight="1" x14ac:dyDescent="0.25">
      <c r="A1205" s="2">
        <v>900976</v>
      </c>
      <c r="B1205" s="3">
        <v>41876.596712962964</v>
      </c>
      <c r="C1205" s="2" t="s">
        <v>13</v>
      </c>
      <c r="D1205" s="2" t="s">
        <v>8</v>
      </c>
      <c r="E1205" s="2" t="s">
        <v>14</v>
      </c>
      <c r="F1205" s="2" t="s">
        <v>19</v>
      </c>
      <c r="G1205" s="2">
        <v>42281</v>
      </c>
      <c r="H1205" s="2">
        <v>42281</v>
      </c>
      <c r="I1205" s="61"/>
    </row>
    <row r="1206" spans="1:9" ht="24" customHeight="1" x14ac:dyDescent="0.25">
      <c r="A1206" s="2">
        <v>74272</v>
      </c>
      <c r="B1206" s="3">
        <v>41876.599386574075</v>
      </c>
      <c r="C1206" s="2" t="s">
        <v>13</v>
      </c>
      <c r="D1206" s="2" t="s">
        <v>8</v>
      </c>
      <c r="E1206" s="2" t="s">
        <v>14</v>
      </c>
      <c r="F1206" s="2" t="s">
        <v>19</v>
      </c>
      <c r="G1206" s="2">
        <v>2806</v>
      </c>
      <c r="H1206" s="2">
        <v>2806</v>
      </c>
      <c r="I1206" s="61"/>
    </row>
    <row r="1207" spans="1:9" ht="24" customHeight="1" x14ac:dyDescent="0.25">
      <c r="A1207" s="2">
        <v>563755</v>
      </c>
      <c r="B1207" s="3">
        <v>41876.599756944444</v>
      </c>
      <c r="C1207" s="2" t="s">
        <v>7</v>
      </c>
      <c r="D1207" s="2" t="s">
        <v>11</v>
      </c>
      <c r="E1207" s="2" t="s">
        <v>14</v>
      </c>
      <c r="F1207" s="2" t="s">
        <v>19</v>
      </c>
      <c r="G1207" s="2">
        <v>45787</v>
      </c>
      <c r="H1207" s="2">
        <v>45787</v>
      </c>
      <c r="I1207" s="61"/>
    </row>
    <row r="1208" spans="1:9" ht="24" customHeight="1" x14ac:dyDescent="0.25">
      <c r="A1208" s="2">
        <v>18227</v>
      </c>
      <c r="B1208" s="3">
        <v>41876.495856481481</v>
      </c>
      <c r="C1208" s="2" t="s">
        <v>13</v>
      </c>
      <c r="D1208" s="2" t="s">
        <v>11</v>
      </c>
      <c r="E1208" s="2" t="s">
        <v>30</v>
      </c>
      <c r="F1208" s="2" t="s">
        <v>32</v>
      </c>
      <c r="G1208" s="2">
        <v>7654</v>
      </c>
      <c r="H1208" s="2">
        <v>7654</v>
      </c>
      <c r="I1208" s="61"/>
    </row>
    <row r="1209" spans="1:9" ht="24" customHeight="1" x14ac:dyDescent="0.25">
      <c r="A1209" s="2">
        <v>294041</v>
      </c>
      <c r="B1209" s="3">
        <v>41876.396006944444</v>
      </c>
      <c r="C1209" s="2" t="s">
        <v>7</v>
      </c>
      <c r="D1209" s="2" t="s">
        <v>8</v>
      </c>
      <c r="E1209" s="2" t="s">
        <v>9</v>
      </c>
      <c r="F1209" s="2" t="s">
        <v>19</v>
      </c>
      <c r="G1209" s="2">
        <v>76243</v>
      </c>
      <c r="H1209" s="2">
        <v>76243</v>
      </c>
      <c r="I1209" s="61"/>
    </row>
    <row r="1210" spans="1:9" ht="24" customHeight="1" x14ac:dyDescent="0.25">
      <c r="A1210" s="2">
        <v>472809</v>
      </c>
      <c r="B1210" s="3">
        <v>41876.752997685187</v>
      </c>
      <c r="C1210" s="2" t="s">
        <v>13</v>
      </c>
      <c r="D1210" s="2" t="s">
        <v>8</v>
      </c>
      <c r="E1210" s="2" t="s">
        <v>9</v>
      </c>
      <c r="F1210" s="2" t="s">
        <v>17</v>
      </c>
      <c r="G1210" s="2">
        <v>25236</v>
      </c>
      <c r="H1210" s="2">
        <v>25236</v>
      </c>
      <c r="I1210" s="61"/>
    </row>
    <row r="1211" spans="1:9" ht="24" customHeight="1" x14ac:dyDescent="0.25">
      <c r="A1211" s="2">
        <v>642803</v>
      </c>
      <c r="B1211" s="3">
        <v>41877.596504629626</v>
      </c>
      <c r="C1211" s="2" t="s">
        <v>13</v>
      </c>
      <c r="D1211" s="2" t="s">
        <v>8</v>
      </c>
      <c r="E1211" s="2" t="s">
        <v>16</v>
      </c>
      <c r="F1211" s="2" t="s">
        <v>32</v>
      </c>
      <c r="G1211" s="2">
        <v>15119</v>
      </c>
      <c r="H1211" s="2">
        <v>15119</v>
      </c>
      <c r="I1211" s="61"/>
    </row>
    <row r="1212" spans="1:9" ht="24" customHeight="1" x14ac:dyDescent="0.25">
      <c r="A1212" s="2">
        <v>53815</v>
      </c>
      <c r="B1212" s="3">
        <v>41877.828958333332</v>
      </c>
      <c r="C1212" s="2" t="s">
        <v>7</v>
      </c>
      <c r="D1212" s="2" t="s">
        <v>11</v>
      </c>
      <c r="E1212" s="2" t="s">
        <v>9</v>
      </c>
      <c r="F1212" s="2" t="s">
        <v>32</v>
      </c>
      <c r="G1212" s="2">
        <v>24908</v>
      </c>
      <c r="H1212" s="2">
        <v>24908</v>
      </c>
      <c r="I1212" s="61"/>
    </row>
    <row r="1213" spans="1:9" ht="24" customHeight="1" x14ac:dyDescent="0.25">
      <c r="A1213" s="2">
        <v>807934</v>
      </c>
      <c r="B1213" s="3">
        <v>41877.829363425924</v>
      </c>
      <c r="C1213" s="2" t="s">
        <v>7</v>
      </c>
      <c r="D1213" s="2" t="s">
        <v>8</v>
      </c>
      <c r="E1213" s="2" t="s">
        <v>9</v>
      </c>
      <c r="F1213" s="2" t="s">
        <v>32</v>
      </c>
      <c r="G1213" s="2">
        <v>30336</v>
      </c>
      <c r="H1213" s="2">
        <v>30336</v>
      </c>
      <c r="I1213" s="61"/>
    </row>
    <row r="1214" spans="1:9" ht="24" customHeight="1" x14ac:dyDescent="0.25">
      <c r="A1214" s="2">
        <v>865028</v>
      </c>
      <c r="B1214" s="3">
        <v>41877.828402777777</v>
      </c>
      <c r="C1214" s="2" t="s">
        <v>13</v>
      </c>
      <c r="D1214" s="2" t="s">
        <v>8</v>
      </c>
      <c r="E1214" s="2" t="s">
        <v>9</v>
      </c>
      <c r="F1214" s="2" t="s">
        <v>12</v>
      </c>
      <c r="G1214" s="2">
        <v>21750</v>
      </c>
      <c r="H1214" s="2">
        <v>21750</v>
      </c>
      <c r="I1214" s="61"/>
    </row>
    <row r="1215" spans="1:9" ht="24" customHeight="1" x14ac:dyDescent="0.25">
      <c r="A1215" s="2">
        <v>706448</v>
      </c>
      <c r="B1215" s="3">
        <v>41877.796365740738</v>
      </c>
      <c r="C1215" s="2" t="s">
        <v>13</v>
      </c>
      <c r="D1215" s="2" t="s">
        <v>8</v>
      </c>
      <c r="E1215" s="2" t="s">
        <v>14</v>
      </c>
      <c r="F1215" s="2" t="s">
        <v>35</v>
      </c>
      <c r="G1215" s="2">
        <v>77584</v>
      </c>
      <c r="H1215" s="2">
        <v>77584</v>
      </c>
      <c r="I1215" s="61"/>
    </row>
    <row r="1216" spans="1:9" ht="24" customHeight="1" x14ac:dyDescent="0.25">
      <c r="A1216" s="2">
        <v>124808</v>
      </c>
      <c r="B1216" s="3">
        <v>41877.796689814815</v>
      </c>
      <c r="C1216" s="2" t="s">
        <v>13</v>
      </c>
      <c r="D1216" s="2" t="s">
        <v>8</v>
      </c>
      <c r="E1216" s="2" t="s">
        <v>14</v>
      </c>
      <c r="F1216" s="2" t="s">
        <v>35</v>
      </c>
      <c r="G1216" s="2">
        <v>11880</v>
      </c>
      <c r="H1216" s="2">
        <v>11880</v>
      </c>
      <c r="I1216" s="61"/>
    </row>
    <row r="1217" spans="1:9" ht="24" customHeight="1" x14ac:dyDescent="0.25">
      <c r="A1217" s="2">
        <v>42554</v>
      </c>
      <c r="B1217" s="3">
        <v>41877.783958333333</v>
      </c>
      <c r="C1217" s="2" t="s">
        <v>13</v>
      </c>
      <c r="D1217" s="2" t="s">
        <v>8</v>
      </c>
      <c r="E1217" s="2" t="s">
        <v>9</v>
      </c>
      <c r="F1217" s="2" t="s">
        <v>17</v>
      </c>
      <c r="G1217" s="2">
        <v>88767</v>
      </c>
      <c r="H1217" s="2">
        <v>88767</v>
      </c>
      <c r="I1217" s="61"/>
    </row>
    <row r="1218" spans="1:9" ht="24" customHeight="1" x14ac:dyDescent="0.25">
      <c r="A1218" s="2">
        <v>947587</v>
      </c>
      <c r="B1218" s="3">
        <v>41877.785127314812</v>
      </c>
      <c r="C1218" s="2" t="s">
        <v>7</v>
      </c>
      <c r="D1218" s="2" t="s">
        <v>8</v>
      </c>
      <c r="E1218" s="2" t="s">
        <v>9</v>
      </c>
      <c r="F1218" s="2" t="s">
        <v>17</v>
      </c>
      <c r="G1218" s="2">
        <v>74117</v>
      </c>
      <c r="H1218" s="2">
        <v>74117</v>
      </c>
      <c r="I1218" s="61"/>
    </row>
    <row r="1219" spans="1:9" ht="24" customHeight="1" x14ac:dyDescent="0.25">
      <c r="A1219" s="2">
        <v>685881</v>
      </c>
      <c r="B1219" s="3">
        <v>41877.781689814816</v>
      </c>
      <c r="C1219" s="2" t="s">
        <v>13</v>
      </c>
      <c r="D1219" s="2" t="s">
        <v>8</v>
      </c>
      <c r="E1219" s="2" t="s">
        <v>14</v>
      </c>
      <c r="F1219" s="2" t="s">
        <v>17</v>
      </c>
      <c r="G1219" s="2">
        <v>16903</v>
      </c>
      <c r="H1219" s="2">
        <v>16903</v>
      </c>
      <c r="I1219" s="61"/>
    </row>
    <row r="1220" spans="1:9" ht="24" customHeight="1" x14ac:dyDescent="0.25">
      <c r="A1220" s="2">
        <v>594312</v>
      </c>
      <c r="B1220" s="3">
        <v>41877.710613425923</v>
      </c>
      <c r="C1220" s="2" t="s">
        <v>7</v>
      </c>
      <c r="D1220" s="2" t="s">
        <v>8</v>
      </c>
      <c r="E1220" s="2" t="s">
        <v>9</v>
      </c>
      <c r="F1220" s="2" t="s">
        <v>32</v>
      </c>
      <c r="G1220" s="2">
        <v>7399</v>
      </c>
      <c r="H1220" s="2">
        <v>7399</v>
      </c>
      <c r="I1220" s="61"/>
    </row>
    <row r="1221" spans="1:9" ht="24" customHeight="1" x14ac:dyDescent="0.25">
      <c r="A1221" s="2">
        <v>607121</v>
      </c>
      <c r="B1221" s="3">
        <v>41877.428449074076</v>
      </c>
      <c r="C1221" s="2" t="s">
        <v>13</v>
      </c>
      <c r="D1221" s="2" t="s">
        <v>8</v>
      </c>
      <c r="E1221" s="2" t="s">
        <v>14</v>
      </c>
      <c r="F1221" s="2" t="s">
        <v>19</v>
      </c>
      <c r="G1221" s="2">
        <v>19252</v>
      </c>
      <c r="H1221" s="2">
        <v>19252</v>
      </c>
      <c r="I1221" s="61"/>
    </row>
    <row r="1222" spans="1:9" ht="24" customHeight="1" x14ac:dyDescent="0.25">
      <c r="A1222" s="2">
        <v>682442</v>
      </c>
      <c r="B1222" s="3">
        <v>41877.825462962966</v>
      </c>
      <c r="C1222" s="2" t="s">
        <v>13</v>
      </c>
      <c r="D1222" s="2" t="s">
        <v>8</v>
      </c>
      <c r="E1222" s="2" t="s">
        <v>9</v>
      </c>
      <c r="F1222" s="2" t="s">
        <v>17</v>
      </c>
      <c r="G1222" s="2">
        <v>43716</v>
      </c>
      <c r="H1222" s="2">
        <v>43716</v>
      </c>
      <c r="I1222" s="61"/>
    </row>
    <row r="1223" spans="1:9" ht="24" customHeight="1" x14ac:dyDescent="0.25">
      <c r="A1223" s="2">
        <v>354008</v>
      </c>
      <c r="B1223" s="3">
        <v>41877.322418981479</v>
      </c>
      <c r="C1223" s="2" t="s">
        <v>13</v>
      </c>
      <c r="D1223" s="2" t="s">
        <v>8</v>
      </c>
      <c r="E1223" s="2" t="s">
        <v>9</v>
      </c>
      <c r="F1223" s="2" t="s">
        <v>32</v>
      </c>
      <c r="G1223" s="2">
        <v>26788</v>
      </c>
      <c r="H1223" s="2">
        <v>26788</v>
      </c>
      <c r="I1223" s="61"/>
    </row>
    <row r="1224" spans="1:9" ht="24" customHeight="1" x14ac:dyDescent="0.25">
      <c r="A1224" s="2">
        <v>270677</v>
      </c>
      <c r="B1224" s="3">
        <v>41877.323935185188</v>
      </c>
      <c r="C1224" s="2" t="s">
        <v>7</v>
      </c>
      <c r="D1224" s="2" t="s">
        <v>8</v>
      </c>
      <c r="E1224" s="2" t="s">
        <v>9</v>
      </c>
      <c r="F1224" s="2" t="s">
        <v>32</v>
      </c>
      <c r="G1224" s="2">
        <v>99273</v>
      </c>
      <c r="H1224" s="2">
        <v>99273</v>
      </c>
      <c r="I1224" s="61"/>
    </row>
    <row r="1225" spans="1:9" ht="24" customHeight="1" x14ac:dyDescent="0.25">
      <c r="A1225" s="2">
        <v>403011</v>
      </c>
      <c r="B1225" s="3">
        <v>41877.326655092591</v>
      </c>
      <c r="C1225" s="2" t="s">
        <v>7</v>
      </c>
      <c r="D1225" s="2" t="s">
        <v>8</v>
      </c>
      <c r="E1225" s="2" t="s">
        <v>9</v>
      </c>
      <c r="F1225" s="2" t="s">
        <v>32</v>
      </c>
      <c r="G1225" s="2">
        <v>5125</v>
      </c>
      <c r="H1225" s="2">
        <v>5125</v>
      </c>
      <c r="I1225" s="61"/>
    </row>
    <row r="1226" spans="1:9" ht="24" customHeight="1" x14ac:dyDescent="0.25">
      <c r="A1226" s="2">
        <v>323511</v>
      </c>
      <c r="B1226" s="3">
        <v>41878.714814814812</v>
      </c>
      <c r="C1226" s="2" t="s">
        <v>7</v>
      </c>
      <c r="D1226" s="2" t="s">
        <v>8</v>
      </c>
      <c r="E1226" s="2" t="s">
        <v>14</v>
      </c>
      <c r="F1226" s="2" t="s">
        <v>19</v>
      </c>
      <c r="G1226" s="2">
        <v>87050</v>
      </c>
      <c r="H1226" s="2">
        <v>87050</v>
      </c>
      <c r="I1226" s="61"/>
    </row>
    <row r="1227" spans="1:9" ht="24" customHeight="1" x14ac:dyDescent="0.25">
      <c r="A1227" s="2">
        <v>721208</v>
      </c>
      <c r="B1227" s="3">
        <v>41878.813148148147</v>
      </c>
      <c r="C1227" s="2" t="s">
        <v>13</v>
      </c>
      <c r="D1227" s="2" t="s">
        <v>8</v>
      </c>
      <c r="E1227" s="2" t="s">
        <v>29</v>
      </c>
      <c r="F1227" s="2" t="s">
        <v>19</v>
      </c>
      <c r="G1227" s="2">
        <v>85029</v>
      </c>
      <c r="H1227" s="2">
        <v>85029</v>
      </c>
      <c r="I1227" s="61"/>
    </row>
    <row r="1228" spans="1:9" ht="24" customHeight="1" x14ac:dyDescent="0.25">
      <c r="A1228" s="2">
        <v>30311</v>
      </c>
      <c r="B1228" s="3">
        <v>41878.814375000002</v>
      </c>
      <c r="C1228" s="2" t="s">
        <v>13</v>
      </c>
      <c r="D1228" s="2" t="s">
        <v>8</v>
      </c>
      <c r="E1228" s="2" t="s">
        <v>29</v>
      </c>
      <c r="F1228" s="2" t="s">
        <v>19</v>
      </c>
      <c r="G1228" s="2">
        <v>97146</v>
      </c>
      <c r="H1228" s="2">
        <v>97146</v>
      </c>
      <c r="I1228" s="61"/>
    </row>
    <row r="1229" spans="1:9" ht="24" customHeight="1" x14ac:dyDescent="0.25">
      <c r="A1229" s="2">
        <v>253561</v>
      </c>
      <c r="B1229" s="3">
        <v>41878.814745370371</v>
      </c>
      <c r="C1229" s="2" t="s">
        <v>13</v>
      </c>
      <c r="D1229" s="2" t="s">
        <v>8</v>
      </c>
      <c r="E1229" s="2" t="s">
        <v>29</v>
      </c>
      <c r="F1229" s="2" t="s">
        <v>19</v>
      </c>
      <c r="G1229" s="2">
        <v>17514</v>
      </c>
      <c r="H1229" s="2">
        <v>17514</v>
      </c>
      <c r="I1229" s="61"/>
    </row>
    <row r="1230" spans="1:9" ht="24" customHeight="1" x14ac:dyDescent="0.25">
      <c r="A1230" s="2">
        <v>358726</v>
      </c>
      <c r="B1230" s="3">
        <v>41878.123668981483</v>
      </c>
      <c r="C1230" s="2" t="s">
        <v>13</v>
      </c>
      <c r="D1230" s="2" t="s">
        <v>8</v>
      </c>
      <c r="E1230" s="2" t="s">
        <v>14</v>
      </c>
      <c r="F1230" s="2" t="s">
        <v>10</v>
      </c>
      <c r="G1230" s="2">
        <v>51282</v>
      </c>
      <c r="H1230" s="2">
        <v>51282</v>
      </c>
      <c r="I1230" s="61"/>
    </row>
    <row r="1231" spans="1:9" ht="24" customHeight="1" x14ac:dyDescent="0.25">
      <c r="A1231" s="2">
        <v>774617</v>
      </c>
      <c r="B1231" s="3">
        <v>41878.123865740738</v>
      </c>
      <c r="C1231" s="2" t="s">
        <v>13</v>
      </c>
      <c r="D1231" s="2" t="s">
        <v>8</v>
      </c>
      <c r="E1231" s="2" t="s">
        <v>14</v>
      </c>
      <c r="F1231" s="2" t="s">
        <v>10</v>
      </c>
      <c r="G1231" s="2">
        <v>48512</v>
      </c>
      <c r="H1231" s="2">
        <v>48512</v>
      </c>
      <c r="I1231" s="61"/>
    </row>
    <row r="1232" spans="1:9" ht="24" customHeight="1" x14ac:dyDescent="0.25">
      <c r="A1232" s="2">
        <v>36737</v>
      </c>
      <c r="B1232" s="3">
        <v>41878.89739583333</v>
      </c>
      <c r="C1232" s="2" t="s">
        <v>13</v>
      </c>
      <c r="D1232" s="2" t="s">
        <v>8</v>
      </c>
      <c r="E1232" s="2" t="s">
        <v>28</v>
      </c>
      <c r="F1232" s="2" t="s">
        <v>17</v>
      </c>
      <c r="G1232" s="2">
        <v>15656</v>
      </c>
      <c r="H1232" s="2">
        <v>15656</v>
      </c>
      <c r="I1232" s="61"/>
    </row>
    <row r="1233" spans="1:9" ht="24" customHeight="1" x14ac:dyDescent="0.25">
      <c r="A1233" s="2">
        <v>455375</v>
      </c>
      <c r="B1233" s="3">
        <v>41878.898657407408</v>
      </c>
      <c r="C1233" s="2" t="s">
        <v>7</v>
      </c>
      <c r="D1233" s="2" t="s">
        <v>8</v>
      </c>
      <c r="E1233" s="2" t="s">
        <v>28</v>
      </c>
      <c r="F1233" s="2" t="s">
        <v>17</v>
      </c>
      <c r="G1233" s="2">
        <v>50290</v>
      </c>
      <c r="H1233" s="2">
        <v>50290</v>
      </c>
      <c r="I1233" s="61"/>
    </row>
    <row r="1234" spans="1:9" ht="24" customHeight="1" x14ac:dyDescent="0.25">
      <c r="A1234" s="2">
        <v>903072</v>
      </c>
      <c r="B1234" s="3">
        <v>41879.450277777774</v>
      </c>
      <c r="C1234" s="2" t="s">
        <v>13</v>
      </c>
      <c r="D1234" s="2" t="s">
        <v>8</v>
      </c>
      <c r="E1234" s="2" t="s">
        <v>14</v>
      </c>
      <c r="F1234" s="2" t="s">
        <v>19</v>
      </c>
      <c r="G1234" s="2">
        <v>75135</v>
      </c>
      <c r="H1234" s="2">
        <v>75135</v>
      </c>
      <c r="I1234" s="61"/>
    </row>
    <row r="1235" spans="1:9" ht="24" customHeight="1" x14ac:dyDescent="0.25">
      <c r="A1235" s="2">
        <v>136714</v>
      </c>
      <c r="B1235" s="3">
        <v>41879.451805555553</v>
      </c>
      <c r="C1235" s="2" t="s">
        <v>7</v>
      </c>
      <c r="D1235" s="2" t="s">
        <v>8</v>
      </c>
      <c r="E1235" s="2" t="s">
        <v>14</v>
      </c>
      <c r="F1235" s="2" t="s">
        <v>19</v>
      </c>
      <c r="G1235" s="2">
        <v>62801</v>
      </c>
      <c r="H1235" s="2">
        <v>62801</v>
      </c>
      <c r="I1235" s="61"/>
    </row>
    <row r="1236" spans="1:9" ht="24" customHeight="1" x14ac:dyDescent="0.25">
      <c r="A1236" s="2">
        <v>780165</v>
      </c>
      <c r="B1236" s="3">
        <v>41879.752847222226</v>
      </c>
      <c r="C1236" s="2" t="s">
        <v>7</v>
      </c>
      <c r="D1236" s="2" t="s">
        <v>8</v>
      </c>
      <c r="E1236" s="2" t="s">
        <v>14</v>
      </c>
      <c r="F1236" s="2" t="s">
        <v>32</v>
      </c>
      <c r="G1236" s="2">
        <v>98960</v>
      </c>
      <c r="H1236" s="2">
        <v>98960</v>
      </c>
      <c r="I1236" s="61"/>
    </row>
    <row r="1237" spans="1:9" ht="24" customHeight="1" x14ac:dyDescent="0.25">
      <c r="A1237" s="2">
        <v>631362</v>
      </c>
      <c r="B1237" s="3">
        <v>41879.479386574072</v>
      </c>
      <c r="C1237" s="2" t="s">
        <v>13</v>
      </c>
      <c r="D1237" s="2" t="s">
        <v>8</v>
      </c>
      <c r="E1237" s="2" t="s">
        <v>9</v>
      </c>
      <c r="F1237" s="2" t="s">
        <v>35</v>
      </c>
      <c r="G1237" s="2">
        <v>96186</v>
      </c>
      <c r="H1237" s="2">
        <v>96186</v>
      </c>
      <c r="I1237" s="61"/>
    </row>
    <row r="1238" spans="1:9" ht="24" customHeight="1" x14ac:dyDescent="0.25">
      <c r="A1238" s="2">
        <v>490538</v>
      </c>
      <c r="B1238" s="3">
        <v>41879.357534722221</v>
      </c>
      <c r="C1238" s="2" t="s">
        <v>13</v>
      </c>
      <c r="D1238" s="2" t="s">
        <v>23</v>
      </c>
      <c r="E1238" s="2" t="s">
        <v>29</v>
      </c>
      <c r="F1238" s="2" t="s">
        <v>17</v>
      </c>
      <c r="G1238" s="2">
        <v>23128</v>
      </c>
      <c r="H1238" s="2">
        <v>23128</v>
      </c>
      <c r="I1238" s="61"/>
    </row>
    <row r="1239" spans="1:9" ht="24" customHeight="1" x14ac:dyDescent="0.25">
      <c r="A1239" s="2">
        <v>12430</v>
      </c>
      <c r="B1239" s="3">
        <v>41879.778009259258</v>
      </c>
      <c r="C1239" s="2" t="s">
        <v>7</v>
      </c>
      <c r="D1239" s="2" t="s">
        <v>8</v>
      </c>
      <c r="E1239" s="2" t="s">
        <v>16</v>
      </c>
      <c r="F1239" s="2" t="s">
        <v>19</v>
      </c>
      <c r="G1239" s="2">
        <v>65673</v>
      </c>
      <c r="H1239" s="2">
        <v>65673</v>
      </c>
      <c r="I1239" s="61"/>
    </row>
    <row r="1240" spans="1:9" ht="24" customHeight="1" x14ac:dyDescent="0.25">
      <c r="A1240" s="2">
        <v>690774</v>
      </c>
      <c r="B1240" s="3">
        <v>41879.470775462964</v>
      </c>
      <c r="C1240" s="2" t="s">
        <v>13</v>
      </c>
      <c r="D1240" s="2" t="s">
        <v>8</v>
      </c>
      <c r="E1240" s="2" t="s">
        <v>25</v>
      </c>
      <c r="F1240" s="2" t="s">
        <v>32</v>
      </c>
      <c r="G1240" s="2">
        <v>96402</v>
      </c>
      <c r="H1240" s="2">
        <v>96402</v>
      </c>
      <c r="I1240" s="61"/>
    </row>
    <row r="1241" spans="1:9" ht="24" customHeight="1" x14ac:dyDescent="0.25">
      <c r="A1241" s="2">
        <v>894092</v>
      </c>
      <c r="B1241" s="3">
        <v>41879.473425925928</v>
      </c>
      <c r="C1241" s="2" t="s">
        <v>13</v>
      </c>
      <c r="D1241" s="2" t="s">
        <v>8</v>
      </c>
      <c r="E1241" s="2" t="s">
        <v>25</v>
      </c>
      <c r="F1241" s="2" t="s">
        <v>32</v>
      </c>
      <c r="G1241" s="2">
        <v>26191</v>
      </c>
      <c r="H1241" s="2">
        <v>26191</v>
      </c>
      <c r="I1241" s="61"/>
    </row>
    <row r="1242" spans="1:9" ht="24" customHeight="1" x14ac:dyDescent="0.25">
      <c r="A1242" s="2">
        <v>394974</v>
      </c>
      <c r="B1242" s="3">
        <v>41879.690243055556</v>
      </c>
      <c r="C1242" s="2" t="s">
        <v>13</v>
      </c>
      <c r="D1242" s="2" t="s">
        <v>8</v>
      </c>
      <c r="E1242" s="2" t="s">
        <v>9</v>
      </c>
      <c r="F1242" s="2" t="s">
        <v>35</v>
      </c>
      <c r="G1242" s="2">
        <v>45109</v>
      </c>
      <c r="H1242" s="2">
        <v>45109</v>
      </c>
      <c r="I1242" s="61"/>
    </row>
    <row r="1243" spans="1:9" ht="24" customHeight="1" x14ac:dyDescent="0.25">
      <c r="A1243" s="2">
        <v>246417</v>
      </c>
      <c r="B1243" s="3">
        <v>41879.691655092596</v>
      </c>
      <c r="C1243" s="2" t="s">
        <v>13</v>
      </c>
      <c r="D1243" s="2" t="s">
        <v>11</v>
      </c>
      <c r="E1243" s="2" t="s">
        <v>9</v>
      </c>
      <c r="F1243" s="2" t="s">
        <v>35</v>
      </c>
      <c r="G1243" s="2">
        <v>66605</v>
      </c>
      <c r="H1243" s="2">
        <v>66605</v>
      </c>
      <c r="I1243" s="61"/>
    </row>
    <row r="1244" spans="1:9" ht="24" customHeight="1" x14ac:dyDescent="0.25">
      <c r="A1244" s="2">
        <v>448701</v>
      </c>
      <c r="B1244" s="3">
        <v>41879.310810185183</v>
      </c>
      <c r="C1244" s="2" t="s">
        <v>13</v>
      </c>
      <c r="D1244" s="2" t="s">
        <v>8</v>
      </c>
      <c r="E1244" s="2" t="s">
        <v>9</v>
      </c>
      <c r="F1244" s="2" t="s">
        <v>17</v>
      </c>
      <c r="G1244" s="2">
        <v>72173</v>
      </c>
      <c r="H1244" s="2">
        <v>72173</v>
      </c>
      <c r="I1244" s="61"/>
    </row>
    <row r="1245" spans="1:9" ht="24" customHeight="1" x14ac:dyDescent="0.25">
      <c r="A1245" s="2">
        <v>247421</v>
      </c>
      <c r="B1245" s="3">
        <v>41879.312048611115</v>
      </c>
      <c r="C1245" s="2" t="s">
        <v>7</v>
      </c>
      <c r="D1245" s="2" t="s">
        <v>8</v>
      </c>
      <c r="E1245" s="2" t="s">
        <v>9</v>
      </c>
      <c r="F1245" s="2" t="s">
        <v>17</v>
      </c>
      <c r="G1245" s="2">
        <v>23952</v>
      </c>
      <c r="H1245" s="2">
        <v>23952</v>
      </c>
      <c r="I1245" s="61"/>
    </row>
    <row r="1246" spans="1:9" ht="24" customHeight="1" x14ac:dyDescent="0.25">
      <c r="A1246" s="2">
        <v>143472</v>
      </c>
      <c r="B1246" s="3">
        <v>41879.313032407408</v>
      </c>
      <c r="C1246" s="2" t="s">
        <v>7</v>
      </c>
      <c r="D1246" s="2" t="s">
        <v>11</v>
      </c>
      <c r="E1246" s="2" t="s">
        <v>9</v>
      </c>
      <c r="F1246" s="2" t="s">
        <v>17</v>
      </c>
      <c r="G1246" s="2">
        <v>60211</v>
      </c>
      <c r="H1246" s="2">
        <v>60211</v>
      </c>
      <c r="I1246" s="61"/>
    </row>
    <row r="1247" spans="1:9" ht="24" customHeight="1" x14ac:dyDescent="0.25">
      <c r="A1247" s="2">
        <v>651686</v>
      </c>
      <c r="B1247" s="3">
        <v>41879.313391203701</v>
      </c>
      <c r="C1247" s="2" t="s">
        <v>7</v>
      </c>
      <c r="D1247" s="2" t="s">
        <v>11</v>
      </c>
      <c r="E1247" s="2" t="s">
        <v>9</v>
      </c>
      <c r="F1247" s="2" t="s">
        <v>17</v>
      </c>
      <c r="G1247" s="2">
        <v>82453</v>
      </c>
      <c r="H1247" s="2">
        <v>82453</v>
      </c>
      <c r="I1247" s="61"/>
    </row>
    <row r="1248" spans="1:9" ht="24" customHeight="1" x14ac:dyDescent="0.25">
      <c r="A1248" s="2">
        <v>401045</v>
      </c>
      <c r="B1248" s="3">
        <v>41879.557349537034</v>
      </c>
      <c r="C1248" s="2" t="s">
        <v>13</v>
      </c>
      <c r="D1248" s="2" t="s">
        <v>8</v>
      </c>
      <c r="E1248" s="2" t="s">
        <v>25</v>
      </c>
      <c r="F1248" s="2" t="s">
        <v>21</v>
      </c>
      <c r="G1248" s="2">
        <v>51401</v>
      </c>
      <c r="H1248" s="2">
        <v>51401</v>
      </c>
      <c r="I1248" s="61"/>
    </row>
    <row r="1249" spans="1:9" ht="24" customHeight="1" x14ac:dyDescent="0.25">
      <c r="A1249" s="2">
        <v>64500</v>
      </c>
      <c r="B1249" s="3">
        <v>41879.513912037037</v>
      </c>
      <c r="C1249" s="2" t="s">
        <v>13</v>
      </c>
      <c r="D1249" s="2" t="s">
        <v>8</v>
      </c>
      <c r="E1249" s="2" t="s">
        <v>25</v>
      </c>
      <c r="F1249" s="2" t="s">
        <v>21</v>
      </c>
      <c r="G1249" s="2">
        <v>96523</v>
      </c>
      <c r="H1249" s="2">
        <v>96523</v>
      </c>
      <c r="I1249" s="61"/>
    </row>
    <row r="1250" spans="1:9" ht="24" customHeight="1" x14ac:dyDescent="0.25">
      <c r="A1250" s="2">
        <v>727861</v>
      </c>
      <c r="B1250" s="3">
        <v>41879.514155092591</v>
      </c>
      <c r="C1250" s="2" t="s">
        <v>13</v>
      </c>
      <c r="D1250" s="2" t="s">
        <v>8</v>
      </c>
      <c r="E1250" s="2" t="s">
        <v>25</v>
      </c>
      <c r="F1250" s="2" t="s">
        <v>21</v>
      </c>
      <c r="G1250" s="2">
        <v>15711</v>
      </c>
      <c r="H1250" s="2">
        <v>15711</v>
      </c>
      <c r="I1250" s="61"/>
    </row>
    <row r="1251" spans="1:9" ht="24" customHeight="1" x14ac:dyDescent="0.25">
      <c r="A1251" s="2">
        <v>96912</v>
      </c>
      <c r="B1251" s="3">
        <v>41879.515381944446</v>
      </c>
      <c r="C1251" s="2" t="s">
        <v>7</v>
      </c>
      <c r="D1251" s="2" t="s">
        <v>11</v>
      </c>
      <c r="E1251" s="2" t="s">
        <v>25</v>
      </c>
      <c r="F1251" s="2" t="s">
        <v>21</v>
      </c>
      <c r="G1251" s="2">
        <v>45024</v>
      </c>
      <c r="H1251" s="2">
        <v>45024</v>
      </c>
      <c r="I1251" s="61"/>
    </row>
    <row r="1252" spans="1:9" ht="24" customHeight="1" x14ac:dyDescent="0.25">
      <c r="A1252" s="2">
        <v>349508</v>
      </c>
      <c r="B1252" s="3">
        <v>41879.497789351852</v>
      </c>
      <c r="C1252" s="2" t="s">
        <v>7</v>
      </c>
      <c r="D1252" s="2" t="s">
        <v>8</v>
      </c>
      <c r="E1252" s="2" t="s">
        <v>25</v>
      </c>
      <c r="F1252" s="2" t="s">
        <v>17</v>
      </c>
      <c r="G1252" s="2">
        <v>25678</v>
      </c>
      <c r="H1252" s="2">
        <v>25678</v>
      </c>
      <c r="I1252" s="61"/>
    </row>
    <row r="1253" spans="1:9" ht="24" customHeight="1" x14ac:dyDescent="0.25">
      <c r="A1253" s="2">
        <v>451814</v>
      </c>
      <c r="B1253" s="3">
        <v>41879.282048611109</v>
      </c>
      <c r="C1253" s="2" t="s">
        <v>7</v>
      </c>
      <c r="D1253" s="2" t="s">
        <v>11</v>
      </c>
      <c r="E1253" s="2" t="s">
        <v>30</v>
      </c>
      <c r="F1253" s="2" t="s">
        <v>32</v>
      </c>
      <c r="G1253" s="2">
        <v>96645</v>
      </c>
      <c r="H1253" s="2">
        <v>96645</v>
      </c>
      <c r="I1253" s="61"/>
    </row>
    <row r="1254" spans="1:9" ht="24" customHeight="1" x14ac:dyDescent="0.25">
      <c r="A1254" s="2">
        <v>193879</v>
      </c>
      <c r="B1254" s="3">
        <v>41879.284895833334</v>
      </c>
      <c r="C1254" s="2" t="s">
        <v>7</v>
      </c>
      <c r="D1254" s="2" t="s">
        <v>11</v>
      </c>
      <c r="E1254" s="2" t="s">
        <v>30</v>
      </c>
      <c r="F1254" s="2" t="s">
        <v>32</v>
      </c>
      <c r="G1254" s="2">
        <v>42100</v>
      </c>
      <c r="H1254" s="2">
        <v>42100</v>
      </c>
      <c r="I1254" s="61"/>
    </row>
    <row r="1255" spans="1:9" ht="24" customHeight="1" x14ac:dyDescent="0.25">
      <c r="A1255" s="2">
        <v>276088</v>
      </c>
      <c r="B1255" s="3">
        <v>41879.015486111108</v>
      </c>
      <c r="C1255" s="2" t="s">
        <v>13</v>
      </c>
      <c r="D1255" s="2" t="s">
        <v>8</v>
      </c>
      <c r="E1255" s="2" t="s">
        <v>14</v>
      </c>
      <c r="F1255" s="2" t="s">
        <v>35</v>
      </c>
      <c r="G1255" s="2">
        <v>50282</v>
      </c>
      <c r="H1255" s="2">
        <v>50282</v>
      </c>
      <c r="I1255" s="61"/>
    </row>
    <row r="1256" spans="1:9" ht="24" customHeight="1" x14ac:dyDescent="0.25">
      <c r="A1256" s="2">
        <v>613203</v>
      </c>
      <c r="B1256" s="3">
        <v>41879.216574074075</v>
      </c>
      <c r="C1256" s="2" t="s">
        <v>13</v>
      </c>
      <c r="D1256" s="2" t="s">
        <v>8</v>
      </c>
      <c r="E1256" s="2" t="s">
        <v>14</v>
      </c>
      <c r="F1256" s="2" t="s">
        <v>12</v>
      </c>
      <c r="G1256" s="2">
        <v>85540</v>
      </c>
      <c r="H1256" s="2">
        <v>85540</v>
      </c>
      <c r="I1256" s="61"/>
    </row>
    <row r="1257" spans="1:9" ht="24" customHeight="1" x14ac:dyDescent="0.25">
      <c r="A1257" s="2">
        <v>270366</v>
      </c>
      <c r="B1257" s="3">
        <v>41879.216863425929</v>
      </c>
      <c r="C1257" s="2" t="s">
        <v>13</v>
      </c>
      <c r="D1257" s="2" t="s">
        <v>8</v>
      </c>
      <c r="E1257" s="2" t="s">
        <v>14</v>
      </c>
      <c r="F1257" s="2" t="s">
        <v>12</v>
      </c>
      <c r="G1257" s="2">
        <v>75949</v>
      </c>
      <c r="H1257" s="2">
        <v>75949</v>
      </c>
      <c r="I1257" s="61"/>
    </row>
    <row r="1258" spans="1:9" ht="24" customHeight="1" x14ac:dyDescent="0.25">
      <c r="A1258" s="2">
        <v>58959</v>
      </c>
      <c r="B1258" s="3">
        <v>41879.698217592595</v>
      </c>
      <c r="C1258" s="2" t="s">
        <v>7</v>
      </c>
      <c r="D1258" s="2" t="s">
        <v>11</v>
      </c>
      <c r="E1258" s="2" t="s">
        <v>9</v>
      </c>
      <c r="F1258" s="2" t="s">
        <v>35</v>
      </c>
      <c r="G1258" s="2">
        <v>49434</v>
      </c>
      <c r="H1258" s="2">
        <v>49434</v>
      </c>
      <c r="I1258" s="61"/>
    </row>
    <row r="1259" spans="1:9" ht="24" customHeight="1" x14ac:dyDescent="0.25">
      <c r="A1259" s="2">
        <v>109178</v>
      </c>
      <c r="B1259" s="3">
        <v>41880.396874999999</v>
      </c>
      <c r="C1259" s="2" t="s">
        <v>13</v>
      </c>
      <c r="D1259" s="2" t="s">
        <v>8</v>
      </c>
      <c r="E1259" s="2" t="s">
        <v>28</v>
      </c>
      <c r="F1259" s="2" t="s">
        <v>21</v>
      </c>
      <c r="G1259" s="2">
        <v>2636</v>
      </c>
      <c r="H1259" s="2">
        <v>2636</v>
      </c>
      <c r="I1259" s="61"/>
    </row>
    <row r="1260" spans="1:9" ht="24" customHeight="1" x14ac:dyDescent="0.25">
      <c r="A1260" s="2">
        <v>878585</v>
      </c>
      <c r="B1260" s="3">
        <v>41880.808946759258</v>
      </c>
      <c r="C1260" s="2" t="s">
        <v>13</v>
      </c>
      <c r="D1260" s="2" t="s">
        <v>8</v>
      </c>
      <c r="E1260" s="2" t="s">
        <v>14</v>
      </c>
      <c r="F1260" s="2" t="s">
        <v>10</v>
      </c>
      <c r="G1260" s="2">
        <v>47192</v>
      </c>
      <c r="H1260" s="2">
        <v>47192</v>
      </c>
      <c r="I1260" s="61"/>
    </row>
    <row r="1261" spans="1:9" ht="24" customHeight="1" x14ac:dyDescent="0.25">
      <c r="A1261" s="2">
        <v>920457</v>
      </c>
      <c r="B1261" s="3">
        <v>41881.003148148149</v>
      </c>
      <c r="C1261" s="2" t="s">
        <v>13</v>
      </c>
      <c r="D1261" s="2" t="s">
        <v>11</v>
      </c>
      <c r="E1261" s="2" t="s">
        <v>29</v>
      </c>
      <c r="F1261" s="2" t="s">
        <v>24</v>
      </c>
      <c r="G1261" s="2">
        <v>94160</v>
      </c>
      <c r="H1261" s="2">
        <v>94160</v>
      </c>
      <c r="I1261" s="61"/>
    </row>
    <row r="1262" spans="1:9" ht="24" customHeight="1" x14ac:dyDescent="0.25">
      <c r="A1262" s="2">
        <v>629081</v>
      </c>
      <c r="B1262" s="3">
        <v>41881.001423611109</v>
      </c>
      <c r="C1262" s="2" t="s">
        <v>7</v>
      </c>
      <c r="D1262" s="2" t="s">
        <v>23</v>
      </c>
      <c r="E1262" s="2" t="s">
        <v>29</v>
      </c>
      <c r="F1262" s="2" t="s">
        <v>24</v>
      </c>
      <c r="G1262" s="2">
        <v>10817</v>
      </c>
      <c r="H1262" s="2">
        <v>10817</v>
      </c>
      <c r="I1262" s="61"/>
    </row>
    <row r="1263" spans="1:9" ht="24" customHeight="1" x14ac:dyDescent="0.25">
      <c r="A1263" s="2">
        <v>780667</v>
      </c>
      <c r="B1263" s="3">
        <v>41882.546168981484</v>
      </c>
      <c r="C1263" s="2" t="s">
        <v>7</v>
      </c>
      <c r="D1263" s="2" t="s">
        <v>8</v>
      </c>
      <c r="E1263" s="2" t="s">
        <v>9</v>
      </c>
      <c r="F1263" s="2" t="s">
        <v>17</v>
      </c>
      <c r="G1263" s="2">
        <v>56727</v>
      </c>
      <c r="H1263" s="2">
        <v>56727</v>
      </c>
      <c r="I1263" s="61"/>
    </row>
    <row r="1264" spans="1:9" ht="24" customHeight="1" x14ac:dyDescent="0.25">
      <c r="A1264" s="2">
        <v>352943</v>
      </c>
      <c r="B1264" s="3">
        <v>41880.123113425929</v>
      </c>
      <c r="C1264" s="2" t="s">
        <v>13</v>
      </c>
      <c r="D1264" s="2" t="s">
        <v>8</v>
      </c>
      <c r="E1264" s="2" t="s">
        <v>14</v>
      </c>
      <c r="F1264" s="2" t="s">
        <v>32</v>
      </c>
      <c r="G1264" s="2">
        <v>22640</v>
      </c>
      <c r="H1264" s="2">
        <v>22640</v>
      </c>
      <c r="I1264" s="61"/>
    </row>
    <row r="1265" spans="1:9" ht="24" customHeight="1" x14ac:dyDescent="0.25">
      <c r="A1265" s="2">
        <v>691270</v>
      </c>
      <c r="B1265" s="3">
        <v>41880.688437500001</v>
      </c>
      <c r="C1265" s="2" t="s">
        <v>13</v>
      </c>
      <c r="D1265" s="2" t="s">
        <v>8</v>
      </c>
      <c r="E1265" s="2" t="s">
        <v>14</v>
      </c>
      <c r="F1265" s="2" t="s">
        <v>10</v>
      </c>
      <c r="G1265" s="2">
        <v>34695</v>
      </c>
      <c r="H1265" s="2">
        <v>34695</v>
      </c>
      <c r="I1265" s="61"/>
    </row>
    <row r="1266" spans="1:9" ht="24" customHeight="1" x14ac:dyDescent="0.25">
      <c r="A1266" s="2">
        <v>394080</v>
      </c>
      <c r="B1266" s="3">
        <v>41880.495752314811</v>
      </c>
      <c r="C1266" s="2" t="s">
        <v>13</v>
      </c>
      <c r="D1266" s="2" t="s">
        <v>11</v>
      </c>
      <c r="E1266" s="2" t="s">
        <v>31</v>
      </c>
      <c r="F1266" s="2" t="s">
        <v>35</v>
      </c>
      <c r="G1266" s="2">
        <v>6753</v>
      </c>
      <c r="H1266" s="2">
        <v>6753</v>
      </c>
      <c r="I1266" s="61"/>
    </row>
    <row r="1267" spans="1:9" ht="24" customHeight="1" x14ac:dyDescent="0.25">
      <c r="A1267" s="2">
        <v>830440</v>
      </c>
      <c r="B1267" s="3">
        <v>41880.514756944445</v>
      </c>
      <c r="C1267" s="2" t="s">
        <v>7</v>
      </c>
      <c r="D1267" s="2" t="s">
        <v>11</v>
      </c>
      <c r="E1267" s="2" t="s">
        <v>9</v>
      </c>
      <c r="F1267" s="2" t="s">
        <v>24</v>
      </c>
      <c r="G1267" s="2">
        <v>69776</v>
      </c>
      <c r="H1267" s="2">
        <v>69776</v>
      </c>
      <c r="I1267" s="61"/>
    </row>
    <row r="1268" spans="1:9" ht="24" customHeight="1" x14ac:dyDescent="0.25">
      <c r="A1268" s="2">
        <v>210001</v>
      </c>
      <c r="B1268" s="3">
        <v>41880.515381944446</v>
      </c>
      <c r="C1268" s="2" t="s">
        <v>13</v>
      </c>
      <c r="D1268" s="2" t="s">
        <v>11</v>
      </c>
      <c r="E1268" s="2" t="s">
        <v>9</v>
      </c>
      <c r="F1268" s="2" t="s">
        <v>24</v>
      </c>
      <c r="G1268" s="2">
        <v>61640</v>
      </c>
      <c r="H1268" s="2">
        <v>61640</v>
      </c>
      <c r="I1268" s="61"/>
    </row>
    <row r="1269" spans="1:9" ht="24" customHeight="1" x14ac:dyDescent="0.25">
      <c r="A1269" s="2">
        <v>118110</v>
      </c>
      <c r="B1269" s="3">
        <v>41881.47761574074</v>
      </c>
      <c r="C1269" s="2" t="s">
        <v>13</v>
      </c>
      <c r="D1269" s="2" t="s">
        <v>8</v>
      </c>
      <c r="E1269" s="2" t="s">
        <v>9</v>
      </c>
      <c r="F1269" s="2" t="s">
        <v>32</v>
      </c>
      <c r="G1269" s="2">
        <v>35933</v>
      </c>
      <c r="H1269" s="2">
        <v>35933</v>
      </c>
      <c r="I1269" s="61"/>
    </row>
    <row r="1270" spans="1:9" ht="24" customHeight="1" x14ac:dyDescent="0.25">
      <c r="A1270" s="2">
        <v>404367</v>
      </c>
      <c r="B1270" s="3">
        <v>41881.643460648149</v>
      </c>
      <c r="C1270" s="2" t="s">
        <v>13</v>
      </c>
      <c r="D1270" s="2" t="s">
        <v>8</v>
      </c>
      <c r="E1270" s="2" t="s">
        <v>14</v>
      </c>
      <c r="F1270" s="2" t="s">
        <v>35</v>
      </c>
      <c r="G1270" s="2">
        <v>46676</v>
      </c>
      <c r="H1270" s="2">
        <v>46676</v>
      </c>
      <c r="I1270" s="61"/>
    </row>
    <row r="1271" spans="1:9" ht="24" customHeight="1" x14ac:dyDescent="0.25">
      <c r="A1271" s="2">
        <v>929675</v>
      </c>
      <c r="B1271" s="3">
        <v>41881.341956018521</v>
      </c>
      <c r="C1271" s="2" t="s">
        <v>13</v>
      </c>
      <c r="D1271" s="2" t="s">
        <v>8</v>
      </c>
      <c r="E1271" s="2" t="s">
        <v>16</v>
      </c>
      <c r="F1271" s="2" t="s">
        <v>12</v>
      </c>
      <c r="G1271" s="2">
        <v>45625</v>
      </c>
      <c r="H1271" s="2">
        <v>45625</v>
      </c>
      <c r="I1271" s="61"/>
    </row>
    <row r="1272" spans="1:9" ht="24" customHeight="1" x14ac:dyDescent="0.25">
      <c r="A1272" s="2">
        <v>699359</v>
      </c>
      <c r="B1272" s="3">
        <v>41881.344027777777</v>
      </c>
      <c r="C1272" s="2" t="s">
        <v>13</v>
      </c>
      <c r="D1272" s="2" t="s">
        <v>8</v>
      </c>
      <c r="E1272" s="2" t="s">
        <v>16</v>
      </c>
      <c r="F1272" s="2" t="s">
        <v>12</v>
      </c>
      <c r="G1272" s="2">
        <v>53578</v>
      </c>
      <c r="H1272" s="2">
        <v>53578</v>
      </c>
      <c r="I1272" s="61"/>
    </row>
    <row r="1273" spans="1:9" ht="24" customHeight="1" x14ac:dyDescent="0.25">
      <c r="A1273" s="2">
        <v>293467</v>
      </c>
      <c r="B1273" s="3">
        <v>41881.344270833331</v>
      </c>
      <c r="C1273" s="2" t="s">
        <v>7</v>
      </c>
      <c r="D1273" s="2" t="s">
        <v>8</v>
      </c>
      <c r="E1273" s="2" t="s">
        <v>16</v>
      </c>
      <c r="F1273" s="2" t="s">
        <v>12</v>
      </c>
      <c r="G1273" s="2">
        <v>44957</v>
      </c>
      <c r="H1273" s="2">
        <v>44957</v>
      </c>
      <c r="I1273" s="61"/>
    </row>
    <row r="1274" spans="1:9" ht="24" customHeight="1" x14ac:dyDescent="0.25">
      <c r="A1274" s="2">
        <v>874032</v>
      </c>
      <c r="B1274" s="3">
        <v>41882.40384259259</v>
      </c>
      <c r="C1274" s="2" t="s">
        <v>13</v>
      </c>
      <c r="D1274" s="2" t="s">
        <v>23</v>
      </c>
      <c r="E1274" s="2" t="s">
        <v>29</v>
      </c>
      <c r="F1274" s="2" t="s">
        <v>35</v>
      </c>
      <c r="G1274" s="2">
        <v>78699</v>
      </c>
      <c r="H1274" s="2">
        <v>78699</v>
      </c>
      <c r="I1274" s="61"/>
    </row>
    <row r="1275" spans="1:9" ht="24" customHeight="1" x14ac:dyDescent="0.25">
      <c r="A1275" s="2">
        <v>783165</v>
      </c>
      <c r="B1275" s="3">
        <v>41882.761076388888</v>
      </c>
      <c r="C1275" s="2" t="s">
        <v>7</v>
      </c>
      <c r="D1275" s="2" t="s">
        <v>11</v>
      </c>
      <c r="E1275" s="2" t="s">
        <v>29</v>
      </c>
      <c r="F1275" s="2" t="s">
        <v>24</v>
      </c>
      <c r="G1275" s="2">
        <v>33497</v>
      </c>
      <c r="H1275" s="2">
        <v>33497</v>
      </c>
      <c r="I1275" s="61"/>
    </row>
    <row r="1276" spans="1:9" ht="24" customHeight="1" x14ac:dyDescent="0.25">
      <c r="A1276" s="2">
        <v>611894</v>
      </c>
      <c r="B1276" s="3">
        <v>41882.873842592591</v>
      </c>
      <c r="C1276" s="2" t="s">
        <v>13</v>
      </c>
      <c r="D1276" s="2" t="s">
        <v>8</v>
      </c>
      <c r="E1276" s="2" t="s">
        <v>9</v>
      </c>
      <c r="F1276" s="2" t="s">
        <v>19</v>
      </c>
      <c r="G1276" s="2">
        <v>55415</v>
      </c>
      <c r="H1276" s="2">
        <v>55415</v>
      </c>
      <c r="I1276" s="61"/>
    </row>
    <row r="1277" spans="1:9" ht="24" customHeight="1" x14ac:dyDescent="0.25">
      <c r="A1277" s="2">
        <v>894572</v>
      </c>
      <c r="B1277" s="3">
        <v>41801.396874999999</v>
      </c>
      <c r="C1277" s="2" t="s">
        <v>13</v>
      </c>
      <c r="D1277" s="2" t="s">
        <v>8</v>
      </c>
      <c r="E1277" s="2" t="s">
        <v>16</v>
      </c>
      <c r="F1277" s="2" t="s">
        <v>10</v>
      </c>
      <c r="G1277" s="2">
        <v>28613</v>
      </c>
      <c r="H1277" s="2">
        <v>28613</v>
      </c>
      <c r="I1277" s="61"/>
    </row>
    <row r="1278" spans="1:9" ht="24" customHeight="1" x14ac:dyDescent="0.25">
      <c r="A1278" s="2">
        <v>392448</v>
      </c>
      <c r="B1278" s="3">
        <v>41801.399780092594</v>
      </c>
      <c r="C1278" s="2" t="s">
        <v>13</v>
      </c>
      <c r="D1278" s="2" t="s">
        <v>8</v>
      </c>
      <c r="E1278" s="2" t="s">
        <v>16</v>
      </c>
      <c r="F1278" s="2" t="s">
        <v>10</v>
      </c>
      <c r="G1278" s="2">
        <v>69299</v>
      </c>
      <c r="H1278" s="2">
        <v>69299</v>
      </c>
      <c r="I1278" s="61"/>
    </row>
    <row r="1279" spans="1:9" ht="24" customHeight="1" x14ac:dyDescent="0.25">
      <c r="A1279" s="2">
        <v>263203</v>
      </c>
      <c r="B1279" s="3">
        <v>41807.377430555556</v>
      </c>
      <c r="C1279" s="2" t="s">
        <v>7</v>
      </c>
      <c r="D1279" s="2" t="s">
        <v>11</v>
      </c>
      <c r="E1279" s="2" t="s">
        <v>16</v>
      </c>
      <c r="F1279" s="2" t="s">
        <v>10</v>
      </c>
      <c r="G1279" s="2">
        <v>12194</v>
      </c>
      <c r="H1279" s="2">
        <v>12194</v>
      </c>
      <c r="I1279" s="61"/>
    </row>
    <row r="1280" spans="1:9" ht="24" customHeight="1" x14ac:dyDescent="0.25">
      <c r="A1280" s="2">
        <v>462387</v>
      </c>
      <c r="B1280" s="3">
        <v>41820.707442129627</v>
      </c>
      <c r="C1280" s="2" t="s">
        <v>7</v>
      </c>
      <c r="D1280" s="2" t="s">
        <v>8</v>
      </c>
      <c r="E1280" s="2" t="s">
        <v>16</v>
      </c>
      <c r="F1280" s="2" t="s">
        <v>32</v>
      </c>
      <c r="G1280" s="2">
        <v>81029</v>
      </c>
      <c r="H1280" s="2">
        <v>81029</v>
      </c>
      <c r="I1280" s="61"/>
    </row>
    <row r="1281" spans="1:9" ht="24" customHeight="1" x14ac:dyDescent="0.25">
      <c r="A1281" s="2">
        <v>288469</v>
      </c>
      <c r="B1281" s="3">
        <v>41820.708541666667</v>
      </c>
      <c r="C1281" s="2" t="s">
        <v>7</v>
      </c>
      <c r="D1281" s="2" t="s">
        <v>11</v>
      </c>
      <c r="E1281" s="2" t="s">
        <v>16</v>
      </c>
      <c r="F1281" s="2" t="s">
        <v>32</v>
      </c>
      <c r="G1281" s="2">
        <v>91349</v>
      </c>
      <c r="H1281" s="2">
        <v>91349</v>
      </c>
      <c r="I1281" s="61"/>
    </row>
    <row r="1282" spans="1:9" ht="24" customHeight="1" x14ac:dyDescent="0.25">
      <c r="A1282" s="2">
        <v>54778</v>
      </c>
      <c r="B1282" s="3">
        <v>41829.953958333332</v>
      </c>
      <c r="C1282" s="2" t="s">
        <v>13</v>
      </c>
      <c r="D1282" s="2" t="s">
        <v>23</v>
      </c>
      <c r="E1282" s="2" t="s">
        <v>16</v>
      </c>
      <c r="F1282" s="2" t="s">
        <v>32</v>
      </c>
      <c r="G1282" s="2">
        <v>25838</v>
      </c>
      <c r="H1282" s="2">
        <v>25838</v>
      </c>
      <c r="I1282" s="61"/>
    </row>
    <row r="1283" spans="1:9" ht="24" customHeight="1" x14ac:dyDescent="0.25">
      <c r="A1283" s="2">
        <v>472424</v>
      </c>
      <c r="B1283" s="3">
        <v>41761.397199074076</v>
      </c>
      <c r="C1283" s="2" t="s">
        <v>13</v>
      </c>
      <c r="D1283" s="2" t="s">
        <v>11</v>
      </c>
      <c r="E1283" s="2" t="s">
        <v>30</v>
      </c>
      <c r="F1283" s="2" t="s">
        <v>32</v>
      </c>
      <c r="G1283" s="2">
        <v>45598</v>
      </c>
      <c r="H1283" s="2">
        <v>45598</v>
      </c>
      <c r="I1283" s="61"/>
    </row>
    <row r="1284" spans="1:9" ht="24" customHeight="1" x14ac:dyDescent="0.25">
      <c r="A1284" s="2">
        <v>439013</v>
      </c>
      <c r="B1284" s="3">
        <v>41761.397939814815</v>
      </c>
      <c r="C1284" s="2" t="s">
        <v>13</v>
      </c>
      <c r="D1284" s="2" t="s">
        <v>11</v>
      </c>
      <c r="E1284" s="2" t="s">
        <v>30</v>
      </c>
      <c r="F1284" s="2" t="s">
        <v>32</v>
      </c>
      <c r="G1284" s="2">
        <v>23575</v>
      </c>
      <c r="H1284" s="2">
        <v>23575</v>
      </c>
      <c r="I1284" s="61"/>
    </row>
    <row r="1285" spans="1:9" ht="24" customHeight="1" x14ac:dyDescent="0.25">
      <c r="A1285" s="2">
        <v>183717</v>
      </c>
      <c r="B1285" s="3">
        <v>41830.339942129627</v>
      </c>
      <c r="C1285" s="2" t="s">
        <v>13</v>
      </c>
      <c r="D1285" s="2" t="s">
        <v>8</v>
      </c>
      <c r="E1285" s="2" t="s">
        <v>9</v>
      </c>
      <c r="F1285" s="2" t="s">
        <v>32</v>
      </c>
      <c r="G1285" s="2">
        <v>80854</v>
      </c>
      <c r="H1285" s="2">
        <v>80854</v>
      </c>
      <c r="I1285" s="61"/>
    </row>
    <row r="1286" spans="1:9" ht="24" customHeight="1" x14ac:dyDescent="0.25">
      <c r="A1286" s="2">
        <v>290018</v>
      </c>
      <c r="B1286" s="3">
        <v>41823.415694444448</v>
      </c>
      <c r="C1286" s="2" t="s">
        <v>7</v>
      </c>
      <c r="D1286" s="2" t="s">
        <v>8</v>
      </c>
      <c r="E1286" s="2" t="s">
        <v>16</v>
      </c>
      <c r="F1286" s="2" t="s">
        <v>12</v>
      </c>
      <c r="G1286" s="2">
        <v>13457</v>
      </c>
      <c r="H1286" s="2">
        <v>13457</v>
      </c>
      <c r="I1286" s="61"/>
    </row>
    <row r="1287" spans="1:9" ht="24" customHeight="1" x14ac:dyDescent="0.25">
      <c r="A1287" s="2">
        <v>238907</v>
      </c>
      <c r="B1287" s="3">
        <v>41865.396909722222</v>
      </c>
      <c r="C1287" s="2" t="s">
        <v>13</v>
      </c>
      <c r="D1287" s="2" t="s">
        <v>8</v>
      </c>
      <c r="E1287" s="2" t="s">
        <v>16</v>
      </c>
      <c r="F1287" s="2" t="s">
        <v>12</v>
      </c>
      <c r="G1287" s="2">
        <v>66035</v>
      </c>
      <c r="H1287" s="2">
        <v>66035</v>
      </c>
      <c r="I1287" s="61"/>
    </row>
    <row r="1288" spans="1:9" ht="24" customHeight="1" x14ac:dyDescent="0.25">
      <c r="A1288" s="2">
        <v>592777</v>
      </c>
      <c r="B1288" s="3">
        <v>41865.398240740738</v>
      </c>
      <c r="C1288" s="2" t="s">
        <v>7</v>
      </c>
      <c r="D1288" s="2" t="s">
        <v>8</v>
      </c>
      <c r="E1288" s="2" t="s">
        <v>16</v>
      </c>
      <c r="F1288" s="2" t="s">
        <v>12</v>
      </c>
      <c r="G1288" s="2">
        <v>4514</v>
      </c>
      <c r="H1288" s="2">
        <v>4514</v>
      </c>
      <c r="I1288" s="61"/>
    </row>
    <row r="1289" spans="1:9" ht="24" customHeight="1" x14ac:dyDescent="0.25">
      <c r="A1289" s="2">
        <v>741579</v>
      </c>
      <c r="B1289" s="3">
        <v>41870.455671296295</v>
      </c>
      <c r="C1289" s="2" t="s">
        <v>7</v>
      </c>
      <c r="D1289" s="2" t="s">
        <v>8</v>
      </c>
      <c r="E1289" s="2" t="s">
        <v>16</v>
      </c>
      <c r="F1289" s="2" t="s">
        <v>12</v>
      </c>
      <c r="G1289" s="2">
        <v>98625</v>
      </c>
      <c r="H1289" s="2">
        <v>98625</v>
      </c>
      <c r="I1289" s="61"/>
    </row>
    <row r="1290" spans="1:9" ht="24" customHeight="1" x14ac:dyDescent="0.25">
      <c r="A1290" s="2">
        <v>351775</v>
      </c>
      <c r="B1290" s="3">
        <v>41870.457060185188</v>
      </c>
      <c r="C1290" s="2" t="s">
        <v>13</v>
      </c>
      <c r="D1290" s="2" t="s">
        <v>11</v>
      </c>
      <c r="E1290" s="2" t="s">
        <v>16</v>
      </c>
      <c r="F1290" s="2" t="s">
        <v>12</v>
      </c>
      <c r="G1290" s="2">
        <v>47983</v>
      </c>
      <c r="H1290" s="2">
        <v>47983</v>
      </c>
      <c r="I1290" s="61"/>
    </row>
    <row r="1291" spans="1:9" ht="24" customHeight="1" x14ac:dyDescent="0.25">
      <c r="A1291" s="2">
        <v>834770</v>
      </c>
      <c r="B1291" s="3">
        <v>41782.445243055554</v>
      </c>
      <c r="C1291" s="2" t="s">
        <v>7</v>
      </c>
      <c r="D1291" s="2" t="s">
        <v>11</v>
      </c>
      <c r="E1291" s="2" t="s">
        <v>28</v>
      </c>
      <c r="F1291" s="2" t="s">
        <v>12</v>
      </c>
      <c r="G1291" s="2">
        <v>7470</v>
      </c>
      <c r="H1291" s="2">
        <v>7470</v>
      </c>
      <c r="I1291" s="61"/>
    </row>
    <row r="1292" spans="1:9" ht="24" customHeight="1" x14ac:dyDescent="0.25">
      <c r="A1292" s="2">
        <v>169584</v>
      </c>
      <c r="B1292" s="3">
        <v>41816.398287037038</v>
      </c>
      <c r="C1292" s="2" t="s">
        <v>7</v>
      </c>
      <c r="D1292" s="2" t="s">
        <v>11</v>
      </c>
      <c r="E1292" s="2" t="s">
        <v>28</v>
      </c>
      <c r="F1292" s="2" t="s">
        <v>12</v>
      </c>
      <c r="G1292" s="2">
        <v>25644</v>
      </c>
      <c r="H1292" s="2">
        <v>25644</v>
      </c>
      <c r="I1292" s="61"/>
    </row>
    <row r="1293" spans="1:9" ht="24" customHeight="1" x14ac:dyDescent="0.25">
      <c r="A1293" s="2">
        <v>201068</v>
      </c>
      <c r="B1293" s="3">
        <v>41822.501747685186</v>
      </c>
      <c r="C1293" s="2" t="s">
        <v>13</v>
      </c>
      <c r="D1293" s="2" t="s">
        <v>8</v>
      </c>
      <c r="E1293" s="2" t="s">
        <v>28</v>
      </c>
      <c r="F1293" s="2" t="s">
        <v>12</v>
      </c>
      <c r="G1293" s="2">
        <v>16237</v>
      </c>
      <c r="H1293" s="2">
        <v>16237</v>
      </c>
      <c r="I1293" s="61"/>
    </row>
    <row r="1294" spans="1:9" ht="24" customHeight="1" x14ac:dyDescent="0.25">
      <c r="A1294" s="2">
        <v>167150</v>
      </c>
      <c r="B1294" s="3">
        <v>41822.504525462966</v>
      </c>
      <c r="C1294" s="2" t="s">
        <v>7</v>
      </c>
      <c r="D1294" s="2" t="s">
        <v>11</v>
      </c>
      <c r="E1294" s="2" t="s">
        <v>28</v>
      </c>
      <c r="F1294" s="2" t="s">
        <v>12</v>
      </c>
      <c r="G1294" s="2">
        <v>59376</v>
      </c>
      <c r="H1294" s="2">
        <v>59376</v>
      </c>
      <c r="I1294" s="61"/>
    </row>
    <row r="1295" spans="1:9" ht="24" customHeight="1" x14ac:dyDescent="0.25">
      <c r="A1295" s="2">
        <v>276510</v>
      </c>
      <c r="B1295" s="3">
        <v>41822.504814814813</v>
      </c>
      <c r="C1295" s="2" t="s">
        <v>7</v>
      </c>
      <c r="D1295" s="2" t="s">
        <v>8</v>
      </c>
      <c r="E1295" s="2" t="s">
        <v>28</v>
      </c>
      <c r="F1295" s="2" t="s">
        <v>12</v>
      </c>
      <c r="G1295" s="2">
        <v>41390</v>
      </c>
      <c r="H1295" s="2">
        <v>41390</v>
      </c>
      <c r="I1295" s="61"/>
    </row>
    <row r="1296" spans="1:9" ht="24" customHeight="1" x14ac:dyDescent="0.25">
      <c r="A1296" s="2">
        <v>66948</v>
      </c>
      <c r="B1296" s="3">
        <v>41828.322465277779</v>
      </c>
      <c r="C1296" s="2" t="s">
        <v>7</v>
      </c>
      <c r="D1296" s="2" t="s">
        <v>8</v>
      </c>
      <c r="E1296" s="2" t="s">
        <v>28</v>
      </c>
      <c r="F1296" s="2" t="s">
        <v>12</v>
      </c>
      <c r="G1296" s="2">
        <v>62210</v>
      </c>
      <c r="H1296" s="2">
        <v>62210</v>
      </c>
      <c r="I1296" s="61"/>
    </row>
    <row r="1297" spans="1:9" ht="24" customHeight="1" x14ac:dyDescent="0.25">
      <c r="A1297" s="2">
        <v>162068</v>
      </c>
      <c r="B1297" s="3">
        <v>41828.323136574072</v>
      </c>
      <c r="C1297" s="2" t="s">
        <v>7</v>
      </c>
      <c r="D1297" s="2" t="s">
        <v>11</v>
      </c>
      <c r="E1297" s="2" t="s">
        <v>28</v>
      </c>
      <c r="F1297" s="2" t="s">
        <v>12</v>
      </c>
      <c r="G1297" s="2">
        <v>98959</v>
      </c>
      <c r="H1297" s="2">
        <v>98959</v>
      </c>
      <c r="I1297" s="61"/>
    </row>
    <row r="1298" spans="1:9" ht="24" customHeight="1" x14ac:dyDescent="0.25">
      <c r="A1298" s="2">
        <v>857560</v>
      </c>
      <c r="B1298" s="3">
        <v>41828.322430555556</v>
      </c>
      <c r="C1298" s="2" t="s">
        <v>7</v>
      </c>
      <c r="D1298" s="2" t="s">
        <v>23</v>
      </c>
      <c r="E1298" s="2" t="s">
        <v>28</v>
      </c>
      <c r="F1298" s="2" t="s">
        <v>12</v>
      </c>
      <c r="G1298" s="2">
        <v>85527</v>
      </c>
      <c r="H1298" s="2">
        <v>85527</v>
      </c>
      <c r="I1298" s="61"/>
    </row>
    <row r="1299" spans="1:9" ht="24" customHeight="1" x14ac:dyDescent="0.25">
      <c r="A1299" s="2">
        <v>295269</v>
      </c>
      <c r="B1299" s="3">
        <v>41832.46398148148</v>
      </c>
      <c r="C1299" s="2" t="s">
        <v>7</v>
      </c>
      <c r="D1299" s="2" t="s">
        <v>8</v>
      </c>
      <c r="E1299" s="2" t="s">
        <v>28</v>
      </c>
      <c r="F1299" s="2" t="s">
        <v>12</v>
      </c>
      <c r="G1299" s="2">
        <v>70275</v>
      </c>
      <c r="H1299" s="2">
        <v>70275</v>
      </c>
      <c r="I1299" s="61"/>
    </row>
    <row r="1300" spans="1:9" ht="24" customHeight="1" x14ac:dyDescent="0.25">
      <c r="A1300" s="2">
        <v>738409</v>
      </c>
      <c r="B1300" s="3">
        <v>41832.465497685182</v>
      </c>
      <c r="C1300" s="2" t="s">
        <v>13</v>
      </c>
      <c r="D1300" s="2" t="s">
        <v>8</v>
      </c>
      <c r="E1300" s="2" t="s">
        <v>28</v>
      </c>
      <c r="F1300" s="2" t="s">
        <v>12</v>
      </c>
      <c r="G1300" s="2">
        <v>55557</v>
      </c>
      <c r="H1300" s="2">
        <v>55557</v>
      </c>
      <c r="I1300" s="61"/>
    </row>
    <row r="1301" spans="1:9" ht="24" customHeight="1" x14ac:dyDescent="0.25">
      <c r="A1301" s="2">
        <v>929163</v>
      </c>
      <c r="B1301" s="3">
        <v>41838.6247337963</v>
      </c>
      <c r="C1301" s="2" t="s">
        <v>7</v>
      </c>
      <c r="D1301" s="2" t="s">
        <v>11</v>
      </c>
      <c r="E1301" s="2" t="s">
        <v>28</v>
      </c>
      <c r="F1301" s="2" t="s">
        <v>12</v>
      </c>
      <c r="G1301" s="2">
        <v>94241</v>
      </c>
      <c r="H1301" s="2">
        <v>94241</v>
      </c>
      <c r="I1301" s="61"/>
    </row>
    <row r="1302" spans="1:9" ht="24" customHeight="1" x14ac:dyDescent="0.25">
      <c r="A1302" s="2">
        <v>816746</v>
      </c>
      <c r="B1302" s="3">
        <v>41760.940046296295</v>
      </c>
      <c r="C1302" s="2" t="s">
        <v>7</v>
      </c>
      <c r="D1302" s="2" t="s">
        <v>23</v>
      </c>
      <c r="E1302" s="2" t="s">
        <v>14</v>
      </c>
      <c r="F1302" s="2" t="s">
        <v>12</v>
      </c>
      <c r="G1302" s="2">
        <v>42846</v>
      </c>
      <c r="H1302" s="2">
        <v>42846</v>
      </c>
      <c r="I1302" s="61"/>
    </row>
    <row r="1303" spans="1:9" ht="24" customHeight="1" x14ac:dyDescent="0.25">
      <c r="A1303" s="2">
        <v>404885</v>
      </c>
      <c r="B1303" s="3">
        <v>41780.451006944444</v>
      </c>
      <c r="C1303" s="2" t="s">
        <v>7</v>
      </c>
      <c r="D1303" s="2" t="s">
        <v>8</v>
      </c>
      <c r="E1303" s="2" t="s">
        <v>14</v>
      </c>
      <c r="F1303" s="2" t="s">
        <v>12</v>
      </c>
      <c r="G1303" s="2">
        <v>52889</v>
      </c>
      <c r="H1303" s="2">
        <v>52889</v>
      </c>
      <c r="I1303" s="61"/>
    </row>
    <row r="1304" spans="1:9" ht="24" customHeight="1" x14ac:dyDescent="0.25">
      <c r="A1304" s="2">
        <v>146486</v>
      </c>
      <c r="B1304" s="3">
        <v>41782.578067129631</v>
      </c>
      <c r="C1304" s="2" t="s">
        <v>7</v>
      </c>
      <c r="D1304" s="2" t="s">
        <v>8</v>
      </c>
      <c r="E1304" s="2" t="s">
        <v>14</v>
      </c>
      <c r="F1304" s="2" t="s">
        <v>12</v>
      </c>
      <c r="G1304" s="2">
        <v>67496</v>
      </c>
      <c r="H1304" s="2">
        <v>67496</v>
      </c>
      <c r="I1304" s="61"/>
    </row>
    <row r="1305" spans="1:9" ht="24" customHeight="1" x14ac:dyDescent="0.25">
      <c r="A1305" s="2">
        <v>165615</v>
      </c>
      <c r="B1305" s="3">
        <v>41778.397175925929</v>
      </c>
      <c r="C1305" s="2" t="s">
        <v>7</v>
      </c>
      <c r="D1305" s="2" t="s">
        <v>8</v>
      </c>
      <c r="E1305" s="2" t="s">
        <v>9</v>
      </c>
      <c r="F1305" s="2" t="s">
        <v>12</v>
      </c>
      <c r="G1305" s="2">
        <v>1632</v>
      </c>
      <c r="H1305" s="2">
        <v>1632</v>
      </c>
      <c r="I1305" s="61"/>
    </row>
    <row r="1306" spans="1:9" ht="24" customHeight="1" x14ac:dyDescent="0.25">
      <c r="A1306" s="2">
        <v>751393</v>
      </c>
      <c r="B1306" s="3">
        <v>41849.397604166668</v>
      </c>
      <c r="C1306" s="2" t="s">
        <v>7</v>
      </c>
      <c r="D1306" s="2" t="s">
        <v>23</v>
      </c>
      <c r="E1306" s="2" t="s">
        <v>20</v>
      </c>
      <c r="F1306" s="2" t="s">
        <v>12</v>
      </c>
      <c r="G1306" s="2">
        <v>16075</v>
      </c>
      <c r="H1306" s="2">
        <v>16075</v>
      </c>
      <c r="I1306" s="61"/>
    </row>
    <row r="1307" spans="1:9" ht="24" customHeight="1" x14ac:dyDescent="0.25">
      <c r="A1307" s="2">
        <v>115987</v>
      </c>
      <c r="B1307" s="3">
        <v>41855.725405092591</v>
      </c>
      <c r="C1307" s="2" t="s">
        <v>7</v>
      </c>
      <c r="D1307" s="2" t="s">
        <v>11</v>
      </c>
      <c r="E1307" s="2" t="s">
        <v>20</v>
      </c>
      <c r="F1307" s="2" t="s">
        <v>12</v>
      </c>
      <c r="G1307" s="2">
        <v>7317</v>
      </c>
      <c r="H1307" s="2">
        <v>7317</v>
      </c>
      <c r="I1307" s="61"/>
    </row>
    <row r="1308" spans="1:9" ht="24" customHeight="1" x14ac:dyDescent="0.25">
      <c r="A1308" s="2">
        <v>501887</v>
      </c>
      <c r="B1308" s="3">
        <v>41855.725844907407</v>
      </c>
      <c r="C1308" s="2" t="s">
        <v>13</v>
      </c>
      <c r="D1308" s="2" t="s">
        <v>11</v>
      </c>
      <c r="E1308" s="2" t="s">
        <v>20</v>
      </c>
      <c r="F1308" s="2" t="s">
        <v>12</v>
      </c>
      <c r="G1308" s="2">
        <v>88072</v>
      </c>
      <c r="H1308" s="2">
        <v>88072</v>
      </c>
      <c r="I1308" s="61"/>
    </row>
    <row r="1309" spans="1:9" ht="24" customHeight="1" x14ac:dyDescent="0.25">
      <c r="A1309" s="2">
        <v>537409</v>
      </c>
      <c r="B1309" s="3">
        <v>41855.725636574076</v>
      </c>
      <c r="C1309" s="2" t="s">
        <v>13</v>
      </c>
      <c r="D1309" s="2" t="s">
        <v>23</v>
      </c>
      <c r="E1309" s="2" t="s">
        <v>20</v>
      </c>
      <c r="F1309" s="2" t="s">
        <v>12</v>
      </c>
      <c r="G1309" s="2">
        <v>34132</v>
      </c>
      <c r="H1309" s="2">
        <v>34132</v>
      </c>
      <c r="I1309" s="61"/>
    </row>
    <row r="1310" spans="1:9" ht="24" customHeight="1" x14ac:dyDescent="0.25">
      <c r="A1310" s="2">
        <v>589955</v>
      </c>
      <c r="B1310" s="3">
        <v>41872.599733796298</v>
      </c>
      <c r="C1310" s="2" t="s">
        <v>13</v>
      </c>
      <c r="D1310" s="2" t="s">
        <v>11</v>
      </c>
      <c r="E1310" s="2" t="s">
        <v>20</v>
      </c>
      <c r="F1310" s="2" t="s">
        <v>12</v>
      </c>
      <c r="G1310" s="2">
        <v>88353</v>
      </c>
      <c r="H1310" s="2">
        <v>88353</v>
      </c>
      <c r="I1310" s="61"/>
    </row>
    <row r="1311" spans="1:9" ht="24" customHeight="1" x14ac:dyDescent="0.25">
      <c r="A1311" s="2">
        <v>230054</v>
      </c>
      <c r="B1311" s="3">
        <v>41766.40016203704</v>
      </c>
      <c r="C1311" s="2" t="s">
        <v>7</v>
      </c>
      <c r="D1311" s="2" t="s">
        <v>8</v>
      </c>
      <c r="E1311" s="2" t="s">
        <v>14</v>
      </c>
      <c r="F1311" s="2" t="s">
        <v>21</v>
      </c>
      <c r="G1311" s="2">
        <v>38155</v>
      </c>
      <c r="H1311" s="2">
        <v>38155</v>
      </c>
      <c r="I1311" s="61"/>
    </row>
    <row r="1312" spans="1:9" ht="24" customHeight="1" x14ac:dyDescent="0.25">
      <c r="A1312" s="2">
        <v>132622</v>
      </c>
      <c r="B1312" s="3">
        <v>41785.371921296297</v>
      </c>
      <c r="C1312" s="2" t="s">
        <v>7</v>
      </c>
      <c r="D1312" s="2" t="s">
        <v>8</v>
      </c>
      <c r="E1312" s="2" t="s">
        <v>14</v>
      </c>
      <c r="F1312" s="2" t="s">
        <v>12</v>
      </c>
      <c r="G1312" s="2">
        <v>49880</v>
      </c>
      <c r="H1312" s="2">
        <v>49880</v>
      </c>
      <c r="I1312" s="61"/>
    </row>
    <row r="1313" spans="1:9" ht="24" customHeight="1" x14ac:dyDescent="0.25">
      <c r="A1313" s="2">
        <v>427540</v>
      </c>
      <c r="B1313" s="3">
        <v>41794.397291666668</v>
      </c>
      <c r="C1313" s="2" t="s">
        <v>13</v>
      </c>
      <c r="D1313" s="2" t="s">
        <v>8</v>
      </c>
      <c r="E1313" s="2" t="s">
        <v>14</v>
      </c>
      <c r="F1313" s="2" t="s">
        <v>12</v>
      </c>
      <c r="G1313" s="2">
        <v>27926</v>
      </c>
      <c r="H1313" s="2">
        <v>27926</v>
      </c>
      <c r="I1313" s="61"/>
    </row>
    <row r="1314" spans="1:9" ht="24" customHeight="1" x14ac:dyDescent="0.25">
      <c r="A1314" s="2">
        <v>487999</v>
      </c>
      <c r="B1314" s="3">
        <v>41878.396932870368</v>
      </c>
      <c r="C1314" s="2" t="s">
        <v>7</v>
      </c>
      <c r="D1314" s="2" t="s">
        <v>8</v>
      </c>
      <c r="E1314" s="2" t="s">
        <v>14</v>
      </c>
      <c r="F1314" s="2" t="s">
        <v>12</v>
      </c>
      <c r="G1314" s="2">
        <v>77765</v>
      </c>
      <c r="H1314" s="2">
        <v>77765</v>
      </c>
      <c r="I1314" s="61"/>
    </row>
    <row r="1315" spans="1:9" ht="24" customHeight="1" x14ac:dyDescent="0.25">
      <c r="A1315" s="2">
        <v>832053</v>
      </c>
      <c r="B1315" s="3">
        <v>41836.396805555552</v>
      </c>
      <c r="C1315" s="2" t="s">
        <v>7</v>
      </c>
      <c r="D1315" s="2" t="s">
        <v>8</v>
      </c>
      <c r="E1315" s="2" t="s">
        <v>14</v>
      </c>
      <c r="F1315" s="2" t="s">
        <v>21</v>
      </c>
      <c r="G1315" s="2">
        <v>67421</v>
      </c>
      <c r="H1315" s="2">
        <v>67421</v>
      </c>
      <c r="I1315" s="61"/>
    </row>
    <row r="1316" spans="1:9" ht="24" customHeight="1" x14ac:dyDescent="0.25">
      <c r="A1316" s="2">
        <v>63052</v>
      </c>
      <c r="B1316" s="3">
        <v>41836.397106481483</v>
      </c>
      <c r="C1316" s="2" t="s">
        <v>7</v>
      </c>
      <c r="D1316" s="2" t="s">
        <v>8</v>
      </c>
      <c r="E1316" s="2" t="s">
        <v>14</v>
      </c>
      <c r="F1316" s="2" t="s">
        <v>21</v>
      </c>
      <c r="G1316" s="2">
        <v>58707</v>
      </c>
      <c r="H1316" s="2">
        <v>58707</v>
      </c>
      <c r="I1316" s="61"/>
    </row>
    <row r="1317" spans="1:9" ht="24" customHeight="1" x14ac:dyDescent="0.25">
      <c r="A1317" s="2">
        <v>452676</v>
      </c>
      <c r="B1317" s="3">
        <v>41836.39738425926</v>
      </c>
      <c r="C1317" s="2" t="s">
        <v>7</v>
      </c>
      <c r="D1317" s="2" t="s">
        <v>11</v>
      </c>
      <c r="E1317" s="2" t="s">
        <v>14</v>
      </c>
      <c r="F1317" s="2" t="s">
        <v>21</v>
      </c>
      <c r="G1317" s="2">
        <v>40119</v>
      </c>
      <c r="H1317" s="2">
        <v>40119</v>
      </c>
      <c r="I1317" s="61"/>
    </row>
    <row r="1318" spans="1:9" ht="24" customHeight="1" x14ac:dyDescent="0.25">
      <c r="A1318" s="2">
        <v>127139</v>
      </c>
      <c r="B1318" s="3">
        <v>41760.654409722221</v>
      </c>
      <c r="C1318" s="2" t="s">
        <v>7</v>
      </c>
      <c r="D1318" s="2" t="s">
        <v>8</v>
      </c>
      <c r="E1318" s="2" t="s">
        <v>16</v>
      </c>
      <c r="F1318" s="2" t="s">
        <v>10</v>
      </c>
      <c r="G1318" s="2">
        <v>42951</v>
      </c>
      <c r="H1318" s="2">
        <v>42951</v>
      </c>
      <c r="I1318" s="61"/>
    </row>
    <row r="1319" spans="1:9" ht="24" customHeight="1" x14ac:dyDescent="0.25">
      <c r="A1319" s="2">
        <v>152197</v>
      </c>
      <c r="B1319" s="3">
        <v>41760.652719907404</v>
      </c>
      <c r="C1319" s="2" t="s">
        <v>13</v>
      </c>
      <c r="D1319" s="2" t="s">
        <v>23</v>
      </c>
      <c r="E1319" s="2" t="s">
        <v>16</v>
      </c>
      <c r="F1319" s="2" t="s">
        <v>10</v>
      </c>
      <c r="G1319" s="2">
        <v>66569</v>
      </c>
      <c r="H1319" s="2">
        <v>66569</v>
      </c>
      <c r="I1319" s="61"/>
    </row>
    <row r="1320" spans="1:9" ht="24" customHeight="1" x14ac:dyDescent="0.25">
      <c r="A1320" s="2">
        <v>324262</v>
      </c>
      <c r="B1320" s="3">
        <v>41801.398275462961</v>
      </c>
      <c r="C1320" s="2" t="s">
        <v>7</v>
      </c>
      <c r="D1320" s="2" t="s">
        <v>8</v>
      </c>
      <c r="E1320" s="2" t="s">
        <v>16</v>
      </c>
      <c r="F1320" s="2" t="s">
        <v>10</v>
      </c>
      <c r="G1320" s="2">
        <v>55341</v>
      </c>
      <c r="H1320" s="2">
        <v>55341</v>
      </c>
      <c r="I1320" s="61"/>
    </row>
    <row r="1321" spans="1:9" ht="24" customHeight="1" x14ac:dyDescent="0.25">
      <c r="A1321" s="2">
        <v>884821</v>
      </c>
      <c r="B1321" s="3">
        <v>41810.681122685186</v>
      </c>
      <c r="C1321" s="2" t="s">
        <v>7</v>
      </c>
      <c r="D1321" s="2" t="s">
        <v>8</v>
      </c>
      <c r="E1321" s="2" t="s">
        <v>16</v>
      </c>
      <c r="F1321" s="2" t="s">
        <v>10</v>
      </c>
      <c r="G1321" s="2">
        <v>64052</v>
      </c>
      <c r="H1321" s="2">
        <v>64052</v>
      </c>
      <c r="I1321" s="61"/>
    </row>
    <row r="1322" spans="1:9" ht="24" customHeight="1" x14ac:dyDescent="0.25">
      <c r="A1322" s="2">
        <v>882740</v>
      </c>
      <c r="B1322" s="3">
        <v>41858.571342592593</v>
      </c>
      <c r="C1322" s="2" t="s">
        <v>13</v>
      </c>
      <c r="D1322" s="2" t="s">
        <v>8</v>
      </c>
      <c r="E1322" s="2" t="s">
        <v>16</v>
      </c>
      <c r="F1322" s="2" t="s">
        <v>32</v>
      </c>
      <c r="G1322" s="2">
        <v>85837</v>
      </c>
      <c r="H1322" s="2">
        <v>85837</v>
      </c>
      <c r="I1322" s="61"/>
    </row>
    <row r="1323" spans="1:9" ht="24" customHeight="1" x14ac:dyDescent="0.25">
      <c r="A1323" s="2">
        <v>396311</v>
      </c>
      <c r="B1323" s="3">
        <v>41792.44672453704</v>
      </c>
      <c r="C1323" s="2" t="s">
        <v>13</v>
      </c>
      <c r="D1323" s="2" t="s">
        <v>8</v>
      </c>
      <c r="E1323" s="2" t="s">
        <v>14</v>
      </c>
      <c r="F1323" s="2" t="s">
        <v>24</v>
      </c>
      <c r="G1323" s="2">
        <v>87817</v>
      </c>
      <c r="H1323" s="2">
        <v>87817</v>
      </c>
      <c r="I1323" s="61"/>
    </row>
    <row r="1324" spans="1:9" ht="24" customHeight="1" x14ac:dyDescent="0.25">
      <c r="A1324" s="2">
        <v>145735</v>
      </c>
      <c r="B1324" s="3">
        <v>41792.448750000003</v>
      </c>
      <c r="C1324" s="2" t="s">
        <v>13</v>
      </c>
      <c r="D1324" s="2" t="s">
        <v>8</v>
      </c>
      <c r="E1324" s="2" t="s">
        <v>14</v>
      </c>
      <c r="F1324" s="2" t="s">
        <v>24</v>
      </c>
      <c r="G1324" s="2">
        <v>58410</v>
      </c>
      <c r="H1324" s="2">
        <v>58410</v>
      </c>
      <c r="I1324" s="61"/>
    </row>
    <row r="1325" spans="1:9" ht="24" customHeight="1" x14ac:dyDescent="0.25">
      <c r="A1325" s="2">
        <v>866980</v>
      </c>
      <c r="B1325" s="3">
        <v>41792.449490740742</v>
      </c>
      <c r="C1325" s="2" t="s">
        <v>7</v>
      </c>
      <c r="D1325" s="2" t="s">
        <v>11</v>
      </c>
      <c r="E1325" s="2" t="s">
        <v>14</v>
      </c>
      <c r="F1325" s="2" t="s">
        <v>24</v>
      </c>
      <c r="G1325" s="2">
        <v>42496</v>
      </c>
      <c r="H1325" s="2">
        <v>42496</v>
      </c>
      <c r="I1325" s="61"/>
    </row>
    <row r="1326" spans="1:9" ht="24" customHeight="1" x14ac:dyDescent="0.25">
      <c r="A1326" s="2">
        <v>328543</v>
      </c>
      <c r="B1326" s="3">
        <v>41793.000405092593</v>
      </c>
      <c r="C1326" s="2" t="s">
        <v>13</v>
      </c>
      <c r="D1326" s="2" t="s">
        <v>11</v>
      </c>
      <c r="E1326" s="2" t="s">
        <v>14</v>
      </c>
      <c r="F1326" s="2" t="s">
        <v>32</v>
      </c>
      <c r="G1326" s="2">
        <v>15835</v>
      </c>
      <c r="H1326" s="2">
        <v>15835</v>
      </c>
      <c r="I1326" s="61"/>
    </row>
    <row r="1327" spans="1:9" ht="24" customHeight="1" x14ac:dyDescent="0.25">
      <c r="A1327" s="2">
        <v>75097</v>
      </c>
      <c r="B1327" s="3">
        <v>41795.500648148147</v>
      </c>
      <c r="C1327" s="2" t="s">
        <v>7</v>
      </c>
      <c r="D1327" s="2" t="s">
        <v>8</v>
      </c>
      <c r="E1327" s="2" t="s">
        <v>14</v>
      </c>
      <c r="F1327" s="2" t="s">
        <v>24</v>
      </c>
      <c r="G1327" s="2">
        <v>27779</v>
      </c>
      <c r="H1327" s="2">
        <v>27779</v>
      </c>
      <c r="I1327" s="61"/>
    </row>
    <row r="1328" spans="1:9" ht="24" customHeight="1" x14ac:dyDescent="0.25">
      <c r="A1328" s="2">
        <v>184147</v>
      </c>
      <c r="B1328" s="3">
        <v>41795.501574074071</v>
      </c>
      <c r="C1328" s="2" t="s">
        <v>7</v>
      </c>
      <c r="D1328" s="2" t="s">
        <v>8</v>
      </c>
      <c r="E1328" s="2" t="s">
        <v>14</v>
      </c>
      <c r="F1328" s="2" t="s">
        <v>24</v>
      </c>
      <c r="G1328" s="2">
        <v>96914</v>
      </c>
      <c r="H1328" s="2">
        <v>96914</v>
      </c>
      <c r="I1328" s="61"/>
    </row>
    <row r="1329" spans="1:9" ht="24" customHeight="1" x14ac:dyDescent="0.25">
      <c r="A1329" s="2">
        <v>970152</v>
      </c>
      <c r="B1329" s="3">
        <v>41799.372881944444</v>
      </c>
      <c r="C1329" s="2" t="s">
        <v>13</v>
      </c>
      <c r="D1329" s="2" t="s">
        <v>8</v>
      </c>
      <c r="E1329" s="2" t="s">
        <v>14</v>
      </c>
      <c r="F1329" s="2" t="s">
        <v>32</v>
      </c>
      <c r="G1329" s="2">
        <v>42210</v>
      </c>
      <c r="H1329" s="2">
        <v>42210</v>
      </c>
      <c r="I1329" s="61"/>
    </row>
    <row r="1330" spans="1:9" ht="24" customHeight="1" x14ac:dyDescent="0.25">
      <c r="A1330" s="2">
        <v>531409</v>
      </c>
      <c r="B1330" s="3">
        <v>41799.373599537037</v>
      </c>
      <c r="C1330" s="2" t="s">
        <v>13</v>
      </c>
      <c r="D1330" s="2" t="s">
        <v>8</v>
      </c>
      <c r="E1330" s="2" t="s">
        <v>14</v>
      </c>
      <c r="F1330" s="2" t="s">
        <v>32</v>
      </c>
      <c r="G1330" s="2">
        <v>52201</v>
      </c>
      <c r="H1330" s="2">
        <v>52201</v>
      </c>
      <c r="I1330" s="61"/>
    </row>
    <row r="1331" spans="1:9" ht="24" customHeight="1" x14ac:dyDescent="0.25">
      <c r="A1331" s="2">
        <v>149267</v>
      </c>
      <c r="B1331" s="3">
        <v>41813.416689814818</v>
      </c>
      <c r="C1331" s="2" t="s">
        <v>7</v>
      </c>
      <c r="D1331" s="2" t="s">
        <v>8</v>
      </c>
      <c r="E1331" s="2" t="s">
        <v>14</v>
      </c>
      <c r="F1331" s="2" t="s">
        <v>17</v>
      </c>
      <c r="G1331" s="2">
        <v>89318</v>
      </c>
      <c r="H1331" s="2">
        <v>89318</v>
      </c>
      <c r="I1331" s="61"/>
    </row>
    <row r="1332" spans="1:9" ht="24" customHeight="1" x14ac:dyDescent="0.25">
      <c r="A1332" s="2">
        <v>162132</v>
      </c>
      <c r="B1332" s="3">
        <v>41814.36959490741</v>
      </c>
      <c r="C1332" s="2" t="s">
        <v>13</v>
      </c>
      <c r="D1332" s="2" t="s">
        <v>11</v>
      </c>
      <c r="E1332" s="2" t="s">
        <v>14</v>
      </c>
      <c r="F1332" s="2" t="s">
        <v>17</v>
      </c>
      <c r="G1332" s="2">
        <v>87656</v>
      </c>
      <c r="H1332" s="2">
        <v>87656</v>
      </c>
      <c r="I1332" s="61"/>
    </row>
    <row r="1333" spans="1:9" ht="24" customHeight="1" x14ac:dyDescent="0.25">
      <c r="A1333" s="2">
        <v>667934</v>
      </c>
      <c r="B1333" s="3">
        <v>41824.399131944447</v>
      </c>
      <c r="C1333" s="2" t="s">
        <v>13</v>
      </c>
      <c r="D1333" s="2" t="s">
        <v>8</v>
      </c>
      <c r="E1333" s="2" t="s">
        <v>14</v>
      </c>
      <c r="F1333" s="2" t="s">
        <v>12</v>
      </c>
      <c r="G1333" s="2">
        <v>8506</v>
      </c>
      <c r="H1333" s="2">
        <v>8506</v>
      </c>
      <c r="I1333" s="61"/>
    </row>
    <row r="1334" spans="1:9" ht="24" customHeight="1" x14ac:dyDescent="0.25">
      <c r="A1334" s="2">
        <v>643836</v>
      </c>
      <c r="B1334" s="3">
        <v>41852.409548611111</v>
      </c>
      <c r="C1334" s="2" t="s">
        <v>13</v>
      </c>
      <c r="D1334" s="2" t="s">
        <v>11</v>
      </c>
      <c r="E1334" s="2" t="s">
        <v>14</v>
      </c>
      <c r="F1334" s="2" t="s">
        <v>12</v>
      </c>
      <c r="G1334" s="2">
        <v>85290</v>
      </c>
      <c r="H1334" s="2">
        <v>85290</v>
      </c>
      <c r="I1334" s="61"/>
    </row>
    <row r="1335" spans="1:9" ht="24" customHeight="1" x14ac:dyDescent="0.25">
      <c r="A1335" s="2">
        <v>14621</v>
      </c>
      <c r="B1335" s="3">
        <v>41852.747974537036</v>
      </c>
      <c r="C1335" s="2" t="s">
        <v>7</v>
      </c>
      <c r="D1335" s="2" t="s">
        <v>8</v>
      </c>
      <c r="E1335" s="2" t="s">
        <v>14</v>
      </c>
      <c r="F1335" s="2" t="s">
        <v>12</v>
      </c>
      <c r="G1335" s="2">
        <v>3445</v>
      </c>
      <c r="H1335" s="2">
        <v>3445</v>
      </c>
      <c r="I1335" s="61"/>
    </row>
    <row r="1336" spans="1:9" ht="24" customHeight="1" x14ac:dyDescent="0.25">
      <c r="A1336" s="2">
        <v>912359</v>
      </c>
      <c r="B1336" s="3">
        <v>41852.748495370368</v>
      </c>
      <c r="C1336" s="2" t="s">
        <v>13</v>
      </c>
      <c r="D1336" s="2" t="s">
        <v>11</v>
      </c>
      <c r="E1336" s="2" t="s">
        <v>14</v>
      </c>
      <c r="F1336" s="2" t="s">
        <v>12</v>
      </c>
      <c r="G1336" s="2">
        <v>47690</v>
      </c>
      <c r="H1336" s="2">
        <v>47690</v>
      </c>
      <c r="I1336" s="61"/>
    </row>
    <row r="1337" spans="1:9" ht="24" customHeight="1" x14ac:dyDescent="0.25">
      <c r="A1337" s="2">
        <v>242590</v>
      </c>
      <c r="B1337" s="3">
        <v>41880.47</v>
      </c>
      <c r="C1337" s="2" t="s">
        <v>7</v>
      </c>
      <c r="D1337" s="2" t="s">
        <v>8</v>
      </c>
      <c r="E1337" s="2" t="s">
        <v>14</v>
      </c>
      <c r="F1337" s="2" t="s">
        <v>12</v>
      </c>
      <c r="G1337" s="2">
        <v>91251</v>
      </c>
      <c r="H1337" s="2">
        <v>91251</v>
      </c>
      <c r="I1337" s="61"/>
    </row>
    <row r="1338" spans="1:9" ht="24" customHeight="1" x14ac:dyDescent="0.25">
      <c r="A1338" s="2">
        <v>839584</v>
      </c>
      <c r="B1338" s="3">
        <v>41880.471701388888</v>
      </c>
      <c r="C1338" s="2" t="s">
        <v>13</v>
      </c>
      <c r="D1338" s="2" t="s">
        <v>8</v>
      </c>
      <c r="E1338" s="2" t="s">
        <v>14</v>
      </c>
      <c r="F1338" s="2" t="s">
        <v>12</v>
      </c>
      <c r="G1338" s="2">
        <v>92866</v>
      </c>
      <c r="H1338" s="2">
        <v>92866</v>
      </c>
      <c r="I1338" s="61"/>
    </row>
    <row r="1339" spans="1:9" ht="24" customHeight="1" x14ac:dyDescent="0.25">
      <c r="A1339" s="2">
        <v>205481</v>
      </c>
      <c r="B1339" s="3">
        <v>41768.683368055557</v>
      </c>
      <c r="C1339" s="2" t="s">
        <v>7</v>
      </c>
      <c r="D1339" s="2" t="s">
        <v>8</v>
      </c>
      <c r="E1339" s="2" t="s">
        <v>14</v>
      </c>
      <c r="F1339" s="2" t="s">
        <v>17</v>
      </c>
      <c r="G1339" s="2">
        <v>28933</v>
      </c>
      <c r="H1339" s="2">
        <v>28933</v>
      </c>
      <c r="I1339" s="61"/>
    </row>
    <row r="1340" spans="1:9" ht="24" customHeight="1" x14ac:dyDescent="0.25">
      <c r="A1340" s="2">
        <v>486305</v>
      </c>
      <c r="B1340" s="3">
        <v>41768.686226851853</v>
      </c>
      <c r="C1340" s="2" t="s">
        <v>7</v>
      </c>
      <c r="D1340" s="2" t="s">
        <v>11</v>
      </c>
      <c r="E1340" s="2" t="s">
        <v>14</v>
      </c>
      <c r="F1340" s="2" t="s">
        <v>17</v>
      </c>
      <c r="G1340" s="2">
        <v>19572</v>
      </c>
      <c r="H1340" s="2">
        <v>19572</v>
      </c>
      <c r="I1340" s="61"/>
    </row>
    <row r="1341" spans="1:9" ht="24" customHeight="1" x14ac:dyDescent="0.25">
      <c r="A1341" s="2">
        <v>806094</v>
      </c>
      <c r="B1341" s="3">
        <v>41781.721400462964</v>
      </c>
      <c r="C1341" s="2" t="s">
        <v>13</v>
      </c>
      <c r="D1341" s="2" t="s">
        <v>8</v>
      </c>
      <c r="E1341" s="2" t="s">
        <v>14</v>
      </c>
      <c r="F1341" s="2" t="s">
        <v>17</v>
      </c>
      <c r="G1341" s="2">
        <v>40389</v>
      </c>
      <c r="H1341" s="2">
        <v>40389</v>
      </c>
      <c r="I1341" s="61"/>
    </row>
    <row r="1342" spans="1:9" ht="24" customHeight="1" x14ac:dyDescent="0.25">
      <c r="A1342" s="2">
        <v>487002</v>
      </c>
      <c r="B1342" s="3">
        <v>41797.779016203705</v>
      </c>
      <c r="C1342" s="2" t="s">
        <v>7</v>
      </c>
      <c r="D1342" s="2" t="s">
        <v>8</v>
      </c>
      <c r="E1342" s="2" t="s">
        <v>14</v>
      </c>
      <c r="F1342" s="2" t="s">
        <v>17</v>
      </c>
      <c r="G1342" s="2">
        <v>84535</v>
      </c>
      <c r="H1342" s="2">
        <v>84535</v>
      </c>
      <c r="I1342" s="61"/>
    </row>
    <row r="1343" spans="1:9" ht="24" customHeight="1" x14ac:dyDescent="0.25">
      <c r="A1343" s="2">
        <v>165000</v>
      </c>
      <c r="B1343" s="3">
        <v>41806.67633101852</v>
      </c>
      <c r="C1343" s="2" t="s">
        <v>7</v>
      </c>
      <c r="D1343" s="2" t="s">
        <v>8</v>
      </c>
      <c r="E1343" s="2" t="s">
        <v>14</v>
      </c>
      <c r="F1343" s="2" t="s">
        <v>17</v>
      </c>
      <c r="G1343" s="2">
        <v>46109</v>
      </c>
      <c r="H1343" s="2">
        <v>46109</v>
      </c>
      <c r="I1343" s="61"/>
    </row>
    <row r="1344" spans="1:9" ht="24" customHeight="1" x14ac:dyDescent="0.25">
      <c r="A1344" s="2">
        <v>332816</v>
      </c>
      <c r="B1344" s="3">
        <v>41820.397615740738</v>
      </c>
      <c r="C1344" s="2" t="s">
        <v>13</v>
      </c>
      <c r="D1344" s="2" t="s">
        <v>23</v>
      </c>
      <c r="E1344" s="2" t="s">
        <v>14</v>
      </c>
      <c r="F1344" s="2" t="s">
        <v>17</v>
      </c>
      <c r="G1344" s="2">
        <v>25714</v>
      </c>
      <c r="H1344" s="2">
        <v>25714</v>
      </c>
      <c r="I1344" s="61"/>
    </row>
    <row r="1345" spans="1:9" ht="24" customHeight="1" x14ac:dyDescent="0.25">
      <c r="A1345" s="2">
        <v>673099</v>
      </c>
      <c r="B1345" s="3">
        <v>41874.668900462966</v>
      </c>
      <c r="C1345" s="2" t="s">
        <v>13</v>
      </c>
      <c r="D1345" s="2" t="s">
        <v>8</v>
      </c>
      <c r="E1345" s="2" t="s">
        <v>14</v>
      </c>
      <c r="F1345" s="2" t="s">
        <v>17</v>
      </c>
      <c r="G1345" s="2">
        <v>15672</v>
      </c>
      <c r="H1345" s="2">
        <v>15672</v>
      </c>
      <c r="I1345" s="61"/>
    </row>
    <row r="1346" spans="1:9" ht="24" customHeight="1" x14ac:dyDescent="0.25">
      <c r="A1346" s="2">
        <v>894681</v>
      </c>
      <c r="B1346" s="3">
        <v>41874.67015046296</v>
      </c>
      <c r="C1346" s="2" t="s">
        <v>7</v>
      </c>
      <c r="D1346" s="2" t="s">
        <v>8</v>
      </c>
      <c r="E1346" s="2" t="s">
        <v>14</v>
      </c>
      <c r="F1346" s="2" t="s">
        <v>17</v>
      </c>
      <c r="G1346" s="2">
        <v>29204</v>
      </c>
      <c r="H1346" s="2">
        <v>29204</v>
      </c>
      <c r="I1346" s="61"/>
    </row>
    <row r="1347" spans="1:9" ht="24" customHeight="1" x14ac:dyDescent="0.25">
      <c r="A1347" s="2">
        <v>67176</v>
      </c>
      <c r="B1347" s="3">
        <v>41874.672303240739</v>
      </c>
      <c r="C1347" s="2" t="s">
        <v>13</v>
      </c>
      <c r="D1347" s="2" t="s">
        <v>8</v>
      </c>
      <c r="E1347" s="2" t="s">
        <v>14</v>
      </c>
      <c r="F1347" s="2" t="s">
        <v>17</v>
      </c>
      <c r="G1347" s="2">
        <v>17553</v>
      </c>
      <c r="H1347" s="2">
        <v>17553</v>
      </c>
      <c r="I1347" s="61"/>
    </row>
    <row r="1348" spans="1:9" ht="24" customHeight="1" x14ac:dyDescent="0.25">
      <c r="A1348" s="2">
        <v>586678</v>
      </c>
      <c r="B1348" s="3">
        <v>41874.668912037036</v>
      </c>
      <c r="C1348" s="2" t="s">
        <v>13</v>
      </c>
      <c r="D1348" s="2" t="s">
        <v>23</v>
      </c>
      <c r="E1348" s="2" t="s">
        <v>14</v>
      </c>
      <c r="F1348" s="2" t="s">
        <v>17</v>
      </c>
      <c r="G1348" s="2">
        <v>84220</v>
      </c>
      <c r="H1348" s="2">
        <v>84220</v>
      </c>
      <c r="I1348" s="61"/>
    </row>
    <row r="1349" spans="1:9" ht="24" customHeight="1" x14ac:dyDescent="0.25">
      <c r="A1349" s="2">
        <v>218472</v>
      </c>
      <c r="B1349" s="3">
        <v>41875.423321759263</v>
      </c>
      <c r="C1349" s="2" t="s">
        <v>7</v>
      </c>
      <c r="D1349" s="2" t="s">
        <v>8</v>
      </c>
      <c r="E1349" s="2" t="s">
        <v>14</v>
      </c>
      <c r="F1349" s="2" t="s">
        <v>17</v>
      </c>
      <c r="G1349" s="2">
        <v>33201</v>
      </c>
      <c r="H1349" s="2">
        <v>33201</v>
      </c>
      <c r="I1349" s="61"/>
    </row>
    <row r="1350" spans="1:9" ht="24" customHeight="1" x14ac:dyDescent="0.25">
      <c r="A1350" s="2">
        <v>985982</v>
      </c>
      <c r="B1350" s="3">
        <v>41765.460590277777</v>
      </c>
      <c r="C1350" s="2" t="s">
        <v>13</v>
      </c>
      <c r="D1350" s="2" t="s">
        <v>23</v>
      </c>
      <c r="E1350" s="2" t="s">
        <v>14</v>
      </c>
      <c r="F1350" s="2" t="s">
        <v>17</v>
      </c>
      <c r="G1350" s="2">
        <v>5910</v>
      </c>
      <c r="H1350" s="2">
        <v>5910</v>
      </c>
      <c r="I1350" s="61"/>
    </row>
    <row r="1351" spans="1:9" ht="24" customHeight="1" x14ac:dyDescent="0.25">
      <c r="A1351" s="2">
        <v>898081</v>
      </c>
      <c r="B1351" s="3">
        <v>41767.644050925926</v>
      </c>
      <c r="C1351" s="2" t="s">
        <v>7</v>
      </c>
      <c r="D1351" s="2" t="s">
        <v>11</v>
      </c>
      <c r="E1351" s="2" t="s">
        <v>14</v>
      </c>
      <c r="F1351" s="2" t="s">
        <v>17</v>
      </c>
      <c r="G1351" s="2">
        <v>30580</v>
      </c>
      <c r="H1351" s="2">
        <v>30580</v>
      </c>
      <c r="I1351" s="61"/>
    </row>
    <row r="1352" spans="1:9" ht="24" customHeight="1" x14ac:dyDescent="0.25">
      <c r="A1352" s="2">
        <v>150930</v>
      </c>
      <c r="B1352" s="3">
        <v>41768.828622685185</v>
      </c>
      <c r="C1352" s="2" t="s">
        <v>13</v>
      </c>
      <c r="D1352" s="2" t="s">
        <v>8</v>
      </c>
      <c r="E1352" s="2" t="s">
        <v>14</v>
      </c>
      <c r="F1352" s="2" t="s">
        <v>17</v>
      </c>
      <c r="G1352" s="2">
        <v>70809</v>
      </c>
      <c r="H1352" s="2">
        <v>70809</v>
      </c>
      <c r="I1352" s="61"/>
    </row>
    <row r="1353" spans="1:9" ht="24" customHeight="1" x14ac:dyDescent="0.25">
      <c r="A1353" s="2">
        <v>486534</v>
      </c>
      <c r="B1353" s="3">
        <v>41768.830081018517</v>
      </c>
      <c r="C1353" s="2" t="s">
        <v>7</v>
      </c>
      <c r="D1353" s="2" t="s">
        <v>11</v>
      </c>
      <c r="E1353" s="2" t="s">
        <v>14</v>
      </c>
      <c r="F1353" s="2" t="s">
        <v>17</v>
      </c>
      <c r="G1353" s="2">
        <v>85077</v>
      </c>
      <c r="H1353" s="2">
        <v>85077</v>
      </c>
      <c r="I1353" s="61"/>
    </row>
    <row r="1354" spans="1:9" ht="24" customHeight="1" x14ac:dyDescent="0.25">
      <c r="A1354" s="2">
        <v>587959</v>
      </c>
      <c r="B1354" s="3">
        <v>41768.828946759262</v>
      </c>
      <c r="C1354" s="2" t="s">
        <v>7</v>
      </c>
      <c r="D1354" s="2" t="s">
        <v>11</v>
      </c>
      <c r="E1354" s="2" t="s">
        <v>14</v>
      </c>
      <c r="F1354" s="2" t="s">
        <v>17</v>
      </c>
      <c r="G1354" s="2">
        <v>15500</v>
      </c>
      <c r="H1354" s="2">
        <v>15500</v>
      </c>
      <c r="I1354" s="61"/>
    </row>
    <row r="1355" spans="1:9" ht="24" customHeight="1" x14ac:dyDescent="0.25">
      <c r="A1355" s="2">
        <v>214844</v>
      </c>
      <c r="B1355" s="3">
        <v>41768.829675925925</v>
      </c>
      <c r="C1355" s="2" t="s">
        <v>7</v>
      </c>
      <c r="D1355" s="2" t="s">
        <v>11</v>
      </c>
      <c r="E1355" s="2" t="s">
        <v>14</v>
      </c>
      <c r="F1355" s="2" t="s">
        <v>17</v>
      </c>
      <c r="G1355" s="2">
        <v>21883</v>
      </c>
      <c r="H1355" s="2">
        <v>21883</v>
      </c>
      <c r="I1355" s="61"/>
    </row>
    <row r="1356" spans="1:9" ht="24" customHeight="1" x14ac:dyDescent="0.25">
      <c r="A1356" s="2">
        <v>733774</v>
      </c>
      <c r="B1356" s="3">
        <v>41768.831226851849</v>
      </c>
      <c r="C1356" s="2" t="s">
        <v>7</v>
      </c>
      <c r="D1356" s="2" t="s">
        <v>11</v>
      </c>
      <c r="E1356" s="2" t="s">
        <v>14</v>
      </c>
      <c r="F1356" s="2" t="s">
        <v>17</v>
      </c>
      <c r="G1356" s="2">
        <v>91065</v>
      </c>
      <c r="H1356" s="2">
        <v>91065</v>
      </c>
      <c r="I1356" s="61"/>
    </row>
    <row r="1357" spans="1:9" ht="24" customHeight="1" x14ac:dyDescent="0.25">
      <c r="A1357" s="2">
        <v>516459</v>
      </c>
      <c r="B1357" s="3">
        <v>41792.741446759261</v>
      </c>
      <c r="C1357" s="2" t="s">
        <v>7</v>
      </c>
      <c r="D1357" s="2" t="s">
        <v>11</v>
      </c>
      <c r="E1357" s="2" t="s">
        <v>14</v>
      </c>
      <c r="F1357" s="2" t="s">
        <v>17</v>
      </c>
      <c r="G1357" s="2">
        <v>33427</v>
      </c>
      <c r="H1357" s="2">
        <v>33427</v>
      </c>
      <c r="I1357" s="61"/>
    </row>
    <row r="1358" spans="1:9" ht="24" customHeight="1" x14ac:dyDescent="0.25">
      <c r="A1358" s="2">
        <v>461123</v>
      </c>
      <c r="B1358" s="3">
        <v>41796.382361111115</v>
      </c>
      <c r="C1358" s="2" t="s">
        <v>7</v>
      </c>
      <c r="D1358" s="2" t="s">
        <v>8</v>
      </c>
      <c r="E1358" s="2" t="s">
        <v>14</v>
      </c>
      <c r="F1358" s="2" t="s">
        <v>17</v>
      </c>
      <c r="G1358" s="2">
        <v>12576</v>
      </c>
      <c r="H1358" s="2">
        <v>12576</v>
      </c>
      <c r="I1358" s="61"/>
    </row>
    <row r="1359" spans="1:9" ht="24" customHeight="1" x14ac:dyDescent="0.25">
      <c r="A1359" s="2">
        <v>62030</v>
      </c>
      <c r="B1359" s="3">
        <v>41796.383125</v>
      </c>
      <c r="C1359" s="2" t="s">
        <v>13</v>
      </c>
      <c r="D1359" s="2" t="s">
        <v>11</v>
      </c>
      <c r="E1359" s="2" t="s">
        <v>14</v>
      </c>
      <c r="F1359" s="2" t="s">
        <v>17</v>
      </c>
      <c r="G1359" s="2">
        <v>84631</v>
      </c>
      <c r="H1359" s="2">
        <v>84631</v>
      </c>
      <c r="I1359" s="61"/>
    </row>
    <row r="1360" spans="1:9" ht="24" customHeight="1" x14ac:dyDescent="0.25">
      <c r="A1360" s="2">
        <v>518772</v>
      </c>
      <c r="B1360" s="3">
        <v>41813.397615740738</v>
      </c>
      <c r="C1360" s="2" t="s">
        <v>7</v>
      </c>
      <c r="D1360" s="2" t="s">
        <v>8</v>
      </c>
      <c r="E1360" s="2" t="s">
        <v>14</v>
      </c>
      <c r="F1360" s="2" t="s">
        <v>17</v>
      </c>
      <c r="G1360" s="2">
        <v>15241</v>
      </c>
      <c r="H1360" s="2">
        <v>15241</v>
      </c>
      <c r="I1360" s="61"/>
    </row>
    <row r="1361" spans="1:9" ht="24" customHeight="1" x14ac:dyDescent="0.25">
      <c r="A1361" s="2">
        <v>249926</v>
      </c>
      <c r="B1361" s="3">
        <v>41827.716597222221</v>
      </c>
      <c r="C1361" s="2" t="s">
        <v>7</v>
      </c>
      <c r="D1361" s="2" t="s">
        <v>8</v>
      </c>
      <c r="E1361" s="2" t="s">
        <v>14</v>
      </c>
      <c r="F1361" s="2" t="s">
        <v>17</v>
      </c>
      <c r="G1361" s="2">
        <v>37537</v>
      </c>
      <c r="H1361" s="2">
        <v>37537</v>
      </c>
      <c r="I1361" s="61"/>
    </row>
    <row r="1362" spans="1:9" ht="24" customHeight="1" x14ac:dyDescent="0.25">
      <c r="A1362" s="2">
        <v>986569</v>
      </c>
      <c r="B1362" s="3">
        <v>41870.733703703707</v>
      </c>
      <c r="C1362" s="2" t="s">
        <v>13</v>
      </c>
      <c r="D1362" s="2" t="s">
        <v>8</v>
      </c>
      <c r="E1362" s="2" t="s">
        <v>14</v>
      </c>
      <c r="F1362" s="2" t="s">
        <v>17</v>
      </c>
      <c r="G1362" s="2">
        <v>39045</v>
      </c>
      <c r="H1362" s="2">
        <v>39045</v>
      </c>
      <c r="I1362" s="61"/>
    </row>
    <row r="1363" spans="1:9" ht="24" customHeight="1" x14ac:dyDescent="0.25">
      <c r="A1363" s="2">
        <v>422439</v>
      </c>
      <c r="B1363" s="3">
        <v>41870.734120370369</v>
      </c>
      <c r="C1363" s="2" t="s">
        <v>13</v>
      </c>
      <c r="D1363" s="2" t="s">
        <v>8</v>
      </c>
      <c r="E1363" s="2" t="s">
        <v>14</v>
      </c>
      <c r="F1363" s="2" t="s">
        <v>17</v>
      </c>
      <c r="G1363" s="2">
        <v>17272</v>
      </c>
      <c r="H1363" s="2">
        <v>17272</v>
      </c>
      <c r="I1363" s="61"/>
    </row>
    <row r="1364" spans="1:9" ht="24" customHeight="1" x14ac:dyDescent="0.25">
      <c r="A1364" s="2">
        <v>693142</v>
      </c>
      <c r="B1364" s="3">
        <v>41857.397337962961</v>
      </c>
      <c r="C1364" s="2" t="s">
        <v>7</v>
      </c>
      <c r="D1364" s="2" t="s">
        <v>8</v>
      </c>
      <c r="E1364" s="2" t="s">
        <v>29</v>
      </c>
      <c r="F1364" s="2" t="s">
        <v>32</v>
      </c>
      <c r="G1364" s="2">
        <v>61237</v>
      </c>
      <c r="H1364" s="2">
        <v>61237</v>
      </c>
      <c r="I1364" s="61"/>
    </row>
    <row r="1365" spans="1:9" ht="24" customHeight="1" x14ac:dyDescent="0.25">
      <c r="A1365" s="2">
        <v>332698</v>
      </c>
      <c r="B1365" s="3">
        <v>41779.742418981485</v>
      </c>
      <c r="C1365" s="2" t="s">
        <v>7</v>
      </c>
      <c r="D1365" s="2" t="s">
        <v>8</v>
      </c>
      <c r="E1365" s="2" t="s">
        <v>29</v>
      </c>
      <c r="F1365" s="2" t="s">
        <v>35</v>
      </c>
      <c r="G1365" s="2">
        <v>42994</v>
      </c>
      <c r="H1365" s="2">
        <v>42994</v>
      </c>
      <c r="I1365" s="61"/>
    </row>
    <row r="1366" spans="1:9" ht="24" customHeight="1" x14ac:dyDescent="0.25">
      <c r="A1366" s="2">
        <v>302555</v>
      </c>
      <c r="B1366" s="3">
        <v>41789.365856481483</v>
      </c>
      <c r="C1366" s="2" t="s">
        <v>7</v>
      </c>
      <c r="D1366" s="2" t="s">
        <v>8</v>
      </c>
      <c r="E1366" s="2" t="s">
        <v>29</v>
      </c>
      <c r="F1366" s="2" t="s">
        <v>35</v>
      </c>
      <c r="G1366" s="2">
        <v>35068</v>
      </c>
      <c r="H1366" s="2">
        <v>35068</v>
      </c>
      <c r="I1366" s="61"/>
    </row>
    <row r="1367" spans="1:9" ht="24" customHeight="1" x14ac:dyDescent="0.25">
      <c r="A1367" s="2">
        <v>464696</v>
      </c>
      <c r="B1367" s="3">
        <v>41789.366585648146</v>
      </c>
      <c r="C1367" s="2" t="s">
        <v>7</v>
      </c>
      <c r="D1367" s="2" t="s">
        <v>8</v>
      </c>
      <c r="E1367" s="2" t="s">
        <v>29</v>
      </c>
      <c r="F1367" s="2" t="s">
        <v>35</v>
      </c>
      <c r="G1367" s="2">
        <v>67245</v>
      </c>
      <c r="H1367" s="2">
        <v>67245</v>
      </c>
      <c r="I1367" s="61"/>
    </row>
    <row r="1368" spans="1:9" ht="24" customHeight="1" x14ac:dyDescent="0.25">
      <c r="A1368" s="2">
        <v>588414</v>
      </c>
      <c r="B1368" s="3">
        <v>41789.36550925926</v>
      </c>
      <c r="C1368" s="2" t="s">
        <v>13</v>
      </c>
      <c r="D1368" s="2" t="s">
        <v>11</v>
      </c>
      <c r="E1368" s="2" t="s">
        <v>29</v>
      </c>
      <c r="F1368" s="2" t="s">
        <v>35</v>
      </c>
      <c r="G1368" s="2">
        <v>64563</v>
      </c>
      <c r="H1368" s="2">
        <v>64563</v>
      </c>
      <c r="I1368" s="61"/>
    </row>
    <row r="1369" spans="1:9" ht="24" customHeight="1" x14ac:dyDescent="0.25">
      <c r="A1369" s="2">
        <v>878903</v>
      </c>
      <c r="B1369" s="3">
        <v>41789.521041666667</v>
      </c>
      <c r="C1369" s="2" t="s">
        <v>7</v>
      </c>
      <c r="D1369" s="2" t="s">
        <v>11</v>
      </c>
      <c r="E1369" s="2" t="s">
        <v>29</v>
      </c>
      <c r="F1369" s="2" t="s">
        <v>12</v>
      </c>
      <c r="G1369" s="2">
        <v>42010</v>
      </c>
      <c r="H1369" s="2">
        <v>42010</v>
      </c>
      <c r="I1369" s="61"/>
    </row>
    <row r="1370" spans="1:9" ht="24" customHeight="1" x14ac:dyDescent="0.25">
      <c r="A1370" s="2">
        <v>756902</v>
      </c>
      <c r="B1370" s="3">
        <v>41795.395578703705</v>
      </c>
      <c r="C1370" s="2" t="s">
        <v>7</v>
      </c>
      <c r="D1370" s="2" t="s">
        <v>8</v>
      </c>
      <c r="E1370" s="2" t="s">
        <v>29</v>
      </c>
      <c r="F1370" s="2" t="s">
        <v>35</v>
      </c>
      <c r="G1370" s="2">
        <v>88348</v>
      </c>
      <c r="H1370" s="2">
        <v>88348</v>
      </c>
      <c r="I1370" s="61"/>
    </row>
    <row r="1371" spans="1:9" ht="24" customHeight="1" x14ac:dyDescent="0.25">
      <c r="A1371" s="2">
        <v>646707</v>
      </c>
      <c r="B1371" s="3">
        <v>41761.592766203707</v>
      </c>
      <c r="C1371" s="2" t="s">
        <v>13</v>
      </c>
      <c r="D1371" s="2" t="s">
        <v>11</v>
      </c>
      <c r="E1371" s="2" t="s">
        <v>14</v>
      </c>
      <c r="F1371" s="2" t="s">
        <v>22</v>
      </c>
      <c r="G1371" s="2">
        <v>82194</v>
      </c>
      <c r="H1371" s="2">
        <v>82194</v>
      </c>
      <c r="I1371" s="61"/>
    </row>
    <row r="1372" spans="1:9" ht="24" customHeight="1" x14ac:dyDescent="0.25">
      <c r="A1372" s="2">
        <v>105447</v>
      </c>
      <c r="B1372" s="3">
        <v>41782.398136574076</v>
      </c>
      <c r="C1372" s="2" t="s">
        <v>13</v>
      </c>
      <c r="D1372" s="2" t="s">
        <v>23</v>
      </c>
      <c r="E1372" s="2" t="s">
        <v>14</v>
      </c>
      <c r="F1372" s="2" t="s">
        <v>22</v>
      </c>
      <c r="G1372" s="2">
        <v>97440</v>
      </c>
      <c r="H1372" s="2">
        <v>97440</v>
      </c>
      <c r="I1372" s="61"/>
    </row>
    <row r="1373" spans="1:9" ht="24" customHeight="1" x14ac:dyDescent="0.25">
      <c r="A1373" s="2">
        <v>393895</v>
      </c>
      <c r="B1373" s="3">
        <v>41771.865104166667</v>
      </c>
      <c r="C1373" s="2" t="s">
        <v>7</v>
      </c>
      <c r="D1373" s="2" t="s">
        <v>8</v>
      </c>
      <c r="E1373" s="2" t="s">
        <v>14</v>
      </c>
      <c r="F1373" s="2" t="s">
        <v>12</v>
      </c>
      <c r="G1373" s="2">
        <v>81819</v>
      </c>
      <c r="H1373" s="2">
        <v>81819</v>
      </c>
      <c r="I1373" s="61"/>
    </row>
    <row r="1374" spans="1:9" ht="24" customHeight="1" x14ac:dyDescent="0.25">
      <c r="A1374" s="2">
        <v>690879</v>
      </c>
      <c r="B1374" s="3">
        <v>41779.66479166667</v>
      </c>
      <c r="C1374" s="2" t="s">
        <v>7</v>
      </c>
      <c r="D1374" s="2" t="s">
        <v>11</v>
      </c>
      <c r="E1374" s="2" t="s">
        <v>14</v>
      </c>
      <c r="F1374" s="2" t="s">
        <v>12</v>
      </c>
      <c r="G1374" s="2">
        <v>69812</v>
      </c>
      <c r="H1374" s="2">
        <v>69812</v>
      </c>
      <c r="I1374" s="61"/>
    </row>
    <row r="1375" spans="1:9" ht="24" customHeight="1" x14ac:dyDescent="0.25">
      <c r="A1375" s="2">
        <v>555034</v>
      </c>
      <c r="B1375" s="3">
        <v>41799.397615740738</v>
      </c>
      <c r="C1375" s="2" t="s">
        <v>7</v>
      </c>
      <c r="D1375" s="2" t="s">
        <v>8</v>
      </c>
      <c r="E1375" s="2" t="s">
        <v>29</v>
      </c>
      <c r="F1375" s="2" t="s">
        <v>19</v>
      </c>
      <c r="G1375" s="2">
        <v>28605</v>
      </c>
      <c r="H1375" s="2">
        <v>28605</v>
      </c>
      <c r="I1375" s="61"/>
    </row>
    <row r="1376" spans="1:9" ht="24" customHeight="1" x14ac:dyDescent="0.25">
      <c r="A1376" s="2">
        <v>693918</v>
      </c>
      <c r="B1376" s="3">
        <v>41814.723796296297</v>
      </c>
      <c r="C1376" s="2" t="s">
        <v>7</v>
      </c>
      <c r="D1376" s="2" t="s">
        <v>8</v>
      </c>
      <c r="E1376" s="2" t="s">
        <v>29</v>
      </c>
      <c r="F1376" s="2" t="s">
        <v>32</v>
      </c>
      <c r="G1376" s="2">
        <v>50039</v>
      </c>
      <c r="H1376" s="2">
        <v>50039</v>
      </c>
      <c r="I1376" s="61"/>
    </row>
    <row r="1377" spans="1:9" ht="24" customHeight="1" x14ac:dyDescent="0.25">
      <c r="A1377" s="2">
        <v>278721</v>
      </c>
      <c r="B1377" s="3">
        <v>41844.770532407405</v>
      </c>
      <c r="C1377" s="2" t="s">
        <v>13</v>
      </c>
      <c r="D1377" s="2" t="s">
        <v>8</v>
      </c>
      <c r="E1377" s="2" t="s">
        <v>14</v>
      </c>
      <c r="F1377" s="2" t="s">
        <v>17</v>
      </c>
      <c r="G1377" s="2">
        <v>43723</v>
      </c>
      <c r="H1377" s="2">
        <v>43723</v>
      </c>
      <c r="I1377" s="61"/>
    </row>
    <row r="1378" spans="1:9" ht="24" customHeight="1" x14ac:dyDescent="0.25">
      <c r="A1378" s="2">
        <v>783969</v>
      </c>
      <c r="B1378" s="3">
        <v>41851.398425925923</v>
      </c>
      <c r="C1378" s="2" t="s">
        <v>7</v>
      </c>
      <c r="D1378" s="2" t="s">
        <v>11</v>
      </c>
      <c r="E1378" s="2" t="s">
        <v>9</v>
      </c>
      <c r="F1378" s="2" t="s">
        <v>21</v>
      </c>
      <c r="G1378" s="2">
        <v>79144</v>
      </c>
      <c r="H1378" s="2">
        <v>79144</v>
      </c>
      <c r="I1378" s="61"/>
    </row>
    <row r="1379" spans="1:9" ht="24" customHeight="1" x14ac:dyDescent="0.25">
      <c r="A1379" s="2">
        <v>357078</v>
      </c>
      <c r="B1379" s="3">
        <v>41851.398715277777</v>
      </c>
      <c r="C1379" s="2" t="s">
        <v>7</v>
      </c>
      <c r="D1379" s="2" t="s">
        <v>8</v>
      </c>
      <c r="E1379" s="2" t="s">
        <v>9</v>
      </c>
      <c r="F1379" s="2" t="s">
        <v>21</v>
      </c>
      <c r="G1379" s="2">
        <v>73185</v>
      </c>
      <c r="H1379" s="2">
        <v>73185</v>
      </c>
      <c r="I1379" s="61"/>
    </row>
    <row r="1380" spans="1:9" ht="24" customHeight="1" x14ac:dyDescent="0.25">
      <c r="A1380" s="2">
        <v>812083</v>
      </c>
      <c r="B1380" s="3">
        <v>41851.399571759262</v>
      </c>
      <c r="C1380" s="2" t="s">
        <v>13</v>
      </c>
      <c r="D1380" s="2" t="s">
        <v>11</v>
      </c>
      <c r="E1380" s="2" t="s">
        <v>9</v>
      </c>
      <c r="F1380" s="2" t="s">
        <v>21</v>
      </c>
      <c r="G1380" s="2">
        <v>4176</v>
      </c>
      <c r="H1380" s="2">
        <v>4176</v>
      </c>
      <c r="I1380" s="61"/>
    </row>
    <row r="1381" spans="1:9" ht="24" customHeight="1" x14ac:dyDescent="0.25">
      <c r="A1381" s="2">
        <v>914120</v>
      </c>
      <c r="B1381" s="3">
        <v>41859.617002314815</v>
      </c>
      <c r="C1381" s="2" t="s">
        <v>13</v>
      </c>
      <c r="D1381" s="2" t="s">
        <v>8</v>
      </c>
      <c r="E1381" s="2" t="s">
        <v>9</v>
      </c>
      <c r="F1381" s="2" t="s">
        <v>21</v>
      </c>
      <c r="G1381" s="2">
        <v>4672</v>
      </c>
      <c r="H1381" s="2">
        <v>4672</v>
      </c>
      <c r="I1381" s="61"/>
    </row>
    <row r="1382" spans="1:9" ht="24" customHeight="1" x14ac:dyDescent="0.25">
      <c r="A1382" s="2">
        <v>509371</v>
      </c>
      <c r="B1382" s="3">
        <v>41859.618576388886</v>
      </c>
      <c r="C1382" s="2" t="s">
        <v>7</v>
      </c>
      <c r="D1382" s="2" t="s">
        <v>8</v>
      </c>
      <c r="E1382" s="2" t="s">
        <v>9</v>
      </c>
      <c r="F1382" s="2" t="s">
        <v>21</v>
      </c>
      <c r="G1382" s="2">
        <v>50696</v>
      </c>
      <c r="H1382" s="2">
        <v>50696</v>
      </c>
      <c r="I1382" s="61"/>
    </row>
    <row r="1383" spans="1:9" ht="24" customHeight="1" x14ac:dyDescent="0.25">
      <c r="A1383" s="2">
        <v>929396</v>
      </c>
      <c r="B1383" s="3">
        <v>41863.717199074075</v>
      </c>
      <c r="C1383" s="2" t="s">
        <v>7</v>
      </c>
      <c r="D1383" s="2" t="s">
        <v>8</v>
      </c>
      <c r="E1383" s="2" t="s">
        <v>9</v>
      </c>
      <c r="F1383" s="2" t="s">
        <v>21</v>
      </c>
      <c r="G1383" s="2">
        <v>28657</v>
      </c>
      <c r="H1383" s="2">
        <v>28657</v>
      </c>
      <c r="I1383" s="61"/>
    </row>
    <row r="1384" spans="1:9" ht="24" customHeight="1" x14ac:dyDescent="0.25">
      <c r="A1384" s="2">
        <v>430390</v>
      </c>
      <c r="B1384" s="3">
        <v>41863.718541666669</v>
      </c>
      <c r="C1384" s="2" t="s">
        <v>7</v>
      </c>
      <c r="D1384" s="2" t="s">
        <v>8</v>
      </c>
      <c r="E1384" s="2" t="s">
        <v>9</v>
      </c>
      <c r="F1384" s="2" t="s">
        <v>21</v>
      </c>
      <c r="G1384" s="2">
        <v>17722</v>
      </c>
      <c r="H1384" s="2">
        <v>17722</v>
      </c>
      <c r="I1384" s="61"/>
    </row>
    <row r="1385" spans="1:9" ht="24" customHeight="1" x14ac:dyDescent="0.25">
      <c r="A1385" s="2">
        <v>734245</v>
      </c>
      <c r="B1385" s="3">
        <v>41871.787893518522</v>
      </c>
      <c r="C1385" s="2" t="s">
        <v>13</v>
      </c>
      <c r="D1385" s="2" t="s">
        <v>11</v>
      </c>
      <c r="E1385" s="2" t="s">
        <v>9</v>
      </c>
      <c r="F1385" s="2" t="s">
        <v>21</v>
      </c>
      <c r="G1385" s="2">
        <v>2631</v>
      </c>
      <c r="H1385" s="2">
        <v>2631</v>
      </c>
      <c r="I1385" s="61"/>
    </row>
    <row r="1386" spans="1:9" ht="24" customHeight="1" x14ac:dyDescent="0.25">
      <c r="A1386" s="2">
        <v>259976</v>
      </c>
      <c r="B1386" s="3">
        <v>41845.3981712963</v>
      </c>
      <c r="C1386" s="2" t="s">
        <v>13</v>
      </c>
      <c r="D1386" s="2" t="s">
        <v>8</v>
      </c>
      <c r="E1386" s="2" t="s">
        <v>9</v>
      </c>
      <c r="F1386" s="2" t="s">
        <v>32</v>
      </c>
      <c r="G1386" s="2">
        <v>63933</v>
      </c>
      <c r="H1386" s="2">
        <v>63933</v>
      </c>
      <c r="I1386" s="61"/>
    </row>
    <row r="1387" spans="1:9" ht="24" customHeight="1" x14ac:dyDescent="0.25">
      <c r="A1387" s="2">
        <v>293891</v>
      </c>
      <c r="B1387" s="3">
        <v>41845.399062500001</v>
      </c>
      <c r="C1387" s="2" t="s">
        <v>13</v>
      </c>
      <c r="D1387" s="2" t="s">
        <v>8</v>
      </c>
      <c r="E1387" s="2" t="s">
        <v>9</v>
      </c>
      <c r="F1387" s="2" t="s">
        <v>32</v>
      </c>
      <c r="G1387" s="2">
        <v>29616</v>
      </c>
      <c r="H1387" s="2">
        <v>29616</v>
      </c>
      <c r="I1387" s="61"/>
    </row>
    <row r="1388" spans="1:9" ht="24" customHeight="1" x14ac:dyDescent="0.25">
      <c r="A1388" s="2">
        <v>125014</v>
      </c>
      <c r="B1388" s="3">
        <v>41793.399004629631</v>
      </c>
      <c r="C1388" s="2" t="s">
        <v>13</v>
      </c>
      <c r="D1388" s="2" t="s">
        <v>8</v>
      </c>
      <c r="E1388" s="2" t="s">
        <v>29</v>
      </c>
      <c r="F1388" s="2" t="s">
        <v>35</v>
      </c>
      <c r="G1388" s="2">
        <v>69290</v>
      </c>
      <c r="H1388" s="2">
        <v>69290</v>
      </c>
      <c r="I1388" s="61"/>
    </row>
    <row r="1389" spans="1:9" ht="24" customHeight="1" x14ac:dyDescent="0.25">
      <c r="A1389" s="2">
        <v>441259</v>
      </c>
      <c r="B1389" s="3">
        <v>41793.400509259256</v>
      </c>
      <c r="C1389" s="2" t="s">
        <v>13</v>
      </c>
      <c r="D1389" s="2" t="s">
        <v>11</v>
      </c>
      <c r="E1389" s="2" t="s">
        <v>29</v>
      </c>
      <c r="F1389" s="2" t="s">
        <v>35</v>
      </c>
      <c r="G1389" s="2">
        <v>70351</v>
      </c>
      <c r="H1389" s="2">
        <v>70351</v>
      </c>
      <c r="I1389" s="61"/>
    </row>
    <row r="1390" spans="1:9" ht="24" customHeight="1" x14ac:dyDescent="0.25">
      <c r="A1390" s="2">
        <v>403549</v>
      </c>
      <c r="B1390" s="3">
        <v>41774.398842592593</v>
      </c>
      <c r="C1390" s="2" t="s">
        <v>13</v>
      </c>
      <c r="D1390" s="2" t="s">
        <v>8</v>
      </c>
      <c r="E1390" s="2" t="s">
        <v>9</v>
      </c>
      <c r="F1390" s="2" t="s">
        <v>32</v>
      </c>
      <c r="G1390" s="2">
        <v>68331</v>
      </c>
      <c r="H1390" s="2">
        <v>68331</v>
      </c>
      <c r="I1390" s="61"/>
    </row>
    <row r="1391" spans="1:9" ht="24" customHeight="1" x14ac:dyDescent="0.25">
      <c r="A1391" s="2">
        <v>768225</v>
      </c>
      <c r="B1391" s="3">
        <v>41858.397245370368</v>
      </c>
      <c r="C1391" s="2" t="s">
        <v>7</v>
      </c>
      <c r="D1391" s="2" t="s">
        <v>8</v>
      </c>
      <c r="E1391" s="2" t="s">
        <v>9</v>
      </c>
      <c r="F1391" s="2" t="s">
        <v>32</v>
      </c>
      <c r="G1391" s="2">
        <v>99880</v>
      </c>
      <c r="H1391" s="2">
        <v>99880</v>
      </c>
      <c r="I1391" s="61"/>
    </row>
    <row r="1392" spans="1:9" ht="24" customHeight="1" x14ac:dyDescent="0.25">
      <c r="A1392" s="2">
        <v>608893</v>
      </c>
      <c r="B1392" s="3">
        <v>41761.396932870368</v>
      </c>
      <c r="C1392" s="2" t="s">
        <v>13</v>
      </c>
      <c r="D1392" s="2" t="s">
        <v>23</v>
      </c>
      <c r="E1392" s="2" t="s">
        <v>14</v>
      </c>
      <c r="F1392" s="2" t="s">
        <v>10</v>
      </c>
      <c r="G1392" s="2">
        <v>29960</v>
      </c>
      <c r="H1392" s="2">
        <v>29960</v>
      </c>
      <c r="I1392" s="61"/>
    </row>
    <row r="1393" spans="1:9" ht="24" customHeight="1" x14ac:dyDescent="0.25">
      <c r="A1393" s="2">
        <v>809356</v>
      </c>
      <c r="B1393" s="3">
        <v>41761.397777777776</v>
      </c>
      <c r="C1393" s="2" t="s">
        <v>7</v>
      </c>
      <c r="D1393" s="2" t="s">
        <v>23</v>
      </c>
      <c r="E1393" s="2" t="s">
        <v>14</v>
      </c>
      <c r="F1393" s="2" t="s">
        <v>10</v>
      </c>
      <c r="G1393" s="2">
        <v>5614</v>
      </c>
      <c r="H1393" s="2">
        <v>5614</v>
      </c>
      <c r="I1393" s="61"/>
    </row>
    <row r="1394" spans="1:9" ht="24" customHeight="1" x14ac:dyDescent="0.25">
      <c r="A1394" s="2">
        <v>202756</v>
      </c>
      <c r="B1394" s="3">
        <v>41822.601666666669</v>
      </c>
      <c r="C1394" s="2" t="s">
        <v>7</v>
      </c>
      <c r="D1394" s="2" t="s">
        <v>11</v>
      </c>
      <c r="E1394" s="2" t="s">
        <v>9</v>
      </c>
      <c r="F1394" s="2" t="s">
        <v>19</v>
      </c>
      <c r="G1394" s="2">
        <v>28447</v>
      </c>
      <c r="H1394" s="2">
        <v>28447</v>
      </c>
      <c r="I1394" s="61"/>
    </row>
    <row r="1395" spans="1:9" ht="24" customHeight="1" x14ac:dyDescent="0.25">
      <c r="A1395" s="2">
        <v>440605</v>
      </c>
      <c r="B1395" s="3">
        <v>41822.601388888892</v>
      </c>
      <c r="C1395" s="2" t="s">
        <v>13</v>
      </c>
      <c r="D1395" s="2" t="s">
        <v>11</v>
      </c>
      <c r="E1395" s="2" t="s">
        <v>9</v>
      </c>
      <c r="F1395" s="2" t="s">
        <v>19</v>
      </c>
      <c r="G1395" s="2">
        <v>14251</v>
      </c>
      <c r="H1395" s="2">
        <v>14251</v>
      </c>
      <c r="I1395" s="61"/>
    </row>
    <row r="1396" spans="1:9" ht="24" customHeight="1" x14ac:dyDescent="0.25">
      <c r="A1396" s="2">
        <v>476942</v>
      </c>
      <c r="B1396" s="3">
        <v>41822.602210648147</v>
      </c>
      <c r="C1396" s="2" t="s">
        <v>7</v>
      </c>
      <c r="D1396" s="2" t="s">
        <v>11</v>
      </c>
      <c r="E1396" s="2" t="s">
        <v>9</v>
      </c>
      <c r="F1396" s="2" t="s">
        <v>19</v>
      </c>
      <c r="G1396" s="2">
        <v>20426</v>
      </c>
      <c r="H1396" s="2">
        <v>20426</v>
      </c>
      <c r="I1396" s="61"/>
    </row>
    <row r="1397" spans="1:9" ht="24" customHeight="1" x14ac:dyDescent="0.25">
      <c r="A1397" s="2">
        <v>707682</v>
      </c>
      <c r="B1397" s="3">
        <v>41822.603645833333</v>
      </c>
      <c r="C1397" s="2" t="s">
        <v>7</v>
      </c>
      <c r="D1397" s="2" t="s">
        <v>11</v>
      </c>
      <c r="E1397" s="2" t="s">
        <v>9</v>
      </c>
      <c r="F1397" s="2" t="s">
        <v>19</v>
      </c>
      <c r="G1397" s="2">
        <v>96456</v>
      </c>
      <c r="H1397" s="2">
        <v>96456</v>
      </c>
      <c r="I1397" s="61"/>
    </row>
    <row r="1398" spans="1:9" ht="24" customHeight="1" x14ac:dyDescent="0.25">
      <c r="A1398" s="2">
        <v>813196</v>
      </c>
      <c r="B1398" s="3">
        <v>41841.397881944446</v>
      </c>
      <c r="C1398" s="2" t="s">
        <v>7</v>
      </c>
      <c r="D1398" s="2" t="s">
        <v>8</v>
      </c>
      <c r="E1398" s="2" t="s">
        <v>9</v>
      </c>
      <c r="F1398" s="2" t="s">
        <v>32</v>
      </c>
      <c r="G1398" s="2">
        <v>41636</v>
      </c>
      <c r="H1398" s="2">
        <v>41636</v>
      </c>
      <c r="I1398" s="61"/>
    </row>
    <row r="1399" spans="1:9" ht="24" customHeight="1" x14ac:dyDescent="0.25">
      <c r="A1399" s="2">
        <v>154930</v>
      </c>
      <c r="B1399" s="3">
        <v>41841.397499999999</v>
      </c>
      <c r="C1399" s="2" t="s">
        <v>7</v>
      </c>
      <c r="D1399" s="2" t="s">
        <v>11</v>
      </c>
      <c r="E1399" s="2" t="s">
        <v>9</v>
      </c>
      <c r="F1399" s="2" t="s">
        <v>32</v>
      </c>
      <c r="G1399" s="2">
        <v>76762</v>
      </c>
      <c r="H1399" s="2">
        <v>76762</v>
      </c>
      <c r="I1399" s="61"/>
    </row>
    <row r="1400" spans="1:9" ht="24" customHeight="1" x14ac:dyDescent="0.25">
      <c r="A1400" s="2">
        <v>282815</v>
      </c>
      <c r="B1400" s="3">
        <v>41868.440115740741</v>
      </c>
      <c r="C1400" s="2" t="s">
        <v>13</v>
      </c>
      <c r="D1400" s="2" t="s">
        <v>8</v>
      </c>
      <c r="E1400" s="2" t="s">
        <v>9</v>
      </c>
      <c r="F1400" s="2" t="s">
        <v>32</v>
      </c>
      <c r="G1400" s="2">
        <v>28137</v>
      </c>
      <c r="H1400" s="2">
        <v>28137</v>
      </c>
      <c r="I1400" s="61"/>
    </row>
    <row r="1401" spans="1:9" ht="24" customHeight="1" x14ac:dyDescent="0.25">
      <c r="A1401" s="2">
        <v>42714</v>
      </c>
      <c r="B1401" s="3">
        <v>41842.396909722222</v>
      </c>
      <c r="C1401" s="2" t="s">
        <v>7</v>
      </c>
      <c r="D1401" s="2" t="s">
        <v>8</v>
      </c>
      <c r="E1401" s="2" t="s">
        <v>14</v>
      </c>
      <c r="F1401" s="2" t="s">
        <v>32</v>
      </c>
      <c r="G1401" s="2">
        <v>23116</v>
      </c>
      <c r="H1401" s="2">
        <v>23116</v>
      </c>
      <c r="I1401" s="61"/>
    </row>
    <row r="1402" spans="1:9" ht="24" customHeight="1" x14ac:dyDescent="0.25">
      <c r="A1402" s="2">
        <v>295449</v>
      </c>
      <c r="B1402" s="3">
        <v>41842.398217592592</v>
      </c>
      <c r="C1402" s="2" t="s">
        <v>13</v>
      </c>
      <c r="D1402" s="2" t="s">
        <v>8</v>
      </c>
      <c r="E1402" s="2" t="s">
        <v>14</v>
      </c>
      <c r="F1402" s="2" t="s">
        <v>32</v>
      </c>
      <c r="G1402" s="2">
        <v>2172</v>
      </c>
      <c r="H1402" s="2">
        <v>2172</v>
      </c>
      <c r="I1402" s="61"/>
    </row>
    <row r="1403" spans="1:9" ht="24" customHeight="1" x14ac:dyDescent="0.25">
      <c r="A1403" s="2">
        <v>679141</v>
      </c>
      <c r="B1403" s="3">
        <v>41807.397326388891</v>
      </c>
      <c r="C1403" s="2" t="s">
        <v>7</v>
      </c>
      <c r="D1403" s="2" t="s">
        <v>8</v>
      </c>
      <c r="E1403" s="2" t="s">
        <v>29</v>
      </c>
      <c r="F1403" s="2" t="s">
        <v>32</v>
      </c>
      <c r="G1403" s="2">
        <v>85620</v>
      </c>
      <c r="H1403" s="2">
        <v>85620</v>
      </c>
      <c r="I1403" s="61"/>
    </row>
    <row r="1404" spans="1:9" ht="24" customHeight="1" x14ac:dyDescent="0.25">
      <c r="A1404" s="2">
        <v>125371</v>
      </c>
      <c r="B1404" s="3">
        <v>41849.397557870368</v>
      </c>
      <c r="C1404" s="2" t="s">
        <v>13</v>
      </c>
      <c r="D1404" s="2" t="s">
        <v>8</v>
      </c>
      <c r="E1404" s="2" t="s">
        <v>29</v>
      </c>
      <c r="F1404" s="2" t="s">
        <v>24</v>
      </c>
      <c r="G1404" s="2">
        <v>2953</v>
      </c>
      <c r="H1404" s="2">
        <v>2953</v>
      </c>
      <c r="I1404" s="61"/>
    </row>
    <row r="1405" spans="1:9" ht="24" customHeight="1" x14ac:dyDescent="0.25">
      <c r="A1405" s="2">
        <v>125996</v>
      </c>
      <c r="B1405" s="3">
        <v>41865.638252314813</v>
      </c>
      <c r="C1405" s="2" t="s">
        <v>7</v>
      </c>
      <c r="D1405" s="2" t="s">
        <v>8</v>
      </c>
      <c r="E1405" s="2" t="s">
        <v>29</v>
      </c>
      <c r="F1405" s="2" t="s">
        <v>32</v>
      </c>
      <c r="G1405" s="2">
        <v>15445</v>
      </c>
      <c r="H1405" s="2">
        <v>15445</v>
      </c>
      <c r="I1405" s="61"/>
    </row>
    <row r="1406" spans="1:9" ht="24" customHeight="1" x14ac:dyDescent="0.25">
      <c r="A1406" s="2">
        <v>369430</v>
      </c>
      <c r="B1406" s="3">
        <v>41779.399097222224</v>
      </c>
      <c r="C1406" s="2" t="s">
        <v>13</v>
      </c>
      <c r="D1406" s="2" t="s">
        <v>8</v>
      </c>
      <c r="E1406" s="2" t="s">
        <v>25</v>
      </c>
      <c r="F1406" s="2" t="s">
        <v>12</v>
      </c>
      <c r="G1406" s="2">
        <v>85925</v>
      </c>
      <c r="H1406" s="2">
        <v>85925</v>
      </c>
      <c r="I1406" s="61"/>
    </row>
    <row r="1407" spans="1:9" ht="24" customHeight="1" x14ac:dyDescent="0.25">
      <c r="A1407" s="2">
        <v>93480</v>
      </c>
      <c r="B1407" s="3">
        <v>41779.39947916667</v>
      </c>
      <c r="C1407" s="2" t="s">
        <v>7</v>
      </c>
      <c r="D1407" s="2" t="s">
        <v>8</v>
      </c>
      <c r="E1407" s="2" t="s">
        <v>25</v>
      </c>
      <c r="F1407" s="2" t="s">
        <v>12</v>
      </c>
      <c r="G1407" s="2">
        <v>72487</v>
      </c>
      <c r="H1407" s="2">
        <v>72487</v>
      </c>
      <c r="I1407" s="61"/>
    </row>
    <row r="1408" spans="1:9" ht="24" customHeight="1" x14ac:dyDescent="0.25">
      <c r="A1408" s="2">
        <v>355251</v>
      </c>
      <c r="B1408" s="3">
        <v>41864.665960648148</v>
      </c>
      <c r="C1408" s="2" t="s">
        <v>7</v>
      </c>
      <c r="D1408" s="2" t="s">
        <v>8</v>
      </c>
      <c r="E1408" s="2" t="s">
        <v>25</v>
      </c>
      <c r="F1408" s="2" t="s">
        <v>12</v>
      </c>
      <c r="G1408" s="2">
        <v>80111</v>
      </c>
      <c r="H1408" s="2">
        <v>80111</v>
      </c>
      <c r="I1408" s="61"/>
    </row>
    <row r="1409" spans="1:9" ht="24" customHeight="1" x14ac:dyDescent="0.25">
      <c r="A1409" s="2">
        <v>132989</v>
      </c>
      <c r="B1409" s="3">
        <v>41872.766064814816</v>
      </c>
      <c r="C1409" s="2" t="s">
        <v>7</v>
      </c>
      <c r="D1409" s="2" t="s">
        <v>8</v>
      </c>
      <c r="E1409" s="2" t="s">
        <v>25</v>
      </c>
      <c r="F1409" s="2" t="s">
        <v>12</v>
      </c>
      <c r="G1409" s="2">
        <v>39402</v>
      </c>
      <c r="H1409" s="2">
        <v>39402</v>
      </c>
      <c r="I1409" s="61"/>
    </row>
    <row r="1410" spans="1:9" ht="24" customHeight="1" x14ac:dyDescent="0.25">
      <c r="A1410" s="2">
        <v>426916</v>
      </c>
      <c r="B1410" s="3">
        <v>41878.298148148147</v>
      </c>
      <c r="C1410" s="2" t="s">
        <v>13</v>
      </c>
      <c r="D1410" s="2" t="s">
        <v>8</v>
      </c>
      <c r="E1410" s="2" t="s">
        <v>25</v>
      </c>
      <c r="F1410" s="2" t="s">
        <v>12</v>
      </c>
      <c r="G1410" s="2">
        <v>41022</v>
      </c>
      <c r="H1410" s="2">
        <v>41022</v>
      </c>
      <c r="I1410" s="61"/>
    </row>
    <row r="1411" spans="1:9" ht="24" customHeight="1" x14ac:dyDescent="0.25">
      <c r="A1411" s="2">
        <v>393845</v>
      </c>
      <c r="B1411" s="3">
        <v>41780.328784722224</v>
      </c>
      <c r="C1411" s="2" t="s">
        <v>7</v>
      </c>
      <c r="D1411" s="2" t="s">
        <v>8</v>
      </c>
      <c r="E1411" s="2" t="s">
        <v>9</v>
      </c>
      <c r="F1411" s="2" t="s">
        <v>35</v>
      </c>
      <c r="G1411" s="2">
        <v>14293</v>
      </c>
      <c r="H1411" s="2">
        <v>14293</v>
      </c>
      <c r="I1411" s="61"/>
    </row>
    <row r="1412" spans="1:9" ht="24" customHeight="1" x14ac:dyDescent="0.25">
      <c r="A1412" s="2">
        <v>778967</v>
      </c>
      <c r="B1412" s="3">
        <v>41780.329988425925</v>
      </c>
      <c r="C1412" s="2" t="s">
        <v>13</v>
      </c>
      <c r="D1412" s="2" t="s">
        <v>8</v>
      </c>
      <c r="E1412" s="2" t="s">
        <v>9</v>
      </c>
      <c r="F1412" s="2" t="s">
        <v>35</v>
      </c>
      <c r="G1412" s="2">
        <v>8574</v>
      </c>
      <c r="H1412" s="2">
        <v>8574</v>
      </c>
      <c r="I1412" s="61"/>
    </row>
    <row r="1413" spans="1:9" ht="24" customHeight="1" x14ac:dyDescent="0.25">
      <c r="A1413" s="2">
        <v>603842</v>
      </c>
      <c r="B1413" s="3">
        <v>41824.398645833331</v>
      </c>
      <c r="C1413" s="2" t="s">
        <v>7</v>
      </c>
      <c r="D1413" s="2" t="s">
        <v>11</v>
      </c>
      <c r="E1413" s="2" t="s">
        <v>9</v>
      </c>
      <c r="F1413" s="2" t="s">
        <v>12</v>
      </c>
      <c r="G1413" s="2">
        <v>6259</v>
      </c>
      <c r="H1413" s="2">
        <v>6259</v>
      </c>
      <c r="I1413" s="61"/>
    </row>
    <row r="1414" spans="1:9" ht="24" customHeight="1" x14ac:dyDescent="0.25">
      <c r="A1414" s="2">
        <v>703448</v>
      </c>
      <c r="B1414" s="3">
        <v>41824.400914351849</v>
      </c>
      <c r="C1414" s="2" t="s">
        <v>7</v>
      </c>
      <c r="D1414" s="2" t="s">
        <v>8</v>
      </c>
      <c r="E1414" s="2" t="s">
        <v>9</v>
      </c>
      <c r="F1414" s="2" t="s">
        <v>12</v>
      </c>
      <c r="G1414" s="2">
        <v>78621</v>
      </c>
      <c r="H1414" s="2">
        <v>78621</v>
      </c>
      <c r="I1414" s="61"/>
    </row>
    <row r="1415" spans="1:9" ht="24" customHeight="1" x14ac:dyDescent="0.25">
      <c r="A1415" s="2">
        <v>764104</v>
      </c>
      <c r="B1415" s="3">
        <v>41824.397997685184</v>
      </c>
      <c r="C1415" s="2" t="s">
        <v>13</v>
      </c>
      <c r="D1415" s="2" t="s">
        <v>11</v>
      </c>
      <c r="E1415" s="2" t="s">
        <v>9</v>
      </c>
      <c r="F1415" s="2" t="s">
        <v>12</v>
      </c>
      <c r="G1415" s="2">
        <v>76123</v>
      </c>
      <c r="H1415" s="2">
        <v>76123</v>
      </c>
      <c r="I1415" s="61"/>
    </row>
    <row r="1416" spans="1:9" ht="24" customHeight="1" x14ac:dyDescent="0.25">
      <c r="A1416" s="2">
        <v>926922</v>
      </c>
      <c r="B1416" s="3">
        <v>41782.72247685185</v>
      </c>
      <c r="C1416" s="2" t="s">
        <v>13</v>
      </c>
      <c r="D1416" s="2" t="s">
        <v>8</v>
      </c>
      <c r="E1416" s="2" t="s">
        <v>14</v>
      </c>
      <c r="F1416" s="2" t="s">
        <v>21</v>
      </c>
      <c r="G1416" s="2">
        <v>19222</v>
      </c>
      <c r="H1416" s="2">
        <v>19222</v>
      </c>
      <c r="I1416" s="61"/>
    </row>
    <row r="1417" spans="1:9" ht="24" customHeight="1" x14ac:dyDescent="0.25">
      <c r="A1417" s="2">
        <v>962962</v>
      </c>
      <c r="B1417" s="3">
        <v>41849.583055555559</v>
      </c>
      <c r="C1417" s="2" t="s">
        <v>7</v>
      </c>
      <c r="D1417" s="2" t="s">
        <v>11</v>
      </c>
      <c r="E1417" s="2" t="s">
        <v>14</v>
      </c>
      <c r="F1417" s="2" t="s">
        <v>21</v>
      </c>
      <c r="G1417" s="2">
        <v>31944</v>
      </c>
      <c r="H1417" s="2">
        <v>31944</v>
      </c>
      <c r="I1417" s="61"/>
    </row>
    <row r="1418" spans="1:9" ht="24" customHeight="1" x14ac:dyDescent="0.25">
      <c r="A1418" s="2">
        <v>260050</v>
      </c>
      <c r="B1418" s="3">
        <v>41849.583854166667</v>
      </c>
      <c r="C1418" s="2" t="s">
        <v>13</v>
      </c>
      <c r="D1418" s="2" t="s">
        <v>8</v>
      </c>
      <c r="E1418" s="2" t="s">
        <v>14</v>
      </c>
      <c r="F1418" s="2" t="s">
        <v>21</v>
      </c>
      <c r="G1418" s="2">
        <v>15091</v>
      </c>
      <c r="H1418" s="2">
        <v>15091</v>
      </c>
      <c r="I1418" s="61"/>
    </row>
    <row r="1419" spans="1:9" ht="24" customHeight="1" x14ac:dyDescent="0.25">
      <c r="A1419" s="2">
        <v>714441</v>
      </c>
      <c r="B1419" s="3">
        <v>41850.379247685189</v>
      </c>
      <c r="C1419" s="2" t="s">
        <v>7</v>
      </c>
      <c r="D1419" s="2" t="s">
        <v>8</v>
      </c>
      <c r="E1419" s="2" t="s">
        <v>14</v>
      </c>
      <c r="F1419" s="2" t="s">
        <v>21</v>
      </c>
      <c r="G1419" s="2">
        <v>1513</v>
      </c>
      <c r="H1419" s="2">
        <v>1513</v>
      </c>
      <c r="I1419" s="61"/>
    </row>
    <row r="1420" spans="1:9" ht="24" customHeight="1" x14ac:dyDescent="0.25">
      <c r="A1420" s="2">
        <v>774510</v>
      </c>
      <c r="B1420" s="3">
        <v>41850.379594907405</v>
      </c>
      <c r="C1420" s="2" t="s">
        <v>7</v>
      </c>
      <c r="D1420" s="2" t="s">
        <v>8</v>
      </c>
      <c r="E1420" s="2" t="s">
        <v>14</v>
      </c>
      <c r="F1420" s="2" t="s">
        <v>21</v>
      </c>
      <c r="G1420" s="2">
        <v>22954</v>
      </c>
      <c r="H1420" s="2">
        <v>22954</v>
      </c>
      <c r="I1420" s="61"/>
    </row>
    <row r="1421" spans="1:9" ht="24" customHeight="1" x14ac:dyDescent="0.25">
      <c r="A1421" s="2">
        <v>653023</v>
      </c>
      <c r="B1421" s="3">
        <v>41794.49490740741</v>
      </c>
      <c r="C1421" s="2" t="s">
        <v>7</v>
      </c>
      <c r="D1421" s="2" t="s">
        <v>11</v>
      </c>
      <c r="E1421" s="2" t="s">
        <v>14</v>
      </c>
      <c r="F1421" s="2" t="s">
        <v>12</v>
      </c>
      <c r="G1421" s="2">
        <v>15158</v>
      </c>
      <c r="H1421" s="2">
        <v>15158</v>
      </c>
      <c r="I1421" s="61"/>
    </row>
    <row r="1422" spans="1:9" ht="24" customHeight="1" x14ac:dyDescent="0.25">
      <c r="A1422" s="2">
        <v>209299</v>
      </c>
      <c r="B1422" s="3">
        <v>41797.381631944445</v>
      </c>
      <c r="C1422" s="2" t="s">
        <v>7</v>
      </c>
      <c r="D1422" s="2" t="s">
        <v>8</v>
      </c>
      <c r="E1422" s="2" t="s">
        <v>14</v>
      </c>
      <c r="F1422" s="2" t="s">
        <v>12</v>
      </c>
      <c r="G1422" s="2">
        <v>52606</v>
      </c>
      <c r="H1422" s="2">
        <v>52606</v>
      </c>
      <c r="I1422" s="61"/>
    </row>
    <row r="1423" spans="1:9" ht="24" customHeight="1" x14ac:dyDescent="0.25">
      <c r="A1423" s="2">
        <v>563468</v>
      </c>
      <c r="B1423" s="3">
        <v>41828.398472222223</v>
      </c>
      <c r="C1423" s="2" t="s">
        <v>7</v>
      </c>
      <c r="D1423" s="2" t="s">
        <v>11</v>
      </c>
      <c r="E1423" s="2" t="s">
        <v>16</v>
      </c>
      <c r="F1423" s="2" t="s">
        <v>19</v>
      </c>
      <c r="G1423" s="2">
        <v>78138</v>
      </c>
      <c r="H1423" s="2">
        <v>78138</v>
      </c>
      <c r="I1423" s="61"/>
    </row>
    <row r="1424" spans="1:9" ht="24" customHeight="1" x14ac:dyDescent="0.25">
      <c r="A1424" s="2">
        <v>381579</v>
      </c>
      <c r="B1424" s="3">
        <v>41786.297210648147</v>
      </c>
      <c r="C1424" s="2" t="s">
        <v>7</v>
      </c>
      <c r="D1424" s="2" t="s">
        <v>8</v>
      </c>
      <c r="E1424" s="2" t="s">
        <v>14</v>
      </c>
      <c r="F1424" s="2" t="s">
        <v>32</v>
      </c>
      <c r="G1424" s="2">
        <v>78669</v>
      </c>
      <c r="H1424" s="2">
        <v>78669</v>
      </c>
      <c r="I1424" s="61"/>
    </row>
    <row r="1425" spans="1:9" ht="24" customHeight="1" x14ac:dyDescent="0.25">
      <c r="A1425" s="2">
        <v>460688</v>
      </c>
      <c r="B1425" s="3">
        <v>41786.299664351849</v>
      </c>
      <c r="C1425" s="2" t="s">
        <v>7</v>
      </c>
      <c r="D1425" s="2" t="s">
        <v>8</v>
      </c>
      <c r="E1425" s="2" t="s">
        <v>14</v>
      </c>
      <c r="F1425" s="2" t="s">
        <v>32</v>
      </c>
      <c r="G1425" s="2">
        <v>69997</v>
      </c>
      <c r="H1425" s="2">
        <v>69997</v>
      </c>
      <c r="I1425" s="61"/>
    </row>
    <row r="1426" spans="1:9" ht="24" customHeight="1" x14ac:dyDescent="0.25">
      <c r="A1426" s="2">
        <v>496261</v>
      </c>
      <c r="B1426" s="3">
        <v>41786.29791666667</v>
      </c>
      <c r="C1426" s="2" t="s">
        <v>13</v>
      </c>
      <c r="D1426" s="2" t="s">
        <v>23</v>
      </c>
      <c r="E1426" s="2" t="s">
        <v>14</v>
      </c>
      <c r="F1426" s="2" t="s">
        <v>32</v>
      </c>
      <c r="G1426" s="2">
        <v>86557</v>
      </c>
      <c r="H1426" s="2">
        <v>86557</v>
      </c>
      <c r="I1426" s="61"/>
    </row>
    <row r="1427" spans="1:9" ht="24" customHeight="1" x14ac:dyDescent="0.25">
      <c r="A1427" s="2">
        <v>177858</v>
      </c>
      <c r="B1427" s="3">
        <v>41802.744930555556</v>
      </c>
      <c r="C1427" s="2" t="s">
        <v>7</v>
      </c>
      <c r="D1427" s="2" t="s">
        <v>8</v>
      </c>
      <c r="E1427" s="2" t="s">
        <v>14</v>
      </c>
      <c r="F1427" s="2" t="s">
        <v>32</v>
      </c>
      <c r="G1427" s="2">
        <v>43402</v>
      </c>
      <c r="H1427" s="2">
        <v>43402</v>
      </c>
      <c r="I1427" s="61"/>
    </row>
    <row r="1428" spans="1:9" ht="24" customHeight="1" x14ac:dyDescent="0.25">
      <c r="A1428" s="2">
        <v>978040</v>
      </c>
      <c r="B1428" s="3">
        <v>41824.466932870368</v>
      </c>
      <c r="C1428" s="2" t="s">
        <v>7</v>
      </c>
      <c r="D1428" s="2" t="s">
        <v>8</v>
      </c>
      <c r="E1428" s="2" t="s">
        <v>14</v>
      </c>
      <c r="F1428" s="2" t="s">
        <v>32</v>
      </c>
      <c r="G1428" s="2">
        <v>51268</v>
      </c>
      <c r="H1428" s="2">
        <v>51268</v>
      </c>
      <c r="I1428" s="61"/>
    </row>
    <row r="1429" spans="1:9" ht="24" customHeight="1" x14ac:dyDescent="0.25">
      <c r="A1429" s="2">
        <v>632366</v>
      </c>
      <c r="B1429" s="3">
        <v>41795.654444444444</v>
      </c>
      <c r="C1429" s="2" t="s">
        <v>7</v>
      </c>
      <c r="D1429" s="2" t="s">
        <v>8</v>
      </c>
      <c r="E1429" s="2" t="s">
        <v>14</v>
      </c>
      <c r="F1429" s="2" t="s">
        <v>32</v>
      </c>
      <c r="G1429" s="2">
        <v>11383</v>
      </c>
      <c r="H1429" s="2">
        <v>11383</v>
      </c>
      <c r="I1429" s="61"/>
    </row>
    <row r="1430" spans="1:9" ht="24" customHeight="1" x14ac:dyDescent="0.25">
      <c r="A1430" s="2">
        <v>300059</v>
      </c>
      <c r="B1430" s="3">
        <v>41764.396747685183</v>
      </c>
      <c r="C1430" s="2" t="s">
        <v>7</v>
      </c>
      <c r="D1430" s="2" t="s">
        <v>11</v>
      </c>
      <c r="E1430" s="2" t="s">
        <v>20</v>
      </c>
      <c r="F1430" s="2" t="s">
        <v>35</v>
      </c>
      <c r="G1430" s="2">
        <v>79999</v>
      </c>
      <c r="H1430" s="2">
        <v>79999</v>
      </c>
      <c r="I1430" s="61"/>
    </row>
    <row r="1431" spans="1:9" ht="24" customHeight="1" x14ac:dyDescent="0.25">
      <c r="A1431" s="2">
        <v>967868</v>
      </c>
      <c r="B1431" s="3">
        <v>41838.520231481481</v>
      </c>
      <c r="C1431" s="2" t="s">
        <v>7</v>
      </c>
      <c r="D1431" s="2" t="s">
        <v>11</v>
      </c>
      <c r="E1431" s="2" t="s">
        <v>30</v>
      </c>
      <c r="F1431" s="2" t="s">
        <v>24</v>
      </c>
      <c r="G1431" s="2">
        <v>36260</v>
      </c>
      <c r="H1431" s="2">
        <v>36260</v>
      </c>
      <c r="I1431" s="61"/>
    </row>
    <row r="1432" spans="1:9" ht="24" customHeight="1" x14ac:dyDescent="0.25">
      <c r="A1432" s="2">
        <v>771358</v>
      </c>
      <c r="B1432" s="3">
        <v>41845.396874999999</v>
      </c>
      <c r="C1432" s="2" t="s">
        <v>7</v>
      </c>
      <c r="D1432" s="2" t="s">
        <v>11</v>
      </c>
      <c r="E1432" s="2" t="s">
        <v>30</v>
      </c>
      <c r="F1432" s="2" t="s">
        <v>24</v>
      </c>
      <c r="G1432" s="2">
        <v>68162</v>
      </c>
      <c r="H1432" s="2">
        <v>68162</v>
      </c>
      <c r="I1432" s="61"/>
    </row>
    <row r="1433" spans="1:9" ht="24" customHeight="1" x14ac:dyDescent="0.25">
      <c r="A1433" s="2">
        <v>451673</v>
      </c>
      <c r="B1433" s="3">
        <v>41845.398333333331</v>
      </c>
      <c r="C1433" s="2" t="s">
        <v>13</v>
      </c>
      <c r="D1433" s="2" t="s">
        <v>11</v>
      </c>
      <c r="E1433" s="2" t="s">
        <v>30</v>
      </c>
      <c r="F1433" s="2" t="s">
        <v>24</v>
      </c>
      <c r="G1433" s="2">
        <v>4123</v>
      </c>
      <c r="H1433" s="2">
        <v>4123</v>
      </c>
      <c r="I1433" s="61"/>
    </row>
    <row r="1434" spans="1:9" ht="24" customHeight="1" x14ac:dyDescent="0.25">
      <c r="A1434" s="2">
        <v>667908</v>
      </c>
      <c r="B1434" s="3">
        <v>41845.399699074071</v>
      </c>
      <c r="C1434" s="2" t="s">
        <v>7</v>
      </c>
      <c r="D1434" s="2" t="s">
        <v>11</v>
      </c>
      <c r="E1434" s="2" t="s">
        <v>30</v>
      </c>
      <c r="F1434" s="2" t="s">
        <v>24</v>
      </c>
      <c r="G1434" s="2">
        <v>65417</v>
      </c>
      <c r="H1434" s="2">
        <v>65417</v>
      </c>
      <c r="I1434" s="61"/>
    </row>
    <row r="1435" spans="1:9" ht="24" customHeight="1" x14ac:dyDescent="0.25">
      <c r="A1435" s="2">
        <v>76133</v>
      </c>
      <c r="B1435" s="3">
        <v>41862.661724537036</v>
      </c>
      <c r="C1435" s="2" t="s">
        <v>7</v>
      </c>
      <c r="D1435" s="2" t="s">
        <v>11</v>
      </c>
      <c r="E1435" s="2" t="s">
        <v>9</v>
      </c>
      <c r="F1435" s="2" t="s">
        <v>19</v>
      </c>
      <c r="G1435" s="2">
        <v>6354</v>
      </c>
      <c r="H1435" s="2">
        <v>6354</v>
      </c>
      <c r="I1435" s="61"/>
    </row>
    <row r="1436" spans="1:9" ht="24" customHeight="1" x14ac:dyDescent="0.25">
      <c r="A1436" s="2">
        <v>507999</v>
      </c>
      <c r="B1436" s="3">
        <v>41828.397685185184</v>
      </c>
      <c r="C1436" s="2" t="s">
        <v>13</v>
      </c>
      <c r="D1436" s="2" t="s">
        <v>8</v>
      </c>
      <c r="E1436" s="2" t="s">
        <v>14</v>
      </c>
      <c r="F1436" s="2" t="s">
        <v>24</v>
      </c>
      <c r="G1436" s="2">
        <v>60443</v>
      </c>
      <c r="H1436" s="2">
        <v>60443</v>
      </c>
      <c r="I1436" s="61"/>
    </row>
    <row r="1437" spans="1:9" ht="24" customHeight="1" x14ac:dyDescent="0.25">
      <c r="A1437" s="2">
        <v>625524</v>
      </c>
      <c r="B1437" s="3">
        <v>41761.559502314813</v>
      </c>
      <c r="C1437" s="2" t="s">
        <v>7</v>
      </c>
      <c r="D1437" s="2" t="s">
        <v>11</v>
      </c>
      <c r="E1437" s="2" t="s">
        <v>9</v>
      </c>
      <c r="F1437" s="2" t="s">
        <v>35</v>
      </c>
      <c r="G1437" s="2">
        <v>93932</v>
      </c>
      <c r="H1437" s="2">
        <v>93932</v>
      </c>
      <c r="I1437" s="61"/>
    </row>
    <row r="1438" spans="1:9" ht="24" customHeight="1" x14ac:dyDescent="0.25">
      <c r="A1438" s="2">
        <v>120857</v>
      </c>
      <c r="B1438" s="3">
        <v>41761.560682870368</v>
      </c>
      <c r="C1438" s="2" t="s">
        <v>7</v>
      </c>
      <c r="D1438" s="2" t="s">
        <v>8</v>
      </c>
      <c r="E1438" s="2" t="s">
        <v>9</v>
      </c>
      <c r="F1438" s="2" t="s">
        <v>35</v>
      </c>
      <c r="G1438" s="2">
        <v>61906</v>
      </c>
      <c r="H1438" s="2">
        <v>61906</v>
      </c>
      <c r="I1438" s="61"/>
    </row>
    <row r="1439" spans="1:9" ht="24" customHeight="1" x14ac:dyDescent="0.25">
      <c r="A1439" s="2">
        <v>452817</v>
      </c>
      <c r="B1439" s="3">
        <v>41761.561238425929</v>
      </c>
      <c r="C1439" s="2" t="s">
        <v>7</v>
      </c>
      <c r="D1439" s="2" t="s">
        <v>8</v>
      </c>
      <c r="E1439" s="2" t="s">
        <v>9</v>
      </c>
      <c r="F1439" s="2" t="s">
        <v>35</v>
      </c>
      <c r="G1439" s="2">
        <v>73086</v>
      </c>
      <c r="H1439" s="2">
        <v>73086</v>
      </c>
      <c r="I1439" s="61"/>
    </row>
    <row r="1440" spans="1:9" ht="24" customHeight="1" x14ac:dyDescent="0.25">
      <c r="A1440" s="2">
        <v>829076</v>
      </c>
      <c r="B1440" s="3">
        <v>41763.430173611108</v>
      </c>
      <c r="C1440" s="2" t="s">
        <v>7</v>
      </c>
      <c r="D1440" s="2" t="s">
        <v>8</v>
      </c>
      <c r="E1440" s="2" t="s">
        <v>9</v>
      </c>
      <c r="F1440" s="2" t="s">
        <v>35</v>
      </c>
      <c r="G1440" s="2">
        <v>62573</v>
      </c>
      <c r="H1440" s="2">
        <v>62573</v>
      </c>
      <c r="I1440" s="61"/>
    </row>
    <row r="1441" spans="1:9" ht="24" customHeight="1" x14ac:dyDescent="0.25">
      <c r="A1441" s="2">
        <v>841263</v>
      </c>
      <c r="B1441" s="3">
        <v>41763.430891203701</v>
      </c>
      <c r="C1441" s="2" t="s">
        <v>7</v>
      </c>
      <c r="D1441" s="2" t="s">
        <v>8</v>
      </c>
      <c r="E1441" s="2" t="s">
        <v>9</v>
      </c>
      <c r="F1441" s="2" t="s">
        <v>35</v>
      </c>
      <c r="G1441" s="2">
        <v>91836</v>
      </c>
      <c r="H1441" s="2">
        <v>91836</v>
      </c>
      <c r="I1441" s="61"/>
    </row>
    <row r="1442" spans="1:9" ht="24" customHeight="1" x14ac:dyDescent="0.25">
      <c r="A1442" s="2">
        <v>857543</v>
      </c>
      <c r="B1442" s="3">
        <v>41825.67796296296</v>
      </c>
      <c r="C1442" s="2" t="s">
        <v>7</v>
      </c>
      <c r="D1442" s="2" t="s">
        <v>8</v>
      </c>
      <c r="E1442" s="2" t="s">
        <v>9</v>
      </c>
      <c r="F1442" s="2" t="s">
        <v>35</v>
      </c>
      <c r="G1442" s="2">
        <v>81718</v>
      </c>
      <c r="H1442" s="2">
        <v>81718</v>
      </c>
      <c r="I1442" s="61"/>
    </row>
    <row r="1443" spans="1:9" ht="24" customHeight="1" x14ac:dyDescent="0.25">
      <c r="A1443" s="2">
        <v>175109</v>
      </c>
      <c r="B1443" s="3">
        <v>41827.717303240737</v>
      </c>
      <c r="C1443" s="2" t="s">
        <v>13</v>
      </c>
      <c r="D1443" s="2" t="s">
        <v>8</v>
      </c>
      <c r="E1443" s="2" t="s">
        <v>9</v>
      </c>
      <c r="F1443" s="2" t="s">
        <v>35</v>
      </c>
      <c r="G1443" s="2">
        <v>47547</v>
      </c>
      <c r="H1443" s="2">
        <v>47547</v>
      </c>
      <c r="I1443" s="61"/>
    </row>
    <row r="1444" spans="1:9" ht="24" customHeight="1" x14ac:dyDescent="0.25">
      <c r="A1444" s="2">
        <v>819572</v>
      </c>
      <c r="B1444" s="3">
        <v>41827.71802083333</v>
      </c>
      <c r="C1444" s="2" t="s">
        <v>13</v>
      </c>
      <c r="D1444" s="2" t="s">
        <v>8</v>
      </c>
      <c r="E1444" s="2" t="s">
        <v>9</v>
      </c>
      <c r="F1444" s="2" t="s">
        <v>35</v>
      </c>
      <c r="G1444" s="2">
        <v>21734</v>
      </c>
      <c r="H1444" s="2">
        <v>21734</v>
      </c>
      <c r="I1444" s="61"/>
    </row>
    <row r="1445" spans="1:9" ht="24" customHeight="1" x14ac:dyDescent="0.25">
      <c r="A1445" s="2">
        <v>389782</v>
      </c>
      <c r="B1445" s="3">
        <v>41768.761018518519</v>
      </c>
      <c r="C1445" s="2" t="s">
        <v>13</v>
      </c>
      <c r="D1445" s="2" t="s">
        <v>8</v>
      </c>
      <c r="E1445" s="2" t="s">
        <v>16</v>
      </c>
      <c r="F1445" s="2" t="s">
        <v>17</v>
      </c>
      <c r="G1445" s="2">
        <v>80709</v>
      </c>
      <c r="H1445" s="2">
        <v>80709</v>
      </c>
      <c r="I1445" s="61"/>
    </row>
    <row r="1446" spans="1:9" ht="24" customHeight="1" x14ac:dyDescent="0.25">
      <c r="A1446" s="2">
        <v>825870</v>
      </c>
      <c r="B1446" s="3">
        <v>41780.397974537038</v>
      </c>
      <c r="C1446" s="2" t="s">
        <v>13</v>
      </c>
      <c r="D1446" s="2" t="s">
        <v>11</v>
      </c>
      <c r="E1446" s="2" t="s">
        <v>9</v>
      </c>
      <c r="F1446" s="2" t="s">
        <v>17</v>
      </c>
      <c r="G1446" s="2">
        <v>38032</v>
      </c>
      <c r="H1446" s="2">
        <v>38032</v>
      </c>
      <c r="I1446" s="61"/>
    </row>
    <row r="1447" spans="1:9" ht="24" customHeight="1" x14ac:dyDescent="0.25">
      <c r="A1447" s="2">
        <v>820667</v>
      </c>
      <c r="B1447" s="3">
        <v>41780.398981481485</v>
      </c>
      <c r="C1447" s="2" t="s">
        <v>13</v>
      </c>
      <c r="D1447" s="2" t="s">
        <v>8</v>
      </c>
      <c r="E1447" s="2" t="s">
        <v>9</v>
      </c>
      <c r="F1447" s="2" t="s">
        <v>17</v>
      </c>
      <c r="G1447" s="2">
        <v>71960</v>
      </c>
      <c r="H1447" s="2">
        <v>71960</v>
      </c>
      <c r="I1447" s="61"/>
    </row>
    <row r="1448" spans="1:9" ht="24" customHeight="1" x14ac:dyDescent="0.25">
      <c r="A1448" s="2">
        <v>284733</v>
      </c>
      <c r="B1448" s="3">
        <v>41780.400057870371</v>
      </c>
      <c r="C1448" s="2" t="s">
        <v>13</v>
      </c>
      <c r="D1448" s="2" t="s">
        <v>11</v>
      </c>
      <c r="E1448" s="2" t="s">
        <v>9</v>
      </c>
      <c r="F1448" s="2" t="s">
        <v>17</v>
      </c>
      <c r="G1448" s="2">
        <v>81819</v>
      </c>
      <c r="H1448" s="2">
        <v>81819</v>
      </c>
      <c r="I1448" s="61"/>
    </row>
    <row r="1449" spans="1:9" ht="24" customHeight="1" x14ac:dyDescent="0.25">
      <c r="A1449" s="2">
        <v>982845</v>
      </c>
      <c r="B1449" s="3">
        <v>41780.400347222225</v>
      </c>
      <c r="C1449" s="2" t="s">
        <v>7</v>
      </c>
      <c r="D1449" s="2" t="s">
        <v>8</v>
      </c>
      <c r="E1449" s="2" t="s">
        <v>9</v>
      </c>
      <c r="F1449" s="2" t="s">
        <v>17</v>
      </c>
      <c r="G1449" s="2">
        <v>2789</v>
      </c>
      <c r="H1449" s="2">
        <v>2789</v>
      </c>
      <c r="I1449" s="61"/>
    </row>
    <row r="1450" spans="1:9" ht="24" customHeight="1" x14ac:dyDescent="0.25">
      <c r="A1450" s="2">
        <v>182357</v>
      </c>
      <c r="B1450" s="3">
        <v>41780.401041666664</v>
      </c>
      <c r="C1450" s="2" t="s">
        <v>7</v>
      </c>
      <c r="D1450" s="2" t="s">
        <v>8</v>
      </c>
      <c r="E1450" s="2" t="s">
        <v>9</v>
      </c>
      <c r="F1450" s="2" t="s">
        <v>17</v>
      </c>
      <c r="G1450" s="2">
        <v>24025</v>
      </c>
      <c r="H1450" s="2">
        <v>24025</v>
      </c>
      <c r="I1450" s="61"/>
    </row>
    <row r="1451" spans="1:9" ht="24" customHeight="1" x14ac:dyDescent="0.25">
      <c r="A1451" s="2">
        <v>733985</v>
      </c>
      <c r="B1451" s="3">
        <v>41795.397083333337</v>
      </c>
      <c r="C1451" s="2" t="s">
        <v>7</v>
      </c>
      <c r="D1451" s="2" t="s">
        <v>8</v>
      </c>
      <c r="E1451" s="2" t="s">
        <v>16</v>
      </c>
      <c r="F1451" s="2" t="s">
        <v>12</v>
      </c>
      <c r="G1451" s="2">
        <v>25618</v>
      </c>
      <c r="H1451" s="2">
        <v>25618</v>
      </c>
      <c r="I1451" s="61"/>
    </row>
    <row r="1452" spans="1:9" ht="24" customHeight="1" x14ac:dyDescent="0.25">
      <c r="A1452" s="2">
        <v>728573</v>
      </c>
      <c r="B1452" s="3">
        <v>41795.397407407407</v>
      </c>
      <c r="C1452" s="2" t="s">
        <v>13</v>
      </c>
      <c r="D1452" s="2" t="s">
        <v>8</v>
      </c>
      <c r="E1452" s="2" t="s">
        <v>16</v>
      </c>
      <c r="F1452" s="2" t="s">
        <v>12</v>
      </c>
      <c r="G1452" s="2">
        <v>64279</v>
      </c>
      <c r="H1452" s="2">
        <v>64279</v>
      </c>
      <c r="I1452" s="61"/>
    </row>
    <row r="1453" spans="1:9" ht="24" customHeight="1" x14ac:dyDescent="0.25">
      <c r="A1453" s="2">
        <v>929826</v>
      </c>
      <c r="B1453" s="3">
        <v>41827.397569444445</v>
      </c>
      <c r="C1453" s="2" t="s">
        <v>13</v>
      </c>
      <c r="D1453" s="2" t="s">
        <v>8</v>
      </c>
      <c r="E1453" s="2" t="s">
        <v>14</v>
      </c>
      <c r="F1453" s="2" t="s">
        <v>32</v>
      </c>
      <c r="G1453" s="2">
        <v>91722</v>
      </c>
      <c r="H1453" s="2">
        <v>91722</v>
      </c>
      <c r="I1453" s="61"/>
    </row>
    <row r="1454" spans="1:9" ht="24" customHeight="1" x14ac:dyDescent="0.25">
      <c r="A1454" s="2">
        <v>245099</v>
      </c>
      <c r="B1454" s="3">
        <v>41841.546076388891</v>
      </c>
      <c r="C1454" s="2" t="s">
        <v>7</v>
      </c>
      <c r="D1454" s="2" t="s">
        <v>8</v>
      </c>
      <c r="E1454" s="2" t="s">
        <v>14</v>
      </c>
      <c r="F1454" s="2" t="s">
        <v>32</v>
      </c>
      <c r="G1454" s="2">
        <v>43679</v>
      </c>
      <c r="H1454" s="2">
        <v>43679</v>
      </c>
      <c r="I1454" s="61"/>
    </row>
    <row r="1455" spans="1:9" ht="24" customHeight="1" x14ac:dyDescent="0.25">
      <c r="A1455" s="2">
        <v>991656</v>
      </c>
      <c r="B1455" s="3">
        <v>41876.396944444445</v>
      </c>
      <c r="C1455" s="2" t="s">
        <v>7</v>
      </c>
      <c r="D1455" s="2" t="s">
        <v>8</v>
      </c>
      <c r="E1455" s="2" t="s">
        <v>16</v>
      </c>
      <c r="F1455" s="2" t="s">
        <v>32</v>
      </c>
      <c r="G1455" s="2">
        <v>54635</v>
      </c>
      <c r="H1455" s="2">
        <v>54635</v>
      </c>
      <c r="I1455" s="61"/>
    </row>
    <row r="1456" spans="1:9" ht="24" customHeight="1" x14ac:dyDescent="0.25">
      <c r="A1456" s="2">
        <v>230796</v>
      </c>
      <c r="B1456" s="3">
        <v>41876.397673611114</v>
      </c>
      <c r="C1456" s="2" t="s">
        <v>7</v>
      </c>
      <c r="D1456" s="2" t="s">
        <v>11</v>
      </c>
      <c r="E1456" s="2" t="s">
        <v>16</v>
      </c>
      <c r="F1456" s="2" t="s">
        <v>32</v>
      </c>
      <c r="G1456" s="2">
        <v>85569</v>
      </c>
      <c r="H1456" s="2">
        <v>85569</v>
      </c>
      <c r="I1456" s="61"/>
    </row>
    <row r="1457" spans="1:9" ht="24" customHeight="1" x14ac:dyDescent="0.25">
      <c r="A1457" s="2">
        <v>92424</v>
      </c>
      <c r="B1457" s="3">
        <v>41855.397604166668</v>
      </c>
      <c r="C1457" s="2" t="s">
        <v>7</v>
      </c>
      <c r="D1457" s="2" t="s">
        <v>8</v>
      </c>
      <c r="E1457" s="2" t="s">
        <v>9</v>
      </c>
      <c r="F1457" s="2" t="s">
        <v>12</v>
      </c>
      <c r="G1457" s="2">
        <v>35888</v>
      </c>
      <c r="H1457" s="2">
        <v>35888</v>
      </c>
      <c r="I1457" s="61"/>
    </row>
    <row r="1458" spans="1:9" ht="24" customHeight="1" x14ac:dyDescent="0.25">
      <c r="A1458" s="2">
        <v>94618</v>
      </c>
      <c r="B1458" s="3">
        <v>41855.397106481483</v>
      </c>
      <c r="C1458" s="2" t="s">
        <v>7</v>
      </c>
      <c r="D1458" s="2" t="s">
        <v>23</v>
      </c>
      <c r="E1458" s="2" t="s">
        <v>9</v>
      </c>
      <c r="F1458" s="2" t="s">
        <v>12</v>
      </c>
      <c r="G1458" s="2">
        <v>72364</v>
      </c>
      <c r="H1458" s="2">
        <v>72364</v>
      </c>
      <c r="I1458" s="61"/>
    </row>
    <row r="1459" spans="1:9" ht="24" customHeight="1" x14ac:dyDescent="0.25">
      <c r="A1459" s="2">
        <v>898336</v>
      </c>
      <c r="B1459" s="3">
        <v>41870.738067129627</v>
      </c>
      <c r="C1459" s="2" t="s">
        <v>13</v>
      </c>
      <c r="D1459" s="2" t="s">
        <v>8</v>
      </c>
      <c r="E1459" s="2" t="s">
        <v>14</v>
      </c>
      <c r="F1459" s="2" t="s">
        <v>32</v>
      </c>
      <c r="G1459" s="2">
        <v>30993</v>
      </c>
      <c r="H1459" s="2">
        <v>30993</v>
      </c>
      <c r="I1459" s="61"/>
    </row>
    <row r="1460" spans="1:9" ht="24" customHeight="1" x14ac:dyDescent="0.25">
      <c r="A1460" s="2">
        <v>738670</v>
      </c>
      <c r="B1460" s="3">
        <v>41870.739027777781</v>
      </c>
      <c r="C1460" s="2" t="s">
        <v>7</v>
      </c>
      <c r="D1460" s="2" t="s">
        <v>11</v>
      </c>
      <c r="E1460" s="2" t="s">
        <v>14</v>
      </c>
      <c r="F1460" s="2" t="s">
        <v>32</v>
      </c>
      <c r="G1460" s="2">
        <v>41594</v>
      </c>
      <c r="H1460" s="2">
        <v>41594</v>
      </c>
      <c r="I1460" s="61"/>
    </row>
    <row r="1461" spans="1:9" ht="24" customHeight="1" x14ac:dyDescent="0.25">
      <c r="A1461" s="2">
        <v>753532</v>
      </c>
      <c r="B1461" s="3">
        <v>41837.397685185184</v>
      </c>
      <c r="C1461" s="2" t="s">
        <v>7</v>
      </c>
      <c r="D1461" s="2" t="s">
        <v>11</v>
      </c>
      <c r="E1461" s="2" t="s">
        <v>9</v>
      </c>
      <c r="F1461" s="2" t="s">
        <v>35</v>
      </c>
      <c r="G1461" s="2">
        <v>38192</v>
      </c>
      <c r="H1461" s="2">
        <v>38192</v>
      </c>
      <c r="I1461" s="61"/>
    </row>
    <row r="1462" spans="1:9" ht="24" customHeight="1" x14ac:dyDescent="0.25">
      <c r="A1462" s="2">
        <v>452737</v>
      </c>
      <c r="B1462" s="3">
        <v>41837.398344907408</v>
      </c>
      <c r="C1462" s="2" t="s">
        <v>7</v>
      </c>
      <c r="D1462" s="2" t="s">
        <v>8</v>
      </c>
      <c r="E1462" s="2" t="s">
        <v>9</v>
      </c>
      <c r="F1462" s="2" t="s">
        <v>35</v>
      </c>
      <c r="G1462" s="2">
        <v>18861</v>
      </c>
      <c r="H1462" s="2">
        <v>18861</v>
      </c>
      <c r="I1462" s="61"/>
    </row>
    <row r="1463" spans="1:9" ht="24" customHeight="1" x14ac:dyDescent="0.25">
      <c r="A1463" s="2">
        <v>705257</v>
      </c>
      <c r="B1463" s="3">
        <v>41839.722858796296</v>
      </c>
      <c r="C1463" s="2" t="s">
        <v>7</v>
      </c>
      <c r="D1463" s="2" t="s">
        <v>11</v>
      </c>
      <c r="E1463" s="2" t="s">
        <v>29</v>
      </c>
      <c r="F1463" s="2" t="s">
        <v>12</v>
      </c>
      <c r="G1463" s="2">
        <v>59775</v>
      </c>
      <c r="H1463" s="2">
        <v>59775</v>
      </c>
      <c r="I1463" s="61"/>
    </row>
    <row r="1464" spans="1:9" ht="24" customHeight="1" x14ac:dyDescent="0.25">
      <c r="A1464" s="2">
        <v>921683</v>
      </c>
      <c r="B1464" s="3">
        <v>41853.300833333335</v>
      </c>
      <c r="C1464" s="2" t="s">
        <v>13</v>
      </c>
      <c r="D1464" s="2" t="s">
        <v>11</v>
      </c>
      <c r="E1464" s="2" t="s">
        <v>29</v>
      </c>
      <c r="F1464" s="2" t="s">
        <v>12</v>
      </c>
      <c r="G1464" s="2">
        <v>44859</v>
      </c>
      <c r="H1464" s="2">
        <v>44859</v>
      </c>
      <c r="I1464" s="61"/>
    </row>
    <row r="1465" spans="1:9" ht="24" customHeight="1" x14ac:dyDescent="0.25">
      <c r="A1465" s="2">
        <v>724086</v>
      </c>
      <c r="B1465" s="3">
        <v>41764.293391203704</v>
      </c>
      <c r="C1465" s="2" t="s">
        <v>7</v>
      </c>
      <c r="D1465" s="2" t="s">
        <v>8</v>
      </c>
      <c r="E1465" s="2" t="s">
        <v>14</v>
      </c>
      <c r="F1465" s="2" t="s">
        <v>12</v>
      </c>
      <c r="G1465" s="2">
        <v>10823</v>
      </c>
      <c r="H1465" s="2">
        <v>10823</v>
      </c>
      <c r="I1465" s="61"/>
    </row>
    <row r="1466" spans="1:9" ht="24" customHeight="1" x14ac:dyDescent="0.25">
      <c r="A1466" s="2">
        <v>361218</v>
      </c>
      <c r="B1466" s="3">
        <v>41778.396886574075</v>
      </c>
      <c r="C1466" s="2" t="s">
        <v>13</v>
      </c>
      <c r="D1466" s="2" t="s">
        <v>8</v>
      </c>
      <c r="E1466" s="2" t="s">
        <v>14</v>
      </c>
      <c r="F1466" s="2" t="s">
        <v>12</v>
      </c>
      <c r="G1466" s="2">
        <v>7928</v>
      </c>
      <c r="H1466" s="2">
        <v>7928</v>
      </c>
      <c r="I1466" s="61"/>
    </row>
    <row r="1467" spans="1:9" ht="24" customHeight="1" x14ac:dyDescent="0.25">
      <c r="A1467" s="2">
        <v>487732</v>
      </c>
      <c r="B1467" s="3">
        <v>41815.684861111113</v>
      </c>
      <c r="C1467" s="2" t="s">
        <v>7</v>
      </c>
      <c r="D1467" s="2" t="s">
        <v>8</v>
      </c>
      <c r="E1467" s="2" t="s">
        <v>14</v>
      </c>
      <c r="F1467" s="2" t="s">
        <v>12</v>
      </c>
      <c r="G1467" s="2">
        <v>80542</v>
      </c>
      <c r="H1467" s="2">
        <v>80542</v>
      </c>
      <c r="I1467" s="61"/>
    </row>
    <row r="1468" spans="1:9" ht="24" customHeight="1" x14ac:dyDescent="0.25">
      <c r="A1468" s="2">
        <v>425497</v>
      </c>
      <c r="B1468" s="3">
        <v>41815.687604166669</v>
      </c>
      <c r="C1468" s="2" t="s">
        <v>13</v>
      </c>
      <c r="D1468" s="2" t="s">
        <v>8</v>
      </c>
      <c r="E1468" s="2" t="s">
        <v>14</v>
      </c>
      <c r="F1468" s="2" t="s">
        <v>12</v>
      </c>
      <c r="G1468" s="2">
        <v>47941</v>
      </c>
      <c r="H1468" s="2">
        <v>47941</v>
      </c>
      <c r="I1468" s="61"/>
    </row>
    <row r="1469" spans="1:9" ht="24" customHeight="1" x14ac:dyDescent="0.25">
      <c r="A1469" s="2">
        <v>205968</v>
      </c>
      <c r="B1469" s="3">
        <v>41815.689282407409</v>
      </c>
      <c r="C1469" s="2" t="s">
        <v>7</v>
      </c>
      <c r="D1469" s="2" t="s">
        <v>11</v>
      </c>
      <c r="E1469" s="2" t="s">
        <v>14</v>
      </c>
      <c r="F1469" s="2" t="s">
        <v>12</v>
      </c>
      <c r="G1469" s="2">
        <v>23288</v>
      </c>
      <c r="H1469" s="2">
        <v>23288</v>
      </c>
      <c r="I1469" s="61"/>
    </row>
    <row r="1470" spans="1:9" ht="24" customHeight="1" x14ac:dyDescent="0.25">
      <c r="A1470" s="2">
        <v>325052</v>
      </c>
      <c r="B1470" s="3">
        <v>41816.412581018521</v>
      </c>
      <c r="C1470" s="2" t="s">
        <v>13</v>
      </c>
      <c r="D1470" s="2" t="s">
        <v>11</v>
      </c>
      <c r="E1470" s="2" t="s">
        <v>14</v>
      </c>
      <c r="F1470" s="2" t="s">
        <v>12</v>
      </c>
      <c r="G1470" s="2">
        <v>75759</v>
      </c>
      <c r="H1470" s="2">
        <v>75759</v>
      </c>
      <c r="I1470" s="61"/>
    </row>
    <row r="1471" spans="1:9" ht="24" customHeight="1" x14ac:dyDescent="0.25">
      <c r="A1471" s="2">
        <v>942214</v>
      </c>
      <c r="B1471" s="3">
        <v>41785.396840277775</v>
      </c>
      <c r="C1471" s="2" t="s">
        <v>13</v>
      </c>
      <c r="D1471" s="2" t="s">
        <v>8</v>
      </c>
      <c r="E1471" s="2" t="s">
        <v>14</v>
      </c>
      <c r="F1471" s="2" t="s">
        <v>12</v>
      </c>
      <c r="G1471" s="2">
        <v>62166</v>
      </c>
      <c r="H1471" s="2">
        <v>62166</v>
      </c>
      <c r="I1471" s="61"/>
    </row>
    <row r="1472" spans="1:9" ht="24" customHeight="1" x14ac:dyDescent="0.25">
      <c r="A1472" s="2">
        <v>809363</v>
      </c>
      <c r="B1472" s="3">
        <v>41806.612812500003</v>
      </c>
      <c r="C1472" s="2" t="s">
        <v>13</v>
      </c>
      <c r="D1472" s="2" t="s">
        <v>11</v>
      </c>
      <c r="E1472" s="2" t="s">
        <v>14</v>
      </c>
      <c r="F1472" s="2" t="s">
        <v>12</v>
      </c>
      <c r="G1472" s="2">
        <v>80934</v>
      </c>
      <c r="H1472" s="2">
        <v>80934</v>
      </c>
      <c r="I1472" s="61"/>
    </row>
    <row r="1473" spans="1:9" ht="24" customHeight="1" x14ac:dyDescent="0.25">
      <c r="A1473" s="2">
        <v>430846</v>
      </c>
      <c r="B1473" s="3">
        <v>41760.435555555552</v>
      </c>
      <c r="C1473" s="2" t="s">
        <v>7</v>
      </c>
      <c r="D1473" s="2" t="s">
        <v>8</v>
      </c>
      <c r="E1473" s="2" t="s">
        <v>14</v>
      </c>
      <c r="F1473" s="2" t="s">
        <v>32</v>
      </c>
      <c r="G1473" s="2">
        <v>89058</v>
      </c>
      <c r="H1473" s="2">
        <v>89058</v>
      </c>
      <c r="I1473" s="61"/>
    </row>
    <row r="1474" spans="1:9" ht="24" customHeight="1" x14ac:dyDescent="0.25">
      <c r="A1474" s="2">
        <v>844797</v>
      </c>
      <c r="B1474" s="3">
        <v>41767.660555555558</v>
      </c>
      <c r="C1474" s="2" t="s">
        <v>7</v>
      </c>
      <c r="D1474" s="2" t="s">
        <v>23</v>
      </c>
      <c r="E1474" s="2" t="s">
        <v>14</v>
      </c>
      <c r="F1474" s="2" t="s">
        <v>32</v>
      </c>
      <c r="G1474" s="2">
        <v>30393</v>
      </c>
      <c r="H1474" s="2">
        <v>30393</v>
      </c>
      <c r="I1474" s="61"/>
    </row>
    <row r="1475" spans="1:9" ht="24" customHeight="1" x14ac:dyDescent="0.25">
      <c r="A1475" s="2">
        <v>551054</v>
      </c>
      <c r="B1475" s="3">
        <v>41775.672893518517</v>
      </c>
      <c r="C1475" s="2" t="s">
        <v>7</v>
      </c>
      <c r="D1475" s="2" t="s">
        <v>11</v>
      </c>
      <c r="E1475" s="2" t="s">
        <v>14</v>
      </c>
      <c r="F1475" s="2" t="s">
        <v>32</v>
      </c>
      <c r="G1475" s="2">
        <v>12584</v>
      </c>
      <c r="H1475" s="2">
        <v>12584</v>
      </c>
      <c r="I1475" s="61"/>
    </row>
    <row r="1476" spans="1:9" ht="24" customHeight="1" x14ac:dyDescent="0.25">
      <c r="A1476" s="2">
        <v>321233</v>
      </c>
      <c r="B1476" s="3">
        <v>41814.60392361111</v>
      </c>
      <c r="C1476" s="2" t="s">
        <v>7</v>
      </c>
      <c r="D1476" s="2" t="s">
        <v>11</v>
      </c>
      <c r="E1476" s="2" t="s">
        <v>14</v>
      </c>
      <c r="F1476" s="2" t="s">
        <v>32</v>
      </c>
      <c r="G1476" s="2">
        <v>71556</v>
      </c>
      <c r="H1476" s="2">
        <v>71556</v>
      </c>
      <c r="I1476" s="61"/>
    </row>
    <row r="1477" spans="1:9" ht="24" customHeight="1" x14ac:dyDescent="0.25">
      <c r="A1477" s="2">
        <v>430158</v>
      </c>
      <c r="B1477" s="3">
        <v>41821.813645833332</v>
      </c>
      <c r="C1477" s="2" t="s">
        <v>7</v>
      </c>
      <c r="D1477" s="2" t="s">
        <v>8</v>
      </c>
      <c r="E1477" s="2" t="s">
        <v>14</v>
      </c>
      <c r="F1477" s="2" t="s">
        <v>32</v>
      </c>
      <c r="G1477" s="2">
        <v>72712</v>
      </c>
      <c r="H1477" s="2">
        <v>72712</v>
      </c>
      <c r="I1477" s="61"/>
    </row>
    <row r="1478" spans="1:9" ht="24" customHeight="1" x14ac:dyDescent="0.25">
      <c r="A1478" s="2">
        <v>496821</v>
      </c>
      <c r="B1478" s="3">
        <v>41821.813935185186</v>
      </c>
      <c r="C1478" s="2" t="s">
        <v>13</v>
      </c>
      <c r="D1478" s="2" t="s">
        <v>8</v>
      </c>
      <c r="E1478" s="2" t="s">
        <v>14</v>
      </c>
      <c r="F1478" s="2" t="s">
        <v>32</v>
      </c>
      <c r="G1478" s="2">
        <v>54760</v>
      </c>
      <c r="H1478" s="2">
        <v>54760</v>
      </c>
      <c r="I1478" s="61"/>
    </row>
    <row r="1479" spans="1:9" ht="24" customHeight="1" x14ac:dyDescent="0.25">
      <c r="A1479" s="2">
        <v>358584</v>
      </c>
      <c r="B1479" s="3">
        <v>41852.604062500002</v>
      </c>
      <c r="C1479" s="2" t="s">
        <v>7</v>
      </c>
      <c r="D1479" s="2" t="s">
        <v>8</v>
      </c>
      <c r="E1479" s="2" t="s">
        <v>14</v>
      </c>
      <c r="F1479" s="2" t="s">
        <v>32</v>
      </c>
      <c r="G1479" s="2">
        <v>12920</v>
      </c>
      <c r="H1479" s="2">
        <v>12920</v>
      </c>
      <c r="I1479" s="61"/>
    </row>
    <row r="1480" spans="1:9" ht="24" customHeight="1" x14ac:dyDescent="0.25">
      <c r="A1480" s="2">
        <v>366071</v>
      </c>
      <c r="B1480" s="3">
        <v>41852.606562499997</v>
      </c>
      <c r="C1480" s="2" t="s">
        <v>7</v>
      </c>
      <c r="D1480" s="2" t="s">
        <v>11</v>
      </c>
      <c r="E1480" s="2" t="s">
        <v>14</v>
      </c>
      <c r="F1480" s="2" t="s">
        <v>32</v>
      </c>
      <c r="G1480" s="2">
        <v>41743</v>
      </c>
      <c r="H1480" s="2">
        <v>41743</v>
      </c>
      <c r="I1480" s="61"/>
    </row>
    <row r="1481" spans="1:9" ht="24" customHeight="1" x14ac:dyDescent="0.25">
      <c r="A1481" s="2">
        <v>149727</v>
      </c>
      <c r="B1481" s="3">
        <v>41865.699479166666</v>
      </c>
      <c r="C1481" s="2" t="s">
        <v>7</v>
      </c>
      <c r="D1481" s="2" t="s">
        <v>11</v>
      </c>
      <c r="E1481" s="2" t="s">
        <v>14</v>
      </c>
      <c r="F1481" s="2" t="s">
        <v>32</v>
      </c>
      <c r="G1481" s="2">
        <v>88216</v>
      </c>
      <c r="H1481" s="2">
        <v>88216</v>
      </c>
      <c r="I1481" s="61"/>
    </row>
    <row r="1482" spans="1:9" ht="24" customHeight="1" x14ac:dyDescent="0.25">
      <c r="A1482" s="2">
        <v>506401</v>
      </c>
      <c r="B1482" s="3">
        <v>41865.702499999999</v>
      </c>
      <c r="C1482" s="2" t="s">
        <v>7</v>
      </c>
      <c r="D1482" s="2" t="s">
        <v>11</v>
      </c>
      <c r="E1482" s="2" t="s">
        <v>14</v>
      </c>
      <c r="F1482" s="2" t="s">
        <v>32</v>
      </c>
      <c r="G1482" s="2">
        <v>85114</v>
      </c>
      <c r="H1482" s="2">
        <v>85114</v>
      </c>
      <c r="I1482" s="61"/>
    </row>
    <row r="1483" spans="1:9" ht="24" customHeight="1" x14ac:dyDescent="0.25">
      <c r="A1483" s="2">
        <v>254752</v>
      </c>
      <c r="B1483" s="3">
        <v>41872.393009259256</v>
      </c>
      <c r="C1483" s="2" t="s">
        <v>7</v>
      </c>
      <c r="D1483" s="2" t="s">
        <v>8</v>
      </c>
      <c r="E1483" s="2" t="s">
        <v>14</v>
      </c>
      <c r="F1483" s="2" t="s">
        <v>32</v>
      </c>
      <c r="G1483" s="2">
        <v>75415</v>
      </c>
      <c r="H1483" s="2">
        <v>75415</v>
      </c>
      <c r="I1483" s="61"/>
    </row>
    <row r="1484" spans="1:9" ht="24" customHeight="1" x14ac:dyDescent="0.25">
      <c r="A1484" s="2">
        <v>893073</v>
      </c>
      <c r="B1484" s="3">
        <v>41773.41605324074</v>
      </c>
      <c r="C1484" s="2" t="s">
        <v>7</v>
      </c>
      <c r="D1484" s="2" t="s">
        <v>8</v>
      </c>
      <c r="E1484" s="2" t="s">
        <v>14</v>
      </c>
      <c r="F1484" s="2" t="s">
        <v>19</v>
      </c>
      <c r="G1484" s="2">
        <v>69124</v>
      </c>
      <c r="H1484" s="2">
        <v>69124</v>
      </c>
      <c r="I1484" s="61"/>
    </row>
    <row r="1485" spans="1:9" ht="24" customHeight="1" x14ac:dyDescent="0.25">
      <c r="A1485" s="2">
        <v>950351</v>
      </c>
      <c r="B1485" s="3">
        <v>41782.399918981479</v>
      </c>
      <c r="C1485" s="2" t="s">
        <v>13</v>
      </c>
      <c r="D1485" s="2" t="s">
        <v>11</v>
      </c>
      <c r="E1485" s="2" t="s">
        <v>30</v>
      </c>
      <c r="F1485" s="2" t="s">
        <v>10</v>
      </c>
      <c r="G1485" s="2">
        <v>41518</v>
      </c>
      <c r="H1485" s="2">
        <v>41518</v>
      </c>
      <c r="I1485" s="61"/>
    </row>
    <row r="1486" spans="1:9" ht="24" customHeight="1" x14ac:dyDescent="0.25">
      <c r="A1486" s="2">
        <v>659767</v>
      </c>
      <c r="B1486" s="3">
        <v>41760.483935185184</v>
      </c>
      <c r="C1486" s="2" t="s">
        <v>7</v>
      </c>
      <c r="D1486" s="2" t="s">
        <v>8</v>
      </c>
      <c r="E1486" s="2" t="s">
        <v>14</v>
      </c>
      <c r="F1486" s="2" t="s">
        <v>17</v>
      </c>
      <c r="G1486" s="2">
        <v>61362</v>
      </c>
      <c r="H1486" s="2">
        <v>61362</v>
      </c>
      <c r="I1486" s="61"/>
    </row>
    <row r="1487" spans="1:9" ht="24" customHeight="1" x14ac:dyDescent="0.25">
      <c r="A1487" s="2">
        <v>666314</v>
      </c>
      <c r="B1487" s="3">
        <v>41760.486620370371</v>
      </c>
      <c r="C1487" s="2" t="s">
        <v>7</v>
      </c>
      <c r="D1487" s="2" t="s">
        <v>11</v>
      </c>
      <c r="E1487" s="2" t="s">
        <v>14</v>
      </c>
      <c r="F1487" s="2" t="s">
        <v>17</v>
      </c>
      <c r="G1487" s="2">
        <v>92994</v>
      </c>
      <c r="H1487" s="2">
        <v>92994</v>
      </c>
      <c r="I1487" s="61"/>
    </row>
    <row r="1488" spans="1:9" ht="24" customHeight="1" x14ac:dyDescent="0.25">
      <c r="A1488" s="2">
        <v>695736</v>
      </c>
      <c r="B1488" s="3">
        <v>41760.48332175926</v>
      </c>
      <c r="C1488" s="2" t="s">
        <v>7</v>
      </c>
      <c r="D1488" s="2" t="s">
        <v>11</v>
      </c>
      <c r="E1488" s="2" t="s">
        <v>14</v>
      </c>
      <c r="F1488" s="2" t="s">
        <v>17</v>
      </c>
      <c r="G1488" s="2">
        <v>32616</v>
      </c>
      <c r="H1488" s="2">
        <v>32616</v>
      </c>
      <c r="I1488" s="61"/>
    </row>
    <row r="1489" spans="1:9" ht="24" customHeight="1" x14ac:dyDescent="0.25">
      <c r="A1489" s="2">
        <v>890317</v>
      </c>
      <c r="B1489" s="3">
        <v>41767.629120370373</v>
      </c>
      <c r="C1489" s="2" t="s">
        <v>13</v>
      </c>
      <c r="D1489" s="2" t="s">
        <v>8</v>
      </c>
      <c r="E1489" s="2" t="s">
        <v>14</v>
      </c>
      <c r="F1489" s="2" t="s">
        <v>32</v>
      </c>
      <c r="G1489" s="2">
        <v>19873</v>
      </c>
      <c r="H1489" s="2">
        <v>19873</v>
      </c>
      <c r="I1489" s="61"/>
    </row>
    <row r="1490" spans="1:9" ht="24" customHeight="1" x14ac:dyDescent="0.25">
      <c r="A1490" s="2">
        <v>737852</v>
      </c>
      <c r="B1490" s="3">
        <v>41764.397152777776</v>
      </c>
      <c r="C1490" s="2" t="s">
        <v>7</v>
      </c>
      <c r="D1490" s="2" t="s">
        <v>11</v>
      </c>
      <c r="E1490" s="2" t="s">
        <v>14</v>
      </c>
      <c r="F1490" s="2" t="s">
        <v>32</v>
      </c>
      <c r="G1490" s="2">
        <v>69025</v>
      </c>
      <c r="H1490" s="2">
        <v>69025</v>
      </c>
      <c r="I1490" s="61"/>
    </row>
    <row r="1491" spans="1:9" ht="24" customHeight="1" x14ac:dyDescent="0.25">
      <c r="A1491" s="2">
        <v>52077</v>
      </c>
      <c r="B1491" s="3">
        <v>41764.399837962963</v>
      </c>
      <c r="C1491" s="2" t="s">
        <v>13</v>
      </c>
      <c r="D1491" s="2" t="s">
        <v>11</v>
      </c>
      <c r="E1491" s="2" t="s">
        <v>14</v>
      </c>
      <c r="F1491" s="2" t="s">
        <v>32</v>
      </c>
      <c r="G1491" s="2">
        <v>66442</v>
      </c>
      <c r="H1491" s="2">
        <v>66442</v>
      </c>
      <c r="I1491" s="61"/>
    </row>
    <row r="1492" spans="1:9" ht="24" customHeight="1" x14ac:dyDescent="0.25">
      <c r="A1492" s="2">
        <v>189422</v>
      </c>
      <c r="B1492" s="3">
        <v>41765.809710648151</v>
      </c>
      <c r="C1492" s="2" t="s">
        <v>7</v>
      </c>
      <c r="D1492" s="2" t="s">
        <v>8</v>
      </c>
      <c r="E1492" s="2" t="s">
        <v>14</v>
      </c>
      <c r="F1492" s="2" t="s">
        <v>32</v>
      </c>
      <c r="G1492" s="2">
        <v>56039</v>
      </c>
      <c r="H1492" s="2">
        <v>56039</v>
      </c>
      <c r="I1492" s="61"/>
    </row>
    <row r="1493" spans="1:9" ht="24" customHeight="1" x14ac:dyDescent="0.25">
      <c r="A1493" s="2">
        <v>934049</v>
      </c>
      <c r="B1493" s="3">
        <v>41767.655590277776</v>
      </c>
      <c r="C1493" s="2" t="s">
        <v>7</v>
      </c>
      <c r="D1493" s="2" t="s">
        <v>8</v>
      </c>
      <c r="E1493" s="2" t="s">
        <v>14</v>
      </c>
      <c r="F1493" s="2" t="s">
        <v>17</v>
      </c>
      <c r="G1493" s="2">
        <v>30651</v>
      </c>
      <c r="H1493" s="2">
        <v>30651</v>
      </c>
      <c r="I1493" s="61"/>
    </row>
    <row r="1494" spans="1:9" ht="24" customHeight="1" x14ac:dyDescent="0.25">
      <c r="A1494" s="2">
        <v>137317</v>
      </c>
      <c r="B1494" s="3">
        <v>41768.829548611109</v>
      </c>
      <c r="C1494" s="2" t="s">
        <v>7</v>
      </c>
      <c r="D1494" s="2" t="s">
        <v>8</v>
      </c>
      <c r="E1494" s="2" t="s">
        <v>14</v>
      </c>
      <c r="F1494" s="2" t="s">
        <v>32</v>
      </c>
      <c r="G1494" s="2">
        <v>75648</v>
      </c>
      <c r="H1494" s="2">
        <v>75648</v>
      </c>
      <c r="I1494" s="61"/>
    </row>
    <row r="1495" spans="1:9" ht="24" customHeight="1" x14ac:dyDescent="0.25">
      <c r="A1495" s="2">
        <v>695640</v>
      </c>
      <c r="B1495" s="3">
        <v>41838.710949074077</v>
      </c>
      <c r="C1495" s="2" t="s">
        <v>7</v>
      </c>
      <c r="D1495" s="2" t="s">
        <v>8</v>
      </c>
      <c r="E1495" s="2" t="s">
        <v>14</v>
      </c>
      <c r="F1495" s="2" t="s">
        <v>17</v>
      </c>
      <c r="G1495" s="2">
        <v>10787</v>
      </c>
      <c r="H1495" s="2">
        <v>10787</v>
      </c>
      <c r="I1495" s="61"/>
    </row>
    <row r="1496" spans="1:9" ht="24" customHeight="1" x14ac:dyDescent="0.25">
      <c r="A1496" s="2">
        <v>702214</v>
      </c>
      <c r="B1496" s="3">
        <v>41838.712789351855</v>
      </c>
      <c r="C1496" s="2" t="s">
        <v>13</v>
      </c>
      <c r="D1496" s="2" t="s">
        <v>8</v>
      </c>
      <c r="E1496" s="2" t="s">
        <v>14</v>
      </c>
      <c r="F1496" s="2" t="s">
        <v>17</v>
      </c>
      <c r="G1496" s="2">
        <v>62412</v>
      </c>
      <c r="H1496" s="2">
        <v>62412</v>
      </c>
      <c r="I1496" s="61"/>
    </row>
    <row r="1497" spans="1:9" ht="24" customHeight="1" x14ac:dyDescent="0.25">
      <c r="A1497" s="2">
        <v>436353</v>
      </c>
      <c r="B1497" s="3">
        <v>41838.713333333333</v>
      </c>
      <c r="C1497" s="2" t="s">
        <v>7</v>
      </c>
      <c r="D1497" s="2" t="s">
        <v>11</v>
      </c>
      <c r="E1497" s="2" t="s">
        <v>14</v>
      </c>
      <c r="F1497" s="2" t="s">
        <v>17</v>
      </c>
      <c r="G1497" s="2">
        <v>98319</v>
      </c>
      <c r="H1497" s="2">
        <v>98319</v>
      </c>
      <c r="I1497" s="61"/>
    </row>
    <row r="1498" spans="1:9" ht="24" customHeight="1" x14ac:dyDescent="0.25">
      <c r="A1498" s="2">
        <v>624625</v>
      </c>
      <c r="B1498" s="3">
        <v>41838.715717592589</v>
      </c>
      <c r="C1498" s="2" t="s">
        <v>7</v>
      </c>
      <c r="D1498" s="2" t="s">
        <v>11</v>
      </c>
      <c r="E1498" s="2" t="s">
        <v>14</v>
      </c>
      <c r="F1498" s="2" t="s">
        <v>17</v>
      </c>
      <c r="G1498" s="2">
        <v>71254</v>
      </c>
      <c r="H1498" s="2">
        <v>71254</v>
      </c>
      <c r="I1498" s="61"/>
    </row>
    <row r="1499" spans="1:9" ht="24" customHeight="1" x14ac:dyDescent="0.25">
      <c r="A1499" s="2">
        <v>36504</v>
      </c>
      <c r="B1499" s="3">
        <v>41845.422465277778</v>
      </c>
      <c r="C1499" s="2" t="s">
        <v>13</v>
      </c>
      <c r="D1499" s="2" t="s">
        <v>8</v>
      </c>
      <c r="E1499" s="2" t="s">
        <v>14</v>
      </c>
      <c r="F1499" s="2" t="s">
        <v>17</v>
      </c>
      <c r="G1499" s="2">
        <v>21554</v>
      </c>
      <c r="H1499" s="2">
        <v>21554</v>
      </c>
      <c r="I1499" s="61"/>
    </row>
    <row r="1500" spans="1:9" ht="24" customHeight="1" x14ac:dyDescent="0.25">
      <c r="A1500" s="2">
        <v>357802</v>
      </c>
      <c r="B1500" s="3">
        <v>41845.422824074078</v>
      </c>
      <c r="C1500" s="2" t="s">
        <v>13</v>
      </c>
      <c r="D1500" s="2" t="s">
        <v>11</v>
      </c>
      <c r="E1500" s="2" t="s">
        <v>14</v>
      </c>
      <c r="F1500" s="2" t="s">
        <v>17</v>
      </c>
      <c r="G1500" s="2">
        <v>69341</v>
      </c>
      <c r="H1500" s="2">
        <v>69341</v>
      </c>
      <c r="I1500" s="61"/>
    </row>
    <row r="1501" spans="1:9" ht="24" customHeight="1" x14ac:dyDescent="0.25">
      <c r="A1501" s="2">
        <v>639861</v>
      </c>
      <c r="B1501" s="3">
        <v>41849.637673611112</v>
      </c>
      <c r="C1501" s="2" t="s">
        <v>7</v>
      </c>
      <c r="D1501" s="2" t="s">
        <v>8</v>
      </c>
      <c r="E1501" s="2" t="s">
        <v>14</v>
      </c>
      <c r="F1501" s="2" t="s">
        <v>32</v>
      </c>
      <c r="G1501" s="2">
        <v>25030</v>
      </c>
      <c r="H1501" s="2">
        <v>25030</v>
      </c>
      <c r="I1501" s="61"/>
    </row>
    <row r="1502" spans="1:9" ht="24" customHeight="1" x14ac:dyDescent="0.25">
      <c r="A1502" s="2">
        <v>582417</v>
      </c>
      <c r="B1502" s="3">
        <v>41849.639004629629</v>
      </c>
      <c r="C1502" s="2" t="s">
        <v>13</v>
      </c>
      <c r="D1502" s="2" t="s">
        <v>8</v>
      </c>
      <c r="E1502" s="2" t="s">
        <v>14</v>
      </c>
      <c r="F1502" s="2" t="s">
        <v>32</v>
      </c>
      <c r="G1502" s="2">
        <v>92791</v>
      </c>
      <c r="H1502" s="2">
        <v>92791</v>
      </c>
      <c r="I1502" s="61"/>
    </row>
    <row r="1503" spans="1:9" ht="24" customHeight="1" x14ac:dyDescent="0.25">
      <c r="A1503" s="2">
        <v>383656</v>
      </c>
      <c r="B1503" s="3">
        <v>41849.639965277776</v>
      </c>
      <c r="C1503" s="2" t="s">
        <v>13</v>
      </c>
      <c r="D1503" s="2" t="s">
        <v>8</v>
      </c>
      <c r="E1503" s="2" t="s">
        <v>14</v>
      </c>
      <c r="F1503" s="2" t="s">
        <v>32</v>
      </c>
      <c r="G1503" s="2">
        <v>37147</v>
      </c>
      <c r="H1503" s="2">
        <v>37147</v>
      </c>
      <c r="I1503" s="61"/>
    </row>
    <row r="1504" spans="1:9" ht="24" customHeight="1" x14ac:dyDescent="0.25">
      <c r="A1504" s="2">
        <v>536123</v>
      </c>
      <c r="B1504" s="3">
        <v>41849.642418981479</v>
      </c>
      <c r="C1504" s="2" t="s">
        <v>7</v>
      </c>
      <c r="D1504" s="2" t="s">
        <v>11</v>
      </c>
      <c r="E1504" s="2" t="s">
        <v>14</v>
      </c>
      <c r="F1504" s="2" t="s">
        <v>32</v>
      </c>
      <c r="G1504" s="2">
        <v>64271</v>
      </c>
      <c r="H1504" s="2">
        <v>64271</v>
      </c>
      <c r="I1504" s="61"/>
    </row>
    <row r="1505" spans="1:9" ht="24" customHeight="1" x14ac:dyDescent="0.25">
      <c r="A1505" s="2">
        <v>583369</v>
      </c>
      <c r="B1505" s="3">
        <v>41859.399618055555</v>
      </c>
      <c r="C1505" s="2" t="s">
        <v>7</v>
      </c>
      <c r="D1505" s="2" t="s">
        <v>8</v>
      </c>
      <c r="E1505" s="2" t="s">
        <v>14</v>
      </c>
      <c r="F1505" s="2" t="s">
        <v>32</v>
      </c>
      <c r="G1505" s="2">
        <v>97329</v>
      </c>
      <c r="H1505" s="2">
        <v>97329</v>
      </c>
      <c r="I1505" s="61"/>
    </row>
    <row r="1506" spans="1:9" ht="24" customHeight="1" x14ac:dyDescent="0.25">
      <c r="A1506" s="2">
        <v>669078</v>
      </c>
      <c r="B1506" s="3">
        <v>41859.400405092594</v>
      </c>
      <c r="C1506" s="2" t="s">
        <v>13</v>
      </c>
      <c r="D1506" s="2" t="s">
        <v>11</v>
      </c>
      <c r="E1506" s="2" t="s">
        <v>14</v>
      </c>
      <c r="F1506" s="2" t="s">
        <v>32</v>
      </c>
      <c r="G1506" s="2">
        <v>70887</v>
      </c>
      <c r="H1506" s="2">
        <v>70887</v>
      </c>
      <c r="I1506" s="61"/>
    </row>
    <row r="1507" spans="1:9" ht="24" customHeight="1" x14ac:dyDescent="0.25">
      <c r="A1507" s="2">
        <v>123118</v>
      </c>
      <c r="B1507" s="3">
        <v>41859.400694444441</v>
      </c>
      <c r="C1507" s="2" t="s">
        <v>7</v>
      </c>
      <c r="D1507" s="2" t="s">
        <v>11</v>
      </c>
      <c r="E1507" s="2" t="s">
        <v>14</v>
      </c>
      <c r="F1507" s="2" t="s">
        <v>32</v>
      </c>
      <c r="G1507" s="2">
        <v>68526</v>
      </c>
      <c r="H1507" s="2">
        <v>68526</v>
      </c>
      <c r="I1507" s="61"/>
    </row>
    <row r="1508" spans="1:9" ht="24" customHeight="1" x14ac:dyDescent="0.25">
      <c r="A1508" s="2">
        <v>195389</v>
      </c>
      <c r="B1508" s="3">
        <v>41859.400057870371</v>
      </c>
      <c r="C1508" s="2" t="s">
        <v>13</v>
      </c>
      <c r="D1508" s="2" t="s">
        <v>23</v>
      </c>
      <c r="E1508" s="2" t="s">
        <v>14</v>
      </c>
      <c r="F1508" s="2" t="s">
        <v>32</v>
      </c>
      <c r="G1508" s="2">
        <v>53014</v>
      </c>
      <c r="H1508" s="2">
        <v>53014</v>
      </c>
      <c r="I1508" s="61"/>
    </row>
    <row r="1509" spans="1:9" ht="24" customHeight="1" x14ac:dyDescent="0.25">
      <c r="A1509" s="2">
        <v>665487</v>
      </c>
      <c r="B1509" s="3">
        <v>41862.447013888886</v>
      </c>
      <c r="C1509" s="2" t="s">
        <v>7</v>
      </c>
      <c r="D1509" s="2" t="s">
        <v>8</v>
      </c>
      <c r="E1509" s="2" t="s">
        <v>14</v>
      </c>
      <c r="F1509" s="2" t="s">
        <v>32</v>
      </c>
      <c r="G1509" s="2">
        <v>66678</v>
      </c>
      <c r="H1509" s="2">
        <v>66678</v>
      </c>
      <c r="I1509" s="61"/>
    </row>
    <row r="1510" spans="1:9" ht="24" customHeight="1" x14ac:dyDescent="0.25">
      <c r="A1510" s="2">
        <v>586559</v>
      </c>
      <c r="B1510" s="3">
        <v>41845.981979166667</v>
      </c>
      <c r="C1510" s="2" t="s">
        <v>7</v>
      </c>
      <c r="D1510" s="2" t="s">
        <v>11</v>
      </c>
      <c r="E1510" s="2" t="s">
        <v>14</v>
      </c>
      <c r="F1510" s="2" t="s">
        <v>32</v>
      </c>
      <c r="G1510" s="2">
        <v>40269</v>
      </c>
      <c r="H1510" s="2">
        <v>40269</v>
      </c>
      <c r="I1510" s="61"/>
    </row>
    <row r="1511" spans="1:9" ht="24" customHeight="1" x14ac:dyDescent="0.25">
      <c r="A1511" s="2">
        <v>331430</v>
      </c>
      <c r="B1511" s="3">
        <v>41850.391446759262</v>
      </c>
      <c r="C1511" s="2" t="s">
        <v>13</v>
      </c>
      <c r="D1511" s="2" t="s">
        <v>11</v>
      </c>
      <c r="E1511" s="2" t="s">
        <v>14</v>
      </c>
      <c r="F1511" s="2" t="s">
        <v>32</v>
      </c>
      <c r="G1511" s="2">
        <v>64410</v>
      </c>
      <c r="H1511" s="2">
        <v>64410</v>
      </c>
      <c r="I1511" s="61"/>
    </row>
    <row r="1512" spans="1:9" ht="24" customHeight="1" x14ac:dyDescent="0.25">
      <c r="A1512" s="2">
        <v>135854</v>
      </c>
      <c r="B1512" s="3">
        <v>41850.392025462963</v>
      </c>
      <c r="C1512" s="2" t="s">
        <v>7</v>
      </c>
      <c r="D1512" s="2" t="s">
        <v>8</v>
      </c>
      <c r="E1512" s="2" t="s">
        <v>14</v>
      </c>
      <c r="F1512" s="2" t="s">
        <v>32</v>
      </c>
      <c r="G1512" s="2">
        <v>28038</v>
      </c>
      <c r="H1512" s="2">
        <v>28038</v>
      </c>
      <c r="I1512" s="61"/>
    </row>
    <row r="1513" spans="1:9" ht="24" customHeight="1" x14ac:dyDescent="0.25">
      <c r="A1513" s="2">
        <v>802663</v>
      </c>
      <c r="B1513" s="3">
        <v>41843.644814814812</v>
      </c>
      <c r="C1513" s="2" t="s">
        <v>7</v>
      </c>
      <c r="D1513" s="2" t="s">
        <v>11</v>
      </c>
      <c r="E1513" s="2" t="s">
        <v>14</v>
      </c>
      <c r="F1513" s="2" t="s">
        <v>17</v>
      </c>
      <c r="G1513" s="2">
        <v>51388</v>
      </c>
      <c r="H1513" s="2">
        <v>51388</v>
      </c>
      <c r="I1513" s="61"/>
    </row>
    <row r="1514" spans="1:9" ht="24" customHeight="1" x14ac:dyDescent="0.25">
      <c r="A1514" s="2">
        <v>597869</v>
      </c>
      <c r="B1514" s="3">
        <v>41843.648229166669</v>
      </c>
      <c r="C1514" s="2" t="s">
        <v>7</v>
      </c>
      <c r="D1514" s="2" t="s">
        <v>11</v>
      </c>
      <c r="E1514" s="2" t="s">
        <v>14</v>
      </c>
      <c r="F1514" s="2" t="s">
        <v>17</v>
      </c>
      <c r="G1514" s="2">
        <v>78358</v>
      </c>
      <c r="H1514" s="2">
        <v>78358</v>
      </c>
      <c r="I1514" s="61"/>
    </row>
    <row r="1515" spans="1:9" ht="24" customHeight="1" x14ac:dyDescent="0.25">
      <c r="A1515" s="2">
        <v>80619</v>
      </c>
      <c r="B1515" s="3">
        <v>41851.586817129632</v>
      </c>
      <c r="C1515" s="2" t="s">
        <v>7</v>
      </c>
      <c r="D1515" s="2" t="s">
        <v>23</v>
      </c>
      <c r="E1515" s="2" t="s">
        <v>14</v>
      </c>
      <c r="F1515" s="2" t="s">
        <v>17</v>
      </c>
      <c r="G1515" s="2">
        <v>80438</v>
      </c>
      <c r="H1515" s="2">
        <v>80438</v>
      </c>
      <c r="I1515" s="61"/>
    </row>
    <row r="1516" spans="1:9" ht="24" customHeight="1" x14ac:dyDescent="0.25">
      <c r="A1516" s="2">
        <v>245650</v>
      </c>
      <c r="B1516" s="3">
        <v>41851.587164351855</v>
      </c>
      <c r="C1516" s="2" t="s">
        <v>7</v>
      </c>
      <c r="D1516" s="2" t="s">
        <v>23</v>
      </c>
      <c r="E1516" s="2" t="s">
        <v>14</v>
      </c>
      <c r="F1516" s="2" t="s">
        <v>17</v>
      </c>
      <c r="G1516" s="2">
        <v>37930</v>
      </c>
      <c r="H1516" s="2">
        <v>37930</v>
      </c>
      <c r="I1516" s="61"/>
    </row>
    <row r="1517" spans="1:9" ht="24" customHeight="1" x14ac:dyDescent="0.25">
      <c r="A1517" s="2">
        <v>105813</v>
      </c>
      <c r="B1517" s="3">
        <v>41851.588518518518</v>
      </c>
      <c r="C1517" s="2" t="s">
        <v>13</v>
      </c>
      <c r="D1517" s="2" t="s">
        <v>23</v>
      </c>
      <c r="E1517" s="2" t="s">
        <v>14</v>
      </c>
      <c r="F1517" s="2" t="s">
        <v>17</v>
      </c>
      <c r="G1517" s="2">
        <v>1887</v>
      </c>
      <c r="H1517" s="2">
        <v>1887</v>
      </c>
      <c r="I1517" s="61"/>
    </row>
    <row r="1518" spans="1:9" ht="24" customHeight="1" x14ac:dyDescent="0.25">
      <c r="A1518" s="2">
        <v>661954</v>
      </c>
      <c r="B1518" s="3">
        <v>41772.398726851854</v>
      </c>
      <c r="C1518" s="2" t="s">
        <v>7</v>
      </c>
      <c r="D1518" s="2" t="s">
        <v>11</v>
      </c>
      <c r="E1518" s="2" t="s">
        <v>9</v>
      </c>
      <c r="F1518" s="2" t="s">
        <v>35</v>
      </c>
      <c r="G1518" s="2">
        <v>26666</v>
      </c>
      <c r="H1518" s="2">
        <v>26666</v>
      </c>
      <c r="I1518" s="61"/>
    </row>
    <row r="1519" spans="1:9" ht="24" customHeight="1" x14ac:dyDescent="0.25">
      <c r="A1519" s="2">
        <v>327352</v>
      </c>
      <c r="B1519" s="3">
        <v>41772.398993055554</v>
      </c>
      <c r="C1519" s="2" t="s">
        <v>13</v>
      </c>
      <c r="D1519" s="2" t="s">
        <v>8</v>
      </c>
      <c r="E1519" s="2" t="s">
        <v>9</v>
      </c>
      <c r="F1519" s="2" t="s">
        <v>35</v>
      </c>
      <c r="G1519" s="2">
        <v>50349</v>
      </c>
      <c r="H1519" s="2">
        <v>50349</v>
      </c>
      <c r="I1519" s="61"/>
    </row>
    <row r="1520" spans="1:9" ht="24" customHeight="1" x14ac:dyDescent="0.25">
      <c r="A1520" s="2">
        <v>936527</v>
      </c>
      <c r="B1520" s="3">
        <v>41772.397465277776</v>
      </c>
      <c r="C1520" s="2" t="s">
        <v>13</v>
      </c>
      <c r="D1520" s="2" t="s">
        <v>23</v>
      </c>
      <c r="E1520" s="2" t="s">
        <v>9</v>
      </c>
      <c r="F1520" s="2" t="s">
        <v>35</v>
      </c>
      <c r="G1520" s="2">
        <v>76326</v>
      </c>
      <c r="H1520" s="2">
        <v>76326</v>
      </c>
      <c r="I1520" s="61"/>
    </row>
    <row r="1521" spans="1:9" ht="24" customHeight="1" x14ac:dyDescent="0.25">
      <c r="A1521" s="2">
        <v>709650</v>
      </c>
      <c r="B1521" s="3">
        <v>41776.614733796298</v>
      </c>
      <c r="C1521" s="2" t="s">
        <v>13</v>
      </c>
      <c r="D1521" s="2" t="s">
        <v>11</v>
      </c>
      <c r="E1521" s="2" t="s">
        <v>9</v>
      </c>
      <c r="F1521" s="2" t="s">
        <v>35</v>
      </c>
      <c r="G1521" s="2">
        <v>48861</v>
      </c>
      <c r="H1521" s="2">
        <v>48861</v>
      </c>
      <c r="I1521" s="61"/>
    </row>
    <row r="1522" spans="1:9" ht="24" customHeight="1" x14ac:dyDescent="0.25">
      <c r="A1522" s="2">
        <v>368942</v>
      </c>
      <c r="B1522" s="3">
        <v>41776.615810185183</v>
      </c>
      <c r="C1522" s="2" t="s">
        <v>7</v>
      </c>
      <c r="D1522" s="2" t="s">
        <v>8</v>
      </c>
      <c r="E1522" s="2" t="s">
        <v>9</v>
      </c>
      <c r="F1522" s="2" t="s">
        <v>35</v>
      </c>
      <c r="G1522" s="2">
        <v>73960</v>
      </c>
      <c r="H1522" s="2">
        <v>73960</v>
      </c>
      <c r="I1522" s="61"/>
    </row>
    <row r="1523" spans="1:9" ht="24" customHeight="1" x14ac:dyDescent="0.25">
      <c r="A1523" s="2">
        <v>940275</v>
      </c>
      <c r="B1523" s="3">
        <v>41849.733796296299</v>
      </c>
      <c r="C1523" s="2" t="s">
        <v>7</v>
      </c>
      <c r="D1523" s="2" t="s">
        <v>23</v>
      </c>
      <c r="E1523" s="2" t="s">
        <v>14</v>
      </c>
      <c r="F1523" s="2" t="s">
        <v>21</v>
      </c>
      <c r="G1523" s="2">
        <v>53484</v>
      </c>
      <c r="H1523" s="2">
        <v>53484</v>
      </c>
      <c r="I1523" s="61"/>
    </row>
    <row r="1524" spans="1:9" ht="24" customHeight="1" x14ac:dyDescent="0.25">
      <c r="A1524" s="2">
        <v>933818</v>
      </c>
      <c r="B1524" s="3">
        <v>41859.528333333335</v>
      </c>
      <c r="C1524" s="2" t="s">
        <v>7</v>
      </c>
      <c r="D1524" s="2" t="s">
        <v>8</v>
      </c>
      <c r="E1524" s="2" t="s">
        <v>14</v>
      </c>
      <c r="F1524" s="2" t="s">
        <v>21</v>
      </c>
      <c r="G1524" s="2">
        <v>12323</v>
      </c>
      <c r="H1524" s="2">
        <v>12323</v>
      </c>
      <c r="I1524" s="61"/>
    </row>
    <row r="1525" spans="1:9" ht="24" customHeight="1" x14ac:dyDescent="0.25">
      <c r="A1525" s="2">
        <v>138733</v>
      </c>
      <c r="B1525" s="3">
        <v>41859.529467592591</v>
      </c>
      <c r="C1525" s="2" t="s">
        <v>7</v>
      </c>
      <c r="D1525" s="2" t="s">
        <v>8</v>
      </c>
      <c r="E1525" s="2" t="s">
        <v>14</v>
      </c>
      <c r="F1525" s="2" t="s">
        <v>21</v>
      </c>
      <c r="G1525" s="2">
        <v>73873</v>
      </c>
      <c r="H1525" s="2">
        <v>73873</v>
      </c>
      <c r="I1525" s="61"/>
    </row>
    <row r="1526" spans="1:9" ht="24" customHeight="1" x14ac:dyDescent="0.25">
      <c r="A1526" s="2">
        <v>518587</v>
      </c>
      <c r="B1526" s="3">
        <v>41859.530300925922</v>
      </c>
      <c r="C1526" s="2" t="s">
        <v>7</v>
      </c>
      <c r="D1526" s="2" t="s">
        <v>8</v>
      </c>
      <c r="E1526" s="2" t="s">
        <v>14</v>
      </c>
      <c r="F1526" s="2" t="s">
        <v>21</v>
      </c>
      <c r="G1526" s="2">
        <v>81742</v>
      </c>
      <c r="H1526" s="2">
        <v>81742</v>
      </c>
      <c r="I1526" s="61"/>
    </row>
    <row r="1527" spans="1:9" ht="24" customHeight="1" x14ac:dyDescent="0.25">
      <c r="A1527" s="2">
        <v>974429</v>
      </c>
      <c r="B1527" s="3">
        <v>41859.532708333332</v>
      </c>
      <c r="C1527" s="2" t="s">
        <v>7</v>
      </c>
      <c r="D1527" s="2" t="s">
        <v>8</v>
      </c>
      <c r="E1527" s="2" t="s">
        <v>14</v>
      </c>
      <c r="F1527" s="2" t="s">
        <v>21</v>
      </c>
      <c r="G1527" s="2">
        <v>88589</v>
      </c>
      <c r="H1527" s="2">
        <v>88589</v>
      </c>
      <c r="I1527" s="61"/>
    </row>
    <row r="1528" spans="1:9" ht="24" customHeight="1" x14ac:dyDescent="0.25">
      <c r="A1528" s="2">
        <v>994181</v>
      </c>
      <c r="B1528" s="3">
        <v>41871.398553240739</v>
      </c>
      <c r="C1528" s="2" t="s">
        <v>7</v>
      </c>
      <c r="D1528" s="2" t="s">
        <v>11</v>
      </c>
      <c r="E1528" s="2" t="s">
        <v>28</v>
      </c>
      <c r="F1528" s="2" t="s">
        <v>12</v>
      </c>
      <c r="G1528" s="2">
        <v>49869</v>
      </c>
      <c r="H1528" s="2">
        <v>49869</v>
      </c>
      <c r="I1528" s="61"/>
    </row>
    <row r="1529" spans="1:9" ht="24" customHeight="1" x14ac:dyDescent="0.25">
      <c r="A1529" s="2">
        <v>545839</v>
      </c>
      <c r="B1529" s="3">
        <v>41871.399027777778</v>
      </c>
      <c r="C1529" s="2" t="s">
        <v>13</v>
      </c>
      <c r="D1529" s="2" t="s">
        <v>8</v>
      </c>
      <c r="E1529" s="2" t="s">
        <v>28</v>
      </c>
      <c r="F1529" s="2" t="s">
        <v>12</v>
      </c>
      <c r="G1529" s="2">
        <v>22624</v>
      </c>
      <c r="H1529" s="2">
        <v>22624</v>
      </c>
      <c r="I1529" s="61"/>
    </row>
    <row r="1530" spans="1:9" ht="24" customHeight="1" x14ac:dyDescent="0.25">
      <c r="A1530" s="2">
        <v>395075</v>
      </c>
      <c r="B1530" s="3">
        <v>41859.397743055553</v>
      </c>
      <c r="C1530" s="2" t="s">
        <v>13</v>
      </c>
      <c r="D1530" s="2" t="s">
        <v>8</v>
      </c>
      <c r="E1530" s="2" t="s">
        <v>9</v>
      </c>
      <c r="F1530" s="2" t="s">
        <v>21</v>
      </c>
      <c r="G1530" s="2">
        <v>48454</v>
      </c>
      <c r="H1530" s="2">
        <v>48454</v>
      </c>
      <c r="I1530" s="61"/>
    </row>
    <row r="1531" spans="1:9" ht="24" customHeight="1" x14ac:dyDescent="0.25">
      <c r="A1531" s="2">
        <v>368517</v>
      </c>
      <c r="B1531" s="3">
        <v>41859.398136574076</v>
      </c>
      <c r="C1531" s="2" t="s">
        <v>7</v>
      </c>
      <c r="D1531" s="2" t="s">
        <v>11</v>
      </c>
      <c r="E1531" s="2" t="s">
        <v>9</v>
      </c>
      <c r="F1531" s="2" t="s">
        <v>21</v>
      </c>
      <c r="G1531" s="2">
        <v>83286</v>
      </c>
      <c r="H1531" s="2">
        <v>83286</v>
      </c>
      <c r="I1531" s="61"/>
    </row>
    <row r="1532" spans="1:9" ht="24" customHeight="1" x14ac:dyDescent="0.25">
      <c r="A1532" s="2">
        <v>211885</v>
      </c>
      <c r="B1532" s="3">
        <v>41774.659710648149</v>
      </c>
      <c r="C1532" s="2" t="s">
        <v>13</v>
      </c>
      <c r="D1532" s="2" t="s">
        <v>8</v>
      </c>
      <c r="E1532" s="2" t="s">
        <v>28</v>
      </c>
      <c r="F1532" s="2" t="s">
        <v>32</v>
      </c>
      <c r="G1532" s="2">
        <v>99347</v>
      </c>
      <c r="H1532" s="2">
        <v>99347</v>
      </c>
      <c r="I1532" s="61"/>
    </row>
    <row r="1533" spans="1:9" ht="24" customHeight="1" x14ac:dyDescent="0.25">
      <c r="A1533" s="2">
        <v>357876</v>
      </c>
      <c r="B1533" s="3">
        <v>41834.396979166668</v>
      </c>
      <c r="C1533" s="2" t="s">
        <v>7</v>
      </c>
      <c r="D1533" s="2" t="s">
        <v>8</v>
      </c>
      <c r="E1533" s="2" t="s">
        <v>28</v>
      </c>
      <c r="F1533" s="2" t="s">
        <v>32</v>
      </c>
      <c r="G1533" s="2">
        <v>47302</v>
      </c>
      <c r="H1533" s="2">
        <v>47302</v>
      </c>
      <c r="I1533" s="61"/>
    </row>
    <row r="1534" spans="1:9" ht="24" customHeight="1" x14ac:dyDescent="0.25">
      <c r="A1534" s="2">
        <v>950041</v>
      </c>
      <c r="B1534" s="3">
        <v>41874.826898148145</v>
      </c>
      <c r="C1534" s="2" t="s">
        <v>7</v>
      </c>
      <c r="D1534" s="2" t="s">
        <v>8</v>
      </c>
      <c r="E1534" s="2" t="s">
        <v>28</v>
      </c>
      <c r="F1534" s="2" t="s">
        <v>32</v>
      </c>
      <c r="G1534" s="2">
        <v>27830</v>
      </c>
      <c r="H1534" s="2">
        <v>27830</v>
      </c>
      <c r="I1534" s="61"/>
    </row>
    <row r="1535" spans="1:9" ht="24" customHeight="1" x14ac:dyDescent="0.25">
      <c r="A1535" s="2">
        <v>598714</v>
      </c>
      <c r="B1535" s="3">
        <v>41874.827326388891</v>
      </c>
      <c r="C1535" s="2" t="s">
        <v>7</v>
      </c>
      <c r="D1535" s="2" t="s">
        <v>8</v>
      </c>
      <c r="E1535" s="2" t="s">
        <v>28</v>
      </c>
      <c r="F1535" s="2" t="s">
        <v>32</v>
      </c>
      <c r="G1535" s="2">
        <v>8068</v>
      </c>
      <c r="H1535" s="2">
        <v>8068</v>
      </c>
      <c r="I1535" s="61"/>
    </row>
    <row r="1536" spans="1:9" ht="24" customHeight="1" x14ac:dyDescent="0.25">
      <c r="A1536" s="2">
        <v>188110</v>
      </c>
      <c r="B1536" s="3">
        <v>41874.827939814815</v>
      </c>
      <c r="C1536" s="2" t="s">
        <v>7</v>
      </c>
      <c r="D1536" s="2" t="s">
        <v>8</v>
      </c>
      <c r="E1536" s="2" t="s">
        <v>28</v>
      </c>
      <c r="F1536" s="2" t="s">
        <v>32</v>
      </c>
      <c r="G1536" s="2">
        <v>51603</v>
      </c>
      <c r="H1536" s="2">
        <v>51603</v>
      </c>
      <c r="I1536" s="61"/>
    </row>
    <row r="1537" spans="1:9" ht="24" customHeight="1" x14ac:dyDescent="0.25">
      <c r="A1537" s="2">
        <v>802295</v>
      </c>
      <c r="B1537" s="3">
        <v>41803.694756944446</v>
      </c>
      <c r="C1537" s="2" t="s">
        <v>7</v>
      </c>
      <c r="D1537" s="2" t="s">
        <v>8</v>
      </c>
      <c r="E1537" s="2" t="s">
        <v>9</v>
      </c>
      <c r="F1537" s="2" t="s">
        <v>32</v>
      </c>
      <c r="G1537" s="2">
        <v>87431</v>
      </c>
      <c r="H1537" s="2">
        <v>87431</v>
      </c>
      <c r="I1537" s="61"/>
    </row>
    <row r="1538" spans="1:9" ht="24" customHeight="1" x14ac:dyDescent="0.25">
      <c r="A1538" s="2">
        <v>751647</v>
      </c>
      <c r="B1538" s="3">
        <v>41803.695150462961</v>
      </c>
      <c r="C1538" s="2" t="s">
        <v>7</v>
      </c>
      <c r="D1538" s="2" t="s">
        <v>8</v>
      </c>
      <c r="E1538" s="2" t="s">
        <v>9</v>
      </c>
      <c r="F1538" s="2" t="s">
        <v>32</v>
      </c>
      <c r="G1538" s="2">
        <v>39881</v>
      </c>
      <c r="H1538" s="2">
        <v>39881</v>
      </c>
      <c r="I1538" s="61"/>
    </row>
    <row r="1539" spans="1:9" ht="24" customHeight="1" x14ac:dyDescent="0.25">
      <c r="A1539" s="2">
        <v>519305</v>
      </c>
      <c r="B1539" s="3">
        <v>41803.696585648147</v>
      </c>
      <c r="C1539" s="2" t="s">
        <v>13</v>
      </c>
      <c r="D1539" s="2" t="s">
        <v>11</v>
      </c>
      <c r="E1539" s="2" t="s">
        <v>9</v>
      </c>
      <c r="F1539" s="2" t="s">
        <v>32</v>
      </c>
      <c r="G1539" s="2">
        <v>96593</v>
      </c>
      <c r="H1539" s="2">
        <v>96593</v>
      </c>
      <c r="I1539" s="61"/>
    </row>
    <row r="1540" spans="1:9" ht="24" customHeight="1" x14ac:dyDescent="0.25">
      <c r="A1540" s="2">
        <v>615653</v>
      </c>
      <c r="B1540" s="3">
        <v>41808.147592592592</v>
      </c>
      <c r="C1540" s="2" t="s">
        <v>7</v>
      </c>
      <c r="D1540" s="2" t="s">
        <v>11</v>
      </c>
      <c r="E1540" s="2" t="s">
        <v>9</v>
      </c>
      <c r="F1540" s="2" t="s">
        <v>32</v>
      </c>
      <c r="G1540" s="2">
        <v>66262</v>
      </c>
      <c r="H1540" s="2">
        <v>66262</v>
      </c>
      <c r="I1540" s="61"/>
    </row>
    <row r="1541" spans="1:9" ht="24" customHeight="1" x14ac:dyDescent="0.25">
      <c r="A1541" s="2">
        <v>734342</v>
      </c>
      <c r="B1541" s="3">
        <v>41829.511331018519</v>
      </c>
      <c r="C1541" s="2" t="s">
        <v>13</v>
      </c>
      <c r="D1541" s="2" t="s">
        <v>8</v>
      </c>
      <c r="E1541" s="2" t="s">
        <v>14</v>
      </c>
      <c r="F1541" s="2" t="s">
        <v>32</v>
      </c>
      <c r="G1541" s="2">
        <v>31838</v>
      </c>
      <c r="H1541" s="2">
        <v>31838</v>
      </c>
      <c r="I1541" s="61"/>
    </row>
    <row r="1542" spans="1:9" ht="24" customHeight="1" x14ac:dyDescent="0.25">
      <c r="A1542" s="2">
        <v>628273</v>
      </c>
      <c r="B1542" s="3">
        <v>41848.396840277775</v>
      </c>
      <c r="C1542" s="2" t="s">
        <v>7</v>
      </c>
      <c r="D1542" s="2" t="s">
        <v>8</v>
      </c>
      <c r="E1542" s="2" t="s">
        <v>14</v>
      </c>
      <c r="F1542" s="2" t="s">
        <v>32</v>
      </c>
      <c r="G1542" s="2">
        <v>10175</v>
      </c>
      <c r="H1542" s="2">
        <v>10175</v>
      </c>
      <c r="I1542" s="61"/>
    </row>
    <row r="1543" spans="1:9" ht="24" customHeight="1" x14ac:dyDescent="0.25">
      <c r="A1543" s="2">
        <v>903767</v>
      </c>
      <c r="B1543" s="3">
        <v>41848.528101851851</v>
      </c>
      <c r="C1543" s="2" t="s">
        <v>7</v>
      </c>
      <c r="D1543" s="2" t="s">
        <v>8</v>
      </c>
      <c r="E1543" s="2" t="s">
        <v>14</v>
      </c>
      <c r="F1543" s="2" t="s">
        <v>32</v>
      </c>
      <c r="G1543" s="2">
        <v>53338</v>
      </c>
      <c r="H1543" s="2">
        <v>53338</v>
      </c>
      <c r="I1543" s="61"/>
    </row>
    <row r="1544" spans="1:9" ht="24" customHeight="1" x14ac:dyDescent="0.25">
      <c r="A1544" s="2">
        <v>193661</v>
      </c>
      <c r="B1544" s="3">
        <v>41867.048773148148</v>
      </c>
      <c r="C1544" s="2" t="s">
        <v>7</v>
      </c>
      <c r="D1544" s="2" t="s">
        <v>11</v>
      </c>
      <c r="E1544" s="2" t="s">
        <v>14</v>
      </c>
      <c r="F1544" s="2" t="s">
        <v>32</v>
      </c>
      <c r="G1544" s="2">
        <v>72200</v>
      </c>
      <c r="H1544" s="2">
        <v>72200</v>
      </c>
      <c r="I1544" s="61"/>
    </row>
    <row r="1545" spans="1:9" ht="24" customHeight="1" x14ac:dyDescent="0.25">
      <c r="A1545" s="2">
        <v>936693</v>
      </c>
      <c r="B1545" s="3">
        <v>41808.686550925922</v>
      </c>
      <c r="C1545" s="2" t="s">
        <v>7</v>
      </c>
      <c r="D1545" s="2" t="s">
        <v>8</v>
      </c>
      <c r="E1545" s="2" t="s">
        <v>14</v>
      </c>
      <c r="F1545" s="2" t="s">
        <v>32</v>
      </c>
      <c r="G1545" s="2">
        <v>12124</v>
      </c>
      <c r="H1545" s="2">
        <v>12124</v>
      </c>
      <c r="I1545" s="61"/>
    </row>
    <row r="1546" spans="1:9" ht="24" customHeight="1" x14ac:dyDescent="0.25">
      <c r="A1546" s="2">
        <v>503766</v>
      </c>
      <c r="B1546" s="3">
        <v>41808.753888888888</v>
      </c>
      <c r="C1546" s="2" t="s">
        <v>7</v>
      </c>
      <c r="D1546" s="2" t="s">
        <v>8</v>
      </c>
      <c r="E1546" s="2" t="s">
        <v>14</v>
      </c>
      <c r="F1546" s="2" t="s">
        <v>32</v>
      </c>
      <c r="G1546" s="2">
        <v>17320</v>
      </c>
      <c r="H1546" s="2">
        <v>17320</v>
      </c>
      <c r="I1546" s="61"/>
    </row>
    <row r="1547" spans="1:9" ht="24" customHeight="1" x14ac:dyDescent="0.25">
      <c r="A1547" s="2">
        <v>919960</v>
      </c>
      <c r="B1547" s="3">
        <v>41863.400219907409</v>
      </c>
      <c r="C1547" s="2" t="s">
        <v>7</v>
      </c>
      <c r="D1547" s="2" t="s">
        <v>11</v>
      </c>
      <c r="E1547" s="2" t="s">
        <v>14</v>
      </c>
      <c r="F1547" s="2" t="s">
        <v>32</v>
      </c>
      <c r="G1547" s="2">
        <v>87445</v>
      </c>
      <c r="H1547" s="2">
        <v>87445</v>
      </c>
      <c r="I1547" s="61"/>
    </row>
    <row r="1548" spans="1:9" ht="24" customHeight="1" x14ac:dyDescent="0.25">
      <c r="A1548" s="2">
        <v>376034</v>
      </c>
      <c r="B1548" s="3">
        <v>41863.397534722222</v>
      </c>
      <c r="C1548" s="2" t="s">
        <v>7</v>
      </c>
      <c r="D1548" s="2" t="s">
        <v>11</v>
      </c>
      <c r="E1548" s="2" t="s">
        <v>14</v>
      </c>
      <c r="F1548" s="2" t="s">
        <v>32</v>
      </c>
      <c r="G1548" s="2">
        <v>31041</v>
      </c>
      <c r="H1548" s="2">
        <v>31041</v>
      </c>
      <c r="I1548" s="61"/>
    </row>
    <row r="1549" spans="1:9" ht="24" customHeight="1" x14ac:dyDescent="0.25">
      <c r="A1549" s="2">
        <v>834576</v>
      </c>
      <c r="B1549" s="3">
        <v>41863.398356481484</v>
      </c>
      <c r="C1549" s="2" t="s">
        <v>7</v>
      </c>
      <c r="D1549" s="2" t="s">
        <v>11</v>
      </c>
      <c r="E1549" s="2" t="s">
        <v>14</v>
      </c>
      <c r="F1549" s="2" t="s">
        <v>32</v>
      </c>
      <c r="G1549" s="2">
        <v>41123</v>
      </c>
      <c r="H1549" s="2">
        <v>41123</v>
      </c>
      <c r="I1549" s="61"/>
    </row>
    <row r="1550" spans="1:9" ht="24" customHeight="1" x14ac:dyDescent="0.25">
      <c r="A1550" s="2">
        <v>110322</v>
      </c>
      <c r="B1550" s="3">
        <v>41863.398645833331</v>
      </c>
      <c r="C1550" s="2" t="s">
        <v>7</v>
      </c>
      <c r="D1550" s="2" t="s">
        <v>11</v>
      </c>
      <c r="E1550" s="2" t="s">
        <v>14</v>
      </c>
      <c r="F1550" s="2" t="s">
        <v>32</v>
      </c>
      <c r="G1550" s="2">
        <v>85673</v>
      </c>
      <c r="H1550" s="2">
        <v>85673</v>
      </c>
      <c r="I1550" s="61"/>
    </row>
    <row r="1551" spans="1:9" ht="24" customHeight="1" x14ac:dyDescent="0.25">
      <c r="A1551" s="2">
        <v>45708</v>
      </c>
      <c r="B1551" s="3">
        <v>41863.399502314816</v>
      </c>
      <c r="C1551" s="2" t="s">
        <v>7</v>
      </c>
      <c r="D1551" s="2" t="s">
        <v>11</v>
      </c>
      <c r="E1551" s="2" t="s">
        <v>14</v>
      </c>
      <c r="F1551" s="2" t="s">
        <v>32</v>
      </c>
      <c r="G1551" s="2">
        <v>12735</v>
      </c>
      <c r="H1551" s="2">
        <v>12735</v>
      </c>
      <c r="I1551" s="61"/>
    </row>
    <row r="1552" spans="1:9" ht="24" customHeight="1" x14ac:dyDescent="0.25">
      <c r="A1552" s="2">
        <v>656692</v>
      </c>
      <c r="B1552" s="3">
        <v>41834.721296296295</v>
      </c>
      <c r="C1552" s="2" t="s">
        <v>7</v>
      </c>
      <c r="D1552" s="2" t="s">
        <v>11</v>
      </c>
      <c r="E1552" s="2" t="s">
        <v>31</v>
      </c>
      <c r="F1552" s="2" t="s">
        <v>10</v>
      </c>
      <c r="G1552" s="2">
        <v>33714</v>
      </c>
      <c r="H1552" s="2">
        <v>33714</v>
      </c>
      <c r="I1552" s="61"/>
    </row>
    <row r="1553" spans="1:9" ht="24" customHeight="1" x14ac:dyDescent="0.25">
      <c r="A1553" s="2">
        <v>650516</v>
      </c>
      <c r="B1553" s="3">
        <v>41836.397870370369</v>
      </c>
      <c r="C1553" s="2" t="s">
        <v>7</v>
      </c>
      <c r="D1553" s="2" t="s">
        <v>8</v>
      </c>
      <c r="E1553" s="2" t="s">
        <v>31</v>
      </c>
      <c r="F1553" s="2" t="s">
        <v>10</v>
      </c>
      <c r="G1553" s="2">
        <v>51638</v>
      </c>
      <c r="H1553" s="2">
        <v>51638</v>
      </c>
      <c r="I1553" s="61"/>
    </row>
    <row r="1554" spans="1:9" ht="24" customHeight="1" x14ac:dyDescent="0.25">
      <c r="A1554" s="2">
        <v>138930</v>
      </c>
      <c r="B1554" s="3">
        <v>41845.588391203702</v>
      </c>
      <c r="C1554" s="2" t="s">
        <v>7</v>
      </c>
      <c r="D1554" s="2" t="s">
        <v>8</v>
      </c>
      <c r="E1554" s="2" t="s">
        <v>31</v>
      </c>
      <c r="F1554" s="2" t="s">
        <v>21</v>
      </c>
      <c r="G1554" s="2">
        <v>57586</v>
      </c>
      <c r="H1554" s="2">
        <v>57586</v>
      </c>
      <c r="I1554" s="61"/>
    </row>
    <row r="1555" spans="1:9" ht="24" customHeight="1" x14ac:dyDescent="0.25">
      <c r="A1555" s="2">
        <v>135446</v>
      </c>
      <c r="B1555" s="3">
        <v>41795.397789351853</v>
      </c>
      <c r="C1555" s="2" t="s">
        <v>7</v>
      </c>
      <c r="D1555" s="2" t="s">
        <v>11</v>
      </c>
      <c r="E1555" s="2" t="s">
        <v>14</v>
      </c>
      <c r="F1555" s="2" t="s">
        <v>19</v>
      </c>
      <c r="G1555" s="2">
        <v>91138</v>
      </c>
      <c r="H1555" s="2">
        <v>91138</v>
      </c>
      <c r="I1555" s="61"/>
    </row>
    <row r="1556" spans="1:9" ht="24" customHeight="1" x14ac:dyDescent="0.25">
      <c r="A1556" s="2">
        <v>308325</v>
      </c>
      <c r="B1556" s="3">
        <v>41788.398032407407</v>
      </c>
      <c r="C1556" s="2" t="s">
        <v>7</v>
      </c>
      <c r="D1556" s="2" t="s">
        <v>8</v>
      </c>
      <c r="E1556" s="2" t="s">
        <v>14</v>
      </c>
      <c r="F1556" s="2" t="s">
        <v>32</v>
      </c>
      <c r="G1556" s="2">
        <v>82763</v>
      </c>
      <c r="H1556" s="2">
        <v>82763</v>
      </c>
      <c r="I1556" s="61"/>
    </row>
    <row r="1557" spans="1:9" ht="24" customHeight="1" x14ac:dyDescent="0.25">
      <c r="A1557" s="2">
        <v>190290</v>
      </c>
      <c r="B1557" s="3">
        <v>41791.414386574077</v>
      </c>
      <c r="C1557" s="2" t="s">
        <v>7</v>
      </c>
      <c r="D1557" s="2" t="s">
        <v>8</v>
      </c>
      <c r="E1557" s="2" t="s">
        <v>14</v>
      </c>
      <c r="F1557" s="2" t="s">
        <v>32</v>
      </c>
      <c r="G1557" s="2">
        <v>51741</v>
      </c>
      <c r="H1557" s="2">
        <v>51741</v>
      </c>
      <c r="I1557" s="61"/>
    </row>
    <row r="1558" spans="1:9" ht="24" customHeight="1" x14ac:dyDescent="0.25">
      <c r="A1558" s="2">
        <v>481410</v>
      </c>
      <c r="B1558" s="3">
        <v>41838.556759259256</v>
      </c>
      <c r="C1558" s="2" t="s">
        <v>7</v>
      </c>
      <c r="D1558" s="2" t="s">
        <v>23</v>
      </c>
      <c r="E1558" s="2" t="s">
        <v>14</v>
      </c>
      <c r="F1558" s="2" t="s">
        <v>12</v>
      </c>
      <c r="G1558" s="2">
        <v>6134</v>
      </c>
      <c r="H1558" s="2">
        <v>6134</v>
      </c>
      <c r="I1558" s="61"/>
    </row>
    <row r="1559" spans="1:9" ht="24" customHeight="1" x14ac:dyDescent="0.25">
      <c r="A1559" s="2">
        <v>596691</v>
      </c>
      <c r="B1559" s="3">
        <v>41830.398125</v>
      </c>
      <c r="C1559" s="2" t="s">
        <v>13</v>
      </c>
      <c r="D1559" s="2" t="s">
        <v>11</v>
      </c>
      <c r="E1559" s="2" t="s">
        <v>14</v>
      </c>
      <c r="F1559" s="2" t="s">
        <v>12</v>
      </c>
      <c r="G1559" s="2">
        <v>33398</v>
      </c>
      <c r="H1559" s="2">
        <v>33398</v>
      </c>
      <c r="I1559" s="61"/>
    </row>
    <row r="1560" spans="1:9" ht="24" customHeight="1" x14ac:dyDescent="0.25">
      <c r="A1560" s="2">
        <v>478882</v>
      </c>
      <c r="B1560" s="3">
        <v>41830.834317129629</v>
      </c>
      <c r="C1560" s="2" t="s">
        <v>7</v>
      </c>
      <c r="D1560" s="2" t="s">
        <v>8</v>
      </c>
      <c r="E1560" s="2" t="s">
        <v>14</v>
      </c>
      <c r="F1560" s="2" t="s">
        <v>12</v>
      </c>
      <c r="G1560" s="2">
        <v>96127</v>
      </c>
      <c r="H1560" s="2">
        <v>96127</v>
      </c>
      <c r="I1560" s="61"/>
    </row>
    <row r="1561" spans="1:9" ht="24" customHeight="1" x14ac:dyDescent="0.25">
      <c r="A1561" s="2">
        <v>742130</v>
      </c>
      <c r="B1561" s="3">
        <v>41837.397361111114</v>
      </c>
      <c r="C1561" s="2" t="s">
        <v>7</v>
      </c>
      <c r="D1561" s="2" t="s">
        <v>8</v>
      </c>
      <c r="E1561" s="2" t="s">
        <v>14</v>
      </c>
      <c r="F1561" s="2" t="s">
        <v>12</v>
      </c>
      <c r="G1561" s="2">
        <v>89516</v>
      </c>
      <c r="H1561" s="2">
        <v>89516</v>
      </c>
      <c r="I1561" s="61"/>
    </row>
    <row r="1562" spans="1:9" ht="24" customHeight="1" x14ac:dyDescent="0.25">
      <c r="A1562" s="2">
        <v>559622</v>
      </c>
      <c r="B1562" s="3">
        <v>41837.397719907407</v>
      </c>
      <c r="C1562" s="2" t="s">
        <v>7</v>
      </c>
      <c r="D1562" s="2" t="s">
        <v>11</v>
      </c>
      <c r="E1562" s="2" t="s">
        <v>14</v>
      </c>
      <c r="F1562" s="2" t="s">
        <v>12</v>
      </c>
      <c r="G1562" s="2">
        <v>46100</v>
      </c>
      <c r="H1562" s="2">
        <v>46100</v>
      </c>
      <c r="I1562" s="61"/>
    </row>
    <row r="1563" spans="1:9" ht="24" customHeight="1" x14ac:dyDescent="0.25">
      <c r="A1563" s="2">
        <v>364553</v>
      </c>
      <c r="B1563" s="3">
        <v>41767.703692129631</v>
      </c>
      <c r="C1563" s="2" t="s">
        <v>13</v>
      </c>
      <c r="D1563" s="2" t="s">
        <v>8</v>
      </c>
      <c r="E1563" s="2" t="s">
        <v>14</v>
      </c>
      <c r="F1563" s="2" t="s">
        <v>24</v>
      </c>
      <c r="G1563" s="2">
        <v>93400</v>
      </c>
      <c r="H1563" s="2">
        <v>93400</v>
      </c>
      <c r="I1563" s="61"/>
    </row>
    <row r="1564" spans="1:9" ht="24" customHeight="1" x14ac:dyDescent="0.25">
      <c r="A1564" s="2">
        <v>53774</v>
      </c>
      <c r="B1564" s="3">
        <v>41767.704884259256</v>
      </c>
      <c r="C1564" s="2" t="s">
        <v>13</v>
      </c>
      <c r="D1564" s="2" t="s">
        <v>8</v>
      </c>
      <c r="E1564" s="2" t="s">
        <v>14</v>
      </c>
      <c r="F1564" s="2" t="s">
        <v>24</v>
      </c>
      <c r="G1564" s="2">
        <v>31788</v>
      </c>
      <c r="H1564" s="2">
        <v>31788</v>
      </c>
      <c r="I1564" s="61"/>
    </row>
    <row r="1565" spans="1:9" ht="24" customHeight="1" x14ac:dyDescent="0.25">
      <c r="A1565" s="2">
        <v>461699</v>
      </c>
      <c r="B1565" s="3">
        <v>41767.705972222226</v>
      </c>
      <c r="C1565" s="2" t="s">
        <v>7</v>
      </c>
      <c r="D1565" s="2" t="s">
        <v>8</v>
      </c>
      <c r="E1565" s="2" t="s">
        <v>14</v>
      </c>
      <c r="F1565" s="2" t="s">
        <v>24</v>
      </c>
      <c r="G1565" s="2">
        <v>77446</v>
      </c>
      <c r="H1565" s="2">
        <v>77446</v>
      </c>
      <c r="I1565" s="61"/>
    </row>
    <row r="1566" spans="1:9" ht="24" customHeight="1" x14ac:dyDescent="0.25">
      <c r="A1566" s="2">
        <v>269624</v>
      </c>
      <c r="B1566" s="3">
        <v>41830.397881944446</v>
      </c>
      <c r="C1566" s="2" t="s">
        <v>7</v>
      </c>
      <c r="D1566" s="2" t="s">
        <v>8</v>
      </c>
      <c r="E1566" s="2" t="s">
        <v>14</v>
      </c>
      <c r="F1566" s="2" t="s">
        <v>24</v>
      </c>
      <c r="G1566" s="2">
        <v>54321</v>
      </c>
      <c r="H1566" s="2">
        <v>54321</v>
      </c>
      <c r="I1566" s="61"/>
    </row>
    <row r="1567" spans="1:9" ht="24" customHeight="1" x14ac:dyDescent="0.25">
      <c r="A1567" s="2">
        <v>246343</v>
      </c>
      <c r="B1567" s="3">
        <v>41864.461689814816</v>
      </c>
      <c r="C1567" s="2" t="s">
        <v>7</v>
      </c>
      <c r="D1567" s="2" t="s">
        <v>8</v>
      </c>
      <c r="E1567" s="2" t="s">
        <v>14</v>
      </c>
      <c r="F1567" s="2" t="s">
        <v>24</v>
      </c>
      <c r="G1567" s="2">
        <v>87688</v>
      </c>
      <c r="H1567" s="2">
        <v>87688</v>
      </c>
      <c r="I1567" s="61"/>
    </row>
    <row r="1568" spans="1:9" ht="24" customHeight="1" x14ac:dyDescent="0.25">
      <c r="A1568" s="2">
        <v>210917</v>
      </c>
      <c r="B1568" s="3">
        <v>41864.462719907409</v>
      </c>
      <c r="C1568" s="2" t="s">
        <v>7</v>
      </c>
      <c r="D1568" s="2" t="s">
        <v>8</v>
      </c>
      <c r="E1568" s="2" t="s">
        <v>14</v>
      </c>
      <c r="F1568" s="2" t="s">
        <v>24</v>
      </c>
      <c r="G1568" s="2">
        <v>44157</v>
      </c>
      <c r="H1568" s="2">
        <v>44157</v>
      </c>
      <c r="I1568" s="61"/>
    </row>
    <row r="1569" spans="1:9" ht="24" customHeight="1" x14ac:dyDescent="0.25">
      <c r="A1569" s="2">
        <v>936124</v>
      </c>
      <c r="B1569" s="3">
        <v>41864.463090277779</v>
      </c>
      <c r="C1569" s="2" t="s">
        <v>7</v>
      </c>
      <c r="D1569" s="2" t="s">
        <v>8</v>
      </c>
      <c r="E1569" s="2" t="s">
        <v>14</v>
      </c>
      <c r="F1569" s="2" t="s">
        <v>24</v>
      </c>
      <c r="G1569" s="2">
        <v>7704</v>
      </c>
      <c r="H1569" s="2">
        <v>7704</v>
      </c>
      <c r="I1569" s="61"/>
    </row>
    <row r="1570" spans="1:9" ht="24" customHeight="1" x14ac:dyDescent="0.25">
      <c r="A1570" s="2">
        <v>765693</v>
      </c>
      <c r="B1570" s="3">
        <v>41864.464085648149</v>
      </c>
      <c r="C1570" s="2" t="s">
        <v>13</v>
      </c>
      <c r="D1570" s="2" t="s">
        <v>11</v>
      </c>
      <c r="E1570" s="2" t="s">
        <v>14</v>
      </c>
      <c r="F1570" s="2" t="s">
        <v>24</v>
      </c>
      <c r="G1570" s="2">
        <v>55382</v>
      </c>
      <c r="H1570" s="2">
        <v>55382</v>
      </c>
      <c r="I1570" s="61"/>
    </row>
    <row r="1571" spans="1:9" ht="24" customHeight="1" x14ac:dyDescent="0.25">
      <c r="A1571" s="2">
        <v>814691</v>
      </c>
      <c r="B1571" s="3">
        <v>41774.399236111109</v>
      </c>
      <c r="C1571" s="2" t="s">
        <v>7</v>
      </c>
      <c r="D1571" s="2" t="s">
        <v>11</v>
      </c>
      <c r="E1571" s="2" t="s">
        <v>9</v>
      </c>
      <c r="F1571" s="2" t="s">
        <v>32</v>
      </c>
      <c r="G1571" s="2">
        <v>29460</v>
      </c>
      <c r="H1571" s="2">
        <v>29460</v>
      </c>
      <c r="I1571" s="61"/>
    </row>
    <row r="1572" spans="1:9" ht="24" customHeight="1" x14ac:dyDescent="0.25">
      <c r="A1572" s="2">
        <v>103368</v>
      </c>
      <c r="B1572" s="3">
        <v>41780.332719907405</v>
      </c>
      <c r="C1572" s="2" t="s">
        <v>7</v>
      </c>
      <c r="D1572" s="2" t="s">
        <v>11</v>
      </c>
      <c r="E1572" s="2" t="s">
        <v>9</v>
      </c>
      <c r="F1572" s="2" t="s">
        <v>32</v>
      </c>
      <c r="G1572" s="2">
        <v>56073</v>
      </c>
      <c r="H1572" s="2">
        <v>56073</v>
      </c>
      <c r="I1572" s="61"/>
    </row>
    <row r="1573" spans="1:9" ht="24" customHeight="1" x14ac:dyDescent="0.25">
      <c r="A1573" s="2">
        <v>481635</v>
      </c>
      <c r="B1573" s="3">
        <v>41807.47420138889</v>
      </c>
      <c r="C1573" s="2" t="s">
        <v>7</v>
      </c>
      <c r="D1573" s="2" t="s">
        <v>23</v>
      </c>
      <c r="E1573" s="2" t="s">
        <v>9</v>
      </c>
      <c r="F1573" s="2" t="s">
        <v>32</v>
      </c>
      <c r="G1573" s="2">
        <v>23082</v>
      </c>
      <c r="H1573" s="2">
        <v>23082</v>
      </c>
      <c r="I1573" s="61"/>
    </row>
    <row r="1574" spans="1:9" ht="24" customHeight="1" x14ac:dyDescent="0.25">
      <c r="A1574" s="2">
        <v>742146</v>
      </c>
      <c r="B1574" s="3">
        <v>41808.316342592596</v>
      </c>
      <c r="C1574" s="2" t="s">
        <v>7</v>
      </c>
      <c r="D1574" s="2" t="s">
        <v>11</v>
      </c>
      <c r="E1574" s="2" t="s">
        <v>9</v>
      </c>
      <c r="F1574" s="2" t="s">
        <v>32</v>
      </c>
      <c r="G1574" s="2">
        <v>65747</v>
      </c>
      <c r="H1574" s="2">
        <v>65747</v>
      </c>
      <c r="I1574" s="61"/>
    </row>
    <row r="1575" spans="1:9" ht="24" customHeight="1" x14ac:dyDescent="0.25">
      <c r="A1575" s="2">
        <v>795283</v>
      </c>
      <c r="B1575" s="3">
        <v>41809.643414351849</v>
      </c>
      <c r="C1575" s="2" t="s">
        <v>7</v>
      </c>
      <c r="D1575" s="2" t="s">
        <v>23</v>
      </c>
      <c r="E1575" s="2" t="s">
        <v>9</v>
      </c>
      <c r="F1575" s="2" t="s">
        <v>32</v>
      </c>
      <c r="G1575" s="2">
        <v>87332</v>
      </c>
      <c r="H1575" s="2">
        <v>87332</v>
      </c>
      <c r="I1575" s="61"/>
    </row>
    <row r="1576" spans="1:9" ht="24" customHeight="1" x14ac:dyDescent="0.25">
      <c r="A1576" s="2">
        <v>44114</v>
      </c>
      <c r="B1576" s="3">
        <v>41793.633437500001</v>
      </c>
      <c r="C1576" s="2" t="s">
        <v>7</v>
      </c>
      <c r="D1576" s="2" t="s">
        <v>11</v>
      </c>
      <c r="E1576" s="2" t="s">
        <v>14</v>
      </c>
      <c r="F1576" s="2" t="s">
        <v>32</v>
      </c>
      <c r="G1576" s="2">
        <v>23746</v>
      </c>
      <c r="H1576" s="2">
        <v>23746</v>
      </c>
      <c r="I1576" s="61"/>
    </row>
    <row r="1577" spans="1:9" ht="24" customHeight="1" x14ac:dyDescent="0.25">
      <c r="A1577" s="2">
        <v>570607</v>
      </c>
      <c r="B1577" s="3">
        <v>41844.703900462962</v>
      </c>
      <c r="C1577" s="2" t="s">
        <v>7</v>
      </c>
      <c r="D1577" s="2" t="s">
        <v>8</v>
      </c>
      <c r="E1577" s="2" t="s">
        <v>28</v>
      </c>
      <c r="F1577" s="2" t="s">
        <v>17</v>
      </c>
      <c r="G1577" s="2">
        <v>47389</v>
      </c>
      <c r="H1577" s="2">
        <v>47389</v>
      </c>
      <c r="I1577" s="61"/>
    </row>
    <row r="1578" spans="1:9" ht="24" customHeight="1" x14ac:dyDescent="0.25">
      <c r="A1578" s="2">
        <v>27714</v>
      </c>
      <c r="B1578" s="3">
        <v>41853.678032407406</v>
      </c>
      <c r="C1578" s="2" t="s">
        <v>13</v>
      </c>
      <c r="D1578" s="2" t="s">
        <v>11</v>
      </c>
      <c r="E1578" s="2" t="s">
        <v>28</v>
      </c>
      <c r="F1578" s="2" t="s">
        <v>17</v>
      </c>
      <c r="G1578" s="2">
        <v>4810</v>
      </c>
      <c r="H1578" s="2">
        <v>4810</v>
      </c>
      <c r="I1578" s="61"/>
    </row>
    <row r="1579" spans="1:9" ht="24" customHeight="1" x14ac:dyDescent="0.25">
      <c r="A1579" s="2">
        <v>384336</v>
      </c>
      <c r="B1579" s="3">
        <v>41863.502511574072</v>
      </c>
      <c r="C1579" s="2" t="s">
        <v>7</v>
      </c>
      <c r="D1579" s="2" t="s">
        <v>8</v>
      </c>
      <c r="E1579" s="2" t="s">
        <v>28</v>
      </c>
      <c r="F1579" s="2" t="s">
        <v>17</v>
      </c>
      <c r="G1579" s="2">
        <v>60096</v>
      </c>
      <c r="H1579" s="2">
        <v>60096</v>
      </c>
      <c r="I1579" s="61"/>
    </row>
    <row r="1580" spans="1:9" ht="24" customHeight="1" x14ac:dyDescent="0.25">
      <c r="A1580" s="2">
        <v>791624</v>
      </c>
      <c r="B1580" s="3">
        <v>41786.705995370372</v>
      </c>
      <c r="C1580" s="2" t="s">
        <v>7</v>
      </c>
      <c r="D1580" s="2" t="s">
        <v>11</v>
      </c>
      <c r="E1580" s="2" t="s">
        <v>25</v>
      </c>
      <c r="F1580" s="2" t="s">
        <v>17</v>
      </c>
      <c r="G1580" s="2">
        <v>43830</v>
      </c>
      <c r="H1580" s="2">
        <v>43830</v>
      </c>
      <c r="I1580" s="61"/>
    </row>
    <row r="1581" spans="1:9" ht="24" customHeight="1" x14ac:dyDescent="0.25">
      <c r="A1581" s="2">
        <v>401119</v>
      </c>
      <c r="B1581" s="3">
        <v>41780.114849537036</v>
      </c>
      <c r="C1581" s="2" t="s">
        <v>7</v>
      </c>
      <c r="D1581" s="2" t="s">
        <v>8</v>
      </c>
      <c r="E1581" s="2" t="s">
        <v>9</v>
      </c>
      <c r="F1581" s="2" t="s">
        <v>21</v>
      </c>
      <c r="G1581" s="2">
        <v>38315</v>
      </c>
      <c r="H1581" s="2">
        <v>38315</v>
      </c>
      <c r="I1581" s="61"/>
    </row>
    <row r="1582" spans="1:9" ht="24" customHeight="1" x14ac:dyDescent="0.25">
      <c r="A1582" s="2">
        <v>153994</v>
      </c>
      <c r="B1582" s="3">
        <v>41813.39984953704</v>
      </c>
      <c r="C1582" s="2" t="s">
        <v>7</v>
      </c>
      <c r="D1582" s="2" t="s">
        <v>11</v>
      </c>
      <c r="E1582" s="2" t="s">
        <v>14</v>
      </c>
      <c r="F1582" s="2" t="s">
        <v>10</v>
      </c>
      <c r="G1582" s="2">
        <v>39097</v>
      </c>
      <c r="H1582" s="2">
        <v>39097</v>
      </c>
      <c r="I1582" s="61"/>
    </row>
    <row r="1583" spans="1:9" ht="24" customHeight="1" x14ac:dyDescent="0.25">
      <c r="A1583" s="2">
        <v>751324</v>
      </c>
      <c r="B1583" s="3">
        <v>41813.745891203704</v>
      </c>
      <c r="C1583" s="2" t="s">
        <v>7</v>
      </c>
      <c r="D1583" s="2" t="s">
        <v>8</v>
      </c>
      <c r="E1583" s="2" t="s">
        <v>14</v>
      </c>
      <c r="F1583" s="2" t="s">
        <v>21</v>
      </c>
      <c r="G1583" s="2">
        <v>47884</v>
      </c>
      <c r="H1583" s="2">
        <v>47884</v>
      </c>
      <c r="I1583" s="61"/>
    </row>
    <row r="1584" spans="1:9" ht="24" customHeight="1" x14ac:dyDescent="0.25">
      <c r="A1584" s="2">
        <v>35872</v>
      </c>
      <c r="B1584" s="3">
        <v>41813.745416666665</v>
      </c>
      <c r="C1584" s="2" t="s">
        <v>7</v>
      </c>
      <c r="D1584" s="2" t="s">
        <v>23</v>
      </c>
      <c r="E1584" s="2" t="s">
        <v>14</v>
      </c>
      <c r="F1584" s="2" t="s">
        <v>21</v>
      </c>
      <c r="G1584" s="2">
        <v>2963</v>
      </c>
      <c r="H1584" s="2">
        <v>2963</v>
      </c>
      <c r="I1584" s="61"/>
    </row>
    <row r="1585" spans="1:9" ht="24" customHeight="1" x14ac:dyDescent="0.25">
      <c r="A1585" s="2">
        <v>472361</v>
      </c>
      <c r="B1585" s="3">
        <v>41815.737060185187</v>
      </c>
      <c r="C1585" s="2" t="s">
        <v>13</v>
      </c>
      <c r="D1585" s="2" t="s">
        <v>8</v>
      </c>
      <c r="E1585" s="2" t="s">
        <v>9</v>
      </c>
      <c r="F1585" s="2" t="s">
        <v>32</v>
      </c>
      <c r="G1585" s="2">
        <v>2915</v>
      </c>
      <c r="H1585" s="2">
        <v>2915</v>
      </c>
      <c r="I1585" s="61"/>
    </row>
    <row r="1586" spans="1:9" ht="24" customHeight="1" x14ac:dyDescent="0.25">
      <c r="A1586" s="2">
        <v>287111</v>
      </c>
      <c r="B1586" s="3">
        <v>41815.737384259257</v>
      </c>
      <c r="C1586" s="2" t="s">
        <v>13</v>
      </c>
      <c r="D1586" s="2" t="s">
        <v>11</v>
      </c>
      <c r="E1586" s="2" t="s">
        <v>9</v>
      </c>
      <c r="F1586" s="2" t="s">
        <v>32</v>
      </c>
      <c r="G1586" s="2">
        <v>50460</v>
      </c>
      <c r="H1586" s="2">
        <v>50460</v>
      </c>
      <c r="I1586" s="61"/>
    </row>
    <row r="1587" spans="1:9" ht="24" customHeight="1" x14ac:dyDescent="0.25">
      <c r="A1587" s="2">
        <v>505647</v>
      </c>
      <c r="B1587" s="3">
        <v>41794.39770833333</v>
      </c>
      <c r="C1587" s="2" t="s">
        <v>7</v>
      </c>
      <c r="D1587" s="2" t="s">
        <v>8</v>
      </c>
      <c r="E1587" s="2" t="s">
        <v>31</v>
      </c>
      <c r="F1587" s="2" t="s">
        <v>17</v>
      </c>
      <c r="G1587" s="2">
        <v>95088</v>
      </c>
      <c r="H1587" s="2">
        <v>95088</v>
      </c>
      <c r="I1587" s="61"/>
    </row>
    <row r="1588" spans="1:9" ht="24" customHeight="1" x14ac:dyDescent="0.25">
      <c r="A1588" s="2">
        <v>220398</v>
      </c>
      <c r="B1588" s="3">
        <v>41880.27747685185</v>
      </c>
      <c r="C1588" s="2" t="s">
        <v>13</v>
      </c>
      <c r="D1588" s="2" t="s">
        <v>8</v>
      </c>
      <c r="E1588" s="2" t="s">
        <v>29</v>
      </c>
      <c r="F1588" s="2" t="s">
        <v>32</v>
      </c>
      <c r="G1588" s="2">
        <v>54885</v>
      </c>
      <c r="H1588" s="2">
        <v>54885</v>
      </c>
      <c r="I1588" s="61"/>
    </row>
    <row r="1589" spans="1:9" ht="24" customHeight="1" x14ac:dyDescent="0.25">
      <c r="A1589" s="2">
        <v>154247</v>
      </c>
      <c r="B1589" s="3">
        <v>41765.507187499999</v>
      </c>
      <c r="C1589" s="2" t="s">
        <v>13</v>
      </c>
      <c r="D1589" s="2" t="s">
        <v>8</v>
      </c>
      <c r="E1589" s="2" t="s">
        <v>28</v>
      </c>
      <c r="F1589" s="2" t="s">
        <v>32</v>
      </c>
      <c r="G1589" s="2">
        <v>7538</v>
      </c>
      <c r="H1589" s="2">
        <v>7538</v>
      </c>
      <c r="I1589" s="61"/>
    </row>
    <row r="1590" spans="1:9" ht="24" customHeight="1" x14ac:dyDescent="0.25">
      <c r="A1590" s="2">
        <v>111894</v>
      </c>
      <c r="B1590" s="3">
        <v>41871.399224537039</v>
      </c>
      <c r="C1590" s="2" t="s">
        <v>13</v>
      </c>
      <c r="D1590" s="2" t="s">
        <v>8</v>
      </c>
      <c r="E1590" s="2" t="s">
        <v>14</v>
      </c>
      <c r="F1590" s="2" t="s">
        <v>24</v>
      </c>
      <c r="G1590" s="2">
        <v>55566</v>
      </c>
      <c r="H1590" s="2">
        <v>55566</v>
      </c>
      <c r="I1590" s="61"/>
    </row>
    <row r="1591" spans="1:9" ht="24" customHeight="1" x14ac:dyDescent="0.25">
      <c r="A1591" s="2">
        <v>65281</v>
      </c>
      <c r="B1591" s="3">
        <v>41871.637245370373</v>
      </c>
      <c r="C1591" s="2" t="s">
        <v>7</v>
      </c>
      <c r="D1591" s="2" t="s">
        <v>8</v>
      </c>
      <c r="E1591" s="2" t="s">
        <v>14</v>
      </c>
      <c r="F1591" s="2" t="s">
        <v>24</v>
      </c>
      <c r="G1591" s="2">
        <v>16517</v>
      </c>
      <c r="H1591" s="2">
        <v>16517</v>
      </c>
      <c r="I1591" s="61"/>
    </row>
    <row r="1592" spans="1:9" ht="24" customHeight="1" x14ac:dyDescent="0.25">
      <c r="A1592" s="2">
        <v>713696</v>
      </c>
      <c r="B1592" s="3">
        <v>41877.26258101852</v>
      </c>
      <c r="C1592" s="2" t="s">
        <v>13</v>
      </c>
      <c r="D1592" s="2" t="s">
        <v>8</v>
      </c>
      <c r="E1592" s="2" t="s">
        <v>14</v>
      </c>
      <c r="F1592" s="2" t="s">
        <v>24</v>
      </c>
      <c r="G1592" s="2">
        <v>99178</v>
      </c>
      <c r="H1592" s="2">
        <v>99178</v>
      </c>
      <c r="I1592" s="61"/>
    </row>
    <row r="1593" spans="1:9" ht="24" customHeight="1" x14ac:dyDescent="0.25">
      <c r="A1593" s="2">
        <v>916272</v>
      </c>
      <c r="B1593" s="3">
        <v>41878.439479166664</v>
      </c>
      <c r="C1593" s="2" t="s">
        <v>13</v>
      </c>
      <c r="D1593" s="2" t="s">
        <v>8</v>
      </c>
      <c r="E1593" s="2" t="s">
        <v>14</v>
      </c>
      <c r="F1593" s="2" t="s">
        <v>24</v>
      </c>
      <c r="G1593" s="2">
        <v>39210</v>
      </c>
      <c r="H1593" s="2">
        <v>39210</v>
      </c>
      <c r="I1593" s="61"/>
    </row>
    <row r="1594" spans="1:9" ht="24" customHeight="1" x14ac:dyDescent="0.25">
      <c r="A1594" s="2">
        <v>386218</v>
      </c>
      <c r="B1594" s="3">
        <v>41878.441828703704</v>
      </c>
      <c r="C1594" s="2" t="s">
        <v>13</v>
      </c>
      <c r="D1594" s="2" t="s">
        <v>8</v>
      </c>
      <c r="E1594" s="2" t="s">
        <v>14</v>
      </c>
      <c r="F1594" s="2" t="s">
        <v>24</v>
      </c>
      <c r="G1594" s="2">
        <v>30342</v>
      </c>
      <c r="H1594" s="2">
        <v>30342</v>
      </c>
      <c r="I1594" s="61"/>
    </row>
    <row r="1595" spans="1:9" ht="24" customHeight="1" x14ac:dyDescent="0.25">
      <c r="A1595" s="2">
        <v>501640</v>
      </c>
      <c r="B1595" s="3">
        <v>41809.396944444445</v>
      </c>
      <c r="C1595" s="2" t="s">
        <v>13</v>
      </c>
      <c r="D1595" s="2" t="s">
        <v>8</v>
      </c>
      <c r="E1595" s="2" t="s">
        <v>9</v>
      </c>
      <c r="F1595" s="2" t="s">
        <v>35</v>
      </c>
      <c r="G1595" s="2">
        <v>31680</v>
      </c>
      <c r="H1595" s="2">
        <v>31680</v>
      </c>
      <c r="I1595" s="61"/>
    </row>
    <row r="1596" spans="1:9" ht="24" customHeight="1" x14ac:dyDescent="0.25">
      <c r="A1596" s="2">
        <v>529887</v>
      </c>
      <c r="B1596" s="3">
        <v>41830.471296296295</v>
      </c>
      <c r="C1596" s="2" t="s">
        <v>7</v>
      </c>
      <c r="D1596" s="2" t="s">
        <v>11</v>
      </c>
      <c r="E1596" s="2" t="s">
        <v>9</v>
      </c>
      <c r="F1596" s="2" t="s">
        <v>32</v>
      </c>
      <c r="G1596" s="2">
        <v>39772</v>
      </c>
      <c r="H1596" s="2">
        <v>39772</v>
      </c>
      <c r="I1596" s="61"/>
    </row>
    <row r="1597" spans="1:9" ht="24" customHeight="1" x14ac:dyDescent="0.25">
      <c r="A1597" s="2">
        <v>626291</v>
      </c>
      <c r="B1597" s="3">
        <v>41830.471643518518</v>
      </c>
      <c r="C1597" s="2" t="s">
        <v>7</v>
      </c>
      <c r="D1597" s="2" t="s">
        <v>8</v>
      </c>
      <c r="E1597" s="2" t="s">
        <v>9</v>
      </c>
      <c r="F1597" s="2" t="s">
        <v>32</v>
      </c>
      <c r="G1597" s="2">
        <v>60274</v>
      </c>
      <c r="H1597" s="2">
        <v>60274</v>
      </c>
      <c r="I1597" s="61"/>
    </row>
    <row r="1598" spans="1:9" ht="24" customHeight="1" x14ac:dyDescent="0.25">
      <c r="A1598" s="2">
        <v>63334</v>
      </c>
      <c r="B1598" s="3">
        <v>41837.397604166668</v>
      </c>
      <c r="C1598" s="2" t="s">
        <v>13</v>
      </c>
      <c r="D1598" s="2" t="s">
        <v>23</v>
      </c>
      <c r="E1598" s="2" t="s">
        <v>9</v>
      </c>
      <c r="F1598" s="2" t="s">
        <v>35</v>
      </c>
      <c r="G1598" s="2">
        <v>33242</v>
      </c>
      <c r="H1598" s="2">
        <v>33242</v>
      </c>
      <c r="I1598" s="61"/>
    </row>
    <row r="1599" spans="1:9" ht="24" customHeight="1" x14ac:dyDescent="0.25">
      <c r="A1599" s="2">
        <v>829033</v>
      </c>
      <c r="B1599" s="3">
        <v>41878.756064814814</v>
      </c>
      <c r="C1599" s="2" t="s">
        <v>13</v>
      </c>
      <c r="D1599" s="2" t="s">
        <v>8</v>
      </c>
      <c r="E1599" s="2" t="s">
        <v>14</v>
      </c>
      <c r="F1599" s="2" t="s">
        <v>19</v>
      </c>
      <c r="G1599" s="2">
        <v>25351</v>
      </c>
      <c r="H1599" s="2">
        <v>25351</v>
      </c>
      <c r="I1599" s="61"/>
    </row>
    <row r="1600" spans="1:9" ht="24" customHeight="1" x14ac:dyDescent="0.25">
      <c r="A1600" s="2">
        <v>813452</v>
      </c>
      <c r="B1600" s="3">
        <v>41878.756851851853</v>
      </c>
      <c r="C1600" s="2" t="s">
        <v>13</v>
      </c>
      <c r="D1600" s="2" t="s">
        <v>11</v>
      </c>
      <c r="E1600" s="2" t="s">
        <v>14</v>
      </c>
      <c r="F1600" s="2" t="s">
        <v>19</v>
      </c>
      <c r="G1600" s="2">
        <v>70265</v>
      </c>
      <c r="H1600" s="2">
        <v>70265</v>
      </c>
      <c r="I1600" s="61"/>
    </row>
    <row r="1601" spans="1:9" ht="24" customHeight="1" x14ac:dyDescent="0.25">
      <c r="A1601" s="2">
        <v>227046</v>
      </c>
      <c r="B1601" s="3">
        <v>41878.755960648145</v>
      </c>
      <c r="C1601" s="2" t="s">
        <v>7</v>
      </c>
      <c r="D1601" s="2" t="s">
        <v>23</v>
      </c>
      <c r="E1601" s="2" t="s">
        <v>14</v>
      </c>
      <c r="F1601" s="2" t="s">
        <v>19</v>
      </c>
      <c r="G1601" s="2">
        <v>76730</v>
      </c>
      <c r="H1601" s="2">
        <v>76730</v>
      </c>
      <c r="I1601" s="61"/>
    </row>
    <row r="1602" spans="1:9" ht="24" customHeight="1" x14ac:dyDescent="0.25">
      <c r="A1602" s="2">
        <v>861698</v>
      </c>
      <c r="B1602" s="3">
        <v>41779.564467592594</v>
      </c>
      <c r="C1602" s="2" t="s">
        <v>13</v>
      </c>
      <c r="D1602" s="2" t="s">
        <v>11</v>
      </c>
      <c r="E1602" s="2" t="s">
        <v>20</v>
      </c>
      <c r="F1602" s="2" t="s">
        <v>17</v>
      </c>
      <c r="G1602" s="2">
        <v>71666</v>
      </c>
      <c r="H1602" s="2">
        <v>71666</v>
      </c>
      <c r="I1602" s="61"/>
    </row>
    <row r="1603" spans="1:9" ht="24" customHeight="1" x14ac:dyDescent="0.25">
      <c r="A1603" s="2">
        <v>101549</v>
      </c>
      <c r="B1603" s="3">
        <v>41779.564826388887</v>
      </c>
      <c r="C1603" s="2" t="s">
        <v>7</v>
      </c>
      <c r="D1603" s="2" t="s">
        <v>11</v>
      </c>
      <c r="E1603" s="2" t="s">
        <v>20</v>
      </c>
      <c r="F1603" s="2" t="s">
        <v>17</v>
      </c>
      <c r="G1603" s="2">
        <v>82771</v>
      </c>
      <c r="H1603" s="2">
        <v>82771</v>
      </c>
      <c r="I1603" s="61"/>
    </row>
    <row r="1604" spans="1:9" ht="24" customHeight="1" x14ac:dyDescent="0.25">
      <c r="A1604" s="2">
        <v>55706</v>
      </c>
      <c r="B1604" s="3">
        <v>41779.566504629627</v>
      </c>
      <c r="C1604" s="2" t="s">
        <v>7</v>
      </c>
      <c r="D1604" s="2" t="s">
        <v>11</v>
      </c>
      <c r="E1604" s="2" t="s">
        <v>20</v>
      </c>
      <c r="F1604" s="2" t="s">
        <v>17</v>
      </c>
      <c r="G1604" s="2">
        <v>86937</v>
      </c>
      <c r="H1604" s="2">
        <v>86937</v>
      </c>
      <c r="I1604" s="61"/>
    </row>
    <row r="1605" spans="1:9" ht="24" customHeight="1" x14ac:dyDescent="0.25">
      <c r="A1605" s="2">
        <v>868847</v>
      </c>
      <c r="B1605" s="3">
        <v>41811.565810185188</v>
      </c>
      <c r="C1605" s="2" t="s">
        <v>7</v>
      </c>
      <c r="D1605" s="2" t="s">
        <v>11</v>
      </c>
      <c r="E1605" s="2" t="s">
        <v>20</v>
      </c>
      <c r="F1605" s="2" t="s">
        <v>17</v>
      </c>
      <c r="G1605" s="2">
        <v>93219</v>
      </c>
      <c r="H1605" s="2">
        <v>93219</v>
      </c>
      <c r="I1605" s="61"/>
    </row>
    <row r="1606" spans="1:9" ht="24" customHeight="1" x14ac:dyDescent="0.25">
      <c r="A1606" s="2">
        <v>947270</v>
      </c>
      <c r="B1606" s="3">
        <v>41811.566712962966</v>
      </c>
      <c r="C1606" s="2" t="s">
        <v>7</v>
      </c>
      <c r="D1606" s="2" t="s">
        <v>11</v>
      </c>
      <c r="E1606" s="2" t="s">
        <v>20</v>
      </c>
      <c r="F1606" s="2" t="s">
        <v>17</v>
      </c>
      <c r="G1606" s="2">
        <v>32160</v>
      </c>
      <c r="H1606" s="2">
        <v>32160</v>
      </c>
      <c r="I1606" s="61"/>
    </row>
    <row r="1607" spans="1:9" ht="24" customHeight="1" x14ac:dyDescent="0.25">
      <c r="A1607" s="2">
        <v>899762</v>
      </c>
      <c r="B1607" s="3">
        <v>41813.487534722219</v>
      </c>
      <c r="C1607" s="2" t="s">
        <v>7</v>
      </c>
      <c r="D1607" s="2" t="s">
        <v>11</v>
      </c>
      <c r="E1607" s="2" t="s">
        <v>20</v>
      </c>
      <c r="F1607" s="2" t="s">
        <v>17</v>
      </c>
      <c r="G1607" s="2">
        <v>39146</v>
      </c>
      <c r="H1607" s="2">
        <v>39146</v>
      </c>
      <c r="I1607" s="61"/>
    </row>
    <row r="1608" spans="1:9" ht="24" customHeight="1" x14ac:dyDescent="0.25">
      <c r="A1608" s="2">
        <v>635482</v>
      </c>
      <c r="B1608" s="3">
        <v>41834.397175925929</v>
      </c>
      <c r="C1608" s="2" t="s">
        <v>7</v>
      </c>
      <c r="D1608" s="2" t="s">
        <v>11</v>
      </c>
      <c r="E1608" s="2" t="s">
        <v>14</v>
      </c>
      <c r="F1608" s="2" t="s">
        <v>35</v>
      </c>
      <c r="G1608" s="2">
        <v>67051</v>
      </c>
      <c r="H1608" s="2">
        <v>67051</v>
      </c>
      <c r="I1608" s="61"/>
    </row>
    <row r="1609" spans="1:9" ht="24" customHeight="1" x14ac:dyDescent="0.25">
      <c r="A1609" s="2">
        <v>240772</v>
      </c>
      <c r="B1609" s="3">
        <v>41763.340601851851</v>
      </c>
      <c r="C1609" s="2" t="s">
        <v>7</v>
      </c>
      <c r="D1609" s="2" t="s">
        <v>11</v>
      </c>
      <c r="E1609" s="2" t="s">
        <v>9</v>
      </c>
      <c r="F1609" s="2" t="s">
        <v>12</v>
      </c>
      <c r="G1609" s="2">
        <v>18281</v>
      </c>
      <c r="H1609" s="2">
        <v>18281</v>
      </c>
      <c r="I1609" s="61"/>
    </row>
    <row r="1610" spans="1:9" ht="24" customHeight="1" x14ac:dyDescent="0.25">
      <c r="A1610" s="2">
        <v>603992</v>
      </c>
      <c r="B1610" s="3">
        <v>41829.730208333334</v>
      </c>
      <c r="C1610" s="2" t="s">
        <v>7</v>
      </c>
      <c r="D1610" s="2" t="s">
        <v>8</v>
      </c>
      <c r="E1610" s="2" t="s">
        <v>9</v>
      </c>
      <c r="F1610" s="2" t="s">
        <v>21</v>
      </c>
      <c r="G1610" s="2">
        <v>71166</v>
      </c>
      <c r="H1610" s="2">
        <v>71166</v>
      </c>
      <c r="I1610" s="61"/>
    </row>
    <row r="1611" spans="1:9" ht="24" customHeight="1" x14ac:dyDescent="0.25">
      <c r="A1611" s="2">
        <v>247772</v>
      </c>
      <c r="B1611" s="3">
        <v>41829.730243055557</v>
      </c>
      <c r="C1611" s="2" t="s">
        <v>13</v>
      </c>
      <c r="D1611" s="2" t="s">
        <v>23</v>
      </c>
      <c r="E1611" s="2" t="s">
        <v>9</v>
      </c>
      <c r="F1611" s="2" t="s">
        <v>21</v>
      </c>
      <c r="G1611" s="2">
        <v>41676</v>
      </c>
      <c r="H1611" s="2">
        <v>41676</v>
      </c>
      <c r="I1611" s="61"/>
    </row>
    <row r="1612" spans="1:9" ht="24" customHeight="1" x14ac:dyDescent="0.25">
      <c r="A1612" s="2">
        <v>939347</v>
      </c>
      <c r="B1612" s="3">
        <v>41878.688981481479</v>
      </c>
      <c r="C1612" s="2" t="s">
        <v>13</v>
      </c>
      <c r="D1612" s="2" t="s">
        <v>11</v>
      </c>
      <c r="E1612" s="2" t="s">
        <v>31</v>
      </c>
      <c r="F1612" s="2" t="s">
        <v>10</v>
      </c>
      <c r="G1612" s="2">
        <v>25293</v>
      </c>
      <c r="H1612" s="2">
        <v>25293</v>
      </c>
      <c r="I1612" s="61"/>
    </row>
    <row r="1613" spans="1:9" ht="24" customHeight="1" x14ac:dyDescent="0.25">
      <c r="A1613" s="2">
        <v>454543</v>
      </c>
      <c r="B1613" s="3">
        <v>41878.689618055556</v>
      </c>
      <c r="C1613" s="2" t="s">
        <v>7</v>
      </c>
      <c r="D1613" s="2" t="s">
        <v>8</v>
      </c>
      <c r="E1613" s="2" t="s">
        <v>31</v>
      </c>
      <c r="F1613" s="2" t="s">
        <v>10</v>
      </c>
      <c r="G1613" s="2">
        <v>33908</v>
      </c>
      <c r="H1613" s="2">
        <v>33908</v>
      </c>
      <c r="I1613" s="61"/>
    </row>
    <row r="1614" spans="1:9" ht="24" customHeight="1" x14ac:dyDescent="0.25">
      <c r="A1614" s="2">
        <v>521484</v>
      </c>
      <c r="B1614" s="3">
        <v>41855.698067129626</v>
      </c>
      <c r="C1614" s="2" t="s">
        <v>7</v>
      </c>
      <c r="D1614" s="2" t="s">
        <v>11</v>
      </c>
      <c r="E1614" s="2" t="s">
        <v>9</v>
      </c>
      <c r="F1614" s="2" t="s">
        <v>32</v>
      </c>
      <c r="G1614" s="2">
        <v>77487</v>
      </c>
      <c r="H1614" s="2">
        <v>77487</v>
      </c>
      <c r="I1614" s="61"/>
    </row>
    <row r="1615" spans="1:9" ht="24" customHeight="1" x14ac:dyDescent="0.25">
      <c r="A1615" s="2">
        <v>258366</v>
      </c>
      <c r="B1615" s="3">
        <v>41862.397685185184</v>
      </c>
      <c r="C1615" s="2" t="s">
        <v>7</v>
      </c>
      <c r="D1615" s="2" t="s">
        <v>8</v>
      </c>
      <c r="E1615" s="2" t="s">
        <v>9</v>
      </c>
      <c r="F1615" s="2" t="s">
        <v>32</v>
      </c>
      <c r="G1615" s="2">
        <v>44494</v>
      </c>
      <c r="H1615" s="2">
        <v>44494</v>
      </c>
      <c r="I1615" s="61"/>
    </row>
    <row r="1616" spans="1:9" ht="24" customHeight="1" x14ac:dyDescent="0.25">
      <c r="A1616" s="2">
        <v>99043</v>
      </c>
      <c r="B1616" s="3">
        <v>41803.148020833331</v>
      </c>
      <c r="C1616" s="2" t="s">
        <v>7</v>
      </c>
      <c r="D1616" s="2" t="s">
        <v>8</v>
      </c>
      <c r="E1616" s="2" t="s">
        <v>14</v>
      </c>
      <c r="F1616" s="2" t="s">
        <v>32</v>
      </c>
      <c r="G1616" s="2">
        <v>75040</v>
      </c>
      <c r="H1616" s="2">
        <v>75040</v>
      </c>
      <c r="I1616" s="61"/>
    </row>
    <row r="1617" spans="1:9" ht="24" customHeight="1" x14ac:dyDescent="0.25">
      <c r="A1617" s="2">
        <v>423920</v>
      </c>
      <c r="B1617" s="3">
        <v>41811.403553240743</v>
      </c>
      <c r="C1617" s="2" t="s">
        <v>7</v>
      </c>
      <c r="D1617" s="2" t="s">
        <v>8</v>
      </c>
      <c r="E1617" s="2" t="s">
        <v>14</v>
      </c>
      <c r="F1617" s="2" t="s">
        <v>32</v>
      </c>
      <c r="G1617" s="2">
        <v>76305</v>
      </c>
      <c r="H1617" s="2">
        <v>76305</v>
      </c>
      <c r="I1617" s="61"/>
    </row>
    <row r="1618" spans="1:9" ht="24" customHeight="1" x14ac:dyDescent="0.25">
      <c r="A1618" s="2">
        <v>382458</v>
      </c>
      <c r="B1618" s="3">
        <v>41820.440474537034</v>
      </c>
      <c r="C1618" s="2" t="s">
        <v>7</v>
      </c>
      <c r="D1618" s="2" t="s">
        <v>8</v>
      </c>
      <c r="E1618" s="2" t="s">
        <v>14</v>
      </c>
      <c r="F1618" s="2" t="s">
        <v>32</v>
      </c>
      <c r="G1618" s="2">
        <v>6041</v>
      </c>
      <c r="H1618" s="2">
        <v>6041</v>
      </c>
      <c r="I1618" s="61"/>
    </row>
    <row r="1619" spans="1:9" ht="24" customHeight="1" x14ac:dyDescent="0.25">
      <c r="A1619" s="2">
        <v>309858</v>
      </c>
      <c r="B1619" s="3">
        <v>41765.397523148145</v>
      </c>
      <c r="C1619" s="2" t="s">
        <v>7</v>
      </c>
      <c r="D1619" s="2" t="s">
        <v>23</v>
      </c>
      <c r="E1619" s="2" t="s">
        <v>9</v>
      </c>
      <c r="F1619" s="2" t="s">
        <v>12</v>
      </c>
      <c r="G1619" s="2">
        <v>93522</v>
      </c>
      <c r="H1619" s="2">
        <v>93522</v>
      </c>
      <c r="I1619" s="61"/>
    </row>
    <row r="1620" spans="1:9" ht="24" customHeight="1" x14ac:dyDescent="0.25">
      <c r="A1620" s="2">
        <v>615118</v>
      </c>
      <c r="B1620" s="3">
        <v>41870.398298611108</v>
      </c>
      <c r="C1620" s="2" t="s">
        <v>13</v>
      </c>
      <c r="D1620" s="2" t="s">
        <v>11</v>
      </c>
      <c r="E1620" s="2" t="s">
        <v>25</v>
      </c>
      <c r="F1620" s="2" t="s">
        <v>32</v>
      </c>
      <c r="G1620" s="2">
        <v>62718</v>
      </c>
      <c r="H1620" s="2">
        <v>62718</v>
      </c>
      <c r="I1620" s="61"/>
    </row>
    <row r="1621" spans="1:9" ht="24" customHeight="1" x14ac:dyDescent="0.25">
      <c r="A1621" s="2">
        <v>803039</v>
      </c>
      <c r="B1621" s="3">
        <v>41876.428078703706</v>
      </c>
      <c r="C1621" s="2" t="s">
        <v>13</v>
      </c>
      <c r="D1621" s="2" t="s">
        <v>11</v>
      </c>
      <c r="E1621" s="2" t="s">
        <v>25</v>
      </c>
      <c r="F1621" s="2" t="s">
        <v>32</v>
      </c>
      <c r="G1621" s="2">
        <v>79470</v>
      </c>
      <c r="H1621" s="2">
        <v>79470</v>
      </c>
      <c r="I1621" s="61"/>
    </row>
    <row r="1622" spans="1:9" ht="24" customHeight="1" x14ac:dyDescent="0.25">
      <c r="A1622" s="2">
        <v>58219</v>
      </c>
      <c r="B1622" s="3">
        <v>41876.429780092592</v>
      </c>
      <c r="C1622" s="2" t="s">
        <v>7</v>
      </c>
      <c r="D1622" s="2" t="s">
        <v>8</v>
      </c>
      <c r="E1622" s="2" t="s">
        <v>25</v>
      </c>
      <c r="F1622" s="2" t="s">
        <v>32</v>
      </c>
      <c r="G1622" s="2">
        <v>81522</v>
      </c>
      <c r="H1622" s="2">
        <v>81522</v>
      </c>
      <c r="I1622" s="61"/>
    </row>
    <row r="1623" spans="1:9" ht="24" customHeight="1" x14ac:dyDescent="0.25">
      <c r="A1623" s="2">
        <v>638672</v>
      </c>
      <c r="B1623" s="3">
        <v>41878.348738425928</v>
      </c>
      <c r="C1623" s="2" t="s">
        <v>7</v>
      </c>
      <c r="D1623" s="2" t="s">
        <v>8</v>
      </c>
      <c r="E1623" s="2" t="s">
        <v>25</v>
      </c>
      <c r="F1623" s="2" t="s">
        <v>32</v>
      </c>
      <c r="G1623" s="2">
        <v>59695</v>
      </c>
      <c r="H1623" s="2">
        <v>59695</v>
      </c>
      <c r="I1623" s="61"/>
    </row>
    <row r="1624" spans="1:9" ht="24" customHeight="1" x14ac:dyDescent="0.25">
      <c r="A1624" s="2">
        <v>925194</v>
      </c>
      <c r="B1624" s="3">
        <v>41762.668865740743</v>
      </c>
      <c r="C1624" s="2" t="s">
        <v>7</v>
      </c>
      <c r="D1624" s="2" t="s">
        <v>8</v>
      </c>
      <c r="E1624" s="2" t="s">
        <v>16</v>
      </c>
      <c r="F1624" s="2" t="s">
        <v>10</v>
      </c>
      <c r="G1624" s="2">
        <v>27426</v>
      </c>
      <c r="H1624" s="2">
        <v>27426</v>
      </c>
      <c r="I1624" s="61"/>
    </row>
    <row r="1625" spans="1:9" ht="24" customHeight="1" x14ac:dyDescent="0.25">
      <c r="A1625" s="2">
        <v>539039</v>
      </c>
      <c r="B1625" s="3">
        <v>41762.668854166666</v>
      </c>
      <c r="C1625" s="2" t="s">
        <v>7</v>
      </c>
      <c r="D1625" s="2" t="s">
        <v>23</v>
      </c>
      <c r="E1625" s="2" t="s">
        <v>16</v>
      </c>
      <c r="F1625" s="2" t="s">
        <v>10</v>
      </c>
      <c r="G1625" s="2">
        <v>80117</v>
      </c>
      <c r="H1625" s="2">
        <v>80117</v>
      </c>
      <c r="I1625" s="61"/>
    </row>
    <row r="1626" spans="1:9" ht="24" customHeight="1" x14ac:dyDescent="0.25">
      <c r="A1626" s="2">
        <v>273549</v>
      </c>
      <c r="B1626" s="3">
        <v>41829.397083333337</v>
      </c>
      <c r="C1626" s="2" t="s">
        <v>7</v>
      </c>
      <c r="D1626" s="2" t="s">
        <v>8</v>
      </c>
      <c r="E1626" s="2" t="s">
        <v>16</v>
      </c>
      <c r="F1626" s="2" t="s">
        <v>10</v>
      </c>
      <c r="G1626" s="2">
        <v>67605</v>
      </c>
      <c r="H1626" s="2">
        <v>67605</v>
      </c>
      <c r="I1626" s="61"/>
    </row>
    <row r="1627" spans="1:9" ht="24" customHeight="1" x14ac:dyDescent="0.25">
      <c r="A1627" s="2">
        <v>396461</v>
      </c>
      <c r="B1627" s="3">
        <v>41829.397847222222</v>
      </c>
      <c r="C1627" s="2" t="s">
        <v>7</v>
      </c>
      <c r="D1627" s="2" t="s">
        <v>8</v>
      </c>
      <c r="E1627" s="2" t="s">
        <v>16</v>
      </c>
      <c r="F1627" s="2" t="s">
        <v>10</v>
      </c>
      <c r="G1627" s="2">
        <v>33043</v>
      </c>
      <c r="H1627" s="2">
        <v>33043</v>
      </c>
      <c r="I1627" s="61"/>
    </row>
    <row r="1628" spans="1:9" ht="24" customHeight="1" x14ac:dyDescent="0.25">
      <c r="A1628" s="2">
        <v>627546</v>
      </c>
      <c r="B1628" s="3">
        <v>41843.295023148145</v>
      </c>
      <c r="C1628" s="2" t="s">
        <v>7</v>
      </c>
      <c r="D1628" s="2" t="s">
        <v>8</v>
      </c>
      <c r="E1628" s="2" t="s">
        <v>16</v>
      </c>
      <c r="F1628" s="2" t="s">
        <v>10</v>
      </c>
      <c r="G1628" s="2">
        <v>7409</v>
      </c>
      <c r="H1628" s="2">
        <v>7409</v>
      </c>
      <c r="I1628" s="61"/>
    </row>
    <row r="1629" spans="1:9" ht="24" customHeight="1" x14ac:dyDescent="0.25">
      <c r="A1629" s="2">
        <v>457760</v>
      </c>
      <c r="B1629" s="3">
        <v>41872.397303240738</v>
      </c>
      <c r="C1629" s="2" t="s">
        <v>7</v>
      </c>
      <c r="D1629" s="2" t="s">
        <v>8</v>
      </c>
      <c r="E1629" s="2" t="s">
        <v>9</v>
      </c>
      <c r="F1629" s="2" t="s">
        <v>17</v>
      </c>
      <c r="G1629" s="2">
        <v>67411</v>
      </c>
      <c r="H1629" s="2">
        <v>67411</v>
      </c>
      <c r="I1629" s="61"/>
    </row>
    <row r="1630" spans="1:9" ht="24" customHeight="1" x14ac:dyDescent="0.25">
      <c r="A1630" s="2">
        <v>941474</v>
      </c>
      <c r="B1630" s="3">
        <v>41872.399085648147</v>
      </c>
      <c r="C1630" s="2" t="s">
        <v>7</v>
      </c>
      <c r="D1630" s="2" t="s">
        <v>11</v>
      </c>
      <c r="E1630" s="2" t="s">
        <v>9</v>
      </c>
      <c r="F1630" s="2" t="s">
        <v>17</v>
      </c>
      <c r="G1630" s="2">
        <v>44038</v>
      </c>
      <c r="H1630" s="2">
        <v>44038</v>
      </c>
      <c r="I1630" s="61"/>
    </row>
    <row r="1631" spans="1:9" ht="24" customHeight="1" x14ac:dyDescent="0.25">
      <c r="A1631" s="2">
        <v>298130</v>
      </c>
      <c r="B1631" s="3">
        <v>41872.397789351853</v>
      </c>
      <c r="C1631" s="2" t="s">
        <v>7</v>
      </c>
      <c r="D1631" s="2" t="s">
        <v>11</v>
      </c>
      <c r="E1631" s="2" t="s">
        <v>9</v>
      </c>
      <c r="F1631" s="2" t="s">
        <v>17</v>
      </c>
      <c r="G1631" s="2">
        <v>50457</v>
      </c>
      <c r="H1631" s="2">
        <v>50457</v>
      </c>
      <c r="I1631" s="61"/>
    </row>
    <row r="1632" spans="1:9" ht="24" customHeight="1" x14ac:dyDescent="0.25">
      <c r="A1632" s="2">
        <v>783522</v>
      </c>
      <c r="B1632" s="3">
        <v>41873.396770833337</v>
      </c>
      <c r="C1632" s="2" t="s">
        <v>7</v>
      </c>
      <c r="D1632" s="2" t="s">
        <v>8</v>
      </c>
      <c r="E1632" s="2" t="s">
        <v>9</v>
      </c>
      <c r="F1632" s="2" t="s">
        <v>12</v>
      </c>
      <c r="G1632" s="2">
        <v>15457</v>
      </c>
      <c r="H1632" s="2">
        <v>15457</v>
      </c>
      <c r="I1632" s="61"/>
    </row>
    <row r="1633" spans="1:9" ht="24" customHeight="1" x14ac:dyDescent="0.25">
      <c r="A1633" s="2">
        <v>736044</v>
      </c>
      <c r="B1633" s="3">
        <v>41876.398553240739</v>
      </c>
      <c r="C1633" s="2" t="s">
        <v>13</v>
      </c>
      <c r="D1633" s="2" t="s">
        <v>11</v>
      </c>
      <c r="E1633" s="2" t="s">
        <v>20</v>
      </c>
      <c r="F1633" s="2" t="s">
        <v>21</v>
      </c>
      <c r="G1633" s="2">
        <v>78172</v>
      </c>
      <c r="H1633" s="2">
        <v>78172</v>
      </c>
      <c r="I1633" s="61"/>
    </row>
    <row r="1634" spans="1:9" ht="24" customHeight="1" x14ac:dyDescent="0.25">
      <c r="A1634" s="2">
        <v>222478</v>
      </c>
      <c r="B1634" s="3">
        <v>41786.82335648148</v>
      </c>
      <c r="C1634" s="2" t="s">
        <v>7</v>
      </c>
      <c r="D1634" s="2" t="s">
        <v>11</v>
      </c>
      <c r="E1634" s="2" t="s">
        <v>9</v>
      </c>
      <c r="F1634" s="2" t="s">
        <v>35</v>
      </c>
      <c r="G1634" s="2">
        <v>61681</v>
      </c>
      <c r="H1634" s="2">
        <v>61681</v>
      </c>
      <c r="I1634" s="61"/>
    </row>
    <row r="1635" spans="1:9" ht="24" customHeight="1" x14ac:dyDescent="0.25">
      <c r="A1635" s="2">
        <v>472420</v>
      </c>
      <c r="B1635" s="3">
        <v>41822.7575462963</v>
      </c>
      <c r="C1635" s="2" t="s">
        <v>13</v>
      </c>
      <c r="D1635" s="2" t="s">
        <v>23</v>
      </c>
      <c r="E1635" s="2" t="s">
        <v>9</v>
      </c>
      <c r="F1635" s="2" t="s">
        <v>35</v>
      </c>
      <c r="G1635" s="2">
        <v>33623</v>
      </c>
      <c r="H1635" s="2">
        <v>33623</v>
      </c>
      <c r="I1635" s="61"/>
    </row>
    <row r="1636" spans="1:9" ht="24" customHeight="1" x14ac:dyDescent="0.25">
      <c r="A1636" s="2">
        <v>561457</v>
      </c>
      <c r="B1636" s="3">
        <v>41830.365208333336</v>
      </c>
      <c r="C1636" s="2" t="s">
        <v>7</v>
      </c>
      <c r="D1636" s="2" t="s">
        <v>8</v>
      </c>
      <c r="E1636" s="2" t="s">
        <v>9</v>
      </c>
      <c r="F1636" s="2" t="s">
        <v>35</v>
      </c>
      <c r="G1636" s="2">
        <v>80432</v>
      </c>
      <c r="H1636" s="2">
        <v>80432</v>
      </c>
      <c r="I1636" s="61"/>
    </row>
    <row r="1637" spans="1:9" ht="24" customHeight="1" x14ac:dyDescent="0.25">
      <c r="A1637" s="2">
        <v>801801</v>
      </c>
      <c r="B1637" s="3">
        <v>41830.365659722222</v>
      </c>
      <c r="C1637" s="2" t="s">
        <v>13</v>
      </c>
      <c r="D1637" s="2" t="s">
        <v>8</v>
      </c>
      <c r="E1637" s="2" t="s">
        <v>9</v>
      </c>
      <c r="F1637" s="2" t="s">
        <v>35</v>
      </c>
      <c r="G1637" s="2">
        <v>77932</v>
      </c>
      <c r="H1637" s="2">
        <v>77932</v>
      </c>
      <c r="I1637" s="61"/>
    </row>
    <row r="1638" spans="1:9" ht="24" customHeight="1" x14ac:dyDescent="0.25">
      <c r="A1638" s="2">
        <v>52782</v>
      </c>
      <c r="B1638" s="3">
        <v>41785.397800925923</v>
      </c>
      <c r="C1638" s="2" t="s">
        <v>7</v>
      </c>
      <c r="D1638" s="2" t="s">
        <v>8</v>
      </c>
      <c r="E1638" s="2" t="s">
        <v>9</v>
      </c>
      <c r="F1638" s="2" t="s">
        <v>21</v>
      </c>
      <c r="G1638" s="2">
        <v>27101</v>
      </c>
      <c r="H1638" s="2">
        <v>27101</v>
      </c>
      <c r="I1638" s="61"/>
    </row>
    <row r="1639" spans="1:9" ht="24" customHeight="1" x14ac:dyDescent="0.25">
      <c r="A1639" s="2">
        <v>474350</v>
      </c>
      <c r="B1639" s="3">
        <v>41787.814421296294</v>
      </c>
      <c r="C1639" s="2" t="s">
        <v>13</v>
      </c>
      <c r="D1639" s="2" t="s">
        <v>8</v>
      </c>
      <c r="E1639" s="2" t="s">
        <v>9</v>
      </c>
      <c r="F1639" s="2" t="s">
        <v>21</v>
      </c>
      <c r="G1639" s="2">
        <v>98474</v>
      </c>
      <c r="H1639" s="2">
        <v>98474</v>
      </c>
      <c r="I1639" s="61"/>
    </row>
    <row r="1640" spans="1:9" ht="24" customHeight="1" x14ac:dyDescent="0.25">
      <c r="A1640" s="2">
        <v>489065</v>
      </c>
      <c r="B1640" s="3">
        <v>41787.815057870372</v>
      </c>
      <c r="C1640" s="2" t="s">
        <v>7</v>
      </c>
      <c r="D1640" s="2" t="s">
        <v>11</v>
      </c>
      <c r="E1640" s="2" t="s">
        <v>9</v>
      </c>
      <c r="F1640" s="2" t="s">
        <v>21</v>
      </c>
      <c r="G1640" s="2">
        <v>30200</v>
      </c>
      <c r="H1640" s="2">
        <v>30200</v>
      </c>
      <c r="I1640" s="61"/>
    </row>
    <row r="1641" spans="1:9" ht="24" customHeight="1" x14ac:dyDescent="0.25">
      <c r="A1641" s="2">
        <v>338318</v>
      </c>
      <c r="B1641" s="3">
        <v>41788.416319444441</v>
      </c>
      <c r="C1641" s="2" t="s">
        <v>13</v>
      </c>
      <c r="D1641" s="2" t="s">
        <v>8</v>
      </c>
      <c r="E1641" s="2" t="s">
        <v>9</v>
      </c>
      <c r="F1641" s="2" t="s">
        <v>21</v>
      </c>
      <c r="G1641" s="2">
        <v>64771</v>
      </c>
      <c r="H1641" s="2">
        <v>64771</v>
      </c>
      <c r="I1641" s="61"/>
    </row>
    <row r="1642" spans="1:9" ht="24" customHeight="1" x14ac:dyDescent="0.25">
      <c r="A1642" s="2">
        <v>245113</v>
      </c>
      <c r="B1642" s="3">
        <v>41795.341238425928</v>
      </c>
      <c r="C1642" s="2" t="s">
        <v>13</v>
      </c>
      <c r="D1642" s="2" t="s">
        <v>11</v>
      </c>
      <c r="E1642" s="2" t="s">
        <v>9</v>
      </c>
      <c r="F1642" s="2" t="s">
        <v>21</v>
      </c>
      <c r="G1642" s="2">
        <v>45078</v>
      </c>
      <c r="H1642" s="2">
        <v>45078</v>
      </c>
      <c r="I1642" s="61"/>
    </row>
    <row r="1643" spans="1:9" ht="24" customHeight="1" x14ac:dyDescent="0.25">
      <c r="A1643" s="2">
        <v>415979</v>
      </c>
      <c r="B1643" s="3">
        <v>41795.339375000003</v>
      </c>
      <c r="C1643" s="2" t="s">
        <v>13</v>
      </c>
      <c r="D1643" s="2" t="s">
        <v>23</v>
      </c>
      <c r="E1643" s="2" t="s">
        <v>9</v>
      </c>
      <c r="F1643" s="2" t="s">
        <v>21</v>
      </c>
      <c r="G1643" s="2">
        <v>97179</v>
      </c>
      <c r="H1643" s="2">
        <v>97179</v>
      </c>
      <c r="I1643" s="61"/>
    </row>
    <row r="1644" spans="1:9" ht="24" customHeight="1" x14ac:dyDescent="0.25">
      <c r="A1644" s="2">
        <v>210790</v>
      </c>
      <c r="B1644" s="3">
        <v>41808.405405092592</v>
      </c>
      <c r="C1644" s="2" t="s">
        <v>13</v>
      </c>
      <c r="D1644" s="2" t="s">
        <v>11</v>
      </c>
      <c r="E1644" s="2" t="s">
        <v>9</v>
      </c>
      <c r="F1644" s="2" t="s">
        <v>21</v>
      </c>
      <c r="G1644" s="2">
        <v>74880</v>
      </c>
      <c r="H1644" s="2">
        <v>74880</v>
      </c>
      <c r="I1644" s="61"/>
    </row>
    <row r="1645" spans="1:9" ht="24" customHeight="1" x14ac:dyDescent="0.25">
      <c r="A1645" s="2">
        <v>687478</v>
      </c>
      <c r="B1645" s="3">
        <v>41793.383680555555</v>
      </c>
      <c r="C1645" s="2" t="s">
        <v>7</v>
      </c>
      <c r="D1645" s="2" t="s">
        <v>23</v>
      </c>
      <c r="E1645" s="2" t="s">
        <v>9</v>
      </c>
      <c r="F1645" s="2" t="s">
        <v>21</v>
      </c>
      <c r="G1645" s="2">
        <v>68539</v>
      </c>
      <c r="H1645" s="2">
        <v>68539</v>
      </c>
      <c r="I1645" s="61"/>
    </row>
    <row r="1646" spans="1:9" ht="24" customHeight="1" x14ac:dyDescent="0.25">
      <c r="A1646" s="2">
        <v>521928</v>
      </c>
      <c r="B1646" s="3">
        <v>41800.724340277775</v>
      </c>
      <c r="C1646" s="2" t="s">
        <v>7</v>
      </c>
      <c r="D1646" s="2" t="s">
        <v>11</v>
      </c>
      <c r="E1646" s="2" t="s">
        <v>9</v>
      </c>
      <c r="F1646" s="2" t="s">
        <v>21</v>
      </c>
      <c r="G1646" s="2">
        <v>22740</v>
      </c>
      <c r="H1646" s="2">
        <v>22740</v>
      </c>
      <c r="I1646" s="61"/>
    </row>
    <row r="1647" spans="1:9" ht="24" customHeight="1" x14ac:dyDescent="0.25">
      <c r="A1647" s="2">
        <v>949990</v>
      </c>
      <c r="B1647" s="3">
        <v>41804.775636574072</v>
      </c>
      <c r="C1647" s="2" t="s">
        <v>13</v>
      </c>
      <c r="D1647" s="2" t="s">
        <v>8</v>
      </c>
      <c r="E1647" s="2" t="s">
        <v>9</v>
      </c>
      <c r="F1647" s="2" t="s">
        <v>21</v>
      </c>
      <c r="G1647" s="2">
        <v>31549</v>
      </c>
      <c r="H1647" s="2">
        <v>31549</v>
      </c>
      <c r="I1647" s="61"/>
    </row>
    <row r="1648" spans="1:9" ht="24" customHeight="1" x14ac:dyDescent="0.25">
      <c r="A1648" s="2">
        <v>234624</v>
      </c>
      <c r="B1648" s="3">
        <v>41804.776354166665</v>
      </c>
      <c r="C1648" s="2" t="s">
        <v>7</v>
      </c>
      <c r="D1648" s="2" t="s">
        <v>8</v>
      </c>
      <c r="E1648" s="2" t="s">
        <v>9</v>
      </c>
      <c r="F1648" s="2" t="s">
        <v>21</v>
      </c>
      <c r="G1648" s="2">
        <v>27736</v>
      </c>
      <c r="H1648" s="2">
        <v>27736</v>
      </c>
      <c r="I1648" s="61"/>
    </row>
    <row r="1649" spans="1:9" ht="24" customHeight="1" x14ac:dyDescent="0.25">
      <c r="A1649" s="2">
        <v>347863</v>
      </c>
      <c r="B1649" s="3">
        <v>41813.490046296298</v>
      </c>
      <c r="C1649" s="2" t="s">
        <v>13</v>
      </c>
      <c r="D1649" s="2" t="s">
        <v>8</v>
      </c>
      <c r="E1649" s="2" t="s">
        <v>9</v>
      </c>
      <c r="F1649" s="2" t="s">
        <v>21</v>
      </c>
      <c r="G1649" s="2">
        <v>42307</v>
      </c>
      <c r="H1649" s="2">
        <v>42307</v>
      </c>
      <c r="I1649" s="61"/>
    </row>
    <row r="1650" spans="1:9" ht="24" customHeight="1" x14ac:dyDescent="0.25">
      <c r="A1650" s="2">
        <v>680409</v>
      </c>
      <c r="B1650" s="3">
        <v>41880.465833333335</v>
      </c>
      <c r="C1650" s="2" t="s">
        <v>7</v>
      </c>
      <c r="D1650" s="2" t="s">
        <v>8</v>
      </c>
      <c r="E1650" s="2" t="s">
        <v>9</v>
      </c>
      <c r="F1650" s="2" t="s">
        <v>21</v>
      </c>
      <c r="G1650" s="2">
        <v>64553</v>
      </c>
      <c r="H1650" s="2">
        <v>64553</v>
      </c>
      <c r="I1650" s="61"/>
    </row>
    <row r="1651" spans="1:9" ht="24" customHeight="1" x14ac:dyDescent="0.25">
      <c r="A1651" s="2">
        <v>914589</v>
      </c>
      <c r="B1651" s="3">
        <v>41881.769363425927</v>
      </c>
      <c r="C1651" s="2" t="s">
        <v>13</v>
      </c>
      <c r="D1651" s="2" t="s">
        <v>8</v>
      </c>
      <c r="E1651" s="2" t="s">
        <v>9</v>
      </c>
      <c r="F1651" s="2" t="s">
        <v>21</v>
      </c>
      <c r="G1651" s="2">
        <v>60435</v>
      </c>
      <c r="H1651" s="2">
        <v>60435</v>
      </c>
      <c r="I1651" s="61"/>
    </row>
    <row r="1652" spans="1:9" ht="24" customHeight="1" x14ac:dyDescent="0.25">
      <c r="A1652" s="2">
        <v>360707</v>
      </c>
      <c r="B1652" s="3">
        <v>41828.40053240741</v>
      </c>
      <c r="C1652" s="2" t="s">
        <v>7</v>
      </c>
      <c r="D1652" s="2" t="s">
        <v>11</v>
      </c>
      <c r="E1652" s="2" t="s">
        <v>14</v>
      </c>
      <c r="F1652" s="2" t="s">
        <v>24</v>
      </c>
      <c r="G1652" s="2">
        <v>17587</v>
      </c>
      <c r="H1652" s="2">
        <v>17587</v>
      </c>
      <c r="I1652" s="61"/>
    </row>
    <row r="1653" spans="1:9" ht="24" customHeight="1" x14ac:dyDescent="0.25">
      <c r="A1653" s="2">
        <v>703126</v>
      </c>
      <c r="B1653" s="3">
        <v>41828.40148148148</v>
      </c>
      <c r="C1653" s="2" t="s">
        <v>7</v>
      </c>
      <c r="D1653" s="2" t="s">
        <v>11</v>
      </c>
      <c r="E1653" s="2" t="s">
        <v>14</v>
      </c>
      <c r="F1653" s="2" t="s">
        <v>24</v>
      </c>
      <c r="G1653" s="2">
        <v>19029</v>
      </c>
      <c r="H1653" s="2">
        <v>19029</v>
      </c>
      <c r="I1653" s="61"/>
    </row>
    <row r="1654" spans="1:9" ht="24" customHeight="1" x14ac:dyDescent="0.25">
      <c r="A1654" s="2">
        <v>744831</v>
      </c>
      <c r="B1654" s="3">
        <v>41768.557766203703</v>
      </c>
      <c r="C1654" s="2" t="s">
        <v>7</v>
      </c>
      <c r="D1654" s="2" t="s">
        <v>8</v>
      </c>
      <c r="E1654" s="2" t="s">
        <v>9</v>
      </c>
      <c r="F1654" s="2" t="s">
        <v>12</v>
      </c>
      <c r="G1654" s="2">
        <v>33095</v>
      </c>
      <c r="H1654" s="2">
        <v>33095</v>
      </c>
      <c r="I1654" s="61"/>
    </row>
    <row r="1655" spans="1:9" ht="24" customHeight="1" x14ac:dyDescent="0.25">
      <c r="A1655" s="2">
        <v>978593</v>
      </c>
      <c r="B1655" s="3">
        <v>41765.396666666667</v>
      </c>
      <c r="C1655" s="2" t="s">
        <v>13</v>
      </c>
      <c r="D1655" s="2" t="s">
        <v>8</v>
      </c>
      <c r="E1655" s="2" t="s">
        <v>9</v>
      </c>
      <c r="F1655" s="2" t="s">
        <v>12</v>
      </c>
      <c r="G1655" s="2">
        <v>17702</v>
      </c>
      <c r="H1655" s="2">
        <v>17702</v>
      </c>
      <c r="I1655" s="61"/>
    </row>
    <row r="1656" spans="1:9" ht="24" customHeight="1" x14ac:dyDescent="0.25">
      <c r="A1656" s="2">
        <v>905274</v>
      </c>
      <c r="B1656" s="3">
        <v>41796.739641203705</v>
      </c>
      <c r="C1656" s="2" t="s">
        <v>7</v>
      </c>
      <c r="D1656" s="2" t="s">
        <v>11</v>
      </c>
      <c r="E1656" s="2" t="s">
        <v>14</v>
      </c>
      <c r="F1656" s="2" t="s">
        <v>35</v>
      </c>
      <c r="G1656" s="2">
        <v>42100</v>
      </c>
      <c r="H1656" s="2">
        <v>42100</v>
      </c>
      <c r="I1656" s="61"/>
    </row>
    <row r="1657" spans="1:9" ht="24" customHeight="1" x14ac:dyDescent="0.25">
      <c r="A1657" s="2">
        <v>704738</v>
      </c>
      <c r="B1657" s="3">
        <v>41796.740474537037</v>
      </c>
      <c r="C1657" s="2" t="s">
        <v>13</v>
      </c>
      <c r="D1657" s="2" t="s">
        <v>11</v>
      </c>
      <c r="E1657" s="2" t="s">
        <v>14</v>
      </c>
      <c r="F1657" s="2" t="s">
        <v>35</v>
      </c>
      <c r="G1657" s="2">
        <v>76713</v>
      </c>
      <c r="H1657" s="2">
        <v>76713</v>
      </c>
      <c r="I1657" s="61"/>
    </row>
    <row r="1658" spans="1:9" ht="24" customHeight="1" x14ac:dyDescent="0.25">
      <c r="A1658" s="2">
        <v>220546</v>
      </c>
      <c r="B1658" s="3">
        <v>41796.742245370369</v>
      </c>
      <c r="C1658" s="2" t="s">
        <v>7</v>
      </c>
      <c r="D1658" s="2" t="s">
        <v>11</v>
      </c>
      <c r="E1658" s="2" t="s">
        <v>14</v>
      </c>
      <c r="F1658" s="2" t="s">
        <v>35</v>
      </c>
      <c r="G1658" s="2">
        <v>18465</v>
      </c>
      <c r="H1658" s="2">
        <v>18465</v>
      </c>
      <c r="I1658" s="61"/>
    </row>
    <row r="1659" spans="1:9" ht="24" customHeight="1" x14ac:dyDescent="0.25">
      <c r="A1659" s="2">
        <v>620270</v>
      </c>
      <c r="B1659" s="3">
        <v>41809.826284722221</v>
      </c>
      <c r="C1659" s="2" t="s">
        <v>13</v>
      </c>
      <c r="D1659" s="2" t="s">
        <v>11</v>
      </c>
      <c r="E1659" s="2" t="s">
        <v>14</v>
      </c>
      <c r="F1659" s="2" t="s">
        <v>35</v>
      </c>
      <c r="G1659" s="2">
        <v>81695</v>
      </c>
      <c r="H1659" s="2">
        <v>81695</v>
      </c>
      <c r="I1659" s="61"/>
    </row>
    <row r="1660" spans="1:9" ht="24" customHeight="1" x14ac:dyDescent="0.25">
      <c r="A1660" s="2">
        <v>116204</v>
      </c>
      <c r="B1660" s="3">
        <v>41809.828576388885</v>
      </c>
      <c r="C1660" s="2" t="s">
        <v>7</v>
      </c>
      <c r="D1660" s="2" t="s">
        <v>11</v>
      </c>
      <c r="E1660" s="2" t="s">
        <v>14</v>
      </c>
      <c r="F1660" s="2" t="s">
        <v>35</v>
      </c>
      <c r="G1660" s="2">
        <v>27278</v>
      </c>
      <c r="H1660" s="2">
        <v>27278</v>
      </c>
      <c r="I1660" s="61"/>
    </row>
    <row r="1661" spans="1:9" ht="24" customHeight="1" x14ac:dyDescent="0.25">
      <c r="A1661" s="2">
        <v>955461</v>
      </c>
      <c r="B1661" s="3">
        <v>41822.397430555553</v>
      </c>
      <c r="C1661" s="2" t="s">
        <v>7</v>
      </c>
      <c r="D1661" s="2" t="s">
        <v>8</v>
      </c>
      <c r="E1661" s="2" t="s">
        <v>14</v>
      </c>
      <c r="F1661" s="2" t="s">
        <v>35</v>
      </c>
      <c r="G1661" s="2">
        <v>99037</v>
      </c>
      <c r="H1661" s="2">
        <v>99037</v>
      </c>
      <c r="I1661" s="61"/>
    </row>
    <row r="1662" spans="1:9" ht="24" customHeight="1" x14ac:dyDescent="0.25">
      <c r="A1662" s="2">
        <v>147269</v>
      </c>
      <c r="B1662" s="3">
        <v>41834.739629629628</v>
      </c>
      <c r="C1662" s="2" t="s">
        <v>13</v>
      </c>
      <c r="D1662" s="2" t="s">
        <v>8</v>
      </c>
      <c r="E1662" s="2" t="s">
        <v>14</v>
      </c>
      <c r="F1662" s="2" t="s">
        <v>35</v>
      </c>
      <c r="G1662" s="2">
        <v>10225</v>
      </c>
      <c r="H1662" s="2">
        <v>10225</v>
      </c>
      <c r="I1662" s="61"/>
    </row>
    <row r="1663" spans="1:9" ht="24" customHeight="1" x14ac:dyDescent="0.25">
      <c r="A1663" s="2">
        <v>284535</v>
      </c>
      <c r="B1663" s="3">
        <v>41760.398564814815</v>
      </c>
      <c r="C1663" s="2" t="s">
        <v>7</v>
      </c>
      <c r="D1663" s="2" t="s">
        <v>8</v>
      </c>
      <c r="E1663" s="2" t="s">
        <v>29</v>
      </c>
      <c r="F1663" s="2" t="s">
        <v>32</v>
      </c>
      <c r="G1663" s="2">
        <v>4686</v>
      </c>
      <c r="H1663" s="2">
        <v>4686</v>
      </c>
      <c r="I1663" s="61"/>
    </row>
    <row r="1664" spans="1:9" ht="24" customHeight="1" x14ac:dyDescent="0.25">
      <c r="A1664" s="2">
        <v>457090</v>
      </c>
      <c r="B1664" s="3">
        <v>41816.40016203704</v>
      </c>
      <c r="C1664" s="2" t="s">
        <v>13</v>
      </c>
      <c r="D1664" s="2" t="s">
        <v>8</v>
      </c>
      <c r="E1664" s="2" t="s">
        <v>29</v>
      </c>
      <c r="F1664" s="2" t="s">
        <v>32</v>
      </c>
      <c r="G1664" s="2">
        <v>43328</v>
      </c>
      <c r="H1664" s="2">
        <v>43328</v>
      </c>
      <c r="I1664" s="61"/>
    </row>
    <row r="1665" spans="1:9" ht="24" customHeight="1" x14ac:dyDescent="0.25">
      <c r="A1665" s="2">
        <v>857711</v>
      </c>
      <c r="B1665" s="3">
        <v>41830.723252314812</v>
      </c>
      <c r="C1665" s="2" t="s">
        <v>13</v>
      </c>
      <c r="D1665" s="2" t="s">
        <v>11</v>
      </c>
      <c r="E1665" s="2" t="s">
        <v>29</v>
      </c>
      <c r="F1665" s="2" t="s">
        <v>32</v>
      </c>
      <c r="G1665" s="2">
        <v>72598</v>
      </c>
      <c r="H1665" s="2">
        <v>72598</v>
      </c>
      <c r="I1665" s="61"/>
    </row>
    <row r="1666" spans="1:9" ht="24" customHeight="1" x14ac:dyDescent="0.25">
      <c r="A1666" s="2">
        <v>601135</v>
      </c>
      <c r="B1666" s="3">
        <v>41824.462048611109</v>
      </c>
      <c r="C1666" s="2" t="s">
        <v>13</v>
      </c>
      <c r="D1666" s="2" t="s">
        <v>8</v>
      </c>
      <c r="E1666" s="2" t="s">
        <v>9</v>
      </c>
      <c r="F1666" s="2" t="s">
        <v>17</v>
      </c>
      <c r="G1666" s="2">
        <v>41355</v>
      </c>
      <c r="H1666" s="2">
        <v>41355</v>
      </c>
      <c r="I1666" s="61"/>
    </row>
    <row r="1667" spans="1:9" ht="24" customHeight="1" x14ac:dyDescent="0.25">
      <c r="A1667" s="2">
        <v>687407</v>
      </c>
      <c r="B1667" s="3">
        <v>41824.467326388891</v>
      </c>
      <c r="C1667" s="2" t="s">
        <v>13</v>
      </c>
      <c r="D1667" s="2" t="s">
        <v>11</v>
      </c>
      <c r="E1667" s="2" t="s">
        <v>9</v>
      </c>
      <c r="F1667" s="2" t="s">
        <v>17</v>
      </c>
      <c r="G1667" s="2">
        <v>11686</v>
      </c>
      <c r="H1667" s="2">
        <v>11686</v>
      </c>
      <c r="I1667" s="61"/>
    </row>
    <row r="1668" spans="1:9" ht="24" customHeight="1" x14ac:dyDescent="0.25">
      <c r="A1668" s="2">
        <v>741101</v>
      </c>
      <c r="B1668" s="3">
        <v>41837.502928240741</v>
      </c>
      <c r="C1668" s="2" t="s">
        <v>13</v>
      </c>
      <c r="D1668" s="2" t="s">
        <v>11</v>
      </c>
      <c r="E1668" s="2" t="s">
        <v>9</v>
      </c>
      <c r="F1668" s="2" t="s">
        <v>17</v>
      </c>
      <c r="G1668" s="2">
        <v>99614</v>
      </c>
      <c r="H1668" s="2">
        <v>99614</v>
      </c>
      <c r="I1668" s="61"/>
    </row>
    <row r="1669" spans="1:9" ht="24" customHeight="1" x14ac:dyDescent="0.25">
      <c r="A1669" s="2">
        <v>977471</v>
      </c>
      <c r="B1669" s="3">
        <v>41837.504074074073</v>
      </c>
      <c r="C1669" s="2" t="s">
        <v>7</v>
      </c>
      <c r="D1669" s="2" t="s">
        <v>8</v>
      </c>
      <c r="E1669" s="2" t="s">
        <v>9</v>
      </c>
      <c r="F1669" s="2" t="s">
        <v>17</v>
      </c>
      <c r="G1669" s="2">
        <v>52280</v>
      </c>
      <c r="H1669" s="2">
        <v>52280</v>
      </c>
      <c r="I1669" s="61"/>
    </row>
    <row r="1670" spans="1:9" ht="24" customHeight="1" x14ac:dyDescent="0.25">
      <c r="A1670" s="2">
        <v>342154</v>
      </c>
      <c r="B1670" s="3">
        <v>41816.375810185185</v>
      </c>
      <c r="C1670" s="2" t="s">
        <v>7</v>
      </c>
      <c r="D1670" s="2" t="s">
        <v>11</v>
      </c>
      <c r="E1670" s="2" t="s">
        <v>14</v>
      </c>
      <c r="F1670" s="2" t="s">
        <v>32</v>
      </c>
      <c r="G1670" s="2">
        <v>96032</v>
      </c>
      <c r="H1670" s="2">
        <v>96032</v>
      </c>
      <c r="I1670" s="61"/>
    </row>
    <row r="1671" spans="1:9" ht="24" customHeight="1" x14ac:dyDescent="0.25">
      <c r="A1671" s="2">
        <v>180086</v>
      </c>
      <c r="B1671" s="3">
        <v>41816.378425925926</v>
      </c>
      <c r="C1671" s="2" t="s">
        <v>7</v>
      </c>
      <c r="D1671" s="2" t="s">
        <v>11</v>
      </c>
      <c r="E1671" s="2" t="s">
        <v>14</v>
      </c>
      <c r="F1671" s="2" t="s">
        <v>32</v>
      </c>
      <c r="G1671" s="2">
        <v>55177</v>
      </c>
      <c r="H1671" s="2">
        <v>55177</v>
      </c>
      <c r="I1671" s="61"/>
    </row>
    <row r="1672" spans="1:9" ht="24" customHeight="1" x14ac:dyDescent="0.25">
      <c r="A1672" s="2">
        <v>258186</v>
      </c>
      <c r="B1672" s="3">
        <v>41831.417083333334</v>
      </c>
      <c r="C1672" s="2" t="s">
        <v>7</v>
      </c>
      <c r="D1672" s="2" t="s">
        <v>11</v>
      </c>
      <c r="E1672" s="2" t="s">
        <v>14</v>
      </c>
      <c r="F1672" s="2" t="s">
        <v>32</v>
      </c>
      <c r="G1672" s="2">
        <v>38034</v>
      </c>
      <c r="H1672" s="2">
        <v>38034</v>
      </c>
      <c r="I1672" s="61"/>
    </row>
    <row r="1673" spans="1:9" ht="24" customHeight="1" x14ac:dyDescent="0.25">
      <c r="A1673" s="2">
        <v>53510</v>
      </c>
      <c r="B1673" s="3">
        <v>41782.396701388891</v>
      </c>
      <c r="C1673" s="2" t="s">
        <v>7</v>
      </c>
      <c r="D1673" s="2" t="s">
        <v>8</v>
      </c>
      <c r="E1673" s="2" t="s">
        <v>14</v>
      </c>
      <c r="F1673" s="2" t="s">
        <v>12</v>
      </c>
      <c r="G1673" s="2">
        <v>54503</v>
      </c>
      <c r="H1673" s="2">
        <v>54503</v>
      </c>
      <c r="I1673" s="61"/>
    </row>
    <row r="1674" spans="1:9" ht="24" customHeight="1" x14ac:dyDescent="0.25">
      <c r="A1674" s="2">
        <v>465591</v>
      </c>
      <c r="B1674" s="3">
        <v>41782.400671296295</v>
      </c>
      <c r="C1674" s="2" t="s">
        <v>13</v>
      </c>
      <c r="D1674" s="2" t="s">
        <v>11</v>
      </c>
      <c r="E1674" s="2" t="s">
        <v>14</v>
      </c>
      <c r="F1674" s="2" t="s">
        <v>12</v>
      </c>
      <c r="G1674" s="2">
        <v>25923</v>
      </c>
      <c r="H1674" s="2">
        <v>25923</v>
      </c>
      <c r="I1674" s="61"/>
    </row>
    <row r="1675" spans="1:9" ht="24" customHeight="1" x14ac:dyDescent="0.25">
      <c r="A1675" s="2">
        <v>177049</v>
      </c>
      <c r="B1675" s="3">
        <v>41782.401076388887</v>
      </c>
      <c r="C1675" s="2" t="s">
        <v>13</v>
      </c>
      <c r="D1675" s="2" t="s">
        <v>8</v>
      </c>
      <c r="E1675" s="2" t="s">
        <v>14</v>
      </c>
      <c r="F1675" s="2" t="s">
        <v>12</v>
      </c>
      <c r="G1675" s="2">
        <v>93530</v>
      </c>
      <c r="H1675" s="2">
        <v>93530</v>
      </c>
      <c r="I1675" s="61"/>
    </row>
    <row r="1676" spans="1:9" ht="24" customHeight="1" x14ac:dyDescent="0.25">
      <c r="A1676" s="2">
        <v>329624</v>
      </c>
      <c r="B1676" s="3">
        <v>41795.754155092596</v>
      </c>
      <c r="C1676" s="2" t="s">
        <v>13</v>
      </c>
      <c r="D1676" s="2" t="s">
        <v>8</v>
      </c>
      <c r="E1676" s="2" t="s">
        <v>14</v>
      </c>
      <c r="F1676" s="2" t="s">
        <v>12</v>
      </c>
      <c r="G1676" s="2">
        <v>43798</v>
      </c>
      <c r="H1676" s="2">
        <v>43798</v>
      </c>
      <c r="I1676" s="61"/>
    </row>
    <row r="1677" spans="1:9" ht="24" customHeight="1" x14ac:dyDescent="0.25">
      <c r="A1677" s="2">
        <v>50158</v>
      </c>
      <c r="B1677" s="3">
        <v>41795.759247685186</v>
      </c>
      <c r="C1677" s="2" t="s">
        <v>7</v>
      </c>
      <c r="D1677" s="2" t="s">
        <v>11</v>
      </c>
      <c r="E1677" s="2" t="s">
        <v>14</v>
      </c>
      <c r="F1677" s="2" t="s">
        <v>12</v>
      </c>
      <c r="G1677" s="2">
        <v>26422</v>
      </c>
      <c r="H1677" s="2">
        <v>26422</v>
      </c>
      <c r="I1677" s="61"/>
    </row>
    <row r="1678" spans="1:9" ht="24" customHeight="1" x14ac:dyDescent="0.25">
      <c r="A1678" s="2">
        <v>189866</v>
      </c>
      <c r="B1678" s="3">
        <v>41799.61347222222</v>
      </c>
      <c r="C1678" s="2" t="s">
        <v>7</v>
      </c>
      <c r="D1678" s="2" t="s">
        <v>8</v>
      </c>
      <c r="E1678" s="2" t="s">
        <v>14</v>
      </c>
      <c r="F1678" s="2" t="s">
        <v>12</v>
      </c>
      <c r="G1678" s="2">
        <v>3330</v>
      </c>
      <c r="H1678" s="2">
        <v>3330</v>
      </c>
      <c r="I1678" s="61"/>
    </row>
    <row r="1679" spans="1:9" ht="24" customHeight="1" x14ac:dyDescent="0.25">
      <c r="A1679" s="2">
        <v>474992</v>
      </c>
      <c r="B1679" s="3">
        <v>41799.615023148152</v>
      </c>
      <c r="C1679" s="2" t="s">
        <v>13</v>
      </c>
      <c r="D1679" s="2" t="s">
        <v>8</v>
      </c>
      <c r="E1679" s="2" t="s">
        <v>14</v>
      </c>
      <c r="F1679" s="2" t="s">
        <v>12</v>
      </c>
      <c r="G1679" s="2">
        <v>93455</v>
      </c>
      <c r="H1679" s="2">
        <v>93455</v>
      </c>
      <c r="I1679" s="61"/>
    </row>
    <row r="1680" spans="1:9" ht="24" customHeight="1" x14ac:dyDescent="0.25">
      <c r="A1680" s="2">
        <v>18701</v>
      </c>
      <c r="B1680" s="3">
        <v>41810.774571759262</v>
      </c>
      <c r="C1680" s="2" t="s">
        <v>7</v>
      </c>
      <c r="D1680" s="2" t="s">
        <v>8</v>
      </c>
      <c r="E1680" s="2" t="s">
        <v>14</v>
      </c>
      <c r="F1680" s="2" t="s">
        <v>12</v>
      </c>
      <c r="G1680" s="2">
        <v>79234</v>
      </c>
      <c r="H1680" s="2">
        <v>79234</v>
      </c>
      <c r="I1680" s="61"/>
    </row>
    <row r="1681" spans="1:9" ht="24" customHeight="1" x14ac:dyDescent="0.25">
      <c r="A1681" s="2">
        <v>18596</v>
      </c>
      <c r="B1681" s="3">
        <v>41816.027685185189</v>
      </c>
      <c r="C1681" s="2" t="s">
        <v>13</v>
      </c>
      <c r="D1681" s="2" t="s">
        <v>11</v>
      </c>
      <c r="E1681" s="2" t="s">
        <v>14</v>
      </c>
      <c r="F1681" s="2" t="s">
        <v>12</v>
      </c>
      <c r="G1681" s="2">
        <v>91894</v>
      </c>
      <c r="H1681" s="2">
        <v>91894</v>
      </c>
      <c r="I1681" s="61"/>
    </row>
    <row r="1682" spans="1:9" ht="24" customHeight="1" x14ac:dyDescent="0.25">
      <c r="A1682" s="2">
        <v>856085</v>
      </c>
      <c r="B1682" s="3">
        <v>41816.028657407405</v>
      </c>
      <c r="C1682" s="2" t="s">
        <v>13</v>
      </c>
      <c r="D1682" s="2" t="s">
        <v>11</v>
      </c>
      <c r="E1682" s="2" t="s">
        <v>14</v>
      </c>
      <c r="F1682" s="2" t="s">
        <v>12</v>
      </c>
      <c r="G1682" s="2">
        <v>42555</v>
      </c>
      <c r="H1682" s="2">
        <v>42555</v>
      </c>
      <c r="I1682" s="61"/>
    </row>
    <row r="1683" spans="1:9" ht="24" customHeight="1" x14ac:dyDescent="0.25">
      <c r="A1683" s="2">
        <v>527591</v>
      </c>
      <c r="B1683" s="3">
        <v>41816.028993055559</v>
      </c>
      <c r="C1683" s="2" t="s">
        <v>7</v>
      </c>
      <c r="D1683" s="2" t="s">
        <v>8</v>
      </c>
      <c r="E1683" s="2" t="s">
        <v>14</v>
      </c>
      <c r="F1683" s="2" t="s">
        <v>12</v>
      </c>
      <c r="G1683" s="2">
        <v>69559</v>
      </c>
      <c r="H1683" s="2">
        <v>69559</v>
      </c>
      <c r="I1683" s="61"/>
    </row>
    <row r="1684" spans="1:9" ht="24" customHeight="1" x14ac:dyDescent="0.25">
      <c r="A1684" s="2">
        <v>787319</v>
      </c>
      <c r="B1684" s="3">
        <v>41803.398715277777</v>
      </c>
      <c r="C1684" s="2" t="s">
        <v>13</v>
      </c>
      <c r="D1684" s="2" t="s">
        <v>8</v>
      </c>
      <c r="E1684" s="2" t="s">
        <v>29</v>
      </c>
      <c r="F1684" s="2" t="s">
        <v>22</v>
      </c>
      <c r="G1684" s="2">
        <v>44645</v>
      </c>
      <c r="H1684" s="2">
        <v>44645</v>
      </c>
      <c r="I1684" s="61"/>
    </row>
    <row r="1685" spans="1:9" ht="24" customHeight="1" x14ac:dyDescent="0.25">
      <c r="A1685" s="2">
        <v>980503</v>
      </c>
      <c r="B1685" s="3">
        <v>41804.395983796298</v>
      </c>
      <c r="C1685" s="2" t="s">
        <v>7</v>
      </c>
      <c r="D1685" s="2" t="s">
        <v>11</v>
      </c>
      <c r="E1685" s="2" t="s">
        <v>29</v>
      </c>
      <c r="F1685" s="2" t="s">
        <v>22</v>
      </c>
      <c r="G1685" s="2">
        <v>23843</v>
      </c>
      <c r="H1685" s="2">
        <v>23843</v>
      </c>
      <c r="I1685" s="61"/>
    </row>
    <row r="1686" spans="1:9" ht="24" customHeight="1" x14ac:dyDescent="0.25">
      <c r="A1686" s="2">
        <v>902869</v>
      </c>
      <c r="B1686" s="3">
        <v>41804.396412037036</v>
      </c>
      <c r="C1686" s="2" t="s">
        <v>7</v>
      </c>
      <c r="D1686" s="2" t="s">
        <v>8</v>
      </c>
      <c r="E1686" s="2" t="s">
        <v>29</v>
      </c>
      <c r="F1686" s="2" t="s">
        <v>22</v>
      </c>
      <c r="G1686" s="2">
        <v>87397</v>
      </c>
      <c r="H1686" s="2">
        <v>87397</v>
      </c>
      <c r="I1686" s="61"/>
    </row>
    <row r="1687" spans="1:9" ht="24" customHeight="1" x14ac:dyDescent="0.25">
      <c r="A1687" s="2">
        <v>825924</v>
      </c>
      <c r="B1687" s="3">
        <v>41804.396666666667</v>
      </c>
      <c r="C1687" s="2" t="s">
        <v>7</v>
      </c>
      <c r="D1687" s="2" t="s">
        <v>8</v>
      </c>
      <c r="E1687" s="2" t="s">
        <v>29</v>
      </c>
      <c r="F1687" s="2" t="s">
        <v>22</v>
      </c>
      <c r="G1687" s="2">
        <v>14658</v>
      </c>
      <c r="H1687" s="2">
        <v>14658</v>
      </c>
      <c r="I1687" s="61"/>
    </row>
    <row r="1688" spans="1:9" ht="24" customHeight="1" x14ac:dyDescent="0.25">
      <c r="A1688" s="2">
        <v>934522</v>
      </c>
      <c r="B1688" s="3">
        <v>41761.591874999998</v>
      </c>
      <c r="C1688" s="2" t="s">
        <v>7</v>
      </c>
      <c r="D1688" s="2" t="s">
        <v>11</v>
      </c>
      <c r="E1688" s="2" t="s">
        <v>30</v>
      </c>
      <c r="F1688" s="2" t="s">
        <v>32</v>
      </c>
      <c r="G1688" s="2">
        <v>91445</v>
      </c>
      <c r="H1688" s="2">
        <v>91445</v>
      </c>
      <c r="I1688" s="61"/>
    </row>
    <row r="1689" spans="1:9" ht="24" customHeight="1" x14ac:dyDescent="0.25">
      <c r="A1689" s="2">
        <v>275419</v>
      </c>
      <c r="B1689" s="3">
        <v>41764.820694444446</v>
      </c>
      <c r="C1689" s="2" t="s">
        <v>7</v>
      </c>
      <c r="D1689" s="2" t="s">
        <v>8</v>
      </c>
      <c r="E1689" s="2" t="s">
        <v>30</v>
      </c>
      <c r="F1689" s="2" t="s">
        <v>24</v>
      </c>
      <c r="G1689" s="2">
        <v>79689</v>
      </c>
      <c r="H1689" s="2">
        <v>79689</v>
      </c>
      <c r="I1689" s="61"/>
    </row>
    <row r="1690" spans="1:9" ht="24" customHeight="1" x14ac:dyDescent="0.25">
      <c r="A1690" s="2">
        <v>513007</v>
      </c>
      <c r="B1690" s="3">
        <v>41781.771678240744</v>
      </c>
      <c r="C1690" s="2" t="s">
        <v>13</v>
      </c>
      <c r="D1690" s="2" t="s">
        <v>8</v>
      </c>
      <c r="E1690" s="2" t="s">
        <v>14</v>
      </c>
      <c r="F1690" s="2" t="s">
        <v>32</v>
      </c>
      <c r="G1690" s="2">
        <v>43540</v>
      </c>
      <c r="H1690" s="2">
        <v>43540</v>
      </c>
      <c r="I1690" s="61"/>
    </row>
    <row r="1691" spans="1:9" ht="24" customHeight="1" x14ac:dyDescent="0.25">
      <c r="A1691" s="2">
        <v>489080</v>
      </c>
      <c r="B1691" s="3">
        <v>41827.397187499999</v>
      </c>
      <c r="C1691" s="2" t="s">
        <v>7</v>
      </c>
      <c r="D1691" s="2" t="s">
        <v>8</v>
      </c>
      <c r="E1691" s="2" t="s">
        <v>14</v>
      </c>
      <c r="F1691" s="2" t="s">
        <v>32</v>
      </c>
      <c r="G1691" s="2">
        <v>17378</v>
      </c>
      <c r="H1691" s="2">
        <v>17378</v>
      </c>
      <c r="I1691" s="61"/>
    </row>
    <row r="1692" spans="1:9" ht="24" customHeight="1" x14ac:dyDescent="0.25">
      <c r="A1692" s="2">
        <v>165499</v>
      </c>
      <c r="B1692" s="3">
        <v>41827.398310185185</v>
      </c>
      <c r="C1692" s="2" t="s">
        <v>7</v>
      </c>
      <c r="D1692" s="2" t="s">
        <v>8</v>
      </c>
      <c r="E1692" s="2" t="s">
        <v>14</v>
      </c>
      <c r="F1692" s="2" t="s">
        <v>32</v>
      </c>
      <c r="G1692" s="2">
        <v>24452</v>
      </c>
      <c r="H1692" s="2">
        <v>24452</v>
      </c>
      <c r="I1692" s="61"/>
    </row>
    <row r="1693" spans="1:9" ht="24" customHeight="1" x14ac:dyDescent="0.25">
      <c r="A1693" s="2">
        <v>861441</v>
      </c>
      <c r="B1693" s="3">
        <v>41837.550902777781</v>
      </c>
      <c r="C1693" s="2" t="s">
        <v>7</v>
      </c>
      <c r="D1693" s="2" t="s">
        <v>11</v>
      </c>
      <c r="E1693" s="2" t="s">
        <v>14</v>
      </c>
      <c r="F1693" s="2" t="s">
        <v>32</v>
      </c>
      <c r="G1693" s="2">
        <v>57146</v>
      </c>
      <c r="H1693" s="2">
        <v>57146</v>
      </c>
      <c r="I1693" s="61"/>
    </row>
    <row r="1694" spans="1:9" ht="24" customHeight="1" x14ac:dyDescent="0.25">
      <c r="A1694" s="2">
        <v>228054</v>
      </c>
      <c r="B1694" s="3">
        <v>41837.551249999997</v>
      </c>
      <c r="C1694" s="2" t="s">
        <v>7</v>
      </c>
      <c r="D1694" s="2" t="s">
        <v>8</v>
      </c>
      <c r="E1694" s="2" t="s">
        <v>14</v>
      </c>
      <c r="F1694" s="2" t="s">
        <v>32</v>
      </c>
      <c r="G1694" s="2">
        <v>10646</v>
      </c>
      <c r="H1694" s="2">
        <v>10646</v>
      </c>
      <c r="I1694" s="61"/>
    </row>
    <row r="1695" spans="1:9" ht="24" customHeight="1" x14ac:dyDescent="0.25">
      <c r="A1695" s="2">
        <v>546950</v>
      </c>
      <c r="B1695" s="3">
        <v>41836.409004629626</v>
      </c>
      <c r="C1695" s="2" t="s">
        <v>13</v>
      </c>
      <c r="D1695" s="2" t="s">
        <v>8</v>
      </c>
      <c r="E1695" s="2" t="s">
        <v>14</v>
      </c>
      <c r="F1695" s="2" t="s">
        <v>32</v>
      </c>
      <c r="G1695" s="2">
        <v>44564</v>
      </c>
      <c r="H1695" s="2">
        <v>44564</v>
      </c>
      <c r="I1695" s="61"/>
    </row>
    <row r="1696" spans="1:9" ht="24" customHeight="1" x14ac:dyDescent="0.25">
      <c r="A1696" s="2">
        <v>708992</v>
      </c>
      <c r="B1696" s="3">
        <v>41836.411643518521</v>
      </c>
      <c r="C1696" s="2" t="s">
        <v>7</v>
      </c>
      <c r="D1696" s="2" t="s">
        <v>11</v>
      </c>
      <c r="E1696" s="2" t="s">
        <v>14</v>
      </c>
      <c r="F1696" s="2" t="s">
        <v>32</v>
      </c>
      <c r="G1696" s="2">
        <v>46129</v>
      </c>
      <c r="H1696" s="2">
        <v>46129</v>
      </c>
      <c r="I1696" s="61"/>
    </row>
    <row r="1697" spans="1:9" ht="24" customHeight="1" x14ac:dyDescent="0.25">
      <c r="A1697" s="2">
        <v>383976</v>
      </c>
      <c r="B1697" s="3">
        <v>41836.413078703707</v>
      </c>
      <c r="C1697" s="2" t="s">
        <v>7</v>
      </c>
      <c r="D1697" s="2" t="s">
        <v>11</v>
      </c>
      <c r="E1697" s="2" t="s">
        <v>14</v>
      </c>
      <c r="F1697" s="2" t="s">
        <v>32</v>
      </c>
      <c r="G1697" s="2">
        <v>84992</v>
      </c>
      <c r="H1697" s="2">
        <v>84992</v>
      </c>
      <c r="I1697" s="61"/>
    </row>
    <row r="1698" spans="1:9" ht="24" customHeight="1" x14ac:dyDescent="0.25">
      <c r="A1698" s="2">
        <v>827122</v>
      </c>
      <c r="B1698" s="3">
        <v>41870.398229166669</v>
      </c>
      <c r="C1698" s="2" t="s">
        <v>13</v>
      </c>
      <c r="D1698" s="2" t="s">
        <v>11</v>
      </c>
      <c r="E1698" s="2" t="s">
        <v>28</v>
      </c>
      <c r="F1698" s="2" t="s">
        <v>32</v>
      </c>
      <c r="G1698" s="2">
        <v>65433</v>
      </c>
      <c r="H1698" s="2">
        <v>65433</v>
      </c>
      <c r="I1698" s="61"/>
    </row>
    <row r="1699" spans="1:9" ht="24" customHeight="1" x14ac:dyDescent="0.25">
      <c r="A1699" s="2">
        <v>831694</v>
      </c>
      <c r="B1699" s="3">
        <v>41784.444826388892</v>
      </c>
      <c r="C1699" s="2" t="s">
        <v>13</v>
      </c>
      <c r="D1699" s="2" t="s">
        <v>8</v>
      </c>
      <c r="E1699" s="2" t="s">
        <v>9</v>
      </c>
      <c r="F1699" s="2" t="s">
        <v>32</v>
      </c>
      <c r="G1699" s="2">
        <v>7139</v>
      </c>
      <c r="H1699" s="2">
        <v>7139</v>
      </c>
      <c r="I1699" s="61"/>
    </row>
    <row r="1700" spans="1:9" ht="24" customHeight="1" x14ac:dyDescent="0.25">
      <c r="A1700" s="2">
        <v>723857</v>
      </c>
      <c r="B1700" s="3">
        <v>41784.448506944442</v>
      </c>
      <c r="C1700" s="2" t="s">
        <v>7</v>
      </c>
      <c r="D1700" s="2" t="s">
        <v>8</v>
      </c>
      <c r="E1700" s="2" t="s">
        <v>9</v>
      </c>
      <c r="F1700" s="2" t="s">
        <v>32</v>
      </c>
      <c r="G1700" s="2">
        <v>37285</v>
      </c>
      <c r="H1700" s="2">
        <v>37285</v>
      </c>
      <c r="I1700" s="61"/>
    </row>
    <row r="1701" spans="1:9" ht="24" customHeight="1" x14ac:dyDescent="0.25">
      <c r="A1701" s="2">
        <v>270932</v>
      </c>
      <c r="B1701" s="3">
        <v>41822.397488425922</v>
      </c>
      <c r="C1701" s="2" t="s">
        <v>13</v>
      </c>
      <c r="D1701" s="2" t="s">
        <v>8</v>
      </c>
      <c r="E1701" s="2" t="s">
        <v>9</v>
      </c>
      <c r="F1701" s="2" t="s">
        <v>32</v>
      </c>
      <c r="G1701" s="2">
        <v>57559</v>
      </c>
      <c r="H1701" s="2">
        <v>57559</v>
      </c>
      <c r="I1701" s="61"/>
    </row>
    <row r="1702" spans="1:9" ht="24" customHeight="1" x14ac:dyDescent="0.25">
      <c r="A1702" s="2">
        <v>937869</v>
      </c>
      <c r="B1702" s="3">
        <v>41831.792696759258</v>
      </c>
      <c r="C1702" s="2" t="s">
        <v>7</v>
      </c>
      <c r="D1702" s="2" t="s">
        <v>11</v>
      </c>
      <c r="E1702" s="2" t="s">
        <v>9</v>
      </c>
      <c r="F1702" s="2" t="s">
        <v>32</v>
      </c>
      <c r="G1702" s="2">
        <v>76032</v>
      </c>
      <c r="H1702" s="2">
        <v>76032</v>
      </c>
      <c r="I1702" s="61"/>
    </row>
    <row r="1703" spans="1:9" ht="24" customHeight="1" x14ac:dyDescent="0.25">
      <c r="A1703" s="2">
        <v>983895</v>
      </c>
      <c r="B1703" s="3">
        <v>41843.704606481479</v>
      </c>
      <c r="C1703" s="2" t="s">
        <v>13</v>
      </c>
      <c r="D1703" s="2" t="s">
        <v>8</v>
      </c>
      <c r="E1703" s="2" t="s">
        <v>9</v>
      </c>
      <c r="F1703" s="2" t="s">
        <v>32</v>
      </c>
      <c r="G1703" s="2">
        <v>85954</v>
      </c>
      <c r="H1703" s="2">
        <v>85954</v>
      </c>
      <c r="I1703" s="61"/>
    </row>
    <row r="1704" spans="1:9" ht="24" customHeight="1" x14ac:dyDescent="0.25">
      <c r="A1704" s="2">
        <v>350425</v>
      </c>
      <c r="B1704" s="3">
        <v>41843.705740740741</v>
      </c>
      <c r="C1704" s="2" t="s">
        <v>7</v>
      </c>
      <c r="D1704" s="2" t="s">
        <v>8</v>
      </c>
      <c r="E1704" s="2" t="s">
        <v>9</v>
      </c>
      <c r="F1704" s="2" t="s">
        <v>32</v>
      </c>
      <c r="G1704" s="2">
        <v>95587</v>
      </c>
      <c r="H1704" s="2">
        <v>95587</v>
      </c>
      <c r="I1704" s="61"/>
    </row>
    <row r="1705" spans="1:9" ht="24" customHeight="1" x14ac:dyDescent="0.25">
      <c r="A1705" s="2">
        <v>978384</v>
      </c>
      <c r="B1705" s="3">
        <v>41843.706875000003</v>
      </c>
      <c r="C1705" s="2" t="s">
        <v>7</v>
      </c>
      <c r="D1705" s="2" t="s">
        <v>11</v>
      </c>
      <c r="E1705" s="2" t="s">
        <v>9</v>
      </c>
      <c r="F1705" s="2" t="s">
        <v>32</v>
      </c>
      <c r="G1705" s="2">
        <v>33484</v>
      </c>
      <c r="H1705" s="2">
        <v>33484</v>
      </c>
      <c r="I1705" s="61"/>
    </row>
    <row r="1706" spans="1:9" ht="24" customHeight="1" x14ac:dyDescent="0.25">
      <c r="A1706" s="2">
        <v>686364</v>
      </c>
      <c r="B1706" s="3">
        <v>41823.397152777776</v>
      </c>
      <c r="C1706" s="2" t="s">
        <v>7</v>
      </c>
      <c r="D1706" s="2" t="s">
        <v>11</v>
      </c>
      <c r="E1706" s="2" t="s">
        <v>14</v>
      </c>
      <c r="F1706" s="2" t="s">
        <v>17</v>
      </c>
      <c r="G1706" s="2">
        <v>26851</v>
      </c>
      <c r="H1706" s="2">
        <v>26851</v>
      </c>
      <c r="I1706" s="61"/>
    </row>
    <row r="1707" spans="1:9" ht="24" customHeight="1" x14ac:dyDescent="0.25">
      <c r="A1707" s="2">
        <v>316515</v>
      </c>
      <c r="B1707" s="3">
        <v>41823.397962962961</v>
      </c>
      <c r="C1707" s="2" t="s">
        <v>7</v>
      </c>
      <c r="D1707" s="2" t="s">
        <v>8</v>
      </c>
      <c r="E1707" s="2" t="s">
        <v>14</v>
      </c>
      <c r="F1707" s="2" t="s">
        <v>17</v>
      </c>
      <c r="G1707" s="2">
        <v>11556</v>
      </c>
      <c r="H1707" s="2">
        <v>11556</v>
      </c>
      <c r="I1707" s="61"/>
    </row>
    <row r="1708" spans="1:9" ht="24" customHeight="1" x14ac:dyDescent="0.25">
      <c r="A1708" s="2">
        <v>976906</v>
      </c>
      <c r="B1708" s="3">
        <v>41785.745995370373</v>
      </c>
      <c r="C1708" s="2" t="s">
        <v>7</v>
      </c>
      <c r="D1708" s="2" t="s">
        <v>11</v>
      </c>
      <c r="E1708" s="2" t="s">
        <v>9</v>
      </c>
      <c r="F1708" s="2" t="s">
        <v>35</v>
      </c>
      <c r="G1708" s="2">
        <v>49667</v>
      </c>
      <c r="H1708" s="2">
        <v>49667</v>
      </c>
      <c r="I1708" s="61"/>
    </row>
    <row r="1709" spans="1:9" ht="24" customHeight="1" x14ac:dyDescent="0.25">
      <c r="A1709" s="2">
        <v>43558</v>
      </c>
      <c r="B1709" s="3">
        <v>41785.745937500003</v>
      </c>
      <c r="C1709" s="2" t="s">
        <v>7</v>
      </c>
      <c r="D1709" s="2" t="s">
        <v>11</v>
      </c>
      <c r="E1709" s="2" t="s">
        <v>9</v>
      </c>
      <c r="F1709" s="2" t="s">
        <v>35</v>
      </c>
      <c r="G1709" s="2">
        <v>24867</v>
      </c>
      <c r="H1709" s="2">
        <v>24867</v>
      </c>
      <c r="I1709" s="61"/>
    </row>
    <row r="1710" spans="1:9" ht="24" customHeight="1" x14ac:dyDescent="0.25">
      <c r="A1710" s="2">
        <v>614695</v>
      </c>
      <c r="B1710" s="3">
        <v>41775.397453703707</v>
      </c>
      <c r="C1710" s="2" t="s">
        <v>7</v>
      </c>
      <c r="D1710" s="2" t="s">
        <v>8</v>
      </c>
      <c r="E1710" s="2" t="s">
        <v>14</v>
      </c>
      <c r="F1710" s="2" t="s">
        <v>32</v>
      </c>
      <c r="G1710" s="2">
        <v>97614</v>
      </c>
      <c r="H1710" s="2">
        <v>97614</v>
      </c>
      <c r="I1710" s="61"/>
    </row>
    <row r="1711" spans="1:9" ht="24" customHeight="1" x14ac:dyDescent="0.25">
      <c r="A1711" s="2">
        <v>483616</v>
      </c>
      <c r="B1711" s="3">
        <v>41775.398275462961</v>
      </c>
      <c r="C1711" s="2" t="s">
        <v>7</v>
      </c>
      <c r="D1711" s="2" t="s">
        <v>8</v>
      </c>
      <c r="E1711" s="2" t="s">
        <v>14</v>
      </c>
      <c r="F1711" s="2" t="s">
        <v>32</v>
      </c>
      <c r="G1711" s="2">
        <v>38880</v>
      </c>
      <c r="H1711" s="2">
        <v>38880</v>
      </c>
      <c r="I1711" s="61"/>
    </row>
    <row r="1712" spans="1:9" ht="24" customHeight="1" x14ac:dyDescent="0.25">
      <c r="A1712" s="2">
        <v>985439</v>
      </c>
      <c r="B1712" s="3">
        <v>41777.935104166667</v>
      </c>
      <c r="C1712" s="2" t="s">
        <v>7</v>
      </c>
      <c r="D1712" s="2" t="s">
        <v>11</v>
      </c>
      <c r="E1712" s="2" t="s">
        <v>14</v>
      </c>
      <c r="F1712" s="2" t="s">
        <v>21</v>
      </c>
      <c r="G1712" s="2">
        <v>79611</v>
      </c>
      <c r="H1712" s="2">
        <v>79611</v>
      </c>
      <c r="I1712" s="61"/>
    </row>
    <row r="1713" spans="1:9" ht="24" customHeight="1" x14ac:dyDescent="0.25">
      <c r="A1713" s="2">
        <v>983431</v>
      </c>
      <c r="B1713" s="3">
        <v>41794.384467592594</v>
      </c>
      <c r="C1713" s="2" t="s">
        <v>7</v>
      </c>
      <c r="D1713" s="2" t="s">
        <v>11</v>
      </c>
      <c r="E1713" s="2" t="s">
        <v>14</v>
      </c>
      <c r="F1713" s="2" t="s">
        <v>32</v>
      </c>
      <c r="G1713" s="2">
        <v>18881</v>
      </c>
      <c r="H1713" s="2">
        <v>18881</v>
      </c>
      <c r="I1713" s="61"/>
    </row>
    <row r="1714" spans="1:9" ht="24" customHeight="1" x14ac:dyDescent="0.25">
      <c r="A1714" s="2">
        <v>976920</v>
      </c>
      <c r="B1714" s="3">
        <v>41838.397094907406</v>
      </c>
      <c r="C1714" s="2" t="s">
        <v>13</v>
      </c>
      <c r="D1714" s="2" t="s">
        <v>8</v>
      </c>
      <c r="E1714" s="2" t="s">
        <v>14</v>
      </c>
      <c r="F1714" s="2" t="s">
        <v>32</v>
      </c>
      <c r="G1714" s="2">
        <v>9638</v>
      </c>
      <c r="H1714" s="2">
        <v>9638</v>
      </c>
      <c r="I1714" s="61"/>
    </row>
    <row r="1715" spans="1:9" ht="24" customHeight="1" x14ac:dyDescent="0.25">
      <c r="A1715" s="2">
        <v>951218</v>
      </c>
      <c r="B1715" s="3">
        <v>41838.397499999999</v>
      </c>
      <c r="C1715" s="2" t="s">
        <v>7</v>
      </c>
      <c r="D1715" s="2" t="s">
        <v>11</v>
      </c>
      <c r="E1715" s="2" t="s">
        <v>14</v>
      </c>
      <c r="F1715" s="2" t="s">
        <v>32</v>
      </c>
      <c r="G1715" s="2">
        <v>55809</v>
      </c>
      <c r="H1715" s="2">
        <v>55809</v>
      </c>
      <c r="I1715" s="61"/>
    </row>
    <row r="1716" spans="1:9" ht="24" customHeight="1" x14ac:dyDescent="0.25">
      <c r="A1716" s="2">
        <v>827606</v>
      </c>
      <c r="B1716" s="3">
        <v>41838.401493055557</v>
      </c>
      <c r="C1716" s="2" t="s">
        <v>13</v>
      </c>
      <c r="D1716" s="2" t="s">
        <v>8</v>
      </c>
      <c r="E1716" s="2" t="s">
        <v>14</v>
      </c>
      <c r="F1716" s="2" t="s">
        <v>32</v>
      </c>
      <c r="G1716" s="2">
        <v>88236</v>
      </c>
      <c r="H1716" s="2">
        <v>88236</v>
      </c>
      <c r="I1716" s="61"/>
    </row>
    <row r="1717" spans="1:9" ht="24" customHeight="1" x14ac:dyDescent="0.25">
      <c r="A1717" s="2">
        <v>280138</v>
      </c>
      <c r="B1717" s="3">
        <v>41838.812743055554</v>
      </c>
      <c r="C1717" s="2" t="s">
        <v>7</v>
      </c>
      <c r="D1717" s="2" t="s">
        <v>11</v>
      </c>
      <c r="E1717" s="2" t="s">
        <v>14</v>
      </c>
      <c r="F1717" s="2" t="s">
        <v>21</v>
      </c>
      <c r="G1717" s="2">
        <v>72664</v>
      </c>
      <c r="H1717" s="2">
        <v>72664</v>
      </c>
      <c r="I1717" s="61"/>
    </row>
    <row r="1718" spans="1:9" ht="24" customHeight="1" x14ac:dyDescent="0.25">
      <c r="A1718" s="2">
        <v>411283</v>
      </c>
      <c r="B1718" s="3">
        <v>41838.813460648147</v>
      </c>
      <c r="C1718" s="2" t="s">
        <v>13</v>
      </c>
      <c r="D1718" s="2" t="s">
        <v>11</v>
      </c>
      <c r="E1718" s="2" t="s">
        <v>14</v>
      </c>
      <c r="F1718" s="2" t="s">
        <v>21</v>
      </c>
      <c r="G1718" s="2">
        <v>92805</v>
      </c>
      <c r="H1718" s="2">
        <v>92805</v>
      </c>
      <c r="I1718" s="61"/>
    </row>
    <row r="1719" spans="1:9" ht="24" customHeight="1" x14ac:dyDescent="0.25">
      <c r="A1719" s="2">
        <v>243776</v>
      </c>
      <c r="B1719" s="3">
        <v>41838.814791666664</v>
      </c>
      <c r="C1719" s="2" t="s">
        <v>7</v>
      </c>
      <c r="D1719" s="2" t="s">
        <v>8</v>
      </c>
      <c r="E1719" s="2" t="s">
        <v>14</v>
      </c>
      <c r="F1719" s="2" t="s">
        <v>21</v>
      </c>
      <c r="G1719" s="2">
        <v>87521</v>
      </c>
      <c r="H1719" s="2">
        <v>87521</v>
      </c>
      <c r="I1719" s="61"/>
    </row>
    <row r="1720" spans="1:9" ht="24" customHeight="1" x14ac:dyDescent="0.25">
      <c r="A1720" s="2">
        <v>340001</v>
      </c>
      <c r="B1720" s="3">
        <v>41841.63045138889</v>
      </c>
      <c r="C1720" s="2" t="s">
        <v>7</v>
      </c>
      <c r="D1720" s="2" t="s">
        <v>8</v>
      </c>
      <c r="E1720" s="2" t="s">
        <v>14</v>
      </c>
      <c r="F1720" s="2" t="s">
        <v>21</v>
      </c>
      <c r="G1720" s="2">
        <v>19917</v>
      </c>
      <c r="H1720" s="2">
        <v>19917</v>
      </c>
      <c r="I1720" s="61"/>
    </row>
    <row r="1721" spans="1:9" ht="24" customHeight="1" x14ac:dyDescent="0.25">
      <c r="A1721" s="2">
        <v>688430</v>
      </c>
      <c r="B1721" s="3">
        <v>41841.631689814814</v>
      </c>
      <c r="C1721" s="2" t="s">
        <v>7</v>
      </c>
      <c r="D1721" s="2" t="s">
        <v>11</v>
      </c>
      <c r="E1721" s="2" t="s">
        <v>14</v>
      </c>
      <c r="F1721" s="2" t="s">
        <v>21</v>
      </c>
      <c r="G1721" s="2">
        <v>3931</v>
      </c>
      <c r="H1721" s="2">
        <v>3931</v>
      </c>
      <c r="I1721" s="61"/>
    </row>
    <row r="1722" spans="1:9" ht="24" customHeight="1" x14ac:dyDescent="0.25">
      <c r="A1722" s="2">
        <v>267149</v>
      </c>
      <c r="B1722" s="3">
        <v>41841.632210648146</v>
      </c>
      <c r="C1722" s="2" t="s">
        <v>13</v>
      </c>
      <c r="D1722" s="2" t="s">
        <v>8</v>
      </c>
      <c r="E1722" s="2" t="s">
        <v>14</v>
      </c>
      <c r="F1722" s="2" t="s">
        <v>21</v>
      </c>
      <c r="G1722" s="2">
        <v>69565</v>
      </c>
      <c r="H1722" s="2">
        <v>69565</v>
      </c>
      <c r="I1722" s="61"/>
    </row>
    <row r="1723" spans="1:9" ht="24" customHeight="1" x14ac:dyDescent="0.25">
      <c r="A1723" s="2">
        <v>217615</v>
      </c>
      <c r="B1723" s="3">
        <v>41841.630983796298</v>
      </c>
      <c r="C1723" s="2" t="s">
        <v>7</v>
      </c>
      <c r="D1723" s="2" t="s">
        <v>11</v>
      </c>
      <c r="E1723" s="2" t="s">
        <v>14</v>
      </c>
      <c r="F1723" s="2" t="s">
        <v>21</v>
      </c>
      <c r="G1723" s="2">
        <v>3290</v>
      </c>
      <c r="H1723" s="2">
        <v>3290</v>
      </c>
      <c r="I1723" s="61"/>
    </row>
    <row r="1724" spans="1:9" ht="24" customHeight="1" x14ac:dyDescent="0.25">
      <c r="A1724" s="2">
        <v>372578</v>
      </c>
      <c r="B1724" s="3">
        <v>41841.631296296298</v>
      </c>
      <c r="C1724" s="2" t="s">
        <v>7</v>
      </c>
      <c r="D1724" s="2" t="s">
        <v>11</v>
      </c>
      <c r="E1724" s="2" t="s">
        <v>14</v>
      </c>
      <c r="F1724" s="2" t="s">
        <v>21</v>
      </c>
      <c r="G1724" s="2">
        <v>16385</v>
      </c>
      <c r="H1724" s="2">
        <v>16385</v>
      </c>
      <c r="I1724" s="61"/>
    </row>
    <row r="1725" spans="1:9" ht="24" customHeight="1" x14ac:dyDescent="0.25">
      <c r="A1725" s="2">
        <v>172212</v>
      </c>
      <c r="B1725" s="3">
        <v>41841.633009259262</v>
      </c>
      <c r="C1725" s="2" t="s">
        <v>7</v>
      </c>
      <c r="D1725" s="2" t="s">
        <v>11</v>
      </c>
      <c r="E1725" s="2" t="s">
        <v>14</v>
      </c>
      <c r="F1725" s="2" t="s">
        <v>21</v>
      </c>
      <c r="G1725" s="2">
        <v>39002</v>
      </c>
      <c r="H1725" s="2">
        <v>39002</v>
      </c>
      <c r="I1725" s="61"/>
    </row>
    <row r="1726" spans="1:9" ht="24" customHeight="1" x14ac:dyDescent="0.25">
      <c r="A1726" s="2">
        <v>332886</v>
      </c>
      <c r="B1726" s="3">
        <v>41841.633715277778</v>
      </c>
      <c r="C1726" s="2" t="s">
        <v>7</v>
      </c>
      <c r="D1726" s="2" t="s">
        <v>11</v>
      </c>
      <c r="E1726" s="2" t="s">
        <v>14</v>
      </c>
      <c r="F1726" s="2" t="s">
        <v>21</v>
      </c>
      <c r="G1726" s="2">
        <v>95555</v>
      </c>
      <c r="H1726" s="2">
        <v>95555</v>
      </c>
      <c r="I1726" s="61"/>
    </row>
    <row r="1727" spans="1:9" ht="24" customHeight="1" x14ac:dyDescent="0.25">
      <c r="A1727" s="2">
        <v>279479</v>
      </c>
      <c r="B1727" s="3">
        <v>41845.400787037041</v>
      </c>
      <c r="C1727" s="2" t="s">
        <v>7</v>
      </c>
      <c r="D1727" s="2" t="s">
        <v>8</v>
      </c>
      <c r="E1727" s="2" t="s">
        <v>14</v>
      </c>
      <c r="F1727" s="2" t="s">
        <v>32</v>
      </c>
      <c r="G1727" s="2">
        <v>34260</v>
      </c>
      <c r="H1727" s="2">
        <v>34260</v>
      </c>
      <c r="I1727" s="61"/>
    </row>
    <row r="1728" spans="1:9" ht="24" customHeight="1" x14ac:dyDescent="0.25">
      <c r="A1728" s="2">
        <v>782316</v>
      </c>
      <c r="B1728" s="3">
        <v>41848.350995370369</v>
      </c>
      <c r="C1728" s="2" t="s">
        <v>7</v>
      </c>
      <c r="D1728" s="2" t="s">
        <v>8</v>
      </c>
      <c r="E1728" s="2" t="s">
        <v>14</v>
      </c>
      <c r="F1728" s="2" t="s">
        <v>32</v>
      </c>
      <c r="G1728" s="2">
        <v>43040</v>
      </c>
      <c r="H1728" s="2">
        <v>43040</v>
      </c>
      <c r="I1728" s="61"/>
    </row>
    <row r="1729" spans="1:9" ht="24" customHeight="1" x14ac:dyDescent="0.25">
      <c r="A1729" s="2">
        <v>995570</v>
      </c>
      <c r="B1729" s="3">
        <v>41848.351875</v>
      </c>
      <c r="C1729" s="2" t="s">
        <v>13</v>
      </c>
      <c r="D1729" s="2" t="s">
        <v>11</v>
      </c>
      <c r="E1729" s="2" t="s">
        <v>14</v>
      </c>
      <c r="F1729" s="2" t="s">
        <v>32</v>
      </c>
      <c r="G1729" s="2">
        <v>61174</v>
      </c>
      <c r="H1729" s="2">
        <v>61174</v>
      </c>
      <c r="I1729" s="61"/>
    </row>
    <row r="1730" spans="1:9" ht="24" customHeight="1" x14ac:dyDescent="0.25">
      <c r="A1730" s="2">
        <v>471223</v>
      </c>
      <c r="B1730" s="3">
        <v>41866.398634259262</v>
      </c>
      <c r="C1730" s="2" t="s">
        <v>7</v>
      </c>
      <c r="D1730" s="2" t="s">
        <v>11</v>
      </c>
      <c r="E1730" s="2" t="s">
        <v>14</v>
      </c>
      <c r="F1730" s="2" t="s">
        <v>32</v>
      </c>
      <c r="G1730" s="2">
        <v>70497</v>
      </c>
      <c r="H1730" s="2">
        <v>70497</v>
      </c>
      <c r="I1730" s="61"/>
    </row>
    <row r="1731" spans="1:9" ht="24" customHeight="1" x14ac:dyDescent="0.25">
      <c r="A1731" s="2">
        <v>406675</v>
      </c>
      <c r="B1731" s="3">
        <v>41866.399456018517</v>
      </c>
      <c r="C1731" s="2" t="s">
        <v>13</v>
      </c>
      <c r="D1731" s="2" t="s">
        <v>11</v>
      </c>
      <c r="E1731" s="2" t="s">
        <v>14</v>
      </c>
      <c r="F1731" s="2" t="s">
        <v>32</v>
      </c>
      <c r="G1731" s="2">
        <v>32483</v>
      </c>
      <c r="H1731" s="2">
        <v>32483</v>
      </c>
      <c r="I1731" s="61"/>
    </row>
    <row r="1732" spans="1:9" ht="24" customHeight="1" x14ac:dyDescent="0.25">
      <c r="A1732" s="2">
        <v>485078</v>
      </c>
      <c r="B1732" s="3">
        <v>41866.399756944447</v>
      </c>
      <c r="C1732" s="2" t="s">
        <v>7</v>
      </c>
      <c r="D1732" s="2" t="s">
        <v>8</v>
      </c>
      <c r="E1732" s="2" t="s">
        <v>14</v>
      </c>
      <c r="F1732" s="2" t="s">
        <v>32</v>
      </c>
      <c r="G1732" s="2">
        <v>40687</v>
      </c>
      <c r="H1732" s="2">
        <v>40687</v>
      </c>
      <c r="I1732" s="61"/>
    </row>
    <row r="1733" spans="1:9" ht="24" customHeight="1" x14ac:dyDescent="0.25">
      <c r="A1733" s="2">
        <v>337257</v>
      </c>
      <c r="B1733" s="3">
        <v>41866.400879629633</v>
      </c>
      <c r="C1733" s="2" t="s">
        <v>13</v>
      </c>
      <c r="D1733" s="2" t="s">
        <v>11</v>
      </c>
      <c r="E1733" s="2" t="s">
        <v>14</v>
      </c>
      <c r="F1733" s="2" t="s">
        <v>32</v>
      </c>
      <c r="G1733" s="2">
        <v>44400</v>
      </c>
      <c r="H1733" s="2">
        <v>44400</v>
      </c>
      <c r="I1733" s="61"/>
    </row>
    <row r="1734" spans="1:9" ht="24" customHeight="1" x14ac:dyDescent="0.25">
      <c r="A1734" s="2">
        <v>596647</v>
      </c>
      <c r="B1734" s="3">
        <v>41786.485266203701</v>
      </c>
      <c r="C1734" s="2" t="s">
        <v>13</v>
      </c>
      <c r="D1734" s="2" t="s">
        <v>8</v>
      </c>
      <c r="E1734" s="2" t="s">
        <v>29</v>
      </c>
      <c r="F1734" s="2" t="s">
        <v>17</v>
      </c>
      <c r="G1734" s="2">
        <v>2970</v>
      </c>
      <c r="H1734" s="2">
        <v>2970</v>
      </c>
      <c r="I1734" s="61"/>
    </row>
    <row r="1735" spans="1:9" ht="24" customHeight="1" x14ac:dyDescent="0.25">
      <c r="A1735" s="2">
        <v>129235</v>
      </c>
      <c r="B1735" s="3">
        <v>41786.485509259262</v>
      </c>
      <c r="C1735" s="2" t="s">
        <v>13</v>
      </c>
      <c r="D1735" s="2" t="s">
        <v>8</v>
      </c>
      <c r="E1735" s="2" t="s">
        <v>29</v>
      </c>
      <c r="F1735" s="2" t="s">
        <v>17</v>
      </c>
      <c r="G1735" s="2">
        <v>57847</v>
      </c>
      <c r="H1735" s="2">
        <v>57847</v>
      </c>
      <c r="I1735" s="61"/>
    </row>
    <row r="1736" spans="1:9" ht="24" customHeight="1" x14ac:dyDescent="0.25">
      <c r="A1736" s="2">
        <v>24880</v>
      </c>
      <c r="B1736" s="3">
        <v>41824.356956018521</v>
      </c>
      <c r="C1736" s="2" t="s">
        <v>7</v>
      </c>
      <c r="D1736" s="2" t="s">
        <v>8</v>
      </c>
      <c r="E1736" s="2" t="s">
        <v>14</v>
      </c>
      <c r="F1736" s="2" t="s">
        <v>12</v>
      </c>
      <c r="G1736" s="2">
        <v>18527</v>
      </c>
      <c r="H1736" s="2">
        <v>18527</v>
      </c>
      <c r="I1736" s="61"/>
    </row>
    <row r="1737" spans="1:9" ht="24" customHeight="1" x14ac:dyDescent="0.25">
      <c r="A1737" s="2">
        <v>156526</v>
      </c>
      <c r="B1737" s="3">
        <v>41824.35765046296</v>
      </c>
      <c r="C1737" s="2" t="s">
        <v>13</v>
      </c>
      <c r="D1737" s="2" t="s">
        <v>8</v>
      </c>
      <c r="E1737" s="2" t="s">
        <v>14</v>
      </c>
      <c r="F1737" s="2" t="s">
        <v>12</v>
      </c>
      <c r="G1737" s="2">
        <v>81539</v>
      </c>
      <c r="H1737" s="2">
        <v>81539</v>
      </c>
      <c r="I1737" s="61"/>
    </row>
    <row r="1738" spans="1:9" ht="24" customHeight="1" x14ac:dyDescent="0.25">
      <c r="A1738" s="2">
        <v>35902</v>
      </c>
      <c r="B1738" s="3">
        <v>41825.470868055556</v>
      </c>
      <c r="C1738" s="2" t="s">
        <v>7</v>
      </c>
      <c r="D1738" s="2" t="s">
        <v>8</v>
      </c>
      <c r="E1738" s="2" t="s">
        <v>14</v>
      </c>
      <c r="F1738" s="2" t="s">
        <v>12</v>
      </c>
      <c r="G1738" s="2">
        <v>12508</v>
      </c>
      <c r="H1738" s="2">
        <v>12508</v>
      </c>
      <c r="I1738" s="61"/>
    </row>
    <row r="1739" spans="1:9" ht="24" customHeight="1" x14ac:dyDescent="0.25">
      <c r="A1739" s="2">
        <v>175665</v>
      </c>
      <c r="B1739" s="3">
        <v>41825.471226851849</v>
      </c>
      <c r="C1739" s="2" t="s">
        <v>13</v>
      </c>
      <c r="D1739" s="2" t="s">
        <v>8</v>
      </c>
      <c r="E1739" s="2" t="s">
        <v>14</v>
      </c>
      <c r="F1739" s="2" t="s">
        <v>12</v>
      </c>
      <c r="G1739" s="2">
        <v>27621</v>
      </c>
      <c r="H1739" s="2">
        <v>27621</v>
      </c>
      <c r="I1739" s="61"/>
    </row>
    <row r="1740" spans="1:9" ht="24" customHeight="1" x14ac:dyDescent="0.25">
      <c r="A1740" s="2">
        <v>779449</v>
      </c>
      <c r="B1740" s="3">
        <v>41828.779421296298</v>
      </c>
      <c r="C1740" s="2" t="s">
        <v>13</v>
      </c>
      <c r="D1740" s="2" t="s">
        <v>8</v>
      </c>
      <c r="E1740" s="2" t="s">
        <v>14</v>
      </c>
      <c r="F1740" s="2" t="s">
        <v>22</v>
      </c>
      <c r="G1740" s="2">
        <v>59246</v>
      </c>
      <c r="H1740" s="2">
        <v>59246</v>
      </c>
      <c r="I1740" s="61"/>
    </row>
    <row r="1741" spans="1:9" ht="24" customHeight="1" x14ac:dyDescent="0.25">
      <c r="A1741" s="2">
        <v>136609</v>
      </c>
      <c r="B1741" s="3">
        <v>41828.780381944445</v>
      </c>
      <c r="C1741" s="2" t="s">
        <v>7</v>
      </c>
      <c r="D1741" s="2" t="s">
        <v>8</v>
      </c>
      <c r="E1741" s="2" t="s">
        <v>14</v>
      </c>
      <c r="F1741" s="2" t="s">
        <v>22</v>
      </c>
      <c r="G1741" s="2">
        <v>99169</v>
      </c>
      <c r="H1741" s="2">
        <v>99169</v>
      </c>
      <c r="I1741" s="61"/>
    </row>
    <row r="1742" spans="1:9" ht="24" customHeight="1" x14ac:dyDescent="0.25">
      <c r="A1742" s="2">
        <v>839749</v>
      </c>
      <c r="B1742" s="3">
        <v>41780.63071759259</v>
      </c>
      <c r="C1742" s="2" t="s">
        <v>7</v>
      </c>
      <c r="D1742" s="2" t="s">
        <v>8</v>
      </c>
      <c r="E1742" s="2" t="s">
        <v>14</v>
      </c>
      <c r="F1742" s="2" t="s">
        <v>24</v>
      </c>
      <c r="G1742" s="2">
        <v>9199</v>
      </c>
      <c r="H1742" s="2">
        <v>9199</v>
      </c>
      <c r="I1742" s="61"/>
    </row>
    <row r="1743" spans="1:9" ht="24" customHeight="1" x14ac:dyDescent="0.25">
      <c r="A1743" s="2">
        <v>268371</v>
      </c>
      <c r="B1743" s="3">
        <v>41796.186793981484</v>
      </c>
      <c r="C1743" s="2" t="s">
        <v>13</v>
      </c>
      <c r="D1743" s="2" t="s">
        <v>8</v>
      </c>
      <c r="E1743" s="2" t="s">
        <v>14</v>
      </c>
      <c r="F1743" s="2" t="s">
        <v>21</v>
      </c>
      <c r="G1743" s="2">
        <v>65933</v>
      </c>
      <c r="H1743" s="2">
        <v>65933</v>
      </c>
      <c r="I1743" s="61"/>
    </row>
    <row r="1744" spans="1:9" ht="24" customHeight="1" x14ac:dyDescent="0.25">
      <c r="A1744" s="2">
        <v>51030</v>
      </c>
      <c r="B1744" s="3">
        <v>41796.187071759261</v>
      </c>
      <c r="C1744" s="2" t="s">
        <v>13</v>
      </c>
      <c r="D1744" s="2" t="s">
        <v>8</v>
      </c>
      <c r="E1744" s="2" t="s">
        <v>14</v>
      </c>
      <c r="F1744" s="2" t="s">
        <v>21</v>
      </c>
      <c r="G1744" s="2">
        <v>61098</v>
      </c>
      <c r="H1744" s="2">
        <v>61098</v>
      </c>
      <c r="I1744" s="61"/>
    </row>
    <row r="1745" spans="1:9" ht="24" customHeight="1" x14ac:dyDescent="0.25">
      <c r="A1745" s="2">
        <v>434830</v>
      </c>
      <c r="B1745" s="3">
        <v>41796.188321759262</v>
      </c>
      <c r="C1745" s="2" t="s">
        <v>7</v>
      </c>
      <c r="D1745" s="2" t="s">
        <v>8</v>
      </c>
      <c r="E1745" s="2" t="s">
        <v>14</v>
      </c>
      <c r="F1745" s="2" t="s">
        <v>21</v>
      </c>
      <c r="G1745" s="2">
        <v>66521</v>
      </c>
      <c r="H1745" s="2">
        <v>66521</v>
      </c>
      <c r="I1745" s="61"/>
    </row>
    <row r="1746" spans="1:9" ht="24" customHeight="1" x14ac:dyDescent="0.25">
      <c r="A1746" s="2">
        <v>639529</v>
      </c>
      <c r="B1746" s="3">
        <v>41796.188750000001</v>
      </c>
      <c r="C1746" s="2" t="s">
        <v>7</v>
      </c>
      <c r="D1746" s="2" t="s">
        <v>11</v>
      </c>
      <c r="E1746" s="2" t="s">
        <v>14</v>
      </c>
      <c r="F1746" s="2" t="s">
        <v>21</v>
      </c>
      <c r="G1746" s="2">
        <v>95111</v>
      </c>
      <c r="H1746" s="2">
        <v>95111</v>
      </c>
      <c r="I1746" s="61"/>
    </row>
    <row r="1747" spans="1:9" ht="24" customHeight="1" x14ac:dyDescent="0.25">
      <c r="A1747" s="2">
        <v>592294</v>
      </c>
      <c r="B1747" s="3">
        <v>41813.524722222224</v>
      </c>
      <c r="C1747" s="2" t="s">
        <v>13</v>
      </c>
      <c r="D1747" s="2" t="s">
        <v>8</v>
      </c>
      <c r="E1747" s="2" t="s">
        <v>14</v>
      </c>
      <c r="F1747" s="2" t="s">
        <v>21</v>
      </c>
      <c r="G1747" s="2">
        <v>41460</v>
      </c>
      <c r="H1747" s="2">
        <v>41460</v>
      </c>
      <c r="I1747" s="61"/>
    </row>
    <row r="1748" spans="1:9" ht="24" customHeight="1" x14ac:dyDescent="0.25">
      <c r="A1748" s="2">
        <v>758774</v>
      </c>
      <c r="B1748" s="3">
        <v>41771.967430555553</v>
      </c>
      <c r="C1748" s="2" t="s">
        <v>7</v>
      </c>
      <c r="D1748" s="2" t="s">
        <v>23</v>
      </c>
      <c r="E1748" s="2" t="s">
        <v>29</v>
      </c>
      <c r="F1748" s="2" t="s">
        <v>32</v>
      </c>
      <c r="G1748" s="2">
        <v>42869</v>
      </c>
      <c r="H1748" s="2">
        <v>42869</v>
      </c>
      <c r="I1748" s="61"/>
    </row>
    <row r="1749" spans="1:9" ht="24" customHeight="1" x14ac:dyDescent="0.25">
      <c r="A1749" s="2">
        <v>590682</v>
      </c>
      <c r="B1749" s="3">
        <v>41773.397627314815</v>
      </c>
      <c r="C1749" s="2" t="s">
        <v>7</v>
      </c>
      <c r="D1749" s="2" t="s">
        <v>8</v>
      </c>
      <c r="E1749" s="2" t="s">
        <v>14</v>
      </c>
      <c r="F1749" s="2" t="s">
        <v>17</v>
      </c>
      <c r="G1749" s="2">
        <v>51131</v>
      </c>
      <c r="H1749" s="2">
        <v>51131</v>
      </c>
      <c r="I1749" s="61"/>
    </row>
    <row r="1750" spans="1:9" ht="24" customHeight="1" x14ac:dyDescent="0.25">
      <c r="A1750" s="2">
        <v>107163</v>
      </c>
      <c r="B1750" s="3">
        <v>41829.39702546296</v>
      </c>
      <c r="C1750" s="2" t="s">
        <v>7</v>
      </c>
      <c r="D1750" s="2" t="s">
        <v>8</v>
      </c>
      <c r="E1750" s="2" t="s">
        <v>14</v>
      </c>
      <c r="F1750" s="2" t="s">
        <v>17</v>
      </c>
      <c r="G1750" s="2">
        <v>67869</v>
      </c>
      <c r="H1750" s="2">
        <v>67869</v>
      </c>
      <c r="I1750" s="61"/>
    </row>
    <row r="1751" spans="1:9" ht="24" customHeight="1" x14ac:dyDescent="0.25">
      <c r="A1751" s="2">
        <v>740604</v>
      </c>
      <c r="B1751" s="3">
        <v>41829.397326388891</v>
      </c>
      <c r="C1751" s="2" t="s">
        <v>7</v>
      </c>
      <c r="D1751" s="2" t="s">
        <v>8</v>
      </c>
      <c r="E1751" s="2" t="s">
        <v>14</v>
      </c>
      <c r="F1751" s="2" t="s">
        <v>17</v>
      </c>
      <c r="G1751" s="2">
        <v>42459</v>
      </c>
      <c r="H1751" s="2">
        <v>42459</v>
      </c>
      <c r="I1751" s="61"/>
    </row>
    <row r="1752" spans="1:9" ht="24" customHeight="1" x14ac:dyDescent="0.25">
      <c r="A1752" s="2">
        <v>959387</v>
      </c>
      <c r="B1752" s="3">
        <v>41829.397731481484</v>
      </c>
      <c r="C1752" s="2" t="s">
        <v>13</v>
      </c>
      <c r="D1752" s="2" t="s">
        <v>11</v>
      </c>
      <c r="E1752" s="2" t="s">
        <v>14</v>
      </c>
      <c r="F1752" s="2" t="s">
        <v>17</v>
      </c>
      <c r="G1752" s="2">
        <v>55713</v>
      </c>
      <c r="H1752" s="2">
        <v>55713</v>
      </c>
      <c r="I1752" s="61"/>
    </row>
    <row r="1753" spans="1:9" ht="24" customHeight="1" x14ac:dyDescent="0.25">
      <c r="A1753" s="2">
        <v>614118</v>
      </c>
      <c r="B1753" s="3">
        <v>41829.398240740738</v>
      </c>
      <c r="C1753" s="2" t="s">
        <v>13</v>
      </c>
      <c r="D1753" s="2" t="s">
        <v>11</v>
      </c>
      <c r="E1753" s="2" t="s">
        <v>14</v>
      </c>
      <c r="F1753" s="2" t="s">
        <v>17</v>
      </c>
      <c r="G1753" s="2">
        <v>6820</v>
      </c>
      <c r="H1753" s="2">
        <v>6820</v>
      </c>
      <c r="I1753" s="61"/>
    </row>
    <row r="1754" spans="1:9" ht="24" customHeight="1" x14ac:dyDescent="0.25">
      <c r="A1754" s="2">
        <v>973608</v>
      </c>
      <c r="B1754" s="3">
        <v>41829.399016203701</v>
      </c>
      <c r="C1754" s="2" t="s">
        <v>13</v>
      </c>
      <c r="D1754" s="2" t="s">
        <v>11</v>
      </c>
      <c r="E1754" s="2" t="s">
        <v>14</v>
      </c>
      <c r="F1754" s="2" t="s">
        <v>17</v>
      </c>
      <c r="G1754" s="2">
        <v>85898</v>
      </c>
      <c r="H1754" s="2">
        <v>85898</v>
      </c>
      <c r="I1754" s="61"/>
    </row>
    <row r="1755" spans="1:9" ht="24" customHeight="1" x14ac:dyDescent="0.25">
      <c r="A1755" s="2">
        <v>298297</v>
      </c>
      <c r="B1755" s="3">
        <v>41829.399953703702</v>
      </c>
      <c r="C1755" s="2" t="s">
        <v>7</v>
      </c>
      <c r="D1755" s="2" t="s">
        <v>8</v>
      </c>
      <c r="E1755" s="2" t="s">
        <v>14</v>
      </c>
      <c r="F1755" s="2" t="s">
        <v>17</v>
      </c>
      <c r="G1755" s="2">
        <v>46222</v>
      </c>
      <c r="H1755" s="2">
        <v>46222</v>
      </c>
      <c r="I1755" s="61"/>
    </row>
    <row r="1756" spans="1:9" ht="24" customHeight="1" x14ac:dyDescent="0.25">
      <c r="A1756" s="2">
        <v>635074</v>
      </c>
      <c r="B1756" s="3">
        <v>41773.397002314814</v>
      </c>
      <c r="C1756" s="2" t="s">
        <v>13</v>
      </c>
      <c r="D1756" s="2" t="s">
        <v>23</v>
      </c>
      <c r="E1756" s="2" t="s">
        <v>14</v>
      </c>
      <c r="F1756" s="2" t="s">
        <v>35</v>
      </c>
      <c r="G1756" s="2">
        <v>34348</v>
      </c>
      <c r="H1756" s="2">
        <v>34348</v>
      </c>
      <c r="I1756" s="61"/>
    </row>
    <row r="1757" spans="1:9" ht="24" customHeight="1" x14ac:dyDescent="0.25">
      <c r="A1757" s="2">
        <v>925976</v>
      </c>
      <c r="B1757" s="3">
        <v>41773.467453703706</v>
      </c>
      <c r="C1757" s="2" t="s">
        <v>7</v>
      </c>
      <c r="D1757" s="2" t="s">
        <v>8</v>
      </c>
      <c r="E1757" s="2" t="s">
        <v>14</v>
      </c>
      <c r="F1757" s="2" t="s">
        <v>35</v>
      </c>
      <c r="G1757" s="2">
        <v>38000</v>
      </c>
      <c r="H1757" s="2">
        <v>38000</v>
      </c>
      <c r="I1757" s="61"/>
    </row>
    <row r="1758" spans="1:9" ht="24" customHeight="1" x14ac:dyDescent="0.25">
      <c r="A1758" s="2">
        <v>916219</v>
      </c>
      <c r="B1758" s="3">
        <v>41857.322453703702</v>
      </c>
      <c r="C1758" s="2" t="s">
        <v>7</v>
      </c>
      <c r="D1758" s="2" t="s">
        <v>11</v>
      </c>
      <c r="E1758" s="2" t="s">
        <v>20</v>
      </c>
      <c r="F1758" s="2" t="s">
        <v>22</v>
      </c>
      <c r="G1758" s="2">
        <v>31724</v>
      </c>
      <c r="H1758" s="2">
        <v>31724</v>
      </c>
      <c r="I1758" s="61"/>
    </row>
    <row r="1759" spans="1:9" ht="24" customHeight="1" x14ac:dyDescent="0.25">
      <c r="A1759" s="2">
        <v>195192</v>
      </c>
      <c r="B1759" s="3">
        <v>41857.323159722226</v>
      </c>
      <c r="C1759" s="2" t="s">
        <v>13</v>
      </c>
      <c r="D1759" s="2" t="s">
        <v>11</v>
      </c>
      <c r="E1759" s="2" t="s">
        <v>20</v>
      </c>
      <c r="F1759" s="2" t="s">
        <v>22</v>
      </c>
      <c r="G1759" s="2">
        <v>79867</v>
      </c>
      <c r="H1759" s="2">
        <v>79867</v>
      </c>
      <c r="I1759" s="61"/>
    </row>
    <row r="1760" spans="1:9" ht="24" customHeight="1" x14ac:dyDescent="0.25">
      <c r="A1760" s="2">
        <v>105487</v>
      </c>
      <c r="B1760" s="3">
        <v>41859.217928240738</v>
      </c>
      <c r="C1760" s="2" t="s">
        <v>7</v>
      </c>
      <c r="D1760" s="2" t="s">
        <v>11</v>
      </c>
      <c r="E1760" s="2" t="s">
        <v>20</v>
      </c>
      <c r="F1760" s="2" t="s">
        <v>22</v>
      </c>
      <c r="G1760" s="2">
        <v>62331</v>
      </c>
      <c r="H1760" s="2">
        <v>62331</v>
      </c>
      <c r="I1760" s="61"/>
    </row>
    <row r="1761" spans="1:9" ht="24" customHeight="1" x14ac:dyDescent="0.25">
      <c r="A1761" s="2">
        <v>824012</v>
      </c>
      <c r="B1761" s="3">
        <v>41795.677719907406</v>
      </c>
      <c r="C1761" s="2" t="s">
        <v>13</v>
      </c>
      <c r="D1761" s="2" t="s">
        <v>11</v>
      </c>
      <c r="E1761" s="2" t="s">
        <v>14</v>
      </c>
      <c r="F1761" s="2" t="s">
        <v>32</v>
      </c>
      <c r="G1761" s="2">
        <v>44876</v>
      </c>
      <c r="H1761" s="2">
        <v>44876</v>
      </c>
      <c r="I1761" s="61"/>
    </row>
    <row r="1762" spans="1:9" ht="24" customHeight="1" x14ac:dyDescent="0.25">
      <c r="A1762" s="2">
        <v>373245</v>
      </c>
      <c r="B1762" s="3">
        <v>41795.679120370369</v>
      </c>
      <c r="C1762" s="2" t="s">
        <v>13</v>
      </c>
      <c r="D1762" s="2" t="s">
        <v>8</v>
      </c>
      <c r="E1762" s="2" t="s">
        <v>14</v>
      </c>
      <c r="F1762" s="2" t="s">
        <v>32</v>
      </c>
      <c r="G1762" s="2">
        <v>96397</v>
      </c>
      <c r="H1762" s="2">
        <v>96397</v>
      </c>
      <c r="I1762" s="61"/>
    </row>
    <row r="1763" spans="1:9" ht="24" customHeight="1" x14ac:dyDescent="0.25">
      <c r="A1763" s="2">
        <v>690152</v>
      </c>
      <c r="B1763" s="3">
        <v>41795.679444444446</v>
      </c>
      <c r="C1763" s="2" t="s">
        <v>13</v>
      </c>
      <c r="D1763" s="2" t="s">
        <v>8</v>
      </c>
      <c r="E1763" s="2" t="s">
        <v>14</v>
      </c>
      <c r="F1763" s="2" t="s">
        <v>32</v>
      </c>
      <c r="G1763" s="2">
        <v>54102</v>
      </c>
      <c r="H1763" s="2">
        <v>54102</v>
      </c>
      <c r="I1763" s="61"/>
    </row>
    <row r="1764" spans="1:9" ht="24" customHeight="1" x14ac:dyDescent="0.25">
      <c r="A1764" s="2">
        <v>577016</v>
      </c>
      <c r="B1764" s="3">
        <v>41801.763182870367</v>
      </c>
      <c r="C1764" s="2" t="s">
        <v>7</v>
      </c>
      <c r="D1764" s="2" t="s">
        <v>8</v>
      </c>
      <c r="E1764" s="2" t="s">
        <v>14</v>
      </c>
      <c r="F1764" s="2" t="s">
        <v>17</v>
      </c>
      <c r="G1764" s="2">
        <v>60448</v>
      </c>
      <c r="H1764" s="2">
        <v>60448</v>
      </c>
      <c r="I1764" s="61"/>
    </row>
    <row r="1765" spans="1:9" ht="24" customHeight="1" x14ac:dyDescent="0.25">
      <c r="A1765" s="2">
        <v>786330</v>
      </c>
      <c r="B1765" s="3">
        <v>41801.76462962963</v>
      </c>
      <c r="C1765" s="2" t="s">
        <v>13</v>
      </c>
      <c r="D1765" s="2" t="s">
        <v>8</v>
      </c>
      <c r="E1765" s="2" t="s">
        <v>14</v>
      </c>
      <c r="F1765" s="2" t="s">
        <v>17</v>
      </c>
      <c r="G1765" s="2">
        <v>30853</v>
      </c>
      <c r="H1765" s="2">
        <v>30853</v>
      </c>
      <c r="I1765" s="61"/>
    </row>
    <row r="1766" spans="1:9" ht="24" customHeight="1" x14ac:dyDescent="0.25">
      <c r="A1766" s="2">
        <v>581142</v>
      </c>
      <c r="B1766" s="3">
        <v>41878.396828703706</v>
      </c>
      <c r="C1766" s="2" t="s">
        <v>13</v>
      </c>
      <c r="D1766" s="2" t="s">
        <v>8</v>
      </c>
      <c r="E1766" s="2" t="s">
        <v>14</v>
      </c>
      <c r="F1766" s="2" t="s">
        <v>17</v>
      </c>
      <c r="G1766" s="2">
        <v>35789</v>
      </c>
      <c r="H1766" s="2">
        <v>35789</v>
      </c>
      <c r="I1766" s="61"/>
    </row>
    <row r="1767" spans="1:9" ht="24" customHeight="1" x14ac:dyDescent="0.25">
      <c r="A1767" s="2">
        <v>593847</v>
      </c>
      <c r="B1767" s="3">
        <v>41878.397499999999</v>
      </c>
      <c r="C1767" s="2" t="s">
        <v>7</v>
      </c>
      <c r="D1767" s="2" t="s">
        <v>23</v>
      </c>
      <c r="E1767" s="2" t="s">
        <v>14</v>
      </c>
      <c r="F1767" s="2" t="s">
        <v>17</v>
      </c>
      <c r="G1767" s="2">
        <v>46661</v>
      </c>
      <c r="H1767" s="2">
        <v>46661</v>
      </c>
      <c r="I1767" s="61"/>
    </row>
    <row r="1768" spans="1:9" ht="24" customHeight="1" x14ac:dyDescent="0.25">
      <c r="A1768" s="2">
        <v>679555</v>
      </c>
      <c r="B1768" s="3">
        <v>41780.398622685185</v>
      </c>
      <c r="C1768" s="2" t="s">
        <v>7</v>
      </c>
      <c r="D1768" s="2" t="s">
        <v>8</v>
      </c>
      <c r="E1768" s="2" t="s">
        <v>14</v>
      </c>
      <c r="F1768" s="2" t="s">
        <v>10</v>
      </c>
      <c r="G1768" s="2">
        <v>1646</v>
      </c>
      <c r="H1768" s="2">
        <v>1646</v>
      </c>
      <c r="I1768" s="61"/>
    </row>
    <row r="1769" spans="1:9" ht="24" customHeight="1" x14ac:dyDescent="0.25">
      <c r="A1769" s="2">
        <v>983167</v>
      </c>
      <c r="B1769" s="3">
        <v>41780.397106481483</v>
      </c>
      <c r="C1769" s="2" t="s">
        <v>13</v>
      </c>
      <c r="D1769" s="2" t="s">
        <v>23</v>
      </c>
      <c r="E1769" s="2" t="s">
        <v>14</v>
      </c>
      <c r="F1769" s="2" t="s">
        <v>10</v>
      </c>
      <c r="G1769" s="2">
        <v>44453</v>
      </c>
      <c r="H1769" s="2">
        <v>44453</v>
      </c>
      <c r="I1769" s="61"/>
    </row>
    <row r="1770" spans="1:9" ht="24" customHeight="1" x14ac:dyDescent="0.25">
      <c r="A1770" s="2">
        <v>949311</v>
      </c>
      <c r="B1770" s="3">
        <v>41804.787002314813</v>
      </c>
      <c r="C1770" s="2" t="s">
        <v>13</v>
      </c>
      <c r="D1770" s="2" t="s">
        <v>11</v>
      </c>
      <c r="E1770" s="2" t="s">
        <v>20</v>
      </c>
      <c r="F1770" s="2" t="s">
        <v>17</v>
      </c>
      <c r="G1770" s="2">
        <v>81189</v>
      </c>
      <c r="H1770" s="2">
        <v>81189</v>
      </c>
      <c r="I1770" s="61"/>
    </row>
    <row r="1771" spans="1:9" ht="24" customHeight="1" x14ac:dyDescent="0.25">
      <c r="A1771" s="2">
        <v>307175</v>
      </c>
      <c r="B1771" s="3">
        <v>41804.790127314816</v>
      </c>
      <c r="C1771" s="2" t="s">
        <v>7</v>
      </c>
      <c r="D1771" s="2" t="s">
        <v>11</v>
      </c>
      <c r="E1771" s="2" t="s">
        <v>20</v>
      </c>
      <c r="F1771" s="2" t="s">
        <v>17</v>
      </c>
      <c r="G1771" s="2">
        <v>62291</v>
      </c>
      <c r="H1771" s="2">
        <v>62291</v>
      </c>
      <c r="I1771" s="61"/>
    </row>
    <row r="1772" spans="1:9" ht="24" customHeight="1" x14ac:dyDescent="0.25">
      <c r="A1772" s="2">
        <v>457776</v>
      </c>
      <c r="B1772" s="3">
        <v>41815.398738425924</v>
      </c>
      <c r="C1772" s="2" t="s">
        <v>13</v>
      </c>
      <c r="D1772" s="2" t="s">
        <v>11</v>
      </c>
      <c r="E1772" s="2" t="s">
        <v>20</v>
      </c>
      <c r="F1772" s="2" t="s">
        <v>17</v>
      </c>
      <c r="G1772" s="2">
        <v>76314</v>
      </c>
      <c r="H1772" s="2">
        <v>76314</v>
      </c>
      <c r="I1772" s="61"/>
    </row>
    <row r="1773" spans="1:9" ht="24" customHeight="1" x14ac:dyDescent="0.25">
      <c r="A1773" s="2">
        <v>24736</v>
      </c>
      <c r="B1773" s="3">
        <v>41816.733773148146</v>
      </c>
      <c r="C1773" s="2" t="s">
        <v>13</v>
      </c>
      <c r="D1773" s="2" t="s">
        <v>11</v>
      </c>
      <c r="E1773" s="2" t="s">
        <v>20</v>
      </c>
      <c r="F1773" s="2" t="s">
        <v>17</v>
      </c>
      <c r="G1773" s="2">
        <v>53664</v>
      </c>
      <c r="H1773" s="2">
        <v>53664</v>
      </c>
      <c r="I1773" s="61"/>
    </row>
    <row r="1774" spans="1:9" ht="24" customHeight="1" x14ac:dyDescent="0.25">
      <c r="A1774" s="2">
        <v>604503</v>
      </c>
      <c r="B1774" s="3">
        <v>41816.73537037037</v>
      </c>
      <c r="C1774" s="2" t="s">
        <v>7</v>
      </c>
      <c r="D1774" s="2" t="s">
        <v>11</v>
      </c>
      <c r="E1774" s="2" t="s">
        <v>20</v>
      </c>
      <c r="F1774" s="2" t="s">
        <v>17</v>
      </c>
      <c r="G1774" s="2">
        <v>78186</v>
      </c>
      <c r="H1774" s="2">
        <v>78186</v>
      </c>
      <c r="I1774" s="61"/>
    </row>
    <row r="1775" spans="1:9" ht="24" customHeight="1" x14ac:dyDescent="0.25">
      <c r="A1775" s="2">
        <v>503538</v>
      </c>
      <c r="B1775" s="3">
        <v>41782.147581018522</v>
      </c>
      <c r="C1775" s="2" t="s">
        <v>13</v>
      </c>
      <c r="D1775" s="2" t="s">
        <v>8</v>
      </c>
      <c r="E1775" s="2" t="s">
        <v>25</v>
      </c>
      <c r="F1775" s="2" t="s">
        <v>22</v>
      </c>
      <c r="G1775" s="2">
        <v>46193</v>
      </c>
      <c r="H1775" s="2">
        <v>46193</v>
      </c>
      <c r="I1775" s="61"/>
    </row>
    <row r="1776" spans="1:9" ht="24" customHeight="1" x14ac:dyDescent="0.25">
      <c r="A1776" s="2">
        <v>476510</v>
      </c>
      <c r="B1776" s="3">
        <v>41782.149652777778</v>
      </c>
      <c r="C1776" s="2" t="s">
        <v>7</v>
      </c>
      <c r="D1776" s="2" t="s">
        <v>8</v>
      </c>
      <c r="E1776" s="2" t="s">
        <v>25</v>
      </c>
      <c r="F1776" s="2" t="s">
        <v>22</v>
      </c>
      <c r="G1776" s="2">
        <v>71255</v>
      </c>
      <c r="H1776" s="2">
        <v>71255</v>
      </c>
      <c r="I1776" s="61"/>
    </row>
    <row r="1777" spans="1:9" ht="24" customHeight="1" x14ac:dyDescent="0.25">
      <c r="A1777" s="2">
        <v>879713</v>
      </c>
      <c r="B1777" s="3">
        <v>41782.151979166665</v>
      </c>
      <c r="C1777" s="2" t="s">
        <v>13</v>
      </c>
      <c r="D1777" s="2" t="s">
        <v>8</v>
      </c>
      <c r="E1777" s="2" t="s">
        <v>25</v>
      </c>
      <c r="F1777" s="2" t="s">
        <v>22</v>
      </c>
      <c r="G1777" s="2">
        <v>99939</v>
      </c>
      <c r="H1777" s="2">
        <v>99939</v>
      </c>
      <c r="I1777" s="61"/>
    </row>
    <row r="1778" spans="1:9" ht="24" customHeight="1" x14ac:dyDescent="0.25">
      <c r="A1778" s="2">
        <v>926098</v>
      </c>
      <c r="B1778" s="3">
        <v>41782.152256944442</v>
      </c>
      <c r="C1778" s="2" t="s">
        <v>13</v>
      </c>
      <c r="D1778" s="2" t="s">
        <v>11</v>
      </c>
      <c r="E1778" s="2" t="s">
        <v>25</v>
      </c>
      <c r="F1778" s="2" t="s">
        <v>22</v>
      </c>
      <c r="G1778" s="2">
        <v>73626</v>
      </c>
      <c r="H1778" s="2">
        <v>73626</v>
      </c>
      <c r="I1778" s="61"/>
    </row>
    <row r="1779" spans="1:9" ht="24" customHeight="1" x14ac:dyDescent="0.25">
      <c r="A1779" s="2">
        <v>410845</v>
      </c>
      <c r="B1779" s="3">
        <v>41782.580474537041</v>
      </c>
      <c r="C1779" s="2" t="s">
        <v>7</v>
      </c>
      <c r="D1779" s="2" t="s">
        <v>8</v>
      </c>
      <c r="E1779" s="2" t="s">
        <v>25</v>
      </c>
      <c r="F1779" s="2" t="s">
        <v>22</v>
      </c>
      <c r="G1779" s="2">
        <v>25664</v>
      </c>
      <c r="H1779" s="2">
        <v>25664</v>
      </c>
      <c r="I1779" s="61"/>
    </row>
    <row r="1780" spans="1:9" ht="24" customHeight="1" x14ac:dyDescent="0.25">
      <c r="A1780" s="2">
        <v>99869</v>
      </c>
      <c r="B1780" s="3">
        <v>41782.580775462964</v>
      </c>
      <c r="C1780" s="2" t="s">
        <v>7</v>
      </c>
      <c r="D1780" s="2" t="s">
        <v>8</v>
      </c>
      <c r="E1780" s="2" t="s">
        <v>25</v>
      </c>
      <c r="F1780" s="2" t="s">
        <v>22</v>
      </c>
      <c r="G1780" s="2">
        <v>58143</v>
      </c>
      <c r="H1780" s="2">
        <v>58143</v>
      </c>
      <c r="I1780" s="61"/>
    </row>
    <row r="1781" spans="1:9" ht="24" customHeight="1" x14ac:dyDescent="0.25">
      <c r="A1781" s="2">
        <v>58730</v>
      </c>
      <c r="B1781" s="3">
        <v>41782.580891203703</v>
      </c>
      <c r="C1781" s="2" t="s">
        <v>7</v>
      </c>
      <c r="D1781" s="2" t="s">
        <v>23</v>
      </c>
      <c r="E1781" s="2" t="s">
        <v>25</v>
      </c>
      <c r="F1781" s="2" t="s">
        <v>22</v>
      </c>
      <c r="G1781" s="2">
        <v>42593</v>
      </c>
      <c r="H1781" s="2">
        <v>42593</v>
      </c>
      <c r="I1781" s="61"/>
    </row>
    <row r="1782" spans="1:9" ht="24" customHeight="1" x14ac:dyDescent="0.25">
      <c r="A1782" s="2">
        <v>228007</v>
      </c>
      <c r="B1782" s="3">
        <v>41838.791296296295</v>
      </c>
      <c r="C1782" s="2" t="s">
        <v>7</v>
      </c>
      <c r="D1782" s="2" t="s">
        <v>8</v>
      </c>
      <c r="E1782" s="2" t="s">
        <v>25</v>
      </c>
      <c r="F1782" s="2" t="s">
        <v>22</v>
      </c>
      <c r="G1782" s="2">
        <v>22172</v>
      </c>
      <c r="H1782" s="2">
        <v>22172</v>
      </c>
      <c r="I1782" s="61"/>
    </row>
    <row r="1783" spans="1:9" ht="24" customHeight="1" x14ac:dyDescent="0.25">
      <c r="A1783" s="2">
        <v>230925</v>
      </c>
      <c r="B1783" s="3">
        <v>41838.792094907411</v>
      </c>
      <c r="C1783" s="2" t="s">
        <v>13</v>
      </c>
      <c r="D1783" s="2" t="s">
        <v>11</v>
      </c>
      <c r="E1783" s="2" t="s">
        <v>25</v>
      </c>
      <c r="F1783" s="2" t="s">
        <v>22</v>
      </c>
      <c r="G1783" s="2">
        <v>99722</v>
      </c>
      <c r="H1783" s="2">
        <v>99722</v>
      </c>
      <c r="I1783" s="61"/>
    </row>
    <row r="1784" spans="1:9" ht="24" customHeight="1" x14ac:dyDescent="0.25">
      <c r="A1784" s="2">
        <v>120784</v>
      </c>
      <c r="B1784" s="3">
        <v>41841.489085648151</v>
      </c>
      <c r="C1784" s="2" t="s">
        <v>7</v>
      </c>
      <c r="D1784" s="2" t="s">
        <v>8</v>
      </c>
      <c r="E1784" s="2" t="s">
        <v>25</v>
      </c>
      <c r="F1784" s="2" t="s">
        <v>22</v>
      </c>
      <c r="G1784" s="2">
        <v>34253</v>
      </c>
      <c r="H1784" s="2">
        <v>34253</v>
      </c>
      <c r="I1784" s="61"/>
    </row>
    <row r="1785" spans="1:9" ht="24" customHeight="1" x14ac:dyDescent="0.25">
      <c r="A1785" s="2">
        <v>419712</v>
      </c>
      <c r="B1785" s="3">
        <v>41841.489432870374</v>
      </c>
      <c r="C1785" s="2" t="s">
        <v>7</v>
      </c>
      <c r="D1785" s="2" t="s">
        <v>8</v>
      </c>
      <c r="E1785" s="2" t="s">
        <v>25</v>
      </c>
      <c r="F1785" s="2" t="s">
        <v>22</v>
      </c>
      <c r="G1785" s="2">
        <v>20831</v>
      </c>
      <c r="H1785" s="2">
        <v>20831</v>
      </c>
      <c r="I1785" s="61"/>
    </row>
    <row r="1786" spans="1:9" ht="24" customHeight="1" x14ac:dyDescent="0.25">
      <c r="A1786" s="2">
        <v>439765</v>
      </c>
      <c r="B1786" s="3">
        <v>41858.619247685187</v>
      </c>
      <c r="C1786" s="2" t="s">
        <v>7</v>
      </c>
      <c r="D1786" s="2" t="s">
        <v>8</v>
      </c>
      <c r="E1786" s="2" t="s">
        <v>25</v>
      </c>
      <c r="F1786" s="2" t="s">
        <v>22</v>
      </c>
      <c r="G1786" s="2">
        <v>77026</v>
      </c>
      <c r="H1786" s="2">
        <v>77026</v>
      </c>
      <c r="I1786" s="61"/>
    </row>
    <row r="1787" spans="1:9" ht="24" customHeight="1" x14ac:dyDescent="0.25">
      <c r="A1787" s="2">
        <v>881644</v>
      </c>
      <c r="B1787" s="3">
        <v>41836.562337962961</v>
      </c>
      <c r="C1787" s="2" t="s">
        <v>13</v>
      </c>
      <c r="D1787" s="2" t="s">
        <v>8</v>
      </c>
      <c r="E1787" s="2" t="s">
        <v>14</v>
      </c>
      <c r="F1787" s="2" t="s">
        <v>35</v>
      </c>
      <c r="G1787" s="2">
        <v>11705</v>
      </c>
      <c r="H1787" s="2">
        <v>11705</v>
      </c>
      <c r="I1787" s="61"/>
    </row>
    <row r="1788" spans="1:9" ht="24" customHeight="1" x14ac:dyDescent="0.25">
      <c r="A1788" s="2">
        <v>499939</v>
      </c>
      <c r="B1788" s="3">
        <v>41836.564282407409</v>
      </c>
      <c r="C1788" s="2" t="s">
        <v>7</v>
      </c>
      <c r="D1788" s="2" t="s">
        <v>11</v>
      </c>
      <c r="E1788" s="2" t="s">
        <v>14</v>
      </c>
      <c r="F1788" s="2" t="s">
        <v>35</v>
      </c>
      <c r="G1788" s="2">
        <v>61779</v>
      </c>
      <c r="H1788" s="2">
        <v>61779</v>
      </c>
      <c r="I1788" s="61"/>
    </row>
    <row r="1789" spans="1:9" ht="24" customHeight="1" x14ac:dyDescent="0.25">
      <c r="A1789" s="2">
        <v>711350</v>
      </c>
      <c r="B1789" s="3">
        <v>41836.565266203703</v>
      </c>
      <c r="C1789" s="2" t="s">
        <v>13</v>
      </c>
      <c r="D1789" s="2" t="s">
        <v>23</v>
      </c>
      <c r="E1789" s="2" t="s">
        <v>14</v>
      </c>
      <c r="F1789" s="2" t="s">
        <v>35</v>
      </c>
      <c r="G1789" s="2">
        <v>25785</v>
      </c>
      <c r="H1789" s="2">
        <v>25785</v>
      </c>
      <c r="I1789" s="61"/>
    </row>
    <row r="1790" spans="1:9" ht="24" customHeight="1" x14ac:dyDescent="0.25">
      <c r="A1790" s="2">
        <v>489788</v>
      </c>
      <c r="B1790" s="3">
        <v>41836.56585648148</v>
      </c>
      <c r="C1790" s="2" t="s">
        <v>7</v>
      </c>
      <c r="D1790" s="2" t="s">
        <v>11</v>
      </c>
      <c r="E1790" s="2" t="s">
        <v>14</v>
      </c>
      <c r="F1790" s="2" t="s">
        <v>35</v>
      </c>
      <c r="G1790" s="2">
        <v>69626</v>
      </c>
      <c r="H1790" s="2">
        <v>69626</v>
      </c>
      <c r="I1790" s="61"/>
    </row>
    <row r="1791" spans="1:9" ht="24" customHeight="1" x14ac:dyDescent="0.25">
      <c r="A1791" s="2">
        <v>133341</v>
      </c>
      <c r="B1791" s="3">
        <v>41836.567129629628</v>
      </c>
      <c r="C1791" s="2" t="s">
        <v>13</v>
      </c>
      <c r="D1791" s="2" t="s">
        <v>11</v>
      </c>
      <c r="E1791" s="2" t="s">
        <v>14</v>
      </c>
      <c r="F1791" s="2" t="s">
        <v>35</v>
      </c>
      <c r="G1791" s="2">
        <v>94575</v>
      </c>
      <c r="H1791" s="2">
        <v>94575</v>
      </c>
      <c r="I1791" s="61"/>
    </row>
    <row r="1792" spans="1:9" ht="24" customHeight="1" x14ac:dyDescent="0.25">
      <c r="A1792" s="2">
        <v>264698</v>
      </c>
      <c r="B1792" s="3">
        <v>41836.565972222219</v>
      </c>
      <c r="C1792" s="2" t="s">
        <v>13</v>
      </c>
      <c r="D1792" s="2" t="s">
        <v>11</v>
      </c>
      <c r="E1792" s="2" t="s">
        <v>14</v>
      </c>
      <c r="F1792" s="2" t="s">
        <v>35</v>
      </c>
      <c r="G1792" s="2">
        <v>70530</v>
      </c>
      <c r="H1792" s="2">
        <v>70530</v>
      </c>
      <c r="I1792" s="61"/>
    </row>
    <row r="1793" spans="1:9" ht="24" customHeight="1" x14ac:dyDescent="0.25">
      <c r="A1793" s="2">
        <v>617547</v>
      </c>
      <c r="B1793" s="3">
        <v>41852.397418981483</v>
      </c>
      <c r="C1793" s="2" t="s">
        <v>7</v>
      </c>
      <c r="D1793" s="2" t="s">
        <v>8</v>
      </c>
      <c r="E1793" s="2" t="s">
        <v>14</v>
      </c>
      <c r="F1793" s="2" t="s">
        <v>35</v>
      </c>
      <c r="G1793" s="2">
        <v>11530</v>
      </c>
      <c r="H1793" s="2">
        <v>11530</v>
      </c>
      <c r="I1793" s="61"/>
    </row>
    <row r="1794" spans="1:9" ht="24" customHeight="1" x14ac:dyDescent="0.25">
      <c r="A1794" s="2">
        <v>517271</v>
      </c>
      <c r="B1794" s="3">
        <v>41802.69740740741</v>
      </c>
      <c r="C1794" s="2" t="s">
        <v>7</v>
      </c>
      <c r="D1794" s="2" t="s">
        <v>11</v>
      </c>
      <c r="E1794" s="2" t="s">
        <v>30</v>
      </c>
      <c r="F1794" s="2" t="s">
        <v>17</v>
      </c>
      <c r="G1794" s="2">
        <v>76110</v>
      </c>
      <c r="H1794" s="2">
        <v>76110</v>
      </c>
      <c r="I1794" s="61"/>
    </row>
    <row r="1795" spans="1:9" ht="24" customHeight="1" x14ac:dyDescent="0.25">
      <c r="A1795" s="2">
        <v>940546</v>
      </c>
      <c r="B1795" s="3">
        <v>41821.397673611114</v>
      </c>
      <c r="C1795" s="2" t="s">
        <v>13</v>
      </c>
      <c r="D1795" s="2" t="s">
        <v>11</v>
      </c>
      <c r="E1795" s="2" t="s">
        <v>31</v>
      </c>
      <c r="F1795" s="2" t="s">
        <v>24</v>
      </c>
      <c r="G1795" s="2">
        <v>71269</v>
      </c>
      <c r="H1795" s="2">
        <v>71269</v>
      </c>
      <c r="I1795" s="61"/>
    </row>
    <row r="1796" spans="1:9" ht="24" customHeight="1" x14ac:dyDescent="0.25">
      <c r="A1796" s="2">
        <v>844493</v>
      </c>
      <c r="B1796" s="3">
        <v>41821.398518518516</v>
      </c>
      <c r="C1796" s="2" t="s">
        <v>7</v>
      </c>
      <c r="D1796" s="2" t="s">
        <v>11</v>
      </c>
      <c r="E1796" s="2" t="s">
        <v>31</v>
      </c>
      <c r="F1796" s="2" t="s">
        <v>24</v>
      </c>
      <c r="G1796" s="2">
        <v>95194</v>
      </c>
      <c r="H1796" s="2">
        <v>95194</v>
      </c>
      <c r="I1796" s="61"/>
    </row>
    <row r="1797" spans="1:9" ht="24" customHeight="1" x14ac:dyDescent="0.25">
      <c r="A1797" s="2">
        <v>789804</v>
      </c>
      <c r="B1797" s="3">
        <v>41821.400578703702</v>
      </c>
      <c r="C1797" s="2" t="s">
        <v>7</v>
      </c>
      <c r="D1797" s="2" t="s">
        <v>11</v>
      </c>
      <c r="E1797" s="2" t="s">
        <v>31</v>
      </c>
      <c r="F1797" s="2" t="s">
        <v>24</v>
      </c>
      <c r="G1797" s="2">
        <v>11322</v>
      </c>
      <c r="H1797" s="2">
        <v>11322</v>
      </c>
      <c r="I1797" s="61"/>
    </row>
    <row r="1798" spans="1:9" ht="24" customHeight="1" x14ac:dyDescent="0.25">
      <c r="A1798" s="2">
        <v>459062</v>
      </c>
      <c r="B1798" s="3">
        <v>41821.400023148148</v>
      </c>
      <c r="C1798" s="2" t="s">
        <v>7</v>
      </c>
      <c r="D1798" s="2" t="s">
        <v>11</v>
      </c>
      <c r="E1798" s="2" t="s">
        <v>31</v>
      </c>
      <c r="F1798" s="2" t="s">
        <v>24</v>
      </c>
      <c r="G1798" s="2">
        <v>6715</v>
      </c>
      <c r="H1798" s="2">
        <v>6715</v>
      </c>
      <c r="I1798" s="61"/>
    </row>
    <row r="1799" spans="1:9" ht="24" customHeight="1" x14ac:dyDescent="0.25">
      <c r="A1799" s="2">
        <v>831241</v>
      </c>
      <c r="B1799" s="3">
        <v>41760.397511574076</v>
      </c>
      <c r="C1799" s="2" t="s">
        <v>13</v>
      </c>
      <c r="D1799" s="2" t="s">
        <v>11</v>
      </c>
      <c r="E1799" s="2" t="s">
        <v>9</v>
      </c>
      <c r="F1799" s="2" t="s">
        <v>12</v>
      </c>
      <c r="G1799" s="2">
        <v>72140</v>
      </c>
      <c r="H1799" s="2">
        <v>72140</v>
      </c>
      <c r="I1799" s="61"/>
    </row>
    <row r="1800" spans="1:9" ht="24" customHeight="1" x14ac:dyDescent="0.25">
      <c r="A1800" s="2">
        <v>466171</v>
      </c>
      <c r="B1800" s="3">
        <v>41775.651967592596</v>
      </c>
      <c r="C1800" s="2" t="s">
        <v>13</v>
      </c>
      <c r="D1800" s="2" t="s">
        <v>8</v>
      </c>
      <c r="E1800" s="2" t="s">
        <v>9</v>
      </c>
      <c r="F1800" s="2" t="s">
        <v>17</v>
      </c>
      <c r="G1800" s="2">
        <v>30326</v>
      </c>
      <c r="H1800" s="2">
        <v>30326</v>
      </c>
      <c r="I1800" s="61"/>
    </row>
    <row r="1801" spans="1:9" ht="24" customHeight="1" x14ac:dyDescent="0.25">
      <c r="A1801" s="2">
        <v>141176</v>
      </c>
      <c r="B1801" s="3">
        <v>41776.79178240741</v>
      </c>
      <c r="C1801" s="2" t="s">
        <v>13</v>
      </c>
      <c r="D1801" s="2" t="s">
        <v>8</v>
      </c>
      <c r="E1801" s="2" t="s">
        <v>9</v>
      </c>
      <c r="F1801" s="2" t="s">
        <v>17</v>
      </c>
      <c r="G1801" s="2">
        <v>80215</v>
      </c>
      <c r="H1801" s="2">
        <v>80215</v>
      </c>
      <c r="I1801" s="61"/>
    </row>
    <row r="1802" spans="1:9" ht="24" customHeight="1" x14ac:dyDescent="0.25">
      <c r="A1802" s="2">
        <v>659823</v>
      </c>
      <c r="B1802" s="3">
        <v>41833.343402777777</v>
      </c>
      <c r="C1802" s="2" t="s">
        <v>7</v>
      </c>
      <c r="D1802" s="2" t="s">
        <v>8</v>
      </c>
      <c r="E1802" s="2" t="s">
        <v>9</v>
      </c>
      <c r="F1802" s="2" t="s">
        <v>17</v>
      </c>
      <c r="G1802" s="2">
        <v>98666</v>
      </c>
      <c r="H1802" s="2">
        <v>98666</v>
      </c>
      <c r="I1802" s="61"/>
    </row>
    <row r="1803" spans="1:9" ht="24" customHeight="1" x14ac:dyDescent="0.25">
      <c r="A1803" s="2">
        <v>203764</v>
      </c>
      <c r="B1803" s="3">
        <v>41858.397175925929</v>
      </c>
      <c r="C1803" s="2" t="s">
        <v>7</v>
      </c>
      <c r="D1803" s="2" t="s">
        <v>11</v>
      </c>
      <c r="E1803" s="2" t="s">
        <v>9</v>
      </c>
      <c r="F1803" s="2" t="s">
        <v>17</v>
      </c>
      <c r="G1803" s="2">
        <v>80165</v>
      </c>
      <c r="H1803" s="2">
        <v>80165</v>
      </c>
      <c r="I1803" s="61"/>
    </row>
    <row r="1804" spans="1:9" ht="24" customHeight="1" x14ac:dyDescent="0.25">
      <c r="A1804" s="2">
        <v>817741</v>
      </c>
      <c r="B1804" s="3">
        <v>41858.399826388886</v>
      </c>
      <c r="C1804" s="2" t="s">
        <v>13</v>
      </c>
      <c r="D1804" s="2" t="s">
        <v>11</v>
      </c>
      <c r="E1804" s="2" t="s">
        <v>9</v>
      </c>
      <c r="F1804" s="2" t="s">
        <v>17</v>
      </c>
      <c r="G1804" s="2">
        <v>75557</v>
      </c>
      <c r="H1804" s="2">
        <v>75557</v>
      </c>
      <c r="I1804" s="61"/>
    </row>
    <row r="1805" spans="1:9" ht="24" customHeight="1" x14ac:dyDescent="0.25">
      <c r="A1805" s="2">
        <v>14857</v>
      </c>
      <c r="B1805" s="3">
        <v>41876.351921296293</v>
      </c>
      <c r="C1805" s="2" t="s">
        <v>7</v>
      </c>
      <c r="D1805" s="2" t="s">
        <v>11</v>
      </c>
      <c r="E1805" s="2" t="s">
        <v>9</v>
      </c>
      <c r="F1805" s="2" t="s">
        <v>17</v>
      </c>
      <c r="G1805" s="2">
        <v>54112</v>
      </c>
      <c r="H1805" s="2">
        <v>54112</v>
      </c>
      <c r="I1805" s="61"/>
    </row>
    <row r="1806" spans="1:9" ht="24" customHeight="1" x14ac:dyDescent="0.25">
      <c r="A1806" s="2">
        <v>452225</v>
      </c>
      <c r="B1806" s="3">
        <v>41877.311805555553</v>
      </c>
      <c r="C1806" s="2" t="s">
        <v>13</v>
      </c>
      <c r="D1806" s="2" t="s">
        <v>8</v>
      </c>
      <c r="E1806" s="2" t="s">
        <v>9</v>
      </c>
      <c r="F1806" s="2" t="s">
        <v>17</v>
      </c>
      <c r="G1806" s="2">
        <v>4313</v>
      </c>
      <c r="H1806" s="2">
        <v>4313</v>
      </c>
      <c r="I1806" s="61"/>
    </row>
    <row r="1807" spans="1:9" ht="24" customHeight="1" x14ac:dyDescent="0.25">
      <c r="A1807" s="2">
        <v>180717</v>
      </c>
      <c r="B1807" s="3">
        <v>41880.208298611113</v>
      </c>
      <c r="C1807" s="2" t="s">
        <v>13</v>
      </c>
      <c r="D1807" s="2" t="s">
        <v>8</v>
      </c>
      <c r="E1807" s="2" t="s">
        <v>9</v>
      </c>
      <c r="F1807" s="2" t="s">
        <v>17</v>
      </c>
      <c r="G1807" s="2">
        <v>62870</v>
      </c>
      <c r="H1807" s="2">
        <v>62870</v>
      </c>
      <c r="I1807" s="61"/>
    </row>
    <row r="1808" spans="1:9" ht="24" customHeight="1" x14ac:dyDescent="0.25">
      <c r="A1808" s="2">
        <v>244060</v>
      </c>
      <c r="B1808" s="3">
        <v>41809.228414351855</v>
      </c>
      <c r="C1808" s="2" t="s">
        <v>13</v>
      </c>
      <c r="D1808" s="2" t="s">
        <v>8</v>
      </c>
      <c r="E1808" s="2" t="s">
        <v>14</v>
      </c>
      <c r="F1808" s="2" t="s">
        <v>19</v>
      </c>
      <c r="G1808" s="2">
        <v>34536</v>
      </c>
      <c r="H1808" s="2">
        <v>34536</v>
      </c>
      <c r="I1808" s="61"/>
    </row>
    <row r="1809" spans="1:9" ht="24" customHeight="1" x14ac:dyDescent="0.25">
      <c r="A1809" s="2">
        <v>165545</v>
      </c>
      <c r="B1809" s="3">
        <v>41842.429409722223</v>
      </c>
      <c r="C1809" s="2" t="s">
        <v>7</v>
      </c>
      <c r="D1809" s="2" t="s">
        <v>8</v>
      </c>
      <c r="E1809" s="2" t="s">
        <v>25</v>
      </c>
      <c r="F1809" s="2" t="s">
        <v>35</v>
      </c>
      <c r="G1809" s="2">
        <v>33814</v>
      </c>
      <c r="H1809" s="2">
        <v>33814</v>
      </c>
      <c r="I1809" s="61"/>
    </row>
    <row r="1810" spans="1:9" ht="24" customHeight="1" x14ac:dyDescent="0.25">
      <c r="A1810" s="2">
        <v>650345</v>
      </c>
      <c r="B1810" s="3">
        <v>41773.540879629632</v>
      </c>
      <c r="C1810" s="2" t="s">
        <v>7</v>
      </c>
      <c r="D1810" s="2" t="s">
        <v>11</v>
      </c>
      <c r="E1810" s="2" t="s">
        <v>14</v>
      </c>
      <c r="F1810" s="2" t="s">
        <v>32</v>
      </c>
      <c r="G1810" s="2">
        <v>42620</v>
      </c>
      <c r="H1810" s="2">
        <v>42620</v>
      </c>
      <c r="I1810" s="61"/>
    </row>
    <row r="1811" spans="1:9" ht="24" customHeight="1" x14ac:dyDescent="0.25">
      <c r="A1811" s="2">
        <v>231879</v>
      </c>
      <c r="B1811" s="3">
        <v>41782.330787037034</v>
      </c>
      <c r="C1811" s="2" t="s">
        <v>7</v>
      </c>
      <c r="D1811" s="2" t="s">
        <v>11</v>
      </c>
      <c r="E1811" s="2" t="s">
        <v>14</v>
      </c>
      <c r="F1811" s="2" t="s">
        <v>32</v>
      </c>
      <c r="G1811" s="2">
        <v>61751</v>
      </c>
      <c r="H1811" s="2">
        <v>61751</v>
      </c>
      <c r="I1811" s="61"/>
    </row>
    <row r="1812" spans="1:9" ht="24" customHeight="1" x14ac:dyDescent="0.25">
      <c r="A1812" s="2">
        <v>342615</v>
      </c>
      <c r="B1812" s="3">
        <v>41782.33148148148</v>
      </c>
      <c r="C1812" s="2" t="s">
        <v>7</v>
      </c>
      <c r="D1812" s="2" t="s">
        <v>8</v>
      </c>
      <c r="E1812" s="2" t="s">
        <v>14</v>
      </c>
      <c r="F1812" s="2" t="s">
        <v>32</v>
      </c>
      <c r="G1812" s="2">
        <v>43304</v>
      </c>
      <c r="H1812" s="2">
        <v>43304</v>
      </c>
      <c r="I1812" s="61"/>
    </row>
    <row r="1813" spans="1:9" ht="24" customHeight="1" x14ac:dyDescent="0.25">
      <c r="A1813" s="2">
        <v>513710</v>
      </c>
      <c r="B1813" s="3">
        <v>41790.714953703704</v>
      </c>
      <c r="C1813" s="2" t="s">
        <v>13</v>
      </c>
      <c r="D1813" s="2" t="s">
        <v>8</v>
      </c>
      <c r="E1813" s="2" t="s">
        <v>14</v>
      </c>
      <c r="F1813" s="2" t="s">
        <v>32</v>
      </c>
      <c r="G1813" s="2">
        <v>99341</v>
      </c>
      <c r="H1813" s="2">
        <v>99341</v>
      </c>
      <c r="I1813" s="61"/>
    </row>
    <row r="1814" spans="1:9" ht="24" customHeight="1" x14ac:dyDescent="0.25">
      <c r="A1814" s="2">
        <v>555677</v>
      </c>
      <c r="B1814" s="3">
        <v>41796.435810185183</v>
      </c>
      <c r="C1814" s="2" t="s">
        <v>13</v>
      </c>
      <c r="D1814" s="2" t="s">
        <v>11</v>
      </c>
      <c r="E1814" s="2" t="s">
        <v>14</v>
      </c>
      <c r="F1814" s="2" t="s">
        <v>32</v>
      </c>
      <c r="G1814" s="2">
        <v>58591</v>
      </c>
      <c r="H1814" s="2">
        <v>58591</v>
      </c>
      <c r="I1814" s="61"/>
    </row>
    <row r="1815" spans="1:9" ht="24" customHeight="1" x14ac:dyDescent="0.25">
      <c r="A1815" s="2">
        <v>700115</v>
      </c>
      <c r="B1815" s="3">
        <v>41796.437581018516</v>
      </c>
      <c r="C1815" s="2" t="s">
        <v>13</v>
      </c>
      <c r="D1815" s="2" t="s">
        <v>11</v>
      </c>
      <c r="E1815" s="2" t="s">
        <v>14</v>
      </c>
      <c r="F1815" s="2" t="s">
        <v>32</v>
      </c>
      <c r="G1815" s="2">
        <v>33319</v>
      </c>
      <c r="H1815" s="2">
        <v>33319</v>
      </c>
      <c r="I1815" s="61"/>
    </row>
    <row r="1816" spans="1:9" ht="24" customHeight="1" x14ac:dyDescent="0.25">
      <c r="A1816" s="2">
        <v>191505</v>
      </c>
      <c r="B1816" s="3">
        <v>41796.439155092594</v>
      </c>
      <c r="C1816" s="2" t="s">
        <v>13</v>
      </c>
      <c r="D1816" s="2" t="s">
        <v>11</v>
      </c>
      <c r="E1816" s="2" t="s">
        <v>14</v>
      </c>
      <c r="F1816" s="2" t="s">
        <v>32</v>
      </c>
      <c r="G1816" s="2">
        <v>65520</v>
      </c>
      <c r="H1816" s="2">
        <v>65520</v>
      </c>
      <c r="I1816" s="61"/>
    </row>
    <row r="1817" spans="1:9" ht="24" customHeight="1" x14ac:dyDescent="0.25">
      <c r="A1817" s="2">
        <v>189468</v>
      </c>
      <c r="B1817" s="3">
        <v>41796.439780092594</v>
      </c>
      <c r="C1817" s="2" t="s">
        <v>13</v>
      </c>
      <c r="D1817" s="2" t="s">
        <v>8</v>
      </c>
      <c r="E1817" s="2" t="s">
        <v>14</v>
      </c>
      <c r="F1817" s="2" t="s">
        <v>32</v>
      </c>
      <c r="G1817" s="2">
        <v>94620</v>
      </c>
      <c r="H1817" s="2">
        <v>94620</v>
      </c>
      <c r="I1817" s="61"/>
    </row>
    <row r="1818" spans="1:9" ht="24" customHeight="1" x14ac:dyDescent="0.25">
      <c r="A1818" s="2">
        <v>675299</v>
      </c>
      <c r="B1818" s="3">
        <v>41796.440613425926</v>
      </c>
      <c r="C1818" s="2" t="s">
        <v>13</v>
      </c>
      <c r="D1818" s="2" t="s">
        <v>8</v>
      </c>
      <c r="E1818" s="2" t="s">
        <v>14</v>
      </c>
      <c r="F1818" s="2" t="s">
        <v>32</v>
      </c>
      <c r="G1818" s="2">
        <v>98326</v>
      </c>
      <c r="H1818" s="2">
        <v>98326</v>
      </c>
      <c r="I1818" s="61"/>
    </row>
    <row r="1819" spans="1:9" ht="24" customHeight="1" x14ac:dyDescent="0.25">
      <c r="A1819" s="2">
        <v>141128</v>
      </c>
      <c r="B1819" s="3">
        <v>41802.57104166667</v>
      </c>
      <c r="C1819" s="2" t="s">
        <v>7</v>
      </c>
      <c r="D1819" s="2" t="s">
        <v>8</v>
      </c>
      <c r="E1819" s="2" t="s">
        <v>14</v>
      </c>
      <c r="F1819" s="2" t="s">
        <v>32</v>
      </c>
      <c r="G1819" s="2">
        <v>33330</v>
      </c>
      <c r="H1819" s="2">
        <v>33330</v>
      </c>
      <c r="I1819" s="61"/>
    </row>
    <row r="1820" spans="1:9" ht="24" customHeight="1" x14ac:dyDescent="0.25">
      <c r="A1820" s="2">
        <v>261174</v>
      </c>
      <c r="B1820" s="3">
        <v>41808.446736111109</v>
      </c>
      <c r="C1820" s="2" t="s">
        <v>13</v>
      </c>
      <c r="D1820" s="2" t="s">
        <v>23</v>
      </c>
      <c r="E1820" s="2" t="s">
        <v>14</v>
      </c>
      <c r="F1820" s="2" t="s">
        <v>32</v>
      </c>
      <c r="G1820" s="2">
        <v>97251</v>
      </c>
      <c r="H1820" s="2">
        <v>97251</v>
      </c>
      <c r="I1820" s="61"/>
    </row>
    <row r="1821" spans="1:9" ht="24" customHeight="1" x14ac:dyDescent="0.25">
      <c r="A1821" s="2">
        <v>961393</v>
      </c>
      <c r="B1821" s="3">
        <v>41788.540891203702</v>
      </c>
      <c r="C1821" s="2" t="s">
        <v>7</v>
      </c>
      <c r="D1821" s="2" t="s">
        <v>8</v>
      </c>
      <c r="E1821" s="2" t="s">
        <v>14</v>
      </c>
      <c r="F1821" s="2" t="s">
        <v>32</v>
      </c>
      <c r="G1821" s="2">
        <v>4703</v>
      </c>
      <c r="H1821" s="2">
        <v>4703</v>
      </c>
      <c r="I1821" s="61"/>
    </row>
    <row r="1822" spans="1:9" ht="24" customHeight="1" x14ac:dyDescent="0.25">
      <c r="A1822" s="2">
        <v>646326</v>
      </c>
      <c r="B1822" s="3">
        <v>41788.630497685182</v>
      </c>
      <c r="C1822" s="2" t="s">
        <v>13</v>
      </c>
      <c r="D1822" s="2" t="s">
        <v>8</v>
      </c>
      <c r="E1822" s="2" t="s">
        <v>14</v>
      </c>
      <c r="F1822" s="2" t="s">
        <v>32</v>
      </c>
      <c r="G1822" s="2">
        <v>79777</v>
      </c>
      <c r="H1822" s="2">
        <v>79777</v>
      </c>
      <c r="I1822" s="61"/>
    </row>
    <row r="1823" spans="1:9" ht="24" customHeight="1" x14ac:dyDescent="0.25">
      <c r="A1823" s="2">
        <v>884079</v>
      </c>
      <c r="B1823" s="3">
        <v>41788.804293981484</v>
      </c>
      <c r="C1823" s="2" t="s">
        <v>7</v>
      </c>
      <c r="D1823" s="2" t="s">
        <v>8</v>
      </c>
      <c r="E1823" s="2" t="s">
        <v>14</v>
      </c>
      <c r="F1823" s="2" t="s">
        <v>32</v>
      </c>
      <c r="G1823" s="2">
        <v>37271</v>
      </c>
      <c r="H1823" s="2">
        <v>37271</v>
      </c>
      <c r="I1823" s="61"/>
    </row>
    <row r="1824" spans="1:9" ht="24" customHeight="1" x14ac:dyDescent="0.25">
      <c r="A1824" s="2">
        <v>864921</v>
      </c>
      <c r="B1824" s="3">
        <v>41788.806504629632</v>
      </c>
      <c r="C1824" s="2" t="s">
        <v>13</v>
      </c>
      <c r="D1824" s="2" t="s">
        <v>8</v>
      </c>
      <c r="E1824" s="2" t="s">
        <v>14</v>
      </c>
      <c r="F1824" s="2" t="s">
        <v>32</v>
      </c>
      <c r="G1824" s="2">
        <v>74970</v>
      </c>
      <c r="H1824" s="2">
        <v>74970</v>
      </c>
      <c r="I1824" s="61"/>
    </row>
    <row r="1825" spans="1:9" ht="24" customHeight="1" x14ac:dyDescent="0.25">
      <c r="A1825" s="2">
        <v>900760</v>
      </c>
      <c r="B1825" s="3">
        <v>41869.670277777775</v>
      </c>
      <c r="C1825" s="2" t="s">
        <v>13</v>
      </c>
      <c r="D1825" s="2" t="s">
        <v>8</v>
      </c>
      <c r="E1825" s="2" t="s">
        <v>14</v>
      </c>
      <c r="F1825" s="2" t="s">
        <v>32</v>
      </c>
      <c r="G1825" s="2">
        <v>53193</v>
      </c>
      <c r="H1825" s="2">
        <v>53193</v>
      </c>
      <c r="I1825" s="61"/>
    </row>
    <row r="1826" spans="1:9" ht="24" customHeight="1" x14ac:dyDescent="0.25">
      <c r="A1826" s="2">
        <v>819539</v>
      </c>
      <c r="B1826" s="3">
        <v>41869.672962962963</v>
      </c>
      <c r="C1826" s="2" t="s">
        <v>13</v>
      </c>
      <c r="D1826" s="2" t="s">
        <v>8</v>
      </c>
      <c r="E1826" s="2" t="s">
        <v>14</v>
      </c>
      <c r="F1826" s="2" t="s">
        <v>32</v>
      </c>
      <c r="G1826" s="2">
        <v>16698</v>
      </c>
      <c r="H1826" s="2">
        <v>16698</v>
      </c>
      <c r="I1826" s="61"/>
    </row>
    <row r="1827" spans="1:9" ht="24" customHeight="1" x14ac:dyDescent="0.25">
      <c r="A1827" s="2">
        <v>111548</v>
      </c>
      <c r="B1827" s="3">
        <v>41873.43476851852</v>
      </c>
      <c r="C1827" s="2" t="s">
        <v>13</v>
      </c>
      <c r="D1827" s="2" t="s">
        <v>8</v>
      </c>
      <c r="E1827" s="2" t="s">
        <v>14</v>
      </c>
      <c r="F1827" s="2" t="s">
        <v>32</v>
      </c>
      <c r="G1827" s="2">
        <v>62982</v>
      </c>
      <c r="H1827" s="2">
        <v>62982</v>
      </c>
      <c r="I1827" s="61"/>
    </row>
    <row r="1828" spans="1:9" ht="24" customHeight="1" x14ac:dyDescent="0.25">
      <c r="A1828" s="2">
        <v>763319</v>
      </c>
      <c r="B1828" s="3">
        <v>41760.602326388886</v>
      </c>
      <c r="C1828" s="2" t="s">
        <v>7</v>
      </c>
      <c r="D1828" s="2" t="s">
        <v>8</v>
      </c>
      <c r="E1828" s="2" t="s">
        <v>29</v>
      </c>
      <c r="F1828" s="2" t="s">
        <v>21</v>
      </c>
      <c r="G1828" s="2">
        <v>70542</v>
      </c>
      <c r="H1828" s="2">
        <v>70542</v>
      </c>
      <c r="I1828" s="61"/>
    </row>
    <row r="1829" spans="1:9" ht="24" customHeight="1" x14ac:dyDescent="0.25">
      <c r="A1829" s="2">
        <v>333339</v>
      </c>
      <c r="B1829" s="3">
        <v>41845.400335648148</v>
      </c>
      <c r="C1829" s="2" t="s">
        <v>7</v>
      </c>
      <c r="D1829" s="2" t="s">
        <v>11</v>
      </c>
      <c r="E1829" s="2" t="s">
        <v>29</v>
      </c>
      <c r="F1829" s="2" t="s">
        <v>21</v>
      </c>
      <c r="G1829" s="2">
        <v>95050</v>
      </c>
      <c r="H1829" s="2">
        <v>95050</v>
      </c>
      <c r="I1829" s="61"/>
    </row>
    <row r="1830" spans="1:9" ht="24" customHeight="1" x14ac:dyDescent="0.25">
      <c r="A1830" s="2">
        <v>48952</v>
      </c>
      <c r="B1830" s="3">
        <v>41792.573599537034</v>
      </c>
      <c r="C1830" s="2" t="s">
        <v>7</v>
      </c>
      <c r="D1830" s="2" t="s">
        <v>23</v>
      </c>
      <c r="E1830" s="2" t="s">
        <v>9</v>
      </c>
      <c r="F1830" s="2" t="s">
        <v>32</v>
      </c>
      <c r="G1830" s="2">
        <v>49285</v>
      </c>
      <c r="H1830" s="2">
        <v>49285</v>
      </c>
      <c r="I1830" s="61"/>
    </row>
    <row r="1831" spans="1:9" ht="24" customHeight="1" x14ac:dyDescent="0.25">
      <c r="A1831" s="2">
        <v>823035</v>
      </c>
      <c r="B1831" s="3">
        <v>41857.425694444442</v>
      </c>
      <c r="C1831" s="2" t="s">
        <v>7</v>
      </c>
      <c r="D1831" s="2" t="s">
        <v>8</v>
      </c>
      <c r="E1831" s="2" t="s">
        <v>25</v>
      </c>
      <c r="F1831" s="2" t="s">
        <v>12</v>
      </c>
      <c r="G1831" s="2">
        <v>8146</v>
      </c>
      <c r="H1831" s="2">
        <v>8146</v>
      </c>
      <c r="I1831" s="61"/>
    </row>
    <row r="1832" spans="1:9" ht="24" customHeight="1" x14ac:dyDescent="0.25">
      <c r="A1832" s="2">
        <v>332641</v>
      </c>
      <c r="B1832" s="3">
        <v>41857.455462962964</v>
      </c>
      <c r="C1832" s="2" t="s">
        <v>13</v>
      </c>
      <c r="D1832" s="2" t="s">
        <v>8</v>
      </c>
      <c r="E1832" s="2" t="s">
        <v>25</v>
      </c>
      <c r="F1832" s="2" t="s">
        <v>12</v>
      </c>
      <c r="G1832" s="2">
        <v>92172</v>
      </c>
      <c r="H1832" s="2">
        <v>92172</v>
      </c>
      <c r="I1832" s="61"/>
    </row>
    <row r="1833" spans="1:9" ht="24" customHeight="1" x14ac:dyDescent="0.25">
      <c r="A1833" s="2">
        <v>77360</v>
      </c>
      <c r="B1833" s="3">
        <v>41857.457997685182</v>
      </c>
      <c r="C1833" s="2" t="s">
        <v>7</v>
      </c>
      <c r="D1833" s="2" t="s">
        <v>11</v>
      </c>
      <c r="E1833" s="2" t="s">
        <v>25</v>
      </c>
      <c r="F1833" s="2" t="s">
        <v>12</v>
      </c>
      <c r="G1833" s="2">
        <v>41743</v>
      </c>
      <c r="H1833" s="2">
        <v>41743</v>
      </c>
      <c r="I1833" s="61"/>
    </row>
    <row r="1834" spans="1:9" ht="24" customHeight="1" x14ac:dyDescent="0.25">
      <c r="A1834" s="2">
        <v>457386</v>
      </c>
      <c r="B1834" s="3">
        <v>41843.397361111114</v>
      </c>
      <c r="C1834" s="2" t="s">
        <v>13</v>
      </c>
      <c r="D1834" s="2" t="s">
        <v>8</v>
      </c>
      <c r="E1834" s="2" t="s">
        <v>25</v>
      </c>
      <c r="F1834" s="2" t="s">
        <v>12</v>
      </c>
      <c r="G1834" s="2">
        <v>4656</v>
      </c>
      <c r="H1834" s="2">
        <v>4656</v>
      </c>
      <c r="I1834" s="61"/>
    </row>
    <row r="1835" spans="1:9" ht="24" customHeight="1" x14ac:dyDescent="0.25">
      <c r="A1835" s="2">
        <v>383089</v>
      </c>
      <c r="B1835" s="3">
        <v>41859.421574074076</v>
      </c>
      <c r="C1835" s="2" t="s">
        <v>13</v>
      </c>
      <c r="D1835" s="2" t="s">
        <v>8</v>
      </c>
      <c r="E1835" s="2" t="s">
        <v>25</v>
      </c>
      <c r="F1835" s="2" t="s">
        <v>12</v>
      </c>
      <c r="G1835" s="2">
        <v>63653</v>
      </c>
      <c r="H1835" s="2">
        <v>63653</v>
      </c>
      <c r="I1835" s="61"/>
    </row>
    <row r="1836" spans="1:9" ht="24" customHeight="1" x14ac:dyDescent="0.25">
      <c r="A1836" s="2">
        <v>794994</v>
      </c>
      <c r="B1836" s="3">
        <v>41859.422777777778</v>
      </c>
      <c r="C1836" s="2" t="s">
        <v>13</v>
      </c>
      <c r="D1836" s="2" t="s">
        <v>8</v>
      </c>
      <c r="E1836" s="2" t="s">
        <v>25</v>
      </c>
      <c r="F1836" s="2" t="s">
        <v>12</v>
      </c>
      <c r="G1836" s="2">
        <v>97174</v>
      </c>
      <c r="H1836" s="2">
        <v>97174</v>
      </c>
      <c r="I1836" s="61"/>
    </row>
    <row r="1837" spans="1:9" ht="24" customHeight="1" x14ac:dyDescent="0.25">
      <c r="A1837" s="2">
        <v>736323</v>
      </c>
      <c r="B1837" s="3">
        <v>41788.355578703704</v>
      </c>
      <c r="C1837" s="2" t="s">
        <v>13</v>
      </c>
      <c r="D1837" s="2" t="s">
        <v>8</v>
      </c>
      <c r="E1837" s="2" t="s">
        <v>14</v>
      </c>
      <c r="F1837" s="2" t="s">
        <v>35</v>
      </c>
      <c r="G1837" s="2">
        <v>45782</v>
      </c>
      <c r="H1837" s="2">
        <v>45782</v>
      </c>
      <c r="I1837" s="61"/>
    </row>
    <row r="1838" spans="1:9" ht="24" customHeight="1" x14ac:dyDescent="0.25">
      <c r="A1838" s="2">
        <v>660708</v>
      </c>
      <c r="B1838" s="3">
        <v>41816.375578703701</v>
      </c>
      <c r="C1838" s="2" t="s">
        <v>7</v>
      </c>
      <c r="D1838" s="2" t="s">
        <v>8</v>
      </c>
      <c r="E1838" s="2" t="s">
        <v>14</v>
      </c>
      <c r="F1838" s="2" t="s">
        <v>35</v>
      </c>
      <c r="G1838" s="2">
        <v>98444</v>
      </c>
      <c r="H1838" s="2">
        <v>98444</v>
      </c>
      <c r="I1838" s="61"/>
    </row>
    <row r="1839" spans="1:9" ht="24" customHeight="1" x14ac:dyDescent="0.25">
      <c r="A1839" s="2">
        <v>894798</v>
      </c>
      <c r="B1839" s="3">
        <v>41816.376296296294</v>
      </c>
      <c r="C1839" s="2" t="s">
        <v>13</v>
      </c>
      <c r="D1839" s="2" t="s">
        <v>8</v>
      </c>
      <c r="E1839" s="2" t="s">
        <v>14</v>
      </c>
      <c r="F1839" s="2" t="s">
        <v>35</v>
      </c>
      <c r="G1839" s="2">
        <v>37173</v>
      </c>
      <c r="H1839" s="2">
        <v>37173</v>
      </c>
      <c r="I1839" s="61"/>
    </row>
    <row r="1840" spans="1:9" ht="24" customHeight="1" x14ac:dyDescent="0.25">
      <c r="A1840" s="2">
        <v>877915</v>
      </c>
      <c r="B1840" s="3">
        <v>41816.378703703704</v>
      </c>
      <c r="C1840" s="2" t="s">
        <v>7</v>
      </c>
      <c r="D1840" s="2" t="s">
        <v>11</v>
      </c>
      <c r="E1840" s="2" t="s">
        <v>14</v>
      </c>
      <c r="F1840" s="2" t="s">
        <v>35</v>
      </c>
      <c r="G1840" s="2">
        <v>9066</v>
      </c>
      <c r="H1840" s="2">
        <v>9066</v>
      </c>
      <c r="I1840" s="61"/>
    </row>
    <row r="1841" spans="1:9" ht="24" customHeight="1" x14ac:dyDescent="0.25">
      <c r="A1841" s="2">
        <v>218423</v>
      </c>
      <c r="B1841" s="3">
        <v>41807.598483796297</v>
      </c>
      <c r="C1841" s="2" t="s">
        <v>13</v>
      </c>
      <c r="D1841" s="2" t="s">
        <v>23</v>
      </c>
      <c r="E1841" s="2" t="s">
        <v>14</v>
      </c>
      <c r="F1841" s="2" t="s">
        <v>24</v>
      </c>
      <c r="G1841" s="2">
        <v>9465</v>
      </c>
      <c r="H1841" s="2">
        <v>9465</v>
      </c>
      <c r="I1841" s="61"/>
    </row>
    <row r="1842" spans="1:9" ht="24" customHeight="1" x14ac:dyDescent="0.25">
      <c r="A1842" s="2">
        <v>719982</v>
      </c>
      <c r="B1842" s="3">
        <v>41811.515590277777</v>
      </c>
      <c r="C1842" s="2" t="s">
        <v>7</v>
      </c>
      <c r="D1842" s="2" t="s">
        <v>8</v>
      </c>
      <c r="E1842" s="2" t="s">
        <v>14</v>
      </c>
      <c r="F1842" s="2" t="s">
        <v>24</v>
      </c>
      <c r="G1842" s="2">
        <v>75782</v>
      </c>
      <c r="H1842" s="2">
        <v>75782</v>
      </c>
      <c r="I1842" s="61"/>
    </row>
    <row r="1843" spans="1:9" ht="24" customHeight="1" x14ac:dyDescent="0.25">
      <c r="A1843" s="2">
        <v>18728</v>
      </c>
      <c r="B1843" s="3">
        <v>41811.515972222223</v>
      </c>
      <c r="C1843" s="2" t="s">
        <v>7</v>
      </c>
      <c r="D1843" s="2" t="s">
        <v>11</v>
      </c>
      <c r="E1843" s="2" t="s">
        <v>14</v>
      </c>
      <c r="F1843" s="2" t="s">
        <v>24</v>
      </c>
      <c r="G1843" s="2">
        <v>20180</v>
      </c>
      <c r="H1843" s="2">
        <v>20180</v>
      </c>
      <c r="I1843" s="61"/>
    </row>
    <row r="1844" spans="1:9" ht="24" customHeight="1" x14ac:dyDescent="0.25">
      <c r="A1844" s="2">
        <v>873876</v>
      </c>
      <c r="B1844" s="3">
        <v>41771.397164351853</v>
      </c>
      <c r="C1844" s="2" t="s">
        <v>13</v>
      </c>
      <c r="D1844" s="2" t="s">
        <v>8</v>
      </c>
      <c r="E1844" s="2" t="s">
        <v>9</v>
      </c>
      <c r="F1844" s="2" t="s">
        <v>35</v>
      </c>
      <c r="G1844" s="2">
        <v>25927</v>
      </c>
      <c r="H1844" s="2">
        <v>25927</v>
      </c>
      <c r="I1844" s="61"/>
    </row>
    <row r="1845" spans="1:9" ht="24" customHeight="1" x14ac:dyDescent="0.25">
      <c r="A1845" s="2">
        <v>958317</v>
      </c>
      <c r="B1845" s="3">
        <v>41855.396793981483</v>
      </c>
      <c r="C1845" s="2" t="s">
        <v>7</v>
      </c>
      <c r="D1845" s="2" t="s">
        <v>8</v>
      </c>
      <c r="E1845" s="2" t="s">
        <v>28</v>
      </c>
      <c r="F1845" s="2" t="s">
        <v>32</v>
      </c>
      <c r="G1845" s="2">
        <v>97852</v>
      </c>
      <c r="H1845" s="2">
        <v>97852</v>
      </c>
      <c r="I1845" s="61"/>
    </row>
    <row r="1846" spans="1:9" ht="24" customHeight="1" x14ac:dyDescent="0.25">
      <c r="A1846" s="2">
        <v>658586</v>
      </c>
      <c r="B1846" s="3">
        <v>41855.397881944446</v>
      </c>
      <c r="C1846" s="2" t="s">
        <v>7</v>
      </c>
      <c r="D1846" s="2" t="s">
        <v>23</v>
      </c>
      <c r="E1846" s="2" t="s">
        <v>28</v>
      </c>
      <c r="F1846" s="2" t="s">
        <v>32</v>
      </c>
      <c r="G1846" s="2">
        <v>19802</v>
      </c>
      <c r="H1846" s="2">
        <v>19802</v>
      </c>
      <c r="I1846" s="61"/>
    </row>
    <row r="1847" spans="1:9" ht="24" customHeight="1" x14ac:dyDescent="0.25">
      <c r="A1847" s="2">
        <v>38289</v>
      </c>
      <c r="B1847" s="3">
        <v>41851.422986111109</v>
      </c>
      <c r="C1847" s="2" t="s">
        <v>13</v>
      </c>
      <c r="D1847" s="2" t="s">
        <v>11</v>
      </c>
      <c r="E1847" s="2" t="s">
        <v>14</v>
      </c>
      <c r="F1847" s="2" t="s">
        <v>12</v>
      </c>
      <c r="G1847" s="2">
        <v>21823</v>
      </c>
      <c r="H1847" s="2">
        <v>21823</v>
      </c>
      <c r="I1847" s="61"/>
    </row>
    <row r="1848" spans="1:9" ht="24" customHeight="1" x14ac:dyDescent="0.25">
      <c r="A1848" s="2">
        <v>166757</v>
      </c>
      <c r="B1848" s="3">
        <v>41874.733391203707</v>
      </c>
      <c r="C1848" s="2" t="s">
        <v>13</v>
      </c>
      <c r="D1848" s="2" t="s">
        <v>11</v>
      </c>
      <c r="E1848" s="2" t="s">
        <v>14</v>
      </c>
      <c r="F1848" s="2" t="s">
        <v>12</v>
      </c>
      <c r="G1848" s="2">
        <v>19349</v>
      </c>
      <c r="H1848" s="2">
        <v>19349</v>
      </c>
      <c r="I1848" s="61"/>
    </row>
    <row r="1849" spans="1:9" ht="24" customHeight="1" x14ac:dyDescent="0.25">
      <c r="A1849" s="2">
        <v>66682</v>
      </c>
      <c r="B1849" s="3">
        <v>41878.345324074071</v>
      </c>
      <c r="C1849" s="2" t="s">
        <v>7</v>
      </c>
      <c r="D1849" s="2" t="s">
        <v>8</v>
      </c>
      <c r="E1849" s="2" t="s">
        <v>14</v>
      </c>
      <c r="F1849" s="2" t="s">
        <v>12</v>
      </c>
      <c r="G1849" s="2">
        <v>21158</v>
      </c>
      <c r="H1849" s="2">
        <v>21158</v>
      </c>
      <c r="I1849" s="61"/>
    </row>
    <row r="1850" spans="1:9" ht="24" customHeight="1" x14ac:dyDescent="0.25">
      <c r="A1850" s="2">
        <v>889764</v>
      </c>
      <c r="B1850" s="3">
        <v>41878.345775462964</v>
      </c>
      <c r="C1850" s="2" t="s">
        <v>7</v>
      </c>
      <c r="D1850" s="2" t="s">
        <v>11</v>
      </c>
      <c r="E1850" s="2" t="s">
        <v>14</v>
      </c>
      <c r="F1850" s="2" t="s">
        <v>12</v>
      </c>
      <c r="G1850" s="2">
        <v>26692</v>
      </c>
      <c r="H1850" s="2">
        <v>26692</v>
      </c>
      <c r="I1850" s="61"/>
    </row>
    <row r="1851" spans="1:9" ht="24" customHeight="1" x14ac:dyDescent="0.25">
      <c r="A1851" s="2">
        <v>970746</v>
      </c>
      <c r="B1851" s="3">
        <v>41878.346168981479</v>
      </c>
      <c r="C1851" s="2" t="s">
        <v>13</v>
      </c>
      <c r="D1851" s="2" t="s">
        <v>8</v>
      </c>
      <c r="E1851" s="2" t="s">
        <v>14</v>
      </c>
      <c r="F1851" s="2" t="s">
        <v>12</v>
      </c>
      <c r="G1851" s="2">
        <v>53579</v>
      </c>
      <c r="H1851" s="2">
        <v>53579</v>
      </c>
      <c r="I1851" s="61"/>
    </row>
    <row r="1852" spans="1:9" ht="24" customHeight="1" x14ac:dyDescent="0.25">
      <c r="A1852" s="2">
        <v>16043</v>
      </c>
      <c r="B1852" s="3">
        <v>41788.400636574072</v>
      </c>
      <c r="C1852" s="2" t="s">
        <v>7</v>
      </c>
      <c r="D1852" s="2" t="s">
        <v>8</v>
      </c>
      <c r="E1852" s="2" t="s">
        <v>14</v>
      </c>
      <c r="F1852" s="2" t="s">
        <v>12</v>
      </c>
      <c r="G1852" s="2">
        <v>85780</v>
      </c>
      <c r="H1852" s="2">
        <v>85780</v>
      </c>
      <c r="I1852" s="61"/>
    </row>
    <row r="1853" spans="1:9" ht="24" customHeight="1" x14ac:dyDescent="0.25">
      <c r="A1853" s="2">
        <v>577264</v>
      </c>
      <c r="B1853" s="3">
        <v>41797.661192129628</v>
      </c>
      <c r="C1853" s="2" t="s">
        <v>7</v>
      </c>
      <c r="D1853" s="2" t="s">
        <v>11</v>
      </c>
      <c r="E1853" s="2" t="s">
        <v>14</v>
      </c>
      <c r="F1853" s="2" t="s">
        <v>19</v>
      </c>
      <c r="G1853" s="2">
        <v>28676</v>
      </c>
      <c r="H1853" s="2">
        <v>28676</v>
      </c>
      <c r="I1853" s="61"/>
    </row>
    <row r="1854" spans="1:9" ht="24" customHeight="1" x14ac:dyDescent="0.25">
      <c r="A1854" s="2">
        <v>505688</v>
      </c>
      <c r="B1854" s="3">
        <v>41836.646469907406</v>
      </c>
      <c r="C1854" s="2" t="s">
        <v>13</v>
      </c>
      <c r="D1854" s="2" t="s">
        <v>8</v>
      </c>
      <c r="E1854" s="2" t="s">
        <v>14</v>
      </c>
      <c r="F1854" s="2" t="s">
        <v>12</v>
      </c>
      <c r="G1854" s="2">
        <v>52969</v>
      </c>
      <c r="H1854" s="2">
        <v>52969</v>
      </c>
      <c r="I1854" s="61"/>
    </row>
    <row r="1855" spans="1:9" ht="24" customHeight="1" x14ac:dyDescent="0.25">
      <c r="A1855" s="2">
        <v>240865</v>
      </c>
      <c r="B1855" s="3">
        <v>41837.757905092592</v>
      </c>
      <c r="C1855" s="2" t="s">
        <v>7</v>
      </c>
      <c r="D1855" s="2" t="s">
        <v>8</v>
      </c>
      <c r="E1855" s="2" t="s">
        <v>14</v>
      </c>
      <c r="F1855" s="2" t="s">
        <v>19</v>
      </c>
      <c r="G1855" s="2">
        <v>49086</v>
      </c>
      <c r="H1855" s="2">
        <v>49086</v>
      </c>
      <c r="I1855" s="61"/>
    </row>
    <row r="1856" spans="1:9" ht="24" customHeight="1" x14ac:dyDescent="0.25">
      <c r="A1856" s="2">
        <v>318222</v>
      </c>
      <c r="B1856" s="3">
        <v>41786.397997685184</v>
      </c>
      <c r="C1856" s="2" t="s">
        <v>13</v>
      </c>
      <c r="D1856" s="2" t="s">
        <v>8</v>
      </c>
      <c r="E1856" s="2" t="s">
        <v>9</v>
      </c>
      <c r="F1856" s="2" t="s">
        <v>24</v>
      </c>
      <c r="G1856" s="2">
        <v>77940</v>
      </c>
      <c r="H1856" s="2">
        <v>77940</v>
      </c>
      <c r="I1856" s="61"/>
    </row>
    <row r="1857" spans="1:9" ht="24" customHeight="1" x14ac:dyDescent="0.25">
      <c r="A1857" s="2">
        <v>807688</v>
      </c>
      <c r="B1857" s="3">
        <v>41790.578020833331</v>
      </c>
      <c r="C1857" s="2" t="s">
        <v>7</v>
      </c>
      <c r="D1857" s="2" t="s">
        <v>8</v>
      </c>
      <c r="E1857" s="2" t="s">
        <v>9</v>
      </c>
      <c r="F1857" s="2" t="s">
        <v>24</v>
      </c>
      <c r="G1857" s="2">
        <v>17268</v>
      </c>
      <c r="H1857" s="2">
        <v>17268</v>
      </c>
      <c r="I1857" s="61"/>
    </row>
    <row r="1858" spans="1:9" ht="24" customHeight="1" x14ac:dyDescent="0.25">
      <c r="A1858" s="2">
        <v>697675</v>
      </c>
      <c r="B1858" s="3">
        <v>41803.700983796298</v>
      </c>
      <c r="C1858" s="2" t="s">
        <v>13</v>
      </c>
      <c r="D1858" s="2" t="s">
        <v>8</v>
      </c>
      <c r="E1858" s="2" t="s">
        <v>9</v>
      </c>
      <c r="F1858" s="2" t="s">
        <v>24</v>
      </c>
      <c r="G1858" s="2">
        <v>60505</v>
      </c>
      <c r="H1858" s="2">
        <v>60505</v>
      </c>
      <c r="I1858" s="61"/>
    </row>
    <row r="1859" spans="1:9" ht="24" customHeight="1" x14ac:dyDescent="0.25">
      <c r="A1859" s="2">
        <v>510934</v>
      </c>
      <c r="B1859" s="3">
        <v>41807.487453703703</v>
      </c>
      <c r="C1859" s="2" t="s">
        <v>7</v>
      </c>
      <c r="D1859" s="2" t="s">
        <v>8</v>
      </c>
      <c r="E1859" s="2" t="s">
        <v>9</v>
      </c>
      <c r="F1859" s="2" t="s">
        <v>24</v>
      </c>
      <c r="G1859" s="2">
        <v>71141</v>
      </c>
      <c r="H1859" s="2">
        <v>71141</v>
      </c>
      <c r="I1859" s="61"/>
    </row>
    <row r="1860" spans="1:9" ht="24" customHeight="1" x14ac:dyDescent="0.25">
      <c r="A1860" s="2">
        <v>193283</v>
      </c>
      <c r="B1860" s="3">
        <v>41807.48777777778</v>
      </c>
      <c r="C1860" s="2" t="s">
        <v>13</v>
      </c>
      <c r="D1860" s="2" t="s">
        <v>8</v>
      </c>
      <c r="E1860" s="2" t="s">
        <v>9</v>
      </c>
      <c r="F1860" s="2" t="s">
        <v>24</v>
      </c>
      <c r="G1860" s="2">
        <v>7965</v>
      </c>
      <c r="H1860" s="2">
        <v>7965</v>
      </c>
      <c r="I1860" s="61"/>
    </row>
    <row r="1861" spans="1:9" ht="24" customHeight="1" x14ac:dyDescent="0.25">
      <c r="A1861" s="2">
        <v>268308</v>
      </c>
      <c r="B1861" s="3">
        <v>41810.561053240737</v>
      </c>
      <c r="C1861" s="2" t="s">
        <v>7</v>
      </c>
      <c r="D1861" s="2" t="s">
        <v>8</v>
      </c>
      <c r="E1861" s="2" t="s">
        <v>9</v>
      </c>
      <c r="F1861" s="2" t="s">
        <v>24</v>
      </c>
      <c r="G1861" s="2">
        <v>38483</v>
      </c>
      <c r="H1861" s="2">
        <v>38483</v>
      </c>
      <c r="I1861" s="61"/>
    </row>
    <row r="1862" spans="1:9" ht="24" customHeight="1" x14ac:dyDescent="0.25">
      <c r="A1862" s="2">
        <v>101092</v>
      </c>
      <c r="B1862" s="3">
        <v>41818.598356481481</v>
      </c>
      <c r="C1862" s="2" t="s">
        <v>7</v>
      </c>
      <c r="D1862" s="2" t="s">
        <v>11</v>
      </c>
      <c r="E1862" s="2" t="s">
        <v>9</v>
      </c>
      <c r="F1862" s="2" t="s">
        <v>24</v>
      </c>
      <c r="G1862" s="2">
        <v>16530</v>
      </c>
      <c r="H1862" s="2">
        <v>16530</v>
      </c>
      <c r="I1862" s="61"/>
    </row>
    <row r="1863" spans="1:9" ht="24" customHeight="1" x14ac:dyDescent="0.25">
      <c r="A1863" s="2">
        <v>624227</v>
      </c>
      <c r="B1863" s="3">
        <v>41835.397175925929</v>
      </c>
      <c r="C1863" s="2" t="s">
        <v>7</v>
      </c>
      <c r="D1863" s="2" t="s">
        <v>11</v>
      </c>
      <c r="E1863" s="2" t="s">
        <v>9</v>
      </c>
      <c r="F1863" s="2" t="s">
        <v>24</v>
      </c>
      <c r="G1863" s="2">
        <v>9299</v>
      </c>
      <c r="H1863" s="2">
        <v>9299</v>
      </c>
      <c r="I1863" s="61"/>
    </row>
    <row r="1864" spans="1:9" ht="24" customHeight="1" x14ac:dyDescent="0.25">
      <c r="A1864" s="2">
        <v>988379</v>
      </c>
      <c r="B1864" s="3">
        <v>41835.402361111112</v>
      </c>
      <c r="C1864" s="2" t="s">
        <v>13</v>
      </c>
      <c r="D1864" s="2" t="s">
        <v>8</v>
      </c>
      <c r="E1864" s="2" t="s">
        <v>9</v>
      </c>
      <c r="F1864" s="2" t="s">
        <v>24</v>
      </c>
      <c r="G1864" s="2">
        <v>12753</v>
      </c>
      <c r="H1864" s="2">
        <v>12753</v>
      </c>
      <c r="I1864" s="61"/>
    </row>
    <row r="1865" spans="1:9" ht="24" customHeight="1" x14ac:dyDescent="0.25">
      <c r="A1865" s="2">
        <v>770714</v>
      </c>
      <c r="B1865" s="3">
        <v>41830.437395833331</v>
      </c>
      <c r="C1865" s="2" t="s">
        <v>7</v>
      </c>
      <c r="D1865" s="2" t="s">
        <v>11</v>
      </c>
      <c r="E1865" s="2" t="s">
        <v>31</v>
      </c>
      <c r="F1865" s="2" t="s">
        <v>12</v>
      </c>
      <c r="G1865" s="2">
        <v>69273</v>
      </c>
      <c r="H1865" s="2">
        <v>69273</v>
      </c>
      <c r="I1865" s="61"/>
    </row>
    <row r="1866" spans="1:9" ht="24" customHeight="1" x14ac:dyDescent="0.25">
      <c r="A1866" s="2">
        <v>423766</v>
      </c>
      <c r="B1866" s="3">
        <v>41850.508217592593</v>
      </c>
      <c r="C1866" s="2" t="s">
        <v>7</v>
      </c>
      <c r="D1866" s="2" t="s">
        <v>11</v>
      </c>
      <c r="E1866" s="2" t="s">
        <v>31</v>
      </c>
      <c r="F1866" s="2" t="s">
        <v>12</v>
      </c>
      <c r="G1866" s="2">
        <v>51476</v>
      </c>
      <c r="H1866" s="2">
        <v>51476</v>
      </c>
      <c r="I1866" s="61"/>
    </row>
    <row r="1867" spans="1:9" ht="24" customHeight="1" x14ac:dyDescent="0.25">
      <c r="A1867" s="2">
        <v>232347</v>
      </c>
      <c r="B1867" s="3">
        <v>41850.508738425924</v>
      </c>
      <c r="C1867" s="2" t="s">
        <v>13</v>
      </c>
      <c r="D1867" s="2" t="s">
        <v>8</v>
      </c>
      <c r="E1867" s="2" t="s">
        <v>31</v>
      </c>
      <c r="F1867" s="2" t="s">
        <v>12</v>
      </c>
      <c r="G1867" s="2">
        <v>21305</v>
      </c>
      <c r="H1867" s="2">
        <v>21305</v>
      </c>
      <c r="I1867" s="61"/>
    </row>
    <row r="1868" spans="1:9" ht="24" customHeight="1" x14ac:dyDescent="0.25">
      <c r="A1868" s="2">
        <v>582577</v>
      </c>
      <c r="B1868" s="3">
        <v>41850.508750000001</v>
      </c>
      <c r="C1868" s="2" t="s">
        <v>13</v>
      </c>
      <c r="D1868" s="2" t="s">
        <v>11</v>
      </c>
      <c r="E1868" s="2" t="s">
        <v>31</v>
      </c>
      <c r="F1868" s="2" t="s">
        <v>12</v>
      </c>
      <c r="G1868" s="2">
        <v>81590</v>
      </c>
      <c r="H1868" s="2">
        <v>81590</v>
      </c>
      <c r="I1868" s="61"/>
    </row>
    <row r="1869" spans="1:9" ht="24" customHeight="1" x14ac:dyDescent="0.25">
      <c r="A1869" s="2">
        <v>113715</v>
      </c>
      <c r="B1869" s="3">
        <v>41870.377789351849</v>
      </c>
      <c r="C1869" s="2" t="s">
        <v>7</v>
      </c>
      <c r="D1869" s="2" t="s">
        <v>11</v>
      </c>
      <c r="E1869" s="2" t="s">
        <v>31</v>
      </c>
      <c r="F1869" s="2" t="s">
        <v>12</v>
      </c>
      <c r="G1869" s="2">
        <v>52538</v>
      </c>
      <c r="H1869" s="2">
        <v>52538</v>
      </c>
      <c r="I1869" s="61"/>
    </row>
    <row r="1870" spans="1:9" ht="24" customHeight="1" x14ac:dyDescent="0.25">
      <c r="A1870" s="2">
        <v>941712</v>
      </c>
      <c r="B1870" s="3">
        <v>41876.436898148146</v>
      </c>
      <c r="C1870" s="2" t="s">
        <v>13</v>
      </c>
      <c r="D1870" s="2" t="s">
        <v>8</v>
      </c>
      <c r="E1870" s="2" t="s">
        <v>31</v>
      </c>
      <c r="F1870" s="2" t="s">
        <v>12</v>
      </c>
      <c r="G1870" s="2">
        <v>14054</v>
      </c>
      <c r="H1870" s="2">
        <v>14054</v>
      </c>
      <c r="I1870" s="61"/>
    </row>
    <row r="1871" spans="1:9" ht="24" customHeight="1" x14ac:dyDescent="0.25">
      <c r="A1871" s="2">
        <v>830954</v>
      </c>
      <c r="B1871" s="3">
        <v>41876.437974537039</v>
      </c>
      <c r="C1871" s="2" t="s">
        <v>13</v>
      </c>
      <c r="D1871" s="2" t="s">
        <v>11</v>
      </c>
      <c r="E1871" s="2" t="s">
        <v>31</v>
      </c>
      <c r="F1871" s="2" t="s">
        <v>12</v>
      </c>
      <c r="G1871" s="2">
        <v>18564</v>
      </c>
      <c r="H1871" s="2">
        <v>18564</v>
      </c>
      <c r="I1871" s="61"/>
    </row>
    <row r="1872" spans="1:9" ht="24" customHeight="1" x14ac:dyDescent="0.25">
      <c r="A1872" s="2">
        <v>996835</v>
      </c>
      <c r="B1872" s="3">
        <v>41802.594178240739</v>
      </c>
      <c r="C1872" s="2" t="s">
        <v>7</v>
      </c>
      <c r="D1872" s="2" t="s">
        <v>23</v>
      </c>
      <c r="E1872" s="2" t="s">
        <v>9</v>
      </c>
      <c r="F1872" s="2" t="s">
        <v>12</v>
      </c>
      <c r="G1872" s="2">
        <v>95328</v>
      </c>
      <c r="H1872" s="2">
        <v>95328</v>
      </c>
      <c r="I1872" s="61"/>
    </row>
    <row r="1873" spans="1:9" ht="24" customHeight="1" x14ac:dyDescent="0.25">
      <c r="A1873" s="2">
        <v>754136</v>
      </c>
      <c r="B1873" s="3">
        <v>41766.398125</v>
      </c>
      <c r="C1873" s="2" t="s">
        <v>13</v>
      </c>
      <c r="D1873" s="2" t="s">
        <v>8</v>
      </c>
      <c r="E1873" s="2" t="s">
        <v>14</v>
      </c>
      <c r="F1873" s="2" t="s">
        <v>32</v>
      </c>
      <c r="G1873" s="2">
        <v>67493</v>
      </c>
      <c r="H1873" s="2">
        <v>67493</v>
      </c>
      <c r="I1873" s="61"/>
    </row>
    <row r="1874" spans="1:9" ht="24" customHeight="1" x14ac:dyDescent="0.25">
      <c r="A1874" s="2">
        <v>298589</v>
      </c>
      <c r="B1874" s="3">
        <v>41773.310972222222</v>
      </c>
      <c r="C1874" s="2" t="s">
        <v>7</v>
      </c>
      <c r="D1874" s="2" t="s">
        <v>8</v>
      </c>
      <c r="E1874" s="2" t="s">
        <v>14</v>
      </c>
      <c r="F1874" s="2" t="s">
        <v>32</v>
      </c>
      <c r="G1874" s="2">
        <v>32952</v>
      </c>
      <c r="H1874" s="2">
        <v>32952</v>
      </c>
      <c r="I1874" s="61"/>
    </row>
    <row r="1875" spans="1:9" ht="24" customHeight="1" x14ac:dyDescent="0.25">
      <c r="A1875" s="2">
        <v>127268</v>
      </c>
      <c r="B1875" s="3">
        <v>41850.760729166665</v>
      </c>
      <c r="C1875" s="2" t="s">
        <v>7</v>
      </c>
      <c r="D1875" s="2" t="s">
        <v>8</v>
      </c>
      <c r="E1875" s="2" t="s">
        <v>9</v>
      </c>
      <c r="F1875" s="2" t="s">
        <v>21</v>
      </c>
      <c r="G1875" s="2">
        <v>8172</v>
      </c>
      <c r="H1875" s="2">
        <v>8172</v>
      </c>
      <c r="I1875" s="61"/>
    </row>
    <row r="1876" spans="1:9" ht="24" customHeight="1" x14ac:dyDescent="0.25">
      <c r="A1876" s="2">
        <v>90601</v>
      </c>
      <c r="B1876" s="3">
        <v>41850.761435185188</v>
      </c>
      <c r="C1876" s="2" t="s">
        <v>7</v>
      </c>
      <c r="D1876" s="2" t="s">
        <v>11</v>
      </c>
      <c r="E1876" s="2" t="s">
        <v>9</v>
      </c>
      <c r="F1876" s="2" t="s">
        <v>21</v>
      </c>
      <c r="G1876" s="2">
        <v>15277</v>
      </c>
      <c r="H1876" s="2">
        <v>15277</v>
      </c>
      <c r="I1876" s="61"/>
    </row>
    <row r="1877" spans="1:9" ht="24" customHeight="1" x14ac:dyDescent="0.25">
      <c r="A1877" s="2">
        <v>961227</v>
      </c>
      <c r="B1877" s="3">
        <v>41850.762013888889</v>
      </c>
      <c r="C1877" s="2" t="s">
        <v>7</v>
      </c>
      <c r="D1877" s="2" t="s">
        <v>11</v>
      </c>
      <c r="E1877" s="2" t="s">
        <v>9</v>
      </c>
      <c r="F1877" s="2" t="s">
        <v>21</v>
      </c>
      <c r="G1877" s="2">
        <v>23112</v>
      </c>
      <c r="H1877" s="2">
        <v>23112</v>
      </c>
      <c r="I1877" s="61"/>
    </row>
    <row r="1878" spans="1:9" ht="24" customHeight="1" x14ac:dyDescent="0.25">
      <c r="A1878" s="2">
        <v>618331</v>
      </c>
      <c r="B1878" s="3">
        <v>41850.763402777775</v>
      </c>
      <c r="C1878" s="2" t="s">
        <v>7</v>
      </c>
      <c r="D1878" s="2" t="s">
        <v>8</v>
      </c>
      <c r="E1878" s="2" t="s">
        <v>9</v>
      </c>
      <c r="F1878" s="2" t="s">
        <v>21</v>
      </c>
      <c r="G1878" s="2">
        <v>61657</v>
      </c>
      <c r="H1878" s="2">
        <v>61657</v>
      </c>
      <c r="I1878" s="61"/>
    </row>
    <row r="1879" spans="1:9" ht="24" customHeight="1" x14ac:dyDescent="0.25">
      <c r="A1879" s="2">
        <v>680771</v>
      </c>
      <c r="B1879" s="3">
        <v>41856.578148148146</v>
      </c>
      <c r="C1879" s="2" t="s">
        <v>7</v>
      </c>
      <c r="D1879" s="2" t="s">
        <v>8</v>
      </c>
      <c r="E1879" s="2" t="s">
        <v>9</v>
      </c>
      <c r="F1879" s="2" t="s">
        <v>21</v>
      </c>
      <c r="G1879" s="2">
        <v>65525</v>
      </c>
      <c r="H1879" s="2">
        <v>65525</v>
      </c>
      <c r="I1879" s="61"/>
    </row>
    <row r="1880" spans="1:9" ht="24" customHeight="1" x14ac:dyDescent="0.25">
      <c r="A1880" s="2">
        <v>232988</v>
      </c>
      <c r="B1880" s="3">
        <v>41802.397453703707</v>
      </c>
      <c r="C1880" s="2" t="s">
        <v>7</v>
      </c>
      <c r="D1880" s="2" t="s">
        <v>8</v>
      </c>
      <c r="E1880" s="2" t="s">
        <v>14</v>
      </c>
      <c r="F1880" s="2" t="s">
        <v>32</v>
      </c>
      <c r="G1880" s="2">
        <v>48721</v>
      </c>
      <c r="H1880" s="2">
        <v>48721</v>
      </c>
      <c r="I1880" s="61"/>
    </row>
    <row r="1881" spans="1:9" ht="24" customHeight="1" x14ac:dyDescent="0.25">
      <c r="A1881" s="2">
        <v>351100</v>
      </c>
      <c r="B1881" s="3">
        <v>41810.337777777779</v>
      </c>
      <c r="C1881" s="2" t="s">
        <v>13</v>
      </c>
      <c r="D1881" s="2" t="s">
        <v>8</v>
      </c>
      <c r="E1881" s="2" t="s">
        <v>14</v>
      </c>
      <c r="F1881" s="2" t="s">
        <v>32</v>
      </c>
      <c r="G1881" s="2">
        <v>75441</v>
      </c>
      <c r="H1881" s="2">
        <v>75441</v>
      </c>
      <c r="I1881" s="61"/>
    </row>
    <row r="1882" spans="1:9" ht="24" customHeight="1" x14ac:dyDescent="0.25">
      <c r="A1882" s="2">
        <v>936551</v>
      </c>
      <c r="B1882" s="3">
        <v>41810.339143518519</v>
      </c>
      <c r="C1882" s="2" t="s">
        <v>13</v>
      </c>
      <c r="D1882" s="2" t="s">
        <v>8</v>
      </c>
      <c r="E1882" s="2" t="s">
        <v>14</v>
      </c>
      <c r="F1882" s="2" t="s">
        <v>32</v>
      </c>
      <c r="G1882" s="2">
        <v>55723</v>
      </c>
      <c r="H1882" s="2">
        <v>55723</v>
      </c>
      <c r="I1882" s="61"/>
    </row>
    <row r="1883" spans="1:9" ht="24" customHeight="1" x14ac:dyDescent="0.25">
      <c r="A1883" s="2">
        <v>812365</v>
      </c>
      <c r="B1883" s="3">
        <v>41810.342905092592</v>
      </c>
      <c r="C1883" s="2" t="s">
        <v>7</v>
      </c>
      <c r="D1883" s="2" t="s">
        <v>8</v>
      </c>
      <c r="E1883" s="2" t="s">
        <v>14</v>
      </c>
      <c r="F1883" s="2" t="s">
        <v>32</v>
      </c>
      <c r="G1883" s="2">
        <v>66600</v>
      </c>
      <c r="H1883" s="2">
        <v>66600</v>
      </c>
      <c r="I1883" s="61"/>
    </row>
    <row r="1884" spans="1:9" ht="24" customHeight="1" x14ac:dyDescent="0.25">
      <c r="A1884" s="2">
        <v>499754</v>
      </c>
      <c r="B1884" s="3">
        <v>41838.691979166666</v>
      </c>
      <c r="C1884" s="2" t="s">
        <v>7</v>
      </c>
      <c r="D1884" s="2" t="s">
        <v>8</v>
      </c>
      <c r="E1884" s="2" t="s">
        <v>14</v>
      </c>
      <c r="F1884" s="2" t="s">
        <v>32</v>
      </c>
      <c r="G1884" s="2">
        <v>68351</v>
      </c>
      <c r="H1884" s="2">
        <v>68351</v>
      </c>
      <c r="I1884" s="61"/>
    </row>
    <row r="1885" spans="1:9" ht="24" customHeight="1" x14ac:dyDescent="0.25">
      <c r="A1885" s="2">
        <v>718505</v>
      </c>
      <c r="B1885" s="3">
        <v>41838.693553240744</v>
      </c>
      <c r="C1885" s="2" t="s">
        <v>7</v>
      </c>
      <c r="D1885" s="2" t="s">
        <v>8</v>
      </c>
      <c r="E1885" s="2" t="s">
        <v>14</v>
      </c>
      <c r="F1885" s="2" t="s">
        <v>32</v>
      </c>
      <c r="G1885" s="2">
        <v>70687</v>
      </c>
      <c r="H1885" s="2">
        <v>70687</v>
      </c>
      <c r="I1885" s="61"/>
    </row>
    <row r="1886" spans="1:9" ht="24" customHeight="1" x14ac:dyDescent="0.25">
      <c r="A1886" s="2">
        <v>169578</v>
      </c>
      <c r="B1886" s="3">
        <v>41850.769270833334</v>
      </c>
      <c r="C1886" s="2" t="s">
        <v>7</v>
      </c>
      <c r="D1886" s="2" t="s">
        <v>11</v>
      </c>
      <c r="E1886" s="2" t="s">
        <v>14</v>
      </c>
      <c r="F1886" s="2" t="s">
        <v>32</v>
      </c>
      <c r="G1886" s="2">
        <v>44372</v>
      </c>
      <c r="H1886" s="2">
        <v>44372</v>
      </c>
      <c r="I1886" s="61"/>
    </row>
    <row r="1887" spans="1:9" ht="24" customHeight="1" x14ac:dyDescent="0.25">
      <c r="A1887" s="2">
        <v>988971</v>
      </c>
      <c r="B1887" s="3">
        <v>41850.769988425927</v>
      </c>
      <c r="C1887" s="2" t="s">
        <v>7</v>
      </c>
      <c r="D1887" s="2" t="s">
        <v>8</v>
      </c>
      <c r="E1887" s="2" t="s">
        <v>14</v>
      </c>
      <c r="F1887" s="2" t="s">
        <v>32</v>
      </c>
      <c r="G1887" s="2">
        <v>98489</v>
      </c>
      <c r="H1887" s="2">
        <v>98489</v>
      </c>
      <c r="I1887" s="61"/>
    </row>
    <row r="1888" spans="1:9" ht="24" customHeight="1" x14ac:dyDescent="0.25">
      <c r="A1888" s="2">
        <v>776735</v>
      </c>
      <c r="B1888" s="3">
        <v>41880.397199074076</v>
      </c>
      <c r="C1888" s="2" t="s">
        <v>7</v>
      </c>
      <c r="D1888" s="2" t="s">
        <v>8</v>
      </c>
      <c r="E1888" s="2" t="s">
        <v>9</v>
      </c>
      <c r="F1888" s="2" t="s">
        <v>32</v>
      </c>
      <c r="G1888" s="2">
        <v>16566</v>
      </c>
      <c r="H1888" s="2">
        <v>16566</v>
      </c>
      <c r="I1888" s="61"/>
    </row>
    <row r="1889" spans="1:9" ht="24" customHeight="1" x14ac:dyDescent="0.25">
      <c r="A1889" s="2">
        <v>486691</v>
      </c>
      <c r="B1889" s="3">
        <v>41880.398506944446</v>
      </c>
      <c r="C1889" s="2" t="s">
        <v>13</v>
      </c>
      <c r="D1889" s="2" t="s">
        <v>11</v>
      </c>
      <c r="E1889" s="2" t="s">
        <v>9</v>
      </c>
      <c r="F1889" s="2" t="s">
        <v>32</v>
      </c>
      <c r="G1889" s="2">
        <v>59181</v>
      </c>
      <c r="H1889" s="2">
        <v>59181</v>
      </c>
      <c r="I1889" s="61"/>
    </row>
    <row r="1890" spans="1:9" ht="24" customHeight="1" x14ac:dyDescent="0.25">
      <c r="A1890" s="2">
        <v>316923</v>
      </c>
      <c r="B1890" s="3">
        <v>41880.396990740737</v>
      </c>
      <c r="C1890" s="2" t="s">
        <v>7</v>
      </c>
      <c r="D1890" s="2" t="s">
        <v>11</v>
      </c>
      <c r="E1890" s="2" t="s">
        <v>9</v>
      </c>
      <c r="F1890" s="2" t="s">
        <v>32</v>
      </c>
      <c r="G1890" s="2">
        <v>20943</v>
      </c>
      <c r="H1890" s="2">
        <v>20943</v>
      </c>
      <c r="I1890" s="61"/>
    </row>
    <row r="1891" spans="1:9" ht="24" customHeight="1" x14ac:dyDescent="0.25">
      <c r="A1891" s="2">
        <v>566412</v>
      </c>
      <c r="B1891" s="3">
        <v>41880.397974537038</v>
      </c>
      <c r="C1891" s="2" t="s">
        <v>7</v>
      </c>
      <c r="D1891" s="2" t="s">
        <v>11</v>
      </c>
      <c r="E1891" s="2" t="s">
        <v>9</v>
      </c>
      <c r="F1891" s="2" t="s">
        <v>32</v>
      </c>
      <c r="G1891" s="2">
        <v>10941</v>
      </c>
      <c r="H1891" s="2">
        <v>10941</v>
      </c>
      <c r="I1891" s="61"/>
    </row>
    <row r="1892" spans="1:9" ht="24" customHeight="1" x14ac:dyDescent="0.25">
      <c r="A1892" s="2">
        <v>920907</v>
      </c>
      <c r="B1892" s="3">
        <v>41881.434074074074</v>
      </c>
      <c r="C1892" s="2" t="s">
        <v>7</v>
      </c>
      <c r="D1892" s="2" t="s">
        <v>11</v>
      </c>
      <c r="E1892" s="2" t="s">
        <v>9</v>
      </c>
      <c r="F1892" s="2" t="s">
        <v>32</v>
      </c>
      <c r="G1892" s="2">
        <v>19177</v>
      </c>
      <c r="H1892" s="2">
        <v>19177</v>
      </c>
      <c r="I1892" s="61"/>
    </row>
    <row r="1893" spans="1:9" ht="24" customHeight="1" x14ac:dyDescent="0.25">
      <c r="A1893" s="2">
        <v>320349</v>
      </c>
      <c r="B1893" s="3">
        <v>41841.397870370369</v>
      </c>
      <c r="C1893" s="2" t="s">
        <v>13</v>
      </c>
      <c r="D1893" s="2" t="s">
        <v>11</v>
      </c>
      <c r="E1893" s="2" t="s">
        <v>14</v>
      </c>
      <c r="F1893" s="2" t="s">
        <v>32</v>
      </c>
      <c r="G1893" s="2">
        <v>60167</v>
      </c>
      <c r="H1893" s="2">
        <v>60167</v>
      </c>
      <c r="I1893" s="61"/>
    </row>
    <row r="1894" spans="1:9" ht="24" customHeight="1" x14ac:dyDescent="0.25">
      <c r="A1894" s="2">
        <v>544038</v>
      </c>
      <c r="B1894" s="3">
        <v>41772.470520833333</v>
      </c>
      <c r="C1894" s="2" t="s">
        <v>7</v>
      </c>
      <c r="D1894" s="2" t="s">
        <v>11</v>
      </c>
      <c r="E1894" s="2" t="s">
        <v>14</v>
      </c>
      <c r="F1894" s="2" t="s">
        <v>24</v>
      </c>
      <c r="G1894" s="2">
        <v>76319</v>
      </c>
      <c r="H1894" s="2">
        <v>76319</v>
      </c>
      <c r="I1894" s="61"/>
    </row>
    <row r="1895" spans="1:9" ht="24" customHeight="1" x14ac:dyDescent="0.25">
      <c r="A1895" s="2">
        <v>310590</v>
      </c>
      <c r="B1895" s="3">
        <v>41772.468993055554</v>
      </c>
      <c r="C1895" s="2" t="s">
        <v>13</v>
      </c>
      <c r="D1895" s="2" t="s">
        <v>23</v>
      </c>
      <c r="E1895" s="2" t="s">
        <v>14</v>
      </c>
      <c r="F1895" s="2" t="s">
        <v>24</v>
      </c>
      <c r="G1895" s="2">
        <v>50296</v>
      </c>
      <c r="H1895" s="2">
        <v>50296</v>
      </c>
      <c r="I1895" s="61"/>
    </row>
    <row r="1896" spans="1:9" ht="24" customHeight="1" x14ac:dyDescent="0.25">
      <c r="A1896" s="2">
        <v>45501</v>
      </c>
      <c r="B1896" s="3">
        <v>41772.714895833335</v>
      </c>
      <c r="C1896" s="2" t="s">
        <v>7</v>
      </c>
      <c r="D1896" s="2" t="s">
        <v>11</v>
      </c>
      <c r="E1896" s="2" t="s">
        <v>14</v>
      </c>
      <c r="F1896" s="2" t="s">
        <v>24</v>
      </c>
      <c r="G1896" s="2">
        <v>35261</v>
      </c>
      <c r="H1896" s="2">
        <v>35261</v>
      </c>
      <c r="I1896" s="61"/>
    </row>
    <row r="1897" spans="1:9" ht="24" customHeight="1" x14ac:dyDescent="0.25">
      <c r="A1897" s="2">
        <v>218064</v>
      </c>
      <c r="B1897" s="3">
        <v>41764.584687499999</v>
      </c>
      <c r="C1897" s="2" t="s">
        <v>7</v>
      </c>
      <c r="D1897" s="2" t="s">
        <v>11</v>
      </c>
      <c r="E1897" s="2" t="s">
        <v>30</v>
      </c>
      <c r="F1897" s="2" t="s">
        <v>32</v>
      </c>
      <c r="G1897" s="2">
        <v>94930</v>
      </c>
      <c r="H1897" s="2">
        <v>94930</v>
      </c>
      <c r="I1897" s="61"/>
    </row>
    <row r="1898" spans="1:9" ht="24" customHeight="1" x14ac:dyDescent="0.25">
      <c r="A1898" s="2">
        <v>797924</v>
      </c>
      <c r="B1898" s="3">
        <v>41795.397407407407</v>
      </c>
      <c r="C1898" s="2" t="s">
        <v>7</v>
      </c>
      <c r="D1898" s="2" t="s">
        <v>8</v>
      </c>
      <c r="E1898" s="2" t="s">
        <v>14</v>
      </c>
      <c r="F1898" s="2" t="s">
        <v>21</v>
      </c>
      <c r="G1898" s="2">
        <v>50347</v>
      </c>
      <c r="H1898" s="2">
        <v>50347</v>
      </c>
      <c r="I1898" s="61"/>
    </row>
    <row r="1899" spans="1:9" ht="24" customHeight="1" x14ac:dyDescent="0.25">
      <c r="A1899" s="2">
        <v>440521</v>
      </c>
      <c r="B1899" s="3">
        <v>41795.397824074076</v>
      </c>
      <c r="C1899" s="2" t="s">
        <v>13</v>
      </c>
      <c r="D1899" s="2" t="s">
        <v>11</v>
      </c>
      <c r="E1899" s="2" t="s">
        <v>14</v>
      </c>
      <c r="F1899" s="2" t="s">
        <v>21</v>
      </c>
      <c r="G1899" s="2">
        <v>35008</v>
      </c>
      <c r="H1899" s="2">
        <v>35008</v>
      </c>
      <c r="I1899" s="61"/>
    </row>
    <row r="1900" spans="1:9" ht="24" customHeight="1" x14ac:dyDescent="0.25">
      <c r="A1900" s="2">
        <v>840839</v>
      </c>
      <c r="B1900" s="3">
        <v>41864.322638888887</v>
      </c>
      <c r="C1900" s="2" t="s">
        <v>7</v>
      </c>
      <c r="D1900" s="2" t="s">
        <v>8</v>
      </c>
      <c r="E1900" s="2" t="s">
        <v>14</v>
      </c>
      <c r="F1900" s="2" t="s">
        <v>21</v>
      </c>
      <c r="G1900" s="2">
        <v>60136</v>
      </c>
      <c r="H1900" s="2">
        <v>60136</v>
      </c>
      <c r="I1900" s="61"/>
    </row>
    <row r="1901" spans="1:9" ht="24" customHeight="1" x14ac:dyDescent="0.25">
      <c r="A1901" s="2">
        <v>390984</v>
      </c>
      <c r="B1901" s="3">
        <v>41795.466168981482</v>
      </c>
      <c r="C1901" s="2" t="s">
        <v>7</v>
      </c>
      <c r="D1901" s="2" t="s">
        <v>8</v>
      </c>
      <c r="E1901" s="2" t="s">
        <v>29</v>
      </c>
      <c r="F1901" s="2" t="s">
        <v>10</v>
      </c>
      <c r="G1901" s="2">
        <v>36542</v>
      </c>
      <c r="H1901" s="2">
        <v>36542</v>
      </c>
      <c r="I1901" s="61"/>
    </row>
    <row r="1902" spans="1:9" ht="24" customHeight="1" x14ac:dyDescent="0.25">
      <c r="A1902" s="2">
        <v>463792</v>
      </c>
      <c r="B1902" s="3">
        <v>41795.468333333331</v>
      </c>
      <c r="C1902" s="2" t="s">
        <v>13</v>
      </c>
      <c r="D1902" s="2" t="s">
        <v>8</v>
      </c>
      <c r="E1902" s="2" t="s">
        <v>29</v>
      </c>
      <c r="F1902" s="2" t="s">
        <v>10</v>
      </c>
      <c r="G1902" s="2">
        <v>13319</v>
      </c>
      <c r="H1902" s="2">
        <v>13319</v>
      </c>
      <c r="I1902" s="61"/>
    </row>
    <row r="1903" spans="1:9" ht="24" customHeight="1" x14ac:dyDescent="0.25">
      <c r="A1903" s="2">
        <v>27767</v>
      </c>
      <c r="B1903" s="3">
        <v>41799.562523148146</v>
      </c>
      <c r="C1903" s="2" t="s">
        <v>7</v>
      </c>
      <c r="D1903" s="2" t="s">
        <v>11</v>
      </c>
      <c r="E1903" s="2" t="s">
        <v>29</v>
      </c>
      <c r="F1903" s="2" t="s">
        <v>10</v>
      </c>
      <c r="G1903" s="2">
        <v>87716</v>
      </c>
      <c r="H1903" s="2">
        <v>87716</v>
      </c>
      <c r="I1903" s="61"/>
    </row>
    <row r="1904" spans="1:9" ht="24" customHeight="1" x14ac:dyDescent="0.25">
      <c r="A1904" s="2">
        <v>270674</v>
      </c>
      <c r="B1904" s="3">
        <v>41799.564201388886</v>
      </c>
      <c r="C1904" s="2" t="s">
        <v>7</v>
      </c>
      <c r="D1904" s="2" t="s">
        <v>11</v>
      </c>
      <c r="E1904" s="2" t="s">
        <v>29</v>
      </c>
      <c r="F1904" s="2" t="s">
        <v>10</v>
      </c>
      <c r="G1904" s="2">
        <v>29782</v>
      </c>
      <c r="H1904" s="2">
        <v>29782</v>
      </c>
      <c r="I1904" s="61"/>
    </row>
    <row r="1905" spans="1:9" ht="24" customHeight="1" x14ac:dyDescent="0.25">
      <c r="A1905" s="2">
        <v>938391</v>
      </c>
      <c r="B1905" s="3">
        <v>41805.35491898148</v>
      </c>
      <c r="C1905" s="2" t="s">
        <v>7</v>
      </c>
      <c r="D1905" s="2" t="s">
        <v>8</v>
      </c>
      <c r="E1905" s="2" t="s">
        <v>29</v>
      </c>
      <c r="F1905" s="2" t="s">
        <v>10</v>
      </c>
      <c r="G1905" s="2">
        <v>73109</v>
      </c>
      <c r="H1905" s="2">
        <v>73109</v>
      </c>
      <c r="I1905" s="61"/>
    </row>
    <row r="1906" spans="1:9" ht="24" customHeight="1" x14ac:dyDescent="0.25">
      <c r="A1906" s="2">
        <v>425716</v>
      </c>
      <c r="B1906" s="3">
        <v>41805.355775462966</v>
      </c>
      <c r="C1906" s="2" t="s">
        <v>13</v>
      </c>
      <c r="D1906" s="2" t="s">
        <v>8</v>
      </c>
      <c r="E1906" s="2" t="s">
        <v>29</v>
      </c>
      <c r="F1906" s="2" t="s">
        <v>10</v>
      </c>
      <c r="G1906" s="2">
        <v>93669</v>
      </c>
      <c r="H1906" s="2">
        <v>93669</v>
      </c>
      <c r="I1906" s="61"/>
    </row>
    <row r="1907" spans="1:9" ht="24" customHeight="1" x14ac:dyDescent="0.25">
      <c r="A1907" s="2">
        <v>973826</v>
      </c>
      <c r="B1907" s="3">
        <v>41803.623182870368</v>
      </c>
      <c r="C1907" s="2" t="s">
        <v>13</v>
      </c>
      <c r="D1907" s="2" t="s">
        <v>11</v>
      </c>
      <c r="E1907" s="2" t="s">
        <v>29</v>
      </c>
      <c r="F1907" s="2" t="s">
        <v>10</v>
      </c>
      <c r="G1907" s="2">
        <v>3905</v>
      </c>
      <c r="H1907" s="2">
        <v>3905</v>
      </c>
      <c r="I1907" s="61"/>
    </row>
    <row r="1908" spans="1:9" ht="24" customHeight="1" x14ac:dyDescent="0.25">
      <c r="A1908" s="2">
        <v>680293</v>
      </c>
      <c r="B1908" s="3">
        <v>41803.623888888891</v>
      </c>
      <c r="C1908" s="2" t="s">
        <v>7</v>
      </c>
      <c r="D1908" s="2" t="s">
        <v>11</v>
      </c>
      <c r="E1908" s="2" t="s">
        <v>29</v>
      </c>
      <c r="F1908" s="2" t="s">
        <v>10</v>
      </c>
      <c r="G1908" s="2">
        <v>81750</v>
      </c>
      <c r="H1908" s="2">
        <v>81750</v>
      </c>
      <c r="I1908" s="61"/>
    </row>
    <row r="1909" spans="1:9" ht="24" customHeight="1" x14ac:dyDescent="0.25">
      <c r="A1909" s="2">
        <v>925197</v>
      </c>
      <c r="B1909" s="3">
        <v>41814.660254629627</v>
      </c>
      <c r="C1909" s="2" t="s">
        <v>7</v>
      </c>
      <c r="D1909" s="2" t="s">
        <v>11</v>
      </c>
      <c r="E1909" s="2" t="s">
        <v>29</v>
      </c>
      <c r="F1909" s="2" t="s">
        <v>10</v>
      </c>
      <c r="G1909" s="2">
        <v>24987</v>
      </c>
      <c r="H1909" s="2">
        <v>24987</v>
      </c>
      <c r="I1909" s="61"/>
    </row>
    <row r="1910" spans="1:9" ht="24" customHeight="1" x14ac:dyDescent="0.25">
      <c r="A1910" s="2">
        <v>46345</v>
      </c>
      <c r="B1910" s="3">
        <v>41774.49664351852</v>
      </c>
      <c r="C1910" s="2" t="s">
        <v>13</v>
      </c>
      <c r="D1910" s="2" t="s">
        <v>11</v>
      </c>
      <c r="E1910" s="2" t="s">
        <v>14</v>
      </c>
      <c r="F1910" s="2" t="s">
        <v>19</v>
      </c>
      <c r="G1910" s="2">
        <v>86279</v>
      </c>
      <c r="H1910" s="2">
        <v>86279</v>
      </c>
      <c r="I1910" s="61"/>
    </row>
    <row r="1911" spans="1:9" ht="24" customHeight="1" x14ac:dyDescent="0.25">
      <c r="A1911" s="2">
        <v>555761</v>
      </c>
      <c r="B1911" s="3">
        <v>41817.747187499997</v>
      </c>
      <c r="C1911" s="2" t="s">
        <v>13</v>
      </c>
      <c r="D1911" s="2" t="s">
        <v>8</v>
      </c>
      <c r="E1911" s="2" t="s">
        <v>14</v>
      </c>
      <c r="F1911" s="2" t="s">
        <v>12</v>
      </c>
      <c r="G1911" s="2">
        <v>30254</v>
      </c>
      <c r="H1911" s="2">
        <v>30254</v>
      </c>
      <c r="I1911" s="61"/>
    </row>
    <row r="1912" spans="1:9" ht="24" customHeight="1" x14ac:dyDescent="0.25">
      <c r="A1912" s="2">
        <v>617724</v>
      </c>
      <c r="B1912" s="3">
        <v>41836.831793981481</v>
      </c>
      <c r="C1912" s="2" t="s">
        <v>13</v>
      </c>
      <c r="D1912" s="2" t="s">
        <v>8</v>
      </c>
      <c r="E1912" s="2" t="s">
        <v>9</v>
      </c>
      <c r="F1912" s="2" t="s">
        <v>35</v>
      </c>
      <c r="G1912" s="2">
        <v>47856</v>
      </c>
      <c r="H1912" s="2">
        <v>47856</v>
      </c>
      <c r="I1912" s="61"/>
    </row>
    <row r="1913" spans="1:9" ht="24" customHeight="1" x14ac:dyDescent="0.25">
      <c r="A1913" s="2">
        <v>85704</v>
      </c>
      <c r="B1913" s="3">
        <v>41837.519907407404</v>
      </c>
      <c r="C1913" s="2" t="s">
        <v>13</v>
      </c>
      <c r="D1913" s="2" t="s">
        <v>8</v>
      </c>
      <c r="E1913" s="2" t="s">
        <v>9</v>
      </c>
      <c r="F1913" s="2" t="s">
        <v>35</v>
      </c>
      <c r="G1913" s="2">
        <v>78143</v>
      </c>
      <c r="H1913" s="2">
        <v>78143</v>
      </c>
      <c r="I1913" s="61"/>
    </row>
    <row r="1914" spans="1:9" ht="24" customHeight="1" x14ac:dyDescent="0.25">
      <c r="A1914" s="2">
        <v>565144</v>
      </c>
      <c r="B1914" s="3">
        <v>41794.398564814815</v>
      </c>
      <c r="C1914" s="2" t="s">
        <v>13</v>
      </c>
      <c r="D1914" s="2" t="s">
        <v>8</v>
      </c>
      <c r="E1914" s="2" t="s">
        <v>9</v>
      </c>
      <c r="F1914" s="2" t="s">
        <v>32</v>
      </c>
      <c r="G1914" s="2">
        <v>60327</v>
      </c>
      <c r="H1914" s="2">
        <v>60327</v>
      </c>
      <c r="I1914" s="61"/>
    </row>
    <row r="1915" spans="1:9" ht="24" customHeight="1" x14ac:dyDescent="0.25">
      <c r="A1915" s="2">
        <v>729147</v>
      </c>
      <c r="B1915" s="3">
        <v>41794.399918981479</v>
      </c>
      <c r="C1915" s="2" t="s">
        <v>13</v>
      </c>
      <c r="D1915" s="2" t="s">
        <v>11</v>
      </c>
      <c r="E1915" s="2" t="s">
        <v>9</v>
      </c>
      <c r="F1915" s="2" t="s">
        <v>32</v>
      </c>
      <c r="G1915" s="2">
        <v>23025</v>
      </c>
      <c r="H1915" s="2">
        <v>23025</v>
      </c>
      <c r="I1915" s="61"/>
    </row>
    <row r="1916" spans="1:9" ht="24" customHeight="1" x14ac:dyDescent="0.25">
      <c r="A1916" s="2">
        <v>370861</v>
      </c>
      <c r="B1916" s="3">
        <v>41794.400266203702</v>
      </c>
      <c r="C1916" s="2" t="s">
        <v>13</v>
      </c>
      <c r="D1916" s="2" t="s">
        <v>8</v>
      </c>
      <c r="E1916" s="2" t="s">
        <v>9</v>
      </c>
      <c r="F1916" s="2" t="s">
        <v>32</v>
      </c>
      <c r="G1916" s="2">
        <v>85066</v>
      </c>
      <c r="H1916" s="2">
        <v>85066</v>
      </c>
      <c r="I1916" s="61"/>
    </row>
    <row r="1917" spans="1:9" ht="24" customHeight="1" x14ac:dyDescent="0.25">
      <c r="A1917" s="2">
        <v>357320</v>
      </c>
      <c r="B1917" s="3">
        <v>41794.398113425923</v>
      </c>
      <c r="C1917" s="2" t="s">
        <v>7</v>
      </c>
      <c r="D1917" s="2" t="s">
        <v>23</v>
      </c>
      <c r="E1917" s="2" t="s">
        <v>9</v>
      </c>
      <c r="F1917" s="2" t="s">
        <v>32</v>
      </c>
      <c r="G1917" s="2">
        <v>15621</v>
      </c>
      <c r="H1917" s="2">
        <v>15621</v>
      </c>
      <c r="I1917" s="61"/>
    </row>
    <row r="1918" spans="1:9" ht="24" customHeight="1" x14ac:dyDescent="0.25">
      <c r="A1918" s="2">
        <v>770441</v>
      </c>
      <c r="B1918" s="3">
        <v>41808.397604166668</v>
      </c>
      <c r="C1918" s="2" t="s">
        <v>13</v>
      </c>
      <c r="D1918" s="2" t="s">
        <v>11</v>
      </c>
      <c r="E1918" s="2" t="s">
        <v>9</v>
      </c>
      <c r="F1918" s="2" t="s">
        <v>32</v>
      </c>
      <c r="G1918" s="2">
        <v>18283</v>
      </c>
      <c r="H1918" s="2">
        <v>18283</v>
      </c>
      <c r="I1918" s="61"/>
    </row>
    <row r="1919" spans="1:9" ht="24" customHeight="1" x14ac:dyDescent="0.25">
      <c r="A1919" s="2">
        <v>740719</v>
      </c>
      <c r="B1919" s="3">
        <v>41808.682175925926</v>
      </c>
      <c r="C1919" s="2" t="s">
        <v>13</v>
      </c>
      <c r="D1919" s="2" t="s">
        <v>8</v>
      </c>
      <c r="E1919" s="2" t="s">
        <v>9</v>
      </c>
      <c r="F1919" s="2" t="s">
        <v>22</v>
      </c>
      <c r="G1919" s="2">
        <v>31891</v>
      </c>
      <c r="H1919" s="2">
        <v>31891</v>
      </c>
      <c r="I1919" s="61"/>
    </row>
    <row r="1920" spans="1:9" ht="24" customHeight="1" x14ac:dyDescent="0.25">
      <c r="A1920" s="2">
        <v>598888</v>
      </c>
      <c r="B1920" s="3">
        <v>41808.682569444441</v>
      </c>
      <c r="C1920" s="2" t="s">
        <v>7</v>
      </c>
      <c r="D1920" s="2" t="s">
        <v>8</v>
      </c>
      <c r="E1920" s="2" t="s">
        <v>9</v>
      </c>
      <c r="F1920" s="2" t="s">
        <v>22</v>
      </c>
      <c r="G1920" s="2">
        <v>69583</v>
      </c>
      <c r="H1920" s="2">
        <v>69583</v>
      </c>
      <c r="I1920" s="61"/>
    </row>
    <row r="1921" spans="1:9" ht="24" customHeight="1" x14ac:dyDescent="0.25">
      <c r="A1921" s="2">
        <v>490699</v>
      </c>
      <c r="B1921" s="3">
        <v>41841.359189814815</v>
      </c>
      <c r="C1921" s="2" t="s">
        <v>7</v>
      </c>
      <c r="D1921" s="2" t="s">
        <v>11</v>
      </c>
      <c r="E1921" s="2" t="s">
        <v>9</v>
      </c>
      <c r="F1921" s="2" t="s">
        <v>22</v>
      </c>
      <c r="G1921" s="2">
        <v>42100</v>
      </c>
      <c r="H1921" s="2">
        <v>42100</v>
      </c>
      <c r="I1921" s="61"/>
    </row>
    <row r="1922" spans="1:9" ht="24" customHeight="1" x14ac:dyDescent="0.25">
      <c r="A1922" s="2">
        <v>259037</v>
      </c>
      <c r="B1922" s="3">
        <v>41841.359560185185</v>
      </c>
      <c r="C1922" s="2" t="s">
        <v>7</v>
      </c>
      <c r="D1922" s="2" t="s">
        <v>8</v>
      </c>
      <c r="E1922" s="2" t="s">
        <v>9</v>
      </c>
      <c r="F1922" s="2" t="s">
        <v>22</v>
      </c>
      <c r="G1922" s="2">
        <v>4781</v>
      </c>
      <c r="H1922" s="2">
        <v>4781</v>
      </c>
      <c r="I1922" s="61"/>
    </row>
    <row r="1923" spans="1:9" ht="24" customHeight="1" x14ac:dyDescent="0.25">
      <c r="A1923" s="2">
        <v>947234</v>
      </c>
      <c r="B1923" s="3">
        <v>41844.6796875</v>
      </c>
      <c r="C1923" s="2" t="s">
        <v>7</v>
      </c>
      <c r="D1923" s="2" t="s">
        <v>11</v>
      </c>
      <c r="E1923" s="2" t="s">
        <v>9</v>
      </c>
      <c r="F1923" s="2" t="s">
        <v>22</v>
      </c>
      <c r="G1923" s="2">
        <v>90471</v>
      </c>
      <c r="H1923" s="2">
        <v>90471</v>
      </c>
      <c r="I1923" s="61"/>
    </row>
    <row r="1924" spans="1:9" ht="24" customHeight="1" x14ac:dyDescent="0.25">
      <c r="A1924" s="2">
        <v>664174</v>
      </c>
      <c r="B1924" s="3">
        <v>41866.840729166666</v>
      </c>
      <c r="C1924" s="2" t="s">
        <v>7</v>
      </c>
      <c r="D1924" s="2" t="s">
        <v>8</v>
      </c>
      <c r="E1924" s="2" t="s">
        <v>9</v>
      </c>
      <c r="F1924" s="2" t="s">
        <v>22</v>
      </c>
      <c r="G1924" s="2">
        <v>17952</v>
      </c>
      <c r="H1924" s="2">
        <v>17952</v>
      </c>
      <c r="I1924" s="61"/>
    </row>
    <row r="1925" spans="1:9" ht="24" customHeight="1" x14ac:dyDescent="0.25">
      <c r="A1925" s="2">
        <v>859776</v>
      </c>
      <c r="B1925" s="3">
        <v>41822.400416666664</v>
      </c>
      <c r="C1925" s="2" t="s">
        <v>7</v>
      </c>
      <c r="D1925" s="2" t="s">
        <v>11</v>
      </c>
      <c r="E1925" s="2" t="s">
        <v>14</v>
      </c>
      <c r="F1925" s="2" t="s">
        <v>35</v>
      </c>
      <c r="G1925" s="2">
        <v>17835</v>
      </c>
      <c r="H1925" s="2">
        <v>17835</v>
      </c>
      <c r="I1925" s="61"/>
    </row>
    <row r="1926" spans="1:9" ht="24" customHeight="1" x14ac:dyDescent="0.25">
      <c r="A1926" s="2">
        <v>213055</v>
      </c>
      <c r="B1926" s="3">
        <v>41843.396782407406</v>
      </c>
      <c r="C1926" s="2" t="s">
        <v>7</v>
      </c>
      <c r="D1926" s="2" t="s">
        <v>8</v>
      </c>
      <c r="E1926" s="2" t="s">
        <v>14</v>
      </c>
      <c r="F1926" s="2" t="s">
        <v>35</v>
      </c>
      <c r="G1926" s="2">
        <v>25771</v>
      </c>
      <c r="H1926" s="2">
        <v>25771</v>
      </c>
      <c r="I1926" s="61"/>
    </row>
    <row r="1927" spans="1:9" ht="24" customHeight="1" x14ac:dyDescent="0.25">
      <c r="A1927" s="2">
        <v>626477</v>
      </c>
      <c r="B1927" s="3">
        <v>41843.39943287037</v>
      </c>
      <c r="C1927" s="2" t="s">
        <v>13</v>
      </c>
      <c r="D1927" s="2" t="s">
        <v>11</v>
      </c>
      <c r="E1927" s="2" t="s">
        <v>14</v>
      </c>
      <c r="F1927" s="2" t="s">
        <v>35</v>
      </c>
      <c r="G1927" s="2">
        <v>41470</v>
      </c>
      <c r="H1927" s="2">
        <v>41470</v>
      </c>
      <c r="I1927" s="61"/>
    </row>
    <row r="1928" spans="1:9" ht="24" customHeight="1" x14ac:dyDescent="0.25">
      <c r="A1928" s="2">
        <v>658734</v>
      </c>
      <c r="B1928" s="3">
        <v>41843.399780092594</v>
      </c>
      <c r="C1928" s="2" t="s">
        <v>7</v>
      </c>
      <c r="D1928" s="2" t="s">
        <v>8</v>
      </c>
      <c r="E1928" s="2" t="s">
        <v>14</v>
      </c>
      <c r="F1928" s="2" t="s">
        <v>35</v>
      </c>
      <c r="G1928" s="2">
        <v>43960</v>
      </c>
      <c r="H1928" s="2">
        <v>43960</v>
      </c>
      <c r="I1928" s="61"/>
    </row>
    <row r="1929" spans="1:9" ht="24" customHeight="1" x14ac:dyDescent="0.25">
      <c r="A1929" s="2">
        <v>635120</v>
      </c>
      <c r="B1929" s="3">
        <v>41859.543726851851</v>
      </c>
      <c r="C1929" s="2" t="s">
        <v>13</v>
      </c>
      <c r="D1929" s="2" t="s">
        <v>8</v>
      </c>
      <c r="E1929" s="2" t="s">
        <v>14</v>
      </c>
      <c r="F1929" s="2" t="s">
        <v>35</v>
      </c>
      <c r="G1929" s="2">
        <v>89851</v>
      </c>
      <c r="H1929" s="2">
        <v>89851</v>
      </c>
      <c r="I1929" s="61"/>
    </row>
    <row r="1930" spans="1:9" ht="24" customHeight="1" x14ac:dyDescent="0.25">
      <c r="A1930" s="2">
        <v>635615</v>
      </c>
      <c r="B1930" s="3">
        <v>41859.546423611115</v>
      </c>
      <c r="C1930" s="2" t="s">
        <v>13</v>
      </c>
      <c r="D1930" s="2" t="s">
        <v>11</v>
      </c>
      <c r="E1930" s="2" t="s">
        <v>14</v>
      </c>
      <c r="F1930" s="2" t="s">
        <v>35</v>
      </c>
      <c r="G1930" s="2">
        <v>97293</v>
      </c>
      <c r="H1930" s="2">
        <v>97293</v>
      </c>
      <c r="I1930" s="61"/>
    </row>
    <row r="1931" spans="1:9" ht="24" customHeight="1" x14ac:dyDescent="0.25">
      <c r="A1931" s="2">
        <v>933638</v>
      </c>
      <c r="B1931" s="3">
        <v>41880.543692129628</v>
      </c>
      <c r="C1931" s="2" t="s">
        <v>13</v>
      </c>
      <c r="D1931" s="2" t="s">
        <v>8</v>
      </c>
      <c r="E1931" s="2" t="s">
        <v>14</v>
      </c>
      <c r="F1931" s="2" t="s">
        <v>35</v>
      </c>
      <c r="G1931" s="2">
        <v>52117</v>
      </c>
      <c r="H1931" s="2">
        <v>52117</v>
      </c>
      <c r="I1931" s="61"/>
    </row>
    <row r="1932" spans="1:9" ht="24" customHeight="1" x14ac:dyDescent="0.25">
      <c r="A1932" s="2">
        <v>548999</v>
      </c>
      <c r="B1932" s="3">
        <v>41880.544409722221</v>
      </c>
      <c r="C1932" s="2" t="s">
        <v>13</v>
      </c>
      <c r="D1932" s="2" t="s">
        <v>8</v>
      </c>
      <c r="E1932" s="2" t="s">
        <v>14</v>
      </c>
      <c r="F1932" s="2" t="s">
        <v>35</v>
      </c>
      <c r="G1932" s="2">
        <v>78249</v>
      </c>
      <c r="H1932" s="2">
        <v>78249</v>
      </c>
      <c r="I1932" s="61"/>
    </row>
    <row r="1933" spans="1:9" ht="24" customHeight="1" x14ac:dyDescent="0.25">
      <c r="A1933" s="2">
        <v>293281</v>
      </c>
      <c r="B1933" s="3">
        <v>41880.544918981483</v>
      </c>
      <c r="C1933" s="2" t="s">
        <v>7</v>
      </c>
      <c r="D1933" s="2" t="s">
        <v>8</v>
      </c>
      <c r="E1933" s="2" t="s">
        <v>14</v>
      </c>
      <c r="F1933" s="2" t="s">
        <v>35</v>
      </c>
      <c r="G1933" s="2">
        <v>98419</v>
      </c>
      <c r="H1933" s="2">
        <v>98419</v>
      </c>
      <c r="I1933" s="61"/>
    </row>
    <row r="1934" spans="1:9" ht="24" customHeight="1" x14ac:dyDescent="0.25">
      <c r="A1934" s="2">
        <v>597601</v>
      </c>
      <c r="B1934" s="3">
        <v>41802.397152777776</v>
      </c>
      <c r="C1934" s="2" t="s">
        <v>7</v>
      </c>
      <c r="D1934" s="2" t="s">
        <v>8</v>
      </c>
      <c r="E1934" s="2" t="s">
        <v>14</v>
      </c>
      <c r="F1934" s="2" t="s">
        <v>19</v>
      </c>
      <c r="G1934" s="2">
        <v>8371</v>
      </c>
      <c r="H1934" s="2">
        <v>8371</v>
      </c>
      <c r="I1934" s="61"/>
    </row>
    <row r="1935" spans="1:9" ht="24" customHeight="1" x14ac:dyDescent="0.25">
      <c r="A1935" s="2">
        <v>31422</v>
      </c>
      <c r="B1935" s="3">
        <v>41802.398888888885</v>
      </c>
      <c r="C1935" s="2" t="s">
        <v>7</v>
      </c>
      <c r="D1935" s="2" t="s">
        <v>11</v>
      </c>
      <c r="E1935" s="2" t="s">
        <v>14</v>
      </c>
      <c r="F1935" s="2" t="s">
        <v>19</v>
      </c>
      <c r="G1935" s="2">
        <v>94522</v>
      </c>
      <c r="H1935" s="2">
        <v>94522</v>
      </c>
      <c r="I1935" s="61"/>
    </row>
    <row r="1936" spans="1:9" ht="24" customHeight="1" x14ac:dyDescent="0.25">
      <c r="A1936" s="2">
        <v>424720</v>
      </c>
      <c r="B1936" s="3">
        <v>41802.448113425926</v>
      </c>
      <c r="C1936" s="2" t="s">
        <v>13</v>
      </c>
      <c r="D1936" s="2" t="s">
        <v>11</v>
      </c>
      <c r="E1936" s="2" t="s">
        <v>14</v>
      </c>
      <c r="F1936" s="2" t="s">
        <v>19</v>
      </c>
      <c r="G1936" s="2">
        <v>95326</v>
      </c>
      <c r="H1936" s="2">
        <v>95326</v>
      </c>
      <c r="I1936" s="61"/>
    </row>
    <row r="1937" spans="1:9" ht="24" customHeight="1" x14ac:dyDescent="0.25">
      <c r="A1937" s="2">
        <v>521257</v>
      </c>
      <c r="B1937" s="3">
        <v>41802.448495370372</v>
      </c>
      <c r="C1937" s="2" t="s">
        <v>13</v>
      </c>
      <c r="D1937" s="2" t="s">
        <v>8</v>
      </c>
      <c r="E1937" s="2" t="s">
        <v>14</v>
      </c>
      <c r="F1937" s="2" t="s">
        <v>19</v>
      </c>
      <c r="G1937" s="2">
        <v>28187</v>
      </c>
      <c r="H1937" s="2">
        <v>28187</v>
      </c>
      <c r="I1937" s="61"/>
    </row>
    <row r="1938" spans="1:9" ht="24" customHeight="1" x14ac:dyDescent="0.25">
      <c r="A1938" s="2">
        <v>925140</v>
      </c>
      <c r="B1938" s="3">
        <v>41802.448796296296</v>
      </c>
      <c r="C1938" s="2" t="s">
        <v>13</v>
      </c>
      <c r="D1938" s="2" t="s">
        <v>8</v>
      </c>
      <c r="E1938" s="2" t="s">
        <v>14</v>
      </c>
      <c r="F1938" s="2" t="s">
        <v>19</v>
      </c>
      <c r="G1938" s="2">
        <v>95053</v>
      </c>
      <c r="H1938" s="2">
        <v>95053</v>
      </c>
      <c r="I1938" s="61"/>
    </row>
    <row r="1939" spans="1:9" ht="24" customHeight="1" x14ac:dyDescent="0.25">
      <c r="A1939" s="2">
        <v>412196</v>
      </c>
      <c r="B1939" s="3">
        <v>41802.450219907405</v>
      </c>
      <c r="C1939" s="2" t="s">
        <v>7</v>
      </c>
      <c r="D1939" s="2" t="s">
        <v>11</v>
      </c>
      <c r="E1939" s="2" t="s">
        <v>14</v>
      </c>
      <c r="F1939" s="2" t="s">
        <v>19</v>
      </c>
      <c r="G1939" s="2">
        <v>68430</v>
      </c>
      <c r="H1939" s="2">
        <v>68430</v>
      </c>
      <c r="I1939" s="61"/>
    </row>
    <row r="1940" spans="1:9" ht="24" customHeight="1" x14ac:dyDescent="0.25">
      <c r="A1940" s="2">
        <v>343398</v>
      </c>
      <c r="B1940" s="3">
        <v>41807.454236111109</v>
      </c>
      <c r="C1940" s="2" t="s">
        <v>13</v>
      </c>
      <c r="D1940" s="2" t="s">
        <v>11</v>
      </c>
      <c r="E1940" s="2" t="s">
        <v>14</v>
      </c>
      <c r="F1940" s="2" t="s">
        <v>19</v>
      </c>
      <c r="G1940" s="2">
        <v>36110</v>
      </c>
      <c r="H1940" s="2">
        <v>36110</v>
      </c>
      <c r="I1940" s="61"/>
    </row>
    <row r="1941" spans="1:9" ht="24" customHeight="1" x14ac:dyDescent="0.25">
      <c r="A1941" s="2">
        <v>90710</v>
      </c>
      <c r="B1941" s="3">
        <v>41807.454502314817</v>
      </c>
      <c r="C1941" s="2" t="s">
        <v>7</v>
      </c>
      <c r="D1941" s="2" t="s">
        <v>8</v>
      </c>
      <c r="E1941" s="2" t="s">
        <v>14</v>
      </c>
      <c r="F1941" s="2" t="s">
        <v>19</v>
      </c>
      <c r="G1941" s="2">
        <v>97062</v>
      </c>
      <c r="H1941" s="2">
        <v>97062</v>
      </c>
      <c r="I1941" s="61"/>
    </row>
    <row r="1942" spans="1:9" ht="24" customHeight="1" x14ac:dyDescent="0.25">
      <c r="A1942" s="2">
        <v>72748</v>
      </c>
      <c r="B1942" s="3">
        <v>41807.457106481481</v>
      </c>
      <c r="C1942" s="2" t="s">
        <v>7</v>
      </c>
      <c r="D1942" s="2" t="s">
        <v>8</v>
      </c>
      <c r="E1942" s="2" t="s">
        <v>14</v>
      </c>
      <c r="F1942" s="2" t="s">
        <v>19</v>
      </c>
      <c r="G1942" s="2">
        <v>60035</v>
      </c>
      <c r="H1942" s="2">
        <v>60035</v>
      </c>
      <c r="I1942" s="61"/>
    </row>
    <row r="1943" spans="1:9" ht="24" customHeight="1" x14ac:dyDescent="0.25">
      <c r="A1943" s="2">
        <v>739532</v>
      </c>
      <c r="B1943" s="3">
        <v>41821.444444444445</v>
      </c>
      <c r="C1943" s="2" t="s">
        <v>7</v>
      </c>
      <c r="D1943" s="2" t="s">
        <v>8</v>
      </c>
      <c r="E1943" s="2" t="s">
        <v>14</v>
      </c>
      <c r="F1943" s="2" t="s">
        <v>19</v>
      </c>
      <c r="G1943" s="2">
        <v>49458</v>
      </c>
      <c r="H1943" s="2">
        <v>49458</v>
      </c>
      <c r="I1943" s="61"/>
    </row>
    <row r="1944" spans="1:9" ht="24" customHeight="1" x14ac:dyDescent="0.25">
      <c r="A1944" s="2">
        <v>870959</v>
      </c>
      <c r="B1944" s="3">
        <v>41851.399780092594</v>
      </c>
      <c r="C1944" s="2" t="s">
        <v>13</v>
      </c>
      <c r="D1944" s="2" t="s">
        <v>11</v>
      </c>
      <c r="E1944" s="2" t="s">
        <v>14</v>
      </c>
      <c r="F1944" s="2" t="s">
        <v>19</v>
      </c>
      <c r="G1944" s="2">
        <v>89800</v>
      </c>
      <c r="H1944" s="2">
        <v>89800</v>
      </c>
      <c r="I1944" s="61"/>
    </row>
    <row r="1945" spans="1:9" ht="24" customHeight="1" x14ac:dyDescent="0.25">
      <c r="A1945" s="2">
        <v>740238</v>
      </c>
      <c r="B1945" s="3">
        <v>41857.895798611113</v>
      </c>
      <c r="C1945" s="2" t="s">
        <v>7</v>
      </c>
      <c r="D1945" s="2" t="s">
        <v>8</v>
      </c>
      <c r="E1945" s="2" t="s">
        <v>14</v>
      </c>
      <c r="F1945" s="2" t="s">
        <v>19</v>
      </c>
      <c r="G1945" s="2">
        <v>59295</v>
      </c>
      <c r="H1945" s="2">
        <v>59295</v>
      </c>
      <c r="I1945" s="61"/>
    </row>
    <row r="1946" spans="1:9" ht="24" customHeight="1" x14ac:dyDescent="0.25">
      <c r="A1946" s="2">
        <v>14362</v>
      </c>
      <c r="B1946" s="3">
        <v>41857.896261574075</v>
      </c>
      <c r="C1946" s="2" t="s">
        <v>13</v>
      </c>
      <c r="D1946" s="2" t="s">
        <v>8</v>
      </c>
      <c r="E1946" s="2" t="s">
        <v>14</v>
      </c>
      <c r="F1946" s="2" t="s">
        <v>19</v>
      </c>
      <c r="G1946" s="2">
        <v>49659</v>
      </c>
      <c r="H1946" s="2">
        <v>49659</v>
      </c>
      <c r="I1946" s="61"/>
    </row>
    <row r="1947" spans="1:9" ht="24" customHeight="1" x14ac:dyDescent="0.25">
      <c r="A1947" s="2">
        <v>472685</v>
      </c>
      <c r="B1947" s="3">
        <v>41857.898356481484</v>
      </c>
      <c r="C1947" s="2" t="s">
        <v>7</v>
      </c>
      <c r="D1947" s="2" t="s">
        <v>11</v>
      </c>
      <c r="E1947" s="2" t="s">
        <v>14</v>
      </c>
      <c r="F1947" s="2" t="s">
        <v>19</v>
      </c>
      <c r="G1947" s="2">
        <v>38479</v>
      </c>
      <c r="H1947" s="2">
        <v>38479</v>
      </c>
      <c r="I1947" s="61"/>
    </row>
    <row r="1948" spans="1:9" ht="24" customHeight="1" x14ac:dyDescent="0.25">
      <c r="A1948" s="2">
        <v>87713</v>
      </c>
      <c r="B1948" s="3">
        <v>41829.626817129632</v>
      </c>
      <c r="C1948" s="2" t="s">
        <v>7</v>
      </c>
      <c r="D1948" s="2" t="s">
        <v>8</v>
      </c>
      <c r="E1948" s="2" t="s">
        <v>9</v>
      </c>
      <c r="F1948" s="2" t="s">
        <v>32</v>
      </c>
      <c r="G1948" s="2">
        <v>74456</v>
      </c>
      <c r="H1948" s="2">
        <v>74456</v>
      </c>
      <c r="I1948" s="61"/>
    </row>
    <row r="1949" spans="1:9" ht="24" customHeight="1" x14ac:dyDescent="0.25">
      <c r="A1949" s="2">
        <v>148880</v>
      </c>
      <c r="B1949" s="3">
        <v>41828.586909722224</v>
      </c>
      <c r="C1949" s="2" t="s">
        <v>7</v>
      </c>
      <c r="D1949" s="2" t="s">
        <v>8</v>
      </c>
      <c r="E1949" s="2" t="s">
        <v>9</v>
      </c>
      <c r="F1949" s="2" t="s">
        <v>35</v>
      </c>
      <c r="G1949" s="2">
        <v>72334</v>
      </c>
      <c r="H1949" s="2">
        <v>72334</v>
      </c>
      <c r="I1949" s="61"/>
    </row>
    <row r="1950" spans="1:9" ht="24" customHeight="1" x14ac:dyDescent="0.25">
      <c r="A1950" s="2">
        <v>242795</v>
      </c>
      <c r="B1950" s="3">
        <v>41767.397291666668</v>
      </c>
      <c r="C1950" s="2" t="s">
        <v>13</v>
      </c>
      <c r="D1950" s="2" t="s">
        <v>11</v>
      </c>
      <c r="E1950" s="2" t="s">
        <v>9</v>
      </c>
      <c r="F1950" s="2" t="s">
        <v>10</v>
      </c>
      <c r="G1950" s="2">
        <v>78027</v>
      </c>
      <c r="H1950" s="2">
        <v>78027</v>
      </c>
      <c r="I1950" s="61"/>
    </row>
    <row r="1951" spans="1:9" ht="24" customHeight="1" x14ac:dyDescent="0.25">
      <c r="A1951" s="2">
        <v>340577</v>
      </c>
      <c r="B1951" s="3">
        <v>41785.359733796293</v>
      </c>
      <c r="C1951" s="2" t="s">
        <v>7</v>
      </c>
      <c r="D1951" s="2" t="s">
        <v>8</v>
      </c>
      <c r="E1951" s="2" t="s">
        <v>9</v>
      </c>
      <c r="F1951" s="2" t="s">
        <v>10</v>
      </c>
      <c r="G1951" s="2">
        <v>73762</v>
      </c>
      <c r="H1951" s="2">
        <v>73762</v>
      </c>
      <c r="I1951" s="61"/>
    </row>
    <row r="1952" spans="1:9" ht="24" customHeight="1" x14ac:dyDescent="0.25">
      <c r="A1952" s="2">
        <v>946566</v>
      </c>
      <c r="B1952" s="3">
        <v>41802.692048611112</v>
      </c>
      <c r="C1952" s="2" t="s">
        <v>13</v>
      </c>
      <c r="D1952" s="2" t="s">
        <v>8</v>
      </c>
      <c r="E1952" s="2" t="s">
        <v>9</v>
      </c>
      <c r="F1952" s="2" t="s">
        <v>10</v>
      </c>
      <c r="G1952" s="2">
        <v>63544</v>
      </c>
      <c r="H1952" s="2">
        <v>63544</v>
      </c>
      <c r="I1952" s="61"/>
    </row>
    <row r="1953" spans="1:9" ht="24" customHeight="1" x14ac:dyDescent="0.25">
      <c r="A1953" s="2">
        <v>966312</v>
      </c>
      <c r="B1953" s="3">
        <v>41802.692928240744</v>
      </c>
      <c r="C1953" s="2" t="s">
        <v>7</v>
      </c>
      <c r="D1953" s="2" t="s">
        <v>11</v>
      </c>
      <c r="E1953" s="2" t="s">
        <v>9</v>
      </c>
      <c r="F1953" s="2" t="s">
        <v>10</v>
      </c>
      <c r="G1953" s="2">
        <v>4129</v>
      </c>
      <c r="H1953" s="2">
        <v>4129</v>
      </c>
      <c r="I1953" s="61"/>
    </row>
    <row r="1954" spans="1:9" ht="24" customHeight="1" x14ac:dyDescent="0.25">
      <c r="A1954" s="2">
        <v>727363</v>
      </c>
      <c r="B1954" s="3">
        <v>41837.398020833331</v>
      </c>
      <c r="C1954" s="2" t="s">
        <v>13</v>
      </c>
      <c r="D1954" s="2" t="s">
        <v>8</v>
      </c>
      <c r="E1954" s="2" t="s">
        <v>9</v>
      </c>
      <c r="F1954" s="2" t="s">
        <v>10</v>
      </c>
      <c r="G1954" s="2">
        <v>21586</v>
      </c>
      <c r="H1954" s="2">
        <v>21586</v>
      </c>
      <c r="I1954" s="61"/>
    </row>
    <row r="1955" spans="1:9" ht="24" customHeight="1" x14ac:dyDescent="0.25">
      <c r="A1955" s="2">
        <v>607598</v>
      </c>
      <c r="B1955" s="3">
        <v>41849.438761574071</v>
      </c>
      <c r="C1955" s="2" t="s">
        <v>7</v>
      </c>
      <c r="D1955" s="2" t="s">
        <v>11</v>
      </c>
      <c r="E1955" s="2" t="s">
        <v>9</v>
      </c>
      <c r="F1955" s="2" t="s">
        <v>10</v>
      </c>
      <c r="G1955" s="2">
        <v>38500</v>
      </c>
      <c r="H1955" s="2">
        <v>38500</v>
      </c>
      <c r="I1955" s="61"/>
    </row>
    <row r="1956" spans="1:9" ht="24" customHeight="1" x14ac:dyDescent="0.25">
      <c r="A1956" s="2">
        <v>532440</v>
      </c>
      <c r="B1956" s="3">
        <v>41851.553136574075</v>
      </c>
      <c r="C1956" s="2" t="s">
        <v>13</v>
      </c>
      <c r="D1956" s="2" t="s">
        <v>11</v>
      </c>
      <c r="E1956" s="2" t="s">
        <v>9</v>
      </c>
      <c r="F1956" s="2" t="s">
        <v>10</v>
      </c>
      <c r="G1956" s="2">
        <v>67779</v>
      </c>
      <c r="H1956" s="2">
        <v>67779</v>
      </c>
      <c r="I1956" s="61"/>
    </row>
    <row r="1957" spans="1:9" ht="24" customHeight="1" x14ac:dyDescent="0.25">
      <c r="A1957" s="2">
        <v>627866</v>
      </c>
      <c r="B1957" s="3">
        <v>41771.396793981483</v>
      </c>
      <c r="C1957" s="2" t="s">
        <v>13</v>
      </c>
      <c r="D1957" s="2" t="s">
        <v>8</v>
      </c>
      <c r="E1957" s="2" t="s">
        <v>14</v>
      </c>
      <c r="F1957" s="2" t="s">
        <v>32</v>
      </c>
      <c r="G1957" s="2">
        <v>53256</v>
      </c>
      <c r="H1957" s="2">
        <v>53256</v>
      </c>
      <c r="I1957" s="61"/>
    </row>
    <row r="1958" spans="1:9" ht="24" customHeight="1" x14ac:dyDescent="0.25">
      <c r="A1958" s="2">
        <v>890953</v>
      </c>
      <c r="B1958" s="3">
        <v>41771.397060185183</v>
      </c>
      <c r="C1958" s="2" t="s">
        <v>13</v>
      </c>
      <c r="D1958" s="2" t="s">
        <v>8</v>
      </c>
      <c r="E1958" s="2" t="s">
        <v>14</v>
      </c>
      <c r="F1958" s="2" t="s">
        <v>32</v>
      </c>
      <c r="G1958" s="2">
        <v>2128</v>
      </c>
      <c r="H1958" s="2">
        <v>2128</v>
      </c>
      <c r="I1958" s="61"/>
    </row>
    <row r="1959" spans="1:9" ht="24" customHeight="1" x14ac:dyDescent="0.25">
      <c r="A1959" s="2">
        <v>310613</v>
      </c>
      <c r="B1959" s="3">
        <v>41848.649976851855</v>
      </c>
      <c r="C1959" s="2" t="s">
        <v>7</v>
      </c>
      <c r="D1959" s="2" t="s">
        <v>8</v>
      </c>
      <c r="E1959" s="2" t="s">
        <v>14</v>
      </c>
      <c r="F1959" s="2" t="s">
        <v>35</v>
      </c>
      <c r="G1959" s="2">
        <v>11134</v>
      </c>
      <c r="H1959" s="2">
        <v>11134</v>
      </c>
      <c r="I1959" s="61"/>
    </row>
    <row r="1960" spans="1:9" ht="24" customHeight="1" x14ac:dyDescent="0.25">
      <c r="A1960" s="2">
        <v>458984</v>
      </c>
      <c r="B1960" s="3">
        <v>41848.398321759261</v>
      </c>
      <c r="C1960" s="2" t="s">
        <v>7</v>
      </c>
      <c r="D1960" s="2" t="s">
        <v>8</v>
      </c>
      <c r="E1960" s="2" t="s">
        <v>14</v>
      </c>
      <c r="F1960" s="2" t="s">
        <v>32</v>
      </c>
      <c r="G1960" s="2">
        <v>98965</v>
      </c>
      <c r="H1960" s="2">
        <v>98965</v>
      </c>
      <c r="I1960" s="61"/>
    </row>
    <row r="1961" spans="1:9" ht="24" customHeight="1" x14ac:dyDescent="0.25">
      <c r="A1961" s="2">
        <v>684773</v>
      </c>
      <c r="B1961" s="3">
        <v>41786.802951388891</v>
      </c>
      <c r="C1961" s="2" t="s">
        <v>13</v>
      </c>
      <c r="D1961" s="2" t="s">
        <v>8</v>
      </c>
      <c r="E1961" s="2" t="s">
        <v>16</v>
      </c>
      <c r="F1961" s="2" t="s">
        <v>12</v>
      </c>
      <c r="G1961" s="2">
        <v>16546</v>
      </c>
      <c r="H1961" s="2">
        <v>16546</v>
      </c>
      <c r="I1961" s="61"/>
    </row>
    <row r="1962" spans="1:9" ht="24" customHeight="1" x14ac:dyDescent="0.25">
      <c r="A1962" s="2">
        <v>224851</v>
      </c>
      <c r="B1962" s="3">
        <v>41786.803518518522</v>
      </c>
      <c r="C1962" s="2" t="s">
        <v>7</v>
      </c>
      <c r="D1962" s="2" t="s">
        <v>11</v>
      </c>
      <c r="E1962" s="2" t="s">
        <v>16</v>
      </c>
      <c r="F1962" s="2" t="s">
        <v>12</v>
      </c>
      <c r="G1962" s="2">
        <v>26053</v>
      </c>
      <c r="H1962" s="2">
        <v>26053</v>
      </c>
      <c r="I1962" s="61"/>
    </row>
    <row r="1963" spans="1:9" ht="24" customHeight="1" x14ac:dyDescent="0.25">
      <c r="A1963" s="2">
        <v>203784</v>
      </c>
      <c r="B1963" s="3">
        <v>41779.39738425926</v>
      </c>
      <c r="C1963" s="2" t="s">
        <v>7</v>
      </c>
      <c r="D1963" s="2" t="s">
        <v>11</v>
      </c>
      <c r="E1963" s="2" t="s">
        <v>30</v>
      </c>
      <c r="F1963" s="2" t="s">
        <v>35</v>
      </c>
      <c r="G1963" s="2">
        <v>83818</v>
      </c>
      <c r="H1963" s="2">
        <v>83818</v>
      </c>
      <c r="I1963" s="61"/>
    </row>
    <row r="1964" spans="1:9" ht="24" customHeight="1" x14ac:dyDescent="0.25">
      <c r="A1964" s="2">
        <v>533780</v>
      </c>
      <c r="B1964" s="3">
        <v>41779.397939814815</v>
      </c>
      <c r="C1964" s="2" t="s">
        <v>7</v>
      </c>
      <c r="D1964" s="2" t="s">
        <v>11</v>
      </c>
      <c r="E1964" s="2" t="s">
        <v>30</v>
      </c>
      <c r="F1964" s="2" t="s">
        <v>35</v>
      </c>
      <c r="G1964" s="2">
        <v>20666</v>
      </c>
      <c r="H1964" s="2">
        <v>20666</v>
      </c>
      <c r="I1964" s="61"/>
    </row>
    <row r="1965" spans="1:9" ht="24" customHeight="1" x14ac:dyDescent="0.25">
      <c r="A1965" s="2">
        <v>703211</v>
      </c>
      <c r="B1965" s="3">
        <v>41800.396990740737</v>
      </c>
      <c r="C1965" s="2" t="s">
        <v>7</v>
      </c>
      <c r="D1965" s="2" t="s">
        <v>8</v>
      </c>
      <c r="E1965" s="2" t="s">
        <v>28</v>
      </c>
      <c r="F1965" s="2" t="s">
        <v>21</v>
      </c>
      <c r="G1965" s="2">
        <v>43505</v>
      </c>
      <c r="H1965" s="2">
        <v>43505</v>
      </c>
      <c r="I1965" s="61"/>
    </row>
    <row r="1966" spans="1:9" ht="24" customHeight="1" x14ac:dyDescent="0.25">
      <c r="A1966" s="2">
        <v>484818</v>
      </c>
      <c r="B1966" s="3">
        <v>41766.397048611114</v>
      </c>
      <c r="C1966" s="2" t="s">
        <v>7</v>
      </c>
      <c r="D1966" s="2" t="s">
        <v>8</v>
      </c>
      <c r="E1966" s="2" t="s">
        <v>14</v>
      </c>
      <c r="F1966" s="2" t="s">
        <v>21</v>
      </c>
      <c r="G1966" s="2">
        <v>11394</v>
      </c>
      <c r="H1966" s="2">
        <v>11394</v>
      </c>
      <c r="I1966" s="61"/>
    </row>
    <row r="1967" spans="1:9" ht="24" customHeight="1" x14ac:dyDescent="0.25">
      <c r="A1967" s="2">
        <v>227028</v>
      </c>
      <c r="B1967" s="3">
        <v>41837.48101851852</v>
      </c>
      <c r="C1967" s="2" t="s">
        <v>7</v>
      </c>
      <c r="D1967" s="2" t="s">
        <v>8</v>
      </c>
      <c r="E1967" s="2" t="s">
        <v>9</v>
      </c>
      <c r="F1967" s="2" t="s">
        <v>32</v>
      </c>
      <c r="G1967" s="2">
        <v>33648</v>
      </c>
      <c r="H1967" s="2">
        <v>33648</v>
      </c>
      <c r="I1967" s="61"/>
    </row>
    <row r="1968" spans="1:9" ht="24" customHeight="1" x14ac:dyDescent="0.25">
      <c r="A1968" s="2">
        <v>315545</v>
      </c>
      <c r="B1968" s="3">
        <v>41848.415995370371</v>
      </c>
      <c r="C1968" s="2" t="s">
        <v>7</v>
      </c>
      <c r="D1968" s="2" t="s">
        <v>8</v>
      </c>
      <c r="E1968" s="2" t="s">
        <v>9</v>
      </c>
      <c r="F1968" s="2" t="s">
        <v>32</v>
      </c>
      <c r="G1968" s="2">
        <v>36859</v>
      </c>
      <c r="H1968" s="2">
        <v>36859</v>
      </c>
      <c r="I1968" s="61"/>
    </row>
    <row r="1969" spans="1:9" ht="24" customHeight="1" x14ac:dyDescent="0.25">
      <c r="A1969" s="2">
        <v>615673</v>
      </c>
      <c r="B1969" s="3">
        <v>41848.416365740741</v>
      </c>
      <c r="C1969" s="2" t="s">
        <v>13</v>
      </c>
      <c r="D1969" s="2" t="s">
        <v>11</v>
      </c>
      <c r="E1969" s="2" t="s">
        <v>9</v>
      </c>
      <c r="F1969" s="2" t="s">
        <v>32</v>
      </c>
      <c r="G1969" s="2">
        <v>28612</v>
      </c>
      <c r="H1969" s="2">
        <v>28612</v>
      </c>
      <c r="I1969" s="61"/>
    </row>
    <row r="1970" spans="1:9" ht="24" customHeight="1" x14ac:dyDescent="0.25">
      <c r="A1970" s="2">
        <v>861007</v>
      </c>
      <c r="B1970" s="3">
        <v>41865.826805555553</v>
      </c>
      <c r="C1970" s="2" t="s">
        <v>7</v>
      </c>
      <c r="D1970" s="2" t="s">
        <v>8</v>
      </c>
      <c r="E1970" s="2" t="s">
        <v>9</v>
      </c>
      <c r="F1970" s="2" t="s">
        <v>32</v>
      </c>
      <c r="G1970" s="2">
        <v>32576</v>
      </c>
      <c r="H1970" s="2">
        <v>32576</v>
      </c>
      <c r="I1970" s="61"/>
    </row>
    <row r="1971" spans="1:9" ht="24" customHeight="1" x14ac:dyDescent="0.25">
      <c r="A1971" s="2">
        <v>783140</v>
      </c>
      <c r="B1971" s="3">
        <v>41866.237592592595</v>
      </c>
      <c r="C1971" s="2" t="s">
        <v>13</v>
      </c>
      <c r="D1971" s="2" t="s">
        <v>8</v>
      </c>
      <c r="E1971" s="2" t="s">
        <v>9</v>
      </c>
      <c r="F1971" s="2" t="s">
        <v>32</v>
      </c>
      <c r="G1971" s="2">
        <v>6473</v>
      </c>
      <c r="H1971" s="2">
        <v>6473</v>
      </c>
      <c r="I1971" s="61"/>
    </row>
    <row r="1972" spans="1:9" ht="24" customHeight="1" x14ac:dyDescent="0.25">
      <c r="A1972" s="2">
        <v>900316</v>
      </c>
      <c r="B1972" s="3">
        <v>41866.238842592589</v>
      </c>
      <c r="C1972" s="2" t="s">
        <v>13</v>
      </c>
      <c r="D1972" s="2" t="s">
        <v>11</v>
      </c>
      <c r="E1972" s="2" t="s">
        <v>9</v>
      </c>
      <c r="F1972" s="2" t="s">
        <v>32</v>
      </c>
      <c r="G1972" s="2">
        <v>41513</v>
      </c>
      <c r="H1972" s="2">
        <v>41513</v>
      </c>
      <c r="I1972" s="61"/>
    </row>
    <row r="1973" spans="1:9" ht="24" customHeight="1" x14ac:dyDescent="0.25">
      <c r="A1973" s="2">
        <v>797953</v>
      </c>
      <c r="B1973" s="3">
        <v>41871.531597222223</v>
      </c>
      <c r="C1973" s="2" t="s">
        <v>13</v>
      </c>
      <c r="D1973" s="2" t="s">
        <v>8</v>
      </c>
      <c r="E1973" s="2" t="s">
        <v>9</v>
      </c>
      <c r="F1973" s="2" t="s">
        <v>32</v>
      </c>
      <c r="G1973" s="2">
        <v>6720</v>
      </c>
      <c r="H1973" s="2">
        <v>6720</v>
      </c>
      <c r="I1973" s="61"/>
    </row>
    <row r="1974" spans="1:9" ht="24" customHeight="1" x14ac:dyDescent="0.25">
      <c r="A1974" s="2">
        <v>802027</v>
      </c>
      <c r="B1974" s="3">
        <v>41882.690405092595</v>
      </c>
      <c r="C1974" s="2" t="s">
        <v>7</v>
      </c>
      <c r="D1974" s="2" t="s">
        <v>8</v>
      </c>
      <c r="E1974" s="2" t="s">
        <v>9</v>
      </c>
      <c r="F1974" s="2" t="s">
        <v>32</v>
      </c>
      <c r="G1974" s="2">
        <v>21413</v>
      </c>
      <c r="H1974" s="2">
        <v>21413</v>
      </c>
      <c r="I1974" s="61"/>
    </row>
    <row r="1975" spans="1:9" ht="24" customHeight="1" x14ac:dyDescent="0.25">
      <c r="A1975" s="2">
        <v>305414</v>
      </c>
      <c r="B1975" s="3">
        <v>41760.396886574075</v>
      </c>
      <c r="C1975" s="2" t="s">
        <v>7</v>
      </c>
      <c r="D1975" s="2" t="s">
        <v>11</v>
      </c>
      <c r="E1975" s="2" t="s">
        <v>20</v>
      </c>
      <c r="F1975" s="2" t="s">
        <v>12</v>
      </c>
      <c r="G1975" s="2">
        <v>27289</v>
      </c>
      <c r="H1975" s="2">
        <v>27289</v>
      </c>
      <c r="I1975" s="61"/>
    </row>
    <row r="1976" spans="1:9" ht="24" customHeight="1" x14ac:dyDescent="0.25">
      <c r="A1976" s="2">
        <v>992696</v>
      </c>
      <c r="B1976" s="3">
        <v>41760.397210648145</v>
      </c>
      <c r="C1976" s="2" t="s">
        <v>13</v>
      </c>
      <c r="D1976" s="2" t="s">
        <v>11</v>
      </c>
      <c r="E1976" s="2" t="s">
        <v>20</v>
      </c>
      <c r="F1976" s="2" t="s">
        <v>12</v>
      </c>
      <c r="G1976" s="2">
        <v>43088</v>
      </c>
      <c r="H1976" s="2">
        <v>43088</v>
      </c>
      <c r="I1976" s="61"/>
    </row>
    <row r="1977" spans="1:9" ht="24" customHeight="1" x14ac:dyDescent="0.25">
      <c r="A1977" s="2">
        <v>115756</v>
      </c>
      <c r="B1977" s="3">
        <v>41760.398275462961</v>
      </c>
      <c r="C1977" s="2" t="s">
        <v>13</v>
      </c>
      <c r="D1977" s="2" t="s">
        <v>11</v>
      </c>
      <c r="E1977" s="2" t="s">
        <v>20</v>
      </c>
      <c r="F1977" s="2" t="s">
        <v>12</v>
      </c>
      <c r="G1977" s="2">
        <v>17504</v>
      </c>
      <c r="H1977" s="2">
        <v>17504</v>
      </c>
      <c r="I1977" s="61"/>
    </row>
    <row r="1978" spans="1:9" ht="24" customHeight="1" x14ac:dyDescent="0.25">
      <c r="A1978" s="2">
        <v>402021</v>
      </c>
      <c r="B1978" s="3">
        <v>41865.396956018521</v>
      </c>
      <c r="C1978" s="2" t="s">
        <v>13</v>
      </c>
      <c r="D1978" s="2" t="s">
        <v>8</v>
      </c>
      <c r="E1978" s="2" t="s">
        <v>14</v>
      </c>
      <c r="F1978" s="2" t="s">
        <v>32</v>
      </c>
      <c r="G1978" s="2">
        <v>8199</v>
      </c>
      <c r="H1978" s="2">
        <v>8199</v>
      </c>
      <c r="I1978" s="61"/>
    </row>
    <row r="1979" spans="1:9" ht="24" customHeight="1" x14ac:dyDescent="0.25">
      <c r="A1979" s="2">
        <v>722120</v>
      </c>
      <c r="B1979" s="3">
        <v>41870.675717592596</v>
      </c>
      <c r="C1979" s="2" t="s">
        <v>7</v>
      </c>
      <c r="D1979" s="2" t="s">
        <v>23</v>
      </c>
      <c r="E1979" s="2" t="s">
        <v>14</v>
      </c>
      <c r="F1979" s="2" t="s">
        <v>32</v>
      </c>
      <c r="G1979" s="2">
        <v>25246</v>
      </c>
      <c r="H1979" s="2">
        <v>25246</v>
      </c>
      <c r="I1979" s="61"/>
    </row>
    <row r="1980" spans="1:9" ht="24" customHeight="1" x14ac:dyDescent="0.25">
      <c r="A1980" s="2">
        <v>424101</v>
      </c>
      <c r="B1980" s="3">
        <v>41873.625057870369</v>
      </c>
      <c r="C1980" s="2" t="s">
        <v>7</v>
      </c>
      <c r="D1980" s="2" t="s">
        <v>8</v>
      </c>
      <c r="E1980" s="2" t="s">
        <v>14</v>
      </c>
      <c r="F1980" s="2" t="s">
        <v>32</v>
      </c>
      <c r="G1980" s="2">
        <v>88721</v>
      </c>
      <c r="H1980" s="2">
        <v>88721</v>
      </c>
      <c r="I1980" s="61"/>
    </row>
    <row r="1981" spans="1:9" ht="24" customHeight="1" x14ac:dyDescent="0.25">
      <c r="A1981" s="2">
        <v>224983</v>
      </c>
      <c r="B1981" s="3">
        <v>41873.626076388886</v>
      </c>
      <c r="C1981" s="2" t="s">
        <v>7</v>
      </c>
      <c r="D1981" s="2" t="s">
        <v>8</v>
      </c>
      <c r="E1981" s="2" t="s">
        <v>14</v>
      </c>
      <c r="F1981" s="2" t="s">
        <v>32</v>
      </c>
      <c r="G1981" s="2">
        <v>72843</v>
      </c>
      <c r="H1981" s="2">
        <v>72843</v>
      </c>
      <c r="I1981" s="61"/>
    </row>
    <row r="1982" spans="1:9" ht="24" customHeight="1" x14ac:dyDescent="0.25">
      <c r="A1982" s="2">
        <v>386421</v>
      </c>
      <c r="B1982" s="3">
        <v>41873.628032407411</v>
      </c>
      <c r="C1982" s="2" t="s">
        <v>7</v>
      </c>
      <c r="D1982" s="2" t="s">
        <v>8</v>
      </c>
      <c r="E1982" s="2" t="s">
        <v>14</v>
      </c>
      <c r="F1982" s="2" t="s">
        <v>32</v>
      </c>
      <c r="G1982" s="2">
        <v>20087</v>
      </c>
      <c r="H1982" s="2">
        <v>20087</v>
      </c>
      <c r="I1982" s="61"/>
    </row>
    <row r="1983" spans="1:9" ht="24" customHeight="1" x14ac:dyDescent="0.25">
      <c r="A1983" s="2">
        <v>997434</v>
      </c>
      <c r="B1983" s="3">
        <v>41873.62908564815</v>
      </c>
      <c r="C1983" s="2" t="s">
        <v>7</v>
      </c>
      <c r="D1983" s="2" t="s">
        <v>8</v>
      </c>
      <c r="E1983" s="2" t="s">
        <v>14</v>
      </c>
      <c r="F1983" s="2" t="s">
        <v>32</v>
      </c>
      <c r="G1983" s="2">
        <v>99091</v>
      </c>
      <c r="H1983" s="2">
        <v>99091</v>
      </c>
      <c r="I1983" s="61"/>
    </row>
    <row r="1984" spans="1:9" ht="24" customHeight="1" x14ac:dyDescent="0.25">
      <c r="A1984" s="2">
        <v>566587</v>
      </c>
      <c r="B1984" s="3">
        <v>41873.629432870373</v>
      </c>
      <c r="C1984" s="2" t="s">
        <v>7</v>
      </c>
      <c r="D1984" s="2" t="s">
        <v>8</v>
      </c>
      <c r="E1984" s="2" t="s">
        <v>14</v>
      </c>
      <c r="F1984" s="2" t="s">
        <v>32</v>
      </c>
      <c r="G1984" s="2">
        <v>27670</v>
      </c>
      <c r="H1984" s="2">
        <v>27670</v>
      </c>
      <c r="I1984" s="61"/>
    </row>
    <row r="1985" spans="1:9" ht="24" customHeight="1" x14ac:dyDescent="0.25">
      <c r="A1985" s="2">
        <v>573979</v>
      </c>
      <c r="B1985" s="3">
        <v>41873.630046296297</v>
      </c>
      <c r="C1985" s="2" t="s">
        <v>7</v>
      </c>
      <c r="D1985" s="2" t="s">
        <v>11</v>
      </c>
      <c r="E1985" s="2" t="s">
        <v>14</v>
      </c>
      <c r="F1985" s="2" t="s">
        <v>32</v>
      </c>
      <c r="G1985" s="2">
        <v>19367</v>
      </c>
      <c r="H1985" s="2">
        <v>19367</v>
      </c>
      <c r="I1985" s="61"/>
    </row>
    <row r="1986" spans="1:9" ht="24" customHeight="1" x14ac:dyDescent="0.25">
      <c r="A1986" s="2">
        <v>122565</v>
      </c>
      <c r="B1986" s="3">
        <v>41855.397303240738</v>
      </c>
      <c r="C1986" s="2" t="s">
        <v>7</v>
      </c>
      <c r="D1986" s="2" t="s">
        <v>8</v>
      </c>
      <c r="E1986" s="2" t="s">
        <v>14</v>
      </c>
      <c r="F1986" s="2" t="s">
        <v>17</v>
      </c>
      <c r="G1986" s="2">
        <v>79920</v>
      </c>
      <c r="H1986" s="2">
        <v>79920</v>
      </c>
      <c r="I1986" s="61"/>
    </row>
    <row r="1987" spans="1:9" ht="24" customHeight="1" x14ac:dyDescent="0.25">
      <c r="A1987" s="2">
        <v>661492</v>
      </c>
      <c r="B1987" s="3">
        <v>41863.351053240738</v>
      </c>
      <c r="C1987" s="2" t="s">
        <v>13</v>
      </c>
      <c r="D1987" s="2" t="s">
        <v>8</v>
      </c>
      <c r="E1987" s="2" t="s">
        <v>9</v>
      </c>
      <c r="F1987" s="2" t="s">
        <v>17</v>
      </c>
      <c r="G1987" s="2">
        <v>30938</v>
      </c>
      <c r="H1987" s="2">
        <v>30938</v>
      </c>
      <c r="I1987" s="61"/>
    </row>
    <row r="1988" spans="1:9" ht="24" customHeight="1" x14ac:dyDescent="0.25">
      <c r="A1988" s="2">
        <v>498458</v>
      </c>
      <c r="B1988" s="3">
        <v>41863.353090277778</v>
      </c>
      <c r="C1988" s="2" t="s">
        <v>7</v>
      </c>
      <c r="D1988" s="2" t="s">
        <v>8</v>
      </c>
      <c r="E1988" s="2" t="s">
        <v>9</v>
      </c>
      <c r="F1988" s="2" t="s">
        <v>17</v>
      </c>
      <c r="G1988" s="2">
        <v>99596</v>
      </c>
      <c r="H1988" s="2">
        <v>99596</v>
      </c>
      <c r="I1988" s="61"/>
    </row>
    <row r="1989" spans="1:9" ht="24" customHeight="1" x14ac:dyDescent="0.25">
      <c r="A1989" s="2">
        <v>564946</v>
      </c>
      <c r="B1989" s="3">
        <v>41871.549409722225</v>
      </c>
      <c r="C1989" s="2" t="s">
        <v>13</v>
      </c>
      <c r="D1989" s="2" t="s">
        <v>8</v>
      </c>
      <c r="E1989" s="2" t="s">
        <v>9</v>
      </c>
      <c r="F1989" s="2" t="s">
        <v>17</v>
      </c>
      <c r="G1989" s="2">
        <v>37443</v>
      </c>
      <c r="H1989" s="2">
        <v>37443</v>
      </c>
      <c r="I1989" s="61"/>
    </row>
    <row r="1990" spans="1:9" ht="24" customHeight="1" x14ac:dyDescent="0.25">
      <c r="A1990" s="2">
        <v>941551</v>
      </c>
      <c r="B1990" s="3">
        <v>41870.109270833331</v>
      </c>
      <c r="C1990" s="2" t="s">
        <v>7</v>
      </c>
      <c r="D1990" s="2" t="s">
        <v>8</v>
      </c>
      <c r="E1990" s="2" t="s">
        <v>9</v>
      </c>
      <c r="F1990" s="2" t="s">
        <v>17</v>
      </c>
      <c r="G1990" s="2">
        <v>52037</v>
      </c>
      <c r="H1990" s="2">
        <v>52037</v>
      </c>
      <c r="I1990" s="61"/>
    </row>
    <row r="1991" spans="1:9" ht="24" customHeight="1" x14ac:dyDescent="0.25">
      <c r="A1991" s="2">
        <v>71796</v>
      </c>
      <c r="B1991" s="3">
        <v>41870.111770833333</v>
      </c>
      <c r="C1991" s="2" t="s">
        <v>7</v>
      </c>
      <c r="D1991" s="2" t="s">
        <v>8</v>
      </c>
      <c r="E1991" s="2" t="s">
        <v>9</v>
      </c>
      <c r="F1991" s="2" t="s">
        <v>17</v>
      </c>
      <c r="G1991" s="2">
        <v>21371</v>
      </c>
      <c r="H1991" s="2">
        <v>21371</v>
      </c>
      <c r="I1991" s="61"/>
    </row>
    <row r="1992" spans="1:9" ht="24" customHeight="1" x14ac:dyDescent="0.25">
      <c r="A1992" s="2">
        <v>222485</v>
      </c>
      <c r="B1992" s="3">
        <v>41870.320601851854</v>
      </c>
      <c r="C1992" s="2" t="s">
        <v>7</v>
      </c>
      <c r="D1992" s="2" t="s">
        <v>11</v>
      </c>
      <c r="E1992" s="2" t="s">
        <v>9</v>
      </c>
      <c r="F1992" s="2" t="s">
        <v>17</v>
      </c>
      <c r="G1992" s="2">
        <v>25586</v>
      </c>
      <c r="H1992" s="2">
        <v>25586</v>
      </c>
      <c r="I1992" s="61"/>
    </row>
    <row r="1993" spans="1:9" ht="24" customHeight="1" x14ac:dyDescent="0.25">
      <c r="A1993" s="2">
        <v>658298</v>
      </c>
      <c r="B1993" s="3">
        <v>41821.396828703706</v>
      </c>
      <c r="C1993" s="2" t="s">
        <v>13</v>
      </c>
      <c r="D1993" s="2" t="s">
        <v>8</v>
      </c>
      <c r="E1993" s="2" t="s">
        <v>9</v>
      </c>
      <c r="F1993" s="2" t="s">
        <v>12</v>
      </c>
      <c r="G1993" s="2">
        <v>19783</v>
      </c>
      <c r="H1993" s="2">
        <v>19783</v>
      </c>
      <c r="I1993" s="61"/>
    </row>
    <row r="1994" spans="1:9" ht="24" customHeight="1" x14ac:dyDescent="0.25">
      <c r="A1994" s="2">
        <v>651038</v>
      </c>
      <c r="B1994" s="3">
        <v>41776.63354166667</v>
      </c>
      <c r="C1994" s="2" t="s">
        <v>13</v>
      </c>
      <c r="D1994" s="2" t="s">
        <v>11</v>
      </c>
      <c r="E1994" s="2" t="s">
        <v>14</v>
      </c>
      <c r="F1994" s="2" t="s">
        <v>17</v>
      </c>
      <c r="G1994" s="2">
        <v>24709</v>
      </c>
      <c r="H1994" s="2">
        <v>24709</v>
      </c>
      <c r="I1994" s="61"/>
    </row>
    <row r="1995" spans="1:9" ht="24" customHeight="1" x14ac:dyDescent="0.25">
      <c r="A1995" s="2">
        <v>389951</v>
      </c>
      <c r="B1995" s="3">
        <v>41850.397118055553</v>
      </c>
      <c r="C1995" s="2" t="s">
        <v>13</v>
      </c>
      <c r="D1995" s="2" t="s">
        <v>8</v>
      </c>
      <c r="E1995" s="2" t="s">
        <v>14</v>
      </c>
      <c r="F1995" s="2" t="s">
        <v>17</v>
      </c>
      <c r="G1995" s="2">
        <v>99619</v>
      </c>
      <c r="H1995" s="2">
        <v>99619</v>
      </c>
      <c r="I1995" s="61"/>
    </row>
    <row r="1996" spans="1:9" ht="24" customHeight="1" x14ac:dyDescent="0.25">
      <c r="A1996" s="2">
        <v>856295</v>
      </c>
      <c r="B1996" s="3">
        <v>41809.39702546296</v>
      </c>
      <c r="C1996" s="2" t="s">
        <v>13</v>
      </c>
      <c r="D1996" s="2" t="s">
        <v>8</v>
      </c>
      <c r="E1996" s="2" t="s">
        <v>14</v>
      </c>
      <c r="F1996" s="2" t="s">
        <v>32</v>
      </c>
      <c r="G1996" s="2">
        <v>44815</v>
      </c>
      <c r="H1996" s="2">
        <v>44815</v>
      </c>
      <c r="I1996" s="61"/>
    </row>
    <row r="1997" spans="1:9" ht="24" customHeight="1" x14ac:dyDescent="0.25">
      <c r="A1997" s="2">
        <v>643434</v>
      </c>
      <c r="B1997" s="3">
        <v>41809.398379629631</v>
      </c>
      <c r="C1997" s="2" t="s">
        <v>13</v>
      </c>
      <c r="D1997" s="2" t="s">
        <v>11</v>
      </c>
      <c r="E1997" s="2" t="s">
        <v>14</v>
      </c>
      <c r="F1997" s="2" t="s">
        <v>32</v>
      </c>
      <c r="G1997" s="2">
        <v>43792</v>
      </c>
      <c r="H1997" s="2">
        <v>43792</v>
      </c>
      <c r="I1997" s="61"/>
    </row>
    <row r="1998" spans="1:9" ht="24" customHeight="1" x14ac:dyDescent="0.25">
      <c r="A1998" s="2">
        <v>34179</v>
      </c>
      <c r="B1998" s="3">
        <v>41858.723958333336</v>
      </c>
      <c r="C1998" s="2" t="s">
        <v>7</v>
      </c>
      <c r="D1998" s="2" t="s">
        <v>11</v>
      </c>
      <c r="E1998" s="2" t="s">
        <v>14</v>
      </c>
      <c r="F1998" s="2" t="s">
        <v>32</v>
      </c>
      <c r="G1998" s="2">
        <v>26150</v>
      </c>
      <c r="H1998" s="2">
        <v>26150</v>
      </c>
      <c r="I1998" s="61"/>
    </row>
    <row r="1999" spans="1:9" ht="24" customHeight="1" x14ac:dyDescent="0.25">
      <c r="A1999" s="2">
        <v>910029</v>
      </c>
      <c r="B1999" s="3">
        <v>41858.724259259259</v>
      </c>
      <c r="C1999" s="2" t="s">
        <v>13</v>
      </c>
      <c r="D1999" s="2" t="s">
        <v>8</v>
      </c>
      <c r="E1999" s="2" t="s">
        <v>14</v>
      </c>
      <c r="F1999" s="2" t="s">
        <v>32</v>
      </c>
      <c r="G1999" s="2">
        <v>56250</v>
      </c>
      <c r="H1999" s="2">
        <v>56250</v>
      </c>
      <c r="I1999" s="61"/>
    </row>
    <row r="2000" spans="1:9" ht="24" customHeight="1" x14ac:dyDescent="0.25">
      <c r="A2000" s="2">
        <v>760525</v>
      </c>
      <c r="B2000" s="3">
        <v>41858.725312499999</v>
      </c>
      <c r="C2000" s="2" t="s">
        <v>7</v>
      </c>
      <c r="D2000" s="2" t="s">
        <v>8</v>
      </c>
      <c r="E2000" s="2" t="s">
        <v>14</v>
      </c>
      <c r="F2000" s="2" t="s">
        <v>32</v>
      </c>
      <c r="G2000" s="2">
        <v>95834</v>
      </c>
      <c r="H2000" s="2">
        <v>95834</v>
      </c>
      <c r="I2000" s="61"/>
    </row>
    <row r="2001" spans="1:9" ht="24" customHeight="1" x14ac:dyDescent="0.25">
      <c r="A2001" s="2">
        <v>913328</v>
      </c>
      <c r="B2001" s="3">
        <v>41858.722974537035</v>
      </c>
      <c r="C2001" s="2" t="s">
        <v>7</v>
      </c>
      <c r="D2001" s="2" t="s">
        <v>11</v>
      </c>
      <c r="E2001" s="2" t="s">
        <v>14</v>
      </c>
      <c r="F2001" s="2" t="s">
        <v>32</v>
      </c>
      <c r="G2001" s="2">
        <v>10982</v>
      </c>
      <c r="H2001" s="2">
        <v>10982</v>
      </c>
      <c r="I2001" s="61"/>
    </row>
    <row r="2002" spans="1:9" ht="24" customHeight="1" x14ac:dyDescent="0.25">
      <c r="A2002" s="2">
        <v>906610</v>
      </c>
      <c r="B2002" s="3">
        <v>41830.397164351853</v>
      </c>
      <c r="C2002" s="2" t="s">
        <v>7</v>
      </c>
      <c r="D2002" s="2" t="s">
        <v>8</v>
      </c>
      <c r="E2002" s="2" t="s">
        <v>14</v>
      </c>
      <c r="F2002" s="2" t="s">
        <v>32</v>
      </c>
      <c r="G2002" s="2">
        <v>27403</v>
      </c>
      <c r="H2002" s="2">
        <v>27403</v>
      </c>
      <c r="I2002" s="61"/>
    </row>
    <row r="2003" spans="1:9" ht="24" customHeight="1" x14ac:dyDescent="0.25">
      <c r="A2003" s="2">
        <v>356309</v>
      </c>
      <c r="B2003" s="3">
        <v>41830.396747685183</v>
      </c>
      <c r="C2003" s="2" t="s">
        <v>7</v>
      </c>
      <c r="D2003" s="2" t="s">
        <v>8</v>
      </c>
      <c r="E2003" s="2" t="s">
        <v>25</v>
      </c>
      <c r="F2003" s="2" t="s">
        <v>21</v>
      </c>
      <c r="G2003" s="2">
        <v>84905</v>
      </c>
      <c r="H2003" s="2">
        <v>84905</v>
      </c>
      <c r="I2003" s="61"/>
    </row>
    <row r="2004" spans="1:9" ht="24" customHeight="1" x14ac:dyDescent="0.25">
      <c r="A2004" s="2">
        <v>170369</v>
      </c>
      <c r="B2004" s="3">
        <v>41837.396770833337</v>
      </c>
      <c r="C2004" s="2" t="s">
        <v>7</v>
      </c>
      <c r="D2004" s="2" t="s">
        <v>8</v>
      </c>
      <c r="E2004" s="2" t="s">
        <v>25</v>
      </c>
      <c r="F2004" s="2" t="s">
        <v>35</v>
      </c>
      <c r="G2004" s="2">
        <v>1817</v>
      </c>
      <c r="H2004" s="2">
        <v>1817</v>
      </c>
      <c r="I2004" s="61"/>
    </row>
    <row r="2005" spans="1:9" ht="24" customHeight="1" x14ac:dyDescent="0.25">
      <c r="A2005" s="2">
        <v>315817</v>
      </c>
      <c r="B2005" s="3">
        <v>41842.773993055554</v>
      </c>
      <c r="C2005" s="2" t="s">
        <v>13</v>
      </c>
      <c r="D2005" s="2" t="s">
        <v>8</v>
      </c>
      <c r="E2005" s="2" t="s">
        <v>25</v>
      </c>
      <c r="F2005" s="2" t="s">
        <v>19</v>
      </c>
      <c r="G2005" s="2">
        <v>14871</v>
      </c>
      <c r="H2005" s="2">
        <v>14871</v>
      </c>
      <c r="I2005" s="61"/>
    </row>
    <row r="2006" spans="1:9" ht="24" customHeight="1" x14ac:dyDescent="0.25">
      <c r="A2006" s="2">
        <v>28531</v>
      </c>
      <c r="B2006" s="3">
        <v>41842.776886574073</v>
      </c>
      <c r="C2006" s="2" t="s">
        <v>13</v>
      </c>
      <c r="D2006" s="2" t="s">
        <v>11</v>
      </c>
      <c r="E2006" s="2" t="s">
        <v>25</v>
      </c>
      <c r="F2006" s="2" t="s">
        <v>19</v>
      </c>
      <c r="G2006" s="2">
        <v>83828</v>
      </c>
      <c r="H2006" s="2">
        <v>83828</v>
      </c>
      <c r="I2006" s="61"/>
    </row>
    <row r="2007" spans="1:9" ht="24" customHeight="1" x14ac:dyDescent="0.25">
      <c r="A2007" s="2">
        <v>955200</v>
      </c>
      <c r="B2007" s="3">
        <v>41853.058993055558</v>
      </c>
      <c r="C2007" s="2" t="s">
        <v>7</v>
      </c>
      <c r="D2007" s="2" t="s">
        <v>8</v>
      </c>
      <c r="E2007" s="2" t="s">
        <v>25</v>
      </c>
      <c r="F2007" s="2" t="s">
        <v>35</v>
      </c>
      <c r="G2007" s="2">
        <v>95400</v>
      </c>
      <c r="H2007" s="2">
        <v>95400</v>
      </c>
      <c r="I2007" s="61"/>
    </row>
    <row r="2008" spans="1:9" ht="24" customHeight="1" x14ac:dyDescent="0.25">
      <c r="A2008" s="2">
        <v>452559</v>
      </c>
      <c r="B2008" s="3">
        <v>41795.485717592594</v>
      </c>
      <c r="C2008" s="2" t="s">
        <v>7</v>
      </c>
      <c r="D2008" s="2" t="s">
        <v>23</v>
      </c>
      <c r="E2008" s="2" t="s">
        <v>14</v>
      </c>
      <c r="F2008" s="2" t="s">
        <v>10</v>
      </c>
      <c r="G2008" s="2">
        <v>98670</v>
      </c>
      <c r="H2008" s="2">
        <v>98670</v>
      </c>
      <c r="I2008" s="61"/>
    </row>
    <row r="2009" spans="1:9" ht="24" customHeight="1" x14ac:dyDescent="0.25">
      <c r="A2009" s="2">
        <v>811260</v>
      </c>
      <c r="B2009" s="3">
        <v>41817.396817129629</v>
      </c>
      <c r="C2009" s="2" t="s">
        <v>7</v>
      </c>
      <c r="D2009" s="2" t="s">
        <v>8</v>
      </c>
      <c r="E2009" s="2" t="s">
        <v>14</v>
      </c>
      <c r="F2009" s="2" t="s">
        <v>10</v>
      </c>
      <c r="G2009" s="2">
        <v>10730</v>
      </c>
      <c r="H2009" s="2">
        <v>10730</v>
      </c>
      <c r="I2009" s="61"/>
    </row>
    <row r="2010" spans="1:9" ht="24" customHeight="1" x14ac:dyDescent="0.25">
      <c r="A2010" s="2">
        <v>194204</v>
      </c>
      <c r="B2010" s="3">
        <v>41817.401493055557</v>
      </c>
      <c r="C2010" s="2" t="s">
        <v>13</v>
      </c>
      <c r="D2010" s="2" t="s">
        <v>11</v>
      </c>
      <c r="E2010" s="2" t="s">
        <v>14</v>
      </c>
      <c r="F2010" s="2" t="s">
        <v>10</v>
      </c>
      <c r="G2010" s="2">
        <v>31185</v>
      </c>
      <c r="H2010" s="2">
        <v>31185</v>
      </c>
      <c r="I2010" s="61"/>
    </row>
    <row r="2011" spans="1:9" ht="24" customHeight="1" x14ac:dyDescent="0.25">
      <c r="A2011" s="2">
        <v>750906</v>
      </c>
      <c r="B2011" s="3">
        <v>41828.615266203706</v>
      </c>
      <c r="C2011" s="2" t="s">
        <v>13</v>
      </c>
      <c r="D2011" s="2" t="s">
        <v>11</v>
      </c>
      <c r="E2011" s="2" t="s">
        <v>14</v>
      </c>
      <c r="F2011" s="2" t="s">
        <v>10</v>
      </c>
      <c r="G2011" s="2">
        <v>30750</v>
      </c>
      <c r="H2011" s="2">
        <v>30750</v>
      </c>
      <c r="I2011" s="61"/>
    </row>
    <row r="2012" spans="1:9" ht="24" customHeight="1" x14ac:dyDescent="0.25">
      <c r="A2012" s="2">
        <v>486771</v>
      </c>
      <c r="B2012" s="3">
        <v>41828.618101851855</v>
      </c>
      <c r="C2012" s="2" t="s">
        <v>7</v>
      </c>
      <c r="D2012" s="2" t="s">
        <v>11</v>
      </c>
      <c r="E2012" s="2" t="s">
        <v>14</v>
      </c>
      <c r="F2012" s="2" t="s">
        <v>10</v>
      </c>
      <c r="G2012" s="2">
        <v>57130</v>
      </c>
      <c r="H2012" s="2">
        <v>57130</v>
      </c>
      <c r="I2012" s="61"/>
    </row>
    <row r="2013" spans="1:9" ht="24" customHeight="1" x14ac:dyDescent="0.25">
      <c r="A2013" s="2">
        <v>932139</v>
      </c>
      <c r="B2013" s="3">
        <v>41824.79587962963</v>
      </c>
      <c r="C2013" s="2" t="s">
        <v>7</v>
      </c>
      <c r="D2013" s="2" t="s">
        <v>11</v>
      </c>
      <c r="E2013" s="2" t="s">
        <v>14</v>
      </c>
      <c r="F2013" s="2" t="s">
        <v>10</v>
      </c>
      <c r="G2013" s="2">
        <v>17249</v>
      </c>
      <c r="H2013" s="2">
        <v>17249</v>
      </c>
      <c r="I2013" s="61"/>
    </row>
    <row r="2014" spans="1:9" ht="24" customHeight="1" x14ac:dyDescent="0.25">
      <c r="A2014" s="2">
        <v>606591</v>
      </c>
      <c r="B2014" s="3">
        <v>41824.79619212963</v>
      </c>
      <c r="C2014" s="2" t="s">
        <v>7</v>
      </c>
      <c r="D2014" s="2" t="s">
        <v>8</v>
      </c>
      <c r="E2014" s="2" t="s">
        <v>14</v>
      </c>
      <c r="F2014" s="2" t="s">
        <v>10</v>
      </c>
      <c r="G2014" s="2">
        <v>80966</v>
      </c>
      <c r="H2014" s="2">
        <v>80966</v>
      </c>
      <c r="I2014" s="61"/>
    </row>
    <row r="2015" spans="1:9" ht="24" customHeight="1" x14ac:dyDescent="0.25">
      <c r="A2015" s="2">
        <v>847230</v>
      </c>
      <c r="B2015" s="3">
        <v>41827.693831018521</v>
      </c>
      <c r="C2015" s="2" t="s">
        <v>13</v>
      </c>
      <c r="D2015" s="2" t="s">
        <v>8</v>
      </c>
      <c r="E2015" s="2" t="s">
        <v>14</v>
      </c>
      <c r="F2015" s="2" t="s">
        <v>10</v>
      </c>
      <c r="G2015" s="2">
        <v>8032</v>
      </c>
      <c r="H2015" s="2">
        <v>8032</v>
      </c>
      <c r="I2015" s="61"/>
    </row>
    <row r="2016" spans="1:9" ht="24" customHeight="1" x14ac:dyDescent="0.25">
      <c r="A2016" s="2">
        <v>288114</v>
      </c>
      <c r="B2016" s="3">
        <v>41827.69332175926</v>
      </c>
      <c r="C2016" s="2" t="s">
        <v>13</v>
      </c>
      <c r="D2016" s="2" t="s">
        <v>23</v>
      </c>
      <c r="E2016" s="2" t="s">
        <v>14</v>
      </c>
      <c r="F2016" s="2" t="s">
        <v>10</v>
      </c>
      <c r="G2016" s="2">
        <v>19751</v>
      </c>
      <c r="H2016" s="2">
        <v>19751</v>
      </c>
      <c r="I2016" s="61"/>
    </row>
    <row r="2017" spans="1:9" ht="24" customHeight="1" x14ac:dyDescent="0.25">
      <c r="A2017" s="2">
        <v>337546</v>
      </c>
      <c r="B2017" s="3">
        <v>41848.356620370374</v>
      </c>
      <c r="C2017" s="2" t="s">
        <v>13</v>
      </c>
      <c r="D2017" s="2" t="s">
        <v>11</v>
      </c>
      <c r="E2017" s="2" t="s">
        <v>14</v>
      </c>
      <c r="F2017" s="2" t="s">
        <v>10</v>
      </c>
      <c r="G2017" s="2">
        <v>46403</v>
      </c>
      <c r="H2017" s="2">
        <v>46403</v>
      </c>
      <c r="I2017" s="61"/>
    </row>
    <row r="2018" spans="1:9" ht="24" customHeight="1" x14ac:dyDescent="0.25">
      <c r="A2018" s="2">
        <v>377923</v>
      </c>
      <c r="B2018" s="3">
        <v>41848.358194444445</v>
      </c>
      <c r="C2018" s="2" t="s">
        <v>7</v>
      </c>
      <c r="D2018" s="2" t="s">
        <v>11</v>
      </c>
      <c r="E2018" s="2" t="s">
        <v>14</v>
      </c>
      <c r="F2018" s="2" t="s">
        <v>10</v>
      </c>
      <c r="G2018" s="2">
        <v>30875</v>
      </c>
      <c r="H2018" s="2">
        <v>30875</v>
      </c>
      <c r="I2018" s="61"/>
    </row>
    <row r="2019" spans="1:9" ht="24" customHeight="1" x14ac:dyDescent="0.25">
      <c r="A2019" s="2">
        <v>801545</v>
      </c>
      <c r="B2019" s="3">
        <v>41848.358726851853</v>
      </c>
      <c r="C2019" s="2" t="s">
        <v>7</v>
      </c>
      <c r="D2019" s="2" t="s">
        <v>8</v>
      </c>
      <c r="E2019" s="2" t="s">
        <v>14</v>
      </c>
      <c r="F2019" s="2" t="s">
        <v>10</v>
      </c>
      <c r="G2019" s="2">
        <v>58330</v>
      </c>
      <c r="H2019" s="2">
        <v>58330</v>
      </c>
      <c r="I2019" s="61"/>
    </row>
    <row r="2020" spans="1:9" ht="24" customHeight="1" x14ac:dyDescent="0.25">
      <c r="A2020" s="2">
        <v>173651</v>
      </c>
      <c r="B2020" s="3">
        <v>41848.359675925924</v>
      </c>
      <c r="C2020" s="2" t="s">
        <v>13</v>
      </c>
      <c r="D2020" s="2" t="s">
        <v>11</v>
      </c>
      <c r="E2020" s="2" t="s">
        <v>14</v>
      </c>
      <c r="F2020" s="2" t="s">
        <v>10</v>
      </c>
      <c r="G2020" s="2">
        <v>40124</v>
      </c>
      <c r="H2020" s="2">
        <v>40124</v>
      </c>
      <c r="I2020" s="61"/>
    </row>
    <row r="2021" spans="1:9" ht="24" customHeight="1" x14ac:dyDescent="0.25">
      <c r="A2021" s="2">
        <v>290514</v>
      </c>
      <c r="B2021" s="3">
        <v>41859.399872685186</v>
      </c>
      <c r="C2021" s="2" t="s">
        <v>7</v>
      </c>
      <c r="D2021" s="2" t="s">
        <v>11</v>
      </c>
      <c r="E2021" s="2" t="s">
        <v>14</v>
      </c>
      <c r="F2021" s="2" t="s">
        <v>10</v>
      </c>
      <c r="G2021" s="2">
        <v>89900</v>
      </c>
      <c r="H2021" s="2">
        <v>89900</v>
      </c>
      <c r="I2021" s="61"/>
    </row>
    <row r="2022" spans="1:9" ht="24" customHeight="1" x14ac:dyDescent="0.25">
      <c r="A2022" s="2">
        <v>956314</v>
      </c>
      <c r="B2022" s="3">
        <v>41787.500810185185</v>
      </c>
      <c r="C2022" s="2" t="s">
        <v>7</v>
      </c>
      <c r="D2022" s="2" t="s">
        <v>11</v>
      </c>
      <c r="E2022" s="2" t="s">
        <v>9</v>
      </c>
      <c r="F2022" s="2" t="s">
        <v>24</v>
      </c>
      <c r="G2022" s="2">
        <v>92168</v>
      </c>
      <c r="H2022" s="2">
        <v>92168</v>
      </c>
      <c r="I2022" s="61"/>
    </row>
    <row r="2023" spans="1:9" ht="24" customHeight="1" x14ac:dyDescent="0.25">
      <c r="A2023" s="2">
        <v>255595</v>
      </c>
      <c r="B2023" s="3">
        <v>41845.422129629631</v>
      </c>
      <c r="C2023" s="2" t="s">
        <v>13</v>
      </c>
      <c r="D2023" s="2" t="s">
        <v>8</v>
      </c>
      <c r="E2023" s="2" t="s">
        <v>9</v>
      </c>
      <c r="F2023" s="2" t="s">
        <v>24</v>
      </c>
      <c r="G2023" s="2">
        <v>37952</v>
      </c>
      <c r="H2023" s="2">
        <v>37952</v>
      </c>
      <c r="I2023" s="61"/>
    </row>
    <row r="2024" spans="1:9" ht="24" customHeight="1" x14ac:dyDescent="0.25">
      <c r="A2024" s="2">
        <v>545043</v>
      </c>
      <c r="B2024" s="3">
        <v>41845.422372685185</v>
      </c>
      <c r="C2024" s="2" t="s">
        <v>7</v>
      </c>
      <c r="D2024" s="2" t="s">
        <v>11</v>
      </c>
      <c r="E2024" s="2" t="s">
        <v>9</v>
      </c>
      <c r="F2024" s="2" t="s">
        <v>24</v>
      </c>
      <c r="G2024" s="2">
        <v>29874</v>
      </c>
      <c r="H2024" s="2">
        <v>29874</v>
      </c>
      <c r="I2024" s="61"/>
    </row>
    <row r="2025" spans="1:9" ht="24" customHeight="1" x14ac:dyDescent="0.25">
      <c r="A2025" s="2">
        <v>303823</v>
      </c>
      <c r="B2025" s="3">
        <v>41838.786979166667</v>
      </c>
      <c r="C2025" s="2" t="s">
        <v>13</v>
      </c>
      <c r="D2025" s="2" t="s">
        <v>8</v>
      </c>
      <c r="E2025" s="2" t="s">
        <v>25</v>
      </c>
      <c r="F2025" s="2" t="s">
        <v>21</v>
      </c>
      <c r="G2025" s="2">
        <v>16961</v>
      </c>
      <c r="H2025" s="2">
        <v>16961</v>
      </c>
      <c r="I2025" s="61"/>
    </row>
    <row r="2026" spans="1:9" ht="24" customHeight="1" x14ac:dyDescent="0.25">
      <c r="A2026" s="2">
        <v>105298</v>
      </c>
      <c r="B2026" s="3">
        <v>41849.609583333331</v>
      </c>
      <c r="C2026" s="2" t="s">
        <v>7</v>
      </c>
      <c r="D2026" s="2" t="s">
        <v>8</v>
      </c>
      <c r="E2026" s="2" t="s">
        <v>25</v>
      </c>
      <c r="F2026" s="2" t="s">
        <v>21</v>
      </c>
      <c r="G2026" s="2">
        <v>28017</v>
      </c>
      <c r="H2026" s="2">
        <v>28017</v>
      </c>
      <c r="I2026" s="61"/>
    </row>
    <row r="2027" spans="1:9" ht="24" customHeight="1" x14ac:dyDescent="0.25">
      <c r="A2027" s="2">
        <v>423082</v>
      </c>
      <c r="B2027" s="3">
        <v>41785.397870370369</v>
      </c>
      <c r="C2027" s="2" t="s">
        <v>13</v>
      </c>
      <c r="D2027" s="2" t="s">
        <v>11</v>
      </c>
      <c r="E2027" s="2" t="s">
        <v>9</v>
      </c>
      <c r="F2027" s="2" t="s">
        <v>21</v>
      </c>
      <c r="G2027" s="2">
        <v>71419</v>
      </c>
      <c r="H2027" s="2">
        <v>71419</v>
      </c>
      <c r="I2027" s="61"/>
    </row>
    <row r="2028" spans="1:9" ht="24" customHeight="1" x14ac:dyDescent="0.25">
      <c r="A2028" s="2">
        <v>376794</v>
      </c>
      <c r="B2028" s="3">
        <v>41823.811608796299</v>
      </c>
      <c r="C2028" s="2" t="s">
        <v>13</v>
      </c>
      <c r="D2028" s="2" t="s">
        <v>8</v>
      </c>
      <c r="E2028" s="2" t="s">
        <v>9</v>
      </c>
      <c r="F2028" s="2" t="s">
        <v>21</v>
      </c>
      <c r="G2028" s="2">
        <v>78216</v>
      </c>
      <c r="H2028" s="2">
        <v>78216</v>
      </c>
      <c r="I2028" s="61"/>
    </row>
    <row r="2029" spans="1:9" ht="24" customHeight="1" x14ac:dyDescent="0.25">
      <c r="A2029" s="2">
        <v>218659</v>
      </c>
      <c r="B2029" s="3">
        <v>41823.812592592592</v>
      </c>
      <c r="C2029" s="2" t="s">
        <v>13</v>
      </c>
      <c r="D2029" s="2" t="s">
        <v>8</v>
      </c>
      <c r="E2029" s="2" t="s">
        <v>9</v>
      </c>
      <c r="F2029" s="2" t="s">
        <v>21</v>
      </c>
      <c r="G2029" s="2">
        <v>40743</v>
      </c>
      <c r="H2029" s="2">
        <v>40743</v>
      </c>
      <c r="I2029" s="61"/>
    </row>
    <row r="2030" spans="1:9" ht="24" customHeight="1" x14ac:dyDescent="0.25">
      <c r="A2030" s="2">
        <v>680068</v>
      </c>
      <c r="B2030" s="3">
        <v>41841.399074074077</v>
      </c>
      <c r="C2030" s="2" t="s">
        <v>7</v>
      </c>
      <c r="D2030" s="2" t="s">
        <v>8</v>
      </c>
      <c r="E2030" s="2" t="s">
        <v>14</v>
      </c>
      <c r="F2030" s="2" t="s">
        <v>32</v>
      </c>
      <c r="G2030" s="2">
        <v>87219</v>
      </c>
      <c r="H2030" s="2">
        <v>87219</v>
      </c>
      <c r="I2030" s="61"/>
    </row>
    <row r="2031" spans="1:9" ht="24" customHeight="1" x14ac:dyDescent="0.25">
      <c r="A2031" s="2">
        <v>467827</v>
      </c>
      <c r="B2031" s="3">
        <v>41771.396817129629</v>
      </c>
      <c r="C2031" s="2" t="s">
        <v>7</v>
      </c>
      <c r="D2031" s="2" t="s">
        <v>8</v>
      </c>
      <c r="E2031" s="2" t="s">
        <v>28</v>
      </c>
      <c r="F2031" s="2" t="s">
        <v>21</v>
      </c>
      <c r="G2031" s="2">
        <v>76512</v>
      </c>
      <c r="H2031" s="2">
        <v>76512</v>
      </c>
      <c r="I2031" s="61"/>
    </row>
    <row r="2032" spans="1:9" ht="24" customHeight="1" x14ac:dyDescent="0.25">
      <c r="A2032" s="2">
        <v>24128</v>
      </c>
      <c r="B2032" s="3">
        <v>41827.621157407404</v>
      </c>
      <c r="C2032" s="2" t="s">
        <v>7</v>
      </c>
      <c r="D2032" s="2" t="s">
        <v>11</v>
      </c>
      <c r="E2032" s="2" t="s">
        <v>28</v>
      </c>
      <c r="F2032" s="2" t="s">
        <v>21</v>
      </c>
      <c r="G2032" s="2">
        <v>47611</v>
      </c>
      <c r="H2032" s="2">
        <v>47611</v>
      </c>
      <c r="I2032" s="61"/>
    </row>
    <row r="2033" spans="1:9" ht="24" customHeight="1" x14ac:dyDescent="0.25">
      <c r="A2033" s="2">
        <v>538085</v>
      </c>
      <c r="B2033" s="3">
        <v>41827.621574074074</v>
      </c>
      <c r="C2033" s="2" t="s">
        <v>7</v>
      </c>
      <c r="D2033" s="2" t="s">
        <v>8</v>
      </c>
      <c r="E2033" s="2" t="s">
        <v>28</v>
      </c>
      <c r="F2033" s="2" t="s">
        <v>21</v>
      </c>
      <c r="G2033" s="2">
        <v>78543</v>
      </c>
      <c r="H2033" s="2">
        <v>78543</v>
      </c>
      <c r="I2033" s="61"/>
    </row>
    <row r="2034" spans="1:9" ht="24" customHeight="1" x14ac:dyDescent="0.25">
      <c r="A2034" s="2">
        <v>164872</v>
      </c>
      <c r="B2034" s="3">
        <v>41834.397245370368</v>
      </c>
      <c r="C2034" s="2" t="s">
        <v>7</v>
      </c>
      <c r="D2034" s="2" t="s">
        <v>8</v>
      </c>
      <c r="E2034" s="2" t="s">
        <v>28</v>
      </c>
      <c r="F2034" s="2" t="s">
        <v>21</v>
      </c>
      <c r="G2034" s="2">
        <v>62045</v>
      </c>
      <c r="H2034" s="2">
        <v>62045</v>
      </c>
      <c r="I2034" s="61"/>
    </row>
    <row r="2035" spans="1:9" ht="24" customHeight="1" x14ac:dyDescent="0.25">
      <c r="A2035" s="2">
        <v>684456</v>
      </c>
      <c r="B2035" s="3">
        <v>41834.397488425922</v>
      </c>
      <c r="C2035" s="2" t="s">
        <v>13</v>
      </c>
      <c r="D2035" s="2" t="s">
        <v>11</v>
      </c>
      <c r="E2035" s="2" t="s">
        <v>28</v>
      </c>
      <c r="F2035" s="2" t="s">
        <v>21</v>
      </c>
      <c r="G2035" s="2">
        <v>83303</v>
      </c>
      <c r="H2035" s="2">
        <v>83303</v>
      </c>
      <c r="I2035" s="61"/>
    </row>
    <row r="2036" spans="1:9" ht="24" customHeight="1" x14ac:dyDescent="0.25">
      <c r="A2036" s="2">
        <v>854644</v>
      </c>
      <c r="B2036" s="3">
        <v>41769.715324074074</v>
      </c>
      <c r="C2036" s="2" t="s">
        <v>13</v>
      </c>
      <c r="D2036" s="2" t="s">
        <v>11</v>
      </c>
      <c r="E2036" s="2" t="s">
        <v>9</v>
      </c>
      <c r="F2036" s="2" t="s">
        <v>21</v>
      </c>
      <c r="G2036" s="2">
        <v>74733</v>
      </c>
      <c r="H2036" s="2">
        <v>74733</v>
      </c>
      <c r="I2036" s="61"/>
    </row>
    <row r="2037" spans="1:9" ht="24" customHeight="1" x14ac:dyDescent="0.25">
      <c r="A2037" s="2">
        <v>657388</v>
      </c>
      <c r="B2037" s="3">
        <v>41769.715011574073</v>
      </c>
      <c r="C2037" s="2" t="s">
        <v>7</v>
      </c>
      <c r="D2037" s="2" t="s">
        <v>23</v>
      </c>
      <c r="E2037" s="2" t="s">
        <v>9</v>
      </c>
      <c r="F2037" s="2" t="s">
        <v>21</v>
      </c>
      <c r="G2037" s="2">
        <v>9994</v>
      </c>
      <c r="H2037" s="2">
        <v>9994</v>
      </c>
      <c r="I2037" s="61"/>
    </row>
    <row r="2038" spans="1:9" ht="24" customHeight="1" x14ac:dyDescent="0.25">
      <c r="A2038" s="2">
        <v>227598</v>
      </c>
      <c r="B2038" s="3">
        <v>41775.308379629627</v>
      </c>
      <c r="C2038" s="2" t="s">
        <v>7</v>
      </c>
      <c r="D2038" s="2" t="s">
        <v>8</v>
      </c>
      <c r="E2038" s="2" t="s">
        <v>9</v>
      </c>
      <c r="F2038" s="2" t="s">
        <v>21</v>
      </c>
      <c r="G2038" s="2">
        <v>55322</v>
      </c>
      <c r="H2038" s="2">
        <v>55322</v>
      </c>
      <c r="I2038" s="61"/>
    </row>
    <row r="2039" spans="1:9" ht="24" customHeight="1" x14ac:dyDescent="0.25">
      <c r="A2039" s="2">
        <v>58523</v>
      </c>
      <c r="B2039" s="3">
        <v>41775.309421296297</v>
      </c>
      <c r="C2039" s="2" t="s">
        <v>13</v>
      </c>
      <c r="D2039" s="2" t="s">
        <v>11</v>
      </c>
      <c r="E2039" s="2" t="s">
        <v>9</v>
      </c>
      <c r="F2039" s="2" t="s">
        <v>21</v>
      </c>
      <c r="G2039" s="2">
        <v>34988</v>
      </c>
      <c r="H2039" s="2">
        <v>34988</v>
      </c>
      <c r="I2039" s="61"/>
    </row>
    <row r="2040" spans="1:9" ht="24" customHeight="1" x14ac:dyDescent="0.25">
      <c r="A2040" s="2">
        <v>726965</v>
      </c>
      <c r="B2040" s="3">
        <v>41775.312210648146</v>
      </c>
      <c r="C2040" s="2" t="s">
        <v>7</v>
      </c>
      <c r="D2040" s="2" t="s">
        <v>8</v>
      </c>
      <c r="E2040" s="2" t="s">
        <v>9</v>
      </c>
      <c r="F2040" s="2" t="s">
        <v>21</v>
      </c>
      <c r="G2040" s="2">
        <v>22567</v>
      </c>
      <c r="H2040" s="2">
        <v>22567</v>
      </c>
      <c r="I2040" s="61"/>
    </row>
    <row r="2041" spans="1:9" ht="24" customHeight="1" x14ac:dyDescent="0.25">
      <c r="A2041" s="2">
        <v>597119</v>
      </c>
      <c r="B2041" s="3">
        <v>41829.423738425925</v>
      </c>
      <c r="C2041" s="2" t="s">
        <v>7</v>
      </c>
      <c r="D2041" s="2" t="s">
        <v>11</v>
      </c>
      <c r="E2041" s="2" t="s">
        <v>9</v>
      </c>
      <c r="F2041" s="2" t="s">
        <v>21</v>
      </c>
      <c r="G2041" s="2">
        <v>85877</v>
      </c>
      <c r="H2041" s="2">
        <v>85877</v>
      </c>
      <c r="I2041" s="61"/>
    </row>
    <row r="2042" spans="1:9" ht="24" customHeight="1" x14ac:dyDescent="0.25">
      <c r="A2042" s="2">
        <v>612288</v>
      </c>
      <c r="B2042" s="3">
        <v>41836.381597222222</v>
      </c>
      <c r="C2042" s="2" t="s">
        <v>7</v>
      </c>
      <c r="D2042" s="2" t="s">
        <v>11</v>
      </c>
      <c r="E2042" s="2" t="s">
        <v>9</v>
      </c>
      <c r="F2042" s="2" t="s">
        <v>21</v>
      </c>
      <c r="G2042" s="2">
        <v>16544</v>
      </c>
      <c r="H2042" s="2">
        <v>16544</v>
      </c>
      <c r="I2042" s="61"/>
    </row>
    <row r="2043" spans="1:9" ht="24" customHeight="1" x14ac:dyDescent="0.25">
      <c r="A2043" s="2">
        <v>34542</v>
      </c>
      <c r="B2043" s="3">
        <v>41836.749664351853</v>
      </c>
      <c r="C2043" s="2" t="s">
        <v>13</v>
      </c>
      <c r="D2043" s="2" t="s">
        <v>11</v>
      </c>
      <c r="E2043" s="2" t="s">
        <v>9</v>
      </c>
      <c r="F2043" s="2" t="s">
        <v>21</v>
      </c>
      <c r="G2043" s="2">
        <v>73966</v>
      </c>
      <c r="H2043" s="2">
        <v>73966</v>
      </c>
      <c r="I2043" s="61"/>
    </row>
    <row r="2044" spans="1:9" ht="24" customHeight="1" x14ac:dyDescent="0.25">
      <c r="A2044" s="2">
        <v>693241</v>
      </c>
      <c r="B2044" s="3">
        <v>41842.397916666669</v>
      </c>
      <c r="C2044" s="2" t="s">
        <v>7</v>
      </c>
      <c r="D2044" s="2" t="s">
        <v>11</v>
      </c>
      <c r="E2044" s="2" t="s">
        <v>28</v>
      </c>
      <c r="F2044" s="2" t="s">
        <v>24</v>
      </c>
      <c r="G2044" s="2">
        <v>31755</v>
      </c>
      <c r="H2044" s="2">
        <v>31755</v>
      </c>
      <c r="I2044" s="61"/>
    </row>
    <row r="2045" spans="1:9" ht="24" customHeight="1" x14ac:dyDescent="0.25">
      <c r="A2045" s="2">
        <v>117110</v>
      </c>
      <c r="B2045" s="3">
        <v>41842.398217592592</v>
      </c>
      <c r="C2045" s="2" t="s">
        <v>7</v>
      </c>
      <c r="D2045" s="2" t="s">
        <v>8</v>
      </c>
      <c r="E2045" s="2" t="s">
        <v>28</v>
      </c>
      <c r="F2045" s="2" t="s">
        <v>24</v>
      </c>
      <c r="G2045" s="2">
        <v>7947</v>
      </c>
      <c r="H2045" s="2">
        <v>7947</v>
      </c>
      <c r="I2045" s="61"/>
    </row>
    <row r="2046" spans="1:9" ht="24" customHeight="1" x14ac:dyDescent="0.25">
      <c r="A2046" s="2">
        <v>704096</v>
      </c>
      <c r="B2046" s="3">
        <v>41842.398900462962</v>
      </c>
      <c r="C2046" s="2" t="s">
        <v>7</v>
      </c>
      <c r="D2046" s="2" t="s">
        <v>8</v>
      </c>
      <c r="E2046" s="2" t="s">
        <v>28</v>
      </c>
      <c r="F2046" s="2" t="s">
        <v>24</v>
      </c>
      <c r="G2046" s="2">
        <v>51383</v>
      </c>
      <c r="H2046" s="2">
        <v>51383</v>
      </c>
      <c r="I2046" s="61"/>
    </row>
    <row r="2047" spans="1:9" ht="24" customHeight="1" x14ac:dyDescent="0.25">
      <c r="A2047" s="2">
        <v>867293</v>
      </c>
      <c r="B2047" s="3">
        <v>41760.828298611108</v>
      </c>
      <c r="C2047" s="2" t="s">
        <v>7</v>
      </c>
      <c r="D2047" s="2" t="s">
        <v>8</v>
      </c>
      <c r="E2047" s="2" t="s">
        <v>14</v>
      </c>
      <c r="F2047" s="2" t="s">
        <v>35</v>
      </c>
      <c r="G2047" s="2">
        <v>19871</v>
      </c>
      <c r="H2047" s="2">
        <v>19871</v>
      </c>
      <c r="I2047" s="61"/>
    </row>
    <row r="2048" spans="1:9" ht="24" customHeight="1" x14ac:dyDescent="0.25">
      <c r="A2048" s="2">
        <v>214693</v>
      </c>
      <c r="B2048" s="3">
        <v>41765.518148148149</v>
      </c>
      <c r="C2048" s="2" t="s">
        <v>13</v>
      </c>
      <c r="D2048" s="2" t="s">
        <v>8</v>
      </c>
      <c r="E2048" s="2" t="s">
        <v>14</v>
      </c>
      <c r="F2048" s="2" t="s">
        <v>35</v>
      </c>
      <c r="G2048" s="2">
        <v>74099</v>
      </c>
      <c r="H2048" s="2">
        <v>74099</v>
      </c>
      <c r="I2048" s="61"/>
    </row>
    <row r="2049" spans="1:9" ht="24" customHeight="1" x14ac:dyDescent="0.25">
      <c r="A2049" s="2">
        <v>722156</v>
      </c>
      <c r="B2049" s="3">
        <v>41781.611527777779</v>
      </c>
      <c r="C2049" s="2" t="s">
        <v>7</v>
      </c>
      <c r="D2049" s="2" t="s">
        <v>8</v>
      </c>
      <c r="E2049" s="2" t="s">
        <v>14</v>
      </c>
      <c r="F2049" s="2" t="s">
        <v>35</v>
      </c>
      <c r="G2049" s="2">
        <v>70411</v>
      </c>
      <c r="H2049" s="2">
        <v>70411</v>
      </c>
      <c r="I2049" s="61"/>
    </row>
    <row r="2050" spans="1:9" ht="24" customHeight="1" x14ac:dyDescent="0.25">
      <c r="A2050" s="2">
        <v>964928</v>
      </c>
      <c r="B2050" s="3">
        <v>41781.610868055555</v>
      </c>
      <c r="C2050" s="2" t="s">
        <v>7</v>
      </c>
      <c r="D2050" s="2" t="s">
        <v>23</v>
      </c>
      <c r="E2050" s="2" t="s">
        <v>14</v>
      </c>
      <c r="F2050" s="2" t="s">
        <v>35</v>
      </c>
      <c r="G2050" s="2">
        <v>67453</v>
      </c>
      <c r="H2050" s="2">
        <v>67453</v>
      </c>
      <c r="I2050" s="61"/>
    </row>
    <row r="2051" spans="1:9" ht="24" customHeight="1" x14ac:dyDescent="0.25">
      <c r="A2051" s="2">
        <v>943418</v>
      </c>
      <c r="B2051" s="3">
        <v>41786.560671296298</v>
      </c>
      <c r="C2051" s="2" t="s">
        <v>13</v>
      </c>
      <c r="D2051" s="2" t="s">
        <v>8</v>
      </c>
      <c r="E2051" s="2" t="s">
        <v>14</v>
      </c>
      <c r="F2051" s="2" t="s">
        <v>17</v>
      </c>
      <c r="G2051" s="2">
        <v>59234</v>
      </c>
      <c r="H2051" s="2">
        <v>59234</v>
      </c>
      <c r="I2051" s="61"/>
    </row>
    <row r="2052" spans="1:9" ht="24" customHeight="1" x14ac:dyDescent="0.25">
      <c r="A2052" s="2">
        <v>661256</v>
      </c>
      <c r="B2052" s="3">
        <v>41789.829675925925</v>
      </c>
      <c r="C2052" s="2" t="s">
        <v>7</v>
      </c>
      <c r="D2052" s="2" t="s">
        <v>8</v>
      </c>
      <c r="E2052" s="2" t="s">
        <v>14</v>
      </c>
      <c r="F2052" s="2" t="s">
        <v>17</v>
      </c>
      <c r="G2052" s="2">
        <v>42499</v>
      </c>
      <c r="H2052" s="2">
        <v>42499</v>
      </c>
      <c r="I2052" s="61"/>
    </row>
    <row r="2053" spans="1:9" ht="24" customHeight="1" x14ac:dyDescent="0.25">
      <c r="A2053" s="2">
        <v>317422</v>
      </c>
      <c r="B2053" s="3">
        <v>41780.397152777776</v>
      </c>
      <c r="C2053" s="2" t="s">
        <v>7</v>
      </c>
      <c r="D2053" s="2" t="s">
        <v>11</v>
      </c>
      <c r="E2053" s="2" t="s">
        <v>14</v>
      </c>
      <c r="F2053" s="2" t="s">
        <v>17</v>
      </c>
      <c r="G2053" s="2">
        <v>53128</v>
      </c>
      <c r="H2053" s="2">
        <v>53128</v>
      </c>
      <c r="I2053" s="61"/>
    </row>
    <row r="2054" spans="1:9" ht="24" customHeight="1" x14ac:dyDescent="0.25">
      <c r="A2054" s="2">
        <v>823654</v>
      </c>
      <c r="B2054" s="3">
        <v>41795.795347222222</v>
      </c>
      <c r="C2054" s="2" t="s">
        <v>13</v>
      </c>
      <c r="D2054" s="2" t="s">
        <v>8</v>
      </c>
      <c r="E2054" s="2" t="s">
        <v>9</v>
      </c>
      <c r="F2054" s="2" t="s">
        <v>21</v>
      </c>
      <c r="G2054" s="2">
        <v>70676</v>
      </c>
      <c r="H2054" s="2">
        <v>70676</v>
      </c>
      <c r="I2054" s="61"/>
    </row>
    <row r="2055" spans="1:9" ht="24" customHeight="1" x14ac:dyDescent="0.25">
      <c r="A2055" s="2">
        <v>560180</v>
      </c>
      <c r="B2055" s="3">
        <v>41801.381874999999</v>
      </c>
      <c r="C2055" s="2" t="s">
        <v>13</v>
      </c>
      <c r="D2055" s="2" t="s">
        <v>11</v>
      </c>
      <c r="E2055" s="2" t="s">
        <v>9</v>
      </c>
      <c r="F2055" s="2" t="s">
        <v>21</v>
      </c>
      <c r="G2055" s="2">
        <v>86828</v>
      </c>
      <c r="H2055" s="2">
        <v>86828</v>
      </c>
      <c r="I2055" s="61"/>
    </row>
    <row r="2056" spans="1:9" ht="24" customHeight="1" x14ac:dyDescent="0.25">
      <c r="A2056" s="2">
        <v>954148</v>
      </c>
      <c r="B2056" s="3">
        <v>41817.592974537038</v>
      </c>
      <c r="C2056" s="2" t="s">
        <v>13</v>
      </c>
      <c r="D2056" s="2" t="s">
        <v>8</v>
      </c>
      <c r="E2056" s="2" t="s">
        <v>9</v>
      </c>
      <c r="F2056" s="2" t="s">
        <v>21</v>
      </c>
      <c r="G2056" s="2">
        <v>58548</v>
      </c>
      <c r="H2056" s="2">
        <v>58548</v>
      </c>
      <c r="I2056" s="61"/>
    </row>
    <row r="2057" spans="1:9" ht="24" customHeight="1" x14ac:dyDescent="0.25">
      <c r="A2057" s="2">
        <v>641583</v>
      </c>
      <c r="B2057" s="3">
        <v>41817.593287037038</v>
      </c>
      <c r="C2057" s="2" t="s">
        <v>7</v>
      </c>
      <c r="D2057" s="2" t="s">
        <v>11</v>
      </c>
      <c r="E2057" s="2" t="s">
        <v>9</v>
      </c>
      <c r="F2057" s="2" t="s">
        <v>21</v>
      </c>
      <c r="G2057" s="2">
        <v>53155</v>
      </c>
      <c r="H2057" s="2">
        <v>53155</v>
      </c>
      <c r="I2057" s="61"/>
    </row>
    <row r="2058" spans="1:9" ht="24" customHeight="1" x14ac:dyDescent="0.25">
      <c r="A2058" s="2">
        <v>684242</v>
      </c>
      <c r="B2058" s="3">
        <v>41817.594571759262</v>
      </c>
      <c r="C2058" s="2" t="s">
        <v>7</v>
      </c>
      <c r="D2058" s="2" t="s">
        <v>8</v>
      </c>
      <c r="E2058" s="2" t="s">
        <v>9</v>
      </c>
      <c r="F2058" s="2" t="s">
        <v>21</v>
      </c>
      <c r="G2058" s="2">
        <v>80876</v>
      </c>
      <c r="H2058" s="2">
        <v>80876</v>
      </c>
      <c r="I2058" s="61"/>
    </row>
    <row r="2059" spans="1:9" ht="24" customHeight="1" x14ac:dyDescent="0.25">
      <c r="A2059" s="2">
        <v>222272</v>
      </c>
      <c r="B2059" s="3">
        <v>41824.789976851855</v>
      </c>
      <c r="C2059" s="2" t="s">
        <v>7</v>
      </c>
      <c r="D2059" s="2" t="s">
        <v>23</v>
      </c>
      <c r="E2059" s="2" t="s">
        <v>9</v>
      </c>
      <c r="F2059" s="2" t="s">
        <v>32</v>
      </c>
      <c r="G2059" s="2">
        <v>13056</v>
      </c>
      <c r="H2059" s="2">
        <v>13056</v>
      </c>
      <c r="I2059" s="61"/>
    </row>
    <row r="2060" spans="1:9" ht="24" customHeight="1" x14ac:dyDescent="0.25">
      <c r="A2060" s="2">
        <v>880787</v>
      </c>
      <c r="B2060" s="3">
        <v>41865.399062500001</v>
      </c>
      <c r="C2060" s="2" t="s">
        <v>7</v>
      </c>
      <c r="D2060" s="2" t="s">
        <v>8</v>
      </c>
      <c r="E2060" s="2" t="s">
        <v>9</v>
      </c>
      <c r="F2060" s="2" t="s">
        <v>32</v>
      </c>
      <c r="G2060" s="2">
        <v>47704</v>
      </c>
      <c r="H2060" s="2">
        <v>47704</v>
      </c>
      <c r="I2060" s="61"/>
    </row>
    <row r="2061" spans="1:9" ht="24" customHeight="1" x14ac:dyDescent="0.25">
      <c r="A2061" s="2">
        <v>256813</v>
      </c>
      <c r="B2061" s="3">
        <v>41865.400208333333</v>
      </c>
      <c r="C2061" s="2" t="s">
        <v>7</v>
      </c>
      <c r="D2061" s="2" t="s">
        <v>8</v>
      </c>
      <c r="E2061" s="2" t="s">
        <v>9</v>
      </c>
      <c r="F2061" s="2" t="s">
        <v>32</v>
      </c>
      <c r="G2061" s="2">
        <v>78611</v>
      </c>
      <c r="H2061" s="2">
        <v>78611</v>
      </c>
      <c r="I2061" s="61"/>
    </row>
    <row r="2062" spans="1:9" ht="24" customHeight="1" x14ac:dyDescent="0.25">
      <c r="A2062" s="2">
        <v>749392</v>
      </c>
      <c r="B2062" s="3">
        <v>41865.402569444443</v>
      </c>
      <c r="C2062" s="2" t="s">
        <v>13</v>
      </c>
      <c r="D2062" s="2" t="s">
        <v>11</v>
      </c>
      <c r="E2062" s="2" t="s">
        <v>9</v>
      </c>
      <c r="F2062" s="2" t="s">
        <v>32</v>
      </c>
      <c r="G2062" s="2">
        <v>22117</v>
      </c>
      <c r="H2062" s="2">
        <v>22117</v>
      </c>
      <c r="I2062" s="61"/>
    </row>
    <row r="2063" spans="1:9" ht="24" customHeight="1" x14ac:dyDescent="0.25">
      <c r="A2063" s="2">
        <v>392048</v>
      </c>
      <c r="B2063" s="3">
        <v>41873.656990740739</v>
      </c>
      <c r="C2063" s="2" t="s">
        <v>7</v>
      </c>
      <c r="D2063" s="2" t="s">
        <v>11</v>
      </c>
      <c r="E2063" s="2" t="s">
        <v>9</v>
      </c>
      <c r="F2063" s="2" t="s">
        <v>32</v>
      </c>
      <c r="G2063" s="2">
        <v>43988</v>
      </c>
      <c r="H2063" s="2">
        <v>43988</v>
      </c>
      <c r="I2063" s="61"/>
    </row>
    <row r="2064" spans="1:9" ht="24" customHeight="1" x14ac:dyDescent="0.25">
      <c r="A2064" s="2">
        <v>778041</v>
      </c>
      <c r="B2064" s="3">
        <v>41873.657638888886</v>
      </c>
      <c r="C2064" s="2" t="s">
        <v>7</v>
      </c>
      <c r="D2064" s="2" t="s">
        <v>11</v>
      </c>
      <c r="E2064" s="2" t="s">
        <v>9</v>
      </c>
      <c r="F2064" s="2" t="s">
        <v>32</v>
      </c>
      <c r="G2064" s="2">
        <v>51085</v>
      </c>
      <c r="H2064" s="2">
        <v>51085</v>
      </c>
      <c r="I2064" s="61"/>
    </row>
    <row r="2065" spans="1:9" ht="24" customHeight="1" x14ac:dyDescent="0.25">
      <c r="A2065" s="2">
        <v>162279</v>
      </c>
      <c r="B2065" s="3">
        <v>41858.399108796293</v>
      </c>
      <c r="C2065" s="2" t="s">
        <v>7</v>
      </c>
      <c r="D2065" s="2" t="s">
        <v>8</v>
      </c>
      <c r="E2065" s="2" t="s">
        <v>9</v>
      </c>
      <c r="F2065" s="2" t="s">
        <v>32</v>
      </c>
      <c r="G2065" s="2">
        <v>59437</v>
      </c>
      <c r="H2065" s="2">
        <v>59437</v>
      </c>
      <c r="I2065" s="61"/>
    </row>
    <row r="2066" spans="1:9" ht="24" customHeight="1" x14ac:dyDescent="0.25">
      <c r="A2066" s="2">
        <v>839305</v>
      </c>
      <c r="B2066" s="3">
        <v>41858.399756944447</v>
      </c>
      <c r="C2066" s="2" t="s">
        <v>7</v>
      </c>
      <c r="D2066" s="2" t="s">
        <v>8</v>
      </c>
      <c r="E2066" s="2" t="s">
        <v>9</v>
      </c>
      <c r="F2066" s="2" t="s">
        <v>32</v>
      </c>
      <c r="G2066" s="2">
        <v>10015</v>
      </c>
      <c r="H2066" s="2">
        <v>10015</v>
      </c>
      <c r="I2066" s="61"/>
    </row>
    <row r="2067" spans="1:9" ht="24" customHeight="1" x14ac:dyDescent="0.25">
      <c r="A2067" s="2">
        <v>466313</v>
      </c>
      <c r="B2067" s="3">
        <v>41858.398379629631</v>
      </c>
      <c r="C2067" s="2" t="s">
        <v>7</v>
      </c>
      <c r="D2067" s="2" t="s">
        <v>11</v>
      </c>
      <c r="E2067" s="2" t="s">
        <v>9</v>
      </c>
      <c r="F2067" s="2" t="s">
        <v>32</v>
      </c>
      <c r="G2067" s="2">
        <v>25401</v>
      </c>
      <c r="H2067" s="2">
        <v>25401</v>
      </c>
      <c r="I2067" s="61"/>
    </row>
    <row r="2068" spans="1:9" ht="24" customHeight="1" x14ac:dyDescent="0.25">
      <c r="A2068" s="2">
        <v>675897</v>
      </c>
      <c r="B2068" s="3">
        <v>41859.499143518522</v>
      </c>
      <c r="C2068" s="2" t="s">
        <v>13</v>
      </c>
      <c r="D2068" s="2" t="s">
        <v>8</v>
      </c>
      <c r="E2068" s="2" t="s">
        <v>9</v>
      </c>
      <c r="F2068" s="2" t="s">
        <v>32</v>
      </c>
      <c r="G2068" s="2">
        <v>82935</v>
      </c>
      <c r="H2068" s="2">
        <v>82935</v>
      </c>
      <c r="I2068" s="61"/>
    </row>
    <row r="2069" spans="1:9" ht="24" customHeight="1" x14ac:dyDescent="0.25">
      <c r="A2069" s="2">
        <v>929198</v>
      </c>
      <c r="B2069" s="3">
        <v>41859.50403935185</v>
      </c>
      <c r="C2069" s="2" t="s">
        <v>13</v>
      </c>
      <c r="D2069" s="2" t="s">
        <v>11</v>
      </c>
      <c r="E2069" s="2" t="s">
        <v>9</v>
      </c>
      <c r="F2069" s="2" t="s">
        <v>32</v>
      </c>
      <c r="G2069" s="2">
        <v>48153</v>
      </c>
      <c r="H2069" s="2">
        <v>48153</v>
      </c>
      <c r="I2069" s="61"/>
    </row>
    <row r="2070" spans="1:9" ht="24" customHeight="1" x14ac:dyDescent="0.25">
      <c r="A2070" s="2">
        <v>520656</v>
      </c>
      <c r="B2070" s="3">
        <v>41768.690451388888</v>
      </c>
      <c r="C2070" s="2" t="s">
        <v>13</v>
      </c>
      <c r="D2070" s="2" t="s">
        <v>11</v>
      </c>
      <c r="E2070" s="2" t="s">
        <v>14</v>
      </c>
      <c r="F2070" s="2" t="s">
        <v>32</v>
      </c>
      <c r="G2070" s="2">
        <v>35401</v>
      </c>
      <c r="H2070" s="2">
        <v>35401</v>
      </c>
      <c r="I2070" s="61"/>
    </row>
    <row r="2071" spans="1:9" ht="24" customHeight="1" x14ac:dyDescent="0.25">
      <c r="A2071" s="2">
        <v>875997</v>
      </c>
      <c r="B2071" s="3">
        <v>41787.446909722225</v>
      </c>
      <c r="C2071" s="2" t="s">
        <v>13</v>
      </c>
      <c r="D2071" s="2" t="s">
        <v>11</v>
      </c>
      <c r="E2071" s="2" t="s">
        <v>14</v>
      </c>
      <c r="F2071" s="2" t="s">
        <v>35</v>
      </c>
      <c r="G2071" s="2">
        <v>36047</v>
      </c>
      <c r="H2071" s="2">
        <v>36047</v>
      </c>
      <c r="I2071" s="61"/>
    </row>
    <row r="2072" spans="1:9" ht="24" customHeight="1" x14ac:dyDescent="0.25">
      <c r="A2072" s="2">
        <v>694518</v>
      </c>
      <c r="B2072" s="3">
        <v>41788.537754629629</v>
      </c>
      <c r="C2072" s="2" t="s">
        <v>7</v>
      </c>
      <c r="D2072" s="2" t="s">
        <v>8</v>
      </c>
      <c r="E2072" s="2" t="s">
        <v>14</v>
      </c>
      <c r="F2072" s="2" t="s">
        <v>32</v>
      </c>
      <c r="G2072" s="2">
        <v>95548</v>
      </c>
      <c r="H2072" s="2">
        <v>95548</v>
      </c>
      <c r="I2072" s="61"/>
    </row>
    <row r="2073" spans="1:9" ht="24" customHeight="1" x14ac:dyDescent="0.25">
      <c r="A2073" s="2">
        <v>710064</v>
      </c>
      <c r="B2073" s="3">
        <v>41788.539965277778</v>
      </c>
      <c r="C2073" s="2" t="s">
        <v>7</v>
      </c>
      <c r="D2073" s="2" t="s">
        <v>11</v>
      </c>
      <c r="E2073" s="2" t="s">
        <v>14</v>
      </c>
      <c r="F2073" s="2" t="s">
        <v>32</v>
      </c>
      <c r="G2073" s="2">
        <v>69460</v>
      </c>
      <c r="H2073" s="2">
        <v>69460</v>
      </c>
      <c r="I2073" s="61"/>
    </row>
    <row r="2074" spans="1:9" ht="24" customHeight="1" x14ac:dyDescent="0.25">
      <c r="A2074" s="2">
        <v>919803</v>
      </c>
      <c r="B2074" s="3">
        <v>41789.403078703705</v>
      </c>
      <c r="C2074" s="2" t="s">
        <v>7</v>
      </c>
      <c r="D2074" s="2" t="s">
        <v>11</v>
      </c>
      <c r="E2074" s="2" t="s">
        <v>14</v>
      </c>
      <c r="F2074" s="2" t="s">
        <v>32</v>
      </c>
      <c r="G2074" s="2">
        <v>29286</v>
      </c>
      <c r="H2074" s="2">
        <v>29286</v>
      </c>
      <c r="I2074" s="61"/>
    </row>
    <row r="2075" spans="1:9" ht="24" customHeight="1" x14ac:dyDescent="0.25">
      <c r="A2075" s="2">
        <v>250044</v>
      </c>
      <c r="B2075" s="3">
        <v>41789.396956018521</v>
      </c>
      <c r="C2075" s="2" t="s">
        <v>13</v>
      </c>
      <c r="D2075" s="2" t="s">
        <v>8</v>
      </c>
      <c r="E2075" s="2" t="s">
        <v>14</v>
      </c>
      <c r="F2075" s="2" t="s">
        <v>35</v>
      </c>
      <c r="G2075" s="2">
        <v>47810</v>
      </c>
      <c r="H2075" s="2">
        <v>47810</v>
      </c>
      <c r="I2075" s="61"/>
    </row>
    <row r="2076" spans="1:9" ht="24" customHeight="1" x14ac:dyDescent="0.25">
      <c r="A2076" s="2">
        <v>191373</v>
      </c>
      <c r="B2076" s="3">
        <v>41793.451238425929</v>
      </c>
      <c r="C2076" s="2" t="s">
        <v>13</v>
      </c>
      <c r="D2076" s="2" t="s">
        <v>8</v>
      </c>
      <c r="E2076" s="2" t="s">
        <v>14</v>
      </c>
      <c r="F2076" s="2" t="s">
        <v>32</v>
      </c>
      <c r="G2076" s="2">
        <v>83090</v>
      </c>
      <c r="H2076" s="2">
        <v>83090</v>
      </c>
      <c r="I2076" s="61"/>
    </row>
    <row r="2077" spans="1:9" ht="24" customHeight="1" x14ac:dyDescent="0.25">
      <c r="A2077" s="2">
        <v>615424</v>
      </c>
      <c r="B2077" s="3">
        <v>41793.452708333331</v>
      </c>
      <c r="C2077" s="2" t="s">
        <v>7</v>
      </c>
      <c r="D2077" s="2" t="s">
        <v>8</v>
      </c>
      <c r="E2077" s="2" t="s">
        <v>14</v>
      </c>
      <c r="F2077" s="2" t="s">
        <v>32</v>
      </c>
      <c r="G2077" s="2">
        <v>24597</v>
      </c>
      <c r="H2077" s="2">
        <v>24597</v>
      </c>
      <c r="I2077" s="61"/>
    </row>
    <row r="2078" spans="1:9" ht="24" customHeight="1" x14ac:dyDescent="0.25">
      <c r="A2078" s="2">
        <v>235539</v>
      </c>
      <c r="B2078" s="3">
        <v>41817.397268518522</v>
      </c>
      <c r="C2078" s="2" t="s">
        <v>7</v>
      </c>
      <c r="D2078" s="2" t="s">
        <v>8</v>
      </c>
      <c r="E2078" s="2" t="s">
        <v>14</v>
      </c>
      <c r="F2078" s="2" t="s">
        <v>35</v>
      </c>
      <c r="G2078" s="2">
        <v>35611</v>
      </c>
      <c r="H2078" s="2">
        <v>35611</v>
      </c>
      <c r="I2078" s="61"/>
    </row>
    <row r="2079" spans="1:9" ht="24" customHeight="1" x14ac:dyDescent="0.25">
      <c r="A2079" s="2">
        <v>906051</v>
      </c>
      <c r="B2079" s="3">
        <v>41817.397696759261</v>
      </c>
      <c r="C2079" s="2" t="s">
        <v>7</v>
      </c>
      <c r="D2079" s="2" t="s">
        <v>11</v>
      </c>
      <c r="E2079" s="2" t="s">
        <v>14</v>
      </c>
      <c r="F2079" s="2" t="s">
        <v>35</v>
      </c>
      <c r="G2079" s="2">
        <v>71844</v>
      </c>
      <c r="H2079" s="2">
        <v>71844</v>
      </c>
      <c r="I2079" s="61"/>
    </row>
    <row r="2080" spans="1:9" ht="24" customHeight="1" x14ac:dyDescent="0.25">
      <c r="A2080" s="2">
        <v>705197</v>
      </c>
      <c r="B2080" s="3">
        <v>41817.39943287037</v>
      </c>
      <c r="C2080" s="2" t="s">
        <v>7</v>
      </c>
      <c r="D2080" s="2" t="s">
        <v>11</v>
      </c>
      <c r="E2080" s="2" t="s">
        <v>14</v>
      </c>
      <c r="F2080" s="2" t="s">
        <v>35</v>
      </c>
      <c r="G2080" s="2">
        <v>70644</v>
      </c>
      <c r="H2080" s="2">
        <v>70644</v>
      </c>
      <c r="I2080" s="61"/>
    </row>
    <row r="2081" spans="1:9" ht="24" customHeight="1" x14ac:dyDescent="0.25">
      <c r="A2081" s="2">
        <v>724798</v>
      </c>
      <c r="B2081" s="3">
        <v>41817.400891203702</v>
      </c>
      <c r="C2081" s="2" t="s">
        <v>13</v>
      </c>
      <c r="D2081" s="2" t="s">
        <v>11</v>
      </c>
      <c r="E2081" s="2" t="s">
        <v>14</v>
      </c>
      <c r="F2081" s="2" t="s">
        <v>35</v>
      </c>
      <c r="G2081" s="2">
        <v>65820</v>
      </c>
      <c r="H2081" s="2">
        <v>65820</v>
      </c>
      <c r="I2081" s="61"/>
    </row>
    <row r="2082" spans="1:9" ht="24" customHeight="1" x14ac:dyDescent="0.25">
      <c r="A2082" s="2">
        <v>862375</v>
      </c>
      <c r="B2082" s="3">
        <v>41817.39806712963</v>
      </c>
      <c r="C2082" s="2" t="s">
        <v>7</v>
      </c>
      <c r="D2082" s="2" t="s">
        <v>11</v>
      </c>
      <c r="E2082" s="2" t="s">
        <v>14</v>
      </c>
      <c r="F2082" s="2" t="s">
        <v>35</v>
      </c>
      <c r="G2082" s="2">
        <v>14390</v>
      </c>
      <c r="H2082" s="2">
        <v>14390</v>
      </c>
      <c r="I2082" s="61"/>
    </row>
    <row r="2083" spans="1:9" ht="24" customHeight="1" x14ac:dyDescent="0.25">
      <c r="A2083" s="2">
        <v>785487</v>
      </c>
      <c r="B2083" s="3">
        <v>41821.786747685182</v>
      </c>
      <c r="C2083" s="2" t="s">
        <v>7</v>
      </c>
      <c r="D2083" s="2" t="s">
        <v>11</v>
      </c>
      <c r="E2083" s="2" t="s">
        <v>14</v>
      </c>
      <c r="F2083" s="2" t="s">
        <v>35</v>
      </c>
      <c r="G2083" s="2">
        <v>19332</v>
      </c>
      <c r="H2083" s="2">
        <v>19332</v>
      </c>
      <c r="I2083" s="61"/>
    </row>
    <row r="2084" spans="1:9" ht="24" customHeight="1" x14ac:dyDescent="0.25">
      <c r="A2084" s="2">
        <v>946312</v>
      </c>
      <c r="B2084" s="3">
        <v>41824.755335648151</v>
      </c>
      <c r="C2084" s="2" t="s">
        <v>7</v>
      </c>
      <c r="D2084" s="2" t="s">
        <v>8</v>
      </c>
      <c r="E2084" s="2" t="s">
        <v>14</v>
      </c>
      <c r="F2084" s="2" t="s">
        <v>35</v>
      </c>
      <c r="G2084" s="2">
        <v>14144</v>
      </c>
      <c r="H2084" s="2">
        <v>14144</v>
      </c>
      <c r="I2084" s="61"/>
    </row>
    <row r="2085" spans="1:9" ht="24" customHeight="1" x14ac:dyDescent="0.25">
      <c r="A2085" s="2">
        <v>736470</v>
      </c>
      <c r="B2085" s="3">
        <v>41824.75571759259</v>
      </c>
      <c r="C2085" s="2" t="s">
        <v>7</v>
      </c>
      <c r="D2085" s="2" t="s">
        <v>23</v>
      </c>
      <c r="E2085" s="2" t="s">
        <v>14</v>
      </c>
      <c r="F2085" s="2" t="s">
        <v>35</v>
      </c>
      <c r="G2085" s="2">
        <v>60928</v>
      </c>
      <c r="H2085" s="2">
        <v>60928</v>
      </c>
      <c r="I2085" s="61"/>
    </row>
    <row r="2086" spans="1:9" ht="24" customHeight="1" x14ac:dyDescent="0.25">
      <c r="A2086" s="2">
        <v>427814</v>
      </c>
      <c r="B2086" s="3">
        <v>41831.71802083333</v>
      </c>
      <c r="C2086" s="2" t="s">
        <v>13</v>
      </c>
      <c r="D2086" s="2" t="s">
        <v>8</v>
      </c>
      <c r="E2086" s="2" t="s">
        <v>14</v>
      </c>
      <c r="F2086" s="2" t="s">
        <v>32</v>
      </c>
      <c r="G2086" s="2">
        <v>43484</v>
      </c>
      <c r="H2086" s="2">
        <v>43484</v>
      </c>
      <c r="I2086" s="61"/>
    </row>
    <row r="2087" spans="1:9" ht="24" customHeight="1" x14ac:dyDescent="0.25">
      <c r="A2087" s="2">
        <v>363285</v>
      </c>
      <c r="B2087" s="3">
        <v>41831.719305555554</v>
      </c>
      <c r="C2087" s="2" t="s">
        <v>13</v>
      </c>
      <c r="D2087" s="2" t="s">
        <v>11</v>
      </c>
      <c r="E2087" s="2" t="s">
        <v>14</v>
      </c>
      <c r="F2087" s="2" t="s">
        <v>32</v>
      </c>
      <c r="G2087" s="2">
        <v>71650</v>
      </c>
      <c r="H2087" s="2">
        <v>71650</v>
      </c>
      <c r="I2087" s="61"/>
    </row>
    <row r="2088" spans="1:9" ht="24" customHeight="1" x14ac:dyDescent="0.25">
      <c r="A2088" s="2">
        <v>138676</v>
      </c>
      <c r="B2088" s="3">
        <v>41831.718865740739</v>
      </c>
      <c r="C2088" s="2" t="s">
        <v>7</v>
      </c>
      <c r="D2088" s="2" t="s">
        <v>11</v>
      </c>
      <c r="E2088" s="2" t="s">
        <v>14</v>
      </c>
      <c r="F2088" s="2" t="s">
        <v>32</v>
      </c>
      <c r="G2088" s="2">
        <v>83336</v>
      </c>
      <c r="H2088" s="2">
        <v>83336</v>
      </c>
      <c r="I2088" s="61"/>
    </row>
    <row r="2089" spans="1:9" ht="24" customHeight="1" x14ac:dyDescent="0.25">
      <c r="A2089" s="2">
        <v>38906</v>
      </c>
      <c r="B2089" s="3">
        <v>41831.720127314817</v>
      </c>
      <c r="C2089" s="2" t="s">
        <v>7</v>
      </c>
      <c r="D2089" s="2" t="s">
        <v>11</v>
      </c>
      <c r="E2089" s="2" t="s">
        <v>14</v>
      </c>
      <c r="F2089" s="2" t="s">
        <v>32</v>
      </c>
      <c r="G2089" s="2">
        <v>38196</v>
      </c>
      <c r="H2089" s="2">
        <v>38196</v>
      </c>
      <c r="I2089" s="61"/>
    </row>
    <row r="2090" spans="1:9" ht="24" customHeight="1" x14ac:dyDescent="0.25">
      <c r="A2090" s="2">
        <v>315400</v>
      </c>
      <c r="B2090" s="3">
        <v>41831.721782407411</v>
      </c>
      <c r="C2090" s="2" t="s">
        <v>13</v>
      </c>
      <c r="D2090" s="2" t="s">
        <v>11</v>
      </c>
      <c r="E2090" s="2" t="s">
        <v>14</v>
      </c>
      <c r="F2090" s="2" t="s">
        <v>32</v>
      </c>
      <c r="G2090" s="2">
        <v>26586</v>
      </c>
      <c r="H2090" s="2">
        <v>26586</v>
      </c>
      <c r="I2090" s="61"/>
    </row>
    <row r="2091" spans="1:9" ht="24" customHeight="1" x14ac:dyDescent="0.25">
      <c r="A2091" s="2">
        <v>133517</v>
      </c>
      <c r="B2091" s="3">
        <v>41831.723344907405</v>
      </c>
      <c r="C2091" s="2" t="s">
        <v>7</v>
      </c>
      <c r="D2091" s="2" t="s">
        <v>11</v>
      </c>
      <c r="E2091" s="2" t="s">
        <v>14</v>
      </c>
      <c r="F2091" s="2" t="s">
        <v>32</v>
      </c>
      <c r="G2091" s="2">
        <v>45315</v>
      </c>
      <c r="H2091" s="2">
        <v>45315</v>
      </c>
      <c r="I2091" s="61"/>
    </row>
    <row r="2092" spans="1:9" ht="24" customHeight="1" x14ac:dyDescent="0.25">
      <c r="A2092" s="2">
        <v>933908</v>
      </c>
      <c r="B2092" s="3">
        <v>41836.76699074074</v>
      </c>
      <c r="C2092" s="2" t="s">
        <v>7</v>
      </c>
      <c r="D2092" s="2" t="s">
        <v>11</v>
      </c>
      <c r="E2092" s="2" t="s">
        <v>14</v>
      </c>
      <c r="F2092" s="2" t="s">
        <v>32</v>
      </c>
      <c r="G2092" s="2">
        <v>57346</v>
      </c>
      <c r="H2092" s="2">
        <v>57346</v>
      </c>
      <c r="I2092" s="61"/>
    </row>
    <row r="2093" spans="1:9" ht="24" customHeight="1" x14ac:dyDescent="0.25">
      <c r="A2093" s="2">
        <v>961974</v>
      </c>
      <c r="B2093" s="3">
        <v>41837.879386574074</v>
      </c>
      <c r="C2093" s="2" t="s">
        <v>7</v>
      </c>
      <c r="D2093" s="2" t="s">
        <v>8</v>
      </c>
      <c r="E2093" s="2" t="s">
        <v>14</v>
      </c>
      <c r="F2093" s="2" t="s">
        <v>32</v>
      </c>
      <c r="G2093" s="2">
        <v>40149</v>
      </c>
      <c r="H2093" s="2">
        <v>40149</v>
      </c>
      <c r="I2093" s="61"/>
    </row>
    <row r="2094" spans="1:9" ht="24" customHeight="1" x14ac:dyDescent="0.25">
      <c r="A2094" s="2">
        <v>646412</v>
      </c>
      <c r="B2094" s="3">
        <v>41837.880219907405</v>
      </c>
      <c r="C2094" s="2" t="s">
        <v>13</v>
      </c>
      <c r="D2094" s="2" t="s">
        <v>8</v>
      </c>
      <c r="E2094" s="2" t="s">
        <v>14</v>
      </c>
      <c r="F2094" s="2" t="s">
        <v>32</v>
      </c>
      <c r="G2094" s="2">
        <v>28310</v>
      </c>
      <c r="H2094" s="2">
        <v>28310</v>
      </c>
      <c r="I2094" s="61"/>
    </row>
    <row r="2095" spans="1:9" ht="24" customHeight="1" x14ac:dyDescent="0.25">
      <c r="A2095" s="2">
        <v>682466</v>
      </c>
      <c r="B2095" s="3">
        <v>41852.400335648148</v>
      </c>
      <c r="C2095" s="2" t="s">
        <v>13</v>
      </c>
      <c r="D2095" s="2" t="s">
        <v>8</v>
      </c>
      <c r="E2095" s="2" t="s">
        <v>14</v>
      </c>
      <c r="F2095" s="2" t="s">
        <v>35</v>
      </c>
      <c r="G2095" s="2">
        <v>47411</v>
      </c>
      <c r="H2095" s="2">
        <v>47411</v>
      </c>
      <c r="I2095" s="61"/>
    </row>
    <row r="2096" spans="1:9" ht="24" customHeight="1" x14ac:dyDescent="0.25">
      <c r="A2096" s="2">
        <v>210703</v>
      </c>
      <c r="B2096" s="3">
        <v>41852.397337962961</v>
      </c>
      <c r="C2096" s="2" t="s">
        <v>13</v>
      </c>
      <c r="D2096" s="2" t="s">
        <v>23</v>
      </c>
      <c r="E2096" s="2" t="s">
        <v>14</v>
      </c>
      <c r="F2096" s="2" t="s">
        <v>35</v>
      </c>
      <c r="G2096" s="2">
        <v>14890</v>
      </c>
      <c r="H2096" s="2">
        <v>14890</v>
      </c>
      <c r="I2096" s="61"/>
    </row>
    <row r="2097" spans="1:9" ht="24" customHeight="1" x14ac:dyDescent="0.25">
      <c r="A2097" s="2">
        <v>370831</v>
      </c>
      <c r="B2097" s="3">
        <v>41854.565092592595</v>
      </c>
      <c r="C2097" s="2" t="s">
        <v>7</v>
      </c>
      <c r="D2097" s="2" t="s">
        <v>8</v>
      </c>
      <c r="E2097" s="2" t="s">
        <v>14</v>
      </c>
      <c r="F2097" s="2" t="s">
        <v>35</v>
      </c>
      <c r="G2097" s="2">
        <v>55248</v>
      </c>
      <c r="H2097" s="2">
        <v>55248</v>
      </c>
      <c r="I2097" s="61"/>
    </row>
    <row r="2098" spans="1:9" ht="24" customHeight="1" x14ac:dyDescent="0.25">
      <c r="A2098" s="2">
        <v>148345</v>
      </c>
      <c r="B2098" s="3">
        <v>41855.558344907404</v>
      </c>
      <c r="C2098" s="2" t="s">
        <v>7</v>
      </c>
      <c r="D2098" s="2" t="s">
        <v>8</v>
      </c>
      <c r="E2098" s="2" t="s">
        <v>14</v>
      </c>
      <c r="F2098" s="2" t="s">
        <v>32</v>
      </c>
      <c r="G2098" s="2">
        <v>10055</v>
      </c>
      <c r="H2098" s="2">
        <v>10055</v>
      </c>
      <c r="I2098" s="61"/>
    </row>
    <row r="2099" spans="1:9" ht="24" customHeight="1" x14ac:dyDescent="0.25">
      <c r="A2099" s="2">
        <v>472307</v>
      </c>
      <c r="B2099" s="3">
        <v>41855.558993055558</v>
      </c>
      <c r="C2099" s="2" t="s">
        <v>13</v>
      </c>
      <c r="D2099" s="2" t="s">
        <v>8</v>
      </c>
      <c r="E2099" s="2" t="s">
        <v>14</v>
      </c>
      <c r="F2099" s="2" t="s">
        <v>32</v>
      </c>
      <c r="G2099" s="2">
        <v>85191</v>
      </c>
      <c r="H2099" s="2">
        <v>85191</v>
      </c>
      <c r="I2099" s="61"/>
    </row>
    <row r="2100" spans="1:9" ht="24" customHeight="1" x14ac:dyDescent="0.25">
      <c r="A2100" s="2">
        <v>367647</v>
      </c>
      <c r="B2100" s="3">
        <v>41856.426423611112</v>
      </c>
      <c r="C2100" s="2" t="s">
        <v>13</v>
      </c>
      <c r="D2100" s="2" t="s">
        <v>8</v>
      </c>
      <c r="E2100" s="2" t="s">
        <v>14</v>
      </c>
      <c r="F2100" s="2" t="s">
        <v>35</v>
      </c>
      <c r="G2100" s="2">
        <v>76634</v>
      </c>
      <c r="H2100" s="2">
        <v>76634</v>
      </c>
      <c r="I2100" s="61"/>
    </row>
    <row r="2101" spans="1:9" ht="24" customHeight="1" x14ac:dyDescent="0.25">
      <c r="A2101" s="2">
        <v>928886</v>
      </c>
      <c r="B2101" s="3">
        <v>41858.680405092593</v>
      </c>
      <c r="C2101" s="2" t="s">
        <v>13</v>
      </c>
      <c r="D2101" s="2" t="s">
        <v>8</v>
      </c>
      <c r="E2101" s="2" t="s">
        <v>14</v>
      </c>
      <c r="F2101" s="2" t="s">
        <v>35</v>
      </c>
      <c r="G2101" s="2">
        <v>30504</v>
      </c>
      <c r="H2101" s="2">
        <v>30504</v>
      </c>
      <c r="I2101" s="61"/>
    </row>
    <row r="2102" spans="1:9" ht="24" customHeight="1" x14ac:dyDescent="0.25">
      <c r="A2102" s="2">
        <v>366620</v>
      </c>
      <c r="B2102" s="3">
        <v>41862.7109375</v>
      </c>
      <c r="C2102" s="2" t="s">
        <v>7</v>
      </c>
      <c r="D2102" s="2" t="s">
        <v>8</v>
      </c>
      <c r="E2102" s="2" t="s">
        <v>14</v>
      </c>
      <c r="F2102" s="2" t="s">
        <v>32</v>
      </c>
      <c r="G2102" s="2">
        <v>21368</v>
      </c>
      <c r="H2102" s="2">
        <v>21368</v>
      </c>
      <c r="I2102" s="61"/>
    </row>
    <row r="2103" spans="1:9" ht="24" customHeight="1" x14ac:dyDescent="0.25">
      <c r="A2103" s="2">
        <v>262826</v>
      </c>
      <c r="B2103" s="3">
        <v>41862.71125</v>
      </c>
      <c r="C2103" s="2" t="s">
        <v>13</v>
      </c>
      <c r="D2103" s="2" t="s">
        <v>8</v>
      </c>
      <c r="E2103" s="2" t="s">
        <v>14</v>
      </c>
      <c r="F2103" s="2" t="s">
        <v>32</v>
      </c>
      <c r="G2103" s="2">
        <v>97131</v>
      </c>
      <c r="H2103" s="2">
        <v>97131</v>
      </c>
      <c r="I2103" s="61"/>
    </row>
    <row r="2104" spans="1:9" ht="24" customHeight="1" x14ac:dyDescent="0.25">
      <c r="A2104" s="2">
        <v>852087</v>
      </c>
      <c r="B2104" s="3">
        <v>41862.711793981478</v>
      </c>
      <c r="C2104" s="2" t="s">
        <v>7</v>
      </c>
      <c r="D2104" s="2" t="s">
        <v>8</v>
      </c>
      <c r="E2104" s="2" t="s">
        <v>14</v>
      </c>
      <c r="F2104" s="2" t="s">
        <v>32</v>
      </c>
      <c r="G2104" s="2">
        <v>4717</v>
      </c>
      <c r="H2104" s="2">
        <v>4717</v>
      </c>
      <c r="I2104" s="61"/>
    </row>
    <row r="2105" spans="1:9" ht="24" customHeight="1" x14ac:dyDescent="0.25">
      <c r="A2105" s="2">
        <v>234192</v>
      </c>
      <c r="B2105" s="3">
        <v>41872.358472222222</v>
      </c>
      <c r="C2105" s="2" t="s">
        <v>13</v>
      </c>
      <c r="D2105" s="2" t="s">
        <v>8</v>
      </c>
      <c r="E2105" s="2" t="s">
        <v>14</v>
      </c>
      <c r="F2105" s="2" t="s">
        <v>32</v>
      </c>
      <c r="G2105" s="2">
        <v>70071</v>
      </c>
      <c r="H2105" s="2">
        <v>70071</v>
      </c>
      <c r="I2105" s="61"/>
    </row>
    <row r="2106" spans="1:9" ht="24" customHeight="1" x14ac:dyDescent="0.25">
      <c r="A2106" s="2">
        <v>578818</v>
      </c>
      <c r="B2106" s="3">
        <v>41765.415960648148</v>
      </c>
      <c r="C2106" s="2" t="s">
        <v>7</v>
      </c>
      <c r="D2106" s="2" t="s">
        <v>8</v>
      </c>
      <c r="E2106" s="2" t="s">
        <v>14</v>
      </c>
      <c r="F2106" s="2" t="s">
        <v>24</v>
      </c>
      <c r="G2106" s="2">
        <v>74310</v>
      </c>
      <c r="H2106" s="2">
        <v>74310</v>
      </c>
      <c r="I2106" s="61"/>
    </row>
    <row r="2107" spans="1:9" ht="24" customHeight="1" x14ac:dyDescent="0.25">
      <c r="A2107" s="2">
        <v>813334</v>
      </c>
      <c r="B2107" s="3">
        <v>41765.417719907404</v>
      </c>
      <c r="C2107" s="2" t="s">
        <v>7</v>
      </c>
      <c r="D2107" s="2" t="s">
        <v>8</v>
      </c>
      <c r="E2107" s="2" t="s">
        <v>14</v>
      </c>
      <c r="F2107" s="2" t="s">
        <v>24</v>
      </c>
      <c r="G2107" s="2">
        <v>94627</v>
      </c>
      <c r="H2107" s="2">
        <v>94627</v>
      </c>
      <c r="I2107" s="61"/>
    </row>
    <row r="2108" spans="1:9" ht="24" customHeight="1" x14ac:dyDescent="0.25">
      <c r="A2108" s="2">
        <v>938949</v>
      </c>
      <c r="B2108" s="3">
        <v>41769.792581018519</v>
      </c>
      <c r="C2108" s="2" t="s">
        <v>13</v>
      </c>
      <c r="D2108" s="2" t="s">
        <v>8</v>
      </c>
      <c r="E2108" s="2" t="s">
        <v>14</v>
      </c>
      <c r="F2108" s="2" t="s">
        <v>35</v>
      </c>
      <c r="G2108" s="2">
        <v>75525</v>
      </c>
      <c r="H2108" s="2">
        <v>75525</v>
      </c>
      <c r="I2108" s="61"/>
    </row>
    <row r="2109" spans="1:9" ht="24" customHeight="1" x14ac:dyDescent="0.25">
      <c r="A2109" s="2">
        <v>831516</v>
      </c>
      <c r="B2109" s="3">
        <v>41769.793969907405</v>
      </c>
      <c r="C2109" s="2" t="s">
        <v>7</v>
      </c>
      <c r="D2109" s="2" t="s">
        <v>11</v>
      </c>
      <c r="E2109" s="2" t="s">
        <v>14</v>
      </c>
      <c r="F2109" s="2" t="s">
        <v>35</v>
      </c>
      <c r="G2109" s="2">
        <v>44507</v>
      </c>
      <c r="H2109" s="2">
        <v>44507</v>
      </c>
      <c r="I2109" s="61"/>
    </row>
    <row r="2110" spans="1:9" ht="24" customHeight="1" x14ac:dyDescent="0.25">
      <c r="A2110" s="2">
        <v>995799</v>
      </c>
      <c r="B2110" s="3">
        <v>41771.453206018516</v>
      </c>
      <c r="C2110" s="2" t="s">
        <v>7</v>
      </c>
      <c r="D2110" s="2" t="s">
        <v>11</v>
      </c>
      <c r="E2110" s="2" t="s">
        <v>14</v>
      </c>
      <c r="F2110" s="2" t="s">
        <v>24</v>
      </c>
      <c r="G2110" s="2">
        <v>83962</v>
      </c>
      <c r="H2110" s="2">
        <v>83962</v>
      </c>
      <c r="I2110" s="61"/>
    </row>
    <row r="2111" spans="1:9" ht="24" customHeight="1" x14ac:dyDescent="0.25">
      <c r="A2111" s="2">
        <v>350319</v>
      </c>
      <c r="B2111" s="3">
        <v>41771.453831018516</v>
      </c>
      <c r="C2111" s="2" t="s">
        <v>13</v>
      </c>
      <c r="D2111" s="2" t="s">
        <v>8</v>
      </c>
      <c r="E2111" s="2" t="s">
        <v>14</v>
      </c>
      <c r="F2111" s="2" t="s">
        <v>24</v>
      </c>
      <c r="G2111" s="2">
        <v>59448</v>
      </c>
      <c r="H2111" s="2">
        <v>59448</v>
      </c>
      <c r="I2111" s="61"/>
    </row>
    <row r="2112" spans="1:9" ht="24" customHeight="1" x14ac:dyDescent="0.25">
      <c r="A2112" s="2">
        <v>422303</v>
      </c>
      <c r="B2112" s="3">
        <v>41775.290127314816</v>
      </c>
      <c r="C2112" s="2" t="s">
        <v>13</v>
      </c>
      <c r="D2112" s="2" t="s">
        <v>8</v>
      </c>
      <c r="E2112" s="2" t="s">
        <v>14</v>
      </c>
      <c r="F2112" s="2" t="s">
        <v>24</v>
      </c>
      <c r="G2112" s="2">
        <v>46044</v>
      </c>
      <c r="H2112" s="2">
        <v>46044</v>
      </c>
      <c r="I2112" s="61"/>
    </row>
    <row r="2113" spans="1:9" ht="24" customHeight="1" x14ac:dyDescent="0.25">
      <c r="A2113" s="2">
        <v>454176</v>
      </c>
      <c r="B2113" s="3">
        <v>41776.694386574076</v>
      </c>
      <c r="C2113" s="2" t="s">
        <v>13</v>
      </c>
      <c r="D2113" s="2" t="s">
        <v>11</v>
      </c>
      <c r="E2113" s="2" t="s">
        <v>14</v>
      </c>
      <c r="F2113" s="2" t="s">
        <v>24</v>
      </c>
      <c r="G2113" s="2">
        <v>45064</v>
      </c>
      <c r="H2113" s="2">
        <v>45064</v>
      </c>
      <c r="I2113" s="61"/>
    </row>
    <row r="2114" spans="1:9" ht="24" customHeight="1" x14ac:dyDescent="0.25">
      <c r="A2114" s="2">
        <v>396603</v>
      </c>
      <c r="B2114" s="3">
        <v>41836.512777777774</v>
      </c>
      <c r="C2114" s="2" t="s">
        <v>7</v>
      </c>
      <c r="D2114" s="2" t="s">
        <v>8</v>
      </c>
      <c r="E2114" s="2" t="s">
        <v>14</v>
      </c>
      <c r="F2114" s="2" t="s">
        <v>24</v>
      </c>
      <c r="G2114" s="2">
        <v>3055</v>
      </c>
      <c r="H2114" s="2">
        <v>3055</v>
      </c>
      <c r="I2114" s="61"/>
    </row>
    <row r="2115" spans="1:9" ht="24" customHeight="1" x14ac:dyDescent="0.25">
      <c r="A2115" s="2">
        <v>818355</v>
      </c>
      <c r="B2115" s="3">
        <v>41836.51363425926</v>
      </c>
      <c r="C2115" s="2" t="s">
        <v>7</v>
      </c>
      <c r="D2115" s="2" t="s">
        <v>8</v>
      </c>
      <c r="E2115" s="2" t="s">
        <v>14</v>
      </c>
      <c r="F2115" s="2" t="s">
        <v>24</v>
      </c>
      <c r="G2115" s="2">
        <v>78340</v>
      </c>
      <c r="H2115" s="2">
        <v>78340</v>
      </c>
      <c r="I2115" s="61"/>
    </row>
    <row r="2116" spans="1:9" ht="24" customHeight="1" x14ac:dyDescent="0.25">
      <c r="A2116" s="2">
        <v>845699</v>
      </c>
      <c r="B2116" s="3">
        <v>41846.657326388886</v>
      </c>
      <c r="C2116" s="2" t="s">
        <v>7</v>
      </c>
      <c r="D2116" s="2" t="s">
        <v>8</v>
      </c>
      <c r="E2116" s="2" t="s">
        <v>14</v>
      </c>
      <c r="F2116" s="2" t="s">
        <v>24</v>
      </c>
      <c r="G2116" s="2">
        <v>26152</v>
      </c>
      <c r="H2116" s="2">
        <v>26152</v>
      </c>
      <c r="I2116" s="61"/>
    </row>
    <row r="2117" spans="1:9" ht="24" customHeight="1" x14ac:dyDescent="0.25">
      <c r="A2117" s="2">
        <v>274119</v>
      </c>
      <c r="B2117" s="3">
        <v>41846.659050925926</v>
      </c>
      <c r="C2117" s="2" t="s">
        <v>13</v>
      </c>
      <c r="D2117" s="2" t="s">
        <v>8</v>
      </c>
      <c r="E2117" s="2" t="s">
        <v>14</v>
      </c>
      <c r="F2117" s="2" t="s">
        <v>24</v>
      </c>
      <c r="G2117" s="2">
        <v>69312</v>
      </c>
      <c r="H2117" s="2">
        <v>69312</v>
      </c>
      <c r="I2117" s="61"/>
    </row>
    <row r="2118" spans="1:9" ht="24" customHeight="1" x14ac:dyDescent="0.25">
      <c r="A2118" s="2">
        <v>984018</v>
      </c>
      <c r="B2118" s="3">
        <v>41856.579560185186</v>
      </c>
      <c r="C2118" s="2" t="s">
        <v>7</v>
      </c>
      <c r="D2118" s="2" t="s">
        <v>8</v>
      </c>
      <c r="E2118" s="2" t="s">
        <v>14</v>
      </c>
      <c r="F2118" s="2" t="s">
        <v>35</v>
      </c>
      <c r="G2118" s="2">
        <v>41667</v>
      </c>
      <c r="H2118" s="2">
        <v>41667</v>
      </c>
      <c r="I2118" s="61"/>
    </row>
    <row r="2119" spans="1:9" ht="24" customHeight="1" x14ac:dyDescent="0.25">
      <c r="A2119" s="2">
        <v>858091</v>
      </c>
      <c r="B2119" s="3">
        <v>41856.581377314818</v>
      </c>
      <c r="C2119" s="2" t="s">
        <v>13</v>
      </c>
      <c r="D2119" s="2" t="s">
        <v>8</v>
      </c>
      <c r="E2119" s="2" t="s">
        <v>14</v>
      </c>
      <c r="F2119" s="2" t="s">
        <v>35</v>
      </c>
      <c r="G2119" s="2">
        <v>55059</v>
      </c>
      <c r="H2119" s="2">
        <v>55059</v>
      </c>
      <c r="I2119" s="61"/>
    </row>
    <row r="2120" spans="1:9" ht="24" customHeight="1" x14ac:dyDescent="0.25">
      <c r="A2120" s="2">
        <v>620222</v>
      </c>
      <c r="B2120" s="3">
        <v>41880.396886574075</v>
      </c>
      <c r="C2120" s="2" t="s">
        <v>7</v>
      </c>
      <c r="D2120" s="2" t="s">
        <v>8</v>
      </c>
      <c r="E2120" s="2" t="s">
        <v>14</v>
      </c>
      <c r="F2120" s="2" t="s">
        <v>35</v>
      </c>
      <c r="G2120" s="2">
        <v>2786</v>
      </c>
      <c r="H2120" s="2">
        <v>2786</v>
      </c>
      <c r="I2120" s="61"/>
    </row>
    <row r="2121" spans="1:9" ht="24" customHeight="1" x14ac:dyDescent="0.25">
      <c r="A2121" s="2">
        <v>230236</v>
      </c>
      <c r="B2121" s="3">
        <v>41880.397303240738</v>
      </c>
      <c r="C2121" s="2" t="s">
        <v>7</v>
      </c>
      <c r="D2121" s="2" t="s">
        <v>8</v>
      </c>
      <c r="E2121" s="2" t="s">
        <v>14</v>
      </c>
      <c r="F2121" s="2" t="s">
        <v>35</v>
      </c>
      <c r="G2121" s="2">
        <v>9611</v>
      </c>
      <c r="H2121" s="2">
        <v>9611</v>
      </c>
      <c r="I2121" s="61"/>
    </row>
    <row r="2122" spans="1:9" ht="24" customHeight="1" x14ac:dyDescent="0.25">
      <c r="A2122" s="2">
        <v>78867</v>
      </c>
      <c r="B2122" s="3">
        <v>41880.397986111115</v>
      </c>
      <c r="C2122" s="2" t="s">
        <v>7</v>
      </c>
      <c r="D2122" s="2" t="s">
        <v>8</v>
      </c>
      <c r="E2122" s="2" t="s">
        <v>14</v>
      </c>
      <c r="F2122" s="2" t="s">
        <v>35</v>
      </c>
      <c r="G2122" s="2">
        <v>15947</v>
      </c>
      <c r="H2122" s="2">
        <v>15947</v>
      </c>
      <c r="I2122" s="61"/>
    </row>
    <row r="2123" spans="1:9" ht="24" customHeight="1" x14ac:dyDescent="0.25">
      <c r="A2123" s="2">
        <v>465580</v>
      </c>
      <c r="B2123" s="3">
        <v>41880.398344907408</v>
      </c>
      <c r="C2123" s="2" t="s">
        <v>13</v>
      </c>
      <c r="D2123" s="2" t="s">
        <v>8</v>
      </c>
      <c r="E2123" s="2" t="s">
        <v>14</v>
      </c>
      <c r="F2123" s="2" t="s">
        <v>12</v>
      </c>
      <c r="G2123" s="2">
        <v>40213</v>
      </c>
      <c r="H2123" s="2">
        <v>40213</v>
      </c>
      <c r="I2123" s="61"/>
    </row>
    <row r="2124" spans="1:9" ht="24" customHeight="1" x14ac:dyDescent="0.25">
      <c r="A2124" s="2">
        <v>64417</v>
      </c>
      <c r="B2124" s="3">
        <v>41766.513182870367</v>
      </c>
      <c r="C2124" s="2" t="s">
        <v>13</v>
      </c>
      <c r="D2124" s="2" t="s">
        <v>11</v>
      </c>
      <c r="E2124" s="2" t="s">
        <v>9</v>
      </c>
      <c r="F2124" s="2" t="s">
        <v>17</v>
      </c>
      <c r="G2124" s="2">
        <v>28118</v>
      </c>
      <c r="H2124" s="2">
        <v>28118</v>
      </c>
      <c r="I2124" s="61"/>
    </row>
    <row r="2125" spans="1:9" ht="24" customHeight="1" x14ac:dyDescent="0.25">
      <c r="A2125" s="2">
        <v>741838</v>
      </c>
      <c r="B2125" s="3">
        <v>41785.397129629629</v>
      </c>
      <c r="C2125" s="2" t="s">
        <v>7</v>
      </c>
      <c r="D2125" s="2" t="s">
        <v>11</v>
      </c>
      <c r="E2125" s="2" t="s">
        <v>9</v>
      </c>
      <c r="F2125" s="2" t="s">
        <v>12</v>
      </c>
      <c r="G2125" s="2">
        <v>11961</v>
      </c>
      <c r="H2125" s="2">
        <v>11961</v>
      </c>
      <c r="I2125" s="61"/>
    </row>
    <row r="2126" spans="1:9" ht="24" customHeight="1" x14ac:dyDescent="0.25">
      <c r="A2126" s="2">
        <v>378990</v>
      </c>
      <c r="B2126" s="3">
        <v>41852.746238425927</v>
      </c>
      <c r="C2126" s="2" t="s">
        <v>7</v>
      </c>
      <c r="D2126" s="2" t="s">
        <v>8</v>
      </c>
      <c r="E2126" s="2" t="s">
        <v>14</v>
      </c>
      <c r="F2126" s="2" t="s">
        <v>32</v>
      </c>
      <c r="G2126" s="2">
        <v>63315</v>
      </c>
      <c r="H2126" s="2">
        <v>63315</v>
      </c>
      <c r="I2126" s="61"/>
    </row>
    <row r="2127" spans="1:9" ht="24" customHeight="1" x14ac:dyDescent="0.25">
      <c r="A2127" s="2">
        <v>926493</v>
      </c>
      <c r="B2127" s="3">
        <v>41852.74659722222</v>
      </c>
      <c r="C2127" s="2" t="s">
        <v>13</v>
      </c>
      <c r="D2127" s="2" t="s">
        <v>11</v>
      </c>
      <c r="E2127" s="2" t="s">
        <v>14</v>
      </c>
      <c r="F2127" s="2" t="s">
        <v>32</v>
      </c>
      <c r="G2127" s="2">
        <v>35917</v>
      </c>
      <c r="H2127" s="2">
        <v>35917</v>
      </c>
      <c r="I2127" s="61"/>
    </row>
    <row r="2128" spans="1:9" ht="24" customHeight="1" x14ac:dyDescent="0.25">
      <c r="A2128" s="2">
        <v>574193</v>
      </c>
      <c r="B2128" s="3">
        <v>41765.398032407407</v>
      </c>
      <c r="C2128" s="2" t="s">
        <v>13</v>
      </c>
      <c r="D2128" s="2" t="s">
        <v>11</v>
      </c>
      <c r="E2128" s="2" t="s">
        <v>14</v>
      </c>
      <c r="F2128" s="2" t="s">
        <v>32</v>
      </c>
      <c r="G2128" s="2">
        <v>52260</v>
      </c>
      <c r="H2128" s="2">
        <v>52260</v>
      </c>
      <c r="I2128" s="61"/>
    </row>
    <row r="2129" spans="1:9" ht="24" customHeight="1" x14ac:dyDescent="0.25">
      <c r="A2129" s="2">
        <v>220690</v>
      </c>
      <c r="B2129" s="3">
        <v>41765.399814814817</v>
      </c>
      <c r="C2129" s="2" t="s">
        <v>7</v>
      </c>
      <c r="D2129" s="2" t="s">
        <v>8</v>
      </c>
      <c r="E2129" s="2" t="s">
        <v>14</v>
      </c>
      <c r="F2129" s="2" t="s">
        <v>32</v>
      </c>
      <c r="G2129" s="2">
        <v>37742</v>
      </c>
      <c r="H2129" s="2">
        <v>37742</v>
      </c>
      <c r="I2129" s="61"/>
    </row>
    <row r="2130" spans="1:9" ht="24" customHeight="1" x14ac:dyDescent="0.25">
      <c r="A2130" s="2">
        <v>389764</v>
      </c>
      <c r="B2130" s="3">
        <v>41775.394282407404</v>
      </c>
      <c r="C2130" s="2" t="s">
        <v>7</v>
      </c>
      <c r="D2130" s="2" t="s">
        <v>23</v>
      </c>
      <c r="E2130" s="2" t="s">
        <v>14</v>
      </c>
      <c r="F2130" s="2" t="s">
        <v>32</v>
      </c>
      <c r="G2130" s="2">
        <v>63015</v>
      </c>
      <c r="H2130" s="2">
        <v>63015</v>
      </c>
      <c r="I2130" s="61"/>
    </row>
    <row r="2131" spans="1:9" ht="24" customHeight="1" x14ac:dyDescent="0.25">
      <c r="A2131" s="2">
        <v>603423</v>
      </c>
      <c r="B2131" s="3">
        <v>41795.684537037036</v>
      </c>
      <c r="C2131" s="2" t="s">
        <v>7</v>
      </c>
      <c r="D2131" s="2" t="s">
        <v>8</v>
      </c>
      <c r="E2131" s="2" t="s">
        <v>14</v>
      </c>
      <c r="F2131" s="2" t="s">
        <v>32</v>
      </c>
      <c r="G2131" s="2">
        <v>53506</v>
      </c>
      <c r="H2131" s="2">
        <v>53506</v>
      </c>
      <c r="I2131" s="61"/>
    </row>
    <row r="2132" spans="1:9" ht="24" customHeight="1" x14ac:dyDescent="0.25">
      <c r="A2132" s="2">
        <v>151638</v>
      </c>
      <c r="B2132" s="3">
        <v>41795.686782407407</v>
      </c>
      <c r="C2132" s="2" t="s">
        <v>13</v>
      </c>
      <c r="D2132" s="2" t="s">
        <v>11</v>
      </c>
      <c r="E2132" s="2" t="s">
        <v>14</v>
      </c>
      <c r="F2132" s="2" t="s">
        <v>32</v>
      </c>
      <c r="G2132" s="2">
        <v>94176</v>
      </c>
      <c r="H2132" s="2">
        <v>94176</v>
      </c>
      <c r="I2132" s="61"/>
    </row>
    <row r="2133" spans="1:9" ht="24" customHeight="1" x14ac:dyDescent="0.25">
      <c r="A2133" s="2">
        <v>974995</v>
      </c>
      <c r="B2133" s="3">
        <v>41795.687326388892</v>
      </c>
      <c r="C2133" s="2" t="s">
        <v>7</v>
      </c>
      <c r="D2133" s="2" t="s">
        <v>11</v>
      </c>
      <c r="E2133" s="2" t="s">
        <v>14</v>
      </c>
      <c r="F2133" s="2" t="s">
        <v>32</v>
      </c>
      <c r="G2133" s="2">
        <v>4324</v>
      </c>
      <c r="H2133" s="2">
        <v>4324</v>
      </c>
      <c r="I2133" s="61"/>
    </row>
    <row r="2134" spans="1:9" ht="24" customHeight="1" x14ac:dyDescent="0.25">
      <c r="A2134" s="2">
        <v>187616</v>
      </c>
      <c r="B2134" s="3">
        <v>41796.962337962963</v>
      </c>
      <c r="C2134" s="2" t="s">
        <v>13</v>
      </c>
      <c r="D2134" s="2" t="s">
        <v>8</v>
      </c>
      <c r="E2134" s="2" t="s">
        <v>14</v>
      </c>
      <c r="F2134" s="2" t="s">
        <v>32</v>
      </c>
      <c r="G2134" s="2">
        <v>23845</v>
      </c>
      <c r="H2134" s="2">
        <v>23845</v>
      </c>
      <c r="I2134" s="61"/>
    </row>
    <row r="2135" spans="1:9" ht="24" customHeight="1" x14ac:dyDescent="0.25">
      <c r="A2135" s="2">
        <v>865272</v>
      </c>
      <c r="B2135" s="3">
        <v>41796.963993055557</v>
      </c>
      <c r="C2135" s="2" t="s">
        <v>7</v>
      </c>
      <c r="D2135" s="2" t="s">
        <v>11</v>
      </c>
      <c r="E2135" s="2" t="s">
        <v>14</v>
      </c>
      <c r="F2135" s="2" t="s">
        <v>32</v>
      </c>
      <c r="G2135" s="2">
        <v>99026</v>
      </c>
      <c r="H2135" s="2">
        <v>99026</v>
      </c>
      <c r="I2135" s="61"/>
    </row>
    <row r="2136" spans="1:9" ht="24" customHeight="1" x14ac:dyDescent="0.25">
      <c r="A2136" s="2">
        <v>242902</v>
      </c>
      <c r="B2136" s="3">
        <v>41786.398310185185</v>
      </c>
      <c r="C2136" s="2" t="s">
        <v>13</v>
      </c>
      <c r="D2136" s="2" t="s">
        <v>8</v>
      </c>
      <c r="E2136" s="2" t="s">
        <v>14</v>
      </c>
      <c r="F2136" s="2" t="s">
        <v>32</v>
      </c>
      <c r="G2136" s="2">
        <v>52897</v>
      </c>
      <c r="H2136" s="2">
        <v>52897</v>
      </c>
      <c r="I2136" s="61"/>
    </row>
    <row r="2137" spans="1:9" ht="24" customHeight="1" x14ac:dyDescent="0.25">
      <c r="A2137" s="2">
        <v>858919</v>
      </c>
      <c r="B2137" s="3">
        <v>41789.733877314815</v>
      </c>
      <c r="C2137" s="2" t="s">
        <v>13</v>
      </c>
      <c r="D2137" s="2" t="s">
        <v>8</v>
      </c>
      <c r="E2137" s="2" t="s">
        <v>14</v>
      </c>
      <c r="F2137" s="2" t="s">
        <v>32</v>
      </c>
      <c r="G2137" s="2">
        <v>12903</v>
      </c>
      <c r="H2137" s="2">
        <v>12903</v>
      </c>
      <c r="I2137" s="61"/>
    </row>
    <row r="2138" spans="1:9" ht="24" customHeight="1" x14ac:dyDescent="0.25">
      <c r="A2138" s="2">
        <v>683693</v>
      </c>
      <c r="B2138" s="3">
        <v>41789.735486111109</v>
      </c>
      <c r="C2138" s="2" t="s">
        <v>13</v>
      </c>
      <c r="D2138" s="2" t="s">
        <v>8</v>
      </c>
      <c r="E2138" s="2" t="s">
        <v>14</v>
      </c>
      <c r="F2138" s="2" t="s">
        <v>32</v>
      </c>
      <c r="G2138" s="2">
        <v>72419</v>
      </c>
      <c r="H2138" s="2">
        <v>72419</v>
      </c>
      <c r="I2138" s="61"/>
    </row>
    <row r="2139" spans="1:9" ht="24" customHeight="1" x14ac:dyDescent="0.25">
      <c r="A2139" s="2">
        <v>505774</v>
      </c>
      <c r="B2139" s="3">
        <v>41789.73715277778</v>
      </c>
      <c r="C2139" s="2" t="s">
        <v>13</v>
      </c>
      <c r="D2139" s="2" t="s">
        <v>11</v>
      </c>
      <c r="E2139" s="2" t="s">
        <v>14</v>
      </c>
      <c r="F2139" s="2" t="s">
        <v>32</v>
      </c>
      <c r="G2139" s="2">
        <v>10711</v>
      </c>
      <c r="H2139" s="2">
        <v>10711</v>
      </c>
      <c r="I2139" s="61"/>
    </row>
    <row r="2140" spans="1:9" ht="24" customHeight="1" x14ac:dyDescent="0.25">
      <c r="A2140" s="2">
        <v>25030</v>
      </c>
      <c r="B2140" s="3">
        <v>41797.372824074075</v>
      </c>
      <c r="C2140" s="2" t="s">
        <v>13</v>
      </c>
      <c r="D2140" s="2" t="s">
        <v>8</v>
      </c>
      <c r="E2140" s="2" t="s">
        <v>14</v>
      </c>
      <c r="F2140" s="2" t="s">
        <v>32</v>
      </c>
      <c r="G2140" s="2">
        <v>15869</v>
      </c>
      <c r="H2140" s="2">
        <v>15869</v>
      </c>
      <c r="I2140" s="61"/>
    </row>
    <row r="2141" spans="1:9" ht="24" customHeight="1" x14ac:dyDescent="0.25">
      <c r="A2141" s="2">
        <v>487220</v>
      </c>
      <c r="B2141" s="3">
        <v>41831.544733796298</v>
      </c>
      <c r="C2141" s="2" t="s">
        <v>7</v>
      </c>
      <c r="D2141" s="2" t="s">
        <v>8</v>
      </c>
      <c r="E2141" s="2" t="s">
        <v>14</v>
      </c>
      <c r="F2141" s="2" t="s">
        <v>32</v>
      </c>
      <c r="G2141" s="2">
        <v>63009</v>
      </c>
      <c r="H2141" s="2">
        <v>63009</v>
      </c>
      <c r="I2141" s="61"/>
    </row>
    <row r="2142" spans="1:9" ht="24" customHeight="1" x14ac:dyDescent="0.25">
      <c r="A2142" s="2">
        <v>156021</v>
      </c>
      <c r="B2142" s="3">
        <v>41767.628495370373</v>
      </c>
      <c r="C2142" s="2" t="s">
        <v>7</v>
      </c>
      <c r="D2142" s="2" t="s">
        <v>8</v>
      </c>
      <c r="E2142" s="2" t="s">
        <v>9</v>
      </c>
      <c r="F2142" s="2" t="s">
        <v>32</v>
      </c>
      <c r="G2142" s="2">
        <v>62932</v>
      </c>
      <c r="H2142" s="2">
        <v>62932</v>
      </c>
      <c r="I2142" s="61"/>
    </row>
    <row r="2143" spans="1:9" ht="24" customHeight="1" x14ac:dyDescent="0.25">
      <c r="A2143" s="2">
        <v>263351</v>
      </c>
      <c r="B2143" s="3">
        <v>41773.690729166665</v>
      </c>
      <c r="C2143" s="2" t="s">
        <v>13</v>
      </c>
      <c r="D2143" s="2" t="s">
        <v>11</v>
      </c>
      <c r="E2143" s="2" t="s">
        <v>9</v>
      </c>
      <c r="F2143" s="2" t="s">
        <v>32</v>
      </c>
      <c r="G2143" s="2">
        <v>72121</v>
      </c>
      <c r="H2143" s="2">
        <v>72121</v>
      </c>
      <c r="I2143" s="61"/>
    </row>
    <row r="2144" spans="1:9" ht="24" customHeight="1" x14ac:dyDescent="0.25">
      <c r="A2144" s="2">
        <v>28396</v>
      </c>
      <c r="B2144" s="3">
        <v>41772.397210648145</v>
      </c>
      <c r="C2144" s="2" t="s">
        <v>7</v>
      </c>
      <c r="D2144" s="2" t="s">
        <v>8</v>
      </c>
      <c r="E2144" s="2" t="s">
        <v>9</v>
      </c>
      <c r="F2144" s="2" t="s">
        <v>32</v>
      </c>
      <c r="G2144" s="2">
        <v>88166</v>
      </c>
      <c r="H2144" s="2">
        <v>88166</v>
      </c>
      <c r="I2144" s="61"/>
    </row>
    <row r="2145" spans="1:9" ht="24" customHeight="1" x14ac:dyDescent="0.25">
      <c r="A2145" s="2">
        <v>31629</v>
      </c>
      <c r="B2145" s="3">
        <v>41772.400335648148</v>
      </c>
      <c r="C2145" s="2" t="s">
        <v>7</v>
      </c>
      <c r="D2145" s="2" t="s">
        <v>8</v>
      </c>
      <c r="E2145" s="2" t="s">
        <v>9</v>
      </c>
      <c r="F2145" s="2" t="s">
        <v>32</v>
      </c>
      <c r="G2145" s="2">
        <v>36181</v>
      </c>
      <c r="H2145" s="2">
        <v>36181</v>
      </c>
      <c r="I2145" s="61"/>
    </row>
    <row r="2146" spans="1:9" ht="24" customHeight="1" x14ac:dyDescent="0.25">
      <c r="A2146" s="2">
        <v>571596</v>
      </c>
      <c r="B2146" s="3">
        <v>41814.397060185183</v>
      </c>
      <c r="C2146" s="2" t="s">
        <v>7</v>
      </c>
      <c r="D2146" s="2" t="s">
        <v>8</v>
      </c>
      <c r="E2146" s="2" t="s">
        <v>31</v>
      </c>
      <c r="F2146" s="2" t="s">
        <v>32</v>
      </c>
      <c r="G2146" s="2">
        <v>49717</v>
      </c>
      <c r="H2146" s="2">
        <v>49717</v>
      </c>
      <c r="I2146" s="61"/>
    </row>
    <row r="2147" spans="1:9" ht="24" customHeight="1" x14ac:dyDescent="0.25">
      <c r="A2147" s="2">
        <v>67135</v>
      </c>
      <c r="B2147" s="3">
        <v>41821.396840277775</v>
      </c>
      <c r="C2147" s="2" t="s">
        <v>7</v>
      </c>
      <c r="D2147" s="2" t="s">
        <v>11</v>
      </c>
      <c r="E2147" s="2" t="s">
        <v>29</v>
      </c>
      <c r="F2147" s="2" t="s">
        <v>17</v>
      </c>
      <c r="G2147" s="2">
        <v>94234</v>
      </c>
      <c r="H2147" s="2">
        <v>94234</v>
      </c>
      <c r="I2147" s="61"/>
    </row>
    <row r="2148" spans="1:9" ht="24" customHeight="1" x14ac:dyDescent="0.25">
      <c r="A2148" s="2">
        <v>293469</v>
      </c>
      <c r="B2148" s="3">
        <v>41794.536481481482</v>
      </c>
      <c r="C2148" s="2" t="s">
        <v>13</v>
      </c>
      <c r="D2148" s="2" t="s">
        <v>11</v>
      </c>
      <c r="E2148" s="2" t="s">
        <v>25</v>
      </c>
      <c r="F2148" s="2" t="s">
        <v>19</v>
      </c>
      <c r="G2148" s="2">
        <v>46930</v>
      </c>
      <c r="H2148" s="2">
        <v>46930</v>
      </c>
      <c r="I2148" s="61"/>
    </row>
    <row r="2149" spans="1:9" ht="24" customHeight="1" x14ac:dyDescent="0.25">
      <c r="A2149" s="2">
        <v>869945</v>
      </c>
      <c r="B2149" s="3">
        <v>41760.713078703702</v>
      </c>
      <c r="C2149" s="2" t="s">
        <v>13</v>
      </c>
      <c r="D2149" s="2" t="s">
        <v>23</v>
      </c>
      <c r="E2149" s="2" t="s">
        <v>9</v>
      </c>
      <c r="F2149" s="2" t="s">
        <v>24</v>
      </c>
      <c r="G2149" s="2">
        <v>58813</v>
      </c>
      <c r="H2149" s="2">
        <v>58813</v>
      </c>
      <c r="I2149" s="61"/>
    </row>
    <row r="2150" spans="1:9" ht="24" customHeight="1" x14ac:dyDescent="0.25">
      <c r="A2150" s="2">
        <v>646241</v>
      </c>
      <c r="B2150" s="3">
        <v>41765.378738425927</v>
      </c>
      <c r="C2150" s="2" t="s">
        <v>13</v>
      </c>
      <c r="D2150" s="2" t="s">
        <v>8</v>
      </c>
      <c r="E2150" s="2" t="s">
        <v>9</v>
      </c>
      <c r="F2150" s="2" t="s">
        <v>24</v>
      </c>
      <c r="G2150" s="2">
        <v>13813</v>
      </c>
      <c r="H2150" s="2">
        <v>13813</v>
      </c>
      <c r="I2150" s="61"/>
    </row>
    <row r="2151" spans="1:9" ht="24" customHeight="1" x14ac:dyDescent="0.25">
      <c r="A2151" s="2">
        <v>797943</v>
      </c>
      <c r="B2151" s="3">
        <v>41765.379016203704</v>
      </c>
      <c r="C2151" s="2" t="s">
        <v>13</v>
      </c>
      <c r="D2151" s="2" t="s">
        <v>11</v>
      </c>
      <c r="E2151" s="2" t="s">
        <v>9</v>
      </c>
      <c r="F2151" s="2" t="s">
        <v>24</v>
      </c>
      <c r="G2151" s="2">
        <v>75702</v>
      </c>
      <c r="H2151" s="2">
        <v>75702</v>
      </c>
      <c r="I2151" s="61"/>
    </row>
    <row r="2152" spans="1:9" ht="24" customHeight="1" x14ac:dyDescent="0.25">
      <c r="A2152" s="2">
        <v>146291</v>
      </c>
      <c r="B2152" s="3">
        <v>41850.400625000002</v>
      </c>
      <c r="C2152" s="2" t="s">
        <v>7</v>
      </c>
      <c r="D2152" s="2" t="s">
        <v>8</v>
      </c>
      <c r="E2152" s="2" t="s">
        <v>9</v>
      </c>
      <c r="F2152" s="2" t="s">
        <v>24</v>
      </c>
      <c r="G2152" s="2">
        <v>68330</v>
      </c>
      <c r="H2152" s="2">
        <v>68330</v>
      </c>
      <c r="I2152" s="61"/>
    </row>
    <row r="2153" spans="1:9" ht="24" customHeight="1" x14ac:dyDescent="0.25">
      <c r="A2153" s="2">
        <v>198973</v>
      </c>
      <c r="B2153" s="3">
        <v>41851.345914351848</v>
      </c>
      <c r="C2153" s="2" t="s">
        <v>13</v>
      </c>
      <c r="D2153" s="2" t="s">
        <v>8</v>
      </c>
      <c r="E2153" s="2" t="s">
        <v>9</v>
      </c>
      <c r="F2153" s="2" t="s">
        <v>24</v>
      </c>
      <c r="G2153" s="2">
        <v>79716</v>
      </c>
      <c r="H2153" s="2">
        <v>79716</v>
      </c>
      <c r="I2153" s="61"/>
    </row>
    <row r="2154" spans="1:9" ht="24" customHeight="1" x14ac:dyDescent="0.25">
      <c r="A2154" s="2">
        <v>907042</v>
      </c>
      <c r="B2154" s="3">
        <v>41851.346967592595</v>
      </c>
      <c r="C2154" s="2" t="s">
        <v>13</v>
      </c>
      <c r="D2154" s="2" t="s">
        <v>8</v>
      </c>
      <c r="E2154" s="2" t="s">
        <v>9</v>
      </c>
      <c r="F2154" s="2" t="s">
        <v>24</v>
      </c>
      <c r="G2154" s="2">
        <v>82978</v>
      </c>
      <c r="H2154" s="2">
        <v>82978</v>
      </c>
      <c r="I2154" s="61"/>
    </row>
    <row r="2155" spans="1:9" ht="24" customHeight="1" x14ac:dyDescent="0.25">
      <c r="A2155" s="2">
        <v>227812</v>
      </c>
      <c r="B2155" s="3">
        <v>41851.348043981481</v>
      </c>
      <c r="C2155" s="2" t="s">
        <v>7</v>
      </c>
      <c r="D2155" s="2" t="s">
        <v>8</v>
      </c>
      <c r="E2155" s="2" t="s">
        <v>9</v>
      </c>
      <c r="F2155" s="2" t="s">
        <v>24</v>
      </c>
      <c r="G2155" s="2">
        <v>93706</v>
      </c>
      <c r="H2155" s="2">
        <v>93706</v>
      </c>
      <c r="I2155" s="61"/>
    </row>
    <row r="2156" spans="1:9" ht="24" customHeight="1" x14ac:dyDescent="0.25">
      <c r="A2156" s="2">
        <v>610221</v>
      </c>
      <c r="B2156" s="3">
        <v>41858.988206018519</v>
      </c>
      <c r="C2156" s="2" t="s">
        <v>7</v>
      </c>
      <c r="D2156" s="2" t="s">
        <v>11</v>
      </c>
      <c r="E2156" s="2" t="s">
        <v>9</v>
      </c>
      <c r="F2156" s="2" t="s">
        <v>24</v>
      </c>
      <c r="G2156" s="2">
        <v>33190</v>
      </c>
      <c r="H2156" s="2">
        <v>33190</v>
      </c>
      <c r="I2156" s="61"/>
    </row>
    <row r="2157" spans="1:9" ht="24" customHeight="1" x14ac:dyDescent="0.25">
      <c r="A2157" s="2">
        <v>986310</v>
      </c>
      <c r="B2157" s="3">
        <v>41858.988819444443</v>
      </c>
      <c r="C2157" s="2" t="s">
        <v>7</v>
      </c>
      <c r="D2157" s="2" t="s">
        <v>11</v>
      </c>
      <c r="E2157" s="2" t="s">
        <v>9</v>
      </c>
      <c r="F2157" s="2" t="s">
        <v>24</v>
      </c>
      <c r="G2157" s="2">
        <v>25653</v>
      </c>
      <c r="H2157" s="2">
        <v>25653</v>
      </c>
      <c r="I2157" s="61"/>
    </row>
    <row r="2158" spans="1:9" ht="24" customHeight="1" x14ac:dyDescent="0.25">
      <c r="A2158" s="2">
        <v>408391</v>
      </c>
      <c r="B2158" s="3">
        <v>41858.989108796297</v>
      </c>
      <c r="C2158" s="2" t="s">
        <v>13</v>
      </c>
      <c r="D2158" s="2" t="s">
        <v>8</v>
      </c>
      <c r="E2158" s="2" t="s">
        <v>9</v>
      </c>
      <c r="F2158" s="2" t="s">
        <v>24</v>
      </c>
      <c r="G2158" s="2">
        <v>91223</v>
      </c>
      <c r="H2158" s="2">
        <v>91223</v>
      </c>
      <c r="I2158" s="61"/>
    </row>
    <row r="2159" spans="1:9" ht="24" customHeight="1" x14ac:dyDescent="0.25">
      <c r="A2159" s="2">
        <v>671874</v>
      </c>
      <c r="B2159" s="3">
        <v>41878.599583333336</v>
      </c>
      <c r="C2159" s="2" t="s">
        <v>7</v>
      </c>
      <c r="D2159" s="2" t="s">
        <v>11</v>
      </c>
      <c r="E2159" s="2" t="s">
        <v>9</v>
      </c>
      <c r="F2159" s="2" t="s">
        <v>24</v>
      </c>
      <c r="G2159" s="2">
        <v>39305</v>
      </c>
      <c r="H2159" s="2">
        <v>39305</v>
      </c>
      <c r="I2159" s="61"/>
    </row>
    <row r="2160" spans="1:9" ht="24" customHeight="1" x14ac:dyDescent="0.25">
      <c r="A2160" s="2">
        <v>934789</v>
      </c>
      <c r="B2160" s="3">
        <v>41872.396782407406</v>
      </c>
      <c r="C2160" s="2" t="s">
        <v>7</v>
      </c>
      <c r="D2160" s="2" t="s">
        <v>8</v>
      </c>
      <c r="E2160" s="2" t="s">
        <v>9</v>
      </c>
      <c r="F2160" s="2" t="s">
        <v>32</v>
      </c>
      <c r="G2160" s="2">
        <v>54365</v>
      </c>
      <c r="H2160" s="2">
        <v>54365</v>
      </c>
      <c r="I2160" s="61"/>
    </row>
    <row r="2161" spans="1:9" ht="24" customHeight="1" x14ac:dyDescent="0.25">
      <c r="A2161" s="2">
        <v>587254</v>
      </c>
      <c r="B2161" s="3">
        <v>41837.396840277775</v>
      </c>
      <c r="C2161" s="2" t="s">
        <v>7</v>
      </c>
      <c r="D2161" s="2" t="s">
        <v>8</v>
      </c>
      <c r="E2161" s="2" t="s">
        <v>14</v>
      </c>
      <c r="F2161" s="2" t="s">
        <v>12</v>
      </c>
      <c r="G2161" s="2">
        <v>28099</v>
      </c>
      <c r="H2161" s="2">
        <v>28099</v>
      </c>
      <c r="I2161" s="61"/>
    </row>
    <row r="2162" spans="1:9" ht="24" customHeight="1" x14ac:dyDescent="0.25">
      <c r="A2162" s="2">
        <v>978034</v>
      </c>
      <c r="B2162" s="3">
        <v>41844.397199074076</v>
      </c>
      <c r="C2162" s="2" t="s">
        <v>13</v>
      </c>
      <c r="D2162" s="2" t="s">
        <v>11</v>
      </c>
      <c r="E2162" s="2" t="s">
        <v>14</v>
      </c>
      <c r="F2162" s="2" t="s">
        <v>12</v>
      </c>
      <c r="G2162" s="2">
        <v>40692</v>
      </c>
      <c r="H2162" s="2">
        <v>40692</v>
      </c>
      <c r="I2162" s="61"/>
    </row>
    <row r="2163" spans="1:9" ht="24" customHeight="1" x14ac:dyDescent="0.25">
      <c r="A2163" s="2">
        <v>405748</v>
      </c>
      <c r="B2163" s="3">
        <v>41782.308888888889</v>
      </c>
      <c r="C2163" s="2" t="s">
        <v>7</v>
      </c>
      <c r="D2163" s="2" t="s">
        <v>8</v>
      </c>
      <c r="E2163" s="2" t="s">
        <v>14</v>
      </c>
      <c r="F2163" s="2" t="s">
        <v>32</v>
      </c>
      <c r="G2163" s="2">
        <v>3839</v>
      </c>
      <c r="H2163" s="2">
        <v>3839</v>
      </c>
      <c r="I2163" s="61"/>
    </row>
    <row r="2164" spans="1:9" ht="24" customHeight="1" x14ac:dyDescent="0.25">
      <c r="A2164" s="2">
        <v>937136</v>
      </c>
      <c r="B2164" s="3">
        <v>41782.309247685182</v>
      </c>
      <c r="C2164" s="2" t="s">
        <v>7</v>
      </c>
      <c r="D2164" s="2" t="s">
        <v>23</v>
      </c>
      <c r="E2164" s="2" t="s">
        <v>14</v>
      </c>
      <c r="F2164" s="2" t="s">
        <v>32</v>
      </c>
      <c r="G2164" s="2">
        <v>29094</v>
      </c>
      <c r="H2164" s="2">
        <v>29094</v>
      </c>
      <c r="I2164" s="61"/>
    </row>
    <row r="2165" spans="1:9" ht="24" customHeight="1" x14ac:dyDescent="0.25">
      <c r="A2165" s="2">
        <v>348724</v>
      </c>
      <c r="B2165" s="3">
        <v>41782.312604166669</v>
      </c>
      <c r="C2165" s="2" t="s">
        <v>7</v>
      </c>
      <c r="D2165" s="2" t="s">
        <v>23</v>
      </c>
      <c r="E2165" s="2" t="s">
        <v>14</v>
      </c>
      <c r="F2165" s="2" t="s">
        <v>32</v>
      </c>
      <c r="G2165" s="2">
        <v>88334</v>
      </c>
      <c r="H2165" s="2">
        <v>88334</v>
      </c>
      <c r="I2165" s="61"/>
    </row>
    <row r="2166" spans="1:9" ht="24" customHeight="1" x14ac:dyDescent="0.25">
      <c r="A2166" s="2">
        <v>68633</v>
      </c>
      <c r="B2166" s="3">
        <v>41862.770868055559</v>
      </c>
      <c r="C2166" s="2" t="s">
        <v>7</v>
      </c>
      <c r="D2166" s="2" t="s">
        <v>11</v>
      </c>
      <c r="E2166" s="2" t="s">
        <v>14</v>
      </c>
      <c r="F2166" s="2" t="s">
        <v>32</v>
      </c>
      <c r="G2166" s="2">
        <v>69781</v>
      </c>
      <c r="H2166" s="2">
        <v>69781</v>
      </c>
      <c r="I2166" s="61"/>
    </row>
    <row r="2167" spans="1:9" ht="24" customHeight="1" x14ac:dyDescent="0.25">
      <c r="A2167" s="2">
        <v>576798</v>
      </c>
      <c r="B2167" s="3">
        <v>41815.625428240739</v>
      </c>
      <c r="C2167" s="2" t="s">
        <v>7</v>
      </c>
      <c r="D2167" s="2" t="s">
        <v>8</v>
      </c>
      <c r="E2167" s="2" t="s">
        <v>16</v>
      </c>
      <c r="F2167" s="2" t="s">
        <v>17</v>
      </c>
      <c r="G2167" s="2">
        <v>60115</v>
      </c>
      <c r="H2167" s="2">
        <v>60115</v>
      </c>
      <c r="I2167" s="61"/>
    </row>
    <row r="2168" spans="1:9" ht="24" customHeight="1" x14ac:dyDescent="0.25">
      <c r="A2168" s="2">
        <v>667800</v>
      </c>
      <c r="B2168" s="3">
        <v>41848.073576388888</v>
      </c>
      <c r="C2168" s="2" t="s">
        <v>13</v>
      </c>
      <c r="D2168" s="2" t="s">
        <v>8</v>
      </c>
      <c r="E2168" s="2" t="s">
        <v>16</v>
      </c>
      <c r="F2168" s="2" t="s">
        <v>17</v>
      </c>
      <c r="G2168" s="2">
        <v>70713</v>
      </c>
      <c r="H2168" s="2">
        <v>70713</v>
      </c>
      <c r="I2168" s="61"/>
    </row>
    <row r="2169" spans="1:9" ht="24" customHeight="1" x14ac:dyDescent="0.25">
      <c r="A2169" s="2">
        <v>934451</v>
      </c>
      <c r="B2169" s="3">
        <v>41853.822326388887</v>
      </c>
      <c r="C2169" s="2" t="s">
        <v>13</v>
      </c>
      <c r="D2169" s="2" t="s">
        <v>11</v>
      </c>
      <c r="E2169" s="2" t="s">
        <v>14</v>
      </c>
      <c r="F2169" s="2" t="s">
        <v>17</v>
      </c>
      <c r="G2169" s="2">
        <v>29705</v>
      </c>
      <c r="H2169" s="2">
        <v>29705</v>
      </c>
      <c r="I2169" s="61"/>
    </row>
    <row r="2170" spans="1:9" ht="24" customHeight="1" x14ac:dyDescent="0.25">
      <c r="A2170" s="2">
        <v>79209</v>
      </c>
      <c r="B2170" s="3">
        <v>41853.823263888888</v>
      </c>
      <c r="C2170" s="2" t="s">
        <v>13</v>
      </c>
      <c r="D2170" s="2" t="s">
        <v>8</v>
      </c>
      <c r="E2170" s="2" t="s">
        <v>14</v>
      </c>
      <c r="F2170" s="2" t="s">
        <v>17</v>
      </c>
      <c r="G2170" s="2">
        <v>71917</v>
      </c>
      <c r="H2170" s="2">
        <v>71917</v>
      </c>
      <c r="I2170" s="61"/>
    </row>
    <row r="2171" spans="1:9" ht="24" customHeight="1" x14ac:dyDescent="0.25">
      <c r="A2171" s="2">
        <v>654902</v>
      </c>
      <c r="B2171" s="3">
        <v>41853.823680555557</v>
      </c>
      <c r="C2171" s="2" t="s">
        <v>13</v>
      </c>
      <c r="D2171" s="2" t="s">
        <v>11</v>
      </c>
      <c r="E2171" s="2" t="s">
        <v>14</v>
      </c>
      <c r="F2171" s="2" t="s">
        <v>17</v>
      </c>
      <c r="G2171" s="2">
        <v>81497</v>
      </c>
      <c r="H2171" s="2">
        <v>81497</v>
      </c>
      <c r="I2171" s="61"/>
    </row>
    <row r="2172" spans="1:9" ht="24" customHeight="1" x14ac:dyDescent="0.25">
      <c r="A2172" s="2">
        <v>873039</v>
      </c>
      <c r="B2172" s="3">
        <v>41856.675833333335</v>
      </c>
      <c r="C2172" s="2" t="s">
        <v>7</v>
      </c>
      <c r="D2172" s="2" t="s">
        <v>8</v>
      </c>
      <c r="E2172" s="2" t="s">
        <v>14</v>
      </c>
      <c r="F2172" s="2" t="s">
        <v>17</v>
      </c>
      <c r="G2172" s="2">
        <v>59317</v>
      </c>
      <c r="H2172" s="2">
        <v>59317</v>
      </c>
      <c r="I2172" s="61"/>
    </row>
    <row r="2173" spans="1:9" ht="24" customHeight="1" x14ac:dyDescent="0.25">
      <c r="A2173" s="2">
        <v>531642</v>
      </c>
      <c r="B2173" s="3">
        <v>41789.397638888891</v>
      </c>
      <c r="C2173" s="2" t="s">
        <v>7</v>
      </c>
      <c r="D2173" s="2" t="s">
        <v>8</v>
      </c>
      <c r="E2173" s="2" t="s">
        <v>9</v>
      </c>
      <c r="F2173" s="2" t="s">
        <v>17</v>
      </c>
      <c r="G2173" s="2">
        <v>45456</v>
      </c>
      <c r="H2173" s="2">
        <v>45456</v>
      </c>
      <c r="I2173" s="61"/>
    </row>
    <row r="2174" spans="1:9" ht="24" customHeight="1" x14ac:dyDescent="0.25">
      <c r="A2174" s="2">
        <v>341578</v>
      </c>
      <c r="B2174" s="3">
        <v>41796.487557870372</v>
      </c>
      <c r="C2174" s="2" t="s">
        <v>13</v>
      </c>
      <c r="D2174" s="2" t="s">
        <v>8</v>
      </c>
      <c r="E2174" s="2" t="s">
        <v>9</v>
      </c>
      <c r="F2174" s="2" t="s">
        <v>12</v>
      </c>
      <c r="G2174" s="2">
        <v>82979</v>
      </c>
      <c r="H2174" s="2">
        <v>82979</v>
      </c>
      <c r="I2174" s="61"/>
    </row>
    <row r="2175" spans="1:9" ht="24" customHeight="1" x14ac:dyDescent="0.25">
      <c r="A2175" s="2">
        <v>877800</v>
      </c>
      <c r="B2175" s="3">
        <v>41796.488819444443</v>
      </c>
      <c r="C2175" s="2" t="s">
        <v>7</v>
      </c>
      <c r="D2175" s="2" t="s">
        <v>11</v>
      </c>
      <c r="E2175" s="2" t="s">
        <v>9</v>
      </c>
      <c r="F2175" s="2" t="s">
        <v>12</v>
      </c>
      <c r="G2175" s="2">
        <v>68207</v>
      </c>
      <c r="H2175" s="2">
        <v>68207</v>
      </c>
      <c r="I2175" s="61"/>
    </row>
    <row r="2176" spans="1:9" ht="24" customHeight="1" x14ac:dyDescent="0.25">
      <c r="A2176" s="2">
        <v>397529</v>
      </c>
      <c r="B2176" s="3">
        <v>41852.397060185183</v>
      </c>
      <c r="C2176" s="2" t="s">
        <v>13</v>
      </c>
      <c r="D2176" s="2" t="s">
        <v>11</v>
      </c>
      <c r="E2176" s="2" t="s">
        <v>9</v>
      </c>
      <c r="F2176" s="2" t="s">
        <v>17</v>
      </c>
      <c r="G2176" s="2">
        <v>89294</v>
      </c>
      <c r="H2176" s="2">
        <v>89294</v>
      </c>
      <c r="I2176" s="61"/>
    </row>
    <row r="2177" spans="1:9" ht="24" customHeight="1" x14ac:dyDescent="0.25">
      <c r="A2177" s="2">
        <v>964395</v>
      </c>
      <c r="B2177" s="3">
        <v>41852.397662037038</v>
      </c>
      <c r="C2177" s="2" t="s">
        <v>7</v>
      </c>
      <c r="D2177" s="2" t="s">
        <v>11</v>
      </c>
      <c r="E2177" s="2" t="s">
        <v>9</v>
      </c>
      <c r="F2177" s="2" t="s">
        <v>17</v>
      </c>
      <c r="G2177" s="2">
        <v>36757</v>
      </c>
      <c r="H2177" s="2">
        <v>36757</v>
      </c>
      <c r="I2177" s="61"/>
    </row>
    <row r="2178" spans="1:9" ht="24" customHeight="1" x14ac:dyDescent="0.25">
      <c r="A2178" s="2">
        <v>540505</v>
      </c>
      <c r="B2178" s="3">
        <v>41852.398310185185</v>
      </c>
      <c r="C2178" s="2" t="s">
        <v>7</v>
      </c>
      <c r="D2178" s="2" t="s">
        <v>8</v>
      </c>
      <c r="E2178" s="2" t="s">
        <v>9</v>
      </c>
      <c r="F2178" s="2" t="s">
        <v>17</v>
      </c>
      <c r="G2178" s="2">
        <v>66180</v>
      </c>
      <c r="H2178" s="2">
        <v>66180</v>
      </c>
      <c r="I2178" s="61"/>
    </row>
    <row r="2179" spans="1:9" ht="24" customHeight="1" x14ac:dyDescent="0.25">
      <c r="A2179" s="2">
        <v>503115</v>
      </c>
      <c r="B2179" s="3">
        <v>41852.401631944442</v>
      </c>
      <c r="C2179" s="2" t="s">
        <v>7</v>
      </c>
      <c r="D2179" s="2" t="s">
        <v>11</v>
      </c>
      <c r="E2179" s="2" t="s">
        <v>9</v>
      </c>
      <c r="F2179" s="2" t="s">
        <v>17</v>
      </c>
      <c r="G2179" s="2">
        <v>23774</v>
      </c>
      <c r="H2179" s="2">
        <v>23774</v>
      </c>
      <c r="I2179" s="61"/>
    </row>
    <row r="2180" spans="1:9" ht="24" customHeight="1" x14ac:dyDescent="0.25">
      <c r="A2180" s="2">
        <v>376176</v>
      </c>
      <c r="B2180" s="3">
        <v>41856.404166666667</v>
      </c>
      <c r="C2180" s="2" t="s">
        <v>13</v>
      </c>
      <c r="D2180" s="2" t="s">
        <v>11</v>
      </c>
      <c r="E2180" s="2" t="s">
        <v>9</v>
      </c>
      <c r="F2180" s="2" t="s">
        <v>17</v>
      </c>
      <c r="G2180" s="2">
        <v>32415</v>
      </c>
      <c r="H2180" s="2">
        <v>32415</v>
      </c>
      <c r="I2180" s="61"/>
    </row>
    <row r="2181" spans="1:9" ht="24" customHeight="1" x14ac:dyDescent="0.25">
      <c r="A2181" s="2">
        <v>813262</v>
      </c>
      <c r="B2181" s="3">
        <v>41859.519872685189</v>
      </c>
      <c r="C2181" s="2" t="s">
        <v>7</v>
      </c>
      <c r="D2181" s="2" t="s">
        <v>11</v>
      </c>
      <c r="E2181" s="2" t="s">
        <v>9</v>
      </c>
      <c r="F2181" s="2" t="s">
        <v>17</v>
      </c>
      <c r="G2181" s="2">
        <v>51672</v>
      </c>
      <c r="H2181" s="2">
        <v>51672</v>
      </c>
      <c r="I2181" s="61"/>
    </row>
    <row r="2182" spans="1:9" ht="24" customHeight="1" x14ac:dyDescent="0.25">
      <c r="A2182" s="2">
        <v>299516</v>
      </c>
      <c r="B2182" s="3">
        <v>41862.790798611109</v>
      </c>
      <c r="C2182" s="2" t="s">
        <v>7</v>
      </c>
      <c r="D2182" s="2" t="s">
        <v>8</v>
      </c>
      <c r="E2182" s="2" t="s">
        <v>9</v>
      </c>
      <c r="F2182" s="2" t="s">
        <v>17</v>
      </c>
      <c r="G2182" s="2">
        <v>21889</v>
      </c>
      <c r="H2182" s="2">
        <v>21889</v>
      </c>
      <c r="I2182" s="61"/>
    </row>
    <row r="2183" spans="1:9" ht="24" customHeight="1" x14ac:dyDescent="0.25">
      <c r="A2183" s="2">
        <v>685557</v>
      </c>
      <c r="B2183" s="3">
        <v>41872.591423611113</v>
      </c>
      <c r="C2183" s="2" t="s">
        <v>13</v>
      </c>
      <c r="D2183" s="2" t="s">
        <v>11</v>
      </c>
      <c r="E2183" s="2" t="s">
        <v>9</v>
      </c>
      <c r="F2183" s="2" t="s">
        <v>17</v>
      </c>
      <c r="G2183" s="2">
        <v>61958</v>
      </c>
      <c r="H2183" s="2">
        <v>61958</v>
      </c>
      <c r="I2183" s="61"/>
    </row>
    <row r="2184" spans="1:9" ht="24" customHeight="1" x14ac:dyDescent="0.25">
      <c r="A2184" s="2">
        <v>94729</v>
      </c>
      <c r="B2184" s="3">
        <v>41880.398634259262</v>
      </c>
      <c r="C2184" s="2" t="s">
        <v>13</v>
      </c>
      <c r="D2184" s="2" t="s">
        <v>8</v>
      </c>
      <c r="E2184" s="2" t="s">
        <v>9</v>
      </c>
      <c r="F2184" s="2" t="s">
        <v>17</v>
      </c>
      <c r="G2184" s="2">
        <v>2937</v>
      </c>
      <c r="H2184" s="2">
        <v>2937</v>
      </c>
      <c r="I2184" s="61"/>
    </row>
    <row r="2185" spans="1:9" ht="24" customHeight="1" x14ac:dyDescent="0.25">
      <c r="A2185" s="2">
        <v>665818</v>
      </c>
      <c r="B2185" s="3">
        <v>41880.399259259262</v>
      </c>
      <c r="C2185" s="2" t="s">
        <v>7</v>
      </c>
      <c r="D2185" s="2" t="s">
        <v>8</v>
      </c>
      <c r="E2185" s="2" t="s">
        <v>9</v>
      </c>
      <c r="F2185" s="2" t="s">
        <v>17</v>
      </c>
      <c r="G2185" s="2">
        <v>11525</v>
      </c>
      <c r="H2185" s="2">
        <v>11525</v>
      </c>
      <c r="I2185" s="61"/>
    </row>
    <row r="2186" spans="1:9" ht="24" customHeight="1" x14ac:dyDescent="0.25">
      <c r="A2186" s="2">
        <v>949773</v>
      </c>
      <c r="B2186" s="3">
        <v>41831.492465277777</v>
      </c>
      <c r="C2186" s="2" t="s">
        <v>7</v>
      </c>
      <c r="D2186" s="2" t="s">
        <v>8</v>
      </c>
      <c r="E2186" s="2" t="s">
        <v>9</v>
      </c>
      <c r="F2186" s="2" t="s">
        <v>17</v>
      </c>
      <c r="G2186" s="2">
        <v>3835</v>
      </c>
      <c r="H2186" s="2">
        <v>3835</v>
      </c>
      <c r="I2186" s="61"/>
    </row>
    <row r="2187" spans="1:9" ht="24" customHeight="1" x14ac:dyDescent="0.25">
      <c r="A2187" s="2">
        <v>808710</v>
      </c>
      <c r="B2187" s="3">
        <v>41859.397083333337</v>
      </c>
      <c r="C2187" s="2" t="s">
        <v>7</v>
      </c>
      <c r="D2187" s="2" t="s">
        <v>11</v>
      </c>
      <c r="E2187" s="2" t="s">
        <v>9</v>
      </c>
      <c r="F2187" s="2" t="s">
        <v>17</v>
      </c>
      <c r="G2187" s="2">
        <v>18012</v>
      </c>
      <c r="H2187" s="2">
        <v>18012</v>
      </c>
      <c r="I2187" s="61"/>
    </row>
    <row r="2188" spans="1:9" ht="24" customHeight="1" x14ac:dyDescent="0.25">
      <c r="A2188" s="2">
        <v>161564</v>
      </c>
      <c r="B2188" s="3">
        <v>41813.397569444445</v>
      </c>
      <c r="C2188" s="2" t="s">
        <v>13</v>
      </c>
      <c r="D2188" s="2" t="s">
        <v>8</v>
      </c>
      <c r="E2188" s="2" t="s">
        <v>29</v>
      </c>
      <c r="F2188" s="2" t="s">
        <v>17</v>
      </c>
      <c r="G2188" s="2">
        <v>72228</v>
      </c>
      <c r="H2188" s="2">
        <v>72228</v>
      </c>
      <c r="I2188" s="61"/>
    </row>
    <row r="2189" spans="1:9" ht="24" customHeight="1" x14ac:dyDescent="0.25">
      <c r="A2189" s="2">
        <v>521497</v>
      </c>
      <c r="B2189" s="3">
        <v>41792.396666666667</v>
      </c>
      <c r="C2189" s="2" t="s">
        <v>13</v>
      </c>
      <c r="D2189" s="2" t="s">
        <v>8</v>
      </c>
      <c r="E2189" s="2" t="s">
        <v>14</v>
      </c>
      <c r="F2189" s="2" t="s">
        <v>12</v>
      </c>
      <c r="G2189" s="2">
        <v>90599</v>
      </c>
      <c r="H2189" s="2">
        <v>90599</v>
      </c>
      <c r="I2189" s="61"/>
    </row>
    <row r="2190" spans="1:9" ht="24" customHeight="1" x14ac:dyDescent="0.25">
      <c r="A2190" s="2">
        <v>693232</v>
      </c>
      <c r="B2190" s="3">
        <v>41795.778182870374</v>
      </c>
      <c r="C2190" s="2" t="s">
        <v>13</v>
      </c>
      <c r="D2190" s="2" t="s">
        <v>8</v>
      </c>
      <c r="E2190" s="2" t="s">
        <v>14</v>
      </c>
      <c r="F2190" s="2" t="s">
        <v>12</v>
      </c>
      <c r="G2190" s="2">
        <v>55963</v>
      </c>
      <c r="H2190" s="2">
        <v>55963</v>
      </c>
      <c r="I2190" s="61"/>
    </row>
    <row r="2191" spans="1:9" ht="24" customHeight="1" x14ac:dyDescent="0.25">
      <c r="A2191" s="2">
        <v>949520</v>
      </c>
      <c r="B2191" s="3">
        <v>41795.778541666667</v>
      </c>
      <c r="C2191" s="2" t="s">
        <v>7</v>
      </c>
      <c r="D2191" s="2" t="s">
        <v>8</v>
      </c>
      <c r="E2191" s="2" t="s">
        <v>14</v>
      </c>
      <c r="F2191" s="2" t="s">
        <v>12</v>
      </c>
      <c r="G2191" s="2">
        <v>51250</v>
      </c>
      <c r="H2191" s="2">
        <v>51250</v>
      </c>
      <c r="I2191" s="61"/>
    </row>
    <row r="2192" spans="1:9" ht="24" customHeight="1" x14ac:dyDescent="0.25">
      <c r="A2192" s="2">
        <v>820462</v>
      </c>
      <c r="B2192" s="3">
        <v>41795.779756944445</v>
      </c>
      <c r="C2192" s="2" t="s">
        <v>13</v>
      </c>
      <c r="D2192" s="2" t="s">
        <v>8</v>
      </c>
      <c r="E2192" s="2" t="s">
        <v>14</v>
      </c>
      <c r="F2192" s="2" t="s">
        <v>12</v>
      </c>
      <c r="G2192" s="2">
        <v>11693</v>
      </c>
      <c r="H2192" s="2">
        <v>11693</v>
      </c>
      <c r="I2192" s="61"/>
    </row>
    <row r="2193" spans="1:9" ht="24" customHeight="1" x14ac:dyDescent="0.25">
      <c r="A2193" s="2">
        <v>285094</v>
      </c>
      <c r="B2193" s="3">
        <v>41796.760300925926</v>
      </c>
      <c r="C2193" s="2" t="s">
        <v>7</v>
      </c>
      <c r="D2193" s="2" t="s">
        <v>8</v>
      </c>
      <c r="E2193" s="2" t="s">
        <v>14</v>
      </c>
      <c r="F2193" s="2" t="s">
        <v>12</v>
      </c>
      <c r="G2193" s="2">
        <v>51237</v>
      </c>
      <c r="H2193" s="2">
        <v>51237</v>
      </c>
      <c r="I2193" s="61"/>
    </row>
    <row r="2194" spans="1:9" ht="24" customHeight="1" x14ac:dyDescent="0.25">
      <c r="A2194" s="2">
        <v>198164</v>
      </c>
      <c r="B2194" s="3">
        <v>41877.709907407407</v>
      </c>
      <c r="C2194" s="2" t="s">
        <v>7</v>
      </c>
      <c r="D2194" s="2" t="s">
        <v>8</v>
      </c>
      <c r="E2194" s="2" t="s">
        <v>14</v>
      </c>
      <c r="F2194" s="2" t="s">
        <v>12</v>
      </c>
      <c r="G2194" s="2">
        <v>1987</v>
      </c>
      <c r="H2194" s="2">
        <v>1987</v>
      </c>
      <c r="I2194" s="61"/>
    </row>
    <row r="2195" spans="1:9" ht="24" customHeight="1" x14ac:dyDescent="0.25">
      <c r="A2195" s="2">
        <v>721217</v>
      </c>
      <c r="B2195" s="3">
        <v>41877.711770833332</v>
      </c>
      <c r="C2195" s="2" t="s">
        <v>7</v>
      </c>
      <c r="D2195" s="2" t="s">
        <v>8</v>
      </c>
      <c r="E2195" s="2" t="s">
        <v>14</v>
      </c>
      <c r="F2195" s="2" t="s">
        <v>12</v>
      </c>
      <c r="G2195" s="2">
        <v>33932</v>
      </c>
      <c r="H2195" s="2">
        <v>33932</v>
      </c>
      <c r="I2195" s="61"/>
    </row>
    <row r="2196" spans="1:9" ht="24" customHeight="1" x14ac:dyDescent="0.25">
      <c r="A2196" s="2">
        <v>338168</v>
      </c>
      <c r="B2196" s="3">
        <v>41877.712199074071</v>
      </c>
      <c r="C2196" s="2" t="s">
        <v>13</v>
      </c>
      <c r="D2196" s="2" t="s">
        <v>8</v>
      </c>
      <c r="E2196" s="2" t="s">
        <v>14</v>
      </c>
      <c r="F2196" s="2" t="s">
        <v>12</v>
      </c>
      <c r="G2196" s="2">
        <v>62665</v>
      </c>
      <c r="H2196" s="2">
        <v>62665</v>
      </c>
      <c r="I2196" s="61"/>
    </row>
    <row r="2197" spans="1:9" ht="24" customHeight="1" x14ac:dyDescent="0.25">
      <c r="A2197" s="2">
        <v>400997</v>
      </c>
      <c r="B2197" s="3">
        <v>41877.713194444441</v>
      </c>
      <c r="C2197" s="2" t="s">
        <v>13</v>
      </c>
      <c r="D2197" s="2" t="s">
        <v>8</v>
      </c>
      <c r="E2197" s="2" t="s">
        <v>14</v>
      </c>
      <c r="F2197" s="2" t="s">
        <v>12</v>
      </c>
      <c r="G2197" s="2">
        <v>13742</v>
      </c>
      <c r="H2197" s="2">
        <v>13742</v>
      </c>
      <c r="I2197" s="61"/>
    </row>
    <row r="2198" spans="1:9" ht="24" customHeight="1" x14ac:dyDescent="0.25">
      <c r="A2198" s="2">
        <v>865824</v>
      </c>
      <c r="B2198" s="3">
        <v>41774.731527777774</v>
      </c>
      <c r="C2198" s="2" t="s">
        <v>13</v>
      </c>
      <c r="D2198" s="2" t="s">
        <v>8</v>
      </c>
      <c r="E2198" s="2" t="s">
        <v>28</v>
      </c>
      <c r="F2198" s="2" t="s">
        <v>17</v>
      </c>
      <c r="G2198" s="2">
        <v>21968</v>
      </c>
      <c r="H2198" s="2">
        <v>21968</v>
      </c>
      <c r="I2198" s="61"/>
    </row>
    <row r="2199" spans="1:9" ht="24" customHeight="1" x14ac:dyDescent="0.25">
      <c r="A2199" s="2">
        <v>356301</v>
      </c>
      <c r="B2199" s="3">
        <v>41774.733055555553</v>
      </c>
      <c r="C2199" s="2" t="s">
        <v>7</v>
      </c>
      <c r="D2199" s="2" t="s">
        <v>8</v>
      </c>
      <c r="E2199" s="2" t="s">
        <v>28</v>
      </c>
      <c r="F2199" s="2" t="s">
        <v>17</v>
      </c>
      <c r="G2199" s="2">
        <v>88218</v>
      </c>
      <c r="H2199" s="2">
        <v>88218</v>
      </c>
      <c r="I2199" s="61"/>
    </row>
    <row r="2200" spans="1:9" ht="24" customHeight="1" x14ac:dyDescent="0.25">
      <c r="A2200" s="2">
        <v>46102</v>
      </c>
      <c r="B2200" s="3">
        <v>41774.7344212963</v>
      </c>
      <c r="C2200" s="2" t="s">
        <v>7</v>
      </c>
      <c r="D2200" s="2" t="s">
        <v>8</v>
      </c>
      <c r="E2200" s="2" t="s">
        <v>28</v>
      </c>
      <c r="F2200" s="2" t="s">
        <v>17</v>
      </c>
      <c r="G2200" s="2">
        <v>88242</v>
      </c>
      <c r="H2200" s="2">
        <v>88242</v>
      </c>
      <c r="I2200" s="61"/>
    </row>
    <row r="2201" spans="1:9" ht="24" customHeight="1" x14ac:dyDescent="0.25">
      <c r="A2201" s="2">
        <v>791567</v>
      </c>
      <c r="B2201" s="3">
        <v>41774.731805555559</v>
      </c>
      <c r="C2201" s="2" t="s">
        <v>13</v>
      </c>
      <c r="D2201" s="2" t="s">
        <v>11</v>
      </c>
      <c r="E2201" s="2" t="s">
        <v>28</v>
      </c>
      <c r="F2201" s="2" t="s">
        <v>17</v>
      </c>
      <c r="G2201" s="2">
        <v>97202</v>
      </c>
      <c r="H2201" s="2">
        <v>97202</v>
      </c>
      <c r="I2201" s="61"/>
    </row>
    <row r="2202" spans="1:9" ht="24" customHeight="1" x14ac:dyDescent="0.25">
      <c r="A2202" s="2">
        <v>937046</v>
      </c>
      <c r="B2202" s="3">
        <v>41771.666064814817</v>
      </c>
      <c r="C2202" s="2" t="s">
        <v>13</v>
      </c>
      <c r="D2202" s="2" t="s">
        <v>8</v>
      </c>
      <c r="E2202" s="2" t="s">
        <v>28</v>
      </c>
      <c r="F2202" s="2" t="s">
        <v>17</v>
      </c>
      <c r="G2202" s="2">
        <v>18058</v>
      </c>
      <c r="H2202" s="2">
        <v>18058</v>
      </c>
      <c r="I2202" s="61"/>
    </row>
    <row r="2203" spans="1:9" ht="24" customHeight="1" x14ac:dyDescent="0.25">
      <c r="A2203" s="2">
        <v>156748</v>
      </c>
      <c r="B2203" s="3">
        <v>41771.66605324074</v>
      </c>
      <c r="C2203" s="2" t="s">
        <v>7</v>
      </c>
      <c r="D2203" s="2" t="s">
        <v>11</v>
      </c>
      <c r="E2203" s="2" t="s">
        <v>28</v>
      </c>
      <c r="F2203" s="2" t="s">
        <v>17</v>
      </c>
      <c r="G2203" s="2">
        <v>93615</v>
      </c>
      <c r="H2203" s="2">
        <v>93615</v>
      </c>
      <c r="I2203" s="61"/>
    </row>
    <row r="2204" spans="1:9" ht="24" customHeight="1" x14ac:dyDescent="0.25">
      <c r="A2204" s="2">
        <v>821293</v>
      </c>
      <c r="B2204" s="3">
        <v>41834.397858796299</v>
      </c>
      <c r="C2204" s="2" t="s">
        <v>7</v>
      </c>
      <c r="D2204" s="2" t="s">
        <v>23</v>
      </c>
      <c r="E2204" s="2" t="s">
        <v>28</v>
      </c>
      <c r="F2204" s="2" t="s">
        <v>17</v>
      </c>
      <c r="G2204" s="2">
        <v>15227</v>
      </c>
      <c r="H2204" s="2">
        <v>15227</v>
      </c>
      <c r="I2204" s="61"/>
    </row>
    <row r="2205" spans="1:9" ht="24" customHeight="1" x14ac:dyDescent="0.25">
      <c r="A2205" s="2">
        <v>342116</v>
      </c>
      <c r="B2205" s="3">
        <v>41834.398090277777</v>
      </c>
      <c r="C2205" s="2" t="s">
        <v>7</v>
      </c>
      <c r="D2205" s="2" t="s">
        <v>23</v>
      </c>
      <c r="E2205" s="2" t="s">
        <v>28</v>
      </c>
      <c r="F2205" s="2" t="s">
        <v>17</v>
      </c>
      <c r="G2205" s="2">
        <v>25149</v>
      </c>
      <c r="H2205" s="2">
        <v>25149</v>
      </c>
      <c r="I2205" s="61"/>
    </row>
    <row r="2206" spans="1:9" ht="24" customHeight="1" x14ac:dyDescent="0.25">
      <c r="A2206" s="2">
        <v>684939</v>
      </c>
      <c r="B2206" s="3">
        <v>41814.397962962961</v>
      </c>
      <c r="C2206" s="2" t="s">
        <v>7</v>
      </c>
      <c r="D2206" s="2" t="s">
        <v>8</v>
      </c>
      <c r="E2206" s="2" t="s">
        <v>9</v>
      </c>
      <c r="F2206" s="2" t="s">
        <v>24</v>
      </c>
      <c r="G2206" s="2">
        <v>94503</v>
      </c>
      <c r="H2206" s="2">
        <v>94503</v>
      </c>
      <c r="I2206" s="61"/>
    </row>
    <row r="2207" spans="1:9" ht="24" customHeight="1" x14ac:dyDescent="0.25">
      <c r="A2207" s="2">
        <v>293229</v>
      </c>
      <c r="B2207" s="3">
        <v>41773.574976851851</v>
      </c>
      <c r="C2207" s="2" t="s">
        <v>7</v>
      </c>
      <c r="D2207" s="2" t="s">
        <v>8</v>
      </c>
      <c r="E2207" s="2" t="s">
        <v>14</v>
      </c>
      <c r="F2207" s="2" t="s">
        <v>12</v>
      </c>
      <c r="G2207" s="2">
        <v>51730</v>
      </c>
      <c r="H2207" s="2">
        <v>51730</v>
      </c>
      <c r="I2207" s="61"/>
    </row>
    <row r="2208" spans="1:9" ht="24" customHeight="1" x14ac:dyDescent="0.25">
      <c r="A2208" s="2">
        <v>498991</v>
      </c>
      <c r="B2208" s="3">
        <v>41773.577314814815</v>
      </c>
      <c r="C2208" s="2" t="s">
        <v>7</v>
      </c>
      <c r="D2208" s="2" t="s">
        <v>11</v>
      </c>
      <c r="E2208" s="2" t="s">
        <v>14</v>
      </c>
      <c r="F2208" s="2" t="s">
        <v>12</v>
      </c>
      <c r="G2208" s="2">
        <v>52474</v>
      </c>
      <c r="H2208" s="2">
        <v>52474</v>
      </c>
      <c r="I2208" s="61"/>
    </row>
    <row r="2209" spans="1:9" ht="24" customHeight="1" x14ac:dyDescent="0.25">
      <c r="A2209" s="2">
        <v>811423</v>
      </c>
      <c r="B2209" s="3">
        <v>41778.301481481481</v>
      </c>
      <c r="C2209" s="2" t="s">
        <v>13</v>
      </c>
      <c r="D2209" s="2" t="s">
        <v>8</v>
      </c>
      <c r="E2209" s="2" t="s">
        <v>14</v>
      </c>
      <c r="F2209" s="2" t="s">
        <v>12</v>
      </c>
      <c r="G2209" s="2">
        <v>25752</v>
      </c>
      <c r="H2209" s="2">
        <v>25752</v>
      </c>
      <c r="I2209" s="61"/>
    </row>
    <row r="2210" spans="1:9" ht="24" customHeight="1" x14ac:dyDescent="0.25">
      <c r="A2210" s="2">
        <v>919188</v>
      </c>
      <c r="B2210" s="3">
        <v>41767.424212962964</v>
      </c>
      <c r="C2210" s="2" t="s">
        <v>7</v>
      </c>
      <c r="D2210" s="2" t="s">
        <v>8</v>
      </c>
      <c r="E2210" s="2" t="s">
        <v>14</v>
      </c>
      <c r="F2210" s="2" t="s">
        <v>12</v>
      </c>
      <c r="G2210" s="2">
        <v>93745</v>
      </c>
      <c r="H2210" s="2">
        <v>93745</v>
      </c>
      <c r="I2210" s="61"/>
    </row>
    <row r="2211" spans="1:9" ht="24" customHeight="1" x14ac:dyDescent="0.25">
      <c r="A2211" s="2">
        <v>116245</v>
      </c>
      <c r="B2211" s="3">
        <v>41775.549826388888</v>
      </c>
      <c r="C2211" s="2" t="s">
        <v>13</v>
      </c>
      <c r="D2211" s="2" t="s">
        <v>8</v>
      </c>
      <c r="E2211" s="2" t="s">
        <v>14</v>
      </c>
      <c r="F2211" s="2" t="s">
        <v>12</v>
      </c>
      <c r="G2211" s="2">
        <v>34184</v>
      </c>
      <c r="H2211" s="2">
        <v>34184</v>
      </c>
      <c r="I2211" s="61"/>
    </row>
    <row r="2212" spans="1:9" ht="24" customHeight="1" x14ac:dyDescent="0.25">
      <c r="A2212" s="2">
        <v>233500</v>
      </c>
      <c r="B2212" s="3">
        <v>41775.551226851851</v>
      </c>
      <c r="C2212" s="2" t="s">
        <v>7</v>
      </c>
      <c r="D2212" s="2" t="s">
        <v>8</v>
      </c>
      <c r="E2212" s="2" t="s">
        <v>14</v>
      </c>
      <c r="F2212" s="2" t="s">
        <v>12</v>
      </c>
      <c r="G2212" s="2">
        <v>38123</v>
      </c>
      <c r="H2212" s="2">
        <v>38123</v>
      </c>
      <c r="I2212" s="61"/>
    </row>
    <row r="2213" spans="1:9" ht="24" customHeight="1" x14ac:dyDescent="0.25">
      <c r="A2213" s="2">
        <v>282633</v>
      </c>
      <c r="B2213" s="3">
        <v>41775.551932870374</v>
      </c>
      <c r="C2213" s="2" t="s">
        <v>7</v>
      </c>
      <c r="D2213" s="2" t="s">
        <v>11</v>
      </c>
      <c r="E2213" s="2" t="s">
        <v>14</v>
      </c>
      <c r="F2213" s="2" t="s">
        <v>12</v>
      </c>
      <c r="G2213" s="2">
        <v>53443</v>
      </c>
      <c r="H2213" s="2">
        <v>53443</v>
      </c>
      <c r="I2213" s="61"/>
    </row>
    <row r="2214" spans="1:9" ht="24" customHeight="1" x14ac:dyDescent="0.25">
      <c r="A2214" s="2">
        <v>385543</v>
      </c>
      <c r="B2214" s="3">
        <v>41775.552245370367</v>
      </c>
      <c r="C2214" s="2" t="s">
        <v>7</v>
      </c>
      <c r="D2214" s="2" t="s">
        <v>8</v>
      </c>
      <c r="E2214" s="2" t="s">
        <v>14</v>
      </c>
      <c r="F2214" s="2" t="s">
        <v>12</v>
      </c>
      <c r="G2214" s="2">
        <v>88775</v>
      </c>
      <c r="H2214" s="2">
        <v>88775</v>
      </c>
      <c r="I2214" s="61"/>
    </row>
    <row r="2215" spans="1:9" ht="24" customHeight="1" x14ac:dyDescent="0.25">
      <c r="A2215" s="2">
        <v>78328</v>
      </c>
      <c r="B2215" s="3">
        <v>41775.552604166667</v>
      </c>
      <c r="C2215" s="2" t="s">
        <v>7</v>
      </c>
      <c r="D2215" s="2" t="s">
        <v>11</v>
      </c>
      <c r="E2215" s="2" t="s">
        <v>14</v>
      </c>
      <c r="F2215" s="2" t="s">
        <v>12</v>
      </c>
      <c r="G2215" s="2">
        <v>43241</v>
      </c>
      <c r="H2215" s="2">
        <v>43241</v>
      </c>
      <c r="I2215" s="61"/>
    </row>
    <row r="2216" spans="1:9" ht="24" customHeight="1" x14ac:dyDescent="0.25">
      <c r="A2216" s="2">
        <v>612752</v>
      </c>
      <c r="B2216" s="3">
        <v>41778.502187500002</v>
      </c>
      <c r="C2216" s="2" t="s">
        <v>13</v>
      </c>
      <c r="D2216" s="2" t="s">
        <v>8</v>
      </c>
      <c r="E2216" s="2" t="s">
        <v>14</v>
      </c>
      <c r="F2216" s="2" t="s">
        <v>12</v>
      </c>
      <c r="G2216" s="2">
        <v>53486</v>
      </c>
      <c r="H2216" s="2">
        <v>53486</v>
      </c>
      <c r="I2216" s="61"/>
    </row>
    <row r="2217" spans="1:9" ht="24" customHeight="1" x14ac:dyDescent="0.25">
      <c r="A2217" s="2">
        <v>410476</v>
      </c>
      <c r="B2217" s="3">
        <v>41857.398402777777</v>
      </c>
      <c r="C2217" s="2" t="s">
        <v>13</v>
      </c>
      <c r="D2217" s="2" t="s">
        <v>8</v>
      </c>
      <c r="E2217" s="2" t="s">
        <v>14</v>
      </c>
      <c r="F2217" s="2" t="s">
        <v>12</v>
      </c>
      <c r="G2217" s="2">
        <v>3535</v>
      </c>
      <c r="H2217" s="2">
        <v>3535</v>
      </c>
      <c r="I2217" s="61"/>
    </row>
    <row r="2218" spans="1:9" ht="24" customHeight="1" x14ac:dyDescent="0.25">
      <c r="A2218" s="2">
        <v>546778</v>
      </c>
      <c r="B2218" s="3">
        <v>41857.399108796293</v>
      </c>
      <c r="C2218" s="2" t="s">
        <v>7</v>
      </c>
      <c r="D2218" s="2" t="s">
        <v>11</v>
      </c>
      <c r="E2218" s="2" t="s">
        <v>14</v>
      </c>
      <c r="F2218" s="2" t="s">
        <v>12</v>
      </c>
      <c r="G2218" s="2">
        <v>39605</v>
      </c>
      <c r="H2218" s="2">
        <v>39605</v>
      </c>
      <c r="I2218" s="61"/>
    </row>
    <row r="2219" spans="1:9" ht="24" customHeight="1" x14ac:dyDescent="0.25">
      <c r="A2219" s="2">
        <v>696721</v>
      </c>
      <c r="B2219" s="3">
        <v>41857.399375000001</v>
      </c>
      <c r="C2219" s="2" t="s">
        <v>13</v>
      </c>
      <c r="D2219" s="2" t="s">
        <v>8</v>
      </c>
      <c r="E2219" s="2" t="s">
        <v>14</v>
      </c>
      <c r="F2219" s="2" t="s">
        <v>12</v>
      </c>
      <c r="G2219" s="2">
        <v>4669</v>
      </c>
      <c r="H2219" s="2">
        <v>4669</v>
      </c>
      <c r="I2219" s="61"/>
    </row>
    <row r="2220" spans="1:9" ht="24" customHeight="1" x14ac:dyDescent="0.25">
      <c r="A2220" s="2">
        <v>462465</v>
      </c>
      <c r="B2220" s="3">
        <v>41857.400081018517</v>
      </c>
      <c r="C2220" s="2" t="s">
        <v>13</v>
      </c>
      <c r="D2220" s="2" t="s">
        <v>11</v>
      </c>
      <c r="E2220" s="2" t="s">
        <v>14</v>
      </c>
      <c r="F2220" s="2" t="s">
        <v>12</v>
      </c>
      <c r="G2220" s="2">
        <v>16510</v>
      </c>
      <c r="H2220" s="2">
        <v>16510</v>
      </c>
      <c r="I2220" s="61"/>
    </row>
    <row r="2221" spans="1:9" ht="24" customHeight="1" x14ac:dyDescent="0.25">
      <c r="A2221" s="2">
        <v>581940</v>
      </c>
      <c r="B2221" s="3">
        <v>41787.512164351851</v>
      </c>
      <c r="C2221" s="2" t="s">
        <v>7</v>
      </c>
      <c r="D2221" s="2" t="s">
        <v>8</v>
      </c>
      <c r="E2221" s="2" t="s">
        <v>16</v>
      </c>
      <c r="F2221" s="2" t="s">
        <v>17</v>
      </c>
      <c r="G2221" s="2">
        <v>39046</v>
      </c>
      <c r="H2221" s="2">
        <v>39046</v>
      </c>
      <c r="I2221" s="61"/>
    </row>
    <row r="2222" spans="1:9" ht="24" customHeight="1" x14ac:dyDescent="0.25">
      <c r="A2222" s="2">
        <v>286690</v>
      </c>
      <c r="B2222" s="3">
        <v>41835.739918981482</v>
      </c>
      <c r="C2222" s="2" t="s">
        <v>7</v>
      </c>
      <c r="D2222" s="2" t="s">
        <v>8</v>
      </c>
      <c r="E2222" s="2" t="s">
        <v>28</v>
      </c>
      <c r="F2222" s="2" t="s">
        <v>19</v>
      </c>
      <c r="G2222" s="2">
        <v>56323</v>
      </c>
      <c r="H2222" s="2">
        <v>56323</v>
      </c>
      <c r="I2222" s="61"/>
    </row>
    <row r="2223" spans="1:9" ht="24" customHeight="1" x14ac:dyDescent="0.25">
      <c r="A2223" s="2">
        <v>534293</v>
      </c>
      <c r="B2223" s="3">
        <v>41845.398576388892</v>
      </c>
      <c r="C2223" s="2" t="s">
        <v>7</v>
      </c>
      <c r="D2223" s="2" t="s">
        <v>11</v>
      </c>
      <c r="E2223" s="2" t="s">
        <v>28</v>
      </c>
      <c r="F2223" s="2" t="s">
        <v>21</v>
      </c>
      <c r="G2223" s="2">
        <v>58791</v>
      </c>
      <c r="H2223" s="2">
        <v>58791</v>
      </c>
      <c r="I2223" s="61"/>
    </row>
    <row r="2224" spans="1:9" ht="24" customHeight="1" x14ac:dyDescent="0.25">
      <c r="A2224" s="2">
        <v>728971</v>
      </c>
      <c r="B2224" s="3">
        <v>41850.582141203704</v>
      </c>
      <c r="C2224" s="2" t="s">
        <v>7</v>
      </c>
      <c r="D2224" s="2" t="s">
        <v>8</v>
      </c>
      <c r="E2224" s="2" t="s">
        <v>28</v>
      </c>
      <c r="F2224" s="2" t="s">
        <v>19</v>
      </c>
      <c r="G2224" s="2">
        <v>37253</v>
      </c>
      <c r="H2224" s="2">
        <v>37253</v>
      </c>
      <c r="I2224" s="61"/>
    </row>
    <row r="2225" spans="1:9" ht="24" customHeight="1" x14ac:dyDescent="0.25">
      <c r="A2225" s="2">
        <v>568905</v>
      </c>
      <c r="B2225" s="3">
        <v>41850.583379629628</v>
      </c>
      <c r="C2225" s="2" t="s">
        <v>7</v>
      </c>
      <c r="D2225" s="2" t="s">
        <v>8</v>
      </c>
      <c r="E2225" s="2" t="s">
        <v>28</v>
      </c>
      <c r="F2225" s="2" t="s">
        <v>19</v>
      </c>
      <c r="G2225" s="2">
        <v>78191</v>
      </c>
      <c r="H2225" s="2">
        <v>78191</v>
      </c>
      <c r="I2225" s="61"/>
    </row>
    <row r="2226" spans="1:9" ht="24" customHeight="1" x14ac:dyDescent="0.25">
      <c r="A2226" s="2">
        <v>980284</v>
      </c>
      <c r="B2226" s="3">
        <v>41850.582465277781</v>
      </c>
      <c r="C2226" s="2" t="s">
        <v>7</v>
      </c>
      <c r="D2226" s="2" t="s">
        <v>23</v>
      </c>
      <c r="E2226" s="2" t="s">
        <v>28</v>
      </c>
      <c r="F2226" s="2" t="s">
        <v>19</v>
      </c>
      <c r="G2226" s="2">
        <v>30465</v>
      </c>
      <c r="H2226" s="2">
        <v>30465</v>
      </c>
      <c r="I2226" s="61"/>
    </row>
    <row r="2227" spans="1:9" ht="24" customHeight="1" x14ac:dyDescent="0.25">
      <c r="A2227" s="2">
        <v>362508</v>
      </c>
      <c r="B2227" s="3">
        <v>41778.397488425922</v>
      </c>
      <c r="C2227" s="2" t="s">
        <v>13</v>
      </c>
      <c r="D2227" s="2" t="s">
        <v>8</v>
      </c>
      <c r="E2227" s="2" t="s">
        <v>16</v>
      </c>
      <c r="F2227" s="2" t="s">
        <v>32</v>
      </c>
      <c r="G2227" s="2">
        <v>54755</v>
      </c>
      <c r="H2227" s="2">
        <v>54755</v>
      </c>
      <c r="I2227" s="61"/>
    </row>
    <row r="2228" spans="1:9" ht="24" customHeight="1" x14ac:dyDescent="0.25">
      <c r="A2228" s="2">
        <v>381758</v>
      </c>
      <c r="B2228" s="3">
        <v>41806.396747685183</v>
      </c>
      <c r="C2228" s="2" t="s">
        <v>7</v>
      </c>
      <c r="D2228" s="2" t="s">
        <v>8</v>
      </c>
      <c r="E2228" s="2" t="s">
        <v>28</v>
      </c>
      <c r="F2228" s="2" t="s">
        <v>32</v>
      </c>
      <c r="G2228" s="2">
        <v>49581</v>
      </c>
      <c r="H2228" s="2">
        <v>49581</v>
      </c>
      <c r="I2228" s="61"/>
    </row>
    <row r="2229" spans="1:9" ht="24" customHeight="1" x14ac:dyDescent="0.25">
      <c r="A2229" s="2">
        <v>574311</v>
      </c>
      <c r="B2229" s="3">
        <v>41806.397337962961</v>
      </c>
      <c r="C2229" s="2" t="s">
        <v>7</v>
      </c>
      <c r="D2229" s="2" t="s">
        <v>8</v>
      </c>
      <c r="E2229" s="2" t="s">
        <v>28</v>
      </c>
      <c r="F2229" s="2" t="s">
        <v>32</v>
      </c>
      <c r="G2229" s="2">
        <v>92883</v>
      </c>
      <c r="H2229" s="2">
        <v>92883</v>
      </c>
      <c r="I2229" s="61"/>
    </row>
    <row r="2230" spans="1:9" ht="24" customHeight="1" x14ac:dyDescent="0.25">
      <c r="A2230" s="2">
        <v>138419</v>
      </c>
      <c r="B2230" s="3">
        <v>41855.399467592593</v>
      </c>
      <c r="C2230" s="2" t="s">
        <v>13</v>
      </c>
      <c r="D2230" s="2" t="s">
        <v>8</v>
      </c>
      <c r="E2230" s="2" t="s">
        <v>9</v>
      </c>
      <c r="F2230" s="2" t="s">
        <v>32</v>
      </c>
      <c r="G2230" s="2">
        <v>97142</v>
      </c>
      <c r="H2230" s="2">
        <v>97142</v>
      </c>
      <c r="I2230" s="61"/>
    </row>
    <row r="2231" spans="1:9" ht="24" customHeight="1" x14ac:dyDescent="0.25">
      <c r="A2231" s="2">
        <v>871896</v>
      </c>
      <c r="B2231" s="3">
        <v>41843.605497685188</v>
      </c>
      <c r="C2231" s="2" t="s">
        <v>13</v>
      </c>
      <c r="D2231" s="2" t="s">
        <v>8</v>
      </c>
      <c r="E2231" s="2" t="s">
        <v>28</v>
      </c>
      <c r="F2231" s="2" t="s">
        <v>12</v>
      </c>
      <c r="G2231" s="2">
        <v>93275</v>
      </c>
      <c r="H2231" s="2">
        <v>93275</v>
      </c>
      <c r="I2231" s="61"/>
    </row>
    <row r="2232" spans="1:9" ht="24" customHeight="1" x14ac:dyDescent="0.25">
      <c r="A2232" s="2">
        <v>112193</v>
      </c>
      <c r="B2232" s="3">
        <v>41834.398194444446</v>
      </c>
      <c r="C2232" s="2" t="s">
        <v>7</v>
      </c>
      <c r="D2232" s="2" t="s">
        <v>11</v>
      </c>
      <c r="E2232" s="2" t="s">
        <v>9</v>
      </c>
      <c r="F2232" s="2" t="s">
        <v>32</v>
      </c>
      <c r="G2232" s="2">
        <v>53026</v>
      </c>
      <c r="H2232" s="2">
        <v>53026</v>
      </c>
      <c r="I2232" s="61"/>
    </row>
    <row r="2233" spans="1:9" ht="24" customHeight="1" x14ac:dyDescent="0.25">
      <c r="A2233" s="2">
        <v>488851</v>
      </c>
      <c r="B2233" s="3">
        <v>41834.397685185184</v>
      </c>
      <c r="C2233" s="2" t="s">
        <v>7</v>
      </c>
      <c r="D2233" s="2" t="s">
        <v>11</v>
      </c>
      <c r="E2233" s="2" t="s">
        <v>9</v>
      </c>
      <c r="F2233" s="2" t="s">
        <v>32</v>
      </c>
      <c r="G2233" s="2">
        <v>39909</v>
      </c>
      <c r="H2233" s="2">
        <v>39909</v>
      </c>
      <c r="I2233" s="61"/>
    </row>
    <row r="2234" spans="1:9" ht="24" customHeight="1" x14ac:dyDescent="0.25">
      <c r="A2234" s="2">
        <v>534627</v>
      </c>
      <c r="B2234" s="3">
        <v>41834.398310185185</v>
      </c>
      <c r="C2234" s="2" t="s">
        <v>7</v>
      </c>
      <c r="D2234" s="2" t="s">
        <v>11</v>
      </c>
      <c r="E2234" s="2" t="s">
        <v>9</v>
      </c>
      <c r="F2234" s="2" t="s">
        <v>32</v>
      </c>
      <c r="G2234" s="2">
        <v>67466</v>
      </c>
      <c r="H2234" s="2">
        <v>67466</v>
      </c>
      <c r="I2234" s="61"/>
    </row>
    <row r="2235" spans="1:9" ht="24" customHeight="1" x14ac:dyDescent="0.25">
      <c r="A2235" s="2">
        <v>681901</v>
      </c>
      <c r="B2235" s="3">
        <v>41821.396840277775</v>
      </c>
      <c r="C2235" s="2" t="s">
        <v>13</v>
      </c>
      <c r="D2235" s="2" t="s">
        <v>8</v>
      </c>
      <c r="E2235" s="2" t="s">
        <v>29</v>
      </c>
      <c r="F2235" s="2" t="s">
        <v>19</v>
      </c>
      <c r="G2235" s="2">
        <v>5157</v>
      </c>
      <c r="H2235" s="2">
        <v>5157</v>
      </c>
      <c r="I2235" s="61"/>
    </row>
    <row r="2236" spans="1:9" ht="24" customHeight="1" x14ac:dyDescent="0.25">
      <c r="A2236" s="2">
        <v>497671</v>
      </c>
      <c r="B2236" s="3">
        <v>41769.11859953704</v>
      </c>
      <c r="C2236" s="2" t="s">
        <v>7</v>
      </c>
      <c r="D2236" s="2" t="s">
        <v>11</v>
      </c>
      <c r="E2236" s="2" t="s">
        <v>9</v>
      </c>
      <c r="F2236" s="2" t="s">
        <v>17</v>
      </c>
      <c r="G2236" s="2">
        <v>71900</v>
      </c>
      <c r="H2236" s="2">
        <v>71900</v>
      </c>
      <c r="I2236" s="61"/>
    </row>
    <row r="2237" spans="1:9" ht="24" customHeight="1" x14ac:dyDescent="0.25">
      <c r="A2237" s="2">
        <v>632762</v>
      </c>
      <c r="B2237" s="3">
        <v>41769.118321759262</v>
      </c>
      <c r="C2237" s="2" t="s">
        <v>13</v>
      </c>
      <c r="D2237" s="2" t="s">
        <v>11</v>
      </c>
      <c r="E2237" s="2" t="s">
        <v>9</v>
      </c>
      <c r="F2237" s="2" t="s">
        <v>17</v>
      </c>
      <c r="G2237" s="2">
        <v>15272</v>
      </c>
      <c r="H2237" s="2">
        <v>15272</v>
      </c>
      <c r="I2237" s="61"/>
    </row>
    <row r="2238" spans="1:9" ht="24" customHeight="1" x14ac:dyDescent="0.25">
      <c r="A2238" s="2">
        <v>655325</v>
      </c>
      <c r="B2238" s="3">
        <v>41767.574212962965</v>
      </c>
      <c r="C2238" s="2" t="s">
        <v>7</v>
      </c>
      <c r="D2238" s="2" t="s">
        <v>8</v>
      </c>
      <c r="E2238" s="2" t="s">
        <v>9</v>
      </c>
      <c r="F2238" s="2" t="s">
        <v>17</v>
      </c>
      <c r="G2238" s="2">
        <v>94172</v>
      </c>
      <c r="H2238" s="2">
        <v>94172</v>
      </c>
      <c r="I2238" s="61"/>
    </row>
    <row r="2239" spans="1:9" ht="24" customHeight="1" x14ac:dyDescent="0.25">
      <c r="A2239" s="2">
        <v>882391</v>
      </c>
      <c r="B2239" s="3">
        <v>41767.574780092589</v>
      </c>
      <c r="C2239" s="2" t="s">
        <v>7</v>
      </c>
      <c r="D2239" s="2" t="s">
        <v>8</v>
      </c>
      <c r="E2239" s="2" t="s">
        <v>9</v>
      </c>
      <c r="F2239" s="2" t="s">
        <v>17</v>
      </c>
      <c r="G2239" s="2">
        <v>62238</v>
      </c>
      <c r="H2239" s="2">
        <v>62238</v>
      </c>
      <c r="I2239" s="61"/>
    </row>
    <row r="2240" spans="1:9" ht="24" customHeight="1" x14ac:dyDescent="0.25">
      <c r="A2240" s="2">
        <v>339596</v>
      </c>
      <c r="B2240" s="3">
        <v>41767.575949074075</v>
      </c>
      <c r="C2240" s="2" t="s">
        <v>13</v>
      </c>
      <c r="D2240" s="2" t="s">
        <v>11</v>
      </c>
      <c r="E2240" s="2" t="s">
        <v>9</v>
      </c>
      <c r="F2240" s="2" t="s">
        <v>17</v>
      </c>
      <c r="G2240" s="2">
        <v>57989</v>
      </c>
      <c r="H2240" s="2">
        <v>57989</v>
      </c>
      <c r="I2240" s="61"/>
    </row>
    <row r="2241" spans="1:9" ht="24" customHeight="1" x14ac:dyDescent="0.25">
      <c r="A2241" s="2">
        <v>34205</v>
      </c>
      <c r="B2241" s="3">
        <v>41768.456064814818</v>
      </c>
      <c r="C2241" s="2" t="s">
        <v>7</v>
      </c>
      <c r="D2241" s="2" t="s">
        <v>8</v>
      </c>
      <c r="E2241" s="2" t="s">
        <v>9</v>
      </c>
      <c r="F2241" s="2" t="s">
        <v>17</v>
      </c>
      <c r="G2241" s="2">
        <v>66648</v>
      </c>
      <c r="H2241" s="2">
        <v>66648</v>
      </c>
      <c r="I2241" s="61"/>
    </row>
    <row r="2242" spans="1:9" ht="24" customHeight="1" x14ac:dyDescent="0.25">
      <c r="A2242" s="2">
        <v>936596</v>
      </c>
      <c r="B2242" s="3">
        <v>41768.457465277781</v>
      </c>
      <c r="C2242" s="2" t="s">
        <v>13</v>
      </c>
      <c r="D2242" s="2" t="s">
        <v>11</v>
      </c>
      <c r="E2242" s="2" t="s">
        <v>9</v>
      </c>
      <c r="F2242" s="2" t="s">
        <v>17</v>
      </c>
      <c r="G2242" s="2">
        <v>38039</v>
      </c>
      <c r="H2242" s="2">
        <v>38039</v>
      </c>
      <c r="I2242" s="61"/>
    </row>
    <row r="2243" spans="1:9" ht="24" customHeight="1" x14ac:dyDescent="0.25">
      <c r="A2243" s="2">
        <v>324516</v>
      </c>
      <c r="B2243" s="3">
        <v>41761.812951388885</v>
      </c>
      <c r="C2243" s="2" t="s">
        <v>13</v>
      </c>
      <c r="D2243" s="2" t="s">
        <v>8</v>
      </c>
      <c r="E2243" s="2" t="s">
        <v>25</v>
      </c>
      <c r="F2243" s="2" t="s">
        <v>17</v>
      </c>
      <c r="G2243" s="2">
        <v>18556</v>
      </c>
      <c r="H2243" s="2">
        <v>18556</v>
      </c>
      <c r="I2243" s="61"/>
    </row>
    <row r="2244" spans="1:9" ht="24" customHeight="1" x14ac:dyDescent="0.25">
      <c r="A2244" s="2">
        <v>353596</v>
      </c>
      <c r="B2244" s="3">
        <v>41761.814571759256</v>
      </c>
      <c r="C2244" s="2" t="s">
        <v>7</v>
      </c>
      <c r="D2244" s="2" t="s">
        <v>8</v>
      </c>
      <c r="E2244" s="2" t="s">
        <v>25</v>
      </c>
      <c r="F2244" s="2" t="s">
        <v>17</v>
      </c>
      <c r="G2244" s="2">
        <v>40523</v>
      </c>
      <c r="H2244" s="2">
        <v>40523</v>
      </c>
      <c r="I2244" s="61"/>
    </row>
    <row r="2245" spans="1:9" ht="24" customHeight="1" x14ac:dyDescent="0.25">
      <c r="A2245" s="2">
        <v>710275</v>
      </c>
      <c r="B2245" s="3">
        <v>41793.398217592592</v>
      </c>
      <c r="C2245" s="2" t="s">
        <v>13</v>
      </c>
      <c r="D2245" s="2" t="s">
        <v>8</v>
      </c>
      <c r="E2245" s="2" t="s">
        <v>25</v>
      </c>
      <c r="F2245" s="2" t="s">
        <v>17</v>
      </c>
      <c r="G2245" s="2">
        <v>95833</v>
      </c>
      <c r="H2245" s="2">
        <v>95833</v>
      </c>
      <c r="I2245" s="61"/>
    </row>
    <row r="2246" spans="1:9" ht="24" customHeight="1" x14ac:dyDescent="0.25">
      <c r="A2246" s="2">
        <v>368695</v>
      </c>
      <c r="B2246" s="3">
        <v>41793.399039351854</v>
      </c>
      <c r="C2246" s="2" t="s">
        <v>13</v>
      </c>
      <c r="D2246" s="2" t="s">
        <v>8</v>
      </c>
      <c r="E2246" s="2" t="s">
        <v>25</v>
      </c>
      <c r="F2246" s="2" t="s">
        <v>17</v>
      </c>
      <c r="G2246" s="2">
        <v>24452</v>
      </c>
      <c r="H2246" s="2">
        <v>24452</v>
      </c>
      <c r="I2246" s="61"/>
    </row>
    <row r="2247" spans="1:9" ht="24" customHeight="1" x14ac:dyDescent="0.25">
      <c r="A2247" s="2">
        <v>383727</v>
      </c>
      <c r="B2247" s="3">
        <v>41795.280648148146</v>
      </c>
      <c r="C2247" s="2" t="s">
        <v>13</v>
      </c>
      <c r="D2247" s="2" t="s">
        <v>8</v>
      </c>
      <c r="E2247" s="2" t="s">
        <v>25</v>
      </c>
      <c r="F2247" s="2" t="s">
        <v>17</v>
      </c>
      <c r="G2247" s="2">
        <v>32664</v>
      </c>
      <c r="H2247" s="2">
        <v>32664</v>
      </c>
      <c r="I2247" s="61"/>
    </row>
    <row r="2248" spans="1:9" ht="24" customHeight="1" x14ac:dyDescent="0.25">
      <c r="A2248" s="2">
        <v>101375</v>
      </c>
      <c r="B2248" s="3">
        <v>41806.418090277781</v>
      </c>
      <c r="C2248" s="2" t="s">
        <v>7</v>
      </c>
      <c r="D2248" s="2" t="s">
        <v>8</v>
      </c>
      <c r="E2248" s="2" t="s">
        <v>25</v>
      </c>
      <c r="F2248" s="2" t="s">
        <v>17</v>
      </c>
      <c r="G2248" s="2">
        <v>24939</v>
      </c>
      <c r="H2248" s="2">
        <v>24939</v>
      </c>
      <c r="I2248" s="61"/>
    </row>
    <row r="2249" spans="1:9" ht="24" customHeight="1" x14ac:dyDescent="0.25">
      <c r="A2249" s="2">
        <v>761275</v>
      </c>
      <c r="B2249" s="3">
        <v>41814.749016203707</v>
      </c>
      <c r="C2249" s="2" t="s">
        <v>13</v>
      </c>
      <c r="D2249" s="2" t="s">
        <v>11</v>
      </c>
      <c r="E2249" s="2" t="s">
        <v>25</v>
      </c>
      <c r="F2249" s="2" t="s">
        <v>17</v>
      </c>
      <c r="G2249" s="2">
        <v>32398</v>
      </c>
      <c r="H2249" s="2">
        <v>32398</v>
      </c>
      <c r="I2249" s="61"/>
    </row>
    <row r="2250" spans="1:9" ht="24" customHeight="1" x14ac:dyDescent="0.25">
      <c r="A2250" s="2">
        <v>761694</v>
      </c>
      <c r="B2250" s="3">
        <v>41828.321331018517</v>
      </c>
      <c r="C2250" s="2" t="s">
        <v>13</v>
      </c>
      <c r="D2250" s="2" t="s">
        <v>8</v>
      </c>
      <c r="E2250" s="2" t="s">
        <v>25</v>
      </c>
      <c r="F2250" s="2" t="s">
        <v>17</v>
      </c>
      <c r="G2250" s="2">
        <v>17015</v>
      </c>
      <c r="H2250" s="2">
        <v>17015</v>
      </c>
      <c r="I2250" s="61"/>
    </row>
    <row r="2251" spans="1:9" ht="24" customHeight="1" x14ac:dyDescent="0.25">
      <c r="A2251" s="2">
        <v>153484</v>
      </c>
      <c r="B2251" s="3">
        <v>41835.398078703707</v>
      </c>
      <c r="C2251" s="2" t="s">
        <v>7</v>
      </c>
      <c r="D2251" s="2" t="s">
        <v>8</v>
      </c>
      <c r="E2251" s="2" t="s">
        <v>25</v>
      </c>
      <c r="F2251" s="2" t="s">
        <v>17</v>
      </c>
      <c r="G2251" s="2">
        <v>53301</v>
      </c>
      <c r="H2251" s="2">
        <v>53301</v>
      </c>
      <c r="I2251" s="61"/>
    </row>
    <row r="2252" spans="1:9" ht="24" customHeight="1" x14ac:dyDescent="0.25">
      <c r="A2252" s="2">
        <v>324831</v>
      </c>
      <c r="B2252" s="3">
        <v>41835.400567129633</v>
      </c>
      <c r="C2252" s="2" t="s">
        <v>13</v>
      </c>
      <c r="D2252" s="2" t="s">
        <v>11</v>
      </c>
      <c r="E2252" s="2" t="s">
        <v>25</v>
      </c>
      <c r="F2252" s="2" t="s">
        <v>17</v>
      </c>
      <c r="G2252" s="2">
        <v>49274</v>
      </c>
      <c r="H2252" s="2">
        <v>49274</v>
      </c>
      <c r="I2252" s="61"/>
    </row>
    <row r="2253" spans="1:9" ht="24" customHeight="1" x14ac:dyDescent="0.25">
      <c r="A2253" s="2">
        <v>710204</v>
      </c>
      <c r="B2253" s="3">
        <v>41843.475127314814</v>
      </c>
      <c r="C2253" s="2" t="s">
        <v>13</v>
      </c>
      <c r="D2253" s="2" t="s">
        <v>8</v>
      </c>
      <c r="E2253" s="2" t="s">
        <v>25</v>
      </c>
      <c r="F2253" s="2" t="s">
        <v>17</v>
      </c>
      <c r="G2253" s="2">
        <v>68058</v>
      </c>
      <c r="H2253" s="2">
        <v>68058</v>
      </c>
      <c r="I2253" s="61"/>
    </row>
    <row r="2254" spans="1:9" ht="24" customHeight="1" x14ac:dyDescent="0.25">
      <c r="A2254" s="2">
        <v>101190</v>
      </c>
      <c r="B2254" s="3">
        <v>41768.724502314813</v>
      </c>
      <c r="C2254" s="2" t="s">
        <v>7</v>
      </c>
      <c r="D2254" s="2" t="s">
        <v>8</v>
      </c>
      <c r="E2254" s="2" t="s">
        <v>16</v>
      </c>
      <c r="F2254" s="2" t="s">
        <v>32</v>
      </c>
      <c r="G2254" s="2">
        <v>85057</v>
      </c>
      <c r="H2254" s="2">
        <v>85057</v>
      </c>
      <c r="I2254" s="61"/>
    </row>
    <row r="2255" spans="1:9" ht="24" customHeight="1" x14ac:dyDescent="0.25">
      <c r="A2255" s="2">
        <v>478393</v>
      </c>
      <c r="B2255" s="3">
        <v>41838.698993055557</v>
      </c>
      <c r="C2255" s="2" t="s">
        <v>13</v>
      </c>
      <c r="D2255" s="2" t="s">
        <v>11</v>
      </c>
      <c r="E2255" s="2" t="s">
        <v>16</v>
      </c>
      <c r="F2255" s="2" t="s">
        <v>32</v>
      </c>
      <c r="G2255" s="2">
        <v>67764</v>
      </c>
      <c r="H2255" s="2">
        <v>67764</v>
      </c>
      <c r="I2255" s="61"/>
    </row>
    <row r="2256" spans="1:9" ht="24" customHeight="1" x14ac:dyDescent="0.25">
      <c r="A2256" s="2">
        <v>862660</v>
      </c>
      <c r="B2256" s="3">
        <v>41856.146689814814</v>
      </c>
      <c r="C2256" s="2" t="s">
        <v>7</v>
      </c>
      <c r="D2256" s="2" t="s">
        <v>8</v>
      </c>
      <c r="E2256" s="2" t="s">
        <v>16</v>
      </c>
      <c r="F2256" s="2" t="s">
        <v>32</v>
      </c>
      <c r="G2256" s="2">
        <v>5857</v>
      </c>
      <c r="H2256" s="2">
        <v>5857</v>
      </c>
      <c r="I2256" s="61"/>
    </row>
    <row r="2257" spans="1:9" ht="24" customHeight="1" x14ac:dyDescent="0.25">
      <c r="A2257" s="2">
        <v>928482</v>
      </c>
      <c r="B2257" s="3">
        <v>41856.147430555553</v>
      </c>
      <c r="C2257" s="2" t="s">
        <v>7</v>
      </c>
      <c r="D2257" s="2" t="s">
        <v>11</v>
      </c>
      <c r="E2257" s="2" t="s">
        <v>16</v>
      </c>
      <c r="F2257" s="2" t="s">
        <v>32</v>
      </c>
      <c r="G2257" s="2">
        <v>93190</v>
      </c>
      <c r="H2257" s="2">
        <v>93190</v>
      </c>
      <c r="I2257" s="61"/>
    </row>
    <row r="2258" spans="1:9" ht="24" customHeight="1" x14ac:dyDescent="0.25">
      <c r="A2258" s="2">
        <v>894528</v>
      </c>
      <c r="B2258" s="3">
        <v>41856.367384259262</v>
      </c>
      <c r="C2258" s="2" t="s">
        <v>7</v>
      </c>
      <c r="D2258" s="2" t="s">
        <v>8</v>
      </c>
      <c r="E2258" s="2" t="s">
        <v>16</v>
      </c>
      <c r="F2258" s="2" t="s">
        <v>32</v>
      </c>
      <c r="G2258" s="2">
        <v>68947</v>
      </c>
      <c r="H2258" s="2">
        <v>68947</v>
      </c>
      <c r="I2258" s="61"/>
    </row>
    <row r="2259" spans="1:9" ht="24" customHeight="1" x14ac:dyDescent="0.25">
      <c r="A2259" s="2">
        <v>656936</v>
      </c>
      <c r="B2259" s="3">
        <v>41856.368611111109</v>
      </c>
      <c r="C2259" s="2" t="s">
        <v>7</v>
      </c>
      <c r="D2259" s="2" t="s">
        <v>11</v>
      </c>
      <c r="E2259" s="2" t="s">
        <v>16</v>
      </c>
      <c r="F2259" s="2" t="s">
        <v>32</v>
      </c>
      <c r="G2259" s="2">
        <v>36135</v>
      </c>
      <c r="H2259" s="2">
        <v>36135</v>
      </c>
      <c r="I2259" s="61"/>
    </row>
    <row r="2260" spans="1:9" ht="24" customHeight="1" x14ac:dyDescent="0.25">
      <c r="A2260" s="2">
        <v>139656</v>
      </c>
      <c r="B2260" s="3">
        <v>41856.36891203704</v>
      </c>
      <c r="C2260" s="2" t="s">
        <v>7</v>
      </c>
      <c r="D2260" s="2" t="s">
        <v>8</v>
      </c>
      <c r="E2260" s="2" t="s">
        <v>16</v>
      </c>
      <c r="F2260" s="2" t="s">
        <v>32</v>
      </c>
      <c r="G2260" s="2">
        <v>66220</v>
      </c>
      <c r="H2260" s="2">
        <v>66220</v>
      </c>
      <c r="I2260" s="61"/>
    </row>
    <row r="2261" spans="1:9" ht="24" customHeight="1" x14ac:dyDescent="0.25">
      <c r="A2261" s="2">
        <v>673289</v>
      </c>
      <c r="B2261" s="3">
        <v>41856.401250000003</v>
      </c>
      <c r="C2261" s="2" t="s">
        <v>7</v>
      </c>
      <c r="D2261" s="2" t="s">
        <v>11</v>
      </c>
      <c r="E2261" s="2" t="s">
        <v>16</v>
      </c>
      <c r="F2261" s="2" t="s">
        <v>32</v>
      </c>
      <c r="G2261" s="2">
        <v>6652</v>
      </c>
      <c r="H2261" s="2">
        <v>6652</v>
      </c>
      <c r="I2261" s="61"/>
    </row>
    <row r="2262" spans="1:9" ht="24" customHeight="1" x14ac:dyDescent="0.25">
      <c r="A2262" s="2">
        <v>14294</v>
      </c>
      <c r="B2262" s="3">
        <v>41783.625277777777</v>
      </c>
      <c r="C2262" s="2" t="s">
        <v>13</v>
      </c>
      <c r="D2262" s="2" t="s">
        <v>8</v>
      </c>
      <c r="E2262" s="2" t="s">
        <v>14</v>
      </c>
      <c r="F2262" s="2" t="s">
        <v>12</v>
      </c>
      <c r="G2262" s="2">
        <v>14118</v>
      </c>
      <c r="H2262" s="2">
        <v>14118</v>
      </c>
      <c r="I2262" s="61"/>
    </row>
    <row r="2263" spans="1:9" ht="24" customHeight="1" x14ac:dyDescent="0.25">
      <c r="A2263" s="2">
        <v>820255</v>
      </c>
      <c r="B2263" s="3">
        <v>41783.625925925924</v>
      </c>
      <c r="C2263" s="2" t="s">
        <v>13</v>
      </c>
      <c r="D2263" s="2" t="s">
        <v>8</v>
      </c>
      <c r="E2263" s="2" t="s">
        <v>14</v>
      </c>
      <c r="F2263" s="2" t="s">
        <v>12</v>
      </c>
      <c r="G2263" s="2">
        <v>95117</v>
      </c>
      <c r="H2263" s="2">
        <v>95117</v>
      </c>
      <c r="I2263" s="61"/>
    </row>
    <row r="2264" spans="1:9" ht="24" customHeight="1" x14ac:dyDescent="0.25">
      <c r="A2264" s="2">
        <v>830026</v>
      </c>
      <c r="B2264" s="3">
        <v>41783.627268518518</v>
      </c>
      <c r="C2264" s="2" t="s">
        <v>7</v>
      </c>
      <c r="D2264" s="2" t="s">
        <v>8</v>
      </c>
      <c r="E2264" s="2" t="s">
        <v>14</v>
      </c>
      <c r="F2264" s="2" t="s">
        <v>12</v>
      </c>
      <c r="G2264" s="2">
        <v>10402</v>
      </c>
      <c r="H2264" s="2">
        <v>10402</v>
      </c>
      <c r="I2264" s="61"/>
    </row>
    <row r="2265" spans="1:9" ht="24" customHeight="1" x14ac:dyDescent="0.25">
      <c r="A2265" s="2">
        <v>410700</v>
      </c>
      <c r="B2265" s="3">
        <v>41783.627546296295</v>
      </c>
      <c r="C2265" s="2" t="s">
        <v>7</v>
      </c>
      <c r="D2265" s="2" t="s">
        <v>11</v>
      </c>
      <c r="E2265" s="2" t="s">
        <v>14</v>
      </c>
      <c r="F2265" s="2" t="s">
        <v>12</v>
      </c>
      <c r="G2265" s="2">
        <v>72977</v>
      </c>
      <c r="H2265" s="2">
        <v>72977</v>
      </c>
      <c r="I2265" s="61"/>
    </row>
    <row r="2266" spans="1:9" ht="24" customHeight="1" x14ac:dyDescent="0.25">
      <c r="A2266" s="2">
        <v>818456</v>
      </c>
      <c r="B2266" s="3">
        <v>41783.62699074074</v>
      </c>
      <c r="C2266" s="2" t="s">
        <v>7</v>
      </c>
      <c r="D2266" s="2" t="s">
        <v>11</v>
      </c>
      <c r="E2266" s="2" t="s">
        <v>14</v>
      </c>
      <c r="F2266" s="2" t="s">
        <v>12</v>
      </c>
      <c r="G2266" s="2">
        <v>6949</v>
      </c>
      <c r="H2266" s="2">
        <v>6949</v>
      </c>
      <c r="I2266" s="61"/>
    </row>
    <row r="2267" spans="1:9" ht="24" customHeight="1" x14ac:dyDescent="0.25">
      <c r="A2267" s="2">
        <v>356990</v>
      </c>
      <c r="B2267" s="3">
        <v>41783.625937500001</v>
      </c>
      <c r="C2267" s="2" t="s">
        <v>13</v>
      </c>
      <c r="D2267" s="2" t="s">
        <v>11</v>
      </c>
      <c r="E2267" s="2" t="s">
        <v>14</v>
      </c>
      <c r="F2267" s="2" t="s">
        <v>12</v>
      </c>
      <c r="G2267" s="2">
        <v>29794</v>
      </c>
      <c r="H2267" s="2">
        <v>29794</v>
      </c>
      <c r="I2267" s="61"/>
    </row>
    <row r="2268" spans="1:9" ht="24" customHeight="1" x14ac:dyDescent="0.25">
      <c r="A2268" s="2">
        <v>55710</v>
      </c>
      <c r="B2268" s="3">
        <v>41787.757453703707</v>
      </c>
      <c r="C2268" s="2" t="s">
        <v>13</v>
      </c>
      <c r="D2268" s="2" t="s">
        <v>8</v>
      </c>
      <c r="E2268" s="2" t="s">
        <v>16</v>
      </c>
      <c r="F2268" s="2" t="s">
        <v>24</v>
      </c>
      <c r="G2268" s="2">
        <v>96644</v>
      </c>
      <c r="H2268" s="2">
        <v>96644</v>
      </c>
      <c r="I2268" s="61"/>
    </row>
    <row r="2269" spans="1:9" ht="24" customHeight="1" x14ac:dyDescent="0.25">
      <c r="A2269" s="2">
        <v>381920</v>
      </c>
      <c r="B2269" s="3">
        <v>41788.736909722225</v>
      </c>
      <c r="C2269" s="2" t="s">
        <v>13</v>
      </c>
      <c r="D2269" s="2" t="s">
        <v>8</v>
      </c>
      <c r="E2269" s="2" t="s">
        <v>16</v>
      </c>
      <c r="F2269" s="2" t="s">
        <v>24</v>
      </c>
      <c r="G2269" s="2">
        <v>72500</v>
      </c>
      <c r="H2269" s="2">
        <v>72500</v>
      </c>
      <c r="I2269" s="61"/>
    </row>
    <row r="2270" spans="1:9" ht="24" customHeight="1" x14ac:dyDescent="0.25">
      <c r="A2270" s="2">
        <v>639628</v>
      </c>
      <c r="B2270" s="3">
        <v>41788.738009259258</v>
      </c>
      <c r="C2270" s="2" t="s">
        <v>7</v>
      </c>
      <c r="D2270" s="2" t="s">
        <v>8</v>
      </c>
      <c r="E2270" s="2" t="s">
        <v>16</v>
      </c>
      <c r="F2270" s="2" t="s">
        <v>24</v>
      </c>
      <c r="G2270" s="2">
        <v>62391</v>
      </c>
      <c r="H2270" s="2">
        <v>62391</v>
      </c>
      <c r="I2270" s="61"/>
    </row>
    <row r="2271" spans="1:9" ht="24" customHeight="1" x14ac:dyDescent="0.25">
      <c r="A2271" s="2">
        <v>125897</v>
      </c>
      <c r="B2271" s="3">
        <v>41793.615682870368</v>
      </c>
      <c r="C2271" s="2" t="s">
        <v>7</v>
      </c>
      <c r="D2271" s="2" t="s">
        <v>8</v>
      </c>
      <c r="E2271" s="2" t="s">
        <v>16</v>
      </c>
      <c r="F2271" s="2" t="s">
        <v>24</v>
      </c>
      <c r="G2271" s="2">
        <v>25285</v>
      </c>
      <c r="H2271" s="2">
        <v>25285</v>
      </c>
      <c r="I2271" s="61"/>
    </row>
    <row r="2272" spans="1:9" ht="24" customHeight="1" x14ac:dyDescent="0.25">
      <c r="A2272" s="2">
        <v>269144</v>
      </c>
      <c r="B2272" s="3">
        <v>41780.396817129629</v>
      </c>
      <c r="C2272" s="2" t="s">
        <v>7</v>
      </c>
      <c r="D2272" s="2" t="s">
        <v>8</v>
      </c>
      <c r="E2272" s="2" t="s">
        <v>14</v>
      </c>
      <c r="F2272" s="2" t="s">
        <v>12</v>
      </c>
      <c r="G2272" s="2">
        <v>45006</v>
      </c>
      <c r="H2272" s="2">
        <v>45006</v>
      </c>
      <c r="I2272" s="61"/>
    </row>
    <row r="2273" spans="1:9" ht="24" customHeight="1" x14ac:dyDescent="0.25">
      <c r="A2273" s="2">
        <v>757241</v>
      </c>
      <c r="B2273" s="3">
        <v>41787.569884259261</v>
      </c>
      <c r="C2273" s="2" t="s">
        <v>13</v>
      </c>
      <c r="D2273" s="2" t="s">
        <v>11</v>
      </c>
      <c r="E2273" s="2" t="s">
        <v>14</v>
      </c>
      <c r="F2273" s="2" t="s">
        <v>12</v>
      </c>
      <c r="G2273" s="2">
        <v>90793</v>
      </c>
      <c r="H2273" s="2">
        <v>90793</v>
      </c>
      <c r="I2273" s="61"/>
    </row>
    <row r="2274" spans="1:9" ht="24" customHeight="1" x14ac:dyDescent="0.25">
      <c r="A2274" s="2">
        <v>665582</v>
      </c>
      <c r="B2274" s="3">
        <v>41787.397407407407</v>
      </c>
      <c r="C2274" s="2" t="s">
        <v>7</v>
      </c>
      <c r="D2274" s="2" t="s">
        <v>8</v>
      </c>
      <c r="E2274" s="2" t="s">
        <v>14</v>
      </c>
      <c r="F2274" s="2" t="s">
        <v>12</v>
      </c>
      <c r="G2274" s="2">
        <v>24343</v>
      </c>
      <c r="H2274" s="2">
        <v>24343</v>
      </c>
      <c r="I2274" s="61"/>
    </row>
    <row r="2275" spans="1:9" ht="24" customHeight="1" x14ac:dyDescent="0.25">
      <c r="A2275" s="2">
        <v>867531</v>
      </c>
      <c r="B2275" s="3">
        <v>41787.399525462963</v>
      </c>
      <c r="C2275" s="2" t="s">
        <v>13</v>
      </c>
      <c r="D2275" s="2" t="s">
        <v>8</v>
      </c>
      <c r="E2275" s="2" t="s">
        <v>14</v>
      </c>
      <c r="F2275" s="2" t="s">
        <v>12</v>
      </c>
      <c r="G2275" s="2">
        <v>27331</v>
      </c>
      <c r="H2275" s="2">
        <v>27331</v>
      </c>
      <c r="I2275" s="61"/>
    </row>
    <row r="2276" spans="1:9" ht="24" customHeight="1" x14ac:dyDescent="0.25">
      <c r="A2276" s="2">
        <v>854696</v>
      </c>
      <c r="B2276" s="3">
        <v>41788.612210648149</v>
      </c>
      <c r="C2276" s="2" t="s">
        <v>7</v>
      </c>
      <c r="D2276" s="2" t="s">
        <v>8</v>
      </c>
      <c r="E2276" s="2" t="s">
        <v>14</v>
      </c>
      <c r="F2276" s="2" t="s">
        <v>12</v>
      </c>
      <c r="G2276" s="2">
        <v>10267</v>
      </c>
      <c r="H2276" s="2">
        <v>10267</v>
      </c>
      <c r="I2276" s="61"/>
    </row>
    <row r="2277" spans="1:9" ht="24" customHeight="1" x14ac:dyDescent="0.25">
      <c r="A2277" s="2">
        <v>908405</v>
      </c>
      <c r="B2277" s="3">
        <v>41789.518287037034</v>
      </c>
      <c r="C2277" s="2" t="s">
        <v>13</v>
      </c>
      <c r="D2277" s="2" t="s">
        <v>8</v>
      </c>
      <c r="E2277" s="2" t="s">
        <v>14</v>
      </c>
      <c r="F2277" s="2" t="s">
        <v>12</v>
      </c>
      <c r="G2277" s="2">
        <v>44086</v>
      </c>
      <c r="H2277" s="2">
        <v>44086</v>
      </c>
      <c r="I2277" s="61"/>
    </row>
    <row r="2278" spans="1:9" ht="24" customHeight="1" x14ac:dyDescent="0.25">
      <c r="A2278" s="2">
        <v>766822</v>
      </c>
      <c r="B2278" s="3">
        <v>41801.399027777778</v>
      </c>
      <c r="C2278" s="2" t="s">
        <v>7</v>
      </c>
      <c r="D2278" s="2" t="s">
        <v>11</v>
      </c>
      <c r="E2278" s="2" t="s">
        <v>14</v>
      </c>
      <c r="F2278" s="2" t="s">
        <v>12</v>
      </c>
      <c r="G2278" s="2">
        <v>60668</v>
      </c>
      <c r="H2278" s="2">
        <v>60668</v>
      </c>
      <c r="I2278" s="61"/>
    </row>
    <row r="2279" spans="1:9" ht="24" customHeight="1" x14ac:dyDescent="0.25">
      <c r="A2279" s="2">
        <v>325393</v>
      </c>
      <c r="B2279" s="3">
        <v>41822.397141203706</v>
      </c>
      <c r="C2279" s="2" t="s">
        <v>13</v>
      </c>
      <c r="D2279" s="2" t="s">
        <v>8</v>
      </c>
      <c r="E2279" s="2" t="s">
        <v>14</v>
      </c>
      <c r="F2279" s="2" t="s">
        <v>12</v>
      </c>
      <c r="G2279" s="2">
        <v>19809</v>
      </c>
      <c r="H2279" s="2">
        <v>19809</v>
      </c>
      <c r="I2279" s="61"/>
    </row>
    <row r="2280" spans="1:9" ht="24" customHeight="1" x14ac:dyDescent="0.25">
      <c r="A2280" s="2">
        <v>237242</v>
      </c>
      <c r="B2280" s="3">
        <v>41822.398206018515</v>
      </c>
      <c r="C2280" s="2" t="s">
        <v>13</v>
      </c>
      <c r="D2280" s="2" t="s">
        <v>11</v>
      </c>
      <c r="E2280" s="2" t="s">
        <v>14</v>
      </c>
      <c r="F2280" s="2" t="s">
        <v>12</v>
      </c>
      <c r="G2280" s="2">
        <v>24872</v>
      </c>
      <c r="H2280" s="2">
        <v>24872</v>
      </c>
      <c r="I2280" s="61"/>
    </row>
    <row r="2281" spans="1:9" ht="24" customHeight="1" x14ac:dyDescent="0.25">
      <c r="A2281" s="2">
        <v>628010</v>
      </c>
      <c r="B2281" s="3">
        <v>41836.397986111115</v>
      </c>
      <c r="C2281" s="2" t="s">
        <v>13</v>
      </c>
      <c r="D2281" s="2" t="s">
        <v>11</v>
      </c>
      <c r="E2281" s="2" t="s">
        <v>14</v>
      </c>
      <c r="F2281" s="2" t="s">
        <v>24</v>
      </c>
      <c r="G2281" s="2">
        <v>69519</v>
      </c>
      <c r="H2281" s="2">
        <v>69519</v>
      </c>
      <c r="I2281" s="61"/>
    </row>
    <row r="2282" spans="1:9" ht="24" customHeight="1" x14ac:dyDescent="0.25">
      <c r="A2282" s="2">
        <v>20388</v>
      </c>
      <c r="B2282" s="3">
        <v>41836.398657407408</v>
      </c>
      <c r="C2282" s="2" t="s">
        <v>13</v>
      </c>
      <c r="D2282" s="2" t="s">
        <v>11</v>
      </c>
      <c r="E2282" s="2" t="s">
        <v>14</v>
      </c>
      <c r="F2282" s="2" t="s">
        <v>24</v>
      </c>
      <c r="G2282" s="2">
        <v>27797</v>
      </c>
      <c r="H2282" s="2">
        <v>27797</v>
      </c>
      <c r="I2282" s="61"/>
    </row>
    <row r="2283" spans="1:9" ht="24" customHeight="1" x14ac:dyDescent="0.25">
      <c r="A2283" s="2">
        <v>268063</v>
      </c>
      <c r="B2283" s="3">
        <v>41850.787187499998</v>
      </c>
      <c r="C2283" s="2" t="s">
        <v>7</v>
      </c>
      <c r="D2283" s="2" t="s">
        <v>8</v>
      </c>
      <c r="E2283" s="2" t="s">
        <v>14</v>
      </c>
      <c r="F2283" s="2" t="s">
        <v>24</v>
      </c>
      <c r="G2283" s="2">
        <v>60313</v>
      </c>
      <c r="H2283" s="2">
        <v>60313</v>
      </c>
      <c r="I2283" s="61"/>
    </row>
    <row r="2284" spans="1:9" ht="24" customHeight="1" x14ac:dyDescent="0.25">
      <c r="A2284" s="2">
        <v>752008</v>
      </c>
      <c r="B2284" s="3">
        <v>41768.396817129629</v>
      </c>
      <c r="C2284" s="2" t="s">
        <v>13</v>
      </c>
      <c r="D2284" s="2" t="s">
        <v>8</v>
      </c>
      <c r="E2284" s="2" t="s">
        <v>14</v>
      </c>
      <c r="F2284" s="2" t="s">
        <v>12</v>
      </c>
      <c r="G2284" s="2">
        <v>2024</v>
      </c>
      <c r="H2284" s="2">
        <v>2024</v>
      </c>
      <c r="I2284" s="61"/>
    </row>
    <row r="2285" spans="1:9" ht="24" customHeight="1" x14ac:dyDescent="0.25">
      <c r="A2285" s="2">
        <v>55775</v>
      </c>
      <c r="B2285" s="3">
        <v>41768.397777777776</v>
      </c>
      <c r="C2285" s="2" t="s">
        <v>7</v>
      </c>
      <c r="D2285" s="2" t="s">
        <v>8</v>
      </c>
      <c r="E2285" s="2" t="s">
        <v>14</v>
      </c>
      <c r="F2285" s="2" t="s">
        <v>12</v>
      </c>
      <c r="G2285" s="2">
        <v>48825</v>
      </c>
      <c r="H2285" s="2">
        <v>48825</v>
      </c>
      <c r="I2285" s="61"/>
    </row>
    <row r="2286" spans="1:9" ht="24" customHeight="1" x14ac:dyDescent="0.25">
      <c r="A2286" s="2">
        <v>607171</v>
      </c>
      <c r="B2286" s="3">
        <v>41827.425393518519</v>
      </c>
      <c r="C2286" s="2" t="s">
        <v>7</v>
      </c>
      <c r="D2286" s="2" t="s">
        <v>11</v>
      </c>
      <c r="E2286" s="2" t="s">
        <v>14</v>
      </c>
      <c r="F2286" s="2" t="s">
        <v>21</v>
      </c>
      <c r="G2286" s="2">
        <v>15753</v>
      </c>
      <c r="H2286" s="2">
        <v>15753</v>
      </c>
      <c r="I2286" s="61"/>
    </row>
    <row r="2287" spans="1:9" ht="24" customHeight="1" x14ac:dyDescent="0.25">
      <c r="A2287" s="2">
        <v>630243</v>
      </c>
      <c r="B2287" s="3">
        <v>41866.396770833337</v>
      </c>
      <c r="C2287" s="2" t="s">
        <v>13</v>
      </c>
      <c r="D2287" s="2" t="s">
        <v>8</v>
      </c>
      <c r="E2287" s="2" t="s">
        <v>14</v>
      </c>
      <c r="F2287" s="2" t="s">
        <v>21</v>
      </c>
      <c r="G2287" s="2">
        <v>40213</v>
      </c>
      <c r="H2287" s="2">
        <v>40213</v>
      </c>
      <c r="I2287" s="61"/>
    </row>
    <row r="2288" spans="1:9" ht="24" customHeight="1" x14ac:dyDescent="0.25">
      <c r="A2288" s="2">
        <v>794837</v>
      </c>
      <c r="B2288" s="3">
        <v>41866.400092592594</v>
      </c>
      <c r="C2288" s="2" t="s">
        <v>13</v>
      </c>
      <c r="D2288" s="2" t="s">
        <v>11</v>
      </c>
      <c r="E2288" s="2" t="s">
        <v>14</v>
      </c>
      <c r="F2288" s="2" t="s">
        <v>21</v>
      </c>
      <c r="G2288" s="2">
        <v>11588</v>
      </c>
      <c r="H2288" s="2">
        <v>11588</v>
      </c>
      <c r="I2288" s="61"/>
    </row>
    <row r="2289" spans="1:9" ht="24" customHeight="1" x14ac:dyDescent="0.25">
      <c r="A2289" s="2">
        <v>55139</v>
      </c>
      <c r="B2289" s="3">
        <v>41870.82603009259</v>
      </c>
      <c r="C2289" s="2" t="s">
        <v>7</v>
      </c>
      <c r="D2289" s="2" t="s">
        <v>8</v>
      </c>
      <c r="E2289" s="2" t="s">
        <v>14</v>
      </c>
      <c r="F2289" s="2" t="s">
        <v>21</v>
      </c>
      <c r="G2289" s="2">
        <v>83155</v>
      </c>
      <c r="H2289" s="2">
        <v>83155</v>
      </c>
      <c r="I2289" s="61"/>
    </row>
    <row r="2290" spans="1:9" ht="24" customHeight="1" x14ac:dyDescent="0.25">
      <c r="A2290" s="2">
        <v>811419</v>
      </c>
      <c r="B2290" s="3">
        <v>41870.827210648145</v>
      </c>
      <c r="C2290" s="2" t="s">
        <v>7</v>
      </c>
      <c r="D2290" s="2" t="s">
        <v>8</v>
      </c>
      <c r="E2290" s="2" t="s">
        <v>14</v>
      </c>
      <c r="F2290" s="2" t="s">
        <v>21</v>
      </c>
      <c r="G2290" s="2">
        <v>19984</v>
      </c>
      <c r="H2290" s="2">
        <v>19984</v>
      </c>
      <c r="I2290" s="61"/>
    </row>
    <row r="2291" spans="1:9" ht="24" customHeight="1" x14ac:dyDescent="0.25">
      <c r="A2291" s="2">
        <v>310630</v>
      </c>
      <c r="B2291" s="3">
        <v>41872.593784722223</v>
      </c>
      <c r="C2291" s="2" t="s">
        <v>7</v>
      </c>
      <c r="D2291" s="2" t="s">
        <v>8</v>
      </c>
      <c r="E2291" s="2" t="s">
        <v>14</v>
      </c>
      <c r="F2291" s="2" t="s">
        <v>21</v>
      </c>
      <c r="G2291" s="2">
        <v>56355</v>
      </c>
      <c r="H2291" s="2">
        <v>56355</v>
      </c>
      <c r="I2291" s="61"/>
    </row>
    <row r="2292" spans="1:9" ht="24" customHeight="1" x14ac:dyDescent="0.25">
      <c r="A2292" s="2">
        <v>555784</v>
      </c>
      <c r="B2292" s="3">
        <v>41780.660983796297</v>
      </c>
      <c r="C2292" s="2" t="s">
        <v>13</v>
      </c>
      <c r="D2292" s="2" t="s">
        <v>11</v>
      </c>
      <c r="E2292" s="2" t="s">
        <v>9</v>
      </c>
      <c r="F2292" s="2" t="s">
        <v>12</v>
      </c>
      <c r="G2292" s="2">
        <v>56392</v>
      </c>
      <c r="H2292" s="2">
        <v>56392</v>
      </c>
      <c r="I2292" s="61"/>
    </row>
    <row r="2293" spans="1:9" ht="24" customHeight="1" x14ac:dyDescent="0.25">
      <c r="A2293" s="2">
        <v>118876</v>
      </c>
      <c r="B2293" s="3">
        <v>41781.409016203703</v>
      </c>
      <c r="C2293" s="2" t="s">
        <v>13</v>
      </c>
      <c r="D2293" s="2" t="s">
        <v>8</v>
      </c>
      <c r="E2293" s="2" t="s">
        <v>9</v>
      </c>
      <c r="F2293" s="2" t="s">
        <v>12</v>
      </c>
      <c r="G2293" s="2">
        <v>75595</v>
      </c>
      <c r="H2293" s="2">
        <v>75595</v>
      </c>
      <c r="I2293" s="61"/>
    </row>
    <row r="2294" spans="1:9" ht="24" customHeight="1" x14ac:dyDescent="0.25">
      <c r="A2294" s="2">
        <v>558801</v>
      </c>
      <c r="B2294" s="3">
        <v>41765.772974537038</v>
      </c>
      <c r="C2294" s="2" t="s">
        <v>7</v>
      </c>
      <c r="D2294" s="2" t="s">
        <v>8</v>
      </c>
      <c r="E2294" s="2" t="s">
        <v>9</v>
      </c>
      <c r="F2294" s="2" t="s">
        <v>12</v>
      </c>
      <c r="G2294" s="2">
        <v>67632</v>
      </c>
      <c r="H2294" s="2">
        <v>67632</v>
      </c>
      <c r="I2294" s="61"/>
    </row>
    <row r="2295" spans="1:9" ht="24" customHeight="1" x14ac:dyDescent="0.25">
      <c r="A2295" s="2">
        <v>566292</v>
      </c>
      <c r="B2295" s="3">
        <v>41765.773796296293</v>
      </c>
      <c r="C2295" s="2" t="s">
        <v>7</v>
      </c>
      <c r="D2295" s="2" t="s">
        <v>8</v>
      </c>
      <c r="E2295" s="2" t="s">
        <v>9</v>
      </c>
      <c r="F2295" s="2" t="s">
        <v>12</v>
      </c>
      <c r="G2295" s="2">
        <v>37302</v>
      </c>
      <c r="H2295" s="2">
        <v>37302</v>
      </c>
      <c r="I2295" s="61"/>
    </row>
    <row r="2296" spans="1:9" ht="24" customHeight="1" x14ac:dyDescent="0.25">
      <c r="A2296" s="2">
        <v>176403</v>
      </c>
      <c r="B2296" s="3">
        <v>41765.774513888886</v>
      </c>
      <c r="C2296" s="2" t="s">
        <v>13</v>
      </c>
      <c r="D2296" s="2" t="s">
        <v>8</v>
      </c>
      <c r="E2296" s="2" t="s">
        <v>9</v>
      </c>
      <c r="F2296" s="2" t="s">
        <v>12</v>
      </c>
      <c r="G2296" s="2">
        <v>45923</v>
      </c>
      <c r="H2296" s="2">
        <v>45923</v>
      </c>
      <c r="I2296" s="61"/>
    </row>
    <row r="2297" spans="1:9" ht="24" customHeight="1" x14ac:dyDescent="0.25">
      <c r="A2297" s="2">
        <v>250878</v>
      </c>
      <c r="B2297" s="3">
        <v>41768.534305555557</v>
      </c>
      <c r="C2297" s="2" t="s">
        <v>7</v>
      </c>
      <c r="D2297" s="2" t="s">
        <v>8</v>
      </c>
      <c r="E2297" s="2" t="s">
        <v>9</v>
      </c>
      <c r="F2297" s="2" t="s">
        <v>12</v>
      </c>
      <c r="G2297" s="2">
        <v>92688</v>
      </c>
      <c r="H2297" s="2">
        <v>92688</v>
      </c>
      <c r="I2297" s="61"/>
    </row>
    <row r="2298" spans="1:9" ht="24" customHeight="1" x14ac:dyDescent="0.25">
      <c r="A2298" s="2">
        <v>26113</v>
      </c>
      <c r="B2298" s="3">
        <v>41770.683877314812</v>
      </c>
      <c r="C2298" s="2" t="s">
        <v>13</v>
      </c>
      <c r="D2298" s="2" t="s">
        <v>11</v>
      </c>
      <c r="E2298" s="2" t="s">
        <v>9</v>
      </c>
      <c r="F2298" s="2" t="s">
        <v>12</v>
      </c>
      <c r="G2298" s="2">
        <v>85470</v>
      </c>
      <c r="H2298" s="2">
        <v>85470</v>
      </c>
      <c r="I2298" s="61"/>
    </row>
    <row r="2299" spans="1:9" ht="24" customHeight="1" x14ac:dyDescent="0.25">
      <c r="A2299" s="2">
        <v>397974</v>
      </c>
      <c r="B2299" s="3">
        <v>41770.685300925928</v>
      </c>
      <c r="C2299" s="2" t="s">
        <v>7</v>
      </c>
      <c r="D2299" s="2" t="s">
        <v>8</v>
      </c>
      <c r="E2299" s="2" t="s">
        <v>9</v>
      </c>
      <c r="F2299" s="2" t="s">
        <v>12</v>
      </c>
      <c r="G2299" s="2">
        <v>29653</v>
      </c>
      <c r="H2299" s="2">
        <v>29653</v>
      </c>
      <c r="I2299" s="61"/>
    </row>
    <row r="2300" spans="1:9" ht="24" customHeight="1" x14ac:dyDescent="0.25">
      <c r="A2300" s="2">
        <v>622402</v>
      </c>
      <c r="B2300" s="3">
        <v>41774.603622685187</v>
      </c>
      <c r="C2300" s="2" t="s">
        <v>13</v>
      </c>
      <c r="D2300" s="2" t="s">
        <v>8</v>
      </c>
      <c r="E2300" s="2" t="s">
        <v>9</v>
      </c>
      <c r="F2300" s="2" t="s">
        <v>12</v>
      </c>
      <c r="G2300" s="2">
        <v>29821</v>
      </c>
      <c r="H2300" s="2">
        <v>29821</v>
      </c>
      <c r="I2300" s="61"/>
    </row>
    <row r="2301" spans="1:9" ht="24" customHeight="1" x14ac:dyDescent="0.25">
      <c r="A2301" s="2">
        <v>409430</v>
      </c>
      <c r="B2301" s="3">
        <v>41780.997106481482</v>
      </c>
      <c r="C2301" s="2" t="s">
        <v>13</v>
      </c>
      <c r="D2301" s="2" t="s">
        <v>8</v>
      </c>
      <c r="E2301" s="2" t="s">
        <v>9</v>
      </c>
      <c r="F2301" s="2" t="s">
        <v>12</v>
      </c>
      <c r="G2301" s="2">
        <v>72485</v>
      </c>
      <c r="H2301" s="2">
        <v>72485</v>
      </c>
      <c r="I2301" s="61"/>
    </row>
    <row r="2302" spans="1:9" ht="24" customHeight="1" x14ac:dyDescent="0.25">
      <c r="A2302" s="2">
        <v>785931</v>
      </c>
      <c r="B2302" s="3">
        <v>41780.997488425928</v>
      </c>
      <c r="C2302" s="2" t="s">
        <v>7</v>
      </c>
      <c r="D2302" s="2" t="s">
        <v>8</v>
      </c>
      <c r="E2302" s="2" t="s">
        <v>9</v>
      </c>
      <c r="F2302" s="2" t="s">
        <v>12</v>
      </c>
      <c r="G2302" s="2">
        <v>44965</v>
      </c>
      <c r="H2302" s="2">
        <v>44965</v>
      </c>
      <c r="I2302" s="61"/>
    </row>
    <row r="2303" spans="1:9" ht="24" customHeight="1" x14ac:dyDescent="0.25">
      <c r="A2303" s="2">
        <v>622313</v>
      </c>
      <c r="B2303" s="3">
        <v>41787.294178240743</v>
      </c>
      <c r="C2303" s="2" t="s">
        <v>7</v>
      </c>
      <c r="D2303" s="2" t="s">
        <v>8</v>
      </c>
      <c r="E2303" s="2" t="s">
        <v>9</v>
      </c>
      <c r="F2303" s="2" t="s">
        <v>12</v>
      </c>
      <c r="G2303" s="2">
        <v>41350</v>
      </c>
      <c r="H2303" s="2">
        <v>41350</v>
      </c>
      <c r="I2303" s="61"/>
    </row>
    <row r="2304" spans="1:9" ht="24" customHeight="1" x14ac:dyDescent="0.25">
      <c r="A2304" s="2">
        <v>690079</v>
      </c>
      <c r="B2304" s="3">
        <v>41787.296712962961</v>
      </c>
      <c r="C2304" s="2" t="s">
        <v>7</v>
      </c>
      <c r="D2304" s="2" t="s">
        <v>8</v>
      </c>
      <c r="E2304" s="2" t="s">
        <v>9</v>
      </c>
      <c r="F2304" s="2" t="s">
        <v>12</v>
      </c>
      <c r="G2304" s="2">
        <v>30974</v>
      </c>
      <c r="H2304" s="2">
        <v>30974</v>
      </c>
      <c r="I2304" s="61"/>
    </row>
    <row r="2305" spans="1:9" ht="24" customHeight="1" x14ac:dyDescent="0.25">
      <c r="A2305" s="2">
        <v>879906</v>
      </c>
      <c r="B2305" s="3">
        <v>41859.397245370368</v>
      </c>
      <c r="C2305" s="2" t="s">
        <v>13</v>
      </c>
      <c r="D2305" s="2" t="s">
        <v>8</v>
      </c>
      <c r="E2305" s="2" t="s">
        <v>9</v>
      </c>
      <c r="F2305" s="2" t="s">
        <v>12</v>
      </c>
      <c r="G2305" s="2">
        <v>89990</v>
      </c>
      <c r="H2305" s="2">
        <v>89990</v>
      </c>
      <c r="I2305" s="61"/>
    </row>
    <row r="2306" spans="1:9" ht="24" customHeight="1" x14ac:dyDescent="0.25">
      <c r="A2306" s="2">
        <v>649013</v>
      </c>
      <c r="B2306" s="3">
        <v>41859.3984837963</v>
      </c>
      <c r="C2306" s="2" t="s">
        <v>7</v>
      </c>
      <c r="D2306" s="2" t="s">
        <v>8</v>
      </c>
      <c r="E2306" s="2" t="s">
        <v>9</v>
      </c>
      <c r="F2306" s="2" t="s">
        <v>12</v>
      </c>
      <c r="G2306" s="2">
        <v>23262</v>
      </c>
      <c r="H2306" s="2">
        <v>23262</v>
      </c>
      <c r="I2306" s="61"/>
    </row>
    <row r="2307" spans="1:9" ht="24" customHeight="1" x14ac:dyDescent="0.25">
      <c r="A2307" s="2">
        <v>608096</v>
      </c>
      <c r="B2307" s="3">
        <v>41863.719259259262</v>
      </c>
      <c r="C2307" s="2" t="s">
        <v>13</v>
      </c>
      <c r="D2307" s="2" t="s">
        <v>8</v>
      </c>
      <c r="E2307" s="2" t="s">
        <v>9</v>
      </c>
      <c r="F2307" s="2" t="s">
        <v>12</v>
      </c>
      <c r="G2307" s="2">
        <v>33982</v>
      </c>
      <c r="H2307" s="2">
        <v>33982</v>
      </c>
      <c r="I2307" s="61"/>
    </row>
    <row r="2308" spans="1:9" ht="24" customHeight="1" x14ac:dyDescent="0.25">
      <c r="A2308" s="2">
        <v>427702</v>
      </c>
      <c r="B2308" s="3">
        <v>41866.633321759262</v>
      </c>
      <c r="C2308" s="2" t="s">
        <v>7</v>
      </c>
      <c r="D2308" s="2" t="s">
        <v>11</v>
      </c>
      <c r="E2308" s="2" t="s">
        <v>9</v>
      </c>
      <c r="F2308" s="2" t="s">
        <v>12</v>
      </c>
      <c r="G2308" s="2">
        <v>71295</v>
      </c>
      <c r="H2308" s="2">
        <v>71295</v>
      </c>
      <c r="I2308" s="61"/>
    </row>
    <row r="2309" spans="1:9" ht="24" customHeight="1" x14ac:dyDescent="0.25">
      <c r="A2309" s="2">
        <v>56334</v>
      </c>
      <c r="B2309" s="3">
        <v>41820.396956018521</v>
      </c>
      <c r="C2309" s="2" t="s">
        <v>7</v>
      </c>
      <c r="D2309" s="2" t="s">
        <v>8</v>
      </c>
      <c r="E2309" s="2" t="s">
        <v>9</v>
      </c>
      <c r="F2309" s="2" t="s">
        <v>19</v>
      </c>
      <c r="G2309" s="2">
        <v>82717</v>
      </c>
      <c r="H2309" s="2">
        <v>82717</v>
      </c>
      <c r="I2309" s="61"/>
    </row>
    <row r="2310" spans="1:9" ht="24" customHeight="1" x14ac:dyDescent="0.25">
      <c r="A2310" s="2">
        <v>310550</v>
      </c>
      <c r="B2310" s="3">
        <v>41820.397268518522</v>
      </c>
      <c r="C2310" s="2" t="s">
        <v>7</v>
      </c>
      <c r="D2310" s="2" t="s">
        <v>8</v>
      </c>
      <c r="E2310" s="2" t="s">
        <v>9</v>
      </c>
      <c r="F2310" s="2" t="s">
        <v>19</v>
      </c>
      <c r="G2310" s="2">
        <v>50468</v>
      </c>
      <c r="H2310" s="2">
        <v>50468</v>
      </c>
      <c r="I2310" s="61"/>
    </row>
    <row r="2311" spans="1:9" ht="24" customHeight="1" x14ac:dyDescent="0.25">
      <c r="A2311" s="2">
        <v>709021</v>
      </c>
      <c r="B2311" s="3">
        <v>41820.398252314815</v>
      </c>
      <c r="C2311" s="2" t="s">
        <v>7</v>
      </c>
      <c r="D2311" s="2" t="s">
        <v>8</v>
      </c>
      <c r="E2311" s="2" t="s">
        <v>9</v>
      </c>
      <c r="F2311" s="2" t="s">
        <v>19</v>
      </c>
      <c r="G2311" s="2">
        <v>2917</v>
      </c>
      <c r="H2311" s="2">
        <v>2917</v>
      </c>
      <c r="I2311" s="61"/>
    </row>
    <row r="2312" spans="1:9" ht="24" customHeight="1" x14ac:dyDescent="0.25">
      <c r="A2312" s="2">
        <v>492428</v>
      </c>
      <c r="B2312" s="3">
        <v>41820.400659722225</v>
      </c>
      <c r="C2312" s="2" t="s">
        <v>7</v>
      </c>
      <c r="D2312" s="2" t="s">
        <v>11</v>
      </c>
      <c r="E2312" s="2" t="s">
        <v>9</v>
      </c>
      <c r="F2312" s="2" t="s">
        <v>19</v>
      </c>
      <c r="G2312" s="2">
        <v>82414</v>
      </c>
      <c r="H2312" s="2">
        <v>82414</v>
      </c>
      <c r="I2312" s="61"/>
    </row>
    <row r="2313" spans="1:9" ht="24" customHeight="1" x14ac:dyDescent="0.25">
      <c r="A2313" s="2">
        <v>335474</v>
      </c>
      <c r="B2313" s="3">
        <v>41820.400902777779</v>
      </c>
      <c r="C2313" s="2" t="s">
        <v>13</v>
      </c>
      <c r="D2313" s="2" t="s">
        <v>8</v>
      </c>
      <c r="E2313" s="2" t="s">
        <v>9</v>
      </c>
      <c r="F2313" s="2" t="s">
        <v>19</v>
      </c>
      <c r="G2313" s="2">
        <v>43910</v>
      </c>
      <c r="H2313" s="2">
        <v>43910</v>
      </c>
      <c r="I2313" s="61"/>
    </row>
    <row r="2314" spans="1:9" ht="24" customHeight="1" x14ac:dyDescent="0.25">
      <c r="A2314" s="2">
        <v>110794</v>
      </c>
      <c r="B2314" s="3">
        <v>41820.401979166665</v>
      </c>
      <c r="C2314" s="2" t="s">
        <v>7</v>
      </c>
      <c r="D2314" s="2" t="s">
        <v>8</v>
      </c>
      <c r="E2314" s="2" t="s">
        <v>9</v>
      </c>
      <c r="F2314" s="2" t="s">
        <v>19</v>
      </c>
      <c r="G2314" s="2">
        <v>71936</v>
      </c>
      <c r="H2314" s="2">
        <v>71936</v>
      </c>
      <c r="I2314" s="61"/>
    </row>
    <row r="2315" spans="1:9" ht="24" customHeight="1" x14ac:dyDescent="0.25">
      <c r="A2315" s="2">
        <v>833860</v>
      </c>
      <c r="B2315" s="3">
        <v>41830.664571759262</v>
      </c>
      <c r="C2315" s="2" t="s">
        <v>7</v>
      </c>
      <c r="D2315" s="2" t="s">
        <v>8</v>
      </c>
      <c r="E2315" s="2" t="s">
        <v>9</v>
      </c>
      <c r="F2315" s="2" t="s">
        <v>19</v>
      </c>
      <c r="G2315" s="2">
        <v>6137</v>
      </c>
      <c r="H2315" s="2">
        <v>6137</v>
      </c>
      <c r="I2315" s="61"/>
    </row>
    <row r="2316" spans="1:9" ht="24" customHeight="1" x14ac:dyDescent="0.25">
      <c r="A2316" s="2">
        <v>731022</v>
      </c>
      <c r="B2316" s="3">
        <v>41830.664918981478</v>
      </c>
      <c r="C2316" s="2" t="s">
        <v>7</v>
      </c>
      <c r="D2316" s="2" t="s">
        <v>11</v>
      </c>
      <c r="E2316" s="2" t="s">
        <v>9</v>
      </c>
      <c r="F2316" s="2" t="s">
        <v>19</v>
      </c>
      <c r="G2316" s="2">
        <v>18576</v>
      </c>
      <c r="H2316" s="2">
        <v>18576</v>
      </c>
      <c r="I2316" s="61"/>
    </row>
    <row r="2317" spans="1:9" ht="24" customHeight="1" x14ac:dyDescent="0.25">
      <c r="A2317" s="2">
        <v>433241</v>
      </c>
      <c r="B2317" s="3">
        <v>41830.666435185187</v>
      </c>
      <c r="C2317" s="2" t="s">
        <v>7</v>
      </c>
      <c r="D2317" s="2" t="s">
        <v>8</v>
      </c>
      <c r="E2317" s="2" t="s">
        <v>9</v>
      </c>
      <c r="F2317" s="2" t="s">
        <v>19</v>
      </c>
      <c r="G2317" s="2">
        <v>40375</v>
      </c>
      <c r="H2317" s="2">
        <v>40375</v>
      </c>
      <c r="I2317" s="61"/>
    </row>
    <row r="2318" spans="1:9" ht="24" customHeight="1" x14ac:dyDescent="0.25">
      <c r="A2318" s="2">
        <v>717012</v>
      </c>
      <c r="B2318" s="3">
        <v>41836.768009259256</v>
      </c>
      <c r="C2318" s="2" t="s">
        <v>7</v>
      </c>
      <c r="D2318" s="2" t="s">
        <v>8</v>
      </c>
      <c r="E2318" s="2" t="s">
        <v>9</v>
      </c>
      <c r="F2318" s="2" t="s">
        <v>19</v>
      </c>
      <c r="G2318" s="2">
        <v>77648</v>
      </c>
      <c r="H2318" s="2">
        <v>77648</v>
      </c>
      <c r="I2318" s="61"/>
    </row>
    <row r="2319" spans="1:9" ht="24" customHeight="1" x14ac:dyDescent="0.25">
      <c r="A2319" s="2">
        <v>893448</v>
      </c>
      <c r="B2319" s="3">
        <v>41866.719942129632</v>
      </c>
      <c r="C2319" s="2" t="s">
        <v>13</v>
      </c>
      <c r="D2319" s="2" t="s">
        <v>11</v>
      </c>
      <c r="E2319" s="2" t="s">
        <v>9</v>
      </c>
      <c r="F2319" s="2" t="s">
        <v>19</v>
      </c>
      <c r="G2319" s="2">
        <v>66474</v>
      </c>
      <c r="H2319" s="2">
        <v>66474</v>
      </c>
      <c r="I2319" s="61"/>
    </row>
    <row r="2320" spans="1:9" ht="24" customHeight="1" x14ac:dyDescent="0.25">
      <c r="A2320" s="2">
        <v>995244</v>
      </c>
      <c r="B2320" s="3">
        <v>41799.398252314815</v>
      </c>
      <c r="C2320" s="2" t="s">
        <v>7</v>
      </c>
      <c r="D2320" s="2" t="s">
        <v>23</v>
      </c>
      <c r="E2320" s="2" t="s">
        <v>14</v>
      </c>
      <c r="F2320" s="2" t="s">
        <v>32</v>
      </c>
      <c r="G2320" s="2">
        <v>86988</v>
      </c>
      <c r="H2320" s="2">
        <v>86988</v>
      </c>
      <c r="I2320" s="61"/>
    </row>
    <row r="2321" spans="1:9" ht="24" customHeight="1" x14ac:dyDescent="0.25">
      <c r="A2321" s="2">
        <v>800380</v>
      </c>
      <c r="B2321" s="3">
        <v>41838.824560185189</v>
      </c>
      <c r="C2321" s="2" t="s">
        <v>13</v>
      </c>
      <c r="D2321" s="2" t="s">
        <v>11</v>
      </c>
      <c r="E2321" s="2" t="s">
        <v>14</v>
      </c>
      <c r="F2321" s="2" t="s">
        <v>32</v>
      </c>
      <c r="G2321" s="2">
        <v>35763</v>
      </c>
      <c r="H2321" s="2">
        <v>35763</v>
      </c>
      <c r="I2321" s="61"/>
    </row>
    <row r="2322" spans="1:9" ht="24" customHeight="1" x14ac:dyDescent="0.25">
      <c r="A2322" s="2">
        <v>198525</v>
      </c>
      <c r="B2322" s="3">
        <v>41854.540219907409</v>
      </c>
      <c r="C2322" s="2" t="s">
        <v>13</v>
      </c>
      <c r="D2322" s="2" t="s">
        <v>8</v>
      </c>
      <c r="E2322" s="2" t="s">
        <v>14</v>
      </c>
      <c r="F2322" s="2" t="s">
        <v>32</v>
      </c>
      <c r="G2322" s="2">
        <v>92478</v>
      </c>
      <c r="H2322" s="2">
        <v>92478</v>
      </c>
      <c r="I2322" s="61"/>
    </row>
    <row r="2323" spans="1:9" ht="24" customHeight="1" x14ac:dyDescent="0.25">
      <c r="A2323" s="2">
        <v>344350</v>
      </c>
      <c r="B2323" s="3">
        <v>41808.777025462965</v>
      </c>
      <c r="C2323" s="2" t="s">
        <v>7</v>
      </c>
      <c r="D2323" s="2" t="s">
        <v>8</v>
      </c>
      <c r="E2323" s="2" t="s">
        <v>29</v>
      </c>
      <c r="F2323" s="2" t="s">
        <v>17</v>
      </c>
      <c r="G2323" s="2">
        <v>64059</v>
      </c>
      <c r="H2323" s="2">
        <v>64059</v>
      </c>
      <c r="I2323" s="61"/>
    </row>
    <row r="2324" spans="1:9" ht="24" customHeight="1" x14ac:dyDescent="0.25">
      <c r="A2324" s="2">
        <v>459437</v>
      </c>
      <c r="B2324" s="3">
        <v>41808.778680555559</v>
      </c>
      <c r="C2324" s="2" t="s">
        <v>13</v>
      </c>
      <c r="D2324" s="2" t="s">
        <v>8</v>
      </c>
      <c r="E2324" s="2" t="s">
        <v>29</v>
      </c>
      <c r="F2324" s="2" t="s">
        <v>17</v>
      </c>
      <c r="G2324" s="2">
        <v>40088</v>
      </c>
      <c r="H2324" s="2">
        <v>40088</v>
      </c>
      <c r="I2324" s="61"/>
    </row>
    <row r="2325" spans="1:9" ht="24" customHeight="1" x14ac:dyDescent="0.25">
      <c r="A2325" s="2">
        <v>441172</v>
      </c>
      <c r="B2325" s="3">
        <v>41809.563113425924</v>
      </c>
      <c r="C2325" s="2" t="s">
        <v>7</v>
      </c>
      <c r="D2325" s="2" t="s">
        <v>8</v>
      </c>
      <c r="E2325" s="2" t="s">
        <v>29</v>
      </c>
      <c r="F2325" s="2" t="s">
        <v>17</v>
      </c>
      <c r="G2325" s="2">
        <v>44873</v>
      </c>
      <c r="H2325" s="2">
        <v>44873</v>
      </c>
      <c r="I2325" s="61"/>
    </row>
    <row r="2326" spans="1:9" ht="24" customHeight="1" x14ac:dyDescent="0.25">
      <c r="A2326" s="2">
        <v>808039</v>
      </c>
      <c r="B2326" s="3">
        <v>41809.564814814818</v>
      </c>
      <c r="C2326" s="2" t="s">
        <v>13</v>
      </c>
      <c r="D2326" s="2" t="s">
        <v>8</v>
      </c>
      <c r="E2326" s="2" t="s">
        <v>29</v>
      </c>
      <c r="F2326" s="2" t="s">
        <v>17</v>
      </c>
      <c r="G2326" s="2">
        <v>85815</v>
      </c>
      <c r="H2326" s="2">
        <v>85815</v>
      </c>
      <c r="I2326" s="61"/>
    </row>
    <row r="2327" spans="1:9" ht="24" customHeight="1" x14ac:dyDescent="0.25">
      <c r="A2327" s="2">
        <v>106331</v>
      </c>
      <c r="B2327" s="3">
        <v>41813.640729166669</v>
      </c>
      <c r="C2327" s="2" t="s">
        <v>7</v>
      </c>
      <c r="D2327" s="2" t="s">
        <v>8</v>
      </c>
      <c r="E2327" s="2" t="s">
        <v>29</v>
      </c>
      <c r="F2327" s="2" t="s">
        <v>17</v>
      </c>
      <c r="G2327" s="2">
        <v>67251</v>
      </c>
      <c r="H2327" s="2">
        <v>67251</v>
      </c>
      <c r="I2327" s="61"/>
    </row>
    <row r="2328" spans="1:9" ht="24" customHeight="1" x14ac:dyDescent="0.25">
      <c r="A2328" s="2">
        <v>263154</v>
      </c>
      <c r="B2328" s="3">
        <v>41813.640266203707</v>
      </c>
      <c r="C2328" s="2" t="s">
        <v>7</v>
      </c>
      <c r="D2328" s="2" t="s">
        <v>23</v>
      </c>
      <c r="E2328" s="2" t="s">
        <v>29</v>
      </c>
      <c r="F2328" s="2" t="s">
        <v>17</v>
      </c>
      <c r="G2328" s="2">
        <v>5718</v>
      </c>
      <c r="H2328" s="2">
        <v>5718</v>
      </c>
      <c r="I2328" s="61"/>
    </row>
    <row r="2329" spans="1:9" ht="24" customHeight="1" x14ac:dyDescent="0.25">
      <c r="A2329" s="2">
        <v>830658</v>
      </c>
      <c r="B2329" s="3">
        <v>41817.703229166669</v>
      </c>
      <c r="C2329" s="2" t="s">
        <v>13</v>
      </c>
      <c r="D2329" s="2" t="s">
        <v>11</v>
      </c>
      <c r="E2329" s="2" t="s">
        <v>29</v>
      </c>
      <c r="F2329" s="2" t="s">
        <v>17</v>
      </c>
      <c r="G2329" s="2">
        <v>72843</v>
      </c>
      <c r="H2329" s="2">
        <v>72843</v>
      </c>
      <c r="I2329" s="61"/>
    </row>
    <row r="2330" spans="1:9" ht="24" customHeight="1" x14ac:dyDescent="0.25">
      <c r="A2330" s="2">
        <v>955256</v>
      </c>
      <c r="B2330" s="3">
        <v>41817.704340277778</v>
      </c>
      <c r="C2330" s="2" t="s">
        <v>7</v>
      </c>
      <c r="D2330" s="2" t="s">
        <v>8</v>
      </c>
      <c r="E2330" s="2" t="s">
        <v>29</v>
      </c>
      <c r="F2330" s="2" t="s">
        <v>17</v>
      </c>
      <c r="G2330" s="2">
        <v>51209</v>
      </c>
      <c r="H2330" s="2">
        <v>51209</v>
      </c>
      <c r="I2330" s="61"/>
    </row>
    <row r="2331" spans="1:9" ht="24" customHeight="1" x14ac:dyDescent="0.25">
      <c r="A2331" s="2">
        <v>568029</v>
      </c>
      <c r="B2331" s="3">
        <v>41817.705347222225</v>
      </c>
      <c r="C2331" s="2" t="s">
        <v>7</v>
      </c>
      <c r="D2331" s="2" t="s">
        <v>11</v>
      </c>
      <c r="E2331" s="2" t="s">
        <v>29</v>
      </c>
      <c r="F2331" s="2" t="s">
        <v>17</v>
      </c>
      <c r="G2331" s="2">
        <v>82546</v>
      </c>
      <c r="H2331" s="2">
        <v>82546</v>
      </c>
      <c r="I2331" s="61"/>
    </row>
    <row r="2332" spans="1:9" ht="24" customHeight="1" x14ac:dyDescent="0.25">
      <c r="A2332" s="2">
        <v>606813</v>
      </c>
      <c r="B2332" s="3">
        <v>41817.709155092591</v>
      </c>
      <c r="C2332" s="2" t="s">
        <v>13</v>
      </c>
      <c r="D2332" s="2" t="s">
        <v>11</v>
      </c>
      <c r="E2332" s="2" t="s">
        <v>29</v>
      </c>
      <c r="F2332" s="2" t="s">
        <v>17</v>
      </c>
      <c r="G2332" s="2">
        <v>45843</v>
      </c>
      <c r="H2332" s="2">
        <v>45843</v>
      </c>
      <c r="I2332" s="61"/>
    </row>
    <row r="2333" spans="1:9" ht="24" customHeight="1" x14ac:dyDescent="0.25">
      <c r="A2333" s="2">
        <v>613676</v>
      </c>
      <c r="B2333" s="3">
        <v>41838.648136574076</v>
      </c>
      <c r="C2333" s="2" t="s">
        <v>7</v>
      </c>
      <c r="D2333" s="2" t="s">
        <v>8</v>
      </c>
      <c r="E2333" s="2" t="s">
        <v>29</v>
      </c>
      <c r="F2333" s="2" t="s">
        <v>17</v>
      </c>
      <c r="G2333" s="2">
        <v>35039</v>
      </c>
      <c r="H2333" s="2">
        <v>35039</v>
      </c>
      <c r="I2333" s="61"/>
    </row>
    <row r="2334" spans="1:9" ht="24" customHeight="1" x14ac:dyDescent="0.25">
      <c r="A2334" s="2">
        <v>182795</v>
      </c>
      <c r="B2334" s="3">
        <v>41838.649826388886</v>
      </c>
      <c r="C2334" s="2" t="s">
        <v>7</v>
      </c>
      <c r="D2334" s="2" t="s">
        <v>8</v>
      </c>
      <c r="E2334" s="2" t="s">
        <v>29</v>
      </c>
      <c r="F2334" s="2" t="s">
        <v>17</v>
      </c>
      <c r="G2334" s="2">
        <v>7589</v>
      </c>
      <c r="H2334" s="2">
        <v>7589</v>
      </c>
      <c r="I2334" s="61"/>
    </row>
    <row r="2335" spans="1:9" ht="24" customHeight="1" x14ac:dyDescent="0.25">
      <c r="A2335" s="2">
        <v>390144</v>
      </c>
      <c r="B2335" s="3">
        <v>41849.345578703702</v>
      </c>
      <c r="C2335" s="2" t="s">
        <v>7</v>
      </c>
      <c r="D2335" s="2" t="s">
        <v>8</v>
      </c>
      <c r="E2335" s="2" t="s">
        <v>29</v>
      </c>
      <c r="F2335" s="2" t="s">
        <v>17</v>
      </c>
      <c r="G2335" s="2">
        <v>9682</v>
      </c>
      <c r="H2335" s="2">
        <v>9682</v>
      </c>
      <c r="I2335" s="61"/>
    </row>
    <row r="2336" spans="1:9" ht="24" customHeight="1" x14ac:dyDescent="0.25">
      <c r="A2336" s="2">
        <v>279022</v>
      </c>
      <c r="B2336" s="3">
        <v>41835.397094907406</v>
      </c>
      <c r="C2336" s="2" t="s">
        <v>7</v>
      </c>
      <c r="D2336" s="2" t="s">
        <v>8</v>
      </c>
      <c r="E2336" s="2" t="s">
        <v>14</v>
      </c>
      <c r="F2336" s="2" t="s">
        <v>17</v>
      </c>
      <c r="G2336" s="2">
        <v>68282</v>
      </c>
      <c r="H2336" s="2">
        <v>68282</v>
      </c>
      <c r="I2336" s="61"/>
    </row>
    <row r="2337" spans="1:9" ht="24" customHeight="1" x14ac:dyDescent="0.25">
      <c r="A2337" s="2">
        <v>789967</v>
      </c>
      <c r="B2337" s="3">
        <v>41779.21303240741</v>
      </c>
      <c r="C2337" s="2" t="s">
        <v>13</v>
      </c>
      <c r="D2337" s="2" t="s">
        <v>11</v>
      </c>
      <c r="E2337" s="2" t="s">
        <v>9</v>
      </c>
      <c r="F2337" s="2" t="s">
        <v>32</v>
      </c>
      <c r="G2337" s="2">
        <v>8658</v>
      </c>
      <c r="H2337" s="2">
        <v>8658</v>
      </c>
      <c r="I2337" s="61"/>
    </row>
    <row r="2338" spans="1:9" ht="24" customHeight="1" x14ac:dyDescent="0.25">
      <c r="A2338" s="2">
        <v>417017</v>
      </c>
      <c r="B2338" s="3">
        <v>41779.396840277775</v>
      </c>
      <c r="C2338" s="2" t="s">
        <v>7</v>
      </c>
      <c r="D2338" s="2" t="s">
        <v>8</v>
      </c>
      <c r="E2338" s="2" t="s">
        <v>9</v>
      </c>
      <c r="F2338" s="2" t="s">
        <v>32</v>
      </c>
      <c r="G2338" s="2">
        <v>12911</v>
      </c>
      <c r="H2338" s="2">
        <v>12911</v>
      </c>
      <c r="I2338" s="61"/>
    </row>
    <row r="2339" spans="1:9" ht="24" customHeight="1" x14ac:dyDescent="0.25">
      <c r="A2339" s="2">
        <v>884737</v>
      </c>
      <c r="B2339" s="3">
        <v>41779.397731481484</v>
      </c>
      <c r="C2339" s="2" t="s">
        <v>13</v>
      </c>
      <c r="D2339" s="2" t="s">
        <v>11</v>
      </c>
      <c r="E2339" s="2" t="s">
        <v>9</v>
      </c>
      <c r="F2339" s="2" t="s">
        <v>32</v>
      </c>
      <c r="G2339" s="2">
        <v>9313</v>
      </c>
      <c r="H2339" s="2">
        <v>9313</v>
      </c>
      <c r="I2339" s="61"/>
    </row>
    <row r="2340" spans="1:9" ht="24" customHeight="1" x14ac:dyDescent="0.25">
      <c r="A2340" s="2">
        <v>289524</v>
      </c>
      <c r="B2340" s="3">
        <v>41779.399525462963</v>
      </c>
      <c r="C2340" s="2" t="s">
        <v>7</v>
      </c>
      <c r="D2340" s="2" t="s">
        <v>8</v>
      </c>
      <c r="E2340" s="2" t="s">
        <v>9</v>
      </c>
      <c r="F2340" s="2" t="s">
        <v>32</v>
      </c>
      <c r="G2340" s="2">
        <v>81188</v>
      </c>
      <c r="H2340" s="2">
        <v>81188</v>
      </c>
      <c r="I2340" s="61"/>
    </row>
    <row r="2341" spans="1:9" ht="24" customHeight="1" x14ac:dyDescent="0.25">
      <c r="A2341" s="2">
        <v>401311</v>
      </c>
      <c r="B2341" s="3">
        <v>41779.399861111109</v>
      </c>
      <c r="C2341" s="2" t="s">
        <v>13</v>
      </c>
      <c r="D2341" s="2" t="s">
        <v>11</v>
      </c>
      <c r="E2341" s="2" t="s">
        <v>9</v>
      </c>
      <c r="F2341" s="2" t="s">
        <v>32</v>
      </c>
      <c r="G2341" s="2">
        <v>51894</v>
      </c>
      <c r="H2341" s="2">
        <v>51894</v>
      </c>
      <c r="I2341" s="61"/>
    </row>
    <row r="2342" spans="1:9" ht="24" customHeight="1" x14ac:dyDescent="0.25">
      <c r="A2342" s="2">
        <v>664241</v>
      </c>
      <c r="B2342" s="3">
        <v>41846.411886574075</v>
      </c>
      <c r="C2342" s="2" t="s">
        <v>7</v>
      </c>
      <c r="D2342" s="2" t="s">
        <v>8</v>
      </c>
      <c r="E2342" s="2" t="s">
        <v>9</v>
      </c>
      <c r="F2342" s="2" t="s">
        <v>32</v>
      </c>
      <c r="G2342" s="2">
        <v>96641</v>
      </c>
      <c r="H2342" s="2">
        <v>96641</v>
      </c>
      <c r="I2342" s="61"/>
    </row>
    <row r="2343" spans="1:9" ht="24" customHeight="1" x14ac:dyDescent="0.25">
      <c r="A2343" s="2">
        <v>491188</v>
      </c>
      <c r="B2343" s="3">
        <v>41847.767199074071</v>
      </c>
      <c r="C2343" s="2" t="s">
        <v>7</v>
      </c>
      <c r="D2343" s="2" t="s">
        <v>11</v>
      </c>
      <c r="E2343" s="2" t="s">
        <v>9</v>
      </c>
      <c r="F2343" s="2" t="s">
        <v>32</v>
      </c>
      <c r="G2343" s="2">
        <v>55718</v>
      </c>
      <c r="H2343" s="2">
        <v>55718</v>
      </c>
      <c r="I2343" s="61"/>
    </row>
    <row r="2344" spans="1:9" ht="24" customHeight="1" x14ac:dyDescent="0.25">
      <c r="A2344" s="2">
        <v>831450</v>
      </c>
      <c r="B2344" s="3">
        <v>41844.494328703702</v>
      </c>
      <c r="C2344" s="2" t="s">
        <v>7</v>
      </c>
      <c r="D2344" s="2" t="s">
        <v>11</v>
      </c>
      <c r="E2344" s="2" t="s">
        <v>9</v>
      </c>
      <c r="F2344" s="2" t="s">
        <v>12</v>
      </c>
      <c r="G2344" s="2">
        <v>79746</v>
      </c>
      <c r="H2344" s="2">
        <v>79746</v>
      </c>
      <c r="I2344" s="61"/>
    </row>
    <row r="2345" spans="1:9" ht="24" customHeight="1" x14ac:dyDescent="0.25">
      <c r="A2345" s="2">
        <v>761273</v>
      </c>
      <c r="B2345" s="3">
        <v>41848.410081018519</v>
      </c>
      <c r="C2345" s="2" t="s">
        <v>7</v>
      </c>
      <c r="D2345" s="2" t="s">
        <v>11</v>
      </c>
      <c r="E2345" s="2" t="s">
        <v>9</v>
      </c>
      <c r="F2345" s="2" t="s">
        <v>12</v>
      </c>
      <c r="G2345" s="2">
        <v>78690</v>
      </c>
      <c r="H2345" s="2">
        <v>78690</v>
      </c>
      <c r="I2345" s="61"/>
    </row>
    <row r="2346" spans="1:9" ht="24" customHeight="1" x14ac:dyDescent="0.25">
      <c r="A2346" s="2">
        <v>374187</v>
      </c>
      <c r="B2346" s="3">
        <v>41848.410671296297</v>
      </c>
      <c r="C2346" s="2" t="s">
        <v>13</v>
      </c>
      <c r="D2346" s="2" t="s">
        <v>8</v>
      </c>
      <c r="E2346" s="2" t="s">
        <v>9</v>
      </c>
      <c r="F2346" s="2" t="s">
        <v>12</v>
      </c>
      <c r="G2346" s="2">
        <v>88171</v>
      </c>
      <c r="H2346" s="2">
        <v>88171</v>
      </c>
      <c r="I2346" s="61"/>
    </row>
    <row r="2347" spans="1:9" ht="24" customHeight="1" x14ac:dyDescent="0.25">
      <c r="A2347" s="2">
        <v>412169</v>
      </c>
      <c r="B2347" s="3">
        <v>41848.412106481483</v>
      </c>
      <c r="C2347" s="2" t="s">
        <v>7</v>
      </c>
      <c r="D2347" s="2" t="s">
        <v>8</v>
      </c>
      <c r="E2347" s="2" t="s">
        <v>9</v>
      </c>
      <c r="F2347" s="2" t="s">
        <v>12</v>
      </c>
      <c r="G2347" s="2">
        <v>5732</v>
      </c>
      <c r="H2347" s="2">
        <v>5732</v>
      </c>
      <c r="I2347" s="61"/>
    </row>
    <row r="2348" spans="1:9" ht="24" customHeight="1" x14ac:dyDescent="0.25">
      <c r="A2348" s="2">
        <v>543623</v>
      </c>
      <c r="B2348" s="3">
        <v>41828.397592592592</v>
      </c>
      <c r="C2348" s="2" t="s">
        <v>7</v>
      </c>
      <c r="D2348" s="2" t="s">
        <v>11</v>
      </c>
      <c r="E2348" s="2" t="s">
        <v>25</v>
      </c>
      <c r="F2348" s="2" t="s">
        <v>12</v>
      </c>
      <c r="G2348" s="2">
        <v>58270</v>
      </c>
      <c r="H2348" s="2">
        <v>58270</v>
      </c>
      <c r="I2348" s="61"/>
    </row>
    <row r="2349" spans="1:9" ht="24" customHeight="1" x14ac:dyDescent="0.25">
      <c r="A2349" s="2">
        <v>535756</v>
      </c>
      <c r="B2349" s="3">
        <v>41849.39875</v>
      </c>
      <c r="C2349" s="2" t="s">
        <v>7</v>
      </c>
      <c r="D2349" s="2" t="s">
        <v>8</v>
      </c>
      <c r="E2349" s="2" t="s">
        <v>25</v>
      </c>
      <c r="F2349" s="2" t="s">
        <v>12</v>
      </c>
      <c r="G2349" s="2">
        <v>84717</v>
      </c>
      <c r="H2349" s="2">
        <v>84717</v>
      </c>
      <c r="I2349" s="61"/>
    </row>
    <row r="2350" spans="1:9" ht="24" customHeight="1" x14ac:dyDescent="0.25">
      <c r="A2350" s="2">
        <v>341158</v>
      </c>
      <c r="B2350" s="3">
        <v>41849.399687500001</v>
      </c>
      <c r="C2350" s="2" t="s">
        <v>13</v>
      </c>
      <c r="D2350" s="2" t="s">
        <v>11</v>
      </c>
      <c r="E2350" s="2" t="s">
        <v>25</v>
      </c>
      <c r="F2350" s="2" t="s">
        <v>12</v>
      </c>
      <c r="G2350" s="2">
        <v>54911</v>
      </c>
      <c r="H2350" s="2">
        <v>54911</v>
      </c>
      <c r="I2350" s="61"/>
    </row>
    <row r="2351" spans="1:9" ht="24" customHeight="1" x14ac:dyDescent="0.25">
      <c r="A2351" s="2">
        <v>53906</v>
      </c>
      <c r="B2351" s="3">
        <v>41852.632175925923</v>
      </c>
      <c r="C2351" s="2" t="s">
        <v>7</v>
      </c>
      <c r="D2351" s="2" t="s">
        <v>23</v>
      </c>
      <c r="E2351" s="2" t="s">
        <v>25</v>
      </c>
      <c r="F2351" s="2" t="s">
        <v>12</v>
      </c>
      <c r="G2351" s="2">
        <v>48625</v>
      </c>
      <c r="H2351" s="2">
        <v>48625</v>
      </c>
      <c r="I2351" s="61"/>
    </row>
    <row r="2352" spans="1:9" ht="24" customHeight="1" x14ac:dyDescent="0.25">
      <c r="A2352" s="2">
        <v>34917</v>
      </c>
      <c r="B2352" s="3">
        <v>41773.400219907409</v>
      </c>
      <c r="C2352" s="2" t="s">
        <v>7</v>
      </c>
      <c r="D2352" s="2" t="s">
        <v>8</v>
      </c>
      <c r="E2352" s="2" t="s">
        <v>9</v>
      </c>
      <c r="F2352" s="2" t="s">
        <v>32</v>
      </c>
      <c r="G2352" s="2">
        <v>12175</v>
      </c>
      <c r="H2352" s="2">
        <v>12175</v>
      </c>
      <c r="I2352" s="61"/>
    </row>
    <row r="2353" spans="1:9" ht="24" customHeight="1" x14ac:dyDescent="0.25">
      <c r="A2353" s="2">
        <v>626656</v>
      </c>
      <c r="B2353" s="3">
        <v>41773.40184027778</v>
      </c>
      <c r="C2353" s="2" t="s">
        <v>7</v>
      </c>
      <c r="D2353" s="2" t="s">
        <v>8</v>
      </c>
      <c r="E2353" s="2" t="s">
        <v>9</v>
      </c>
      <c r="F2353" s="2" t="s">
        <v>32</v>
      </c>
      <c r="G2353" s="2">
        <v>41983</v>
      </c>
      <c r="H2353" s="2">
        <v>41983</v>
      </c>
      <c r="I2353" s="61"/>
    </row>
    <row r="2354" spans="1:9" ht="24" customHeight="1" x14ac:dyDescent="0.25">
      <c r="A2354" s="2">
        <v>138086</v>
      </c>
      <c r="B2354" s="3">
        <v>41782.696886574071</v>
      </c>
      <c r="C2354" s="2" t="s">
        <v>13</v>
      </c>
      <c r="D2354" s="2" t="s">
        <v>8</v>
      </c>
      <c r="E2354" s="2" t="s">
        <v>9</v>
      </c>
      <c r="F2354" s="2" t="s">
        <v>32</v>
      </c>
      <c r="G2354" s="2">
        <v>83838</v>
      </c>
      <c r="H2354" s="2">
        <v>83838</v>
      </c>
      <c r="I2354" s="61"/>
    </row>
    <row r="2355" spans="1:9" ht="24" customHeight="1" x14ac:dyDescent="0.25">
      <c r="A2355" s="2">
        <v>550074</v>
      </c>
      <c r="B2355" s="3">
        <v>41782.698530092595</v>
      </c>
      <c r="C2355" s="2" t="s">
        <v>13</v>
      </c>
      <c r="D2355" s="2" t="s">
        <v>8</v>
      </c>
      <c r="E2355" s="2" t="s">
        <v>9</v>
      </c>
      <c r="F2355" s="2" t="s">
        <v>32</v>
      </c>
      <c r="G2355" s="2">
        <v>79079</v>
      </c>
      <c r="H2355" s="2">
        <v>79079</v>
      </c>
      <c r="I2355" s="61"/>
    </row>
    <row r="2356" spans="1:9" ht="24" customHeight="1" x14ac:dyDescent="0.25">
      <c r="A2356" s="2">
        <v>938548</v>
      </c>
      <c r="B2356" s="3">
        <v>41782.699166666665</v>
      </c>
      <c r="C2356" s="2" t="s">
        <v>13</v>
      </c>
      <c r="D2356" s="2" t="s">
        <v>8</v>
      </c>
      <c r="E2356" s="2" t="s">
        <v>9</v>
      </c>
      <c r="F2356" s="2" t="s">
        <v>32</v>
      </c>
      <c r="G2356" s="2">
        <v>88647</v>
      </c>
      <c r="H2356" s="2">
        <v>88647</v>
      </c>
      <c r="I2356" s="61"/>
    </row>
    <row r="2357" spans="1:9" ht="24" customHeight="1" x14ac:dyDescent="0.25">
      <c r="A2357" s="2">
        <v>275878</v>
      </c>
      <c r="B2357" s="3">
        <v>41784.737256944441</v>
      </c>
      <c r="C2357" s="2" t="s">
        <v>7</v>
      </c>
      <c r="D2357" s="2" t="s">
        <v>8</v>
      </c>
      <c r="E2357" s="2" t="s">
        <v>9</v>
      </c>
      <c r="F2357" s="2" t="s">
        <v>32</v>
      </c>
      <c r="G2357" s="2">
        <v>42186</v>
      </c>
      <c r="H2357" s="2">
        <v>42186</v>
      </c>
      <c r="I2357" s="61"/>
    </row>
    <row r="2358" spans="1:9" ht="24" customHeight="1" x14ac:dyDescent="0.25">
      <c r="A2358" s="2">
        <v>414688</v>
      </c>
      <c r="B2358" s="3">
        <v>41784.737858796296</v>
      </c>
      <c r="C2358" s="2" t="s">
        <v>13</v>
      </c>
      <c r="D2358" s="2" t="s">
        <v>8</v>
      </c>
      <c r="E2358" s="2" t="s">
        <v>9</v>
      </c>
      <c r="F2358" s="2" t="s">
        <v>32</v>
      </c>
      <c r="G2358" s="2">
        <v>58432</v>
      </c>
      <c r="H2358" s="2">
        <v>58432</v>
      </c>
      <c r="I2358" s="61"/>
    </row>
    <row r="2359" spans="1:9" ht="24" customHeight="1" x14ac:dyDescent="0.25">
      <c r="A2359" s="2">
        <v>741857</v>
      </c>
      <c r="B2359" s="3">
        <v>41784.738310185188</v>
      </c>
      <c r="C2359" s="2" t="s">
        <v>13</v>
      </c>
      <c r="D2359" s="2" t="s">
        <v>11</v>
      </c>
      <c r="E2359" s="2" t="s">
        <v>9</v>
      </c>
      <c r="F2359" s="2" t="s">
        <v>32</v>
      </c>
      <c r="G2359" s="2">
        <v>16259</v>
      </c>
      <c r="H2359" s="2">
        <v>16259</v>
      </c>
      <c r="I2359" s="61"/>
    </row>
    <row r="2360" spans="1:9" ht="24" customHeight="1" x14ac:dyDescent="0.25">
      <c r="A2360" s="2">
        <v>533509</v>
      </c>
      <c r="B2360" s="3">
        <v>41784.738657407404</v>
      </c>
      <c r="C2360" s="2" t="s">
        <v>13</v>
      </c>
      <c r="D2360" s="2" t="s">
        <v>8</v>
      </c>
      <c r="E2360" s="2" t="s">
        <v>9</v>
      </c>
      <c r="F2360" s="2" t="s">
        <v>32</v>
      </c>
      <c r="G2360" s="2">
        <v>39448</v>
      </c>
      <c r="H2360" s="2">
        <v>39448</v>
      </c>
      <c r="I2360" s="61"/>
    </row>
    <row r="2361" spans="1:9" ht="24" customHeight="1" x14ac:dyDescent="0.25">
      <c r="A2361" s="2">
        <v>387943</v>
      </c>
      <c r="B2361" s="3">
        <v>41785.45758101852</v>
      </c>
      <c r="C2361" s="2" t="s">
        <v>7</v>
      </c>
      <c r="D2361" s="2" t="s">
        <v>8</v>
      </c>
      <c r="E2361" s="2" t="s">
        <v>9</v>
      </c>
      <c r="F2361" s="2" t="s">
        <v>32</v>
      </c>
      <c r="G2361" s="2">
        <v>69844</v>
      </c>
      <c r="H2361" s="2">
        <v>69844</v>
      </c>
      <c r="I2361" s="61"/>
    </row>
    <row r="2362" spans="1:9" ht="24" customHeight="1" x14ac:dyDescent="0.25">
      <c r="A2362" s="2">
        <v>863716</v>
      </c>
      <c r="B2362" s="3">
        <v>41788.599351851852</v>
      </c>
      <c r="C2362" s="2" t="s">
        <v>7</v>
      </c>
      <c r="D2362" s="2" t="s">
        <v>8</v>
      </c>
      <c r="E2362" s="2" t="s">
        <v>9</v>
      </c>
      <c r="F2362" s="2" t="s">
        <v>32</v>
      </c>
      <c r="G2362" s="2">
        <v>15911</v>
      </c>
      <c r="H2362" s="2">
        <v>15911</v>
      </c>
      <c r="I2362" s="61"/>
    </row>
    <row r="2363" spans="1:9" ht="24" customHeight="1" x14ac:dyDescent="0.25">
      <c r="A2363" s="2">
        <v>434187</v>
      </c>
      <c r="B2363" s="3">
        <v>41788.602430555555</v>
      </c>
      <c r="C2363" s="2" t="s">
        <v>7</v>
      </c>
      <c r="D2363" s="2" t="s">
        <v>11</v>
      </c>
      <c r="E2363" s="2" t="s">
        <v>9</v>
      </c>
      <c r="F2363" s="2" t="s">
        <v>32</v>
      </c>
      <c r="G2363" s="2">
        <v>3536</v>
      </c>
      <c r="H2363" s="2">
        <v>3536</v>
      </c>
      <c r="I2363" s="61"/>
    </row>
    <row r="2364" spans="1:9" ht="24" customHeight="1" x14ac:dyDescent="0.25">
      <c r="A2364" s="2">
        <v>407331</v>
      </c>
      <c r="B2364" s="3">
        <v>41788.60297453704</v>
      </c>
      <c r="C2364" s="2" t="s">
        <v>7</v>
      </c>
      <c r="D2364" s="2" t="s">
        <v>11</v>
      </c>
      <c r="E2364" s="2" t="s">
        <v>9</v>
      </c>
      <c r="F2364" s="2" t="s">
        <v>32</v>
      </c>
      <c r="G2364" s="2">
        <v>43042</v>
      </c>
      <c r="H2364" s="2">
        <v>43042</v>
      </c>
      <c r="I2364" s="61"/>
    </row>
    <row r="2365" spans="1:9" ht="24" customHeight="1" x14ac:dyDescent="0.25">
      <c r="A2365" s="2">
        <v>984232</v>
      </c>
      <c r="B2365" s="3">
        <v>41792.404560185183</v>
      </c>
      <c r="C2365" s="2" t="s">
        <v>7</v>
      </c>
      <c r="D2365" s="2" t="s">
        <v>8</v>
      </c>
      <c r="E2365" s="2" t="s">
        <v>9</v>
      </c>
      <c r="F2365" s="2" t="s">
        <v>32</v>
      </c>
      <c r="G2365" s="2">
        <v>75693</v>
      </c>
      <c r="H2365" s="2">
        <v>75693</v>
      </c>
      <c r="I2365" s="61"/>
    </row>
    <row r="2366" spans="1:9" ht="24" customHeight="1" x14ac:dyDescent="0.25">
      <c r="A2366" s="2">
        <v>635744</v>
      </c>
      <c r="B2366" s="3">
        <v>41793.329340277778</v>
      </c>
      <c r="C2366" s="2" t="s">
        <v>7</v>
      </c>
      <c r="D2366" s="2" t="s">
        <v>11</v>
      </c>
      <c r="E2366" s="2" t="s">
        <v>9</v>
      </c>
      <c r="F2366" s="2" t="s">
        <v>32</v>
      </c>
      <c r="G2366" s="2">
        <v>60660</v>
      </c>
      <c r="H2366" s="2">
        <v>60660</v>
      </c>
      <c r="I2366" s="61"/>
    </row>
    <row r="2367" spans="1:9" ht="24" customHeight="1" x14ac:dyDescent="0.25">
      <c r="A2367" s="2">
        <v>988446</v>
      </c>
      <c r="B2367" s="3">
        <v>41793.329745370371</v>
      </c>
      <c r="C2367" s="2" t="s">
        <v>7</v>
      </c>
      <c r="D2367" s="2" t="s">
        <v>8</v>
      </c>
      <c r="E2367" s="2" t="s">
        <v>9</v>
      </c>
      <c r="F2367" s="2" t="s">
        <v>32</v>
      </c>
      <c r="G2367" s="2">
        <v>91635</v>
      </c>
      <c r="H2367" s="2">
        <v>91635</v>
      </c>
      <c r="I2367" s="61"/>
    </row>
    <row r="2368" spans="1:9" ht="24" customHeight="1" x14ac:dyDescent="0.25">
      <c r="A2368" s="2">
        <v>996137</v>
      </c>
      <c r="B2368" s="3">
        <v>41794.013935185183</v>
      </c>
      <c r="C2368" s="2" t="s">
        <v>13</v>
      </c>
      <c r="D2368" s="2" t="s">
        <v>8</v>
      </c>
      <c r="E2368" s="2" t="s">
        <v>9</v>
      </c>
      <c r="F2368" s="2" t="s">
        <v>32</v>
      </c>
      <c r="G2368" s="2">
        <v>35447</v>
      </c>
      <c r="H2368" s="2">
        <v>35447</v>
      </c>
      <c r="I2368" s="61"/>
    </row>
    <row r="2369" spans="1:9" ht="24" customHeight="1" x14ac:dyDescent="0.25">
      <c r="A2369" s="2">
        <v>345437</v>
      </c>
      <c r="B2369" s="3">
        <v>41794.0156712963</v>
      </c>
      <c r="C2369" s="2" t="s">
        <v>13</v>
      </c>
      <c r="D2369" s="2" t="s">
        <v>11</v>
      </c>
      <c r="E2369" s="2" t="s">
        <v>9</v>
      </c>
      <c r="F2369" s="2" t="s">
        <v>32</v>
      </c>
      <c r="G2369" s="2">
        <v>73591</v>
      </c>
      <c r="H2369" s="2">
        <v>73591</v>
      </c>
      <c r="I2369" s="61"/>
    </row>
    <row r="2370" spans="1:9" ht="24" customHeight="1" x14ac:dyDescent="0.25">
      <c r="A2370" s="2">
        <v>993889</v>
      </c>
      <c r="B2370" s="3">
        <v>41857.396666666667</v>
      </c>
      <c r="C2370" s="2" t="s">
        <v>13</v>
      </c>
      <c r="D2370" s="2" t="s">
        <v>8</v>
      </c>
      <c r="E2370" s="2" t="s">
        <v>9</v>
      </c>
      <c r="F2370" s="2" t="s">
        <v>32</v>
      </c>
      <c r="G2370" s="2">
        <v>93509</v>
      </c>
      <c r="H2370" s="2">
        <v>93509</v>
      </c>
      <c r="I2370" s="61"/>
    </row>
    <row r="2371" spans="1:9" ht="24" customHeight="1" x14ac:dyDescent="0.25">
      <c r="A2371" s="2">
        <v>810266</v>
      </c>
      <c r="B2371" s="3">
        <v>41857.397013888891</v>
      </c>
      <c r="C2371" s="2" t="s">
        <v>7</v>
      </c>
      <c r="D2371" s="2" t="s">
        <v>8</v>
      </c>
      <c r="E2371" s="2" t="s">
        <v>9</v>
      </c>
      <c r="F2371" s="2" t="s">
        <v>32</v>
      </c>
      <c r="G2371" s="2">
        <v>72601</v>
      </c>
      <c r="H2371" s="2">
        <v>72601</v>
      </c>
      <c r="I2371" s="61"/>
    </row>
    <row r="2372" spans="1:9" ht="24" customHeight="1" x14ac:dyDescent="0.25">
      <c r="A2372" s="2">
        <v>424055</v>
      </c>
      <c r="B2372" s="3">
        <v>41858.438680555555</v>
      </c>
      <c r="C2372" s="2" t="s">
        <v>13</v>
      </c>
      <c r="D2372" s="2" t="s">
        <v>8</v>
      </c>
      <c r="E2372" s="2" t="s">
        <v>9</v>
      </c>
      <c r="F2372" s="2" t="s">
        <v>32</v>
      </c>
      <c r="G2372" s="2">
        <v>67991</v>
      </c>
      <c r="H2372" s="2">
        <v>67991</v>
      </c>
      <c r="I2372" s="61"/>
    </row>
    <row r="2373" spans="1:9" ht="24" customHeight="1" x14ac:dyDescent="0.25">
      <c r="A2373" s="2">
        <v>135479</v>
      </c>
      <c r="B2373" s="3">
        <v>41858.44127314815</v>
      </c>
      <c r="C2373" s="2" t="s">
        <v>7</v>
      </c>
      <c r="D2373" s="2" t="s">
        <v>8</v>
      </c>
      <c r="E2373" s="2" t="s">
        <v>9</v>
      </c>
      <c r="F2373" s="2" t="s">
        <v>32</v>
      </c>
      <c r="G2373" s="2">
        <v>28238</v>
      </c>
      <c r="H2373" s="2">
        <v>28238</v>
      </c>
      <c r="I2373" s="61"/>
    </row>
    <row r="2374" spans="1:9" ht="24" customHeight="1" x14ac:dyDescent="0.25">
      <c r="A2374" s="2">
        <v>438481</v>
      </c>
      <c r="B2374" s="3">
        <v>41880.767951388887</v>
      </c>
      <c r="C2374" s="2" t="s">
        <v>13</v>
      </c>
      <c r="D2374" s="2" t="s">
        <v>8</v>
      </c>
      <c r="E2374" s="2" t="s">
        <v>9</v>
      </c>
      <c r="F2374" s="2" t="s">
        <v>32</v>
      </c>
      <c r="G2374" s="2">
        <v>44087</v>
      </c>
      <c r="H2374" s="2">
        <v>44087</v>
      </c>
      <c r="I2374" s="61"/>
    </row>
    <row r="2375" spans="1:9" ht="24" customHeight="1" x14ac:dyDescent="0.25">
      <c r="A2375" s="2">
        <v>639461</v>
      </c>
      <c r="B2375" s="3">
        <v>41768.396898148145</v>
      </c>
      <c r="C2375" s="2" t="s">
        <v>13</v>
      </c>
      <c r="D2375" s="2" t="s">
        <v>8</v>
      </c>
      <c r="E2375" s="2" t="s">
        <v>14</v>
      </c>
      <c r="F2375" s="2" t="s">
        <v>24</v>
      </c>
      <c r="G2375" s="2">
        <v>52473</v>
      </c>
      <c r="H2375" s="2">
        <v>52473</v>
      </c>
      <c r="I2375" s="61"/>
    </row>
    <row r="2376" spans="1:9" ht="24" customHeight="1" x14ac:dyDescent="0.25">
      <c r="A2376" s="2">
        <v>739222</v>
      </c>
      <c r="B2376" s="3">
        <v>41859.397835648146</v>
      </c>
      <c r="C2376" s="2" t="s">
        <v>13</v>
      </c>
      <c r="D2376" s="2" t="s">
        <v>8</v>
      </c>
      <c r="E2376" s="2" t="s">
        <v>14</v>
      </c>
      <c r="F2376" s="2" t="s">
        <v>24</v>
      </c>
      <c r="G2376" s="2">
        <v>95679</v>
      </c>
      <c r="H2376" s="2">
        <v>95679</v>
      </c>
      <c r="I2376" s="61"/>
    </row>
    <row r="2377" spans="1:9" ht="24" customHeight="1" x14ac:dyDescent="0.25">
      <c r="A2377" s="2">
        <v>752415</v>
      </c>
      <c r="B2377" s="3">
        <v>41873.397326388891</v>
      </c>
      <c r="C2377" s="2" t="s">
        <v>7</v>
      </c>
      <c r="D2377" s="2" t="s">
        <v>8</v>
      </c>
      <c r="E2377" s="2" t="s">
        <v>14</v>
      </c>
      <c r="F2377" s="2" t="s">
        <v>24</v>
      </c>
      <c r="G2377" s="2">
        <v>60430</v>
      </c>
      <c r="H2377" s="2">
        <v>60430</v>
      </c>
      <c r="I2377" s="61"/>
    </row>
    <row r="2378" spans="1:9" ht="24" customHeight="1" x14ac:dyDescent="0.25">
      <c r="A2378" s="2">
        <v>693615</v>
      </c>
      <c r="B2378" s="3">
        <v>41866.397083333337</v>
      </c>
      <c r="C2378" s="2" t="s">
        <v>7</v>
      </c>
      <c r="D2378" s="2" t="s">
        <v>23</v>
      </c>
      <c r="E2378" s="2" t="s">
        <v>9</v>
      </c>
      <c r="F2378" s="2" t="s">
        <v>12</v>
      </c>
      <c r="G2378" s="2">
        <v>58438</v>
      </c>
      <c r="H2378" s="2">
        <v>58438</v>
      </c>
      <c r="I2378" s="61"/>
    </row>
    <row r="2379" spans="1:9" ht="24" customHeight="1" x14ac:dyDescent="0.25">
      <c r="A2379" s="2">
        <v>490366</v>
      </c>
      <c r="B2379" s="3">
        <v>41773.29488425926</v>
      </c>
      <c r="C2379" s="2" t="s">
        <v>7</v>
      </c>
      <c r="D2379" s="2" t="s">
        <v>8</v>
      </c>
      <c r="E2379" s="2" t="s">
        <v>9</v>
      </c>
      <c r="F2379" s="2" t="s">
        <v>21</v>
      </c>
      <c r="G2379" s="2">
        <v>94919</v>
      </c>
      <c r="H2379" s="2">
        <v>94919</v>
      </c>
      <c r="I2379" s="61"/>
    </row>
    <row r="2380" spans="1:9" ht="24" customHeight="1" x14ac:dyDescent="0.25">
      <c r="A2380" s="2">
        <v>333706</v>
      </c>
      <c r="B2380" s="3">
        <v>41775.396863425929</v>
      </c>
      <c r="C2380" s="2" t="s">
        <v>13</v>
      </c>
      <c r="D2380" s="2" t="s">
        <v>8</v>
      </c>
      <c r="E2380" s="2" t="s">
        <v>9</v>
      </c>
      <c r="F2380" s="2" t="s">
        <v>21</v>
      </c>
      <c r="G2380" s="2">
        <v>84968</v>
      </c>
      <c r="H2380" s="2">
        <v>84968</v>
      </c>
      <c r="I2380" s="61"/>
    </row>
    <row r="2381" spans="1:9" ht="24" customHeight="1" x14ac:dyDescent="0.25">
      <c r="A2381" s="2">
        <v>76897</v>
      </c>
      <c r="B2381" s="3">
        <v>41834.806805555556</v>
      </c>
      <c r="C2381" s="2" t="s">
        <v>13</v>
      </c>
      <c r="D2381" s="2" t="s">
        <v>8</v>
      </c>
      <c r="E2381" s="2" t="s">
        <v>9</v>
      </c>
      <c r="F2381" s="2" t="s">
        <v>21</v>
      </c>
      <c r="G2381" s="2">
        <v>13125</v>
      </c>
      <c r="H2381" s="2">
        <v>13125</v>
      </c>
      <c r="I2381" s="61"/>
    </row>
    <row r="2382" spans="1:9" ht="24" customHeight="1" x14ac:dyDescent="0.25">
      <c r="A2382" s="2">
        <v>45185</v>
      </c>
      <c r="B2382" s="3">
        <v>41775.39702546296</v>
      </c>
      <c r="C2382" s="2" t="s">
        <v>7</v>
      </c>
      <c r="D2382" s="2" t="s">
        <v>8</v>
      </c>
      <c r="E2382" s="2" t="s">
        <v>14</v>
      </c>
      <c r="F2382" s="2" t="s">
        <v>12</v>
      </c>
      <c r="G2382" s="2">
        <v>37132</v>
      </c>
      <c r="H2382" s="2">
        <v>37132</v>
      </c>
      <c r="I2382" s="61"/>
    </row>
    <row r="2383" spans="1:9" ht="24" customHeight="1" x14ac:dyDescent="0.25">
      <c r="A2383" s="2">
        <v>180285</v>
      </c>
      <c r="B2383" s="3">
        <v>41784.747789351852</v>
      </c>
      <c r="C2383" s="2" t="s">
        <v>7</v>
      </c>
      <c r="D2383" s="2" t="s">
        <v>8</v>
      </c>
      <c r="E2383" s="2" t="s">
        <v>14</v>
      </c>
      <c r="F2383" s="2" t="s">
        <v>12</v>
      </c>
      <c r="G2383" s="2">
        <v>63415</v>
      </c>
      <c r="H2383" s="2">
        <v>63415</v>
      </c>
      <c r="I2383" s="61"/>
    </row>
    <row r="2384" spans="1:9" ht="24" customHeight="1" x14ac:dyDescent="0.25">
      <c r="A2384" s="2">
        <v>876532</v>
      </c>
      <c r="B2384" s="3">
        <v>41828.650185185186</v>
      </c>
      <c r="C2384" s="2" t="s">
        <v>7</v>
      </c>
      <c r="D2384" s="2" t="s">
        <v>11</v>
      </c>
      <c r="E2384" s="2" t="s">
        <v>14</v>
      </c>
      <c r="F2384" s="2" t="s">
        <v>12</v>
      </c>
      <c r="G2384" s="2">
        <v>45029</v>
      </c>
      <c r="H2384" s="2">
        <v>45029</v>
      </c>
      <c r="I2384" s="61"/>
    </row>
    <row r="2385" spans="1:9" ht="24" customHeight="1" x14ac:dyDescent="0.25">
      <c r="A2385" s="2">
        <v>189984</v>
      </c>
      <c r="B2385" s="3">
        <v>41828.651770833334</v>
      </c>
      <c r="C2385" s="2" t="s">
        <v>13</v>
      </c>
      <c r="D2385" s="2" t="s">
        <v>8</v>
      </c>
      <c r="E2385" s="2" t="s">
        <v>14</v>
      </c>
      <c r="F2385" s="2" t="s">
        <v>12</v>
      </c>
      <c r="G2385" s="2">
        <v>47237</v>
      </c>
      <c r="H2385" s="2">
        <v>47237</v>
      </c>
      <c r="I2385" s="61"/>
    </row>
    <row r="2386" spans="1:9" ht="24" customHeight="1" x14ac:dyDescent="0.25">
      <c r="A2386" s="2">
        <v>327918</v>
      </c>
      <c r="B2386" s="3">
        <v>41828.651631944442</v>
      </c>
      <c r="C2386" s="2" t="s">
        <v>13</v>
      </c>
      <c r="D2386" s="2" t="s">
        <v>11</v>
      </c>
      <c r="E2386" s="2" t="s">
        <v>14</v>
      </c>
      <c r="F2386" s="2" t="s">
        <v>12</v>
      </c>
      <c r="G2386" s="2">
        <v>41310</v>
      </c>
      <c r="H2386" s="2">
        <v>41310</v>
      </c>
      <c r="I2386" s="61"/>
    </row>
    <row r="2387" spans="1:9" ht="24" customHeight="1" x14ac:dyDescent="0.25">
      <c r="A2387" s="2">
        <v>535514</v>
      </c>
      <c r="B2387" s="3">
        <v>41842.485972222225</v>
      </c>
      <c r="C2387" s="2" t="s">
        <v>7</v>
      </c>
      <c r="D2387" s="2" t="s">
        <v>8</v>
      </c>
      <c r="E2387" s="2" t="s">
        <v>14</v>
      </c>
      <c r="F2387" s="2" t="s">
        <v>12</v>
      </c>
      <c r="G2387" s="2">
        <v>1155</v>
      </c>
      <c r="H2387" s="2">
        <v>1155</v>
      </c>
      <c r="I2387" s="61"/>
    </row>
    <row r="2388" spans="1:9" ht="24" customHeight="1" x14ac:dyDescent="0.25">
      <c r="A2388" s="2">
        <v>218940</v>
      </c>
      <c r="B2388" s="3">
        <v>41842.487604166665</v>
      </c>
      <c r="C2388" s="2" t="s">
        <v>7</v>
      </c>
      <c r="D2388" s="2" t="s">
        <v>11</v>
      </c>
      <c r="E2388" s="2" t="s">
        <v>14</v>
      </c>
      <c r="F2388" s="2" t="s">
        <v>12</v>
      </c>
      <c r="G2388" s="2">
        <v>21485</v>
      </c>
      <c r="H2388" s="2">
        <v>21485</v>
      </c>
      <c r="I2388" s="61"/>
    </row>
    <row r="2389" spans="1:9" ht="24" customHeight="1" x14ac:dyDescent="0.25">
      <c r="A2389" s="2">
        <v>897259</v>
      </c>
      <c r="B2389" s="3">
        <v>41842.488275462965</v>
      </c>
      <c r="C2389" s="2" t="s">
        <v>13</v>
      </c>
      <c r="D2389" s="2" t="s">
        <v>11</v>
      </c>
      <c r="E2389" s="2" t="s">
        <v>14</v>
      </c>
      <c r="F2389" s="2" t="s">
        <v>12</v>
      </c>
      <c r="G2389" s="2">
        <v>90757</v>
      </c>
      <c r="H2389" s="2">
        <v>90757</v>
      </c>
      <c r="I2389" s="61"/>
    </row>
    <row r="2390" spans="1:9" ht="24" customHeight="1" x14ac:dyDescent="0.25">
      <c r="A2390" s="2">
        <v>697955</v>
      </c>
      <c r="B2390" s="3">
        <v>41858.106689814813</v>
      </c>
      <c r="C2390" s="2" t="s">
        <v>13</v>
      </c>
      <c r="D2390" s="2" t="s">
        <v>11</v>
      </c>
      <c r="E2390" s="2" t="s">
        <v>14</v>
      </c>
      <c r="F2390" s="2" t="s">
        <v>12</v>
      </c>
      <c r="G2390" s="2">
        <v>40298</v>
      </c>
      <c r="H2390" s="2">
        <v>40298</v>
      </c>
      <c r="I2390" s="61"/>
    </row>
    <row r="2391" spans="1:9" ht="24" customHeight="1" x14ac:dyDescent="0.25">
      <c r="A2391" s="2">
        <v>164990</v>
      </c>
      <c r="B2391" s="3">
        <v>41858.107488425929</v>
      </c>
      <c r="C2391" s="2" t="s">
        <v>13</v>
      </c>
      <c r="D2391" s="2" t="s">
        <v>11</v>
      </c>
      <c r="E2391" s="2" t="s">
        <v>14</v>
      </c>
      <c r="F2391" s="2" t="s">
        <v>12</v>
      </c>
      <c r="G2391" s="2">
        <v>10008</v>
      </c>
      <c r="H2391" s="2">
        <v>10008</v>
      </c>
      <c r="I2391" s="61"/>
    </row>
    <row r="2392" spans="1:9" ht="24" customHeight="1" x14ac:dyDescent="0.25">
      <c r="A2392" s="2">
        <v>412921</v>
      </c>
      <c r="B2392" s="3">
        <v>41766.44840277778</v>
      </c>
      <c r="C2392" s="2" t="s">
        <v>7</v>
      </c>
      <c r="D2392" s="2" t="s">
        <v>11</v>
      </c>
      <c r="E2392" s="2" t="s">
        <v>14</v>
      </c>
      <c r="F2392" s="2" t="s">
        <v>12</v>
      </c>
      <c r="G2392" s="2">
        <v>89801</v>
      </c>
      <c r="H2392" s="2">
        <v>89801</v>
      </c>
      <c r="I2392" s="61"/>
    </row>
    <row r="2393" spans="1:9" ht="24" customHeight="1" x14ac:dyDescent="0.25">
      <c r="A2393" s="2">
        <v>394687</v>
      </c>
      <c r="B2393" s="3">
        <v>41765.340810185182</v>
      </c>
      <c r="C2393" s="2" t="s">
        <v>13</v>
      </c>
      <c r="D2393" s="2" t="s">
        <v>8</v>
      </c>
      <c r="E2393" s="2" t="s">
        <v>14</v>
      </c>
      <c r="F2393" s="2" t="s">
        <v>12</v>
      </c>
      <c r="G2393" s="2">
        <v>86673</v>
      </c>
      <c r="H2393" s="2">
        <v>86673</v>
      </c>
      <c r="I2393" s="61"/>
    </row>
    <row r="2394" spans="1:9" ht="24" customHeight="1" x14ac:dyDescent="0.25">
      <c r="A2394" s="2">
        <v>221190</v>
      </c>
      <c r="B2394" s="3">
        <v>41773.380833333336</v>
      </c>
      <c r="C2394" s="2" t="s">
        <v>7</v>
      </c>
      <c r="D2394" s="2" t="s">
        <v>11</v>
      </c>
      <c r="E2394" s="2" t="s">
        <v>14</v>
      </c>
      <c r="F2394" s="2" t="s">
        <v>12</v>
      </c>
      <c r="G2394" s="2">
        <v>44072</v>
      </c>
      <c r="H2394" s="2">
        <v>44072</v>
      </c>
      <c r="I2394" s="61"/>
    </row>
    <row r="2395" spans="1:9" ht="24" customHeight="1" x14ac:dyDescent="0.25">
      <c r="A2395" s="2">
        <v>273381</v>
      </c>
      <c r="B2395" s="3">
        <v>41820.396874999999</v>
      </c>
      <c r="C2395" s="2" t="s">
        <v>7</v>
      </c>
      <c r="D2395" s="2" t="s">
        <v>8</v>
      </c>
      <c r="E2395" s="2" t="s">
        <v>14</v>
      </c>
      <c r="F2395" s="2" t="s">
        <v>12</v>
      </c>
      <c r="G2395" s="2">
        <v>75095</v>
      </c>
      <c r="H2395" s="2">
        <v>75095</v>
      </c>
      <c r="I2395" s="61"/>
    </row>
    <row r="2396" spans="1:9" ht="24" customHeight="1" x14ac:dyDescent="0.25">
      <c r="A2396" s="2">
        <v>267857</v>
      </c>
      <c r="B2396" s="3">
        <v>41838.36440972222</v>
      </c>
      <c r="C2396" s="2" t="s">
        <v>7</v>
      </c>
      <c r="D2396" s="2" t="s">
        <v>11</v>
      </c>
      <c r="E2396" s="2" t="s">
        <v>14</v>
      </c>
      <c r="F2396" s="2" t="s">
        <v>12</v>
      </c>
      <c r="G2396" s="2">
        <v>81122</v>
      </c>
      <c r="H2396" s="2">
        <v>81122</v>
      </c>
      <c r="I2396" s="61"/>
    </row>
    <row r="2397" spans="1:9" ht="24" customHeight="1" x14ac:dyDescent="0.25">
      <c r="A2397" s="2">
        <v>41553</v>
      </c>
      <c r="B2397" s="3">
        <v>41765.659120370372</v>
      </c>
      <c r="C2397" s="2" t="s">
        <v>7</v>
      </c>
      <c r="D2397" s="2" t="s">
        <v>11</v>
      </c>
      <c r="E2397" s="2" t="s">
        <v>16</v>
      </c>
      <c r="F2397" s="2" t="s">
        <v>24</v>
      </c>
      <c r="G2397" s="2">
        <v>70417</v>
      </c>
      <c r="H2397" s="2">
        <v>70417</v>
      </c>
      <c r="I2397" s="61"/>
    </row>
    <row r="2398" spans="1:9" ht="24" customHeight="1" x14ac:dyDescent="0.25">
      <c r="A2398" s="2">
        <v>871022</v>
      </c>
      <c r="B2398" s="3">
        <v>41765.662106481483</v>
      </c>
      <c r="C2398" s="2" t="s">
        <v>13</v>
      </c>
      <c r="D2398" s="2" t="s">
        <v>11</v>
      </c>
      <c r="E2398" s="2" t="s">
        <v>16</v>
      </c>
      <c r="F2398" s="2" t="s">
        <v>24</v>
      </c>
      <c r="G2398" s="2">
        <v>11865</v>
      </c>
      <c r="H2398" s="2">
        <v>11865</v>
      </c>
      <c r="I2398" s="61"/>
    </row>
    <row r="2399" spans="1:9" ht="24" customHeight="1" x14ac:dyDescent="0.25">
      <c r="A2399" s="2">
        <v>46840</v>
      </c>
      <c r="B2399" s="3">
        <v>41767.351388888892</v>
      </c>
      <c r="C2399" s="2" t="s">
        <v>7</v>
      </c>
      <c r="D2399" s="2" t="s">
        <v>8</v>
      </c>
      <c r="E2399" s="2" t="s">
        <v>16</v>
      </c>
      <c r="F2399" s="2" t="s">
        <v>24</v>
      </c>
      <c r="G2399" s="2">
        <v>25644</v>
      </c>
      <c r="H2399" s="2">
        <v>25644</v>
      </c>
      <c r="I2399" s="61"/>
    </row>
    <row r="2400" spans="1:9" ht="24" customHeight="1" x14ac:dyDescent="0.25">
      <c r="A2400" s="2">
        <v>959754</v>
      </c>
      <c r="B2400" s="3">
        <v>41767.351712962962</v>
      </c>
      <c r="C2400" s="2" t="s">
        <v>13</v>
      </c>
      <c r="D2400" s="2" t="s">
        <v>8</v>
      </c>
      <c r="E2400" s="2" t="s">
        <v>16</v>
      </c>
      <c r="F2400" s="2" t="s">
        <v>24</v>
      </c>
      <c r="G2400" s="2">
        <v>75626</v>
      </c>
      <c r="H2400" s="2">
        <v>75626</v>
      </c>
      <c r="I2400" s="61"/>
    </row>
    <row r="2401" spans="1:9" ht="24" customHeight="1" x14ac:dyDescent="0.25">
      <c r="A2401" s="2">
        <v>105777</v>
      </c>
      <c r="B2401" s="3">
        <v>41767.352268518516</v>
      </c>
      <c r="C2401" s="2" t="s">
        <v>7</v>
      </c>
      <c r="D2401" s="2" t="s">
        <v>8</v>
      </c>
      <c r="E2401" s="2" t="s">
        <v>16</v>
      </c>
      <c r="F2401" s="2" t="s">
        <v>24</v>
      </c>
      <c r="G2401" s="2">
        <v>70664</v>
      </c>
      <c r="H2401" s="2">
        <v>70664</v>
      </c>
      <c r="I2401" s="61"/>
    </row>
    <row r="2402" spans="1:9" ht="24" customHeight="1" x14ac:dyDescent="0.25">
      <c r="A2402" s="2">
        <v>277759</v>
      </c>
      <c r="B2402" s="3">
        <v>41834.399444444447</v>
      </c>
      <c r="C2402" s="2" t="s">
        <v>13</v>
      </c>
      <c r="D2402" s="2" t="s">
        <v>8</v>
      </c>
      <c r="E2402" s="2" t="s">
        <v>16</v>
      </c>
      <c r="F2402" s="2" t="s">
        <v>24</v>
      </c>
      <c r="G2402" s="2">
        <v>19789</v>
      </c>
      <c r="H2402" s="2">
        <v>19789</v>
      </c>
      <c r="I2402" s="61"/>
    </row>
    <row r="2403" spans="1:9" ht="24" customHeight="1" x14ac:dyDescent="0.25">
      <c r="A2403" s="2">
        <v>614850</v>
      </c>
      <c r="B2403" s="3">
        <v>41841.397499999999</v>
      </c>
      <c r="C2403" s="2" t="s">
        <v>7</v>
      </c>
      <c r="D2403" s="2" t="s">
        <v>8</v>
      </c>
      <c r="E2403" s="2" t="s">
        <v>16</v>
      </c>
      <c r="F2403" s="2" t="s">
        <v>24</v>
      </c>
      <c r="G2403" s="2">
        <v>2096</v>
      </c>
      <c r="H2403" s="2">
        <v>2096</v>
      </c>
      <c r="I2403" s="61"/>
    </row>
    <row r="2404" spans="1:9" ht="24" customHeight="1" x14ac:dyDescent="0.25">
      <c r="A2404" s="2">
        <v>676227</v>
      </c>
      <c r="B2404" s="3">
        <v>41846.70239583333</v>
      </c>
      <c r="C2404" s="2" t="s">
        <v>13</v>
      </c>
      <c r="D2404" s="2" t="s">
        <v>8</v>
      </c>
      <c r="E2404" s="2" t="s">
        <v>16</v>
      </c>
      <c r="F2404" s="2" t="s">
        <v>24</v>
      </c>
      <c r="G2404" s="2">
        <v>98494</v>
      </c>
      <c r="H2404" s="2">
        <v>98494</v>
      </c>
      <c r="I2404" s="61"/>
    </row>
    <row r="2405" spans="1:9" ht="24" customHeight="1" x14ac:dyDescent="0.25">
      <c r="A2405" s="2">
        <v>414495</v>
      </c>
      <c r="B2405" s="3">
        <v>41846.704479166663</v>
      </c>
      <c r="C2405" s="2" t="s">
        <v>13</v>
      </c>
      <c r="D2405" s="2" t="s">
        <v>11</v>
      </c>
      <c r="E2405" s="2" t="s">
        <v>16</v>
      </c>
      <c r="F2405" s="2" t="s">
        <v>24</v>
      </c>
      <c r="G2405" s="2">
        <v>37834</v>
      </c>
      <c r="H2405" s="2">
        <v>37834</v>
      </c>
      <c r="I2405" s="61"/>
    </row>
    <row r="2406" spans="1:9" ht="24" customHeight="1" x14ac:dyDescent="0.25">
      <c r="A2406" s="2">
        <v>841640</v>
      </c>
      <c r="B2406" s="3">
        <v>41800.397083333337</v>
      </c>
      <c r="C2406" s="2" t="s">
        <v>13</v>
      </c>
      <c r="D2406" s="2" t="s">
        <v>8</v>
      </c>
      <c r="E2406" s="2" t="s">
        <v>9</v>
      </c>
      <c r="F2406" s="2" t="s">
        <v>19</v>
      </c>
      <c r="G2406" s="2">
        <v>86552</v>
      </c>
      <c r="H2406" s="2">
        <v>86552</v>
      </c>
      <c r="I2406" s="61"/>
    </row>
    <row r="2407" spans="1:9" ht="24" customHeight="1" x14ac:dyDescent="0.25">
      <c r="A2407" s="2">
        <v>289758</v>
      </c>
      <c r="B2407" s="3">
        <v>41816.300694444442</v>
      </c>
      <c r="C2407" s="2" t="s">
        <v>7</v>
      </c>
      <c r="D2407" s="2" t="s">
        <v>8</v>
      </c>
      <c r="E2407" s="2" t="s">
        <v>25</v>
      </c>
      <c r="F2407" s="2" t="s">
        <v>21</v>
      </c>
      <c r="G2407" s="2">
        <v>68737</v>
      </c>
      <c r="H2407" s="2">
        <v>68737</v>
      </c>
      <c r="I2407" s="61"/>
    </row>
    <row r="2408" spans="1:9" ht="24" customHeight="1" x14ac:dyDescent="0.25">
      <c r="A2408" s="2">
        <v>338184</v>
      </c>
      <c r="B2408" s="3">
        <v>41816.301030092596</v>
      </c>
      <c r="C2408" s="2" t="s">
        <v>7</v>
      </c>
      <c r="D2408" s="2" t="s">
        <v>11</v>
      </c>
      <c r="E2408" s="2" t="s">
        <v>25</v>
      </c>
      <c r="F2408" s="2" t="s">
        <v>21</v>
      </c>
      <c r="G2408" s="2">
        <v>27268</v>
      </c>
      <c r="H2408" s="2">
        <v>27268</v>
      </c>
      <c r="I2408" s="61"/>
    </row>
    <row r="2409" spans="1:9" ht="24" customHeight="1" x14ac:dyDescent="0.25">
      <c r="A2409" s="2">
        <v>929824</v>
      </c>
      <c r="B2409" s="3">
        <v>41816.303680555553</v>
      </c>
      <c r="C2409" s="2" t="s">
        <v>7</v>
      </c>
      <c r="D2409" s="2" t="s">
        <v>11</v>
      </c>
      <c r="E2409" s="2" t="s">
        <v>25</v>
      </c>
      <c r="F2409" s="2" t="s">
        <v>21</v>
      </c>
      <c r="G2409" s="2">
        <v>37255</v>
      </c>
      <c r="H2409" s="2">
        <v>37255</v>
      </c>
      <c r="I2409" s="61"/>
    </row>
    <row r="2410" spans="1:9" ht="24" customHeight="1" x14ac:dyDescent="0.25">
      <c r="A2410" s="2">
        <v>110867</v>
      </c>
      <c r="B2410" s="3">
        <v>41787.363923611112</v>
      </c>
      <c r="C2410" s="2" t="s">
        <v>7</v>
      </c>
      <c r="D2410" s="2" t="s">
        <v>11</v>
      </c>
      <c r="E2410" s="2" t="s">
        <v>30</v>
      </c>
      <c r="F2410" s="2" t="s">
        <v>32</v>
      </c>
      <c r="G2410" s="2">
        <v>74352</v>
      </c>
      <c r="H2410" s="2">
        <v>74352</v>
      </c>
      <c r="I2410" s="61"/>
    </row>
    <row r="2411" spans="1:9" ht="24" customHeight="1" x14ac:dyDescent="0.25">
      <c r="A2411" s="2">
        <v>682095</v>
      </c>
      <c r="B2411" s="3">
        <v>41789.367384259262</v>
      </c>
      <c r="C2411" s="2" t="s">
        <v>13</v>
      </c>
      <c r="D2411" s="2" t="s">
        <v>11</v>
      </c>
      <c r="E2411" s="2" t="s">
        <v>30</v>
      </c>
      <c r="F2411" s="2" t="s">
        <v>32</v>
      </c>
      <c r="G2411" s="2">
        <v>70817</v>
      </c>
      <c r="H2411" s="2">
        <v>70817</v>
      </c>
      <c r="I2411" s="61"/>
    </row>
    <row r="2412" spans="1:9" ht="24" customHeight="1" x14ac:dyDescent="0.25">
      <c r="A2412" s="2">
        <v>714974</v>
      </c>
      <c r="B2412" s="3">
        <v>41789.368125000001</v>
      </c>
      <c r="C2412" s="2" t="s">
        <v>7</v>
      </c>
      <c r="D2412" s="2" t="s">
        <v>11</v>
      </c>
      <c r="E2412" s="2" t="s">
        <v>30</v>
      </c>
      <c r="F2412" s="2" t="s">
        <v>32</v>
      </c>
      <c r="G2412" s="2">
        <v>11137</v>
      </c>
      <c r="H2412" s="2">
        <v>11137</v>
      </c>
      <c r="I2412" s="61"/>
    </row>
    <row r="2413" spans="1:9" ht="24" customHeight="1" x14ac:dyDescent="0.25">
      <c r="A2413" s="2">
        <v>259560</v>
      </c>
      <c r="B2413" s="3">
        <v>41789.368576388886</v>
      </c>
      <c r="C2413" s="2" t="s">
        <v>13</v>
      </c>
      <c r="D2413" s="2" t="s">
        <v>11</v>
      </c>
      <c r="E2413" s="2" t="s">
        <v>30</v>
      </c>
      <c r="F2413" s="2" t="s">
        <v>32</v>
      </c>
      <c r="G2413" s="2">
        <v>28024</v>
      </c>
      <c r="H2413" s="2">
        <v>28024</v>
      </c>
      <c r="I2413" s="61"/>
    </row>
    <row r="2414" spans="1:9" ht="24" customHeight="1" x14ac:dyDescent="0.25">
      <c r="A2414" s="2">
        <v>249970</v>
      </c>
      <c r="B2414" s="3">
        <v>41789.368935185186</v>
      </c>
      <c r="C2414" s="2" t="s">
        <v>13</v>
      </c>
      <c r="D2414" s="2" t="s">
        <v>11</v>
      </c>
      <c r="E2414" s="2" t="s">
        <v>30</v>
      </c>
      <c r="F2414" s="2" t="s">
        <v>32</v>
      </c>
      <c r="G2414" s="2">
        <v>55444</v>
      </c>
      <c r="H2414" s="2">
        <v>55444</v>
      </c>
      <c r="I2414" s="61"/>
    </row>
    <row r="2415" spans="1:9" ht="24" customHeight="1" x14ac:dyDescent="0.25">
      <c r="A2415" s="2">
        <v>896758</v>
      </c>
      <c r="B2415" s="3">
        <v>41789.369201388887</v>
      </c>
      <c r="C2415" s="2" t="s">
        <v>13</v>
      </c>
      <c r="D2415" s="2" t="s">
        <v>11</v>
      </c>
      <c r="E2415" s="2" t="s">
        <v>30</v>
      </c>
      <c r="F2415" s="2" t="s">
        <v>32</v>
      </c>
      <c r="G2415" s="2">
        <v>29079</v>
      </c>
      <c r="H2415" s="2">
        <v>29079</v>
      </c>
      <c r="I2415" s="61"/>
    </row>
    <row r="2416" spans="1:9" ht="24" customHeight="1" x14ac:dyDescent="0.25">
      <c r="A2416" s="2">
        <v>452242</v>
      </c>
      <c r="B2416" s="3">
        <v>41789.370567129627</v>
      </c>
      <c r="C2416" s="2" t="s">
        <v>13</v>
      </c>
      <c r="D2416" s="2" t="s">
        <v>11</v>
      </c>
      <c r="E2416" s="2" t="s">
        <v>30</v>
      </c>
      <c r="F2416" s="2" t="s">
        <v>32</v>
      </c>
      <c r="G2416" s="2">
        <v>74501</v>
      </c>
      <c r="H2416" s="2">
        <v>74501</v>
      </c>
      <c r="I2416" s="61"/>
    </row>
    <row r="2417" spans="1:9" ht="24" customHeight="1" x14ac:dyDescent="0.25">
      <c r="A2417" s="2">
        <v>812669</v>
      </c>
      <c r="B2417" s="3">
        <v>41815.521597222221</v>
      </c>
      <c r="C2417" s="2" t="s">
        <v>13</v>
      </c>
      <c r="D2417" s="2" t="s">
        <v>8</v>
      </c>
      <c r="E2417" s="2" t="s">
        <v>9</v>
      </c>
      <c r="F2417" s="2" t="s">
        <v>32</v>
      </c>
      <c r="G2417" s="2">
        <v>12913</v>
      </c>
      <c r="H2417" s="2">
        <v>12913</v>
      </c>
      <c r="I2417" s="61"/>
    </row>
    <row r="2418" spans="1:9" ht="24" customHeight="1" x14ac:dyDescent="0.25">
      <c r="A2418" s="2">
        <v>949488</v>
      </c>
      <c r="B2418" s="3">
        <v>41772.410567129627</v>
      </c>
      <c r="C2418" s="2" t="s">
        <v>7</v>
      </c>
      <c r="D2418" s="2" t="s">
        <v>8</v>
      </c>
      <c r="E2418" s="2" t="s">
        <v>9</v>
      </c>
      <c r="F2418" s="2" t="s">
        <v>32</v>
      </c>
      <c r="G2418" s="2">
        <v>46174</v>
      </c>
      <c r="H2418" s="2">
        <v>46174</v>
      </c>
      <c r="I2418" s="61"/>
    </row>
    <row r="2419" spans="1:9" ht="24" customHeight="1" x14ac:dyDescent="0.25">
      <c r="A2419" s="2">
        <v>465732</v>
      </c>
      <c r="B2419" s="3">
        <v>41767.707268518519</v>
      </c>
      <c r="C2419" s="2" t="s">
        <v>13</v>
      </c>
      <c r="D2419" s="2" t="s">
        <v>8</v>
      </c>
      <c r="E2419" s="2" t="s">
        <v>9</v>
      </c>
      <c r="F2419" s="2" t="s">
        <v>32</v>
      </c>
      <c r="G2419" s="2">
        <v>19532</v>
      </c>
      <c r="H2419" s="2">
        <v>19532</v>
      </c>
      <c r="I2419" s="61"/>
    </row>
    <row r="2420" spans="1:9" ht="24" customHeight="1" x14ac:dyDescent="0.25">
      <c r="A2420" s="2">
        <v>135254</v>
      </c>
      <c r="B2420" s="3">
        <v>41775.438321759262</v>
      </c>
      <c r="C2420" s="2" t="s">
        <v>7</v>
      </c>
      <c r="D2420" s="2" t="s">
        <v>11</v>
      </c>
      <c r="E2420" s="2" t="s">
        <v>9</v>
      </c>
      <c r="F2420" s="2" t="s">
        <v>32</v>
      </c>
      <c r="G2420" s="2">
        <v>71782</v>
      </c>
      <c r="H2420" s="2">
        <v>71782</v>
      </c>
      <c r="I2420" s="61"/>
    </row>
    <row r="2421" spans="1:9" ht="24" customHeight="1" x14ac:dyDescent="0.25">
      <c r="A2421" s="2">
        <v>669918</v>
      </c>
      <c r="B2421" s="3">
        <v>41775.438842592594</v>
      </c>
      <c r="C2421" s="2" t="s">
        <v>13</v>
      </c>
      <c r="D2421" s="2" t="s">
        <v>11</v>
      </c>
      <c r="E2421" s="2" t="s">
        <v>9</v>
      </c>
      <c r="F2421" s="2" t="s">
        <v>32</v>
      </c>
      <c r="G2421" s="2">
        <v>46401</v>
      </c>
      <c r="H2421" s="2">
        <v>46401</v>
      </c>
      <c r="I2421" s="61"/>
    </row>
    <row r="2422" spans="1:9" ht="24" customHeight="1" x14ac:dyDescent="0.25">
      <c r="A2422" s="2">
        <v>643853</v>
      </c>
      <c r="B2422" s="3">
        <v>41775.588194444441</v>
      </c>
      <c r="C2422" s="2" t="s">
        <v>13</v>
      </c>
      <c r="D2422" s="2" t="s">
        <v>8</v>
      </c>
      <c r="E2422" s="2" t="s">
        <v>9</v>
      </c>
      <c r="F2422" s="2" t="s">
        <v>32</v>
      </c>
      <c r="G2422" s="2">
        <v>41234</v>
      </c>
      <c r="H2422" s="2">
        <v>41234</v>
      </c>
      <c r="I2422" s="61"/>
    </row>
    <row r="2423" spans="1:9" ht="24" customHeight="1" x14ac:dyDescent="0.25">
      <c r="A2423" s="2">
        <v>519485</v>
      </c>
      <c r="B2423" s="3">
        <v>41841.577245370368</v>
      </c>
      <c r="C2423" s="2" t="s">
        <v>7</v>
      </c>
      <c r="D2423" s="2" t="s">
        <v>8</v>
      </c>
      <c r="E2423" s="2" t="s">
        <v>9</v>
      </c>
      <c r="F2423" s="2" t="s">
        <v>32</v>
      </c>
      <c r="G2423" s="2">
        <v>53036</v>
      </c>
      <c r="H2423" s="2">
        <v>53036</v>
      </c>
      <c r="I2423" s="61"/>
    </row>
    <row r="2424" spans="1:9" ht="24" customHeight="1" x14ac:dyDescent="0.25">
      <c r="A2424" s="2">
        <v>470319</v>
      </c>
      <c r="B2424" s="3">
        <v>41841.577499999999</v>
      </c>
      <c r="C2424" s="2" t="s">
        <v>7</v>
      </c>
      <c r="D2424" s="2" t="s">
        <v>11</v>
      </c>
      <c r="E2424" s="2" t="s">
        <v>9</v>
      </c>
      <c r="F2424" s="2" t="s">
        <v>32</v>
      </c>
      <c r="G2424" s="2">
        <v>62531</v>
      </c>
      <c r="H2424" s="2">
        <v>62531</v>
      </c>
      <c r="I2424" s="61"/>
    </row>
    <row r="2425" spans="1:9" ht="24" customHeight="1" x14ac:dyDescent="0.25">
      <c r="A2425" s="2">
        <v>136603</v>
      </c>
      <c r="B2425" s="3">
        <v>41841.579247685186</v>
      </c>
      <c r="C2425" s="2" t="s">
        <v>7</v>
      </c>
      <c r="D2425" s="2" t="s">
        <v>8</v>
      </c>
      <c r="E2425" s="2" t="s">
        <v>9</v>
      </c>
      <c r="F2425" s="2" t="s">
        <v>32</v>
      </c>
      <c r="G2425" s="2">
        <v>50536</v>
      </c>
      <c r="H2425" s="2">
        <v>50536</v>
      </c>
      <c r="I2425" s="61"/>
    </row>
    <row r="2426" spans="1:9" ht="24" customHeight="1" x14ac:dyDescent="0.25">
      <c r="A2426" s="2">
        <v>570313</v>
      </c>
      <c r="B2426" s="3">
        <v>41842.944398148145</v>
      </c>
      <c r="C2426" s="2" t="s">
        <v>7</v>
      </c>
      <c r="D2426" s="2" t="s">
        <v>8</v>
      </c>
      <c r="E2426" s="2" t="s">
        <v>9</v>
      </c>
      <c r="F2426" s="2" t="s">
        <v>32</v>
      </c>
      <c r="G2426" s="2">
        <v>69518</v>
      </c>
      <c r="H2426" s="2">
        <v>69518</v>
      </c>
      <c r="I2426" s="61"/>
    </row>
    <row r="2427" spans="1:9" ht="24" customHeight="1" x14ac:dyDescent="0.25">
      <c r="A2427" s="2">
        <v>460608</v>
      </c>
      <c r="B2427" s="3">
        <v>41864.397141203706</v>
      </c>
      <c r="C2427" s="2" t="s">
        <v>7</v>
      </c>
      <c r="D2427" s="2" t="s">
        <v>11</v>
      </c>
      <c r="E2427" s="2" t="s">
        <v>9</v>
      </c>
      <c r="F2427" s="2" t="s">
        <v>32</v>
      </c>
      <c r="G2427" s="2">
        <v>48149</v>
      </c>
      <c r="H2427" s="2">
        <v>48149</v>
      </c>
      <c r="I2427" s="61"/>
    </row>
    <row r="2428" spans="1:9" ht="24" customHeight="1" x14ac:dyDescent="0.25">
      <c r="A2428" s="2">
        <v>504728</v>
      </c>
      <c r="B2428" s="3">
        <v>41868.551979166667</v>
      </c>
      <c r="C2428" s="2" t="s">
        <v>7</v>
      </c>
      <c r="D2428" s="2" t="s">
        <v>8</v>
      </c>
      <c r="E2428" s="2" t="s">
        <v>9</v>
      </c>
      <c r="F2428" s="2" t="s">
        <v>32</v>
      </c>
      <c r="G2428" s="2">
        <v>80835</v>
      </c>
      <c r="H2428" s="2">
        <v>80835</v>
      </c>
      <c r="I2428" s="61"/>
    </row>
    <row r="2429" spans="1:9" ht="24" customHeight="1" x14ac:dyDescent="0.25">
      <c r="A2429" s="2">
        <v>701162</v>
      </c>
      <c r="B2429" s="3">
        <v>41875.791041666664</v>
      </c>
      <c r="C2429" s="2" t="s">
        <v>7</v>
      </c>
      <c r="D2429" s="2" t="s">
        <v>8</v>
      </c>
      <c r="E2429" s="2" t="s">
        <v>9</v>
      </c>
      <c r="F2429" s="2" t="s">
        <v>32</v>
      </c>
      <c r="G2429" s="2">
        <v>36094</v>
      </c>
      <c r="H2429" s="2">
        <v>36094</v>
      </c>
      <c r="I2429" s="61"/>
    </row>
    <row r="2430" spans="1:9" ht="24" customHeight="1" x14ac:dyDescent="0.25">
      <c r="A2430" s="2">
        <v>783986</v>
      </c>
      <c r="B2430" s="3">
        <v>41878.987118055556</v>
      </c>
      <c r="C2430" s="2" t="s">
        <v>13</v>
      </c>
      <c r="D2430" s="2" t="s">
        <v>11</v>
      </c>
      <c r="E2430" s="2" t="s">
        <v>9</v>
      </c>
      <c r="F2430" s="2" t="s">
        <v>32</v>
      </c>
      <c r="G2430" s="2">
        <v>90479</v>
      </c>
      <c r="H2430" s="2">
        <v>90479</v>
      </c>
      <c r="I2430" s="61"/>
    </row>
    <row r="2431" spans="1:9" ht="24" customHeight="1" x14ac:dyDescent="0.25">
      <c r="A2431" s="2">
        <v>801518</v>
      </c>
      <c r="B2431" s="3">
        <v>41878.989733796298</v>
      </c>
      <c r="C2431" s="2" t="s">
        <v>7</v>
      </c>
      <c r="D2431" s="2" t="s">
        <v>8</v>
      </c>
      <c r="E2431" s="2" t="s">
        <v>9</v>
      </c>
      <c r="F2431" s="2" t="s">
        <v>32</v>
      </c>
      <c r="G2431" s="2">
        <v>47779</v>
      </c>
      <c r="H2431" s="2">
        <v>47779</v>
      </c>
      <c r="I2431" s="61"/>
    </row>
    <row r="2432" spans="1:9" ht="24" customHeight="1" x14ac:dyDescent="0.25">
      <c r="A2432" s="2">
        <v>528678</v>
      </c>
      <c r="B2432" s="3">
        <v>41830.397638888891</v>
      </c>
      <c r="C2432" s="2" t="s">
        <v>7</v>
      </c>
      <c r="D2432" s="2" t="s">
        <v>11</v>
      </c>
      <c r="E2432" s="2" t="s">
        <v>9</v>
      </c>
      <c r="F2432" s="2" t="s">
        <v>32</v>
      </c>
      <c r="G2432" s="2">
        <v>35619</v>
      </c>
      <c r="H2432" s="2">
        <v>35619</v>
      </c>
      <c r="I2432" s="61"/>
    </row>
    <row r="2433" spans="1:9" ht="24" customHeight="1" x14ac:dyDescent="0.25">
      <c r="A2433" s="2">
        <v>845864</v>
      </c>
      <c r="B2433" s="3">
        <v>41830.399525462963</v>
      </c>
      <c r="C2433" s="2" t="s">
        <v>7</v>
      </c>
      <c r="D2433" s="2" t="s">
        <v>8</v>
      </c>
      <c r="E2433" s="2" t="s">
        <v>9</v>
      </c>
      <c r="F2433" s="2" t="s">
        <v>32</v>
      </c>
      <c r="G2433" s="2">
        <v>27117</v>
      </c>
      <c r="H2433" s="2">
        <v>27117</v>
      </c>
      <c r="I2433" s="61"/>
    </row>
    <row r="2434" spans="1:9" ht="24" customHeight="1" x14ac:dyDescent="0.25">
      <c r="A2434" s="2">
        <v>897733</v>
      </c>
      <c r="B2434" s="3">
        <v>41761.396932870368</v>
      </c>
      <c r="C2434" s="2" t="s">
        <v>7</v>
      </c>
      <c r="D2434" s="2" t="s">
        <v>8</v>
      </c>
      <c r="E2434" s="2" t="s">
        <v>14</v>
      </c>
      <c r="F2434" s="2" t="s">
        <v>17</v>
      </c>
      <c r="G2434" s="2">
        <v>4922</v>
      </c>
      <c r="H2434" s="2">
        <v>4922</v>
      </c>
      <c r="I2434" s="61"/>
    </row>
    <row r="2435" spans="1:9" ht="24" customHeight="1" x14ac:dyDescent="0.25">
      <c r="A2435" s="2">
        <v>916320</v>
      </c>
      <c r="B2435" s="3">
        <v>41878.435196759259</v>
      </c>
      <c r="C2435" s="2" t="s">
        <v>13</v>
      </c>
      <c r="D2435" s="2" t="s">
        <v>11</v>
      </c>
      <c r="E2435" s="2" t="s">
        <v>14</v>
      </c>
      <c r="F2435" s="2" t="s">
        <v>17</v>
      </c>
      <c r="G2435" s="2">
        <v>70508</v>
      </c>
      <c r="H2435" s="2">
        <v>70508</v>
      </c>
      <c r="I2435" s="61"/>
    </row>
    <row r="2436" spans="1:9" ht="24" customHeight="1" x14ac:dyDescent="0.25">
      <c r="A2436" s="2">
        <v>280502</v>
      </c>
      <c r="B2436" s="3">
        <v>41761.569050925929</v>
      </c>
      <c r="C2436" s="2" t="s">
        <v>7</v>
      </c>
      <c r="D2436" s="2" t="s">
        <v>8</v>
      </c>
      <c r="E2436" s="2" t="s">
        <v>9</v>
      </c>
      <c r="F2436" s="2" t="s">
        <v>32</v>
      </c>
      <c r="G2436" s="2">
        <v>15423</v>
      </c>
      <c r="H2436" s="2">
        <v>15423</v>
      </c>
      <c r="I2436" s="61"/>
    </row>
    <row r="2437" spans="1:9" ht="24" customHeight="1" x14ac:dyDescent="0.25">
      <c r="A2437" s="2">
        <v>485417</v>
      </c>
      <c r="B2437" s="3">
        <v>41827.397638888891</v>
      </c>
      <c r="C2437" s="2" t="s">
        <v>7</v>
      </c>
      <c r="D2437" s="2" t="s">
        <v>8</v>
      </c>
      <c r="E2437" s="2" t="s">
        <v>9</v>
      </c>
      <c r="F2437" s="2" t="s">
        <v>32</v>
      </c>
      <c r="G2437" s="2">
        <v>75975</v>
      </c>
      <c r="H2437" s="2">
        <v>75975</v>
      </c>
      <c r="I2437" s="61"/>
    </row>
    <row r="2438" spans="1:9" ht="24" customHeight="1" x14ac:dyDescent="0.25">
      <c r="A2438" s="2">
        <v>940140</v>
      </c>
      <c r="B2438" s="3">
        <v>41785.396956018521</v>
      </c>
      <c r="C2438" s="2" t="s">
        <v>13</v>
      </c>
      <c r="D2438" s="2" t="s">
        <v>11</v>
      </c>
      <c r="E2438" s="2" t="s">
        <v>20</v>
      </c>
      <c r="F2438" s="2" t="s">
        <v>21</v>
      </c>
      <c r="G2438" s="2">
        <v>45244</v>
      </c>
      <c r="H2438" s="2">
        <v>45244</v>
      </c>
      <c r="I2438" s="61"/>
    </row>
    <row r="2439" spans="1:9" ht="24" customHeight="1" x14ac:dyDescent="0.25">
      <c r="A2439" s="2">
        <v>310088</v>
      </c>
      <c r="B2439" s="3">
        <v>41785.397361111114</v>
      </c>
      <c r="C2439" s="2" t="s">
        <v>7</v>
      </c>
      <c r="D2439" s="2" t="s">
        <v>23</v>
      </c>
      <c r="E2439" s="2" t="s">
        <v>20</v>
      </c>
      <c r="F2439" s="2" t="s">
        <v>21</v>
      </c>
      <c r="G2439" s="2">
        <v>89241</v>
      </c>
      <c r="H2439" s="2">
        <v>89241</v>
      </c>
      <c r="I2439" s="61"/>
    </row>
    <row r="2440" spans="1:9" ht="24" customHeight="1" x14ac:dyDescent="0.25">
      <c r="A2440" s="2">
        <v>44958</v>
      </c>
      <c r="B2440" s="3">
        <v>41834.396886574075</v>
      </c>
      <c r="C2440" s="2" t="s">
        <v>7</v>
      </c>
      <c r="D2440" s="2" t="s">
        <v>8</v>
      </c>
      <c r="E2440" s="2" t="s">
        <v>14</v>
      </c>
      <c r="F2440" s="2" t="s">
        <v>12</v>
      </c>
      <c r="G2440" s="2">
        <v>66517</v>
      </c>
      <c r="H2440" s="2">
        <v>66517</v>
      </c>
      <c r="I2440" s="61"/>
    </row>
    <row r="2441" spans="1:9" ht="24" customHeight="1" x14ac:dyDescent="0.25">
      <c r="A2441" s="2">
        <v>541978</v>
      </c>
      <c r="B2441" s="3">
        <v>41834.397233796299</v>
      </c>
      <c r="C2441" s="2" t="s">
        <v>7</v>
      </c>
      <c r="D2441" s="2" t="s">
        <v>11</v>
      </c>
      <c r="E2441" s="2" t="s">
        <v>14</v>
      </c>
      <c r="F2441" s="2" t="s">
        <v>12</v>
      </c>
      <c r="G2441" s="2">
        <v>57790</v>
      </c>
      <c r="H2441" s="2">
        <v>57790</v>
      </c>
      <c r="I2441" s="61"/>
    </row>
    <row r="2442" spans="1:9" ht="24" customHeight="1" x14ac:dyDescent="0.25">
      <c r="A2442" s="2">
        <v>756546</v>
      </c>
      <c r="B2442" s="3">
        <v>41834.397569444445</v>
      </c>
      <c r="C2442" s="2" t="s">
        <v>13</v>
      </c>
      <c r="D2442" s="2" t="s">
        <v>8</v>
      </c>
      <c r="E2442" s="2" t="s">
        <v>14</v>
      </c>
      <c r="F2442" s="2" t="s">
        <v>12</v>
      </c>
      <c r="G2442" s="2">
        <v>32671</v>
      </c>
      <c r="H2442" s="2">
        <v>32671</v>
      </c>
      <c r="I2442" s="61"/>
    </row>
    <row r="2443" spans="1:9" ht="24" customHeight="1" x14ac:dyDescent="0.25">
      <c r="A2443" s="2">
        <v>958202</v>
      </c>
      <c r="B2443" s="3">
        <v>41834.397905092592</v>
      </c>
      <c r="C2443" s="2" t="s">
        <v>7</v>
      </c>
      <c r="D2443" s="2" t="s">
        <v>11</v>
      </c>
      <c r="E2443" s="2" t="s">
        <v>14</v>
      </c>
      <c r="F2443" s="2" t="s">
        <v>12</v>
      </c>
      <c r="G2443" s="2">
        <v>58417</v>
      </c>
      <c r="H2443" s="2">
        <v>58417</v>
      </c>
      <c r="I2443" s="61"/>
    </row>
    <row r="2444" spans="1:9" ht="24" customHeight="1" x14ac:dyDescent="0.25">
      <c r="A2444" s="2">
        <v>120464</v>
      </c>
      <c r="B2444" s="3">
        <v>41799.499907407408</v>
      </c>
      <c r="C2444" s="2" t="s">
        <v>7</v>
      </c>
      <c r="D2444" s="2" t="s">
        <v>23</v>
      </c>
      <c r="E2444" s="2" t="s">
        <v>14</v>
      </c>
      <c r="F2444" s="2" t="s">
        <v>12</v>
      </c>
      <c r="G2444" s="2">
        <v>90637</v>
      </c>
      <c r="H2444" s="2">
        <v>90637</v>
      </c>
      <c r="I2444" s="61"/>
    </row>
    <row r="2445" spans="1:9" ht="24" customHeight="1" x14ac:dyDescent="0.25">
      <c r="A2445" s="2">
        <v>333113</v>
      </c>
      <c r="B2445" s="3">
        <v>41772.591261574074</v>
      </c>
      <c r="C2445" s="2" t="s">
        <v>7</v>
      </c>
      <c r="D2445" s="2" t="s">
        <v>11</v>
      </c>
      <c r="E2445" s="2" t="s">
        <v>25</v>
      </c>
      <c r="F2445" s="2" t="s">
        <v>12</v>
      </c>
      <c r="G2445" s="2">
        <v>49498</v>
      </c>
      <c r="H2445" s="2">
        <v>49498</v>
      </c>
      <c r="I2445" s="61"/>
    </row>
    <row r="2446" spans="1:9" ht="24" customHeight="1" x14ac:dyDescent="0.25">
      <c r="A2446" s="2">
        <v>813940</v>
      </c>
      <c r="B2446" s="3">
        <v>41772.592407407406</v>
      </c>
      <c r="C2446" s="2" t="s">
        <v>7</v>
      </c>
      <c r="D2446" s="2" t="s">
        <v>8</v>
      </c>
      <c r="E2446" s="2" t="s">
        <v>25</v>
      </c>
      <c r="F2446" s="2" t="s">
        <v>12</v>
      </c>
      <c r="G2446" s="2">
        <v>43758</v>
      </c>
      <c r="H2446" s="2">
        <v>43758</v>
      </c>
      <c r="I2446" s="61"/>
    </row>
    <row r="2447" spans="1:9" ht="24" customHeight="1" x14ac:dyDescent="0.25">
      <c r="A2447" s="2">
        <v>899825</v>
      </c>
      <c r="B2447" s="3">
        <v>41781.380787037036</v>
      </c>
      <c r="C2447" s="2" t="s">
        <v>7</v>
      </c>
      <c r="D2447" s="2" t="s">
        <v>8</v>
      </c>
      <c r="E2447" s="2" t="s">
        <v>25</v>
      </c>
      <c r="F2447" s="2" t="s">
        <v>12</v>
      </c>
      <c r="G2447" s="2">
        <v>42972</v>
      </c>
      <c r="H2447" s="2">
        <v>42972</v>
      </c>
      <c r="I2447" s="61"/>
    </row>
    <row r="2448" spans="1:9" ht="24" customHeight="1" x14ac:dyDescent="0.25">
      <c r="A2448" s="2">
        <v>820704</v>
      </c>
      <c r="B2448" s="3">
        <v>41781.382465277777</v>
      </c>
      <c r="C2448" s="2" t="s">
        <v>13</v>
      </c>
      <c r="D2448" s="2" t="s">
        <v>11</v>
      </c>
      <c r="E2448" s="2" t="s">
        <v>25</v>
      </c>
      <c r="F2448" s="2" t="s">
        <v>12</v>
      </c>
      <c r="G2448" s="2">
        <v>75377</v>
      </c>
      <c r="H2448" s="2">
        <v>75377</v>
      </c>
      <c r="I2448" s="61"/>
    </row>
    <row r="2449" spans="1:9" ht="24" customHeight="1" x14ac:dyDescent="0.25">
      <c r="A2449" s="2">
        <v>958425</v>
      </c>
      <c r="B2449" s="3">
        <v>41781.385578703703</v>
      </c>
      <c r="C2449" s="2" t="s">
        <v>13</v>
      </c>
      <c r="D2449" s="2" t="s">
        <v>8</v>
      </c>
      <c r="E2449" s="2" t="s">
        <v>25</v>
      </c>
      <c r="F2449" s="2" t="s">
        <v>12</v>
      </c>
      <c r="G2449" s="2">
        <v>55893</v>
      </c>
      <c r="H2449" s="2">
        <v>55893</v>
      </c>
      <c r="I2449" s="61"/>
    </row>
    <row r="2450" spans="1:9" ht="24" customHeight="1" x14ac:dyDescent="0.25">
      <c r="A2450" s="2">
        <v>37226</v>
      </c>
      <c r="B2450" s="3">
        <v>41849.398240740738</v>
      </c>
      <c r="C2450" s="2" t="s">
        <v>13</v>
      </c>
      <c r="D2450" s="2" t="s">
        <v>8</v>
      </c>
      <c r="E2450" s="2" t="s">
        <v>25</v>
      </c>
      <c r="F2450" s="2" t="s">
        <v>12</v>
      </c>
      <c r="G2450" s="2">
        <v>36245</v>
      </c>
      <c r="H2450" s="2">
        <v>36245</v>
      </c>
      <c r="I2450" s="61"/>
    </row>
    <row r="2451" spans="1:9" ht="24" customHeight="1" x14ac:dyDescent="0.25">
      <c r="A2451" s="2">
        <v>325608</v>
      </c>
      <c r="B2451" s="3">
        <v>41849.400451388887</v>
      </c>
      <c r="C2451" s="2" t="s">
        <v>7</v>
      </c>
      <c r="D2451" s="2" t="s">
        <v>11</v>
      </c>
      <c r="E2451" s="2" t="s">
        <v>25</v>
      </c>
      <c r="F2451" s="2" t="s">
        <v>12</v>
      </c>
      <c r="G2451" s="2">
        <v>35150</v>
      </c>
      <c r="H2451" s="2">
        <v>35150</v>
      </c>
      <c r="I2451" s="61"/>
    </row>
    <row r="2452" spans="1:9" ht="24" customHeight="1" x14ac:dyDescent="0.25">
      <c r="A2452" s="2">
        <v>458506</v>
      </c>
      <c r="B2452" s="3">
        <v>41859.497118055559</v>
      </c>
      <c r="C2452" s="2" t="s">
        <v>13</v>
      </c>
      <c r="D2452" s="2" t="s">
        <v>8</v>
      </c>
      <c r="E2452" s="2" t="s">
        <v>25</v>
      </c>
      <c r="F2452" s="2" t="s">
        <v>12</v>
      </c>
      <c r="G2452" s="2">
        <v>66187</v>
      </c>
      <c r="H2452" s="2">
        <v>66187</v>
      </c>
      <c r="I2452" s="61"/>
    </row>
    <row r="2453" spans="1:9" ht="24" customHeight="1" x14ac:dyDescent="0.25">
      <c r="A2453" s="2">
        <v>814821</v>
      </c>
      <c r="B2453" s="3">
        <v>41860.429525462961</v>
      </c>
      <c r="C2453" s="2" t="s">
        <v>7</v>
      </c>
      <c r="D2453" s="2" t="s">
        <v>11</v>
      </c>
      <c r="E2453" s="2" t="s">
        <v>25</v>
      </c>
      <c r="F2453" s="2" t="s">
        <v>12</v>
      </c>
      <c r="G2453" s="2">
        <v>94347</v>
      </c>
      <c r="H2453" s="2">
        <v>94347</v>
      </c>
      <c r="I2453" s="61"/>
    </row>
    <row r="2454" spans="1:9" ht="24" customHeight="1" x14ac:dyDescent="0.25">
      <c r="A2454" s="2">
        <v>786486</v>
      </c>
      <c r="B2454" s="3">
        <v>41860.428194444445</v>
      </c>
      <c r="C2454" s="2" t="s">
        <v>7</v>
      </c>
      <c r="D2454" s="2" t="s">
        <v>23</v>
      </c>
      <c r="E2454" s="2" t="s">
        <v>25</v>
      </c>
      <c r="F2454" s="2" t="s">
        <v>12</v>
      </c>
      <c r="G2454" s="2">
        <v>80614</v>
      </c>
      <c r="H2454" s="2">
        <v>80614</v>
      </c>
      <c r="I2454" s="61"/>
    </row>
    <row r="2455" spans="1:9" ht="24" customHeight="1" x14ac:dyDescent="0.25">
      <c r="A2455" s="2">
        <v>288890</v>
      </c>
      <c r="B2455" s="3">
        <v>41849.397604166668</v>
      </c>
      <c r="C2455" s="2" t="s">
        <v>7</v>
      </c>
      <c r="D2455" s="2" t="s">
        <v>23</v>
      </c>
      <c r="E2455" s="2" t="s">
        <v>25</v>
      </c>
      <c r="F2455" s="2" t="s">
        <v>32</v>
      </c>
      <c r="G2455" s="2">
        <v>85411</v>
      </c>
      <c r="H2455" s="2">
        <v>85411</v>
      </c>
      <c r="I2455" s="61"/>
    </row>
    <row r="2456" spans="1:9" ht="24" customHeight="1" x14ac:dyDescent="0.25">
      <c r="A2456" s="2">
        <v>507841</v>
      </c>
      <c r="B2456" s="3">
        <v>41843.397175925929</v>
      </c>
      <c r="C2456" s="2" t="s">
        <v>7</v>
      </c>
      <c r="D2456" s="2" t="s">
        <v>8</v>
      </c>
      <c r="E2456" s="2" t="s">
        <v>29</v>
      </c>
      <c r="F2456" s="2" t="s">
        <v>32</v>
      </c>
      <c r="G2456" s="2">
        <v>47691</v>
      </c>
      <c r="H2456" s="2">
        <v>47691</v>
      </c>
      <c r="I2456" s="61"/>
    </row>
    <row r="2457" spans="1:9" ht="24" customHeight="1" x14ac:dyDescent="0.25">
      <c r="A2457" s="2">
        <v>768604</v>
      </c>
      <c r="B2457" s="3">
        <v>41800.296377314815</v>
      </c>
      <c r="C2457" s="2" t="s">
        <v>7</v>
      </c>
      <c r="D2457" s="2" t="s">
        <v>8</v>
      </c>
      <c r="E2457" s="2" t="s">
        <v>14</v>
      </c>
      <c r="F2457" s="2" t="s">
        <v>17</v>
      </c>
      <c r="G2457" s="2">
        <v>24094</v>
      </c>
      <c r="H2457" s="2">
        <v>24094</v>
      </c>
      <c r="I2457" s="61"/>
    </row>
    <row r="2458" spans="1:9" ht="24" customHeight="1" x14ac:dyDescent="0.25">
      <c r="A2458" s="2">
        <v>711758</v>
      </c>
      <c r="B2458" s="3">
        <v>41792.330821759257</v>
      </c>
      <c r="C2458" s="2" t="s">
        <v>7</v>
      </c>
      <c r="D2458" s="2" t="s">
        <v>23</v>
      </c>
      <c r="E2458" s="2" t="s">
        <v>9</v>
      </c>
      <c r="F2458" s="2" t="s">
        <v>32</v>
      </c>
      <c r="G2458" s="2">
        <v>87447</v>
      </c>
      <c r="H2458" s="2">
        <v>87447</v>
      </c>
      <c r="I2458" s="61"/>
    </row>
    <row r="2459" spans="1:9" ht="24" customHeight="1" x14ac:dyDescent="0.25">
      <c r="A2459" s="2">
        <v>441695</v>
      </c>
      <c r="B2459" s="3">
        <v>41799.587824074071</v>
      </c>
      <c r="C2459" s="2" t="s">
        <v>7</v>
      </c>
      <c r="D2459" s="2" t="s">
        <v>8</v>
      </c>
      <c r="E2459" s="2" t="s">
        <v>9</v>
      </c>
      <c r="F2459" s="2" t="s">
        <v>32</v>
      </c>
      <c r="G2459" s="2">
        <v>84762</v>
      </c>
      <c r="H2459" s="2">
        <v>84762</v>
      </c>
      <c r="I2459" s="61"/>
    </row>
    <row r="2460" spans="1:9" ht="24" customHeight="1" x14ac:dyDescent="0.25">
      <c r="A2460" s="2">
        <v>961095</v>
      </c>
      <c r="B2460" s="3">
        <v>41760.778391203705</v>
      </c>
      <c r="C2460" s="2" t="s">
        <v>13</v>
      </c>
      <c r="D2460" s="2" t="s">
        <v>11</v>
      </c>
      <c r="E2460" s="2" t="s">
        <v>20</v>
      </c>
      <c r="F2460" s="2" t="s">
        <v>12</v>
      </c>
      <c r="G2460" s="2">
        <v>66907</v>
      </c>
      <c r="H2460" s="2">
        <v>66907</v>
      </c>
      <c r="I2460" s="61"/>
    </row>
    <row r="2461" spans="1:9" ht="24" customHeight="1" x14ac:dyDescent="0.25">
      <c r="A2461" s="2">
        <v>86378</v>
      </c>
      <c r="B2461" s="3">
        <v>41760.778749999998</v>
      </c>
      <c r="C2461" s="2" t="s">
        <v>13</v>
      </c>
      <c r="D2461" s="2" t="s">
        <v>11</v>
      </c>
      <c r="E2461" s="2" t="s">
        <v>20</v>
      </c>
      <c r="F2461" s="2" t="s">
        <v>12</v>
      </c>
      <c r="G2461" s="2">
        <v>60562</v>
      </c>
      <c r="H2461" s="2">
        <v>60562</v>
      </c>
      <c r="I2461" s="61"/>
    </row>
    <row r="2462" spans="1:9" ht="24" customHeight="1" x14ac:dyDescent="0.25">
      <c r="A2462" s="2">
        <v>128693</v>
      </c>
      <c r="B2462" s="3">
        <v>41760.780729166669</v>
      </c>
      <c r="C2462" s="2" t="s">
        <v>13</v>
      </c>
      <c r="D2462" s="2" t="s">
        <v>11</v>
      </c>
      <c r="E2462" s="2" t="s">
        <v>20</v>
      </c>
      <c r="F2462" s="2" t="s">
        <v>12</v>
      </c>
      <c r="G2462" s="2">
        <v>83932</v>
      </c>
      <c r="H2462" s="2">
        <v>83932</v>
      </c>
      <c r="I2462" s="61"/>
    </row>
    <row r="2463" spans="1:9" ht="24" customHeight="1" x14ac:dyDescent="0.25">
      <c r="A2463" s="2">
        <v>916106</v>
      </c>
      <c r="B2463" s="3">
        <v>41760.781157407408</v>
      </c>
      <c r="C2463" s="2" t="s">
        <v>7</v>
      </c>
      <c r="D2463" s="2" t="s">
        <v>11</v>
      </c>
      <c r="E2463" s="2" t="s">
        <v>20</v>
      </c>
      <c r="F2463" s="2" t="s">
        <v>12</v>
      </c>
      <c r="G2463" s="2">
        <v>23057</v>
      </c>
      <c r="H2463" s="2">
        <v>23057</v>
      </c>
      <c r="I2463" s="61"/>
    </row>
    <row r="2464" spans="1:9" ht="24" customHeight="1" x14ac:dyDescent="0.25">
      <c r="A2464" s="2">
        <v>170008</v>
      </c>
      <c r="B2464" s="3">
        <v>41765.323333333334</v>
      </c>
      <c r="C2464" s="2" t="s">
        <v>7</v>
      </c>
      <c r="D2464" s="2" t="s">
        <v>11</v>
      </c>
      <c r="E2464" s="2" t="s">
        <v>20</v>
      </c>
      <c r="F2464" s="2" t="s">
        <v>12</v>
      </c>
      <c r="G2464" s="2">
        <v>79290</v>
      </c>
      <c r="H2464" s="2">
        <v>79290</v>
      </c>
      <c r="I2464" s="61"/>
    </row>
    <row r="2465" spans="1:9" ht="24" customHeight="1" x14ac:dyDescent="0.25">
      <c r="A2465" s="2">
        <v>864459</v>
      </c>
      <c r="B2465" s="3">
        <v>41765.323634259257</v>
      </c>
      <c r="C2465" s="2" t="s">
        <v>13</v>
      </c>
      <c r="D2465" s="2" t="s">
        <v>11</v>
      </c>
      <c r="E2465" s="2" t="s">
        <v>20</v>
      </c>
      <c r="F2465" s="2" t="s">
        <v>12</v>
      </c>
      <c r="G2465" s="2">
        <v>75118</v>
      </c>
      <c r="H2465" s="2">
        <v>75118</v>
      </c>
      <c r="I2465" s="61"/>
    </row>
    <row r="2466" spans="1:9" ht="24" customHeight="1" x14ac:dyDescent="0.25">
      <c r="A2466" s="2">
        <v>438564</v>
      </c>
      <c r="B2466" s="3">
        <v>41766.301666666666</v>
      </c>
      <c r="C2466" s="2" t="s">
        <v>7</v>
      </c>
      <c r="D2466" s="2" t="s">
        <v>11</v>
      </c>
      <c r="E2466" s="2" t="s">
        <v>20</v>
      </c>
      <c r="F2466" s="2" t="s">
        <v>12</v>
      </c>
      <c r="G2466" s="2">
        <v>4782</v>
      </c>
      <c r="H2466" s="2">
        <v>4782</v>
      </c>
      <c r="I2466" s="61"/>
    </row>
    <row r="2467" spans="1:9" ht="24" customHeight="1" x14ac:dyDescent="0.25">
      <c r="A2467" s="2">
        <v>67450</v>
      </c>
      <c r="B2467" s="3">
        <v>41766.301979166667</v>
      </c>
      <c r="C2467" s="2" t="s">
        <v>7</v>
      </c>
      <c r="D2467" s="2" t="s">
        <v>11</v>
      </c>
      <c r="E2467" s="2" t="s">
        <v>20</v>
      </c>
      <c r="F2467" s="2" t="s">
        <v>12</v>
      </c>
      <c r="G2467" s="2">
        <v>42353</v>
      </c>
      <c r="H2467" s="2">
        <v>42353</v>
      </c>
      <c r="I2467" s="61"/>
    </row>
    <row r="2468" spans="1:9" ht="24" customHeight="1" x14ac:dyDescent="0.25">
      <c r="A2468" s="2">
        <v>958601</v>
      </c>
      <c r="B2468" s="3">
        <v>41766.302708333336</v>
      </c>
      <c r="C2468" s="2" t="s">
        <v>13</v>
      </c>
      <c r="D2468" s="2" t="s">
        <v>11</v>
      </c>
      <c r="E2468" s="2" t="s">
        <v>20</v>
      </c>
      <c r="F2468" s="2" t="s">
        <v>12</v>
      </c>
      <c r="G2468" s="2">
        <v>55682</v>
      </c>
      <c r="H2468" s="2">
        <v>55682</v>
      </c>
      <c r="I2468" s="61"/>
    </row>
    <row r="2469" spans="1:9" ht="24" customHeight="1" x14ac:dyDescent="0.25">
      <c r="A2469" s="2">
        <v>578891</v>
      </c>
      <c r="B2469" s="3">
        <v>41766.303749999999</v>
      </c>
      <c r="C2469" s="2" t="s">
        <v>7</v>
      </c>
      <c r="D2469" s="2" t="s">
        <v>11</v>
      </c>
      <c r="E2469" s="2" t="s">
        <v>20</v>
      </c>
      <c r="F2469" s="2" t="s">
        <v>12</v>
      </c>
      <c r="G2469" s="2">
        <v>63105</v>
      </c>
      <c r="H2469" s="2">
        <v>63105</v>
      </c>
      <c r="I2469" s="61"/>
    </row>
    <row r="2470" spans="1:9" ht="24" customHeight="1" x14ac:dyDescent="0.25">
      <c r="A2470" s="2">
        <v>662943</v>
      </c>
      <c r="B2470" s="3">
        <v>41809.39984953704</v>
      </c>
      <c r="C2470" s="2" t="s">
        <v>13</v>
      </c>
      <c r="D2470" s="2" t="s">
        <v>11</v>
      </c>
      <c r="E2470" s="2" t="s">
        <v>20</v>
      </c>
      <c r="F2470" s="2" t="s">
        <v>12</v>
      </c>
      <c r="G2470" s="2">
        <v>66388</v>
      </c>
      <c r="H2470" s="2">
        <v>66388</v>
      </c>
      <c r="I2470" s="61"/>
    </row>
    <row r="2471" spans="1:9" ht="24" customHeight="1" x14ac:dyDescent="0.25">
      <c r="A2471" s="2">
        <v>365930</v>
      </c>
      <c r="B2471" s="3">
        <v>41821.512673611112</v>
      </c>
      <c r="C2471" s="2" t="s">
        <v>7</v>
      </c>
      <c r="D2471" s="2" t="s">
        <v>11</v>
      </c>
      <c r="E2471" s="2" t="s">
        <v>20</v>
      </c>
      <c r="F2471" s="2" t="s">
        <v>12</v>
      </c>
      <c r="G2471" s="2">
        <v>1038</v>
      </c>
      <c r="H2471" s="2">
        <v>1038</v>
      </c>
      <c r="I2471" s="61"/>
    </row>
    <row r="2472" spans="1:9" ht="24" customHeight="1" x14ac:dyDescent="0.25">
      <c r="A2472" s="2">
        <v>830972</v>
      </c>
      <c r="B2472" s="3">
        <v>41821.513344907406</v>
      </c>
      <c r="C2472" s="2" t="s">
        <v>7</v>
      </c>
      <c r="D2472" s="2" t="s">
        <v>11</v>
      </c>
      <c r="E2472" s="2" t="s">
        <v>20</v>
      </c>
      <c r="F2472" s="2" t="s">
        <v>12</v>
      </c>
      <c r="G2472" s="2">
        <v>46604</v>
      </c>
      <c r="H2472" s="2">
        <v>46604</v>
      </c>
      <c r="I2472" s="61"/>
    </row>
    <row r="2473" spans="1:9" ht="24" customHeight="1" x14ac:dyDescent="0.25">
      <c r="A2473" s="2">
        <v>222693</v>
      </c>
      <c r="B2473" s="3">
        <v>41827.777615740742</v>
      </c>
      <c r="C2473" s="2" t="s">
        <v>7</v>
      </c>
      <c r="D2473" s="2" t="s">
        <v>11</v>
      </c>
      <c r="E2473" s="2" t="s">
        <v>20</v>
      </c>
      <c r="F2473" s="2" t="s">
        <v>12</v>
      </c>
      <c r="G2473" s="2">
        <v>8005</v>
      </c>
      <c r="H2473" s="2">
        <v>8005</v>
      </c>
      <c r="I2473" s="61"/>
    </row>
    <row r="2474" spans="1:9" ht="24" customHeight="1" x14ac:dyDescent="0.25">
      <c r="A2474" s="2">
        <v>847855</v>
      </c>
      <c r="B2474" s="3">
        <v>41857.715405092589</v>
      </c>
      <c r="C2474" s="2" t="s">
        <v>7</v>
      </c>
      <c r="D2474" s="2" t="s">
        <v>11</v>
      </c>
      <c r="E2474" s="2" t="s">
        <v>20</v>
      </c>
      <c r="F2474" s="2" t="s">
        <v>12</v>
      </c>
      <c r="G2474" s="2">
        <v>67265</v>
      </c>
      <c r="H2474" s="2">
        <v>67265</v>
      </c>
      <c r="I2474" s="61"/>
    </row>
    <row r="2475" spans="1:9" ht="24" customHeight="1" x14ac:dyDescent="0.25">
      <c r="A2475" s="2">
        <v>924284</v>
      </c>
      <c r="B2475" s="3">
        <v>41858.807187500002</v>
      </c>
      <c r="C2475" s="2" t="s">
        <v>7</v>
      </c>
      <c r="D2475" s="2" t="s">
        <v>11</v>
      </c>
      <c r="E2475" s="2" t="s">
        <v>20</v>
      </c>
      <c r="F2475" s="2" t="s">
        <v>12</v>
      </c>
      <c r="G2475" s="2">
        <v>87472</v>
      </c>
      <c r="H2475" s="2">
        <v>87472</v>
      </c>
      <c r="I2475" s="61"/>
    </row>
    <row r="2476" spans="1:9" ht="24" customHeight="1" x14ac:dyDescent="0.25">
      <c r="A2476" s="2">
        <v>873172</v>
      </c>
      <c r="B2476" s="3">
        <v>41858.807592592595</v>
      </c>
      <c r="C2476" s="2" t="s">
        <v>13</v>
      </c>
      <c r="D2476" s="2" t="s">
        <v>11</v>
      </c>
      <c r="E2476" s="2" t="s">
        <v>20</v>
      </c>
      <c r="F2476" s="2" t="s">
        <v>12</v>
      </c>
      <c r="G2476" s="2">
        <v>38837</v>
      </c>
      <c r="H2476" s="2">
        <v>38837</v>
      </c>
      <c r="I2476" s="61"/>
    </row>
    <row r="2477" spans="1:9" ht="24" customHeight="1" x14ac:dyDescent="0.25">
      <c r="A2477" s="2">
        <v>373642</v>
      </c>
      <c r="B2477" s="3">
        <v>41762.657766203702</v>
      </c>
      <c r="C2477" s="2" t="s">
        <v>13</v>
      </c>
      <c r="D2477" s="2" t="s">
        <v>8</v>
      </c>
      <c r="E2477" s="2" t="s">
        <v>14</v>
      </c>
      <c r="F2477" s="2" t="s">
        <v>17</v>
      </c>
      <c r="G2477" s="2">
        <v>98778</v>
      </c>
      <c r="H2477" s="2">
        <v>98778</v>
      </c>
      <c r="I2477" s="61"/>
    </row>
    <row r="2478" spans="1:9" ht="24" customHeight="1" x14ac:dyDescent="0.25">
      <c r="A2478" s="2">
        <v>116106</v>
      </c>
      <c r="B2478" s="3">
        <v>41762.660682870373</v>
      </c>
      <c r="C2478" s="2" t="s">
        <v>7</v>
      </c>
      <c r="D2478" s="2" t="s">
        <v>8</v>
      </c>
      <c r="E2478" s="2" t="s">
        <v>14</v>
      </c>
      <c r="F2478" s="2" t="s">
        <v>17</v>
      </c>
      <c r="G2478" s="2">
        <v>85004</v>
      </c>
      <c r="H2478" s="2">
        <v>85004</v>
      </c>
      <c r="I2478" s="61"/>
    </row>
    <row r="2479" spans="1:9" ht="24" customHeight="1" x14ac:dyDescent="0.25">
      <c r="A2479" s="2">
        <v>908028</v>
      </c>
      <c r="B2479" s="3">
        <v>41769.421701388892</v>
      </c>
      <c r="C2479" s="2" t="s">
        <v>7</v>
      </c>
      <c r="D2479" s="2" t="s">
        <v>11</v>
      </c>
      <c r="E2479" s="2" t="s">
        <v>14</v>
      </c>
      <c r="F2479" s="2" t="s">
        <v>17</v>
      </c>
      <c r="G2479" s="2">
        <v>65338</v>
      </c>
      <c r="H2479" s="2">
        <v>65338</v>
      </c>
      <c r="I2479" s="61"/>
    </row>
    <row r="2480" spans="1:9" ht="24" customHeight="1" x14ac:dyDescent="0.25">
      <c r="A2480" s="2">
        <v>479146</v>
      </c>
      <c r="B2480" s="3">
        <v>41778.3440162037</v>
      </c>
      <c r="C2480" s="2" t="s">
        <v>7</v>
      </c>
      <c r="D2480" s="2" t="s">
        <v>8</v>
      </c>
      <c r="E2480" s="2" t="s">
        <v>14</v>
      </c>
      <c r="F2480" s="2" t="s">
        <v>17</v>
      </c>
      <c r="G2480" s="2">
        <v>63863</v>
      </c>
      <c r="H2480" s="2">
        <v>63863</v>
      </c>
      <c r="I2480" s="61"/>
    </row>
    <row r="2481" spans="1:9" ht="24" customHeight="1" x14ac:dyDescent="0.25">
      <c r="A2481" s="2">
        <v>21133</v>
      </c>
      <c r="B2481" s="3">
        <v>41795.513715277775</v>
      </c>
      <c r="C2481" s="2" t="s">
        <v>7</v>
      </c>
      <c r="D2481" s="2" t="s">
        <v>11</v>
      </c>
      <c r="E2481" s="2" t="s">
        <v>14</v>
      </c>
      <c r="F2481" s="2" t="s">
        <v>32</v>
      </c>
      <c r="G2481" s="2">
        <v>41198</v>
      </c>
      <c r="H2481" s="2">
        <v>41198</v>
      </c>
      <c r="I2481" s="61"/>
    </row>
    <row r="2482" spans="1:9" ht="24" customHeight="1" x14ac:dyDescent="0.25">
      <c r="A2482" s="2">
        <v>296290</v>
      </c>
      <c r="B2482" s="3">
        <v>41838.397604166668</v>
      </c>
      <c r="C2482" s="2" t="s">
        <v>7</v>
      </c>
      <c r="D2482" s="2" t="s">
        <v>23</v>
      </c>
      <c r="E2482" s="2" t="s">
        <v>14</v>
      </c>
      <c r="F2482" s="2" t="s">
        <v>32</v>
      </c>
      <c r="G2482" s="2">
        <v>38912</v>
      </c>
      <c r="H2482" s="2">
        <v>38912</v>
      </c>
      <c r="I2482" s="61"/>
    </row>
    <row r="2483" spans="1:9" ht="24" customHeight="1" x14ac:dyDescent="0.25">
      <c r="A2483" s="2">
        <v>85171</v>
      </c>
      <c r="B2483" s="3">
        <v>41851.837013888886</v>
      </c>
      <c r="C2483" s="2" t="s">
        <v>13</v>
      </c>
      <c r="D2483" s="2" t="s">
        <v>8</v>
      </c>
      <c r="E2483" s="2" t="s">
        <v>14</v>
      </c>
      <c r="F2483" s="2" t="s">
        <v>32</v>
      </c>
      <c r="G2483" s="2">
        <v>78280</v>
      </c>
      <c r="H2483" s="2">
        <v>78280</v>
      </c>
      <c r="I2483" s="61"/>
    </row>
    <row r="2484" spans="1:9" ht="24" customHeight="1" x14ac:dyDescent="0.25">
      <c r="A2484" s="2">
        <v>955191</v>
      </c>
      <c r="B2484" s="3">
        <v>41851.837291666663</v>
      </c>
      <c r="C2484" s="2" t="s">
        <v>13</v>
      </c>
      <c r="D2484" s="2" t="s">
        <v>8</v>
      </c>
      <c r="E2484" s="2" t="s">
        <v>14</v>
      </c>
      <c r="F2484" s="2" t="s">
        <v>32</v>
      </c>
      <c r="G2484" s="2">
        <v>99081</v>
      </c>
      <c r="H2484" s="2">
        <v>99081</v>
      </c>
      <c r="I2484" s="61"/>
    </row>
    <row r="2485" spans="1:9" ht="24" customHeight="1" x14ac:dyDescent="0.25">
      <c r="A2485" s="2">
        <v>994969</v>
      </c>
      <c r="B2485" s="3">
        <v>41871.750023148146</v>
      </c>
      <c r="C2485" s="2" t="s">
        <v>13</v>
      </c>
      <c r="D2485" s="2" t="s">
        <v>8</v>
      </c>
      <c r="E2485" s="2" t="s">
        <v>14</v>
      </c>
      <c r="F2485" s="2" t="s">
        <v>32</v>
      </c>
      <c r="G2485" s="2">
        <v>18158</v>
      </c>
      <c r="H2485" s="2">
        <v>18158</v>
      </c>
      <c r="I2485" s="61"/>
    </row>
    <row r="2486" spans="1:9" ht="24" customHeight="1" x14ac:dyDescent="0.25">
      <c r="A2486" s="2">
        <v>319712</v>
      </c>
      <c r="B2486" s="3">
        <v>41871.752453703702</v>
      </c>
      <c r="C2486" s="2" t="s">
        <v>7</v>
      </c>
      <c r="D2486" s="2" t="s">
        <v>8</v>
      </c>
      <c r="E2486" s="2" t="s">
        <v>14</v>
      </c>
      <c r="F2486" s="2" t="s">
        <v>32</v>
      </c>
      <c r="G2486" s="2">
        <v>77971</v>
      </c>
      <c r="H2486" s="2">
        <v>77971</v>
      </c>
      <c r="I2486" s="61"/>
    </row>
    <row r="2487" spans="1:9" ht="24" customHeight="1" x14ac:dyDescent="0.25">
      <c r="A2487" s="2">
        <v>572047</v>
      </c>
      <c r="B2487" s="3">
        <v>41761.292500000003</v>
      </c>
      <c r="C2487" s="2" t="s">
        <v>7</v>
      </c>
      <c r="D2487" s="2" t="s">
        <v>8</v>
      </c>
      <c r="E2487" s="2" t="s">
        <v>14</v>
      </c>
      <c r="F2487" s="2" t="s">
        <v>32</v>
      </c>
      <c r="G2487" s="2">
        <v>86934</v>
      </c>
      <c r="H2487" s="2">
        <v>86934</v>
      </c>
      <c r="I2487" s="61"/>
    </row>
    <row r="2488" spans="1:9" ht="24" customHeight="1" x14ac:dyDescent="0.25">
      <c r="A2488" s="2">
        <v>537930</v>
      </c>
      <c r="B2488" s="3">
        <v>41779.774259259262</v>
      </c>
      <c r="C2488" s="2" t="s">
        <v>13</v>
      </c>
      <c r="D2488" s="2" t="s">
        <v>8</v>
      </c>
      <c r="E2488" s="2" t="s">
        <v>14</v>
      </c>
      <c r="F2488" s="2" t="s">
        <v>32</v>
      </c>
      <c r="G2488" s="2">
        <v>23366</v>
      </c>
      <c r="H2488" s="2">
        <v>23366</v>
      </c>
      <c r="I2488" s="61"/>
    </row>
    <row r="2489" spans="1:9" ht="24" customHeight="1" x14ac:dyDescent="0.25">
      <c r="A2489" s="2">
        <v>374678</v>
      </c>
      <c r="B2489" s="3">
        <v>41779.773587962962</v>
      </c>
      <c r="C2489" s="2" t="s">
        <v>7</v>
      </c>
      <c r="D2489" s="2" t="s">
        <v>11</v>
      </c>
      <c r="E2489" s="2" t="s">
        <v>14</v>
      </c>
      <c r="F2489" s="2" t="s">
        <v>32</v>
      </c>
      <c r="G2489" s="2">
        <v>47278</v>
      </c>
      <c r="H2489" s="2">
        <v>47278</v>
      </c>
      <c r="I2489" s="61"/>
    </row>
    <row r="2490" spans="1:9" ht="24" customHeight="1" x14ac:dyDescent="0.25">
      <c r="A2490" s="2">
        <v>333993</v>
      </c>
      <c r="B2490" s="3">
        <v>41779.773900462962</v>
      </c>
      <c r="C2490" s="2" t="s">
        <v>13</v>
      </c>
      <c r="D2490" s="2" t="s">
        <v>11</v>
      </c>
      <c r="E2490" s="2" t="s">
        <v>14</v>
      </c>
      <c r="F2490" s="2" t="s">
        <v>32</v>
      </c>
      <c r="G2490" s="2">
        <v>88965</v>
      </c>
      <c r="H2490" s="2">
        <v>88965</v>
      </c>
      <c r="I2490" s="61"/>
    </row>
    <row r="2491" spans="1:9" ht="24" customHeight="1" x14ac:dyDescent="0.25">
      <c r="A2491" s="2">
        <v>13367</v>
      </c>
      <c r="B2491" s="3">
        <v>41779.774305555555</v>
      </c>
      <c r="C2491" s="2" t="s">
        <v>7</v>
      </c>
      <c r="D2491" s="2" t="s">
        <v>11</v>
      </c>
      <c r="E2491" s="2" t="s">
        <v>14</v>
      </c>
      <c r="F2491" s="2" t="s">
        <v>32</v>
      </c>
      <c r="G2491" s="2">
        <v>85560</v>
      </c>
      <c r="H2491" s="2">
        <v>85560</v>
      </c>
      <c r="I2491" s="61"/>
    </row>
    <row r="2492" spans="1:9" ht="24" customHeight="1" x14ac:dyDescent="0.25">
      <c r="A2492" s="2">
        <v>663884</v>
      </c>
      <c r="B2492" s="3">
        <v>41779.77416666667</v>
      </c>
      <c r="C2492" s="2" t="s">
        <v>13</v>
      </c>
      <c r="D2492" s="2" t="s">
        <v>11</v>
      </c>
      <c r="E2492" s="2" t="s">
        <v>14</v>
      </c>
      <c r="F2492" s="2" t="s">
        <v>32</v>
      </c>
      <c r="G2492" s="2">
        <v>20609</v>
      </c>
      <c r="H2492" s="2">
        <v>20609</v>
      </c>
      <c r="I2492" s="61"/>
    </row>
    <row r="2493" spans="1:9" ht="24" customHeight="1" x14ac:dyDescent="0.25">
      <c r="A2493" s="2">
        <v>96144</v>
      </c>
      <c r="B2493" s="3">
        <v>41820.396909722222</v>
      </c>
      <c r="C2493" s="2" t="s">
        <v>7</v>
      </c>
      <c r="D2493" s="2" t="s">
        <v>8</v>
      </c>
      <c r="E2493" s="2" t="s">
        <v>14</v>
      </c>
      <c r="F2493" s="2" t="s">
        <v>32</v>
      </c>
      <c r="G2493" s="2">
        <v>50903</v>
      </c>
      <c r="H2493" s="2">
        <v>50903</v>
      </c>
      <c r="I2493" s="61"/>
    </row>
    <row r="2494" spans="1:9" ht="24" customHeight="1" x14ac:dyDescent="0.25">
      <c r="A2494" s="2">
        <v>932226</v>
      </c>
      <c r="B2494" s="3">
        <v>41820.397337962961</v>
      </c>
      <c r="C2494" s="2" t="s">
        <v>13</v>
      </c>
      <c r="D2494" s="2" t="s">
        <v>23</v>
      </c>
      <c r="E2494" s="2" t="s">
        <v>14</v>
      </c>
      <c r="F2494" s="2" t="s">
        <v>32</v>
      </c>
      <c r="G2494" s="2">
        <v>57969</v>
      </c>
      <c r="H2494" s="2">
        <v>57969</v>
      </c>
      <c r="I2494" s="61"/>
    </row>
    <row r="2495" spans="1:9" ht="24" customHeight="1" x14ac:dyDescent="0.25">
      <c r="A2495" s="2">
        <v>727147</v>
      </c>
      <c r="B2495" s="3">
        <v>41827.312951388885</v>
      </c>
      <c r="C2495" s="2" t="s">
        <v>7</v>
      </c>
      <c r="D2495" s="2" t="s">
        <v>11</v>
      </c>
      <c r="E2495" s="2" t="s">
        <v>14</v>
      </c>
      <c r="F2495" s="2" t="s">
        <v>32</v>
      </c>
      <c r="G2495" s="2">
        <v>13760</v>
      </c>
      <c r="H2495" s="2">
        <v>13760</v>
      </c>
      <c r="I2495" s="61"/>
    </row>
    <row r="2496" spans="1:9" ht="24" customHeight="1" x14ac:dyDescent="0.25">
      <c r="A2496" s="2">
        <v>613982</v>
      </c>
      <c r="B2496" s="3">
        <v>41827.313159722224</v>
      </c>
      <c r="C2496" s="2" t="s">
        <v>7</v>
      </c>
      <c r="D2496" s="2" t="s">
        <v>11</v>
      </c>
      <c r="E2496" s="2" t="s">
        <v>14</v>
      </c>
      <c r="F2496" s="2" t="s">
        <v>32</v>
      </c>
      <c r="G2496" s="2">
        <v>75447</v>
      </c>
      <c r="H2496" s="2">
        <v>75447</v>
      </c>
      <c r="I2496" s="61"/>
    </row>
    <row r="2497" spans="1:9" ht="24" customHeight="1" x14ac:dyDescent="0.25">
      <c r="A2497" s="2">
        <v>982147</v>
      </c>
      <c r="B2497" s="3">
        <v>41827.31355324074</v>
      </c>
      <c r="C2497" s="2" t="s">
        <v>7</v>
      </c>
      <c r="D2497" s="2" t="s">
        <v>11</v>
      </c>
      <c r="E2497" s="2" t="s">
        <v>14</v>
      </c>
      <c r="F2497" s="2" t="s">
        <v>32</v>
      </c>
      <c r="G2497" s="2">
        <v>25900</v>
      </c>
      <c r="H2497" s="2">
        <v>25900</v>
      </c>
      <c r="I2497" s="61"/>
    </row>
    <row r="2498" spans="1:9" ht="24" customHeight="1" x14ac:dyDescent="0.25">
      <c r="A2498" s="2">
        <v>903769</v>
      </c>
      <c r="B2498" s="3">
        <v>41827.722187500003</v>
      </c>
      <c r="C2498" s="2" t="s">
        <v>7</v>
      </c>
      <c r="D2498" s="2" t="s">
        <v>8</v>
      </c>
      <c r="E2498" s="2" t="s">
        <v>14</v>
      </c>
      <c r="F2498" s="2" t="s">
        <v>32</v>
      </c>
      <c r="G2498" s="2">
        <v>91416</v>
      </c>
      <c r="H2498" s="2">
        <v>91416</v>
      </c>
      <c r="I2498" s="61"/>
    </row>
    <row r="2499" spans="1:9" ht="24" customHeight="1" x14ac:dyDescent="0.25">
      <c r="A2499" s="2">
        <v>555757</v>
      </c>
      <c r="B2499" s="3">
        <v>41827.723009259258</v>
      </c>
      <c r="C2499" s="2" t="s">
        <v>7</v>
      </c>
      <c r="D2499" s="2" t="s">
        <v>8</v>
      </c>
      <c r="E2499" s="2" t="s">
        <v>14</v>
      </c>
      <c r="F2499" s="2" t="s">
        <v>32</v>
      </c>
      <c r="G2499" s="2">
        <v>36999</v>
      </c>
      <c r="H2499" s="2">
        <v>36999</v>
      </c>
      <c r="I2499" s="61"/>
    </row>
    <row r="2500" spans="1:9" ht="24" customHeight="1" x14ac:dyDescent="0.25">
      <c r="A2500" s="2">
        <v>247562</v>
      </c>
      <c r="B2500" s="3">
        <v>41834.68236111111</v>
      </c>
      <c r="C2500" s="2" t="s">
        <v>7</v>
      </c>
      <c r="D2500" s="2" t="s">
        <v>8</v>
      </c>
      <c r="E2500" s="2" t="s">
        <v>14</v>
      </c>
      <c r="F2500" s="2" t="s">
        <v>32</v>
      </c>
      <c r="G2500" s="2">
        <v>22461</v>
      </c>
      <c r="H2500" s="2">
        <v>22461</v>
      </c>
      <c r="I2500" s="61"/>
    </row>
    <row r="2501" spans="1:9" ht="24" customHeight="1" x14ac:dyDescent="0.25">
      <c r="A2501" s="2">
        <v>502577</v>
      </c>
      <c r="B2501" s="3">
        <v>41769.675312500003</v>
      </c>
      <c r="C2501" s="2" t="s">
        <v>13</v>
      </c>
      <c r="D2501" s="2" t="s">
        <v>8</v>
      </c>
      <c r="E2501" s="2" t="s">
        <v>9</v>
      </c>
      <c r="F2501" s="2" t="s">
        <v>21</v>
      </c>
      <c r="G2501" s="2">
        <v>84242</v>
      </c>
      <c r="H2501" s="2">
        <v>84242</v>
      </c>
      <c r="I2501" s="61"/>
    </row>
    <row r="2502" spans="1:9" ht="24" customHeight="1" x14ac:dyDescent="0.25">
      <c r="A2502" s="2">
        <v>821989</v>
      </c>
      <c r="B2502" s="3">
        <v>41769.678124999999</v>
      </c>
      <c r="C2502" s="2" t="s">
        <v>7</v>
      </c>
      <c r="D2502" s="2" t="s">
        <v>8</v>
      </c>
      <c r="E2502" s="2" t="s">
        <v>9</v>
      </c>
      <c r="F2502" s="2" t="s">
        <v>21</v>
      </c>
      <c r="G2502" s="2">
        <v>32051</v>
      </c>
      <c r="H2502" s="2">
        <v>32051</v>
      </c>
      <c r="I2502" s="61"/>
    </row>
    <row r="2503" spans="1:9" ht="24" customHeight="1" x14ac:dyDescent="0.25">
      <c r="A2503" s="2">
        <v>287204</v>
      </c>
      <c r="B2503" s="3">
        <v>41789.802025462966</v>
      </c>
      <c r="C2503" s="2" t="s">
        <v>7</v>
      </c>
      <c r="D2503" s="2" t="s">
        <v>11</v>
      </c>
      <c r="E2503" s="2" t="s">
        <v>9</v>
      </c>
      <c r="F2503" s="2" t="s">
        <v>21</v>
      </c>
      <c r="G2503" s="2">
        <v>70716</v>
      </c>
      <c r="H2503" s="2">
        <v>70716</v>
      </c>
      <c r="I2503" s="61"/>
    </row>
    <row r="2504" spans="1:9" ht="24" customHeight="1" x14ac:dyDescent="0.25">
      <c r="A2504" s="2">
        <v>594927</v>
      </c>
      <c r="B2504" s="3">
        <v>41789.802245370367</v>
      </c>
      <c r="C2504" s="2" t="s">
        <v>7</v>
      </c>
      <c r="D2504" s="2" t="s">
        <v>8</v>
      </c>
      <c r="E2504" s="2" t="s">
        <v>9</v>
      </c>
      <c r="F2504" s="2" t="s">
        <v>21</v>
      </c>
      <c r="G2504" s="2">
        <v>82128</v>
      </c>
      <c r="H2504" s="2">
        <v>82128</v>
      </c>
      <c r="I2504" s="61"/>
    </row>
    <row r="2505" spans="1:9" ht="24" customHeight="1" x14ac:dyDescent="0.25">
      <c r="A2505" s="2">
        <v>33296</v>
      </c>
      <c r="B2505" s="3">
        <v>41789.803182870368</v>
      </c>
      <c r="C2505" s="2" t="s">
        <v>13</v>
      </c>
      <c r="D2505" s="2" t="s">
        <v>11</v>
      </c>
      <c r="E2505" s="2" t="s">
        <v>9</v>
      </c>
      <c r="F2505" s="2" t="s">
        <v>21</v>
      </c>
      <c r="G2505" s="2">
        <v>93574</v>
      </c>
      <c r="H2505" s="2">
        <v>93574</v>
      </c>
      <c r="I2505" s="61"/>
    </row>
    <row r="2506" spans="1:9" ht="24" customHeight="1" x14ac:dyDescent="0.25">
      <c r="A2506" s="2">
        <v>449101</v>
      </c>
      <c r="B2506" s="3">
        <v>41809.710717592592</v>
      </c>
      <c r="C2506" s="2" t="s">
        <v>7</v>
      </c>
      <c r="D2506" s="2" t="s">
        <v>8</v>
      </c>
      <c r="E2506" s="2" t="s">
        <v>9</v>
      </c>
      <c r="F2506" s="2" t="s">
        <v>21</v>
      </c>
      <c r="G2506" s="2">
        <v>66125</v>
      </c>
      <c r="H2506" s="2">
        <v>66125</v>
      </c>
      <c r="I2506" s="61"/>
    </row>
    <row r="2507" spans="1:9" ht="24" customHeight="1" x14ac:dyDescent="0.25">
      <c r="A2507" s="2">
        <v>218656</v>
      </c>
      <c r="B2507" s="3">
        <v>41809.711562500001</v>
      </c>
      <c r="C2507" s="2" t="s">
        <v>13</v>
      </c>
      <c r="D2507" s="2" t="s">
        <v>11</v>
      </c>
      <c r="E2507" s="2" t="s">
        <v>9</v>
      </c>
      <c r="F2507" s="2" t="s">
        <v>21</v>
      </c>
      <c r="G2507" s="2">
        <v>26301</v>
      </c>
      <c r="H2507" s="2">
        <v>26301</v>
      </c>
      <c r="I2507" s="61"/>
    </row>
    <row r="2508" spans="1:9" ht="24" customHeight="1" x14ac:dyDescent="0.25">
      <c r="A2508" s="2">
        <v>297160</v>
      </c>
      <c r="B2508" s="3">
        <v>41809.712858796294</v>
      </c>
      <c r="C2508" s="2" t="s">
        <v>7</v>
      </c>
      <c r="D2508" s="2" t="s">
        <v>8</v>
      </c>
      <c r="E2508" s="2" t="s">
        <v>9</v>
      </c>
      <c r="F2508" s="2" t="s">
        <v>21</v>
      </c>
      <c r="G2508" s="2">
        <v>82378</v>
      </c>
      <c r="H2508" s="2">
        <v>82378</v>
      </c>
      <c r="I2508" s="61"/>
    </row>
    <row r="2509" spans="1:9" ht="24" customHeight="1" x14ac:dyDescent="0.25">
      <c r="A2509" s="2">
        <v>876797</v>
      </c>
      <c r="B2509" s="3">
        <v>41780.329062500001</v>
      </c>
      <c r="C2509" s="2" t="s">
        <v>7</v>
      </c>
      <c r="D2509" s="2" t="s">
        <v>8</v>
      </c>
      <c r="E2509" s="2" t="s">
        <v>14</v>
      </c>
      <c r="F2509" s="2" t="s">
        <v>17</v>
      </c>
      <c r="G2509" s="2">
        <v>50390</v>
      </c>
      <c r="H2509" s="2">
        <v>50390</v>
      </c>
      <c r="I2509" s="61"/>
    </row>
    <row r="2510" spans="1:9" ht="24" customHeight="1" x14ac:dyDescent="0.25">
      <c r="A2510" s="2">
        <v>202191</v>
      </c>
      <c r="B2510" s="3">
        <v>41781.665567129632</v>
      </c>
      <c r="C2510" s="2" t="s">
        <v>13</v>
      </c>
      <c r="D2510" s="2" t="s">
        <v>11</v>
      </c>
      <c r="E2510" s="2" t="s">
        <v>30</v>
      </c>
      <c r="F2510" s="2" t="s">
        <v>21</v>
      </c>
      <c r="G2510" s="2">
        <v>82691</v>
      </c>
      <c r="H2510" s="2">
        <v>82691</v>
      </c>
      <c r="I2510" s="61"/>
    </row>
    <row r="2511" spans="1:9" ht="24" customHeight="1" x14ac:dyDescent="0.25">
      <c r="A2511" s="2">
        <v>830375</v>
      </c>
      <c r="B2511" s="3">
        <v>41781.665648148148</v>
      </c>
      <c r="C2511" s="2" t="s">
        <v>13</v>
      </c>
      <c r="D2511" s="2" t="s">
        <v>23</v>
      </c>
      <c r="E2511" s="2" t="s">
        <v>30</v>
      </c>
      <c r="F2511" s="2" t="s">
        <v>21</v>
      </c>
      <c r="G2511" s="2">
        <v>63434</v>
      </c>
      <c r="H2511" s="2">
        <v>63434</v>
      </c>
      <c r="I2511" s="61"/>
    </row>
    <row r="2512" spans="1:9" ht="24" customHeight="1" x14ac:dyDescent="0.25">
      <c r="A2512" s="2">
        <v>428887</v>
      </c>
      <c r="B2512" s="3">
        <v>41827.397106481483</v>
      </c>
      <c r="C2512" s="2" t="s">
        <v>7</v>
      </c>
      <c r="D2512" s="2" t="s">
        <v>23</v>
      </c>
      <c r="E2512" s="2" t="s">
        <v>30</v>
      </c>
      <c r="F2512" s="2" t="s">
        <v>21</v>
      </c>
      <c r="G2512" s="2">
        <v>48066</v>
      </c>
      <c r="H2512" s="2">
        <v>48066</v>
      </c>
      <c r="I2512" s="61"/>
    </row>
    <row r="2513" spans="1:9" ht="24" customHeight="1" x14ac:dyDescent="0.25">
      <c r="A2513" s="2">
        <v>58980</v>
      </c>
      <c r="B2513" s="3">
        <v>41844.424814814818</v>
      </c>
      <c r="C2513" s="2" t="s">
        <v>7</v>
      </c>
      <c r="D2513" s="2" t="s">
        <v>11</v>
      </c>
      <c r="E2513" s="2" t="s">
        <v>30</v>
      </c>
      <c r="F2513" s="2" t="s">
        <v>21</v>
      </c>
      <c r="G2513" s="2">
        <v>3143</v>
      </c>
      <c r="H2513" s="2">
        <v>3143</v>
      </c>
      <c r="I2513" s="61"/>
    </row>
    <row r="2514" spans="1:9" ht="24" customHeight="1" x14ac:dyDescent="0.25">
      <c r="A2514" s="2">
        <v>378816</v>
      </c>
      <c r="B2514" s="3">
        <v>41837.57130787037</v>
      </c>
      <c r="C2514" s="2" t="s">
        <v>7</v>
      </c>
      <c r="D2514" s="2" t="s">
        <v>8</v>
      </c>
      <c r="E2514" s="2" t="s">
        <v>14</v>
      </c>
      <c r="F2514" s="2" t="s">
        <v>19</v>
      </c>
      <c r="G2514" s="2">
        <v>47469</v>
      </c>
      <c r="H2514" s="2">
        <v>47469</v>
      </c>
      <c r="I2514" s="61"/>
    </row>
    <row r="2515" spans="1:9" ht="24" customHeight="1" x14ac:dyDescent="0.25">
      <c r="A2515" s="2">
        <v>859719</v>
      </c>
      <c r="B2515" s="3">
        <v>41794.399282407408</v>
      </c>
      <c r="C2515" s="2" t="s">
        <v>7</v>
      </c>
      <c r="D2515" s="2" t="s">
        <v>11</v>
      </c>
      <c r="E2515" s="2" t="s">
        <v>14</v>
      </c>
      <c r="F2515" s="2" t="s">
        <v>17</v>
      </c>
      <c r="G2515" s="2">
        <v>59854</v>
      </c>
      <c r="H2515" s="2">
        <v>59854</v>
      </c>
      <c r="I2515" s="61"/>
    </row>
    <row r="2516" spans="1:9" ht="24" customHeight="1" x14ac:dyDescent="0.25">
      <c r="A2516" s="2">
        <v>199439</v>
      </c>
      <c r="B2516" s="3">
        <v>41760.397094907406</v>
      </c>
      <c r="C2516" s="2" t="s">
        <v>7</v>
      </c>
      <c r="D2516" s="2" t="s">
        <v>8</v>
      </c>
      <c r="E2516" s="2" t="s">
        <v>9</v>
      </c>
      <c r="F2516" s="2" t="s">
        <v>12</v>
      </c>
      <c r="G2516" s="2">
        <v>51553</v>
      </c>
      <c r="H2516" s="2">
        <v>51553</v>
      </c>
      <c r="I2516" s="61"/>
    </row>
    <row r="2517" spans="1:9" ht="24" customHeight="1" x14ac:dyDescent="0.25">
      <c r="A2517" s="2">
        <v>855169</v>
      </c>
      <c r="B2517" s="3">
        <v>41880.449814814812</v>
      </c>
      <c r="C2517" s="2" t="s">
        <v>7</v>
      </c>
      <c r="D2517" s="2" t="s">
        <v>8</v>
      </c>
      <c r="E2517" s="2" t="s">
        <v>9</v>
      </c>
      <c r="F2517" s="2" t="s">
        <v>17</v>
      </c>
      <c r="G2517" s="2">
        <v>5619</v>
      </c>
      <c r="H2517" s="2">
        <v>5619</v>
      </c>
      <c r="I2517" s="61"/>
    </row>
    <row r="2518" spans="1:9" ht="24" customHeight="1" x14ac:dyDescent="0.25">
      <c r="A2518" s="2">
        <v>196497</v>
      </c>
      <c r="B2518" s="3">
        <v>41880.450682870367</v>
      </c>
      <c r="C2518" s="2" t="s">
        <v>13</v>
      </c>
      <c r="D2518" s="2" t="s">
        <v>11</v>
      </c>
      <c r="E2518" s="2" t="s">
        <v>9</v>
      </c>
      <c r="F2518" s="2" t="s">
        <v>17</v>
      </c>
      <c r="G2518" s="2">
        <v>90776</v>
      </c>
      <c r="H2518" s="2">
        <v>90776</v>
      </c>
      <c r="I2518" s="61"/>
    </row>
    <row r="2519" spans="1:9" ht="24" customHeight="1" x14ac:dyDescent="0.25">
      <c r="A2519" s="2">
        <v>592984</v>
      </c>
      <c r="B2519" s="3">
        <v>41880.452719907407</v>
      </c>
      <c r="C2519" s="2" t="s">
        <v>7</v>
      </c>
      <c r="D2519" s="2" t="s">
        <v>8</v>
      </c>
      <c r="E2519" s="2" t="s">
        <v>9</v>
      </c>
      <c r="F2519" s="2" t="s">
        <v>17</v>
      </c>
      <c r="G2519" s="2">
        <v>74920</v>
      </c>
      <c r="H2519" s="2">
        <v>74920</v>
      </c>
      <c r="I2519" s="61"/>
    </row>
    <row r="2520" spans="1:9" ht="24" customHeight="1" x14ac:dyDescent="0.25">
      <c r="A2520" s="2">
        <v>383744</v>
      </c>
      <c r="B2520" s="3">
        <v>41830.574814814812</v>
      </c>
      <c r="C2520" s="2" t="s">
        <v>13</v>
      </c>
      <c r="D2520" s="2" t="s">
        <v>8</v>
      </c>
      <c r="E2520" s="2" t="s">
        <v>14</v>
      </c>
      <c r="F2520" s="2" t="s">
        <v>24</v>
      </c>
      <c r="G2520" s="2">
        <v>76586</v>
      </c>
      <c r="H2520" s="2">
        <v>76586</v>
      </c>
      <c r="I2520" s="61"/>
    </row>
    <row r="2521" spans="1:9" ht="24" customHeight="1" x14ac:dyDescent="0.25">
      <c r="A2521" s="2">
        <v>671729</v>
      </c>
      <c r="B2521" s="3">
        <v>41831.747303240743</v>
      </c>
      <c r="C2521" s="2" t="s">
        <v>7</v>
      </c>
      <c r="D2521" s="2" t="s">
        <v>8</v>
      </c>
      <c r="E2521" s="2" t="s">
        <v>14</v>
      </c>
      <c r="F2521" s="2" t="s">
        <v>24</v>
      </c>
      <c r="G2521" s="2">
        <v>41531</v>
      </c>
      <c r="H2521" s="2">
        <v>41531</v>
      </c>
      <c r="I2521" s="61"/>
    </row>
    <row r="2522" spans="1:9" ht="24" customHeight="1" x14ac:dyDescent="0.25">
      <c r="A2522" s="2">
        <v>901083</v>
      </c>
      <c r="B2522" s="3">
        <v>41796.397418981483</v>
      </c>
      <c r="C2522" s="2" t="s">
        <v>7</v>
      </c>
      <c r="D2522" s="2" t="s">
        <v>11</v>
      </c>
      <c r="E2522" s="2" t="s">
        <v>9</v>
      </c>
      <c r="F2522" s="2" t="s">
        <v>32</v>
      </c>
      <c r="G2522" s="2">
        <v>14723</v>
      </c>
      <c r="H2522" s="2">
        <v>14723</v>
      </c>
      <c r="I2522" s="61"/>
    </row>
    <row r="2523" spans="1:9" ht="24" customHeight="1" x14ac:dyDescent="0.25">
      <c r="A2523" s="2">
        <v>691745</v>
      </c>
      <c r="B2523" s="3">
        <v>41799.587824074071</v>
      </c>
      <c r="C2523" s="2" t="s">
        <v>13</v>
      </c>
      <c r="D2523" s="2" t="s">
        <v>8</v>
      </c>
      <c r="E2523" s="2" t="s">
        <v>9</v>
      </c>
      <c r="F2523" s="2" t="s">
        <v>22</v>
      </c>
      <c r="G2523" s="2">
        <v>84415</v>
      </c>
      <c r="H2523" s="2">
        <v>84415</v>
      </c>
      <c r="I2523" s="61"/>
    </row>
    <row r="2524" spans="1:9" ht="24" customHeight="1" x14ac:dyDescent="0.25">
      <c r="A2524" s="2">
        <v>849211</v>
      </c>
      <c r="B2524" s="3">
        <v>41799.589965277781</v>
      </c>
      <c r="C2524" s="2" t="s">
        <v>7</v>
      </c>
      <c r="D2524" s="2" t="s">
        <v>11</v>
      </c>
      <c r="E2524" s="2" t="s">
        <v>9</v>
      </c>
      <c r="F2524" s="2" t="s">
        <v>22</v>
      </c>
      <c r="G2524" s="2">
        <v>87779</v>
      </c>
      <c r="H2524" s="2">
        <v>87779</v>
      </c>
      <c r="I2524" s="61"/>
    </row>
    <row r="2525" spans="1:9" ht="24" customHeight="1" x14ac:dyDescent="0.25">
      <c r="A2525" s="2">
        <v>486945</v>
      </c>
      <c r="B2525" s="3">
        <v>41761.397361111114</v>
      </c>
      <c r="C2525" s="2" t="s">
        <v>7</v>
      </c>
      <c r="D2525" s="2" t="s">
        <v>8</v>
      </c>
      <c r="E2525" s="2" t="s">
        <v>9</v>
      </c>
      <c r="F2525" s="2" t="s">
        <v>12</v>
      </c>
      <c r="G2525" s="2">
        <v>22480</v>
      </c>
      <c r="H2525" s="2">
        <v>22480</v>
      </c>
      <c r="I2525" s="61"/>
    </row>
    <row r="2526" spans="1:9" ht="24" customHeight="1" x14ac:dyDescent="0.25">
      <c r="A2526" s="2">
        <v>295468</v>
      </c>
      <c r="B2526" s="3">
        <v>41768.334097222221</v>
      </c>
      <c r="C2526" s="2" t="s">
        <v>13</v>
      </c>
      <c r="D2526" s="2" t="s">
        <v>11</v>
      </c>
      <c r="E2526" s="2" t="s">
        <v>9</v>
      </c>
      <c r="F2526" s="2" t="s">
        <v>12</v>
      </c>
      <c r="G2526" s="2">
        <v>67947</v>
      </c>
      <c r="H2526" s="2">
        <v>67947</v>
      </c>
      <c r="I2526" s="61"/>
    </row>
    <row r="2527" spans="1:9" ht="24" customHeight="1" x14ac:dyDescent="0.25">
      <c r="A2527" s="2">
        <v>605701</v>
      </c>
      <c r="B2527" s="3">
        <v>41768.335856481484</v>
      </c>
      <c r="C2527" s="2" t="s">
        <v>7</v>
      </c>
      <c r="D2527" s="2" t="s">
        <v>11</v>
      </c>
      <c r="E2527" s="2" t="s">
        <v>9</v>
      </c>
      <c r="F2527" s="2" t="s">
        <v>12</v>
      </c>
      <c r="G2527" s="2">
        <v>51486</v>
      </c>
      <c r="H2527" s="2">
        <v>51486</v>
      </c>
      <c r="I2527" s="61"/>
    </row>
    <row r="2528" spans="1:9" ht="24" customHeight="1" x14ac:dyDescent="0.25">
      <c r="A2528" s="2">
        <v>274207</v>
      </c>
      <c r="B2528" s="3">
        <v>41768.336168981485</v>
      </c>
      <c r="C2528" s="2" t="s">
        <v>7</v>
      </c>
      <c r="D2528" s="2" t="s">
        <v>11</v>
      </c>
      <c r="E2528" s="2" t="s">
        <v>9</v>
      </c>
      <c r="F2528" s="2" t="s">
        <v>12</v>
      </c>
      <c r="G2528" s="2">
        <v>59822</v>
      </c>
      <c r="H2528" s="2">
        <v>59822</v>
      </c>
      <c r="I2528" s="61"/>
    </row>
    <row r="2529" spans="1:9" ht="24" customHeight="1" x14ac:dyDescent="0.25">
      <c r="A2529" s="2">
        <v>269765</v>
      </c>
      <c r="B2529" s="3">
        <v>41768.336817129632</v>
      </c>
      <c r="C2529" s="2" t="s">
        <v>13</v>
      </c>
      <c r="D2529" s="2" t="s">
        <v>11</v>
      </c>
      <c r="E2529" s="2" t="s">
        <v>9</v>
      </c>
      <c r="F2529" s="2" t="s">
        <v>12</v>
      </c>
      <c r="G2529" s="2">
        <v>93217</v>
      </c>
      <c r="H2529" s="2">
        <v>93217</v>
      </c>
      <c r="I2529" s="61"/>
    </row>
    <row r="2530" spans="1:9" ht="24" customHeight="1" x14ac:dyDescent="0.25">
      <c r="A2530" s="2">
        <v>46366</v>
      </c>
      <c r="B2530" s="3">
        <v>41820.398321759261</v>
      </c>
      <c r="C2530" s="2" t="s">
        <v>7</v>
      </c>
      <c r="D2530" s="2" t="s">
        <v>23</v>
      </c>
      <c r="E2530" s="2" t="s">
        <v>14</v>
      </c>
      <c r="F2530" s="2" t="s">
        <v>22</v>
      </c>
      <c r="G2530" s="2">
        <v>73263</v>
      </c>
      <c r="H2530" s="2">
        <v>73263</v>
      </c>
      <c r="I2530" s="61"/>
    </row>
    <row r="2531" spans="1:9" ht="24" customHeight="1" x14ac:dyDescent="0.25">
      <c r="A2531" s="2">
        <v>133498</v>
      </c>
      <c r="B2531" s="3">
        <v>41820.397256944445</v>
      </c>
      <c r="C2531" s="2" t="s">
        <v>13</v>
      </c>
      <c r="D2531" s="2" t="s">
        <v>8</v>
      </c>
      <c r="E2531" s="2" t="s">
        <v>14</v>
      </c>
      <c r="F2531" s="2" t="s">
        <v>21</v>
      </c>
      <c r="G2531" s="2">
        <v>83160</v>
      </c>
      <c r="H2531" s="2">
        <v>83160</v>
      </c>
      <c r="I2531" s="61"/>
    </row>
    <row r="2532" spans="1:9" ht="24" customHeight="1" x14ac:dyDescent="0.25">
      <c r="A2532" s="2">
        <v>876103</v>
      </c>
      <c r="B2532" s="3">
        <v>41820.542824074073</v>
      </c>
      <c r="C2532" s="2" t="s">
        <v>7</v>
      </c>
      <c r="D2532" s="2" t="s">
        <v>8</v>
      </c>
      <c r="E2532" s="2" t="s">
        <v>14</v>
      </c>
      <c r="F2532" s="2" t="s">
        <v>21</v>
      </c>
      <c r="G2532" s="2">
        <v>5523</v>
      </c>
      <c r="H2532" s="2">
        <v>5523</v>
      </c>
      <c r="I2532" s="61"/>
    </row>
    <row r="2533" spans="1:9" ht="24" customHeight="1" x14ac:dyDescent="0.25">
      <c r="A2533" s="2">
        <v>228080</v>
      </c>
      <c r="B2533" s="3">
        <v>41820.54347222222</v>
      </c>
      <c r="C2533" s="2" t="s">
        <v>13</v>
      </c>
      <c r="D2533" s="2" t="s">
        <v>8</v>
      </c>
      <c r="E2533" s="2" t="s">
        <v>14</v>
      </c>
      <c r="F2533" s="2" t="s">
        <v>21</v>
      </c>
      <c r="G2533" s="2">
        <v>54681</v>
      </c>
      <c r="H2533" s="2">
        <v>54681</v>
      </c>
      <c r="I2533" s="61"/>
    </row>
    <row r="2534" spans="1:9" ht="24" customHeight="1" x14ac:dyDescent="0.25">
      <c r="A2534" s="2">
        <v>447318</v>
      </c>
      <c r="B2534" s="3">
        <v>41790.353206018517</v>
      </c>
      <c r="C2534" s="2" t="s">
        <v>7</v>
      </c>
      <c r="D2534" s="2" t="s">
        <v>8</v>
      </c>
      <c r="E2534" s="2" t="s">
        <v>14</v>
      </c>
      <c r="F2534" s="2" t="s">
        <v>10</v>
      </c>
      <c r="G2534" s="2">
        <v>20297</v>
      </c>
      <c r="H2534" s="2">
        <v>20297</v>
      </c>
      <c r="I2534" s="61"/>
    </row>
    <row r="2535" spans="1:9" ht="24" customHeight="1" x14ac:dyDescent="0.25">
      <c r="A2535" s="2">
        <v>806805</v>
      </c>
      <c r="B2535" s="3">
        <v>41790.353645833333</v>
      </c>
      <c r="C2535" s="2" t="s">
        <v>7</v>
      </c>
      <c r="D2535" s="2" t="s">
        <v>11</v>
      </c>
      <c r="E2535" s="2" t="s">
        <v>14</v>
      </c>
      <c r="F2535" s="2" t="s">
        <v>10</v>
      </c>
      <c r="G2535" s="2">
        <v>13074</v>
      </c>
      <c r="H2535" s="2">
        <v>13074</v>
      </c>
      <c r="I2535" s="61"/>
    </row>
    <row r="2536" spans="1:9" ht="24" customHeight="1" x14ac:dyDescent="0.25">
      <c r="A2536" s="2">
        <v>143505</v>
      </c>
      <c r="B2536" s="3">
        <v>41799.396805555552</v>
      </c>
      <c r="C2536" s="2" t="s">
        <v>13</v>
      </c>
      <c r="D2536" s="2" t="s">
        <v>8</v>
      </c>
      <c r="E2536" s="2" t="s">
        <v>14</v>
      </c>
      <c r="F2536" s="2" t="s">
        <v>32</v>
      </c>
      <c r="G2536" s="2">
        <v>69928</v>
      </c>
      <c r="H2536" s="2">
        <v>69928</v>
      </c>
      <c r="I2536" s="61"/>
    </row>
    <row r="2537" spans="1:9" ht="24" customHeight="1" x14ac:dyDescent="0.25">
      <c r="A2537" s="2">
        <v>95009</v>
      </c>
      <c r="B2537" s="3">
        <v>41856.352465277778</v>
      </c>
      <c r="C2537" s="2" t="s">
        <v>7</v>
      </c>
      <c r="D2537" s="2" t="s">
        <v>11</v>
      </c>
      <c r="E2537" s="2" t="s">
        <v>14</v>
      </c>
      <c r="F2537" s="2" t="s">
        <v>32</v>
      </c>
      <c r="G2537" s="2">
        <v>92458</v>
      </c>
      <c r="H2537" s="2">
        <v>92458</v>
      </c>
      <c r="I2537" s="61"/>
    </row>
    <row r="2538" spans="1:9" ht="24" customHeight="1" x14ac:dyDescent="0.25">
      <c r="A2538" s="2">
        <v>265974</v>
      </c>
      <c r="B2538" s="3">
        <v>41856.353182870371</v>
      </c>
      <c r="C2538" s="2" t="s">
        <v>13</v>
      </c>
      <c r="D2538" s="2" t="s">
        <v>11</v>
      </c>
      <c r="E2538" s="2" t="s">
        <v>14</v>
      </c>
      <c r="F2538" s="2" t="s">
        <v>32</v>
      </c>
      <c r="G2538" s="2">
        <v>18527</v>
      </c>
      <c r="H2538" s="2">
        <v>18527</v>
      </c>
      <c r="I2538" s="61"/>
    </row>
    <row r="2539" spans="1:9" ht="24" customHeight="1" x14ac:dyDescent="0.25">
      <c r="A2539" s="2">
        <v>139428</v>
      </c>
      <c r="B2539" s="3">
        <v>41871.358275462961</v>
      </c>
      <c r="C2539" s="2" t="s">
        <v>13</v>
      </c>
      <c r="D2539" s="2" t="s">
        <v>8</v>
      </c>
      <c r="E2539" s="2" t="s">
        <v>14</v>
      </c>
      <c r="F2539" s="2" t="s">
        <v>32</v>
      </c>
      <c r="G2539" s="2">
        <v>85643</v>
      </c>
      <c r="H2539" s="2">
        <v>85643</v>
      </c>
      <c r="I2539" s="61"/>
    </row>
    <row r="2540" spans="1:9" ht="24" customHeight="1" x14ac:dyDescent="0.25">
      <c r="A2540" s="2">
        <v>416679</v>
      </c>
      <c r="B2540" s="3">
        <v>41871.358587962961</v>
      </c>
      <c r="C2540" s="2" t="s">
        <v>13</v>
      </c>
      <c r="D2540" s="2" t="s">
        <v>8</v>
      </c>
      <c r="E2540" s="2" t="s">
        <v>14</v>
      </c>
      <c r="F2540" s="2" t="s">
        <v>32</v>
      </c>
      <c r="G2540" s="2">
        <v>23207</v>
      </c>
      <c r="H2540" s="2">
        <v>23207</v>
      </c>
      <c r="I2540" s="61"/>
    </row>
    <row r="2541" spans="1:9" ht="24" customHeight="1" x14ac:dyDescent="0.25">
      <c r="A2541" s="2">
        <v>385054</v>
      </c>
      <c r="B2541" s="3">
        <v>41828.397546296299</v>
      </c>
      <c r="C2541" s="2" t="s">
        <v>7</v>
      </c>
      <c r="D2541" s="2" t="s">
        <v>11</v>
      </c>
      <c r="E2541" s="2" t="s">
        <v>9</v>
      </c>
      <c r="F2541" s="2" t="s">
        <v>12</v>
      </c>
      <c r="G2541" s="2">
        <v>80213</v>
      </c>
      <c r="H2541" s="2">
        <v>80213</v>
      </c>
      <c r="I2541" s="61"/>
    </row>
    <row r="2542" spans="1:9" ht="24" customHeight="1" x14ac:dyDescent="0.25">
      <c r="A2542" s="2">
        <v>192872</v>
      </c>
      <c r="B2542" s="3">
        <v>41828.398888888885</v>
      </c>
      <c r="C2542" s="2" t="s">
        <v>7</v>
      </c>
      <c r="D2542" s="2" t="s">
        <v>11</v>
      </c>
      <c r="E2542" s="2" t="s">
        <v>9</v>
      </c>
      <c r="F2542" s="2" t="s">
        <v>12</v>
      </c>
      <c r="G2542" s="2">
        <v>81721</v>
      </c>
      <c r="H2542" s="2">
        <v>81721</v>
      </c>
      <c r="I2542" s="61"/>
    </row>
    <row r="2543" spans="1:9" ht="24" customHeight="1" x14ac:dyDescent="0.25">
      <c r="A2543" s="2">
        <v>47827</v>
      </c>
      <c r="B2543" s="3">
        <v>41828.399513888886</v>
      </c>
      <c r="C2543" s="2" t="s">
        <v>13</v>
      </c>
      <c r="D2543" s="2" t="s">
        <v>11</v>
      </c>
      <c r="E2543" s="2" t="s">
        <v>9</v>
      </c>
      <c r="F2543" s="2" t="s">
        <v>12</v>
      </c>
      <c r="G2543" s="2">
        <v>94106</v>
      </c>
      <c r="H2543" s="2">
        <v>94106</v>
      </c>
      <c r="I2543" s="61"/>
    </row>
    <row r="2544" spans="1:9" ht="24" customHeight="1" x14ac:dyDescent="0.25">
      <c r="A2544" s="2">
        <v>461705</v>
      </c>
      <c r="B2544" s="3">
        <v>41828.40053240741</v>
      </c>
      <c r="C2544" s="2" t="s">
        <v>7</v>
      </c>
      <c r="D2544" s="2" t="s">
        <v>11</v>
      </c>
      <c r="E2544" s="2" t="s">
        <v>9</v>
      </c>
      <c r="F2544" s="2" t="s">
        <v>12</v>
      </c>
      <c r="G2544" s="2">
        <v>30041</v>
      </c>
      <c r="H2544" s="2">
        <v>30041</v>
      </c>
      <c r="I2544" s="61"/>
    </row>
    <row r="2545" spans="1:9" ht="24" customHeight="1" x14ac:dyDescent="0.25">
      <c r="A2545" s="2">
        <v>677237</v>
      </c>
      <c r="B2545" s="3">
        <v>41828.400879629633</v>
      </c>
      <c r="C2545" s="2" t="s">
        <v>13</v>
      </c>
      <c r="D2545" s="2" t="s">
        <v>11</v>
      </c>
      <c r="E2545" s="2" t="s">
        <v>9</v>
      </c>
      <c r="F2545" s="2" t="s">
        <v>12</v>
      </c>
      <c r="G2545" s="2">
        <v>50346</v>
      </c>
      <c r="H2545" s="2">
        <v>50346</v>
      </c>
      <c r="I2545" s="61"/>
    </row>
    <row r="2546" spans="1:9" ht="24" customHeight="1" x14ac:dyDescent="0.25">
      <c r="A2546" s="2">
        <v>672458</v>
      </c>
      <c r="B2546" s="3">
        <v>41837.376979166664</v>
      </c>
      <c r="C2546" s="2" t="s">
        <v>7</v>
      </c>
      <c r="D2546" s="2" t="s">
        <v>8</v>
      </c>
      <c r="E2546" s="2" t="s">
        <v>9</v>
      </c>
      <c r="F2546" s="2" t="s">
        <v>12</v>
      </c>
      <c r="G2546" s="2">
        <v>25787</v>
      </c>
      <c r="H2546" s="2">
        <v>25787</v>
      </c>
      <c r="I2546" s="61"/>
    </row>
    <row r="2547" spans="1:9" ht="24" customHeight="1" x14ac:dyDescent="0.25">
      <c r="A2547" s="2">
        <v>108388</v>
      </c>
      <c r="B2547" s="3">
        <v>41837.378020833334</v>
      </c>
      <c r="C2547" s="2" t="s">
        <v>13</v>
      </c>
      <c r="D2547" s="2" t="s">
        <v>11</v>
      </c>
      <c r="E2547" s="2" t="s">
        <v>9</v>
      </c>
      <c r="F2547" s="2" t="s">
        <v>12</v>
      </c>
      <c r="G2547" s="2">
        <v>59536</v>
      </c>
      <c r="H2547" s="2">
        <v>59536</v>
      </c>
      <c r="I2547" s="61"/>
    </row>
    <row r="2548" spans="1:9" ht="24" customHeight="1" x14ac:dyDescent="0.25">
      <c r="A2548" s="2">
        <v>903299</v>
      </c>
      <c r="B2548" s="3">
        <v>41837.379143518519</v>
      </c>
      <c r="C2548" s="2" t="s">
        <v>13</v>
      </c>
      <c r="D2548" s="2" t="s">
        <v>8</v>
      </c>
      <c r="E2548" s="2" t="s">
        <v>9</v>
      </c>
      <c r="F2548" s="2" t="s">
        <v>12</v>
      </c>
      <c r="G2548" s="2">
        <v>5672</v>
      </c>
      <c r="H2548" s="2">
        <v>5672</v>
      </c>
      <c r="I2548" s="61"/>
    </row>
    <row r="2549" spans="1:9" ht="24" customHeight="1" x14ac:dyDescent="0.25">
      <c r="A2549" s="2">
        <v>582029</v>
      </c>
      <c r="B2549" s="3">
        <v>41837.38071759259</v>
      </c>
      <c r="C2549" s="2" t="s">
        <v>7</v>
      </c>
      <c r="D2549" s="2" t="s">
        <v>11</v>
      </c>
      <c r="E2549" s="2" t="s">
        <v>9</v>
      </c>
      <c r="F2549" s="2" t="s">
        <v>12</v>
      </c>
      <c r="G2549" s="2">
        <v>42635</v>
      </c>
      <c r="H2549" s="2">
        <v>42635</v>
      </c>
      <c r="I2549" s="61"/>
    </row>
    <row r="2550" spans="1:9" ht="24" customHeight="1" x14ac:dyDescent="0.25">
      <c r="A2550" s="2">
        <v>117267</v>
      </c>
      <c r="B2550" s="3">
        <v>41837.377939814818</v>
      </c>
      <c r="C2550" s="2" t="s">
        <v>7</v>
      </c>
      <c r="D2550" s="2" t="s">
        <v>11</v>
      </c>
      <c r="E2550" s="2" t="s">
        <v>9</v>
      </c>
      <c r="F2550" s="2" t="s">
        <v>12</v>
      </c>
      <c r="G2550" s="2">
        <v>13864</v>
      </c>
      <c r="H2550" s="2">
        <v>13864</v>
      </c>
      <c r="I2550" s="61"/>
    </row>
    <row r="2551" spans="1:9" ht="24" customHeight="1" x14ac:dyDescent="0.25">
      <c r="A2551" s="2">
        <v>732908</v>
      </c>
      <c r="B2551" s="3">
        <v>41787.587407407409</v>
      </c>
      <c r="C2551" s="2" t="s">
        <v>13</v>
      </c>
      <c r="D2551" s="2" t="s">
        <v>8</v>
      </c>
      <c r="E2551" s="2" t="s">
        <v>14</v>
      </c>
      <c r="F2551" s="2" t="s">
        <v>12</v>
      </c>
      <c r="G2551" s="2">
        <v>3457</v>
      </c>
      <c r="H2551" s="2">
        <v>3457</v>
      </c>
      <c r="I2551" s="61"/>
    </row>
    <row r="2552" spans="1:9" ht="24" customHeight="1" x14ac:dyDescent="0.25">
      <c r="A2552" s="2">
        <v>331082</v>
      </c>
      <c r="B2552" s="3">
        <v>41787.587650462963</v>
      </c>
      <c r="C2552" s="2" t="s">
        <v>7</v>
      </c>
      <c r="D2552" s="2" t="s">
        <v>8</v>
      </c>
      <c r="E2552" s="2" t="s">
        <v>14</v>
      </c>
      <c r="F2552" s="2" t="s">
        <v>12</v>
      </c>
      <c r="G2552" s="2">
        <v>23051</v>
      </c>
      <c r="H2552" s="2">
        <v>23051</v>
      </c>
      <c r="I2552" s="61"/>
    </row>
    <row r="2553" spans="1:9" ht="24" customHeight="1" x14ac:dyDescent="0.25">
      <c r="A2553" s="2">
        <v>737525</v>
      </c>
      <c r="B2553" s="3">
        <v>41787.589236111111</v>
      </c>
      <c r="C2553" s="2" t="s">
        <v>7</v>
      </c>
      <c r="D2553" s="2" t="s">
        <v>8</v>
      </c>
      <c r="E2553" s="2" t="s">
        <v>14</v>
      </c>
      <c r="F2553" s="2" t="s">
        <v>12</v>
      </c>
      <c r="G2553" s="2">
        <v>86680</v>
      </c>
      <c r="H2553" s="2">
        <v>86680</v>
      </c>
      <c r="I2553" s="61"/>
    </row>
    <row r="2554" spans="1:9" ht="24" customHeight="1" x14ac:dyDescent="0.25">
      <c r="A2554" s="2">
        <v>551077</v>
      </c>
      <c r="B2554" s="3">
        <v>41782.827905092592</v>
      </c>
      <c r="C2554" s="2" t="s">
        <v>13</v>
      </c>
      <c r="D2554" s="2" t="s">
        <v>8</v>
      </c>
      <c r="E2554" s="2" t="s">
        <v>16</v>
      </c>
      <c r="F2554" s="2" t="s">
        <v>12</v>
      </c>
      <c r="G2554" s="2">
        <v>11675</v>
      </c>
      <c r="H2554" s="2">
        <v>11675</v>
      </c>
      <c r="I2554" s="61"/>
    </row>
    <row r="2555" spans="1:9" ht="24" customHeight="1" x14ac:dyDescent="0.25">
      <c r="A2555" s="2">
        <v>705137</v>
      </c>
      <c r="B2555" s="3">
        <v>41788.378437500003</v>
      </c>
      <c r="C2555" s="2" t="s">
        <v>13</v>
      </c>
      <c r="D2555" s="2" t="s">
        <v>11</v>
      </c>
      <c r="E2555" s="2" t="s">
        <v>16</v>
      </c>
      <c r="F2555" s="2" t="s">
        <v>12</v>
      </c>
      <c r="G2555" s="2">
        <v>9907</v>
      </c>
      <c r="H2555" s="2">
        <v>9907</v>
      </c>
      <c r="I2555" s="61"/>
    </row>
    <row r="2556" spans="1:9" ht="24" customHeight="1" x14ac:dyDescent="0.25">
      <c r="A2556" s="2">
        <v>240259</v>
      </c>
      <c r="B2556" s="3">
        <v>41816.722754629627</v>
      </c>
      <c r="C2556" s="2" t="s">
        <v>13</v>
      </c>
      <c r="D2556" s="2" t="s">
        <v>8</v>
      </c>
      <c r="E2556" s="2" t="s">
        <v>14</v>
      </c>
      <c r="F2556" s="2" t="s">
        <v>32</v>
      </c>
      <c r="G2556" s="2">
        <v>13293</v>
      </c>
      <c r="H2556" s="2">
        <v>13293</v>
      </c>
      <c r="I2556" s="61"/>
    </row>
    <row r="2557" spans="1:9" ht="24" customHeight="1" x14ac:dyDescent="0.25">
      <c r="A2557" s="2">
        <v>589837</v>
      </c>
      <c r="B2557" s="3">
        <v>41826.539756944447</v>
      </c>
      <c r="C2557" s="2" t="s">
        <v>7</v>
      </c>
      <c r="D2557" s="2" t="s">
        <v>8</v>
      </c>
      <c r="E2557" s="2" t="s">
        <v>14</v>
      </c>
      <c r="F2557" s="2" t="s">
        <v>32</v>
      </c>
      <c r="G2557" s="2">
        <v>15696</v>
      </c>
      <c r="H2557" s="2">
        <v>15696</v>
      </c>
      <c r="I2557" s="61"/>
    </row>
    <row r="2558" spans="1:9" ht="24" customHeight="1" x14ac:dyDescent="0.25">
      <c r="A2558" s="2">
        <v>82580</v>
      </c>
      <c r="B2558" s="3">
        <v>41826.541250000002</v>
      </c>
      <c r="C2558" s="2" t="s">
        <v>13</v>
      </c>
      <c r="D2558" s="2" t="s">
        <v>8</v>
      </c>
      <c r="E2558" s="2" t="s">
        <v>14</v>
      </c>
      <c r="F2558" s="2" t="s">
        <v>32</v>
      </c>
      <c r="G2558" s="2">
        <v>79569</v>
      </c>
      <c r="H2558" s="2">
        <v>79569</v>
      </c>
      <c r="I2558" s="61"/>
    </row>
    <row r="2559" spans="1:9" ht="24" customHeight="1" x14ac:dyDescent="0.25">
      <c r="A2559" s="2">
        <v>865029</v>
      </c>
      <c r="B2559" s="3">
        <v>41862.435682870368</v>
      </c>
      <c r="C2559" s="2" t="s">
        <v>7</v>
      </c>
      <c r="D2559" s="2" t="s">
        <v>8</v>
      </c>
      <c r="E2559" s="2" t="s">
        <v>9</v>
      </c>
      <c r="F2559" s="2" t="s">
        <v>12</v>
      </c>
      <c r="G2559" s="2">
        <v>64324</v>
      </c>
      <c r="H2559" s="2">
        <v>64324</v>
      </c>
      <c r="I2559" s="61"/>
    </row>
    <row r="2560" spans="1:9" ht="24" customHeight="1" x14ac:dyDescent="0.25">
      <c r="A2560" s="2">
        <v>306926</v>
      </c>
      <c r="B2560" s="3">
        <v>41862.436307870368</v>
      </c>
      <c r="C2560" s="2" t="s">
        <v>13</v>
      </c>
      <c r="D2560" s="2" t="s">
        <v>8</v>
      </c>
      <c r="E2560" s="2" t="s">
        <v>9</v>
      </c>
      <c r="F2560" s="2" t="s">
        <v>12</v>
      </c>
      <c r="G2560" s="2">
        <v>72811</v>
      </c>
      <c r="H2560" s="2">
        <v>72811</v>
      </c>
      <c r="I2560" s="61"/>
    </row>
    <row r="2561" spans="1:9" ht="24" customHeight="1" x14ac:dyDescent="0.25">
      <c r="A2561" s="2">
        <v>203851</v>
      </c>
      <c r="B2561" s="3">
        <v>41810.399386574078</v>
      </c>
      <c r="C2561" s="2" t="s">
        <v>13</v>
      </c>
      <c r="D2561" s="2" t="s">
        <v>11</v>
      </c>
      <c r="E2561" s="2" t="s">
        <v>9</v>
      </c>
      <c r="F2561" s="2" t="s">
        <v>24</v>
      </c>
      <c r="G2561" s="2">
        <v>86952</v>
      </c>
      <c r="H2561" s="2">
        <v>86952</v>
      </c>
      <c r="I2561" s="61"/>
    </row>
    <row r="2562" spans="1:9" ht="24" customHeight="1" x14ac:dyDescent="0.25">
      <c r="A2562" s="2">
        <v>735772</v>
      </c>
      <c r="B2562" s="3">
        <v>41814.822893518518</v>
      </c>
      <c r="C2562" s="2" t="s">
        <v>13</v>
      </c>
      <c r="D2562" s="2" t="s">
        <v>8</v>
      </c>
      <c r="E2562" s="2" t="s">
        <v>9</v>
      </c>
      <c r="F2562" s="2" t="s">
        <v>24</v>
      </c>
      <c r="G2562" s="2">
        <v>34899</v>
      </c>
      <c r="H2562" s="2">
        <v>34899</v>
      </c>
      <c r="I2562" s="61"/>
    </row>
    <row r="2563" spans="1:9" ht="24" customHeight="1" x14ac:dyDescent="0.25">
      <c r="A2563" s="2">
        <v>16272</v>
      </c>
      <c r="B2563" s="3">
        <v>41814.823310185187</v>
      </c>
      <c r="C2563" s="2" t="s">
        <v>7</v>
      </c>
      <c r="D2563" s="2" t="s">
        <v>11</v>
      </c>
      <c r="E2563" s="2" t="s">
        <v>9</v>
      </c>
      <c r="F2563" s="2" t="s">
        <v>24</v>
      </c>
      <c r="G2563" s="2">
        <v>74022</v>
      </c>
      <c r="H2563" s="2">
        <v>74022</v>
      </c>
      <c r="I2563" s="61"/>
    </row>
    <row r="2564" spans="1:9" ht="24" customHeight="1" x14ac:dyDescent="0.25">
      <c r="A2564" s="2">
        <v>241011</v>
      </c>
      <c r="B2564" s="3">
        <v>41852.398634259262</v>
      </c>
      <c r="C2564" s="2" t="s">
        <v>7</v>
      </c>
      <c r="D2564" s="2" t="s">
        <v>8</v>
      </c>
      <c r="E2564" s="2" t="s">
        <v>9</v>
      </c>
      <c r="F2564" s="2" t="s">
        <v>24</v>
      </c>
      <c r="G2564" s="2">
        <v>21333</v>
      </c>
      <c r="H2564" s="2">
        <v>21333</v>
      </c>
      <c r="I2564" s="61"/>
    </row>
    <row r="2565" spans="1:9" ht="24" customHeight="1" x14ac:dyDescent="0.25">
      <c r="A2565" s="2">
        <v>592725</v>
      </c>
      <c r="B2565" s="3">
        <v>41857.599641203706</v>
      </c>
      <c r="C2565" s="2" t="s">
        <v>7</v>
      </c>
      <c r="D2565" s="2" t="s">
        <v>8</v>
      </c>
      <c r="E2565" s="2" t="s">
        <v>9</v>
      </c>
      <c r="F2565" s="2" t="s">
        <v>24</v>
      </c>
      <c r="G2565" s="2">
        <v>73557</v>
      </c>
      <c r="H2565" s="2">
        <v>73557</v>
      </c>
      <c r="I2565" s="61"/>
    </row>
    <row r="2566" spans="1:9" ht="24" customHeight="1" x14ac:dyDescent="0.25">
      <c r="A2566" s="2">
        <v>101587</v>
      </c>
      <c r="B2566" s="3">
        <v>41857.600694444445</v>
      </c>
      <c r="C2566" s="2" t="s">
        <v>7</v>
      </c>
      <c r="D2566" s="2" t="s">
        <v>11</v>
      </c>
      <c r="E2566" s="2" t="s">
        <v>9</v>
      </c>
      <c r="F2566" s="2" t="s">
        <v>24</v>
      </c>
      <c r="G2566" s="2">
        <v>27191</v>
      </c>
      <c r="H2566" s="2">
        <v>27191</v>
      </c>
      <c r="I2566" s="61"/>
    </row>
    <row r="2567" spans="1:9" ht="24" customHeight="1" x14ac:dyDescent="0.25">
      <c r="A2567" s="2">
        <v>224763</v>
      </c>
      <c r="B2567" s="3">
        <v>41857.601458333331</v>
      </c>
      <c r="C2567" s="2" t="s">
        <v>13</v>
      </c>
      <c r="D2567" s="2" t="s">
        <v>8</v>
      </c>
      <c r="E2567" s="2" t="s">
        <v>9</v>
      </c>
      <c r="F2567" s="2" t="s">
        <v>24</v>
      </c>
      <c r="G2567" s="2">
        <v>85285</v>
      </c>
      <c r="H2567" s="2">
        <v>85285</v>
      </c>
      <c r="I2567" s="61"/>
    </row>
    <row r="2568" spans="1:9" ht="24" customHeight="1" x14ac:dyDescent="0.25">
      <c r="A2568" s="2">
        <v>134816</v>
      </c>
      <c r="B2568" s="3">
        <v>41869.590752314813</v>
      </c>
      <c r="C2568" s="2" t="s">
        <v>13</v>
      </c>
      <c r="D2568" s="2" t="s">
        <v>8</v>
      </c>
      <c r="E2568" s="2" t="s">
        <v>9</v>
      </c>
      <c r="F2568" s="2" t="s">
        <v>24</v>
      </c>
      <c r="G2568" s="2">
        <v>41248</v>
      </c>
      <c r="H2568" s="2">
        <v>41248</v>
      </c>
      <c r="I2568" s="61"/>
    </row>
    <row r="2569" spans="1:9" ht="24" customHeight="1" x14ac:dyDescent="0.25">
      <c r="A2569" s="2">
        <v>377194</v>
      </c>
      <c r="B2569" s="3">
        <v>41869.591099537036</v>
      </c>
      <c r="C2569" s="2" t="s">
        <v>7</v>
      </c>
      <c r="D2569" s="2" t="s">
        <v>11</v>
      </c>
      <c r="E2569" s="2" t="s">
        <v>9</v>
      </c>
      <c r="F2569" s="2" t="s">
        <v>24</v>
      </c>
      <c r="G2569" s="2">
        <v>46908</v>
      </c>
      <c r="H2569" s="2">
        <v>46908</v>
      </c>
      <c r="I2569" s="61"/>
    </row>
    <row r="2570" spans="1:9" ht="24" customHeight="1" x14ac:dyDescent="0.25">
      <c r="A2570" s="2">
        <v>459107</v>
      </c>
      <c r="B2570" s="3">
        <v>41867.77511574074</v>
      </c>
      <c r="C2570" s="2" t="s">
        <v>7</v>
      </c>
      <c r="D2570" s="2" t="s">
        <v>11</v>
      </c>
      <c r="E2570" s="2" t="s">
        <v>9</v>
      </c>
      <c r="F2570" s="2" t="s">
        <v>24</v>
      </c>
      <c r="G2570" s="2">
        <v>53395</v>
      </c>
      <c r="H2570" s="2">
        <v>53395</v>
      </c>
      <c r="I2570" s="61"/>
    </row>
    <row r="2571" spans="1:9" ht="24" customHeight="1" x14ac:dyDescent="0.25">
      <c r="A2571" s="2">
        <v>625539</v>
      </c>
      <c r="B2571" s="3">
        <v>41867.775393518517</v>
      </c>
      <c r="C2571" s="2" t="s">
        <v>7</v>
      </c>
      <c r="D2571" s="2" t="s">
        <v>8</v>
      </c>
      <c r="E2571" s="2" t="s">
        <v>9</v>
      </c>
      <c r="F2571" s="2" t="s">
        <v>24</v>
      </c>
      <c r="G2571" s="2">
        <v>35773</v>
      </c>
      <c r="H2571" s="2">
        <v>35773</v>
      </c>
      <c r="I2571" s="61"/>
    </row>
    <row r="2572" spans="1:9" ht="24" customHeight="1" x14ac:dyDescent="0.25">
      <c r="A2572" s="2">
        <v>887107</v>
      </c>
      <c r="B2572" s="3">
        <v>41870.764988425923</v>
      </c>
      <c r="C2572" s="2" t="s">
        <v>13</v>
      </c>
      <c r="D2572" s="2" t="s">
        <v>8</v>
      </c>
      <c r="E2572" s="2" t="s">
        <v>9</v>
      </c>
      <c r="F2572" s="2" t="s">
        <v>24</v>
      </c>
      <c r="G2572" s="2">
        <v>32270</v>
      </c>
      <c r="H2572" s="2">
        <v>32270</v>
      </c>
      <c r="I2572" s="61"/>
    </row>
    <row r="2573" spans="1:9" ht="24" customHeight="1" x14ac:dyDescent="0.25">
      <c r="A2573" s="2">
        <v>676220</v>
      </c>
      <c r="B2573" s="3">
        <v>41880.621053240742</v>
      </c>
      <c r="C2573" s="2" t="s">
        <v>13</v>
      </c>
      <c r="D2573" s="2" t="s">
        <v>11</v>
      </c>
      <c r="E2573" s="2" t="s">
        <v>9</v>
      </c>
      <c r="F2573" s="2" t="s">
        <v>24</v>
      </c>
      <c r="G2573" s="2">
        <v>51856</v>
      </c>
      <c r="H2573" s="2">
        <v>51856</v>
      </c>
      <c r="I2573" s="61"/>
    </row>
    <row r="2574" spans="1:9" ht="24" customHeight="1" x14ac:dyDescent="0.25">
      <c r="A2574" s="2">
        <v>370975</v>
      </c>
      <c r="B2574" s="3">
        <v>41881.814687500002</v>
      </c>
      <c r="C2574" s="2" t="s">
        <v>7</v>
      </c>
      <c r="D2574" s="2" t="s">
        <v>8</v>
      </c>
      <c r="E2574" s="2" t="s">
        <v>9</v>
      </c>
      <c r="F2574" s="2" t="s">
        <v>24</v>
      </c>
      <c r="G2574" s="2">
        <v>92550</v>
      </c>
      <c r="H2574" s="2">
        <v>92550</v>
      </c>
      <c r="I2574" s="61"/>
    </row>
    <row r="2575" spans="1:9" ht="24" customHeight="1" x14ac:dyDescent="0.25">
      <c r="A2575" s="2">
        <v>334882</v>
      </c>
      <c r="B2575" s="3">
        <v>41881.815393518518</v>
      </c>
      <c r="C2575" s="2" t="s">
        <v>13</v>
      </c>
      <c r="D2575" s="2" t="s">
        <v>11</v>
      </c>
      <c r="E2575" s="2" t="s">
        <v>9</v>
      </c>
      <c r="F2575" s="2" t="s">
        <v>24</v>
      </c>
      <c r="G2575" s="2">
        <v>12418</v>
      </c>
      <c r="H2575" s="2">
        <v>12418</v>
      </c>
      <c r="I2575" s="61"/>
    </row>
    <row r="2576" spans="1:9" ht="24" customHeight="1" x14ac:dyDescent="0.25">
      <c r="A2576" s="2">
        <v>138713</v>
      </c>
      <c r="B2576" s="3">
        <v>41831.662199074075</v>
      </c>
      <c r="C2576" s="2" t="s">
        <v>13</v>
      </c>
      <c r="D2576" s="2" t="s">
        <v>8</v>
      </c>
      <c r="E2576" s="2" t="s">
        <v>29</v>
      </c>
      <c r="F2576" s="2" t="s">
        <v>32</v>
      </c>
      <c r="G2576" s="2">
        <v>54495</v>
      </c>
      <c r="H2576" s="2">
        <v>54495</v>
      </c>
      <c r="I2576" s="61"/>
    </row>
    <row r="2577" spans="1:9" ht="24" customHeight="1" x14ac:dyDescent="0.25">
      <c r="A2577" s="2">
        <v>862314</v>
      </c>
      <c r="B2577" s="3">
        <v>41831.662430555552</v>
      </c>
      <c r="C2577" s="2" t="s">
        <v>7</v>
      </c>
      <c r="D2577" s="2" t="s">
        <v>8</v>
      </c>
      <c r="E2577" s="2" t="s">
        <v>29</v>
      </c>
      <c r="F2577" s="2" t="s">
        <v>32</v>
      </c>
      <c r="G2577" s="2">
        <v>72880</v>
      </c>
      <c r="H2577" s="2">
        <v>72880</v>
      </c>
      <c r="I2577" s="61"/>
    </row>
    <row r="2578" spans="1:9" ht="24" customHeight="1" x14ac:dyDescent="0.25">
      <c r="A2578" s="2">
        <v>269039</v>
      </c>
      <c r="B2578" s="3">
        <v>41837.513252314813</v>
      </c>
      <c r="C2578" s="2" t="s">
        <v>7</v>
      </c>
      <c r="D2578" s="2" t="s">
        <v>8</v>
      </c>
      <c r="E2578" s="2" t="s">
        <v>29</v>
      </c>
      <c r="F2578" s="2" t="s">
        <v>32</v>
      </c>
      <c r="G2578" s="2">
        <v>62938</v>
      </c>
      <c r="H2578" s="2">
        <v>62938</v>
      </c>
      <c r="I2578" s="61"/>
    </row>
    <row r="2579" spans="1:9" ht="24" customHeight="1" x14ac:dyDescent="0.25">
      <c r="A2579" s="2">
        <v>852330</v>
      </c>
      <c r="B2579" s="3">
        <v>41873.408761574072</v>
      </c>
      <c r="C2579" s="2" t="s">
        <v>7</v>
      </c>
      <c r="D2579" s="2" t="s">
        <v>8</v>
      </c>
      <c r="E2579" s="2" t="s">
        <v>29</v>
      </c>
      <c r="F2579" s="2" t="s">
        <v>32</v>
      </c>
      <c r="G2579" s="2">
        <v>15648</v>
      </c>
      <c r="H2579" s="2">
        <v>15648</v>
      </c>
      <c r="I2579" s="61"/>
    </row>
    <row r="2580" spans="1:9" ht="24" customHeight="1" x14ac:dyDescent="0.25">
      <c r="A2580" s="2">
        <v>92932</v>
      </c>
      <c r="B2580" s="3">
        <v>41873.409583333334</v>
      </c>
      <c r="C2580" s="2" t="s">
        <v>13</v>
      </c>
      <c r="D2580" s="2" t="s">
        <v>8</v>
      </c>
      <c r="E2580" s="2" t="s">
        <v>29</v>
      </c>
      <c r="F2580" s="2" t="s">
        <v>32</v>
      </c>
      <c r="G2580" s="2">
        <v>16244</v>
      </c>
      <c r="H2580" s="2">
        <v>16244</v>
      </c>
      <c r="I2580" s="61"/>
    </row>
    <row r="2581" spans="1:9" ht="24" customHeight="1" x14ac:dyDescent="0.25">
      <c r="A2581" s="2">
        <v>288178</v>
      </c>
      <c r="B2581" s="3">
        <v>41815.682916666665</v>
      </c>
      <c r="C2581" s="2" t="s">
        <v>7</v>
      </c>
      <c r="D2581" s="2" t="s">
        <v>11</v>
      </c>
      <c r="E2581" s="2" t="s">
        <v>16</v>
      </c>
      <c r="F2581" s="2" t="s">
        <v>21</v>
      </c>
      <c r="G2581" s="2">
        <v>46498</v>
      </c>
      <c r="H2581" s="2">
        <v>46498</v>
      </c>
      <c r="I2581" s="61"/>
    </row>
    <row r="2582" spans="1:9" ht="24" customHeight="1" x14ac:dyDescent="0.25">
      <c r="A2582" s="2">
        <v>702282</v>
      </c>
      <c r="B2582" s="3">
        <v>41815.683483796296</v>
      </c>
      <c r="C2582" s="2" t="s">
        <v>13</v>
      </c>
      <c r="D2582" s="2" t="s">
        <v>8</v>
      </c>
      <c r="E2582" s="2" t="s">
        <v>16</v>
      </c>
      <c r="F2582" s="2" t="s">
        <v>21</v>
      </c>
      <c r="G2582" s="2">
        <v>75312</v>
      </c>
      <c r="H2582" s="2">
        <v>75312</v>
      </c>
      <c r="I2582" s="61"/>
    </row>
    <row r="2583" spans="1:9" ht="24" customHeight="1" x14ac:dyDescent="0.25">
      <c r="A2583" s="2">
        <v>756958</v>
      </c>
      <c r="B2583" s="3">
        <v>41862.382951388892</v>
      </c>
      <c r="C2583" s="2" t="s">
        <v>13</v>
      </c>
      <c r="D2583" s="2" t="s">
        <v>8</v>
      </c>
      <c r="E2583" s="2" t="s">
        <v>16</v>
      </c>
      <c r="F2583" s="2" t="s">
        <v>21</v>
      </c>
      <c r="G2583" s="2">
        <v>56856</v>
      </c>
      <c r="H2583" s="2">
        <v>56856</v>
      </c>
      <c r="I2583" s="61"/>
    </row>
    <row r="2584" spans="1:9" ht="24" customHeight="1" x14ac:dyDescent="0.25">
      <c r="A2584" s="2">
        <v>357577</v>
      </c>
      <c r="B2584" s="3">
        <v>41862.385277777779</v>
      </c>
      <c r="C2584" s="2" t="s">
        <v>7</v>
      </c>
      <c r="D2584" s="2" t="s">
        <v>11</v>
      </c>
      <c r="E2584" s="2" t="s">
        <v>16</v>
      </c>
      <c r="F2584" s="2" t="s">
        <v>21</v>
      </c>
      <c r="G2584" s="2">
        <v>20958</v>
      </c>
      <c r="H2584" s="2">
        <v>20958</v>
      </c>
      <c r="I2584" s="61"/>
    </row>
    <row r="2585" spans="1:9" ht="24" customHeight="1" x14ac:dyDescent="0.25">
      <c r="A2585" s="2">
        <v>759016</v>
      </c>
      <c r="B2585" s="3">
        <v>41873.646874999999</v>
      </c>
      <c r="C2585" s="2" t="s">
        <v>7</v>
      </c>
      <c r="D2585" s="2" t="s">
        <v>8</v>
      </c>
      <c r="E2585" s="2" t="s">
        <v>16</v>
      </c>
      <c r="F2585" s="2" t="s">
        <v>21</v>
      </c>
      <c r="G2585" s="2">
        <v>69278</v>
      </c>
      <c r="H2585" s="2">
        <v>69278</v>
      </c>
      <c r="I2585" s="61"/>
    </row>
    <row r="2586" spans="1:9" ht="24" customHeight="1" x14ac:dyDescent="0.25">
      <c r="A2586" s="2">
        <v>401885</v>
      </c>
      <c r="B2586" s="3">
        <v>41878.634953703702</v>
      </c>
      <c r="C2586" s="2" t="s">
        <v>13</v>
      </c>
      <c r="D2586" s="2" t="s">
        <v>11</v>
      </c>
      <c r="E2586" s="2" t="s">
        <v>16</v>
      </c>
      <c r="F2586" s="2" t="s">
        <v>21</v>
      </c>
      <c r="G2586" s="2">
        <v>34424</v>
      </c>
      <c r="H2586" s="2">
        <v>34424</v>
      </c>
      <c r="I2586" s="61"/>
    </row>
    <row r="2587" spans="1:9" ht="24" customHeight="1" x14ac:dyDescent="0.25">
      <c r="A2587" s="2">
        <v>681123</v>
      </c>
      <c r="B2587" s="3">
        <v>41878.772766203707</v>
      </c>
      <c r="C2587" s="2" t="s">
        <v>7</v>
      </c>
      <c r="D2587" s="2" t="s">
        <v>11</v>
      </c>
      <c r="E2587" s="2" t="s">
        <v>16</v>
      </c>
      <c r="F2587" s="2" t="s">
        <v>21</v>
      </c>
      <c r="G2587" s="2">
        <v>24575</v>
      </c>
      <c r="H2587" s="2">
        <v>24575</v>
      </c>
      <c r="I2587" s="61"/>
    </row>
    <row r="2588" spans="1:9" ht="24" customHeight="1" x14ac:dyDescent="0.25">
      <c r="A2588" s="2">
        <v>944455</v>
      </c>
      <c r="B2588" s="3">
        <v>41780.779976851853</v>
      </c>
      <c r="C2588" s="2" t="s">
        <v>7</v>
      </c>
      <c r="D2588" s="2" t="s">
        <v>11</v>
      </c>
      <c r="E2588" s="2" t="s">
        <v>14</v>
      </c>
      <c r="F2588" s="2" t="s">
        <v>32</v>
      </c>
      <c r="G2588" s="2">
        <v>69709</v>
      </c>
      <c r="H2588" s="2">
        <v>69709</v>
      </c>
      <c r="I2588" s="61"/>
    </row>
    <row r="2589" spans="1:9" ht="24" customHeight="1" x14ac:dyDescent="0.25">
      <c r="A2589" s="2">
        <v>977885</v>
      </c>
      <c r="B2589" s="3">
        <v>41856.398819444446</v>
      </c>
      <c r="C2589" s="2" t="s">
        <v>13</v>
      </c>
      <c r="D2589" s="2" t="s">
        <v>8</v>
      </c>
      <c r="E2589" s="2" t="s">
        <v>25</v>
      </c>
      <c r="F2589" s="2" t="s">
        <v>32</v>
      </c>
      <c r="G2589" s="2">
        <v>85648</v>
      </c>
      <c r="H2589" s="2">
        <v>85648</v>
      </c>
      <c r="I2589" s="61"/>
    </row>
    <row r="2590" spans="1:9" ht="24" customHeight="1" x14ac:dyDescent="0.25">
      <c r="A2590" s="2">
        <v>353496</v>
      </c>
      <c r="B2590" s="3">
        <v>41765.554398148146</v>
      </c>
      <c r="C2590" s="2" t="s">
        <v>7</v>
      </c>
      <c r="D2590" s="2" t="s">
        <v>23</v>
      </c>
      <c r="E2590" s="2" t="s">
        <v>14</v>
      </c>
      <c r="F2590" s="2" t="s">
        <v>21</v>
      </c>
      <c r="G2590" s="2">
        <v>61703</v>
      </c>
      <c r="H2590" s="2">
        <v>61703</v>
      </c>
      <c r="I2590" s="61"/>
    </row>
    <row r="2591" spans="1:9" ht="24" customHeight="1" x14ac:dyDescent="0.25">
      <c r="A2591" s="2">
        <v>982553</v>
      </c>
      <c r="B2591" s="3">
        <v>41793.399421296293</v>
      </c>
      <c r="C2591" s="2" t="s">
        <v>7</v>
      </c>
      <c r="D2591" s="2" t="s">
        <v>8</v>
      </c>
      <c r="E2591" s="2" t="s">
        <v>14</v>
      </c>
      <c r="F2591" s="2" t="s">
        <v>32</v>
      </c>
      <c r="G2591" s="2">
        <v>73230</v>
      </c>
      <c r="H2591" s="2">
        <v>73230</v>
      </c>
      <c r="I2591" s="61"/>
    </row>
    <row r="2592" spans="1:9" ht="24" customHeight="1" x14ac:dyDescent="0.25">
      <c r="A2592" s="2">
        <v>934540</v>
      </c>
      <c r="B2592" s="3">
        <v>41870.396944444445</v>
      </c>
      <c r="C2592" s="2" t="s">
        <v>7</v>
      </c>
      <c r="D2592" s="2" t="s">
        <v>8</v>
      </c>
      <c r="E2592" s="2" t="s">
        <v>31</v>
      </c>
      <c r="F2592" s="2" t="s">
        <v>17</v>
      </c>
      <c r="G2592" s="2">
        <v>34424</v>
      </c>
      <c r="H2592" s="2">
        <v>34424</v>
      </c>
      <c r="I2592" s="61"/>
    </row>
    <row r="2593" spans="1:9" ht="24" customHeight="1" x14ac:dyDescent="0.25">
      <c r="A2593" s="2">
        <v>964901</v>
      </c>
      <c r="B2593" s="3">
        <v>41870.399513888886</v>
      </c>
      <c r="C2593" s="2" t="s">
        <v>7</v>
      </c>
      <c r="D2593" s="2" t="s">
        <v>8</v>
      </c>
      <c r="E2593" s="2" t="s">
        <v>31</v>
      </c>
      <c r="F2593" s="2" t="s">
        <v>17</v>
      </c>
      <c r="G2593" s="2">
        <v>30253</v>
      </c>
      <c r="H2593" s="2">
        <v>30253</v>
      </c>
      <c r="I2593" s="61"/>
    </row>
    <row r="2594" spans="1:9" ht="24" customHeight="1" x14ac:dyDescent="0.25">
      <c r="A2594" s="2">
        <v>759940</v>
      </c>
      <c r="B2594" s="3">
        <v>41870.399965277778</v>
      </c>
      <c r="C2594" s="2" t="s">
        <v>13</v>
      </c>
      <c r="D2594" s="2" t="s">
        <v>11</v>
      </c>
      <c r="E2594" s="2" t="s">
        <v>31</v>
      </c>
      <c r="F2594" s="2" t="s">
        <v>17</v>
      </c>
      <c r="G2594" s="2">
        <v>6210</v>
      </c>
      <c r="H2594" s="2">
        <v>6210</v>
      </c>
      <c r="I2594" s="61"/>
    </row>
    <row r="2595" spans="1:9" ht="24" customHeight="1" x14ac:dyDescent="0.25">
      <c r="A2595" s="2">
        <v>362996</v>
      </c>
      <c r="B2595" s="3">
        <v>41870.400509259256</v>
      </c>
      <c r="C2595" s="2" t="s">
        <v>7</v>
      </c>
      <c r="D2595" s="2" t="s">
        <v>8</v>
      </c>
      <c r="E2595" s="2" t="s">
        <v>31</v>
      </c>
      <c r="F2595" s="2" t="s">
        <v>17</v>
      </c>
      <c r="G2595" s="2">
        <v>92283</v>
      </c>
      <c r="H2595" s="2">
        <v>92283</v>
      </c>
      <c r="I2595" s="61"/>
    </row>
    <row r="2596" spans="1:9" ht="24" customHeight="1" x14ac:dyDescent="0.25">
      <c r="A2596" s="2">
        <v>917163</v>
      </c>
      <c r="B2596" s="3">
        <v>41838.651886574073</v>
      </c>
      <c r="C2596" s="2" t="s">
        <v>13</v>
      </c>
      <c r="D2596" s="2" t="s">
        <v>8</v>
      </c>
      <c r="E2596" s="2" t="s">
        <v>9</v>
      </c>
      <c r="F2596" s="2" t="s">
        <v>17</v>
      </c>
      <c r="G2596" s="2">
        <v>12378</v>
      </c>
      <c r="H2596" s="2">
        <v>12378</v>
      </c>
      <c r="I2596" s="61"/>
    </row>
    <row r="2597" spans="1:9" ht="24" customHeight="1" x14ac:dyDescent="0.25">
      <c r="A2597" s="2">
        <v>652692</v>
      </c>
      <c r="B2597" s="3">
        <v>41838.65216435185</v>
      </c>
      <c r="C2597" s="2" t="s">
        <v>7</v>
      </c>
      <c r="D2597" s="2" t="s">
        <v>23</v>
      </c>
      <c r="E2597" s="2" t="s">
        <v>9</v>
      </c>
      <c r="F2597" s="2" t="s">
        <v>17</v>
      </c>
      <c r="G2597" s="2">
        <v>43397</v>
      </c>
      <c r="H2597" s="2">
        <v>43397</v>
      </c>
      <c r="I2597" s="61"/>
    </row>
    <row r="2598" spans="1:9" ht="24" customHeight="1" x14ac:dyDescent="0.25">
      <c r="A2598" s="2">
        <v>23706</v>
      </c>
      <c r="B2598" s="3">
        <v>41838.652962962966</v>
      </c>
      <c r="C2598" s="2" t="s">
        <v>7</v>
      </c>
      <c r="D2598" s="2" t="s">
        <v>23</v>
      </c>
      <c r="E2598" s="2" t="s">
        <v>9</v>
      </c>
      <c r="F2598" s="2" t="s">
        <v>17</v>
      </c>
      <c r="G2598" s="2">
        <v>41989</v>
      </c>
      <c r="H2598" s="2">
        <v>41989</v>
      </c>
      <c r="I2598" s="61"/>
    </row>
    <row r="2599" spans="1:9" ht="24" customHeight="1" x14ac:dyDescent="0.25">
      <c r="A2599" s="2">
        <v>29644</v>
      </c>
      <c r="B2599" s="3">
        <v>41843.387673611112</v>
      </c>
      <c r="C2599" s="2" t="s">
        <v>13</v>
      </c>
      <c r="D2599" s="2" t="s">
        <v>11</v>
      </c>
      <c r="E2599" s="2" t="s">
        <v>9</v>
      </c>
      <c r="F2599" s="2" t="s">
        <v>17</v>
      </c>
      <c r="G2599" s="2">
        <v>7523</v>
      </c>
      <c r="H2599" s="2">
        <v>7523</v>
      </c>
      <c r="I2599" s="61"/>
    </row>
    <row r="2600" spans="1:9" ht="24" customHeight="1" x14ac:dyDescent="0.25">
      <c r="A2600" s="2">
        <v>695963</v>
      </c>
      <c r="B2600" s="3">
        <v>41843.388009259259</v>
      </c>
      <c r="C2600" s="2" t="s">
        <v>7</v>
      </c>
      <c r="D2600" s="2" t="s">
        <v>23</v>
      </c>
      <c r="E2600" s="2" t="s">
        <v>9</v>
      </c>
      <c r="F2600" s="2" t="s">
        <v>17</v>
      </c>
      <c r="G2600" s="2">
        <v>77656</v>
      </c>
      <c r="H2600" s="2">
        <v>77656</v>
      </c>
      <c r="I2600" s="61"/>
    </row>
    <row r="2601" spans="1:9" ht="24" customHeight="1" x14ac:dyDescent="0.25">
      <c r="A2601" s="2">
        <v>603033</v>
      </c>
      <c r="B2601" s="3">
        <v>41772.426215277781</v>
      </c>
      <c r="C2601" s="2" t="s">
        <v>13</v>
      </c>
      <c r="D2601" s="2" t="s">
        <v>11</v>
      </c>
      <c r="E2601" s="2" t="s">
        <v>20</v>
      </c>
      <c r="F2601" s="2" t="s">
        <v>12</v>
      </c>
      <c r="G2601" s="2">
        <v>5937</v>
      </c>
      <c r="H2601" s="2">
        <v>5937</v>
      </c>
      <c r="I2601" s="61"/>
    </row>
    <row r="2602" spans="1:9" ht="24" customHeight="1" x14ac:dyDescent="0.25">
      <c r="A2602" s="2">
        <v>868878</v>
      </c>
      <c r="B2602" s="3">
        <v>41779.453761574077</v>
      </c>
      <c r="C2602" s="2" t="s">
        <v>7</v>
      </c>
      <c r="D2602" s="2" t="s">
        <v>11</v>
      </c>
      <c r="E2602" s="2" t="s">
        <v>20</v>
      </c>
      <c r="F2602" s="2" t="s">
        <v>12</v>
      </c>
      <c r="G2602" s="2">
        <v>15380</v>
      </c>
      <c r="H2602" s="2">
        <v>15380</v>
      </c>
      <c r="I2602" s="61"/>
    </row>
    <row r="2603" spans="1:9" ht="24" customHeight="1" x14ac:dyDescent="0.25">
      <c r="A2603" s="2">
        <v>666894</v>
      </c>
      <c r="B2603" s="3">
        <v>41803.397372685184</v>
      </c>
      <c r="C2603" s="2" t="s">
        <v>13</v>
      </c>
      <c r="D2603" s="2" t="s">
        <v>8</v>
      </c>
      <c r="E2603" s="2" t="s">
        <v>14</v>
      </c>
      <c r="F2603" s="2" t="s">
        <v>32</v>
      </c>
      <c r="G2603" s="2">
        <v>54655</v>
      </c>
      <c r="H2603" s="2">
        <v>54655</v>
      </c>
      <c r="I2603" s="61"/>
    </row>
    <row r="2604" spans="1:9" ht="24" customHeight="1" x14ac:dyDescent="0.25">
      <c r="A2604" s="2">
        <v>121437</v>
      </c>
      <c r="B2604" s="3">
        <v>41803.398043981484</v>
      </c>
      <c r="C2604" s="2" t="s">
        <v>7</v>
      </c>
      <c r="D2604" s="2" t="s">
        <v>11</v>
      </c>
      <c r="E2604" s="2" t="s">
        <v>14</v>
      </c>
      <c r="F2604" s="2" t="s">
        <v>32</v>
      </c>
      <c r="G2604" s="2">
        <v>61894</v>
      </c>
      <c r="H2604" s="2">
        <v>61894</v>
      </c>
      <c r="I2604" s="61"/>
    </row>
    <row r="2605" spans="1:9" ht="24" customHeight="1" x14ac:dyDescent="0.25">
      <c r="A2605" s="2">
        <v>757116</v>
      </c>
      <c r="B2605" s="3">
        <v>41807.615011574075</v>
      </c>
      <c r="C2605" s="2" t="s">
        <v>13</v>
      </c>
      <c r="D2605" s="2" t="s">
        <v>8</v>
      </c>
      <c r="E2605" s="2" t="s">
        <v>14</v>
      </c>
      <c r="F2605" s="2" t="s">
        <v>32</v>
      </c>
      <c r="G2605" s="2">
        <v>60526</v>
      </c>
      <c r="H2605" s="2">
        <v>60526</v>
      </c>
      <c r="I2605" s="61"/>
    </row>
    <row r="2606" spans="1:9" ht="24" customHeight="1" x14ac:dyDescent="0.25">
      <c r="A2606" s="2">
        <v>503722</v>
      </c>
      <c r="B2606" s="3">
        <v>41807.616620370369</v>
      </c>
      <c r="C2606" s="2" t="s">
        <v>13</v>
      </c>
      <c r="D2606" s="2" t="s">
        <v>8</v>
      </c>
      <c r="E2606" s="2" t="s">
        <v>14</v>
      </c>
      <c r="F2606" s="2" t="s">
        <v>32</v>
      </c>
      <c r="G2606" s="2">
        <v>48534</v>
      </c>
      <c r="H2606" s="2">
        <v>48534</v>
      </c>
      <c r="I2606" s="61"/>
    </row>
    <row r="2607" spans="1:9" ht="24" customHeight="1" x14ac:dyDescent="0.25">
      <c r="A2607" s="2">
        <v>643987</v>
      </c>
      <c r="B2607" s="3">
        <v>41809.637164351851</v>
      </c>
      <c r="C2607" s="2" t="s">
        <v>7</v>
      </c>
      <c r="D2607" s="2" t="s">
        <v>8</v>
      </c>
      <c r="E2607" s="2" t="s">
        <v>14</v>
      </c>
      <c r="F2607" s="2" t="s">
        <v>21</v>
      </c>
      <c r="G2607" s="2">
        <v>28543</v>
      </c>
      <c r="H2607" s="2">
        <v>28543</v>
      </c>
      <c r="I2607" s="61"/>
    </row>
    <row r="2608" spans="1:9" ht="24" customHeight="1" x14ac:dyDescent="0.25">
      <c r="A2608" s="2">
        <v>285550</v>
      </c>
      <c r="B2608" s="3">
        <v>41813.756493055553</v>
      </c>
      <c r="C2608" s="2" t="s">
        <v>7</v>
      </c>
      <c r="D2608" s="2" t="s">
        <v>8</v>
      </c>
      <c r="E2608" s="2" t="s">
        <v>14</v>
      </c>
      <c r="F2608" s="2" t="s">
        <v>21</v>
      </c>
      <c r="G2608" s="2">
        <v>65832</v>
      </c>
      <c r="H2608" s="2">
        <v>65832</v>
      </c>
      <c r="I2608" s="61"/>
    </row>
    <row r="2609" spans="1:9" ht="24" customHeight="1" x14ac:dyDescent="0.25">
      <c r="A2609" s="2">
        <v>361677</v>
      </c>
      <c r="B2609" s="3">
        <v>41813.756840277776</v>
      </c>
      <c r="C2609" s="2" t="s">
        <v>13</v>
      </c>
      <c r="D2609" s="2" t="s">
        <v>8</v>
      </c>
      <c r="E2609" s="2" t="s">
        <v>14</v>
      </c>
      <c r="F2609" s="2" t="s">
        <v>21</v>
      </c>
      <c r="G2609" s="2">
        <v>27720</v>
      </c>
      <c r="H2609" s="2">
        <v>27720</v>
      </c>
      <c r="I2609" s="61"/>
    </row>
    <row r="2610" spans="1:9" ht="24" customHeight="1" x14ac:dyDescent="0.25">
      <c r="A2610" s="2">
        <v>891497</v>
      </c>
      <c r="B2610" s="3">
        <v>41813.758344907408</v>
      </c>
      <c r="C2610" s="2" t="s">
        <v>7</v>
      </c>
      <c r="D2610" s="2" t="s">
        <v>8</v>
      </c>
      <c r="E2610" s="2" t="s">
        <v>14</v>
      </c>
      <c r="F2610" s="2" t="s">
        <v>21</v>
      </c>
      <c r="G2610" s="2">
        <v>58226</v>
      </c>
      <c r="H2610" s="2">
        <v>58226</v>
      </c>
      <c r="I2610" s="61"/>
    </row>
    <row r="2611" spans="1:9" ht="24" customHeight="1" x14ac:dyDescent="0.25">
      <c r="A2611" s="2">
        <v>535536</v>
      </c>
      <c r="B2611" s="3">
        <v>41821.435289351852</v>
      </c>
      <c r="C2611" s="2" t="s">
        <v>7</v>
      </c>
      <c r="D2611" s="2" t="s">
        <v>8</v>
      </c>
      <c r="E2611" s="2" t="s">
        <v>14</v>
      </c>
      <c r="F2611" s="2" t="s">
        <v>12</v>
      </c>
      <c r="G2611" s="2">
        <v>29903</v>
      </c>
      <c r="H2611" s="2">
        <v>29903</v>
      </c>
      <c r="I2611" s="61"/>
    </row>
    <row r="2612" spans="1:9" ht="24" customHeight="1" x14ac:dyDescent="0.25">
      <c r="A2612" s="2">
        <v>796883</v>
      </c>
      <c r="B2612" s="3">
        <v>41835.759016203701</v>
      </c>
      <c r="C2612" s="2" t="s">
        <v>13</v>
      </c>
      <c r="D2612" s="2" t="s">
        <v>8</v>
      </c>
      <c r="E2612" s="2" t="s">
        <v>14</v>
      </c>
      <c r="F2612" s="2" t="s">
        <v>32</v>
      </c>
      <c r="G2612" s="2">
        <v>4302</v>
      </c>
      <c r="H2612" s="2">
        <v>4302</v>
      </c>
      <c r="I2612" s="61"/>
    </row>
    <row r="2613" spans="1:9" ht="24" customHeight="1" x14ac:dyDescent="0.25">
      <c r="A2613" s="2">
        <v>445396</v>
      </c>
      <c r="B2613" s="3">
        <v>41835.759583333333</v>
      </c>
      <c r="C2613" s="2" t="s">
        <v>13</v>
      </c>
      <c r="D2613" s="2" t="s">
        <v>8</v>
      </c>
      <c r="E2613" s="2" t="s">
        <v>14</v>
      </c>
      <c r="F2613" s="2" t="s">
        <v>32</v>
      </c>
      <c r="G2613" s="2">
        <v>78615</v>
      </c>
      <c r="H2613" s="2">
        <v>78615</v>
      </c>
      <c r="I2613" s="61"/>
    </row>
    <row r="2614" spans="1:9" ht="24" customHeight="1" x14ac:dyDescent="0.25">
      <c r="A2614" s="2">
        <v>818471</v>
      </c>
      <c r="B2614" s="3">
        <v>41855.39775462963</v>
      </c>
      <c r="C2614" s="2" t="s">
        <v>13</v>
      </c>
      <c r="D2614" s="2" t="s">
        <v>23</v>
      </c>
      <c r="E2614" s="2" t="s">
        <v>16</v>
      </c>
      <c r="F2614" s="2" t="s">
        <v>12</v>
      </c>
      <c r="G2614" s="2">
        <v>96143</v>
      </c>
      <c r="H2614" s="2">
        <v>96143</v>
      </c>
      <c r="I2614" s="61"/>
    </row>
    <row r="2615" spans="1:9" ht="24" customHeight="1" x14ac:dyDescent="0.25">
      <c r="A2615" s="2">
        <v>333889</v>
      </c>
      <c r="B2615" s="3">
        <v>41864.450624999998</v>
      </c>
      <c r="C2615" s="2" t="s">
        <v>7</v>
      </c>
      <c r="D2615" s="2" t="s">
        <v>8</v>
      </c>
      <c r="E2615" s="2" t="s">
        <v>16</v>
      </c>
      <c r="F2615" s="2" t="s">
        <v>12</v>
      </c>
      <c r="G2615" s="2">
        <v>51667</v>
      </c>
      <c r="H2615" s="2">
        <v>51667</v>
      </c>
      <c r="I2615" s="61"/>
    </row>
    <row r="2616" spans="1:9" ht="24" customHeight="1" x14ac:dyDescent="0.25">
      <c r="A2616" s="2">
        <v>455144</v>
      </c>
      <c r="B2616" s="3">
        <v>41849.396793981483</v>
      </c>
      <c r="C2616" s="2" t="s">
        <v>13</v>
      </c>
      <c r="D2616" s="2" t="s">
        <v>8</v>
      </c>
      <c r="E2616" s="2" t="s">
        <v>14</v>
      </c>
      <c r="F2616" s="2" t="s">
        <v>32</v>
      </c>
      <c r="G2616" s="2">
        <v>93524</v>
      </c>
      <c r="H2616" s="2">
        <v>93524</v>
      </c>
      <c r="I2616" s="61"/>
    </row>
    <row r="2617" spans="1:9" ht="24" customHeight="1" x14ac:dyDescent="0.25">
      <c r="A2617" s="2">
        <v>796754</v>
      </c>
      <c r="B2617" s="3">
        <v>41808.211087962962</v>
      </c>
      <c r="C2617" s="2" t="s">
        <v>13</v>
      </c>
      <c r="D2617" s="2" t="s">
        <v>8</v>
      </c>
      <c r="E2617" s="2" t="s">
        <v>9</v>
      </c>
      <c r="F2617" s="2" t="s">
        <v>17</v>
      </c>
      <c r="G2617" s="2">
        <v>74895</v>
      </c>
      <c r="H2617" s="2">
        <v>74895</v>
      </c>
      <c r="I2617" s="61"/>
    </row>
    <row r="2618" spans="1:9" ht="24" customHeight="1" x14ac:dyDescent="0.25">
      <c r="A2618" s="2">
        <v>489817</v>
      </c>
      <c r="B2618" s="3">
        <v>41787.625555555554</v>
      </c>
      <c r="C2618" s="2" t="s">
        <v>7</v>
      </c>
      <c r="D2618" s="2" t="s">
        <v>8</v>
      </c>
      <c r="E2618" s="2" t="s">
        <v>14</v>
      </c>
      <c r="F2618" s="2" t="s">
        <v>10</v>
      </c>
      <c r="G2618" s="2">
        <v>12777</v>
      </c>
      <c r="H2618" s="2">
        <v>12777</v>
      </c>
      <c r="I2618" s="61"/>
    </row>
    <row r="2619" spans="1:9" ht="24" customHeight="1" x14ac:dyDescent="0.25">
      <c r="A2619" s="2">
        <v>396583</v>
      </c>
      <c r="B2619" s="3">
        <v>41807.397164351853</v>
      </c>
      <c r="C2619" s="2" t="s">
        <v>13</v>
      </c>
      <c r="D2619" s="2" t="s">
        <v>11</v>
      </c>
      <c r="E2619" s="2" t="s">
        <v>14</v>
      </c>
      <c r="F2619" s="2" t="s">
        <v>10</v>
      </c>
      <c r="G2619" s="2">
        <v>3299</v>
      </c>
      <c r="H2619" s="2">
        <v>3299</v>
      </c>
      <c r="I2619" s="61"/>
    </row>
    <row r="2620" spans="1:9" ht="24" customHeight="1" x14ac:dyDescent="0.25">
      <c r="A2620" s="2">
        <v>783940</v>
      </c>
      <c r="B2620" s="3">
        <v>41864.632314814815</v>
      </c>
      <c r="C2620" s="2" t="s">
        <v>7</v>
      </c>
      <c r="D2620" s="2" t="s">
        <v>8</v>
      </c>
      <c r="E2620" s="2" t="s">
        <v>16</v>
      </c>
      <c r="F2620" s="2" t="s">
        <v>32</v>
      </c>
      <c r="G2620" s="2">
        <v>26397</v>
      </c>
      <c r="H2620" s="2">
        <v>26397</v>
      </c>
      <c r="I2620" s="61"/>
    </row>
    <row r="2621" spans="1:9" ht="24" customHeight="1" x14ac:dyDescent="0.25">
      <c r="A2621" s="2">
        <v>999202</v>
      </c>
      <c r="B2621" s="3">
        <v>41865.463437500002</v>
      </c>
      <c r="C2621" s="2" t="s">
        <v>7</v>
      </c>
      <c r="D2621" s="2" t="s">
        <v>8</v>
      </c>
      <c r="E2621" s="2" t="s">
        <v>16</v>
      </c>
      <c r="F2621" s="2" t="s">
        <v>32</v>
      </c>
      <c r="G2621" s="2">
        <v>21067</v>
      </c>
      <c r="H2621" s="2">
        <v>21067</v>
      </c>
      <c r="I2621" s="61"/>
    </row>
    <row r="2622" spans="1:9" ht="24" customHeight="1" x14ac:dyDescent="0.25">
      <c r="A2622" s="2">
        <v>289694</v>
      </c>
      <c r="B2622" s="3">
        <v>41870.567291666666</v>
      </c>
      <c r="C2622" s="2" t="s">
        <v>13</v>
      </c>
      <c r="D2622" s="2" t="s">
        <v>11</v>
      </c>
      <c r="E2622" s="2" t="s">
        <v>16</v>
      </c>
      <c r="F2622" s="2" t="s">
        <v>32</v>
      </c>
      <c r="G2622" s="2">
        <v>54824</v>
      </c>
      <c r="H2622" s="2">
        <v>54824</v>
      </c>
      <c r="I2622" s="61"/>
    </row>
    <row r="2623" spans="1:9" ht="24" customHeight="1" x14ac:dyDescent="0.25">
      <c r="A2623" s="2">
        <v>944867</v>
      </c>
      <c r="B2623" s="3">
        <v>41815.384641203702</v>
      </c>
      <c r="C2623" s="2" t="s">
        <v>13</v>
      </c>
      <c r="D2623" s="2" t="s">
        <v>11</v>
      </c>
      <c r="E2623" s="2" t="s">
        <v>14</v>
      </c>
      <c r="F2623" s="2" t="s">
        <v>32</v>
      </c>
      <c r="G2623" s="2">
        <v>5943</v>
      </c>
      <c r="H2623" s="2">
        <v>5943</v>
      </c>
      <c r="I2623" s="61"/>
    </row>
    <row r="2624" spans="1:9" ht="24" customHeight="1" x14ac:dyDescent="0.25">
      <c r="A2624" s="2">
        <v>947238</v>
      </c>
      <c r="B2624" s="3">
        <v>41815.386331018519</v>
      </c>
      <c r="C2624" s="2" t="s">
        <v>7</v>
      </c>
      <c r="D2624" s="2" t="s">
        <v>11</v>
      </c>
      <c r="E2624" s="2" t="s">
        <v>14</v>
      </c>
      <c r="F2624" s="2" t="s">
        <v>32</v>
      </c>
      <c r="G2624" s="2">
        <v>45543</v>
      </c>
      <c r="H2624" s="2">
        <v>45543</v>
      </c>
      <c r="I2624" s="61"/>
    </row>
    <row r="2625" spans="1:9" ht="24" customHeight="1" x14ac:dyDescent="0.25">
      <c r="A2625" s="2">
        <v>536357</v>
      </c>
      <c r="B2625" s="3">
        <v>41815.387407407405</v>
      </c>
      <c r="C2625" s="2" t="s">
        <v>7</v>
      </c>
      <c r="D2625" s="2" t="s">
        <v>8</v>
      </c>
      <c r="E2625" s="2" t="s">
        <v>14</v>
      </c>
      <c r="F2625" s="2" t="s">
        <v>32</v>
      </c>
      <c r="G2625" s="2">
        <v>9745</v>
      </c>
      <c r="H2625" s="2">
        <v>9745</v>
      </c>
      <c r="I2625" s="61"/>
    </row>
    <row r="2626" spans="1:9" ht="24" customHeight="1" x14ac:dyDescent="0.25">
      <c r="A2626" s="2">
        <v>619881</v>
      </c>
      <c r="B2626" s="3">
        <v>41765.400023148148</v>
      </c>
      <c r="C2626" s="2" t="s">
        <v>7</v>
      </c>
      <c r="D2626" s="2" t="s">
        <v>8</v>
      </c>
      <c r="E2626" s="2" t="s">
        <v>14</v>
      </c>
      <c r="F2626" s="2" t="s">
        <v>32</v>
      </c>
      <c r="G2626" s="2">
        <v>39756</v>
      </c>
      <c r="H2626" s="2">
        <v>39756</v>
      </c>
      <c r="I2626" s="61"/>
    </row>
    <row r="2627" spans="1:9" ht="24" customHeight="1" x14ac:dyDescent="0.25">
      <c r="A2627" s="2">
        <v>185684</v>
      </c>
      <c r="B2627" s="3">
        <v>41767.422731481478</v>
      </c>
      <c r="C2627" s="2" t="s">
        <v>7</v>
      </c>
      <c r="D2627" s="2" t="s">
        <v>8</v>
      </c>
      <c r="E2627" s="2" t="s">
        <v>14</v>
      </c>
      <c r="F2627" s="2" t="s">
        <v>32</v>
      </c>
      <c r="G2627" s="2">
        <v>8748</v>
      </c>
      <c r="H2627" s="2">
        <v>8748</v>
      </c>
      <c r="I2627" s="61"/>
    </row>
    <row r="2628" spans="1:9" ht="24" customHeight="1" x14ac:dyDescent="0.25">
      <c r="A2628" s="2">
        <v>323856</v>
      </c>
      <c r="B2628" s="3">
        <v>41774.078136574077</v>
      </c>
      <c r="C2628" s="2" t="s">
        <v>13</v>
      </c>
      <c r="D2628" s="2" t="s">
        <v>11</v>
      </c>
      <c r="E2628" s="2" t="s">
        <v>14</v>
      </c>
      <c r="F2628" s="2" t="s">
        <v>32</v>
      </c>
      <c r="G2628" s="2">
        <v>51700</v>
      </c>
      <c r="H2628" s="2">
        <v>51700</v>
      </c>
      <c r="I2628" s="61"/>
    </row>
    <row r="2629" spans="1:9" ht="24" customHeight="1" x14ac:dyDescent="0.25">
      <c r="A2629" s="2">
        <v>774673</v>
      </c>
      <c r="B2629" s="3">
        <v>41774.079224537039</v>
      </c>
      <c r="C2629" s="2" t="s">
        <v>13</v>
      </c>
      <c r="D2629" s="2" t="s">
        <v>8</v>
      </c>
      <c r="E2629" s="2" t="s">
        <v>14</v>
      </c>
      <c r="F2629" s="2" t="s">
        <v>32</v>
      </c>
      <c r="G2629" s="2">
        <v>38128</v>
      </c>
      <c r="H2629" s="2">
        <v>38128</v>
      </c>
      <c r="I2629" s="61"/>
    </row>
    <row r="2630" spans="1:9" ht="24" customHeight="1" x14ac:dyDescent="0.25">
      <c r="A2630" s="2">
        <v>809652</v>
      </c>
      <c r="B2630" s="3">
        <v>41774.079548611109</v>
      </c>
      <c r="C2630" s="2" t="s">
        <v>13</v>
      </c>
      <c r="D2630" s="2" t="s">
        <v>8</v>
      </c>
      <c r="E2630" s="2" t="s">
        <v>14</v>
      </c>
      <c r="F2630" s="2" t="s">
        <v>32</v>
      </c>
      <c r="G2630" s="2">
        <v>90974</v>
      </c>
      <c r="H2630" s="2">
        <v>90974</v>
      </c>
      <c r="I2630" s="61"/>
    </row>
    <row r="2631" spans="1:9" ht="24" customHeight="1" x14ac:dyDescent="0.25">
      <c r="A2631" s="2">
        <v>395762</v>
      </c>
      <c r="B2631" s="3">
        <v>41786.418506944443</v>
      </c>
      <c r="C2631" s="2" t="s">
        <v>13</v>
      </c>
      <c r="D2631" s="2" t="s">
        <v>11</v>
      </c>
      <c r="E2631" s="2" t="s">
        <v>14</v>
      </c>
      <c r="F2631" s="2" t="s">
        <v>32</v>
      </c>
      <c r="G2631" s="2">
        <v>26155</v>
      </c>
      <c r="H2631" s="2">
        <v>26155</v>
      </c>
      <c r="I2631" s="61"/>
    </row>
    <row r="2632" spans="1:9" ht="24" customHeight="1" x14ac:dyDescent="0.25">
      <c r="A2632" s="2">
        <v>317066</v>
      </c>
      <c r="B2632" s="3">
        <v>41786.418958333335</v>
      </c>
      <c r="C2632" s="2" t="s">
        <v>13</v>
      </c>
      <c r="D2632" s="2" t="s">
        <v>11</v>
      </c>
      <c r="E2632" s="2" t="s">
        <v>14</v>
      </c>
      <c r="F2632" s="2" t="s">
        <v>32</v>
      </c>
      <c r="G2632" s="2">
        <v>92019</v>
      </c>
      <c r="H2632" s="2">
        <v>92019</v>
      </c>
      <c r="I2632" s="61"/>
    </row>
    <row r="2633" spans="1:9" ht="24" customHeight="1" x14ac:dyDescent="0.25">
      <c r="A2633" s="2">
        <v>129673</v>
      </c>
      <c r="B2633" s="3">
        <v>41858.80027777778</v>
      </c>
      <c r="C2633" s="2" t="s">
        <v>13</v>
      </c>
      <c r="D2633" s="2" t="s">
        <v>23</v>
      </c>
      <c r="E2633" s="2" t="s">
        <v>14</v>
      </c>
      <c r="F2633" s="2" t="s">
        <v>32</v>
      </c>
      <c r="G2633" s="2">
        <v>72713</v>
      </c>
      <c r="H2633" s="2">
        <v>72713</v>
      </c>
      <c r="I2633" s="61"/>
    </row>
    <row r="2634" spans="1:9" ht="24" customHeight="1" x14ac:dyDescent="0.25">
      <c r="A2634" s="2">
        <v>137124</v>
      </c>
      <c r="B2634" s="3">
        <v>41867.298750000002</v>
      </c>
      <c r="C2634" s="2" t="s">
        <v>7</v>
      </c>
      <c r="D2634" s="2" t="s">
        <v>8</v>
      </c>
      <c r="E2634" s="2" t="s">
        <v>14</v>
      </c>
      <c r="F2634" s="2" t="s">
        <v>32</v>
      </c>
      <c r="G2634" s="2">
        <v>99920</v>
      </c>
      <c r="H2634" s="2">
        <v>99920</v>
      </c>
      <c r="I2634" s="61"/>
    </row>
    <row r="2635" spans="1:9" ht="24" customHeight="1" x14ac:dyDescent="0.25">
      <c r="A2635" s="2">
        <v>350905</v>
      </c>
      <c r="B2635" s="3">
        <v>41762.492986111109</v>
      </c>
      <c r="C2635" s="2" t="s">
        <v>7</v>
      </c>
      <c r="D2635" s="2" t="s">
        <v>11</v>
      </c>
      <c r="E2635" s="2" t="s">
        <v>9</v>
      </c>
      <c r="F2635" s="2" t="s">
        <v>32</v>
      </c>
      <c r="G2635" s="2">
        <v>27348</v>
      </c>
      <c r="H2635" s="2">
        <v>27348</v>
      </c>
      <c r="I2635" s="61"/>
    </row>
    <row r="2636" spans="1:9" ht="24" customHeight="1" x14ac:dyDescent="0.25">
      <c r="A2636" s="2">
        <v>21036</v>
      </c>
      <c r="B2636" s="3">
        <v>41762.496030092596</v>
      </c>
      <c r="C2636" s="2" t="s">
        <v>13</v>
      </c>
      <c r="D2636" s="2" t="s">
        <v>8</v>
      </c>
      <c r="E2636" s="2" t="s">
        <v>9</v>
      </c>
      <c r="F2636" s="2" t="s">
        <v>32</v>
      </c>
      <c r="G2636" s="2">
        <v>49980</v>
      </c>
      <c r="H2636" s="2">
        <v>49980</v>
      </c>
      <c r="I2636" s="61"/>
    </row>
    <row r="2637" spans="1:9" ht="24" customHeight="1" x14ac:dyDescent="0.25">
      <c r="A2637" s="2">
        <v>105267</v>
      </c>
      <c r="B2637" s="3">
        <v>41766.760439814818</v>
      </c>
      <c r="C2637" s="2" t="s">
        <v>13</v>
      </c>
      <c r="D2637" s="2" t="s">
        <v>11</v>
      </c>
      <c r="E2637" s="2" t="s">
        <v>9</v>
      </c>
      <c r="F2637" s="2" t="s">
        <v>32</v>
      </c>
      <c r="G2637" s="2">
        <v>51514</v>
      </c>
      <c r="H2637" s="2">
        <v>51514</v>
      </c>
      <c r="I2637" s="61"/>
    </row>
    <row r="2638" spans="1:9" ht="24" customHeight="1" x14ac:dyDescent="0.25">
      <c r="A2638" s="2">
        <v>397064</v>
      </c>
      <c r="B2638" s="3">
        <v>41774.556423611109</v>
      </c>
      <c r="C2638" s="2" t="s">
        <v>7</v>
      </c>
      <c r="D2638" s="2" t="s">
        <v>8</v>
      </c>
      <c r="E2638" s="2" t="s">
        <v>9</v>
      </c>
      <c r="F2638" s="2" t="s">
        <v>32</v>
      </c>
      <c r="G2638" s="2">
        <v>12297</v>
      </c>
      <c r="H2638" s="2">
        <v>12297</v>
      </c>
      <c r="I2638" s="61"/>
    </row>
    <row r="2639" spans="1:9" ht="24" customHeight="1" x14ac:dyDescent="0.25">
      <c r="A2639" s="2">
        <v>164688</v>
      </c>
      <c r="B2639" s="3">
        <v>41782.674166666664</v>
      </c>
      <c r="C2639" s="2" t="s">
        <v>7</v>
      </c>
      <c r="D2639" s="2" t="s">
        <v>11</v>
      </c>
      <c r="E2639" s="2" t="s">
        <v>9</v>
      </c>
      <c r="F2639" s="2" t="s">
        <v>32</v>
      </c>
      <c r="G2639" s="2">
        <v>59976</v>
      </c>
      <c r="H2639" s="2">
        <v>59976</v>
      </c>
      <c r="I2639" s="61"/>
    </row>
    <row r="2640" spans="1:9" ht="24" customHeight="1" x14ac:dyDescent="0.25">
      <c r="A2640" s="2">
        <v>811237</v>
      </c>
      <c r="B2640" s="3">
        <v>41782.674467592595</v>
      </c>
      <c r="C2640" s="2" t="s">
        <v>13</v>
      </c>
      <c r="D2640" s="2" t="s">
        <v>8</v>
      </c>
      <c r="E2640" s="2" t="s">
        <v>9</v>
      </c>
      <c r="F2640" s="2" t="s">
        <v>32</v>
      </c>
      <c r="G2640" s="2">
        <v>98822</v>
      </c>
      <c r="H2640" s="2">
        <v>98822</v>
      </c>
      <c r="I2640" s="61"/>
    </row>
    <row r="2641" spans="1:9" ht="24" customHeight="1" x14ac:dyDescent="0.25">
      <c r="A2641" s="2">
        <v>442247</v>
      </c>
      <c r="B2641" s="3">
        <v>41782.675173611111</v>
      </c>
      <c r="C2641" s="2" t="s">
        <v>13</v>
      </c>
      <c r="D2641" s="2" t="s">
        <v>8</v>
      </c>
      <c r="E2641" s="2" t="s">
        <v>9</v>
      </c>
      <c r="F2641" s="2" t="s">
        <v>32</v>
      </c>
      <c r="G2641" s="2">
        <v>29549</v>
      </c>
      <c r="H2641" s="2">
        <v>29549</v>
      </c>
      <c r="I2641" s="61"/>
    </row>
    <row r="2642" spans="1:9" ht="24" customHeight="1" x14ac:dyDescent="0.25">
      <c r="A2642" s="2">
        <v>667353</v>
      </c>
      <c r="B2642" s="3">
        <v>41790.192557870374</v>
      </c>
      <c r="C2642" s="2" t="s">
        <v>13</v>
      </c>
      <c r="D2642" s="2" t="s">
        <v>8</v>
      </c>
      <c r="E2642" s="2" t="s">
        <v>9</v>
      </c>
      <c r="F2642" s="2" t="s">
        <v>32</v>
      </c>
      <c r="G2642" s="2">
        <v>69971</v>
      </c>
      <c r="H2642" s="2">
        <v>69971</v>
      </c>
      <c r="I2642" s="61"/>
    </row>
    <row r="2643" spans="1:9" ht="24" customHeight="1" x14ac:dyDescent="0.25">
      <c r="A2643" s="2">
        <v>24614</v>
      </c>
      <c r="B2643" s="3">
        <v>41790.193483796298</v>
      </c>
      <c r="C2643" s="2" t="s">
        <v>13</v>
      </c>
      <c r="D2643" s="2" t="s">
        <v>11</v>
      </c>
      <c r="E2643" s="2" t="s">
        <v>9</v>
      </c>
      <c r="F2643" s="2" t="s">
        <v>32</v>
      </c>
      <c r="G2643" s="2">
        <v>28630</v>
      </c>
      <c r="H2643" s="2">
        <v>28630</v>
      </c>
      <c r="I2643" s="61"/>
    </row>
    <row r="2644" spans="1:9" ht="24" customHeight="1" x14ac:dyDescent="0.25">
      <c r="A2644" s="2">
        <v>139291</v>
      </c>
      <c r="B2644" s="3">
        <v>41844.398240740738</v>
      </c>
      <c r="C2644" s="2" t="s">
        <v>7</v>
      </c>
      <c r="D2644" s="2" t="s">
        <v>11</v>
      </c>
      <c r="E2644" s="2" t="s">
        <v>14</v>
      </c>
      <c r="F2644" s="2" t="s">
        <v>32</v>
      </c>
      <c r="G2644" s="2">
        <v>40358</v>
      </c>
      <c r="H2644" s="2">
        <v>40358</v>
      </c>
      <c r="I2644" s="61"/>
    </row>
    <row r="2645" spans="1:9" ht="24" customHeight="1" x14ac:dyDescent="0.25">
      <c r="A2645" s="2">
        <v>595340</v>
      </c>
      <c r="B2645" s="3">
        <v>41850.557037037041</v>
      </c>
      <c r="C2645" s="2" t="s">
        <v>13</v>
      </c>
      <c r="D2645" s="2" t="s">
        <v>8</v>
      </c>
      <c r="E2645" s="2" t="s">
        <v>14</v>
      </c>
      <c r="F2645" s="2" t="s">
        <v>32</v>
      </c>
      <c r="G2645" s="2">
        <v>15724</v>
      </c>
      <c r="H2645" s="2">
        <v>15724</v>
      </c>
      <c r="I2645" s="61"/>
    </row>
    <row r="2646" spans="1:9" ht="24" customHeight="1" x14ac:dyDescent="0.25">
      <c r="A2646" s="2">
        <v>644783</v>
      </c>
      <c r="B2646" s="3">
        <v>41851.286990740744</v>
      </c>
      <c r="C2646" s="2" t="s">
        <v>7</v>
      </c>
      <c r="D2646" s="2" t="s">
        <v>23</v>
      </c>
      <c r="E2646" s="2" t="s">
        <v>14</v>
      </c>
      <c r="F2646" s="2" t="s">
        <v>32</v>
      </c>
      <c r="G2646" s="2">
        <v>64444</v>
      </c>
      <c r="H2646" s="2">
        <v>64444</v>
      </c>
      <c r="I2646" s="61"/>
    </row>
    <row r="2647" spans="1:9" ht="24" customHeight="1" x14ac:dyDescent="0.25">
      <c r="A2647" s="2">
        <v>766484</v>
      </c>
      <c r="B2647" s="3">
        <v>41816.397615740738</v>
      </c>
      <c r="C2647" s="2" t="s">
        <v>7</v>
      </c>
      <c r="D2647" s="2" t="s">
        <v>8</v>
      </c>
      <c r="E2647" s="2" t="s">
        <v>14</v>
      </c>
      <c r="F2647" s="2" t="s">
        <v>22</v>
      </c>
      <c r="G2647" s="2">
        <v>49813</v>
      </c>
      <c r="H2647" s="2">
        <v>49813</v>
      </c>
      <c r="I2647" s="61"/>
    </row>
    <row r="2648" spans="1:9" ht="24" customHeight="1" x14ac:dyDescent="0.25">
      <c r="A2648" s="2">
        <v>408355</v>
      </c>
      <c r="B2648" s="3">
        <v>41851.397719907407</v>
      </c>
      <c r="C2648" s="2" t="s">
        <v>13</v>
      </c>
      <c r="D2648" s="2" t="s">
        <v>8</v>
      </c>
      <c r="E2648" s="2" t="s">
        <v>28</v>
      </c>
      <c r="F2648" s="2" t="s">
        <v>17</v>
      </c>
      <c r="G2648" s="2">
        <v>87549</v>
      </c>
      <c r="H2648" s="2">
        <v>87549</v>
      </c>
      <c r="I2648" s="61"/>
    </row>
    <row r="2649" spans="1:9" ht="24" customHeight="1" x14ac:dyDescent="0.25">
      <c r="A2649" s="2">
        <v>993836</v>
      </c>
      <c r="B2649" s="3">
        <v>41855.613912037035</v>
      </c>
      <c r="C2649" s="2" t="s">
        <v>7</v>
      </c>
      <c r="D2649" s="2" t="s">
        <v>11</v>
      </c>
      <c r="E2649" s="2" t="s">
        <v>28</v>
      </c>
      <c r="F2649" s="2" t="s">
        <v>17</v>
      </c>
      <c r="G2649" s="2">
        <v>86193</v>
      </c>
      <c r="H2649" s="2">
        <v>86193</v>
      </c>
      <c r="I2649" s="61"/>
    </row>
    <row r="2650" spans="1:9" ht="24" customHeight="1" x14ac:dyDescent="0.25">
      <c r="A2650" s="2">
        <v>643736</v>
      </c>
      <c r="B2650" s="3">
        <v>41870.434548611112</v>
      </c>
      <c r="C2650" s="2" t="s">
        <v>7</v>
      </c>
      <c r="D2650" s="2" t="s">
        <v>11</v>
      </c>
      <c r="E2650" s="2" t="s">
        <v>28</v>
      </c>
      <c r="F2650" s="2" t="s">
        <v>17</v>
      </c>
      <c r="G2650" s="2">
        <v>84211</v>
      </c>
      <c r="H2650" s="2">
        <v>84211</v>
      </c>
      <c r="I2650" s="61"/>
    </row>
    <row r="2651" spans="1:9" ht="24" customHeight="1" x14ac:dyDescent="0.25">
      <c r="A2651" s="2">
        <v>290098</v>
      </c>
      <c r="B2651" s="3">
        <v>41774.531192129631</v>
      </c>
      <c r="C2651" s="2" t="s">
        <v>13</v>
      </c>
      <c r="D2651" s="2" t="s">
        <v>8</v>
      </c>
      <c r="E2651" s="2" t="s">
        <v>14</v>
      </c>
      <c r="F2651" s="2" t="s">
        <v>32</v>
      </c>
      <c r="G2651" s="2">
        <v>94891</v>
      </c>
      <c r="H2651" s="2">
        <v>94891</v>
      </c>
      <c r="I2651" s="61"/>
    </row>
    <row r="2652" spans="1:9" ht="24" customHeight="1" x14ac:dyDescent="0.25">
      <c r="A2652" s="2">
        <v>720499</v>
      </c>
      <c r="B2652" s="3">
        <v>41796.397222222222</v>
      </c>
      <c r="C2652" s="2" t="s">
        <v>7</v>
      </c>
      <c r="D2652" s="2" t="s">
        <v>8</v>
      </c>
      <c r="E2652" s="2" t="s">
        <v>14</v>
      </c>
      <c r="F2652" s="2" t="s">
        <v>32</v>
      </c>
      <c r="G2652" s="2">
        <v>42062</v>
      </c>
      <c r="H2652" s="2">
        <v>42062</v>
      </c>
      <c r="I2652" s="61"/>
    </row>
    <row r="2653" spans="1:9" ht="24" customHeight="1" x14ac:dyDescent="0.25">
      <c r="A2653" s="2">
        <v>822612</v>
      </c>
      <c r="B2653" s="3">
        <v>41786.840439814812</v>
      </c>
      <c r="C2653" s="2" t="s">
        <v>13</v>
      </c>
      <c r="D2653" s="2" t="s">
        <v>8</v>
      </c>
      <c r="E2653" s="2" t="s">
        <v>9</v>
      </c>
      <c r="F2653" s="2" t="s">
        <v>19</v>
      </c>
      <c r="G2653" s="2">
        <v>42771</v>
      </c>
      <c r="H2653" s="2">
        <v>42771</v>
      </c>
      <c r="I2653" s="61"/>
    </row>
    <row r="2654" spans="1:9" ht="24" customHeight="1" x14ac:dyDescent="0.25">
      <c r="A2654" s="2">
        <v>179945</v>
      </c>
      <c r="B2654" s="3">
        <v>41796.195034722223</v>
      </c>
      <c r="C2654" s="2" t="s">
        <v>7</v>
      </c>
      <c r="D2654" s="2" t="s">
        <v>8</v>
      </c>
      <c r="E2654" s="2" t="s">
        <v>14</v>
      </c>
      <c r="F2654" s="2" t="s">
        <v>32</v>
      </c>
      <c r="G2654" s="2">
        <v>86808</v>
      </c>
      <c r="H2654" s="2">
        <v>86808</v>
      </c>
      <c r="I2654" s="61"/>
    </row>
    <row r="2655" spans="1:9" ht="24" customHeight="1" x14ac:dyDescent="0.25">
      <c r="A2655" s="2">
        <v>386275</v>
      </c>
      <c r="B2655" s="3">
        <v>41792.39675925926</v>
      </c>
      <c r="C2655" s="2" t="s">
        <v>13</v>
      </c>
      <c r="D2655" s="2" t="s">
        <v>8</v>
      </c>
      <c r="E2655" s="2" t="s">
        <v>14</v>
      </c>
      <c r="F2655" s="2" t="s">
        <v>32</v>
      </c>
      <c r="G2655" s="2">
        <v>22233</v>
      </c>
      <c r="H2655" s="2">
        <v>22233</v>
      </c>
      <c r="I2655" s="61"/>
    </row>
    <row r="2656" spans="1:9" ht="24" customHeight="1" x14ac:dyDescent="0.25">
      <c r="A2656" s="2">
        <v>645477</v>
      </c>
      <c r="B2656" s="3">
        <v>41792.397013888891</v>
      </c>
      <c r="C2656" s="2" t="s">
        <v>7</v>
      </c>
      <c r="D2656" s="2" t="s">
        <v>11</v>
      </c>
      <c r="E2656" s="2" t="s">
        <v>14</v>
      </c>
      <c r="F2656" s="2" t="s">
        <v>32</v>
      </c>
      <c r="G2656" s="2">
        <v>88906</v>
      </c>
      <c r="H2656" s="2">
        <v>88906</v>
      </c>
      <c r="I2656" s="61"/>
    </row>
    <row r="2657" spans="1:9" ht="24" customHeight="1" x14ac:dyDescent="0.25">
      <c r="A2657" s="2">
        <v>391286</v>
      </c>
      <c r="B2657" s="3">
        <v>41792.398657407408</v>
      </c>
      <c r="C2657" s="2" t="s">
        <v>13</v>
      </c>
      <c r="D2657" s="2" t="s">
        <v>11</v>
      </c>
      <c r="E2657" s="2" t="s">
        <v>14</v>
      </c>
      <c r="F2657" s="2" t="s">
        <v>32</v>
      </c>
      <c r="G2657" s="2">
        <v>68338</v>
      </c>
      <c r="H2657" s="2">
        <v>68338</v>
      </c>
      <c r="I2657" s="61"/>
    </row>
    <row r="2658" spans="1:9" ht="24" customHeight="1" x14ac:dyDescent="0.25">
      <c r="A2658" s="2">
        <v>290710</v>
      </c>
      <c r="B2658" s="3">
        <v>41765.732129629629</v>
      </c>
      <c r="C2658" s="2" t="s">
        <v>7</v>
      </c>
      <c r="D2658" s="2" t="s">
        <v>11</v>
      </c>
      <c r="E2658" s="2" t="s">
        <v>20</v>
      </c>
      <c r="F2658" s="2" t="s">
        <v>32</v>
      </c>
      <c r="G2658" s="2">
        <v>24234</v>
      </c>
      <c r="H2658" s="2">
        <v>24234</v>
      </c>
      <c r="I2658" s="61"/>
    </row>
    <row r="2659" spans="1:9" ht="24" customHeight="1" x14ac:dyDescent="0.25">
      <c r="A2659" s="2">
        <v>87466</v>
      </c>
      <c r="B2659" s="3">
        <v>41780.200057870374</v>
      </c>
      <c r="C2659" s="2" t="s">
        <v>7</v>
      </c>
      <c r="D2659" s="2" t="s">
        <v>11</v>
      </c>
      <c r="E2659" s="2" t="s">
        <v>20</v>
      </c>
      <c r="F2659" s="2" t="s">
        <v>32</v>
      </c>
      <c r="G2659" s="2">
        <v>63263</v>
      </c>
      <c r="H2659" s="2">
        <v>63263</v>
      </c>
      <c r="I2659" s="61"/>
    </row>
    <row r="2660" spans="1:9" ht="24" customHeight="1" x14ac:dyDescent="0.25">
      <c r="A2660" s="2">
        <v>895918</v>
      </c>
      <c r="B2660" s="3">
        <v>41794.393472222226</v>
      </c>
      <c r="C2660" s="2" t="s">
        <v>13</v>
      </c>
      <c r="D2660" s="2" t="s">
        <v>11</v>
      </c>
      <c r="E2660" s="2" t="s">
        <v>20</v>
      </c>
      <c r="F2660" s="2" t="s">
        <v>32</v>
      </c>
      <c r="G2660" s="2">
        <v>50464</v>
      </c>
      <c r="H2660" s="2">
        <v>50464</v>
      </c>
      <c r="I2660" s="61"/>
    </row>
    <row r="2661" spans="1:9" ht="24" customHeight="1" x14ac:dyDescent="0.25">
      <c r="A2661" s="2">
        <v>948299</v>
      </c>
      <c r="B2661" s="3">
        <v>41794.395069444443</v>
      </c>
      <c r="C2661" s="2" t="s">
        <v>7</v>
      </c>
      <c r="D2661" s="2" t="s">
        <v>11</v>
      </c>
      <c r="E2661" s="2" t="s">
        <v>20</v>
      </c>
      <c r="F2661" s="2" t="s">
        <v>32</v>
      </c>
      <c r="G2661" s="2">
        <v>59424</v>
      </c>
      <c r="H2661" s="2">
        <v>59424</v>
      </c>
      <c r="I2661" s="61"/>
    </row>
    <row r="2662" spans="1:9" ht="24" customHeight="1" x14ac:dyDescent="0.25">
      <c r="A2662" s="2">
        <v>847108</v>
      </c>
      <c r="B2662" s="3">
        <v>41794.515428240738</v>
      </c>
      <c r="C2662" s="2" t="s">
        <v>13</v>
      </c>
      <c r="D2662" s="2" t="s">
        <v>11</v>
      </c>
      <c r="E2662" s="2" t="s">
        <v>20</v>
      </c>
      <c r="F2662" s="2" t="s">
        <v>32</v>
      </c>
      <c r="G2662" s="2">
        <v>6511</v>
      </c>
      <c r="H2662" s="2">
        <v>6511</v>
      </c>
      <c r="I2662" s="61"/>
    </row>
    <row r="2663" spans="1:9" ht="24" customHeight="1" x14ac:dyDescent="0.25">
      <c r="A2663" s="2">
        <v>614421</v>
      </c>
      <c r="B2663" s="3">
        <v>41834.69295138889</v>
      </c>
      <c r="C2663" s="2" t="s">
        <v>13</v>
      </c>
      <c r="D2663" s="2" t="s">
        <v>11</v>
      </c>
      <c r="E2663" s="2" t="s">
        <v>20</v>
      </c>
      <c r="F2663" s="2" t="s">
        <v>32</v>
      </c>
      <c r="G2663" s="2">
        <v>54960</v>
      </c>
      <c r="H2663" s="2">
        <v>54960</v>
      </c>
      <c r="I2663" s="61"/>
    </row>
    <row r="2664" spans="1:9" ht="24" customHeight="1" x14ac:dyDescent="0.25">
      <c r="A2664" s="2">
        <v>349272</v>
      </c>
      <c r="B2664" s="3">
        <v>41876.39707175926</v>
      </c>
      <c r="C2664" s="2" t="s">
        <v>13</v>
      </c>
      <c r="D2664" s="2" t="s">
        <v>11</v>
      </c>
      <c r="E2664" s="2" t="s">
        <v>20</v>
      </c>
      <c r="F2664" s="2" t="s">
        <v>32</v>
      </c>
      <c r="G2664" s="2">
        <v>86956</v>
      </c>
      <c r="H2664" s="2">
        <v>86956</v>
      </c>
      <c r="I2664" s="61"/>
    </row>
    <row r="2665" spans="1:9" ht="24" customHeight="1" x14ac:dyDescent="0.25">
      <c r="A2665" s="2">
        <v>84426</v>
      </c>
      <c r="B2665" s="3">
        <v>41772.396817129629</v>
      </c>
      <c r="C2665" s="2" t="s">
        <v>13</v>
      </c>
      <c r="D2665" s="2" t="s">
        <v>8</v>
      </c>
      <c r="E2665" s="2" t="s">
        <v>9</v>
      </c>
      <c r="F2665" s="2" t="s">
        <v>32</v>
      </c>
      <c r="G2665" s="2">
        <v>90036</v>
      </c>
      <c r="H2665" s="2">
        <v>90036</v>
      </c>
      <c r="I2665" s="61"/>
    </row>
    <row r="2666" spans="1:9" ht="24" customHeight="1" x14ac:dyDescent="0.25">
      <c r="A2666" s="2">
        <v>438400</v>
      </c>
      <c r="B2666" s="3">
        <v>41772.397731481484</v>
      </c>
      <c r="C2666" s="2" t="s">
        <v>7</v>
      </c>
      <c r="D2666" s="2" t="s">
        <v>8</v>
      </c>
      <c r="E2666" s="2" t="s">
        <v>9</v>
      </c>
      <c r="F2666" s="2" t="s">
        <v>32</v>
      </c>
      <c r="G2666" s="2">
        <v>56147</v>
      </c>
      <c r="H2666" s="2">
        <v>56147</v>
      </c>
      <c r="I2666" s="61"/>
    </row>
    <row r="2667" spans="1:9" ht="24" customHeight="1" x14ac:dyDescent="0.25">
      <c r="A2667" s="2">
        <v>644591</v>
      </c>
      <c r="B2667" s="3">
        <v>41788.730763888889</v>
      </c>
      <c r="C2667" s="2" t="s">
        <v>13</v>
      </c>
      <c r="D2667" s="2" t="s">
        <v>11</v>
      </c>
      <c r="E2667" s="2" t="s">
        <v>9</v>
      </c>
      <c r="F2667" s="2" t="s">
        <v>19</v>
      </c>
      <c r="G2667" s="2">
        <v>12164</v>
      </c>
      <c r="H2667" s="2">
        <v>12164</v>
      </c>
      <c r="I2667" s="61"/>
    </row>
    <row r="2668" spans="1:9" ht="24" customHeight="1" x14ac:dyDescent="0.25">
      <c r="A2668" s="2">
        <v>697072</v>
      </c>
      <c r="B2668" s="3">
        <v>41764.126967592594</v>
      </c>
      <c r="C2668" s="2" t="s">
        <v>13</v>
      </c>
      <c r="D2668" s="2" t="s">
        <v>8</v>
      </c>
      <c r="E2668" s="2" t="s">
        <v>14</v>
      </c>
      <c r="F2668" s="2" t="s">
        <v>12</v>
      </c>
      <c r="G2668" s="2">
        <v>70695</v>
      </c>
      <c r="H2668" s="2">
        <v>70695</v>
      </c>
      <c r="I2668" s="61"/>
    </row>
    <row r="2669" spans="1:9" ht="24" customHeight="1" x14ac:dyDescent="0.25">
      <c r="A2669" s="2">
        <v>893669</v>
      </c>
      <c r="B2669" s="3">
        <v>41768.401909722219</v>
      </c>
      <c r="C2669" s="2" t="s">
        <v>13</v>
      </c>
      <c r="D2669" s="2" t="s">
        <v>8</v>
      </c>
      <c r="E2669" s="2" t="s">
        <v>14</v>
      </c>
      <c r="F2669" s="2" t="s">
        <v>12</v>
      </c>
      <c r="G2669" s="2">
        <v>79384</v>
      </c>
      <c r="H2669" s="2">
        <v>79384</v>
      </c>
      <c r="I2669" s="61"/>
    </row>
    <row r="2670" spans="1:9" ht="24" customHeight="1" x14ac:dyDescent="0.25">
      <c r="A2670" s="2">
        <v>176027</v>
      </c>
      <c r="B2670" s="3">
        <v>41821.397650462961</v>
      </c>
      <c r="C2670" s="2" t="s">
        <v>7</v>
      </c>
      <c r="D2670" s="2" t="s">
        <v>11</v>
      </c>
      <c r="E2670" s="2" t="s">
        <v>14</v>
      </c>
      <c r="F2670" s="2" t="s">
        <v>12</v>
      </c>
      <c r="G2670" s="2">
        <v>95513</v>
      </c>
      <c r="H2670" s="2">
        <v>95513</v>
      </c>
      <c r="I2670" s="61"/>
    </row>
    <row r="2671" spans="1:9" ht="24" customHeight="1" x14ac:dyDescent="0.25">
      <c r="A2671" s="2">
        <v>545835</v>
      </c>
      <c r="B2671" s="3">
        <v>41821.397986111115</v>
      </c>
      <c r="C2671" s="2" t="s">
        <v>13</v>
      </c>
      <c r="D2671" s="2" t="s">
        <v>11</v>
      </c>
      <c r="E2671" s="2" t="s">
        <v>14</v>
      </c>
      <c r="F2671" s="2" t="s">
        <v>12</v>
      </c>
      <c r="G2671" s="2">
        <v>61437</v>
      </c>
      <c r="H2671" s="2">
        <v>61437</v>
      </c>
      <c r="I2671" s="61"/>
    </row>
    <row r="2672" spans="1:9" ht="24" customHeight="1" x14ac:dyDescent="0.25">
      <c r="A2672" s="2">
        <v>340639</v>
      </c>
      <c r="B2672" s="3">
        <v>41821.398298611108</v>
      </c>
      <c r="C2672" s="2" t="s">
        <v>7</v>
      </c>
      <c r="D2672" s="2" t="s">
        <v>8</v>
      </c>
      <c r="E2672" s="2" t="s">
        <v>14</v>
      </c>
      <c r="F2672" s="2" t="s">
        <v>12</v>
      </c>
      <c r="G2672" s="2">
        <v>19473</v>
      </c>
      <c r="H2672" s="2">
        <v>19473</v>
      </c>
      <c r="I2672" s="61"/>
    </row>
    <row r="2673" spans="1:9" ht="24" customHeight="1" x14ac:dyDescent="0.25">
      <c r="A2673" s="2">
        <v>441809</v>
      </c>
      <c r="B2673" s="3">
        <v>41821.823263888888</v>
      </c>
      <c r="C2673" s="2" t="s">
        <v>13</v>
      </c>
      <c r="D2673" s="2" t="s">
        <v>23</v>
      </c>
      <c r="E2673" s="2" t="s">
        <v>14</v>
      </c>
      <c r="F2673" s="2" t="s">
        <v>12</v>
      </c>
      <c r="G2673" s="2">
        <v>25703</v>
      </c>
      <c r="H2673" s="2">
        <v>25703</v>
      </c>
      <c r="I2673" s="61"/>
    </row>
    <row r="2674" spans="1:9" ht="24" customHeight="1" x14ac:dyDescent="0.25">
      <c r="A2674" s="2">
        <v>696847</v>
      </c>
      <c r="B2674" s="3">
        <v>41824.392187500001</v>
      </c>
      <c r="C2674" s="2" t="s">
        <v>7</v>
      </c>
      <c r="D2674" s="2" t="s">
        <v>8</v>
      </c>
      <c r="E2674" s="2" t="s">
        <v>14</v>
      </c>
      <c r="F2674" s="2" t="s">
        <v>12</v>
      </c>
      <c r="G2674" s="2">
        <v>67050</v>
      </c>
      <c r="H2674" s="2">
        <v>67050</v>
      </c>
      <c r="I2674" s="61"/>
    </row>
    <row r="2675" spans="1:9" ht="24" customHeight="1" x14ac:dyDescent="0.25">
      <c r="A2675" s="2">
        <v>996425</v>
      </c>
      <c r="B2675" s="3">
        <v>41836.749282407407</v>
      </c>
      <c r="C2675" s="2" t="s">
        <v>7</v>
      </c>
      <c r="D2675" s="2" t="s">
        <v>11</v>
      </c>
      <c r="E2675" s="2" t="s">
        <v>14</v>
      </c>
      <c r="F2675" s="2" t="s">
        <v>12</v>
      </c>
      <c r="G2675" s="2">
        <v>54295</v>
      </c>
      <c r="H2675" s="2">
        <v>54295</v>
      </c>
      <c r="I2675" s="61"/>
    </row>
    <row r="2676" spans="1:9" ht="24" customHeight="1" x14ac:dyDescent="0.25">
      <c r="A2676" s="2">
        <v>333509</v>
      </c>
      <c r="B2676" s="3">
        <v>41836.749710648146</v>
      </c>
      <c r="C2676" s="2" t="s">
        <v>7</v>
      </c>
      <c r="D2676" s="2" t="s">
        <v>8</v>
      </c>
      <c r="E2676" s="2" t="s">
        <v>14</v>
      </c>
      <c r="F2676" s="2" t="s">
        <v>12</v>
      </c>
      <c r="G2676" s="2">
        <v>14340</v>
      </c>
      <c r="H2676" s="2">
        <v>14340</v>
      </c>
      <c r="I2676" s="61"/>
    </row>
    <row r="2677" spans="1:9" ht="24" customHeight="1" x14ac:dyDescent="0.25">
      <c r="A2677" s="2">
        <v>808137</v>
      </c>
      <c r="B2677" s="3">
        <v>41821.397685185184</v>
      </c>
      <c r="C2677" s="2" t="s">
        <v>13</v>
      </c>
      <c r="D2677" s="2" t="s">
        <v>8</v>
      </c>
      <c r="E2677" s="2" t="s">
        <v>14</v>
      </c>
      <c r="F2677" s="2" t="s">
        <v>32</v>
      </c>
      <c r="G2677" s="2">
        <v>68750</v>
      </c>
      <c r="H2677" s="2">
        <v>68750</v>
      </c>
      <c r="I2677" s="61"/>
    </row>
    <row r="2678" spans="1:9" ht="24" customHeight="1" x14ac:dyDescent="0.25">
      <c r="A2678" s="2">
        <v>111606</v>
      </c>
      <c r="B2678" s="3">
        <v>41844.353981481479</v>
      </c>
      <c r="C2678" s="2" t="s">
        <v>7</v>
      </c>
      <c r="D2678" s="2" t="s">
        <v>8</v>
      </c>
      <c r="E2678" s="2" t="s">
        <v>14</v>
      </c>
      <c r="F2678" s="2" t="s">
        <v>32</v>
      </c>
      <c r="G2678" s="2">
        <v>39951</v>
      </c>
      <c r="H2678" s="2">
        <v>39951</v>
      </c>
      <c r="I2678" s="61"/>
    </row>
    <row r="2679" spans="1:9" ht="24" customHeight="1" x14ac:dyDescent="0.25">
      <c r="A2679" s="2">
        <v>780397</v>
      </c>
      <c r="B2679" s="3">
        <v>41846.812488425923</v>
      </c>
      <c r="C2679" s="2" t="s">
        <v>7</v>
      </c>
      <c r="D2679" s="2" t="s">
        <v>8</v>
      </c>
      <c r="E2679" s="2" t="s">
        <v>14</v>
      </c>
      <c r="F2679" s="2" t="s">
        <v>32</v>
      </c>
      <c r="G2679" s="2">
        <v>25595</v>
      </c>
      <c r="H2679" s="2">
        <v>25595</v>
      </c>
      <c r="I2679" s="61"/>
    </row>
    <row r="2680" spans="1:9" ht="24" customHeight="1" x14ac:dyDescent="0.25">
      <c r="A2680" s="2">
        <v>832505</v>
      </c>
      <c r="B2680" s="3">
        <v>41846.814155092594</v>
      </c>
      <c r="C2680" s="2" t="s">
        <v>13</v>
      </c>
      <c r="D2680" s="2" t="s">
        <v>8</v>
      </c>
      <c r="E2680" s="2" t="s">
        <v>14</v>
      </c>
      <c r="F2680" s="2" t="s">
        <v>32</v>
      </c>
      <c r="G2680" s="2">
        <v>79900</v>
      </c>
      <c r="H2680" s="2">
        <v>79900</v>
      </c>
      <c r="I2680" s="61"/>
    </row>
    <row r="2681" spans="1:9" ht="24" customHeight="1" x14ac:dyDescent="0.25">
      <c r="A2681" s="2">
        <v>965843</v>
      </c>
      <c r="B2681" s="3">
        <v>41773.396805555552</v>
      </c>
      <c r="C2681" s="2" t="s">
        <v>13</v>
      </c>
      <c r="D2681" s="2" t="s">
        <v>8</v>
      </c>
      <c r="E2681" s="2" t="s">
        <v>14</v>
      </c>
      <c r="F2681" s="2" t="s">
        <v>24</v>
      </c>
      <c r="G2681" s="2">
        <v>80001</v>
      </c>
      <c r="H2681" s="2">
        <v>80001</v>
      </c>
      <c r="I2681" s="61"/>
    </row>
    <row r="2682" spans="1:9" ht="24" customHeight="1" x14ac:dyDescent="0.25">
      <c r="A2682" s="2">
        <v>274945</v>
      </c>
      <c r="B2682" s="3">
        <v>41815.396724537037</v>
      </c>
      <c r="C2682" s="2" t="s">
        <v>13</v>
      </c>
      <c r="D2682" s="2" t="s">
        <v>8</v>
      </c>
      <c r="E2682" s="2" t="s">
        <v>14</v>
      </c>
      <c r="F2682" s="2" t="s">
        <v>24</v>
      </c>
      <c r="G2682" s="2">
        <v>23164</v>
      </c>
      <c r="H2682" s="2">
        <v>23164</v>
      </c>
      <c r="I2682" s="61"/>
    </row>
    <row r="2683" spans="1:9" ht="24" customHeight="1" x14ac:dyDescent="0.25">
      <c r="A2683" s="2">
        <v>480593</v>
      </c>
      <c r="B2683" s="3">
        <v>41815.398576388892</v>
      </c>
      <c r="C2683" s="2" t="s">
        <v>7</v>
      </c>
      <c r="D2683" s="2" t="s">
        <v>11</v>
      </c>
      <c r="E2683" s="2" t="s">
        <v>14</v>
      </c>
      <c r="F2683" s="2" t="s">
        <v>24</v>
      </c>
      <c r="G2683" s="2">
        <v>17888</v>
      </c>
      <c r="H2683" s="2">
        <v>17888</v>
      </c>
      <c r="I2683" s="61"/>
    </row>
    <row r="2684" spans="1:9" ht="24" customHeight="1" x14ac:dyDescent="0.25">
      <c r="A2684" s="2">
        <v>274979</v>
      </c>
      <c r="B2684" s="3">
        <v>41815.399016203701</v>
      </c>
      <c r="C2684" s="2" t="s">
        <v>13</v>
      </c>
      <c r="D2684" s="2" t="s">
        <v>11</v>
      </c>
      <c r="E2684" s="2" t="s">
        <v>14</v>
      </c>
      <c r="F2684" s="2" t="s">
        <v>24</v>
      </c>
      <c r="G2684" s="2">
        <v>82105</v>
      </c>
      <c r="H2684" s="2">
        <v>82105</v>
      </c>
      <c r="I2684" s="61"/>
    </row>
    <row r="2685" spans="1:9" ht="24" customHeight="1" x14ac:dyDescent="0.25">
      <c r="A2685" s="2">
        <v>683978</v>
      </c>
      <c r="B2685" s="3">
        <v>41815.397418981483</v>
      </c>
      <c r="C2685" s="2" t="s">
        <v>7</v>
      </c>
      <c r="D2685" s="2" t="s">
        <v>11</v>
      </c>
      <c r="E2685" s="2" t="s">
        <v>14</v>
      </c>
      <c r="F2685" s="2" t="s">
        <v>24</v>
      </c>
      <c r="G2685" s="2">
        <v>86149</v>
      </c>
      <c r="H2685" s="2">
        <v>86149</v>
      </c>
      <c r="I2685" s="61"/>
    </row>
    <row r="2686" spans="1:9" ht="24" customHeight="1" x14ac:dyDescent="0.25">
      <c r="A2686" s="2">
        <v>171095</v>
      </c>
      <c r="B2686" s="3">
        <v>41822.72283564815</v>
      </c>
      <c r="C2686" s="2" t="s">
        <v>7</v>
      </c>
      <c r="D2686" s="2" t="s">
        <v>8</v>
      </c>
      <c r="E2686" s="2" t="s">
        <v>16</v>
      </c>
      <c r="F2686" s="2" t="s">
        <v>32</v>
      </c>
      <c r="G2686" s="2">
        <v>65270</v>
      </c>
      <c r="H2686" s="2">
        <v>65270</v>
      </c>
      <c r="I2686" s="61"/>
    </row>
    <row r="2687" spans="1:9" ht="24" customHeight="1" x14ac:dyDescent="0.25">
      <c r="A2687" s="2">
        <v>120017</v>
      </c>
      <c r="B2687" s="3">
        <v>41823.909166666665</v>
      </c>
      <c r="C2687" s="2" t="s">
        <v>7</v>
      </c>
      <c r="D2687" s="2" t="s">
        <v>8</v>
      </c>
      <c r="E2687" s="2" t="s">
        <v>16</v>
      </c>
      <c r="F2687" s="2" t="s">
        <v>32</v>
      </c>
      <c r="G2687" s="2">
        <v>13388</v>
      </c>
      <c r="H2687" s="2">
        <v>13388</v>
      </c>
      <c r="I2687" s="61"/>
    </row>
    <row r="2688" spans="1:9" ht="24" customHeight="1" x14ac:dyDescent="0.25">
      <c r="A2688" s="2">
        <v>110069</v>
      </c>
      <c r="B2688" s="3">
        <v>41829.576574074075</v>
      </c>
      <c r="C2688" s="2" t="s">
        <v>7</v>
      </c>
      <c r="D2688" s="2" t="s">
        <v>8</v>
      </c>
      <c r="E2688" s="2" t="s">
        <v>16</v>
      </c>
      <c r="F2688" s="2" t="s">
        <v>32</v>
      </c>
      <c r="G2688" s="2">
        <v>66202</v>
      </c>
      <c r="H2688" s="2">
        <v>66202</v>
      </c>
      <c r="I2688" s="61"/>
    </row>
    <row r="2689" spans="1:9" ht="24" customHeight="1" x14ac:dyDescent="0.25">
      <c r="A2689" s="2">
        <v>822904</v>
      </c>
      <c r="B2689" s="3">
        <v>41829.577326388891</v>
      </c>
      <c r="C2689" s="2" t="s">
        <v>13</v>
      </c>
      <c r="D2689" s="2" t="s">
        <v>8</v>
      </c>
      <c r="E2689" s="2" t="s">
        <v>16</v>
      </c>
      <c r="F2689" s="2" t="s">
        <v>32</v>
      </c>
      <c r="G2689" s="2">
        <v>47798</v>
      </c>
      <c r="H2689" s="2">
        <v>47798</v>
      </c>
      <c r="I2689" s="61"/>
    </row>
    <row r="2690" spans="1:9" ht="24" customHeight="1" x14ac:dyDescent="0.25">
      <c r="A2690" s="2">
        <v>526028</v>
      </c>
      <c r="B2690" s="3">
        <v>41829.577569444446</v>
      </c>
      <c r="C2690" s="2" t="s">
        <v>7</v>
      </c>
      <c r="D2690" s="2" t="s">
        <v>11</v>
      </c>
      <c r="E2690" s="2" t="s">
        <v>16</v>
      </c>
      <c r="F2690" s="2" t="s">
        <v>32</v>
      </c>
      <c r="G2690" s="2">
        <v>37791</v>
      </c>
      <c r="H2690" s="2">
        <v>37791</v>
      </c>
      <c r="I2690" s="61"/>
    </row>
    <row r="2691" spans="1:9" ht="24" customHeight="1" x14ac:dyDescent="0.25">
      <c r="A2691" s="2">
        <v>636171</v>
      </c>
      <c r="B2691" s="3">
        <v>41838.51662037037</v>
      </c>
      <c r="C2691" s="2" t="s">
        <v>7</v>
      </c>
      <c r="D2691" s="2" t="s">
        <v>11</v>
      </c>
      <c r="E2691" s="2" t="s">
        <v>16</v>
      </c>
      <c r="F2691" s="2" t="s">
        <v>32</v>
      </c>
      <c r="G2691" s="2">
        <v>75775</v>
      </c>
      <c r="H2691" s="2">
        <v>75775</v>
      </c>
      <c r="I2691" s="61"/>
    </row>
    <row r="2692" spans="1:9" ht="24" customHeight="1" x14ac:dyDescent="0.25">
      <c r="A2692" s="2">
        <v>473552</v>
      </c>
      <c r="B2692" s="3">
        <v>41817.726712962962</v>
      </c>
      <c r="C2692" s="2" t="s">
        <v>13</v>
      </c>
      <c r="D2692" s="2" t="s">
        <v>11</v>
      </c>
      <c r="E2692" s="2" t="s">
        <v>16</v>
      </c>
      <c r="F2692" s="2" t="s">
        <v>32</v>
      </c>
      <c r="G2692" s="2">
        <v>7877</v>
      </c>
      <c r="H2692" s="2">
        <v>7877</v>
      </c>
      <c r="I2692" s="61"/>
    </row>
    <row r="2693" spans="1:9" ht="24" customHeight="1" x14ac:dyDescent="0.25">
      <c r="A2693" s="2">
        <v>457939</v>
      </c>
      <c r="B2693" s="3">
        <v>41817.728530092594</v>
      </c>
      <c r="C2693" s="2" t="s">
        <v>7</v>
      </c>
      <c r="D2693" s="2" t="s">
        <v>8</v>
      </c>
      <c r="E2693" s="2" t="s">
        <v>16</v>
      </c>
      <c r="F2693" s="2" t="s">
        <v>32</v>
      </c>
      <c r="G2693" s="2">
        <v>20666</v>
      </c>
      <c r="H2693" s="2">
        <v>20666</v>
      </c>
      <c r="I2693" s="61"/>
    </row>
    <row r="2694" spans="1:9" ht="24" customHeight="1" x14ac:dyDescent="0.25">
      <c r="A2694" s="2">
        <v>625087</v>
      </c>
      <c r="B2694" s="3">
        <v>41879.396840277775</v>
      </c>
      <c r="C2694" s="2" t="s">
        <v>13</v>
      </c>
      <c r="D2694" s="2" t="s">
        <v>8</v>
      </c>
      <c r="E2694" s="2" t="s">
        <v>16</v>
      </c>
      <c r="F2694" s="2" t="s">
        <v>32</v>
      </c>
      <c r="G2694" s="2">
        <v>33446</v>
      </c>
      <c r="H2694" s="2">
        <v>33446</v>
      </c>
      <c r="I2694" s="61"/>
    </row>
    <row r="2695" spans="1:9" ht="24" customHeight="1" x14ac:dyDescent="0.25">
      <c r="A2695" s="2">
        <v>556795</v>
      </c>
      <c r="B2695" s="3">
        <v>41879.403101851851</v>
      </c>
      <c r="C2695" s="2" t="s">
        <v>13</v>
      </c>
      <c r="D2695" s="2" t="s">
        <v>11</v>
      </c>
      <c r="E2695" s="2" t="s">
        <v>16</v>
      </c>
      <c r="F2695" s="2" t="s">
        <v>32</v>
      </c>
      <c r="G2695" s="2">
        <v>37177</v>
      </c>
      <c r="H2695" s="2">
        <v>37177</v>
      </c>
      <c r="I2695" s="61"/>
    </row>
    <row r="2696" spans="1:9" ht="24" customHeight="1" x14ac:dyDescent="0.25">
      <c r="A2696" s="2">
        <v>66708</v>
      </c>
      <c r="B2696" s="3">
        <v>41879.571527777778</v>
      </c>
      <c r="C2696" s="2" t="s">
        <v>7</v>
      </c>
      <c r="D2696" s="2" t="s">
        <v>8</v>
      </c>
      <c r="E2696" s="2" t="s">
        <v>16</v>
      </c>
      <c r="F2696" s="2" t="s">
        <v>32</v>
      </c>
      <c r="G2696" s="2">
        <v>79459</v>
      </c>
      <c r="H2696" s="2">
        <v>79459</v>
      </c>
      <c r="I2696" s="61"/>
    </row>
    <row r="2697" spans="1:9" ht="24" customHeight="1" x14ac:dyDescent="0.25">
      <c r="A2697" s="2">
        <v>856409</v>
      </c>
      <c r="B2697" s="3">
        <v>41880.620208333334</v>
      </c>
      <c r="C2697" s="2" t="s">
        <v>7</v>
      </c>
      <c r="D2697" s="2" t="s">
        <v>11</v>
      </c>
      <c r="E2697" s="2" t="s">
        <v>16</v>
      </c>
      <c r="F2697" s="2" t="s">
        <v>32</v>
      </c>
      <c r="G2697" s="2">
        <v>63684</v>
      </c>
      <c r="H2697" s="2">
        <v>63684</v>
      </c>
      <c r="I2697" s="61"/>
    </row>
    <row r="2698" spans="1:9" ht="24" customHeight="1" x14ac:dyDescent="0.25">
      <c r="A2698" s="2">
        <v>840429</v>
      </c>
      <c r="B2698" s="3">
        <v>41880.622499999998</v>
      </c>
      <c r="C2698" s="2" t="s">
        <v>7</v>
      </c>
      <c r="D2698" s="2" t="s">
        <v>8</v>
      </c>
      <c r="E2698" s="2" t="s">
        <v>16</v>
      </c>
      <c r="F2698" s="2" t="s">
        <v>32</v>
      </c>
      <c r="G2698" s="2">
        <v>39987</v>
      </c>
      <c r="H2698" s="2">
        <v>39987</v>
      </c>
      <c r="I2698" s="61"/>
    </row>
    <row r="2699" spans="1:9" ht="24" customHeight="1" x14ac:dyDescent="0.25">
      <c r="A2699" s="2">
        <v>189578</v>
      </c>
      <c r="B2699" s="3">
        <v>41775.397256944445</v>
      </c>
      <c r="C2699" s="2" t="s">
        <v>13</v>
      </c>
      <c r="D2699" s="2" t="s">
        <v>11</v>
      </c>
      <c r="E2699" s="2" t="s">
        <v>9</v>
      </c>
      <c r="F2699" s="2" t="s">
        <v>17</v>
      </c>
      <c r="G2699" s="2">
        <v>19402</v>
      </c>
      <c r="H2699" s="2">
        <v>19402</v>
      </c>
      <c r="I2699" s="61"/>
    </row>
    <row r="2700" spans="1:9" ht="24" customHeight="1" x14ac:dyDescent="0.25">
      <c r="A2700" s="2">
        <v>750767</v>
      </c>
      <c r="B2700" s="3">
        <v>41848.800844907404</v>
      </c>
      <c r="C2700" s="2" t="s">
        <v>7</v>
      </c>
      <c r="D2700" s="2" t="s">
        <v>11</v>
      </c>
      <c r="E2700" s="2" t="s">
        <v>14</v>
      </c>
      <c r="F2700" s="2" t="s">
        <v>17</v>
      </c>
      <c r="G2700" s="2">
        <v>85342</v>
      </c>
      <c r="H2700" s="2">
        <v>85342</v>
      </c>
      <c r="I2700" s="61"/>
    </row>
    <row r="2701" spans="1:9" ht="24" customHeight="1" x14ac:dyDescent="0.25">
      <c r="A2701" s="2">
        <v>779678</v>
      </c>
      <c r="B2701" s="3">
        <v>41848.800740740742</v>
      </c>
      <c r="C2701" s="2" t="s">
        <v>7</v>
      </c>
      <c r="D2701" s="2" t="s">
        <v>23</v>
      </c>
      <c r="E2701" s="2" t="s">
        <v>14</v>
      </c>
      <c r="F2701" s="2" t="s">
        <v>17</v>
      </c>
      <c r="G2701" s="2">
        <v>90730</v>
      </c>
      <c r="H2701" s="2">
        <v>90730</v>
      </c>
      <c r="I2701" s="61"/>
    </row>
    <row r="2702" spans="1:9" ht="24" customHeight="1" x14ac:dyDescent="0.25">
      <c r="A2702" s="2">
        <v>371137</v>
      </c>
      <c r="B2702" s="3">
        <v>41848.801701388889</v>
      </c>
      <c r="C2702" s="2" t="s">
        <v>7</v>
      </c>
      <c r="D2702" s="2" t="s">
        <v>23</v>
      </c>
      <c r="E2702" s="2" t="s">
        <v>14</v>
      </c>
      <c r="F2702" s="2" t="s">
        <v>17</v>
      </c>
      <c r="G2702" s="2">
        <v>88298</v>
      </c>
      <c r="H2702" s="2">
        <v>88298</v>
      </c>
      <c r="I2702" s="61"/>
    </row>
    <row r="2703" spans="1:9" ht="24" customHeight="1" x14ac:dyDescent="0.25">
      <c r="A2703" s="2">
        <v>764371</v>
      </c>
      <c r="B2703" s="3">
        <v>41812.427384259259</v>
      </c>
      <c r="C2703" s="2" t="s">
        <v>7</v>
      </c>
      <c r="D2703" s="2" t="s">
        <v>11</v>
      </c>
      <c r="E2703" s="2" t="s">
        <v>9</v>
      </c>
      <c r="F2703" s="2" t="s">
        <v>10</v>
      </c>
      <c r="G2703" s="2">
        <v>86688</v>
      </c>
      <c r="H2703" s="2">
        <v>86688</v>
      </c>
      <c r="I2703" s="61"/>
    </row>
    <row r="2704" spans="1:9" ht="24" customHeight="1" x14ac:dyDescent="0.25">
      <c r="A2704" s="2">
        <v>87101</v>
      </c>
      <c r="B2704" s="3">
        <v>41812.426215277781</v>
      </c>
      <c r="C2704" s="2" t="s">
        <v>13</v>
      </c>
      <c r="D2704" s="2" t="s">
        <v>11</v>
      </c>
      <c r="E2704" s="2" t="s">
        <v>9</v>
      </c>
      <c r="F2704" s="2" t="s">
        <v>10</v>
      </c>
      <c r="G2704" s="2">
        <v>95425</v>
      </c>
      <c r="H2704" s="2">
        <v>95425</v>
      </c>
      <c r="I2704" s="61"/>
    </row>
    <row r="2705" spans="1:9" ht="24" customHeight="1" x14ac:dyDescent="0.25">
      <c r="A2705" s="2">
        <v>692210</v>
      </c>
      <c r="B2705" s="3">
        <v>41812.426504629628</v>
      </c>
      <c r="C2705" s="2" t="s">
        <v>13</v>
      </c>
      <c r="D2705" s="2" t="s">
        <v>11</v>
      </c>
      <c r="E2705" s="2" t="s">
        <v>9</v>
      </c>
      <c r="F2705" s="2" t="s">
        <v>10</v>
      </c>
      <c r="G2705" s="2">
        <v>86601</v>
      </c>
      <c r="H2705" s="2">
        <v>86601</v>
      </c>
      <c r="I2705" s="61"/>
    </row>
    <row r="2706" spans="1:9" ht="24" customHeight="1" x14ac:dyDescent="0.25">
      <c r="A2706" s="2">
        <v>840296</v>
      </c>
      <c r="B2706" s="3">
        <v>41801.328750000001</v>
      </c>
      <c r="C2706" s="2" t="s">
        <v>7</v>
      </c>
      <c r="D2706" s="2" t="s">
        <v>8</v>
      </c>
      <c r="E2706" s="2" t="s">
        <v>9</v>
      </c>
      <c r="F2706" s="2" t="s">
        <v>32</v>
      </c>
      <c r="G2706" s="2">
        <v>16830</v>
      </c>
      <c r="H2706" s="2">
        <v>16830</v>
      </c>
      <c r="I2706" s="61"/>
    </row>
    <row r="2707" spans="1:9" ht="24" customHeight="1" x14ac:dyDescent="0.25">
      <c r="A2707" s="2">
        <v>537105</v>
      </c>
      <c r="B2707" s="3">
        <v>41774.732361111113</v>
      </c>
      <c r="C2707" s="2" t="s">
        <v>7</v>
      </c>
      <c r="D2707" s="2" t="s">
        <v>8</v>
      </c>
      <c r="E2707" s="2" t="s">
        <v>29</v>
      </c>
      <c r="F2707" s="2" t="s">
        <v>19</v>
      </c>
      <c r="G2707" s="2">
        <v>42254</v>
      </c>
      <c r="H2707" s="2">
        <v>42254</v>
      </c>
      <c r="I2707" s="61"/>
    </row>
    <row r="2708" spans="1:9" ht="24" customHeight="1" x14ac:dyDescent="0.25">
      <c r="A2708" s="2">
        <v>874563</v>
      </c>
      <c r="B2708" s="3">
        <v>41785.340648148151</v>
      </c>
      <c r="C2708" s="2" t="s">
        <v>13</v>
      </c>
      <c r="D2708" s="2" t="s">
        <v>8</v>
      </c>
      <c r="E2708" s="2" t="s">
        <v>29</v>
      </c>
      <c r="F2708" s="2" t="s">
        <v>19</v>
      </c>
      <c r="G2708" s="2">
        <v>66660</v>
      </c>
      <c r="H2708" s="2">
        <v>66660</v>
      </c>
      <c r="I2708" s="61"/>
    </row>
    <row r="2709" spans="1:9" ht="24" customHeight="1" x14ac:dyDescent="0.25">
      <c r="A2709" s="2">
        <v>487292</v>
      </c>
      <c r="B2709" s="3">
        <v>41785.342997685184</v>
      </c>
      <c r="C2709" s="2" t="s">
        <v>7</v>
      </c>
      <c r="D2709" s="2" t="s">
        <v>11</v>
      </c>
      <c r="E2709" s="2" t="s">
        <v>29</v>
      </c>
      <c r="F2709" s="2" t="s">
        <v>19</v>
      </c>
      <c r="G2709" s="2">
        <v>94230</v>
      </c>
      <c r="H2709" s="2">
        <v>94230</v>
      </c>
      <c r="I2709" s="61"/>
    </row>
    <row r="2710" spans="1:9" ht="24" customHeight="1" x14ac:dyDescent="0.25">
      <c r="A2710" s="2">
        <v>473364</v>
      </c>
      <c r="B2710" s="3">
        <v>41804.740671296298</v>
      </c>
      <c r="C2710" s="2" t="s">
        <v>7</v>
      </c>
      <c r="D2710" s="2" t="s">
        <v>8</v>
      </c>
      <c r="E2710" s="2" t="s">
        <v>29</v>
      </c>
      <c r="F2710" s="2" t="s">
        <v>21</v>
      </c>
      <c r="G2710" s="2">
        <v>37250</v>
      </c>
      <c r="H2710" s="2">
        <v>37250</v>
      </c>
      <c r="I2710" s="61"/>
    </row>
    <row r="2711" spans="1:9" ht="24" customHeight="1" x14ac:dyDescent="0.25">
      <c r="A2711" s="2">
        <v>171942</v>
      </c>
      <c r="B2711" s="3">
        <v>41807.457175925927</v>
      </c>
      <c r="C2711" s="2" t="s">
        <v>7</v>
      </c>
      <c r="D2711" s="2" t="s">
        <v>8</v>
      </c>
      <c r="E2711" s="2" t="s">
        <v>29</v>
      </c>
      <c r="F2711" s="2" t="s">
        <v>21</v>
      </c>
      <c r="G2711" s="2">
        <v>97144</v>
      </c>
      <c r="H2711" s="2">
        <v>97144</v>
      </c>
      <c r="I2711" s="61"/>
    </row>
    <row r="2712" spans="1:9" ht="24" customHeight="1" x14ac:dyDescent="0.25">
      <c r="A2712" s="2">
        <v>273267</v>
      </c>
      <c r="B2712" s="3">
        <v>41807.457418981481</v>
      </c>
      <c r="C2712" s="2" t="s">
        <v>13</v>
      </c>
      <c r="D2712" s="2" t="s">
        <v>8</v>
      </c>
      <c r="E2712" s="2" t="s">
        <v>29</v>
      </c>
      <c r="F2712" s="2" t="s">
        <v>21</v>
      </c>
      <c r="G2712" s="2">
        <v>17318</v>
      </c>
      <c r="H2712" s="2">
        <v>17318</v>
      </c>
      <c r="I2712" s="61"/>
    </row>
    <row r="2713" spans="1:9" ht="24" customHeight="1" x14ac:dyDescent="0.25">
      <c r="A2713" s="2">
        <v>826650</v>
      </c>
      <c r="B2713" s="3">
        <v>41835.593113425923</v>
      </c>
      <c r="C2713" s="2" t="s">
        <v>13</v>
      </c>
      <c r="D2713" s="2" t="s">
        <v>11</v>
      </c>
      <c r="E2713" s="2" t="s">
        <v>29</v>
      </c>
      <c r="F2713" s="2" t="s">
        <v>21</v>
      </c>
      <c r="G2713" s="2">
        <v>35596</v>
      </c>
      <c r="H2713" s="2">
        <v>35596</v>
      </c>
      <c r="I2713" s="61"/>
    </row>
    <row r="2714" spans="1:9" ht="24" customHeight="1" x14ac:dyDescent="0.25">
      <c r="A2714" s="2">
        <v>160711</v>
      </c>
      <c r="B2714" s="3">
        <v>41877.397511574076</v>
      </c>
      <c r="C2714" s="2" t="s">
        <v>7</v>
      </c>
      <c r="D2714" s="2" t="s">
        <v>11</v>
      </c>
      <c r="E2714" s="2" t="s">
        <v>29</v>
      </c>
      <c r="F2714" s="2" t="s">
        <v>21</v>
      </c>
      <c r="G2714" s="2">
        <v>48205</v>
      </c>
      <c r="H2714" s="2">
        <v>48205</v>
      </c>
      <c r="I2714" s="61"/>
    </row>
    <row r="2715" spans="1:9" ht="24" customHeight="1" x14ac:dyDescent="0.25">
      <c r="A2715" s="2">
        <v>324902</v>
      </c>
      <c r="B2715" s="3">
        <v>41821.399444444447</v>
      </c>
      <c r="C2715" s="2" t="s">
        <v>13</v>
      </c>
      <c r="D2715" s="2" t="s">
        <v>11</v>
      </c>
      <c r="E2715" s="2" t="s">
        <v>20</v>
      </c>
      <c r="F2715" s="2" t="s">
        <v>12</v>
      </c>
      <c r="G2715" s="2">
        <v>73166</v>
      </c>
      <c r="H2715" s="2">
        <v>73166</v>
      </c>
      <c r="I2715" s="61"/>
    </row>
    <row r="2716" spans="1:9" ht="24" customHeight="1" x14ac:dyDescent="0.25">
      <c r="A2716" s="2">
        <v>26533</v>
      </c>
      <c r="B2716" s="3">
        <v>41842.778368055559</v>
      </c>
      <c r="C2716" s="2" t="s">
        <v>13</v>
      </c>
      <c r="D2716" s="2" t="s">
        <v>11</v>
      </c>
      <c r="E2716" s="2" t="s">
        <v>20</v>
      </c>
      <c r="F2716" s="2" t="s">
        <v>12</v>
      </c>
      <c r="G2716" s="2">
        <v>52761</v>
      </c>
      <c r="H2716" s="2">
        <v>52761</v>
      </c>
      <c r="I2716" s="61"/>
    </row>
    <row r="2717" spans="1:9" ht="24" customHeight="1" x14ac:dyDescent="0.25">
      <c r="A2717" s="2">
        <v>284898</v>
      </c>
      <c r="B2717" s="3">
        <v>41828.599814814814</v>
      </c>
      <c r="C2717" s="2" t="s">
        <v>7</v>
      </c>
      <c r="D2717" s="2" t="s">
        <v>8</v>
      </c>
      <c r="E2717" s="2" t="s">
        <v>25</v>
      </c>
      <c r="F2717" s="2" t="s">
        <v>32</v>
      </c>
      <c r="G2717" s="2">
        <v>34956</v>
      </c>
      <c r="H2717" s="2">
        <v>34956</v>
      </c>
      <c r="I2717" s="61"/>
    </row>
    <row r="2718" spans="1:9" ht="24" customHeight="1" x14ac:dyDescent="0.25">
      <c r="A2718" s="2">
        <v>538273</v>
      </c>
      <c r="B2718" s="3">
        <v>41788.396909722222</v>
      </c>
      <c r="C2718" s="2" t="s">
        <v>7</v>
      </c>
      <c r="D2718" s="2" t="s">
        <v>11</v>
      </c>
      <c r="E2718" s="2" t="s">
        <v>20</v>
      </c>
      <c r="F2718" s="2" t="s">
        <v>12</v>
      </c>
      <c r="G2718" s="2">
        <v>96178</v>
      </c>
      <c r="H2718" s="2">
        <v>96178</v>
      </c>
      <c r="I2718" s="61"/>
    </row>
    <row r="2719" spans="1:9" ht="24" customHeight="1" x14ac:dyDescent="0.25">
      <c r="A2719" s="2">
        <v>63459</v>
      </c>
      <c r="B2719" s="3">
        <v>41788.397303240738</v>
      </c>
      <c r="C2719" s="2" t="s">
        <v>7</v>
      </c>
      <c r="D2719" s="2" t="s">
        <v>11</v>
      </c>
      <c r="E2719" s="2" t="s">
        <v>20</v>
      </c>
      <c r="F2719" s="2" t="s">
        <v>12</v>
      </c>
      <c r="G2719" s="2">
        <v>49485</v>
      </c>
      <c r="H2719" s="2">
        <v>49485</v>
      </c>
      <c r="I2719" s="61"/>
    </row>
    <row r="2720" spans="1:9" ht="24" customHeight="1" x14ac:dyDescent="0.25">
      <c r="A2720" s="2">
        <v>778940</v>
      </c>
      <c r="B2720" s="3">
        <v>41848.510324074072</v>
      </c>
      <c r="C2720" s="2" t="s">
        <v>7</v>
      </c>
      <c r="D2720" s="2" t="s">
        <v>8</v>
      </c>
      <c r="E2720" s="2" t="s">
        <v>9</v>
      </c>
      <c r="F2720" s="2" t="s">
        <v>32</v>
      </c>
      <c r="G2720" s="2">
        <v>30120</v>
      </c>
      <c r="H2720" s="2">
        <v>30120</v>
      </c>
      <c r="I2720" s="61"/>
    </row>
    <row r="2721" spans="1:9" ht="24" customHeight="1" x14ac:dyDescent="0.25">
      <c r="A2721" s="2">
        <v>707968</v>
      </c>
      <c r="B2721" s="3">
        <v>41848.513252314813</v>
      </c>
      <c r="C2721" s="2" t="s">
        <v>7</v>
      </c>
      <c r="D2721" s="2" t="s">
        <v>8</v>
      </c>
      <c r="E2721" s="2" t="s">
        <v>9</v>
      </c>
      <c r="F2721" s="2" t="s">
        <v>32</v>
      </c>
      <c r="G2721" s="2">
        <v>79312</v>
      </c>
      <c r="H2721" s="2">
        <v>79312</v>
      </c>
      <c r="I2721" s="61"/>
    </row>
    <row r="2722" spans="1:9" ht="24" customHeight="1" x14ac:dyDescent="0.25">
      <c r="A2722" s="2">
        <v>801736</v>
      </c>
      <c r="B2722" s="3">
        <v>41848.514074074075</v>
      </c>
      <c r="C2722" s="2" t="s">
        <v>7</v>
      </c>
      <c r="D2722" s="2" t="s">
        <v>11</v>
      </c>
      <c r="E2722" s="2" t="s">
        <v>9</v>
      </c>
      <c r="F2722" s="2" t="s">
        <v>32</v>
      </c>
      <c r="G2722" s="2">
        <v>39306</v>
      </c>
      <c r="H2722" s="2">
        <v>39306</v>
      </c>
      <c r="I2722" s="61"/>
    </row>
    <row r="2723" spans="1:9" ht="24" customHeight="1" x14ac:dyDescent="0.25">
      <c r="A2723" s="2">
        <v>388477</v>
      </c>
      <c r="B2723" s="3">
        <v>41848.510347222225</v>
      </c>
      <c r="C2723" s="2" t="s">
        <v>13</v>
      </c>
      <c r="D2723" s="2" t="s">
        <v>23</v>
      </c>
      <c r="E2723" s="2" t="s">
        <v>9</v>
      </c>
      <c r="F2723" s="2" t="s">
        <v>32</v>
      </c>
      <c r="G2723" s="2">
        <v>27505</v>
      </c>
      <c r="H2723" s="2">
        <v>27505</v>
      </c>
      <c r="I2723" s="61"/>
    </row>
    <row r="2724" spans="1:9" ht="24" customHeight="1" x14ac:dyDescent="0.25">
      <c r="A2724" s="2">
        <v>330441</v>
      </c>
      <c r="B2724" s="3">
        <v>41849.248310185183</v>
      </c>
      <c r="C2724" s="2" t="s">
        <v>7</v>
      </c>
      <c r="D2724" s="2" t="s">
        <v>8</v>
      </c>
      <c r="E2724" s="2" t="s">
        <v>9</v>
      </c>
      <c r="F2724" s="2" t="s">
        <v>32</v>
      </c>
      <c r="G2724" s="2">
        <v>11316</v>
      </c>
      <c r="H2724" s="2">
        <v>11316</v>
      </c>
      <c r="I2724" s="61"/>
    </row>
    <row r="2725" spans="1:9" ht="24" customHeight="1" x14ac:dyDescent="0.25">
      <c r="A2725" s="2">
        <v>378377</v>
      </c>
      <c r="B2725" s="3">
        <v>41851.822465277779</v>
      </c>
      <c r="C2725" s="2" t="s">
        <v>13</v>
      </c>
      <c r="D2725" s="2" t="s">
        <v>8</v>
      </c>
      <c r="E2725" s="2" t="s">
        <v>9</v>
      </c>
      <c r="F2725" s="2" t="s">
        <v>32</v>
      </c>
      <c r="G2725" s="2">
        <v>98562</v>
      </c>
      <c r="H2725" s="2">
        <v>98562</v>
      </c>
      <c r="I2725" s="61"/>
    </row>
    <row r="2726" spans="1:9" ht="24" customHeight="1" x14ac:dyDescent="0.25">
      <c r="A2726" s="2">
        <v>592167</v>
      </c>
      <c r="B2726" s="3">
        <v>41851.823888888888</v>
      </c>
      <c r="C2726" s="2" t="s">
        <v>7</v>
      </c>
      <c r="D2726" s="2" t="s">
        <v>8</v>
      </c>
      <c r="E2726" s="2" t="s">
        <v>9</v>
      </c>
      <c r="F2726" s="2" t="s">
        <v>32</v>
      </c>
      <c r="G2726" s="2">
        <v>48181</v>
      </c>
      <c r="H2726" s="2">
        <v>48181</v>
      </c>
      <c r="I2726" s="61"/>
    </row>
    <row r="2727" spans="1:9" ht="24" customHeight="1" x14ac:dyDescent="0.25">
      <c r="A2727" s="2">
        <v>584499</v>
      </c>
      <c r="B2727" s="3">
        <v>41782.396793981483</v>
      </c>
      <c r="C2727" s="2" t="s">
        <v>7</v>
      </c>
      <c r="D2727" s="2" t="s">
        <v>8</v>
      </c>
      <c r="E2727" s="2" t="s">
        <v>14</v>
      </c>
      <c r="F2727" s="2" t="s">
        <v>12</v>
      </c>
      <c r="G2727" s="2">
        <v>40655</v>
      </c>
      <c r="H2727" s="2">
        <v>40655</v>
      </c>
      <c r="I2727" s="61"/>
    </row>
    <row r="2728" spans="1:9" ht="24" customHeight="1" x14ac:dyDescent="0.25">
      <c r="A2728" s="2">
        <v>934567</v>
      </c>
      <c r="B2728" s="3">
        <v>41782.63417824074</v>
      </c>
      <c r="C2728" s="2" t="s">
        <v>7</v>
      </c>
      <c r="D2728" s="2" t="s">
        <v>11</v>
      </c>
      <c r="E2728" s="2" t="s">
        <v>14</v>
      </c>
      <c r="F2728" s="2" t="s">
        <v>12</v>
      </c>
      <c r="G2728" s="2">
        <v>45598</v>
      </c>
      <c r="H2728" s="2">
        <v>45598</v>
      </c>
      <c r="I2728" s="61"/>
    </row>
    <row r="2729" spans="1:9" ht="24" customHeight="1" x14ac:dyDescent="0.25">
      <c r="A2729" s="2">
        <v>331488</v>
      </c>
      <c r="B2729" s="3">
        <v>41803.325474537036</v>
      </c>
      <c r="C2729" s="2" t="s">
        <v>7</v>
      </c>
      <c r="D2729" s="2" t="s">
        <v>11</v>
      </c>
      <c r="E2729" s="2" t="s">
        <v>14</v>
      </c>
      <c r="F2729" s="2" t="s">
        <v>12</v>
      </c>
      <c r="G2729" s="2">
        <v>94702</v>
      </c>
      <c r="H2729" s="2">
        <v>94702</v>
      </c>
      <c r="I2729" s="61"/>
    </row>
    <row r="2730" spans="1:9" ht="24" customHeight="1" x14ac:dyDescent="0.25">
      <c r="A2730" s="2">
        <v>919761</v>
      </c>
      <c r="B2730" s="3">
        <v>41803.768020833333</v>
      </c>
      <c r="C2730" s="2" t="s">
        <v>13</v>
      </c>
      <c r="D2730" s="2" t="s">
        <v>8</v>
      </c>
      <c r="E2730" s="2" t="s">
        <v>14</v>
      </c>
      <c r="F2730" s="2" t="s">
        <v>12</v>
      </c>
      <c r="G2730" s="2">
        <v>41431</v>
      </c>
      <c r="H2730" s="2">
        <v>41431</v>
      </c>
      <c r="I2730" s="61"/>
    </row>
    <row r="2731" spans="1:9" ht="24" customHeight="1" x14ac:dyDescent="0.25">
      <c r="A2731" s="2">
        <v>486960</v>
      </c>
      <c r="B2731" s="3">
        <v>41810.593888888892</v>
      </c>
      <c r="C2731" s="2" t="s">
        <v>7</v>
      </c>
      <c r="D2731" s="2" t="s">
        <v>8</v>
      </c>
      <c r="E2731" s="2" t="s">
        <v>14</v>
      </c>
      <c r="F2731" s="2" t="s">
        <v>12</v>
      </c>
      <c r="G2731" s="2">
        <v>17171</v>
      </c>
      <c r="H2731" s="2">
        <v>17171</v>
      </c>
      <c r="I2731" s="61"/>
    </row>
    <row r="2732" spans="1:9" ht="24" customHeight="1" x14ac:dyDescent="0.25">
      <c r="A2732" s="2">
        <v>913324</v>
      </c>
      <c r="B2732" s="3">
        <v>41810.595497685186</v>
      </c>
      <c r="C2732" s="2" t="s">
        <v>7</v>
      </c>
      <c r="D2732" s="2" t="s">
        <v>11</v>
      </c>
      <c r="E2732" s="2" t="s">
        <v>14</v>
      </c>
      <c r="F2732" s="2" t="s">
        <v>12</v>
      </c>
      <c r="G2732" s="2">
        <v>67647</v>
      </c>
      <c r="H2732" s="2">
        <v>67647</v>
      </c>
      <c r="I2732" s="61"/>
    </row>
    <row r="2733" spans="1:9" ht="24" customHeight="1" x14ac:dyDescent="0.25">
      <c r="A2733" s="2">
        <v>618051</v>
      </c>
      <c r="B2733" s="3">
        <v>41815.569953703707</v>
      </c>
      <c r="C2733" s="2" t="s">
        <v>7</v>
      </c>
      <c r="D2733" s="2" t="s">
        <v>8</v>
      </c>
      <c r="E2733" s="2" t="s">
        <v>14</v>
      </c>
      <c r="F2733" s="2" t="s">
        <v>12</v>
      </c>
      <c r="G2733" s="2">
        <v>86715</v>
      </c>
      <c r="H2733" s="2">
        <v>86715</v>
      </c>
      <c r="I2733" s="61"/>
    </row>
    <row r="2734" spans="1:9" ht="24" customHeight="1" x14ac:dyDescent="0.25">
      <c r="A2734" s="2">
        <v>384224</v>
      </c>
      <c r="B2734" s="3">
        <v>41815.569328703707</v>
      </c>
      <c r="C2734" s="2" t="s">
        <v>13</v>
      </c>
      <c r="D2734" s="2" t="s">
        <v>23</v>
      </c>
      <c r="E2734" s="2" t="s">
        <v>14</v>
      </c>
      <c r="F2734" s="2" t="s">
        <v>12</v>
      </c>
      <c r="G2734" s="2">
        <v>91019</v>
      </c>
      <c r="H2734" s="2">
        <v>91019</v>
      </c>
      <c r="I2734" s="61"/>
    </row>
    <row r="2735" spans="1:9" ht="24" customHeight="1" x14ac:dyDescent="0.25">
      <c r="A2735" s="2">
        <v>487216</v>
      </c>
      <c r="B2735" s="3">
        <v>41792.75408564815</v>
      </c>
      <c r="C2735" s="2" t="s">
        <v>7</v>
      </c>
      <c r="D2735" s="2" t="s">
        <v>8</v>
      </c>
      <c r="E2735" s="2" t="s">
        <v>14</v>
      </c>
      <c r="F2735" s="2" t="s">
        <v>12</v>
      </c>
      <c r="G2735" s="2">
        <v>97277</v>
      </c>
      <c r="H2735" s="2">
        <v>97277</v>
      </c>
      <c r="I2735" s="61"/>
    </row>
    <row r="2736" spans="1:9" ht="24" customHeight="1" x14ac:dyDescent="0.25">
      <c r="A2736" s="2">
        <v>471695</v>
      </c>
      <c r="B2736" s="3">
        <v>41792.757048611114</v>
      </c>
      <c r="C2736" s="2" t="s">
        <v>7</v>
      </c>
      <c r="D2736" s="2" t="s">
        <v>8</v>
      </c>
      <c r="E2736" s="2" t="s">
        <v>14</v>
      </c>
      <c r="F2736" s="2" t="s">
        <v>12</v>
      </c>
      <c r="G2736" s="2">
        <v>46200</v>
      </c>
      <c r="H2736" s="2">
        <v>46200</v>
      </c>
      <c r="I2736" s="61"/>
    </row>
    <row r="2737" spans="1:9" ht="24" customHeight="1" x14ac:dyDescent="0.25">
      <c r="A2737" s="2">
        <v>708065</v>
      </c>
      <c r="B2737" s="3">
        <v>41792.757349537038</v>
      </c>
      <c r="C2737" s="2" t="s">
        <v>7</v>
      </c>
      <c r="D2737" s="2" t="s">
        <v>8</v>
      </c>
      <c r="E2737" s="2" t="s">
        <v>14</v>
      </c>
      <c r="F2737" s="2" t="s">
        <v>12</v>
      </c>
      <c r="G2737" s="2">
        <v>77840</v>
      </c>
      <c r="H2737" s="2">
        <v>77840</v>
      </c>
      <c r="I2737" s="61"/>
    </row>
    <row r="2738" spans="1:9" ht="24" customHeight="1" x14ac:dyDescent="0.25">
      <c r="A2738" s="2">
        <v>500670</v>
      </c>
      <c r="B2738" s="3">
        <v>41792.757731481484</v>
      </c>
      <c r="C2738" s="2" t="s">
        <v>13</v>
      </c>
      <c r="D2738" s="2" t="s">
        <v>8</v>
      </c>
      <c r="E2738" s="2" t="s">
        <v>14</v>
      </c>
      <c r="F2738" s="2" t="s">
        <v>12</v>
      </c>
      <c r="G2738" s="2">
        <v>20716</v>
      </c>
      <c r="H2738" s="2">
        <v>20716</v>
      </c>
      <c r="I2738" s="61"/>
    </row>
    <row r="2739" spans="1:9" ht="24" customHeight="1" x14ac:dyDescent="0.25">
      <c r="A2739" s="2">
        <v>489674</v>
      </c>
      <c r="B2739" s="3">
        <v>41792.758067129631</v>
      </c>
      <c r="C2739" s="2" t="s">
        <v>7</v>
      </c>
      <c r="D2739" s="2" t="s">
        <v>11</v>
      </c>
      <c r="E2739" s="2" t="s">
        <v>14</v>
      </c>
      <c r="F2739" s="2" t="s">
        <v>12</v>
      </c>
      <c r="G2739" s="2">
        <v>82218</v>
      </c>
      <c r="H2739" s="2">
        <v>82218</v>
      </c>
      <c r="I2739" s="61"/>
    </row>
    <row r="2740" spans="1:9" ht="24" customHeight="1" x14ac:dyDescent="0.25">
      <c r="A2740" s="2">
        <v>255467</v>
      </c>
      <c r="B2740" s="3">
        <v>41793.479027777779</v>
      </c>
      <c r="C2740" s="2" t="s">
        <v>7</v>
      </c>
      <c r="D2740" s="2" t="s">
        <v>11</v>
      </c>
      <c r="E2740" s="2" t="s">
        <v>14</v>
      </c>
      <c r="F2740" s="2" t="s">
        <v>12</v>
      </c>
      <c r="G2740" s="2">
        <v>63830</v>
      </c>
      <c r="H2740" s="2">
        <v>63830</v>
      </c>
      <c r="I2740" s="61"/>
    </row>
    <row r="2741" spans="1:9" ht="24" customHeight="1" x14ac:dyDescent="0.25">
      <c r="A2741" s="2">
        <v>995454</v>
      </c>
      <c r="B2741" s="3">
        <v>41793.479421296295</v>
      </c>
      <c r="C2741" s="2" t="s">
        <v>13</v>
      </c>
      <c r="D2741" s="2" t="s">
        <v>8</v>
      </c>
      <c r="E2741" s="2" t="s">
        <v>14</v>
      </c>
      <c r="F2741" s="2" t="s">
        <v>12</v>
      </c>
      <c r="G2741" s="2">
        <v>77256</v>
      </c>
      <c r="H2741" s="2">
        <v>77256</v>
      </c>
      <c r="I2741" s="61"/>
    </row>
    <row r="2742" spans="1:9" ht="24" customHeight="1" x14ac:dyDescent="0.25">
      <c r="A2742" s="2">
        <v>212202</v>
      </c>
      <c r="B2742" s="3">
        <v>41848.562268518515</v>
      </c>
      <c r="C2742" s="2" t="s">
        <v>7</v>
      </c>
      <c r="D2742" s="2" t="s">
        <v>8</v>
      </c>
      <c r="E2742" s="2" t="s">
        <v>14</v>
      </c>
      <c r="F2742" s="2" t="s">
        <v>12</v>
      </c>
      <c r="G2742" s="2">
        <v>20913</v>
      </c>
      <c r="H2742" s="2">
        <v>20913</v>
      </c>
      <c r="I2742" s="61"/>
    </row>
    <row r="2743" spans="1:9" ht="24" customHeight="1" x14ac:dyDescent="0.25">
      <c r="A2743" s="2">
        <v>662801</v>
      </c>
      <c r="B2743" s="3">
        <v>41848.5625462963</v>
      </c>
      <c r="C2743" s="2" t="s">
        <v>13</v>
      </c>
      <c r="D2743" s="2" t="s">
        <v>8</v>
      </c>
      <c r="E2743" s="2" t="s">
        <v>14</v>
      </c>
      <c r="F2743" s="2" t="s">
        <v>12</v>
      </c>
      <c r="G2743" s="2">
        <v>16216</v>
      </c>
      <c r="H2743" s="2">
        <v>16216</v>
      </c>
      <c r="I2743" s="61"/>
    </row>
    <row r="2744" spans="1:9" ht="24" customHeight="1" x14ac:dyDescent="0.25">
      <c r="A2744" s="2">
        <v>461403</v>
      </c>
      <c r="B2744" s="3">
        <v>41848.561793981484</v>
      </c>
      <c r="C2744" s="2" t="s">
        <v>7</v>
      </c>
      <c r="D2744" s="2" t="s">
        <v>11</v>
      </c>
      <c r="E2744" s="2" t="s">
        <v>14</v>
      </c>
      <c r="F2744" s="2" t="s">
        <v>12</v>
      </c>
      <c r="G2744" s="2">
        <v>16119</v>
      </c>
      <c r="H2744" s="2">
        <v>16119</v>
      </c>
      <c r="I2744" s="61"/>
    </row>
    <row r="2745" spans="1:9" ht="24" customHeight="1" x14ac:dyDescent="0.25">
      <c r="A2745" s="2">
        <v>21885</v>
      </c>
      <c r="B2745" s="3">
        <v>41852.920694444445</v>
      </c>
      <c r="C2745" s="2" t="s">
        <v>13</v>
      </c>
      <c r="D2745" s="2" t="s">
        <v>8</v>
      </c>
      <c r="E2745" s="2" t="s">
        <v>14</v>
      </c>
      <c r="F2745" s="2" t="s">
        <v>12</v>
      </c>
      <c r="G2745" s="2">
        <v>16102</v>
      </c>
      <c r="H2745" s="2">
        <v>16102</v>
      </c>
      <c r="I2745" s="61"/>
    </row>
    <row r="2746" spans="1:9" ht="24" customHeight="1" x14ac:dyDescent="0.25">
      <c r="A2746" s="2">
        <v>31205</v>
      </c>
      <c r="B2746" s="3">
        <v>41852.921701388892</v>
      </c>
      <c r="C2746" s="2" t="s">
        <v>7</v>
      </c>
      <c r="D2746" s="2" t="s">
        <v>11</v>
      </c>
      <c r="E2746" s="2" t="s">
        <v>14</v>
      </c>
      <c r="F2746" s="2" t="s">
        <v>12</v>
      </c>
      <c r="G2746" s="2">
        <v>40719</v>
      </c>
      <c r="H2746" s="2">
        <v>40719</v>
      </c>
      <c r="I2746" s="61"/>
    </row>
    <row r="2747" spans="1:9" ht="24" customHeight="1" x14ac:dyDescent="0.25">
      <c r="A2747" s="2">
        <v>37621</v>
      </c>
      <c r="B2747" s="3">
        <v>41852.922175925924</v>
      </c>
      <c r="C2747" s="2" t="s">
        <v>13</v>
      </c>
      <c r="D2747" s="2" t="s">
        <v>8</v>
      </c>
      <c r="E2747" s="2" t="s">
        <v>14</v>
      </c>
      <c r="F2747" s="2" t="s">
        <v>12</v>
      </c>
      <c r="G2747" s="2">
        <v>59191</v>
      </c>
      <c r="H2747" s="2">
        <v>59191</v>
      </c>
      <c r="I2747" s="61"/>
    </row>
    <row r="2748" spans="1:9" ht="24" customHeight="1" x14ac:dyDescent="0.25">
      <c r="A2748" s="2">
        <v>512990</v>
      </c>
      <c r="B2748" s="3">
        <v>41841.398680555554</v>
      </c>
      <c r="C2748" s="2" t="s">
        <v>13</v>
      </c>
      <c r="D2748" s="2" t="s">
        <v>8</v>
      </c>
      <c r="E2748" s="2" t="s">
        <v>14</v>
      </c>
      <c r="F2748" s="2" t="s">
        <v>12</v>
      </c>
      <c r="G2748" s="2">
        <v>43999</v>
      </c>
      <c r="H2748" s="2">
        <v>43999</v>
      </c>
      <c r="I2748" s="61"/>
    </row>
    <row r="2749" spans="1:9" ht="24" customHeight="1" x14ac:dyDescent="0.25">
      <c r="A2749" s="2">
        <v>808212</v>
      </c>
      <c r="B2749" s="3">
        <v>41841.399351851855</v>
      </c>
      <c r="C2749" s="2" t="s">
        <v>7</v>
      </c>
      <c r="D2749" s="2" t="s">
        <v>8</v>
      </c>
      <c r="E2749" s="2" t="s">
        <v>14</v>
      </c>
      <c r="F2749" s="2" t="s">
        <v>12</v>
      </c>
      <c r="G2749" s="2">
        <v>90678</v>
      </c>
      <c r="H2749" s="2">
        <v>90678</v>
      </c>
      <c r="I2749" s="61"/>
    </row>
    <row r="2750" spans="1:9" ht="24" customHeight="1" x14ac:dyDescent="0.25">
      <c r="A2750" s="2">
        <v>813199</v>
      </c>
      <c r="B2750" s="3">
        <v>41845.402581018519</v>
      </c>
      <c r="C2750" s="2" t="s">
        <v>7</v>
      </c>
      <c r="D2750" s="2" t="s">
        <v>8</v>
      </c>
      <c r="E2750" s="2" t="s">
        <v>14</v>
      </c>
      <c r="F2750" s="2" t="s">
        <v>12</v>
      </c>
      <c r="G2750" s="2">
        <v>38954</v>
      </c>
      <c r="H2750" s="2">
        <v>38954</v>
      </c>
      <c r="I2750" s="61"/>
    </row>
    <row r="2751" spans="1:9" ht="24" customHeight="1" x14ac:dyDescent="0.25">
      <c r="A2751" s="2">
        <v>619520</v>
      </c>
      <c r="B2751" s="3">
        <v>41848.618611111109</v>
      </c>
      <c r="C2751" s="2" t="s">
        <v>7</v>
      </c>
      <c r="D2751" s="2" t="s">
        <v>8</v>
      </c>
      <c r="E2751" s="2" t="s">
        <v>14</v>
      </c>
      <c r="F2751" s="2" t="s">
        <v>12</v>
      </c>
      <c r="G2751" s="2">
        <v>45834</v>
      </c>
      <c r="H2751" s="2">
        <v>45834</v>
      </c>
      <c r="I2751" s="61"/>
    </row>
    <row r="2752" spans="1:9" ht="24" customHeight="1" x14ac:dyDescent="0.25">
      <c r="A2752" s="2">
        <v>607190</v>
      </c>
      <c r="B2752" s="3">
        <v>41848.619675925926</v>
      </c>
      <c r="C2752" s="2" t="s">
        <v>7</v>
      </c>
      <c r="D2752" s="2" t="s">
        <v>8</v>
      </c>
      <c r="E2752" s="2" t="s">
        <v>14</v>
      </c>
      <c r="F2752" s="2" t="s">
        <v>12</v>
      </c>
      <c r="G2752" s="2">
        <v>6831</v>
      </c>
      <c r="H2752" s="2">
        <v>6831</v>
      </c>
      <c r="I2752" s="61"/>
    </row>
    <row r="2753" spans="1:9" ht="24" customHeight="1" x14ac:dyDescent="0.25">
      <c r="A2753" s="2">
        <v>237104</v>
      </c>
      <c r="B2753" s="3">
        <v>41848.620983796296</v>
      </c>
      <c r="C2753" s="2" t="s">
        <v>7</v>
      </c>
      <c r="D2753" s="2" t="s">
        <v>8</v>
      </c>
      <c r="E2753" s="2" t="s">
        <v>14</v>
      </c>
      <c r="F2753" s="2" t="s">
        <v>12</v>
      </c>
      <c r="G2753" s="2">
        <v>50918</v>
      </c>
      <c r="H2753" s="2">
        <v>50918</v>
      </c>
      <c r="I2753" s="61"/>
    </row>
    <row r="2754" spans="1:9" ht="24" customHeight="1" x14ac:dyDescent="0.25">
      <c r="A2754" s="2">
        <v>466436</v>
      </c>
      <c r="B2754" s="3">
        <v>41850.39434027778</v>
      </c>
      <c r="C2754" s="2" t="s">
        <v>7</v>
      </c>
      <c r="D2754" s="2" t="s">
        <v>8</v>
      </c>
      <c r="E2754" s="2" t="s">
        <v>14</v>
      </c>
      <c r="F2754" s="2" t="s">
        <v>12</v>
      </c>
      <c r="G2754" s="2">
        <v>62566</v>
      </c>
      <c r="H2754" s="2">
        <v>62566</v>
      </c>
      <c r="I2754" s="61"/>
    </row>
    <row r="2755" spans="1:9" ht="24" customHeight="1" x14ac:dyDescent="0.25">
      <c r="A2755" s="2">
        <v>326359</v>
      </c>
      <c r="B2755" s="3">
        <v>41850.395104166666</v>
      </c>
      <c r="C2755" s="2" t="s">
        <v>7</v>
      </c>
      <c r="D2755" s="2" t="s">
        <v>8</v>
      </c>
      <c r="E2755" s="2" t="s">
        <v>14</v>
      </c>
      <c r="F2755" s="2" t="s">
        <v>12</v>
      </c>
      <c r="G2755" s="2">
        <v>50435</v>
      </c>
      <c r="H2755" s="2">
        <v>50435</v>
      </c>
      <c r="I2755" s="61"/>
    </row>
    <row r="2756" spans="1:9" ht="24" customHeight="1" x14ac:dyDescent="0.25">
      <c r="A2756" s="2">
        <v>911449</v>
      </c>
      <c r="B2756" s="3">
        <v>41848.397037037037</v>
      </c>
      <c r="C2756" s="2" t="s">
        <v>13</v>
      </c>
      <c r="D2756" s="2" t="s">
        <v>8</v>
      </c>
      <c r="E2756" s="2" t="s">
        <v>14</v>
      </c>
      <c r="F2756" s="2" t="s">
        <v>12</v>
      </c>
      <c r="G2756" s="2">
        <v>99841</v>
      </c>
      <c r="H2756" s="2">
        <v>99841</v>
      </c>
      <c r="I2756" s="61"/>
    </row>
    <row r="2757" spans="1:9" ht="24" customHeight="1" x14ac:dyDescent="0.25">
      <c r="A2757" s="2">
        <v>63497</v>
      </c>
      <c r="B2757" s="3">
        <v>41851.652638888889</v>
      </c>
      <c r="C2757" s="2" t="s">
        <v>7</v>
      </c>
      <c r="D2757" s="2" t="s">
        <v>8</v>
      </c>
      <c r="E2757" s="2" t="s">
        <v>14</v>
      </c>
      <c r="F2757" s="2" t="s">
        <v>12</v>
      </c>
      <c r="G2757" s="2">
        <v>2531</v>
      </c>
      <c r="H2757" s="2">
        <v>2531</v>
      </c>
      <c r="I2757" s="61"/>
    </row>
    <row r="2758" spans="1:9" ht="24" customHeight="1" x14ac:dyDescent="0.25">
      <c r="A2758" s="2">
        <v>256732</v>
      </c>
      <c r="B2758" s="3">
        <v>41851.653460648151</v>
      </c>
      <c r="C2758" s="2" t="s">
        <v>13</v>
      </c>
      <c r="D2758" s="2" t="s">
        <v>11</v>
      </c>
      <c r="E2758" s="2" t="s">
        <v>14</v>
      </c>
      <c r="F2758" s="2" t="s">
        <v>12</v>
      </c>
      <c r="G2758" s="2">
        <v>78708</v>
      </c>
      <c r="H2758" s="2">
        <v>78708</v>
      </c>
      <c r="I2758" s="61"/>
    </row>
    <row r="2759" spans="1:9" ht="24" customHeight="1" x14ac:dyDescent="0.25">
      <c r="A2759" s="2">
        <v>443271</v>
      </c>
      <c r="B2759" s="3">
        <v>41851.656400462962</v>
      </c>
      <c r="C2759" s="2" t="s">
        <v>13</v>
      </c>
      <c r="D2759" s="2" t="s">
        <v>8</v>
      </c>
      <c r="E2759" s="2" t="s">
        <v>14</v>
      </c>
      <c r="F2759" s="2" t="s">
        <v>12</v>
      </c>
      <c r="G2759" s="2">
        <v>95428</v>
      </c>
      <c r="H2759" s="2">
        <v>95428</v>
      </c>
      <c r="I2759" s="61"/>
    </row>
    <row r="2760" spans="1:9" ht="24" customHeight="1" x14ac:dyDescent="0.25">
      <c r="A2760" s="2">
        <v>501509</v>
      </c>
      <c r="B2760" s="3">
        <v>41855.622777777775</v>
      </c>
      <c r="C2760" s="2" t="s">
        <v>7</v>
      </c>
      <c r="D2760" s="2" t="s">
        <v>11</v>
      </c>
      <c r="E2760" s="2" t="s">
        <v>14</v>
      </c>
      <c r="F2760" s="2" t="s">
        <v>12</v>
      </c>
      <c r="G2760" s="2">
        <v>96737</v>
      </c>
      <c r="H2760" s="2">
        <v>96737</v>
      </c>
      <c r="I2760" s="61"/>
    </row>
    <row r="2761" spans="1:9" ht="24" customHeight="1" x14ac:dyDescent="0.25">
      <c r="A2761" s="2">
        <v>830684</v>
      </c>
      <c r="B2761" s="3">
        <v>41856.551990740743</v>
      </c>
      <c r="C2761" s="2" t="s">
        <v>7</v>
      </c>
      <c r="D2761" s="2" t="s">
        <v>8</v>
      </c>
      <c r="E2761" s="2" t="s">
        <v>14</v>
      </c>
      <c r="F2761" s="2" t="s">
        <v>12</v>
      </c>
      <c r="G2761" s="2">
        <v>35384</v>
      </c>
      <c r="H2761" s="2">
        <v>35384</v>
      </c>
      <c r="I2761" s="61"/>
    </row>
    <row r="2762" spans="1:9" ht="24" customHeight="1" x14ac:dyDescent="0.25">
      <c r="A2762" s="2">
        <v>232954</v>
      </c>
      <c r="B2762" s="3">
        <v>41856.552604166667</v>
      </c>
      <c r="C2762" s="2" t="s">
        <v>7</v>
      </c>
      <c r="D2762" s="2" t="s">
        <v>8</v>
      </c>
      <c r="E2762" s="2" t="s">
        <v>14</v>
      </c>
      <c r="F2762" s="2" t="s">
        <v>12</v>
      </c>
      <c r="G2762" s="2">
        <v>7212</v>
      </c>
      <c r="H2762" s="2">
        <v>7212</v>
      </c>
      <c r="I2762" s="61"/>
    </row>
    <row r="2763" spans="1:9" ht="24" customHeight="1" x14ac:dyDescent="0.25">
      <c r="A2763" s="2">
        <v>423493</v>
      </c>
      <c r="B2763" s="3">
        <v>41856.553356481483</v>
      </c>
      <c r="C2763" s="2" t="s">
        <v>7</v>
      </c>
      <c r="D2763" s="2" t="s">
        <v>8</v>
      </c>
      <c r="E2763" s="2" t="s">
        <v>14</v>
      </c>
      <c r="F2763" s="2" t="s">
        <v>12</v>
      </c>
      <c r="G2763" s="2">
        <v>26310</v>
      </c>
      <c r="H2763" s="2">
        <v>26310</v>
      </c>
      <c r="I2763" s="61"/>
    </row>
    <row r="2764" spans="1:9" ht="24" customHeight="1" x14ac:dyDescent="0.25">
      <c r="A2764" s="2">
        <v>585661</v>
      </c>
      <c r="B2764" s="3">
        <v>41857.740740740737</v>
      </c>
      <c r="C2764" s="2" t="s">
        <v>13</v>
      </c>
      <c r="D2764" s="2" t="s">
        <v>8</v>
      </c>
      <c r="E2764" s="2" t="s">
        <v>14</v>
      </c>
      <c r="F2764" s="2" t="s">
        <v>12</v>
      </c>
      <c r="G2764" s="2">
        <v>56005</v>
      </c>
      <c r="H2764" s="2">
        <v>56005</v>
      </c>
      <c r="I2764" s="61"/>
    </row>
    <row r="2765" spans="1:9" ht="24" customHeight="1" x14ac:dyDescent="0.25">
      <c r="A2765" s="2">
        <v>733207</v>
      </c>
      <c r="B2765" s="3">
        <v>41857.741064814814</v>
      </c>
      <c r="C2765" s="2" t="s">
        <v>7</v>
      </c>
      <c r="D2765" s="2" t="s">
        <v>8</v>
      </c>
      <c r="E2765" s="2" t="s">
        <v>14</v>
      </c>
      <c r="F2765" s="2" t="s">
        <v>12</v>
      </c>
      <c r="G2765" s="2">
        <v>4035</v>
      </c>
      <c r="H2765" s="2">
        <v>4035</v>
      </c>
      <c r="I2765" s="61"/>
    </row>
    <row r="2766" spans="1:9" ht="24" customHeight="1" x14ac:dyDescent="0.25">
      <c r="A2766" s="2">
        <v>844475</v>
      </c>
      <c r="B2766" s="3">
        <v>41865.556666666664</v>
      </c>
      <c r="C2766" s="2" t="s">
        <v>13</v>
      </c>
      <c r="D2766" s="2" t="s">
        <v>8</v>
      </c>
      <c r="E2766" s="2" t="s">
        <v>14</v>
      </c>
      <c r="F2766" s="2" t="s">
        <v>12</v>
      </c>
      <c r="G2766" s="2">
        <v>16304</v>
      </c>
      <c r="H2766" s="2">
        <v>16304</v>
      </c>
      <c r="I2766" s="61"/>
    </row>
    <row r="2767" spans="1:9" ht="24" customHeight="1" x14ac:dyDescent="0.25">
      <c r="A2767" s="2">
        <v>152700</v>
      </c>
      <c r="B2767" s="3">
        <v>41767.565520833334</v>
      </c>
      <c r="C2767" s="2" t="s">
        <v>13</v>
      </c>
      <c r="D2767" s="2" t="s">
        <v>8</v>
      </c>
      <c r="E2767" s="2" t="s">
        <v>14</v>
      </c>
      <c r="F2767" s="2" t="s">
        <v>19</v>
      </c>
      <c r="G2767" s="2">
        <v>56014</v>
      </c>
      <c r="H2767" s="2">
        <v>56014</v>
      </c>
      <c r="I2767" s="61"/>
    </row>
    <row r="2768" spans="1:9" ht="24" customHeight="1" x14ac:dyDescent="0.25">
      <c r="A2768" s="2">
        <v>927127</v>
      </c>
      <c r="B2768" s="3">
        <v>41789.73847222222</v>
      </c>
      <c r="C2768" s="2" t="s">
        <v>13</v>
      </c>
      <c r="D2768" s="2" t="s">
        <v>11</v>
      </c>
      <c r="E2768" s="2" t="s">
        <v>14</v>
      </c>
      <c r="F2768" s="2" t="s">
        <v>12</v>
      </c>
      <c r="G2768" s="2">
        <v>26991</v>
      </c>
      <c r="H2768" s="2">
        <v>26991</v>
      </c>
      <c r="I2768" s="61"/>
    </row>
    <row r="2769" spans="1:9" ht="24" customHeight="1" x14ac:dyDescent="0.25">
      <c r="A2769" s="2">
        <v>836835</v>
      </c>
      <c r="B2769" s="3">
        <v>41799.397511574076</v>
      </c>
      <c r="C2769" s="2" t="s">
        <v>13</v>
      </c>
      <c r="D2769" s="2" t="s">
        <v>11</v>
      </c>
      <c r="E2769" s="2" t="s">
        <v>20</v>
      </c>
      <c r="F2769" s="2" t="s">
        <v>12</v>
      </c>
      <c r="G2769" s="2">
        <v>80654</v>
      </c>
      <c r="H2769" s="2">
        <v>80654</v>
      </c>
      <c r="I2769" s="61"/>
    </row>
    <row r="2770" spans="1:9" ht="24" customHeight="1" x14ac:dyDescent="0.25">
      <c r="A2770" s="2">
        <v>808744</v>
      </c>
      <c r="B2770" s="3">
        <v>41801.352210648147</v>
      </c>
      <c r="C2770" s="2" t="s">
        <v>7</v>
      </c>
      <c r="D2770" s="2" t="s">
        <v>11</v>
      </c>
      <c r="E2770" s="2" t="s">
        <v>20</v>
      </c>
      <c r="F2770" s="2" t="s">
        <v>12</v>
      </c>
      <c r="G2770" s="2">
        <v>64260</v>
      </c>
      <c r="H2770" s="2">
        <v>64260</v>
      </c>
      <c r="I2770" s="61"/>
    </row>
    <row r="2771" spans="1:9" ht="24" customHeight="1" x14ac:dyDescent="0.25">
      <c r="A2771" s="2">
        <v>917757</v>
      </c>
      <c r="B2771" s="3">
        <v>41805.547777777778</v>
      </c>
      <c r="C2771" s="2" t="s">
        <v>7</v>
      </c>
      <c r="D2771" s="2" t="s">
        <v>11</v>
      </c>
      <c r="E2771" s="2" t="s">
        <v>9</v>
      </c>
      <c r="F2771" s="2" t="s">
        <v>21</v>
      </c>
      <c r="G2771" s="2">
        <v>93323</v>
      </c>
      <c r="H2771" s="2">
        <v>93323</v>
      </c>
      <c r="I2771" s="61"/>
    </row>
    <row r="2772" spans="1:9" ht="24" customHeight="1" x14ac:dyDescent="0.25">
      <c r="A2772" s="2">
        <v>337196</v>
      </c>
      <c r="B2772" s="3">
        <v>41805.548495370371</v>
      </c>
      <c r="C2772" s="2" t="s">
        <v>13</v>
      </c>
      <c r="D2772" s="2" t="s">
        <v>8</v>
      </c>
      <c r="E2772" s="2" t="s">
        <v>9</v>
      </c>
      <c r="F2772" s="2" t="s">
        <v>21</v>
      </c>
      <c r="G2772" s="2">
        <v>83380</v>
      </c>
      <c r="H2772" s="2">
        <v>83380</v>
      </c>
      <c r="I2772" s="61"/>
    </row>
    <row r="2773" spans="1:9" ht="24" customHeight="1" x14ac:dyDescent="0.25">
      <c r="A2773" s="2">
        <v>904958</v>
      </c>
      <c r="B2773" s="3">
        <v>41806.52375</v>
      </c>
      <c r="C2773" s="2" t="s">
        <v>13</v>
      </c>
      <c r="D2773" s="2" t="s">
        <v>23</v>
      </c>
      <c r="E2773" s="2" t="s">
        <v>9</v>
      </c>
      <c r="F2773" s="2" t="s">
        <v>21</v>
      </c>
      <c r="G2773" s="2">
        <v>12043</v>
      </c>
      <c r="H2773" s="2">
        <v>12043</v>
      </c>
      <c r="I2773" s="61"/>
    </row>
    <row r="2774" spans="1:9" ht="24" customHeight="1" x14ac:dyDescent="0.25">
      <c r="A2774" s="2">
        <v>202037</v>
      </c>
      <c r="B2774" s="3">
        <v>41863.219884259262</v>
      </c>
      <c r="C2774" s="2" t="s">
        <v>13</v>
      </c>
      <c r="D2774" s="2" t="s">
        <v>11</v>
      </c>
      <c r="E2774" s="2" t="s">
        <v>14</v>
      </c>
      <c r="F2774" s="2" t="s">
        <v>21</v>
      </c>
      <c r="G2774" s="2">
        <v>28817</v>
      </c>
      <c r="H2774" s="2">
        <v>28817</v>
      </c>
      <c r="I2774" s="61"/>
    </row>
    <row r="2775" spans="1:9" ht="24" customHeight="1" x14ac:dyDescent="0.25">
      <c r="A2775" s="2">
        <v>138910</v>
      </c>
      <c r="B2775" s="3">
        <v>41760.503171296295</v>
      </c>
      <c r="C2775" s="2" t="s">
        <v>13</v>
      </c>
      <c r="D2775" s="2" t="s">
        <v>11</v>
      </c>
      <c r="E2775" s="2" t="s">
        <v>9</v>
      </c>
      <c r="F2775" s="2" t="s">
        <v>32</v>
      </c>
      <c r="G2775" s="2">
        <v>98052</v>
      </c>
      <c r="H2775" s="2">
        <v>98052</v>
      </c>
      <c r="I2775" s="61"/>
    </row>
    <row r="2776" spans="1:9" ht="24" customHeight="1" x14ac:dyDescent="0.25">
      <c r="A2776" s="2">
        <v>205184</v>
      </c>
      <c r="B2776" s="3">
        <v>41760.503877314812</v>
      </c>
      <c r="C2776" s="2" t="s">
        <v>7</v>
      </c>
      <c r="D2776" s="2" t="s">
        <v>8</v>
      </c>
      <c r="E2776" s="2" t="s">
        <v>9</v>
      </c>
      <c r="F2776" s="2" t="s">
        <v>32</v>
      </c>
      <c r="G2776" s="2">
        <v>75053</v>
      </c>
      <c r="H2776" s="2">
        <v>75053</v>
      </c>
      <c r="I2776" s="61"/>
    </row>
    <row r="2777" spans="1:9" ht="24" customHeight="1" x14ac:dyDescent="0.25">
      <c r="A2777" s="2">
        <v>450577</v>
      </c>
      <c r="B2777" s="3">
        <v>41779.768726851849</v>
      </c>
      <c r="C2777" s="2" t="s">
        <v>7</v>
      </c>
      <c r="D2777" s="2" t="s">
        <v>11</v>
      </c>
      <c r="E2777" s="2" t="s">
        <v>9</v>
      </c>
      <c r="F2777" s="2" t="s">
        <v>32</v>
      </c>
      <c r="G2777" s="2">
        <v>33701</v>
      </c>
      <c r="H2777" s="2">
        <v>33701</v>
      </c>
      <c r="I2777" s="61"/>
    </row>
    <row r="2778" spans="1:9" ht="24" customHeight="1" x14ac:dyDescent="0.25">
      <c r="A2778" s="2">
        <v>557890</v>
      </c>
      <c r="B2778" s="3">
        <v>41780.378854166665</v>
      </c>
      <c r="C2778" s="2" t="s">
        <v>7</v>
      </c>
      <c r="D2778" s="2" t="s">
        <v>8</v>
      </c>
      <c r="E2778" s="2" t="s">
        <v>9</v>
      </c>
      <c r="F2778" s="2" t="s">
        <v>32</v>
      </c>
      <c r="G2778" s="2">
        <v>79836</v>
      </c>
      <c r="H2778" s="2">
        <v>79836</v>
      </c>
      <c r="I2778" s="61"/>
    </row>
    <row r="2779" spans="1:9" ht="24" customHeight="1" x14ac:dyDescent="0.25">
      <c r="A2779" s="2">
        <v>980404</v>
      </c>
      <c r="B2779" s="3">
        <v>41790.576354166667</v>
      </c>
      <c r="C2779" s="2" t="s">
        <v>7</v>
      </c>
      <c r="D2779" s="2" t="s">
        <v>8</v>
      </c>
      <c r="E2779" s="2" t="s">
        <v>9</v>
      </c>
      <c r="F2779" s="2" t="s">
        <v>32</v>
      </c>
      <c r="G2779" s="2">
        <v>54995</v>
      </c>
      <c r="H2779" s="2">
        <v>54995</v>
      </c>
      <c r="I2779" s="61"/>
    </row>
    <row r="2780" spans="1:9" ht="24" customHeight="1" x14ac:dyDescent="0.25">
      <c r="A2780" s="2">
        <v>53873</v>
      </c>
      <c r="B2780" s="3">
        <v>41790.576631944445</v>
      </c>
      <c r="C2780" s="2" t="s">
        <v>7</v>
      </c>
      <c r="D2780" s="2" t="s">
        <v>8</v>
      </c>
      <c r="E2780" s="2" t="s">
        <v>9</v>
      </c>
      <c r="F2780" s="2" t="s">
        <v>32</v>
      </c>
      <c r="G2780" s="2">
        <v>51505</v>
      </c>
      <c r="H2780" s="2">
        <v>51505</v>
      </c>
      <c r="I2780" s="61"/>
    </row>
    <row r="2781" spans="1:9" ht="24" customHeight="1" x14ac:dyDescent="0.25">
      <c r="A2781" s="2">
        <v>744516</v>
      </c>
      <c r="B2781" s="3">
        <v>41790.576828703706</v>
      </c>
      <c r="C2781" s="2" t="s">
        <v>13</v>
      </c>
      <c r="D2781" s="2" t="s">
        <v>8</v>
      </c>
      <c r="E2781" s="2" t="s">
        <v>9</v>
      </c>
      <c r="F2781" s="2" t="s">
        <v>32</v>
      </c>
      <c r="G2781" s="2">
        <v>34912</v>
      </c>
      <c r="H2781" s="2">
        <v>34912</v>
      </c>
      <c r="I2781" s="61"/>
    </row>
    <row r="2782" spans="1:9" ht="24" customHeight="1" x14ac:dyDescent="0.25">
      <c r="A2782" s="2">
        <v>827835</v>
      </c>
      <c r="B2782" s="3">
        <v>41790.577106481483</v>
      </c>
      <c r="C2782" s="2" t="s">
        <v>13</v>
      </c>
      <c r="D2782" s="2" t="s">
        <v>8</v>
      </c>
      <c r="E2782" s="2" t="s">
        <v>9</v>
      </c>
      <c r="F2782" s="2" t="s">
        <v>32</v>
      </c>
      <c r="G2782" s="2">
        <v>45139</v>
      </c>
      <c r="H2782" s="2">
        <v>45139</v>
      </c>
      <c r="I2782" s="61"/>
    </row>
    <row r="2783" spans="1:9" ht="24" customHeight="1" x14ac:dyDescent="0.25">
      <c r="A2783" s="2">
        <v>508644</v>
      </c>
      <c r="B2783" s="3">
        <v>41855.39770833333</v>
      </c>
      <c r="C2783" s="2" t="s">
        <v>13</v>
      </c>
      <c r="D2783" s="2" t="s">
        <v>11</v>
      </c>
      <c r="E2783" s="2" t="s">
        <v>9</v>
      </c>
      <c r="F2783" s="2" t="s">
        <v>12</v>
      </c>
      <c r="G2783" s="2">
        <v>94103</v>
      </c>
      <c r="H2783" s="2">
        <v>94103</v>
      </c>
      <c r="I2783" s="61"/>
    </row>
    <row r="2784" spans="1:9" ht="24" customHeight="1" x14ac:dyDescent="0.25">
      <c r="A2784" s="2">
        <v>53247</v>
      </c>
      <c r="B2784" s="3">
        <v>41856.53665509259</v>
      </c>
      <c r="C2784" s="2" t="s">
        <v>7</v>
      </c>
      <c r="D2784" s="2" t="s">
        <v>8</v>
      </c>
      <c r="E2784" s="2" t="s">
        <v>9</v>
      </c>
      <c r="F2784" s="2" t="s">
        <v>32</v>
      </c>
      <c r="G2784" s="2">
        <v>89823</v>
      </c>
      <c r="H2784" s="2">
        <v>89823</v>
      </c>
      <c r="I2784" s="61"/>
    </row>
    <row r="2785" spans="1:9" ht="24" customHeight="1" x14ac:dyDescent="0.25">
      <c r="A2785" s="2">
        <v>549650</v>
      </c>
      <c r="B2785" s="3">
        <v>41857.775497685187</v>
      </c>
      <c r="C2785" s="2" t="s">
        <v>13</v>
      </c>
      <c r="D2785" s="2" t="s">
        <v>11</v>
      </c>
      <c r="E2785" s="2" t="s">
        <v>9</v>
      </c>
      <c r="F2785" s="2" t="s">
        <v>32</v>
      </c>
      <c r="G2785" s="2">
        <v>64110</v>
      </c>
      <c r="H2785" s="2">
        <v>64110</v>
      </c>
      <c r="I2785" s="61"/>
    </row>
    <row r="2786" spans="1:9" ht="24" customHeight="1" x14ac:dyDescent="0.25">
      <c r="A2786" s="2">
        <v>340562</v>
      </c>
      <c r="B2786" s="3">
        <v>41857.777349537035</v>
      </c>
      <c r="C2786" s="2" t="s">
        <v>13</v>
      </c>
      <c r="D2786" s="2" t="s">
        <v>11</v>
      </c>
      <c r="E2786" s="2" t="s">
        <v>9</v>
      </c>
      <c r="F2786" s="2" t="s">
        <v>32</v>
      </c>
      <c r="G2786" s="2">
        <v>56077</v>
      </c>
      <c r="H2786" s="2">
        <v>56077</v>
      </c>
      <c r="I2786" s="61"/>
    </row>
    <row r="2787" spans="1:9" ht="24" customHeight="1" x14ac:dyDescent="0.25">
      <c r="A2787" s="2">
        <v>808516</v>
      </c>
      <c r="B2787" s="3">
        <v>41858.457372685189</v>
      </c>
      <c r="C2787" s="2" t="s">
        <v>13</v>
      </c>
      <c r="D2787" s="2" t="s">
        <v>8</v>
      </c>
      <c r="E2787" s="2" t="s">
        <v>9</v>
      </c>
      <c r="F2787" s="2" t="s">
        <v>12</v>
      </c>
      <c r="G2787" s="2">
        <v>8816</v>
      </c>
      <c r="H2787" s="2">
        <v>8816</v>
      </c>
      <c r="I2787" s="61"/>
    </row>
    <row r="2788" spans="1:9" ht="24" customHeight="1" x14ac:dyDescent="0.25">
      <c r="A2788" s="2">
        <v>898531</v>
      </c>
      <c r="B2788" s="3">
        <v>41772.396898148145</v>
      </c>
      <c r="C2788" s="2" t="s">
        <v>7</v>
      </c>
      <c r="D2788" s="2" t="s">
        <v>8</v>
      </c>
      <c r="E2788" s="2" t="s">
        <v>9</v>
      </c>
      <c r="F2788" s="2" t="s">
        <v>12</v>
      </c>
      <c r="G2788" s="2">
        <v>44565</v>
      </c>
      <c r="H2788" s="2">
        <v>44565</v>
      </c>
      <c r="I2788" s="61"/>
    </row>
    <row r="2789" spans="1:9" ht="24" customHeight="1" x14ac:dyDescent="0.25">
      <c r="A2789" s="2">
        <v>289301</v>
      </c>
      <c r="B2789" s="3">
        <v>41800.398368055554</v>
      </c>
      <c r="C2789" s="2" t="s">
        <v>7</v>
      </c>
      <c r="D2789" s="2" t="s">
        <v>8</v>
      </c>
      <c r="E2789" s="2" t="s">
        <v>9</v>
      </c>
      <c r="F2789" s="2" t="s">
        <v>12</v>
      </c>
      <c r="G2789" s="2">
        <v>86933</v>
      </c>
      <c r="H2789" s="2">
        <v>86933</v>
      </c>
      <c r="I2789" s="61"/>
    </row>
    <row r="2790" spans="1:9" ht="24" customHeight="1" x14ac:dyDescent="0.25">
      <c r="A2790" s="2">
        <v>443538</v>
      </c>
      <c r="B2790" s="3">
        <v>41813.596678240741</v>
      </c>
      <c r="C2790" s="2" t="s">
        <v>7</v>
      </c>
      <c r="D2790" s="2" t="s">
        <v>8</v>
      </c>
      <c r="E2790" s="2" t="s">
        <v>16</v>
      </c>
      <c r="F2790" s="2" t="s">
        <v>12</v>
      </c>
      <c r="G2790" s="2">
        <v>49717</v>
      </c>
      <c r="H2790" s="2">
        <v>49717</v>
      </c>
      <c r="I2790" s="61"/>
    </row>
    <row r="2791" spans="1:9" ht="24" customHeight="1" x14ac:dyDescent="0.25">
      <c r="A2791" s="2">
        <v>404162</v>
      </c>
      <c r="B2791" s="3">
        <v>41813.598032407404</v>
      </c>
      <c r="C2791" s="2" t="s">
        <v>7</v>
      </c>
      <c r="D2791" s="2" t="s">
        <v>8</v>
      </c>
      <c r="E2791" s="2" t="s">
        <v>16</v>
      </c>
      <c r="F2791" s="2" t="s">
        <v>12</v>
      </c>
      <c r="G2791" s="2">
        <v>9717</v>
      </c>
      <c r="H2791" s="2">
        <v>9717</v>
      </c>
      <c r="I2791" s="61"/>
    </row>
    <row r="2792" spans="1:9" ht="24" customHeight="1" x14ac:dyDescent="0.25">
      <c r="A2792" s="2">
        <v>300037</v>
      </c>
      <c r="B2792" s="3">
        <v>41800.397233796299</v>
      </c>
      <c r="C2792" s="2" t="s">
        <v>7</v>
      </c>
      <c r="D2792" s="2" t="s">
        <v>11</v>
      </c>
      <c r="E2792" s="2" t="s">
        <v>9</v>
      </c>
      <c r="F2792" s="2" t="s">
        <v>19</v>
      </c>
      <c r="G2792" s="2">
        <v>1105</v>
      </c>
      <c r="H2792" s="2">
        <v>1105</v>
      </c>
      <c r="I2792" s="61"/>
    </row>
    <row r="2793" spans="1:9" ht="24" customHeight="1" x14ac:dyDescent="0.25">
      <c r="A2793" s="2">
        <v>708131</v>
      </c>
      <c r="B2793" s="3">
        <v>41800.397685185184</v>
      </c>
      <c r="C2793" s="2" t="s">
        <v>13</v>
      </c>
      <c r="D2793" s="2" t="s">
        <v>8</v>
      </c>
      <c r="E2793" s="2" t="s">
        <v>9</v>
      </c>
      <c r="F2793" s="2" t="s">
        <v>19</v>
      </c>
      <c r="G2793" s="2">
        <v>39503</v>
      </c>
      <c r="H2793" s="2">
        <v>39503</v>
      </c>
      <c r="I2793" s="61"/>
    </row>
    <row r="2794" spans="1:9" ht="24" customHeight="1" x14ac:dyDescent="0.25">
      <c r="A2794" s="2">
        <v>458488</v>
      </c>
      <c r="B2794" s="3">
        <v>41800.398310185185</v>
      </c>
      <c r="C2794" s="2" t="s">
        <v>7</v>
      </c>
      <c r="D2794" s="2" t="s">
        <v>11</v>
      </c>
      <c r="E2794" s="2" t="s">
        <v>9</v>
      </c>
      <c r="F2794" s="2" t="s">
        <v>19</v>
      </c>
      <c r="G2794" s="2">
        <v>23002</v>
      </c>
      <c r="H2794" s="2">
        <v>23002</v>
      </c>
      <c r="I2794" s="61"/>
    </row>
    <row r="2795" spans="1:9" ht="24" customHeight="1" x14ac:dyDescent="0.25">
      <c r="A2795" s="2">
        <v>559038</v>
      </c>
      <c r="B2795" s="3">
        <v>41800.396990740737</v>
      </c>
      <c r="C2795" s="2" t="s">
        <v>7</v>
      </c>
      <c r="D2795" s="2" t="s">
        <v>23</v>
      </c>
      <c r="E2795" s="2" t="s">
        <v>9</v>
      </c>
      <c r="F2795" s="2" t="s">
        <v>19</v>
      </c>
      <c r="G2795" s="2">
        <v>14068</v>
      </c>
      <c r="H2795" s="2">
        <v>14068</v>
      </c>
      <c r="I2795" s="61"/>
    </row>
    <row r="2796" spans="1:9" ht="24" customHeight="1" x14ac:dyDescent="0.25">
      <c r="A2796" s="2">
        <v>812043</v>
      </c>
      <c r="B2796" s="3">
        <v>41801.612557870372</v>
      </c>
      <c r="C2796" s="2" t="s">
        <v>13</v>
      </c>
      <c r="D2796" s="2" t="s">
        <v>11</v>
      </c>
      <c r="E2796" s="2" t="s">
        <v>9</v>
      </c>
      <c r="F2796" s="2" t="s">
        <v>32</v>
      </c>
      <c r="G2796" s="2">
        <v>63058</v>
      </c>
      <c r="H2796" s="2">
        <v>63058</v>
      </c>
      <c r="I2796" s="61"/>
    </row>
    <row r="2797" spans="1:9" ht="24" customHeight="1" x14ac:dyDescent="0.25">
      <c r="A2797" s="2">
        <v>470212</v>
      </c>
      <c r="B2797" s="3">
        <v>41801.613946759258</v>
      </c>
      <c r="C2797" s="2" t="s">
        <v>13</v>
      </c>
      <c r="D2797" s="2" t="s">
        <v>8</v>
      </c>
      <c r="E2797" s="2" t="s">
        <v>9</v>
      </c>
      <c r="F2797" s="2" t="s">
        <v>32</v>
      </c>
      <c r="G2797" s="2">
        <v>34103</v>
      </c>
      <c r="H2797" s="2">
        <v>34103</v>
      </c>
      <c r="I2797" s="61"/>
    </row>
    <row r="2798" spans="1:9" ht="24" customHeight="1" x14ac:dyDescent="0.25">
      <c r="A2798" s="2">
        <v>675820</v>
      </c>
      <c r="B2798" s="3">
        <v>41802.626030092593</v>
      </c>
      <c r="C2798" s="2" t="s">
        <v>7</v>
      </c>
      <c r="D2798" s="2" t="s">
        <v>8</v>
      </c>
      <c r="E2798" s="2" t="s">
        <v>9</v>
      </c>
      <c r="F2798" s="2" t="s">
        <v>17</v>
      </c>
      <c r="G2798" s="2">
        <v>9050</v>
      </c>
      <c r="H2798" s="2">
        <v>9050</v>
      </c>
      <c r="I2798" s="61"/>
    </row>
    <row r="2799" spans="1:9" ht="24" customHeight="1" x14ac:dyDescent="0.25">
      <c r="A2799" s="2">
        <v>432824</v>
      </c>
      <c r="B2799" s="3">
        <v>41802.628865740742</v>
      </c>
      <c r="C2799" s="2" t="s">
        <v>13</v>
      </c>
      <c r="D2799" s="2" t="s">
        <v>8</v>
      </c>
      <c r="E2799" s="2" t="s">
        <v>9</v>
      </c>
      <c r="F2799" s="2" t="s">
        <v>17</v>
      </c>
      <c r="G2799" s="2">
        <v>28230</v>
      </c>
      <c r="H2799" s="2">
        <v>28230</v>
      </c>
      <c r="I2799" s="61"/>
    </row>
    <row r="2800" spans="1:9" ht="24" customHeight="1" x14ac:dyDescent="0.25">
      <c r="A2800" s="2">
        <v>513438</v>
      </c>
      <c r="B2800" s="3">
        <v>41802.630833333336</v>
      </c>
      <c r="C2800" s="2" t="s">
        <v>7</v>
      </c>
      <c r="D2800" s="2" t="s">
        <v>11</v>
      </c>
      <c r="E2800" s="2" t="s">
        <v>9</v>
      </c>
      <c r="F2800" s="2" t="s">
        <v>17</v>
      </c>
      <c r="G2800" s="2">
        <v>60848</v>
      </c>
      <c r="H2800" s="2">
        <v>60848</v>
      </c>
      <c r="I2800" s="61"/>
    </row>
    <row r="2801" spans="1:9" ht="24" customHeight="1" x14ac:dyDescent="0.25">
      <c r="A2801" s="2">
        <v>436854</v>
      </c>
      <c r="B2801" s="3">
        <v>41808.786296296297</v>
      </c>
      <c r="C2801" s="2" t="s">
        <v>7</v>
      </c>
      <c r="D2801" s="2" t="s">
        <v>8</v>
      </c>
      <c r="E2801" s="2" t="s">
        <v>9</v>
      </c>
      <c r="F2801" s="2" t="s">
        <v>19</v>
      </c>
      <c r="G2801" s="2">
        <v>3515</v>
      </c>
      <c r="H2801" s="2">
        <v>3515</v>
      </c>
      <c r="I2801" s="61"/>
    </row>
    <row r="2802" spans="1:9" ht="24" customHeight="1" x14ac:dyDescent="0.25">
      <c r="A2802" s="2">
        <v>441953</v>
      </c>
      <c r="B2802" s="3">
        <v>41809.497199074074</v>
      </c>
      <c r="C2802" s="2" t="s">
        <v>7</v>
      </c>
      <c r="D2802" s="2" t="s">
        <v>8</v>
      </c>
      <c r="E2802" s="2" t="s">
        <v>9</v>
      </c>
      <c r="F2802" s="2" t="s">
        <v>17</v>
      </c>
      <c r="G2802" s="2">
        <v>69669</v>
      </c>
      <c r="H2802" s="2">
        <v>69669</v>
      </c>
      <c r="I2802" s="61"/>
    </row>
    <row r="2803" spans="1:9" ht="24" customHeight="1" x14ac:dyDescent="0.25">
      <c r="A2803" s="2">
        <v>159635</v>
      </c>
      <c r="B2803" s="3">
        <v>41810.049490740741</v>
      </c>
      <c r="C2803" s="2" t="s">
        <v>13</v>
      </c>
      <c r="D2803" s="2" t="s">
        <v>11</v>
      </c>
      <c r="E2803" s="2" t="s">
        <v>9</v>
      </c>
      <c r="F2803" s="2" t="s">
        <v>32</v>
      </c>
      <c r="G2803" s="2">
        <v>94924</v>
      </c>
      <c r="H2803" s="2">
        <v>94924</v>
      </c>
      <c r="I2803" s="61"/>
    </row>
    <row r="2804" spans="1:9" ht="24" customHeight="1" x14ac:dyDescent="0.25">
      <c r="A2804" s="2">
        <v>173648</v>
      </c>
      <c r="B2804" s="3">
        <v>41810.05133101852</v>
      </c>
      <c r="C2804" s="2" t="s">
        <v>7</v>
      </c>
      <c r="D2804" s="2" t="s">
        <v>8</v>
      </c>
      <c r="E2804" s="2" t="s">
        <v>9</v>
      </c>
      <c r="F2804" s="2" t="s">
        <v>32</v>
      </c>
      <c r="G2804" s="2">
        <v>61722</v>
      </c>
      <c r="H2804" s="2">
        <v>61722</v>
      </c>
      <c r="I2804" s="61"/>
    </row>
    <row r="2805" spans="1:9" ht="24" customHeight="1" x14ac:dyDescent="0.25">
      <c r="A2805" s="2">
        <v>661058</v>
      </c>
      <c r="B2805" s="3">
        <v>41813.644317129627</v>
      </c>
      <c r="C2805" s="2" t="s">
        <v>13</v>
      </c>
      <c r="D2805" s="2" t="s">
        <v>8</v>
      </c>
      <c r="E2805" s="2" t="s">
        <v>9</v>
      </c>
      <c r="F2805" s="2" t="s">
        <v>17</v>
      </c>
      <c r="G2805" s="2">
        <v>52213</v>
      </c>
      <c r="H2805" s="2">
        <v>52213</v>
      </c>
      <c r="I2805" s="61"/>
    </row>
    <row r="2806" spans="1:9" ht="24" customHeight="1" x14ac:dyDescent="0.25">
      <c r="A2806" s="2">
        <v>438539</v>
      </c>
      <c r="B2806" s="3">
        <v>41817.454745370371</v>
      </c>
      <c r="C2806" s="2" t="s">
        <v>7</v>
      </c>
      <c r="D2806" s="2" t="s">
        <v>8</v>
      </c>
      <c r="E2806" s="2" t="s">
        <v>9</v>
      </c>
      <c r="F2806" s="2" t="s">
        <v>17</v>
      </c>
      <c r="G2806" s="2">
        <v>16193</v>
      </c>
      <c r="H2806" s="2">
        <v>16193</v>
      </c>
      <c r="I2806" s="61"/>
    </row>
    <row r="2807" spans="1:9" ht="24" customHeight="1" x14ac:dyDescent="0.25">
      <c r="A2807" s="2">
        <v>800816</v>
      </c>
      <c r="B2807" s="3">
        <v>41819.404768518521</v>
      </c>
      <c r="C2807" s="2" t="s">
        <v>7</v>
      </c>
      <c r="D2807" s="2" t="s">
        <v>11</v>
      </c>
      <c r="E2807" s="2" t="s">
        <v>9</v>
      </c>
      <c r="F2807" s="2" t="s">
        <v>17</v>
      </c>
      <c r="G2807" s="2">
        <v>87696</v>
      </c>
      <c r="H2807" s="2">
        <v>87696</v>
      </c>
      <c r="I2807" s="61"/>
    </row>
    <row r="2808" spans="1:9" ht="24" customHeight="1" x14ac:dyDescent="0.25">
      <c r="A2808" s="2">
        <v>846166</v>
      </c>
      <c r="B2808" s="3">
        <v>41819.405138888891</v>
      </c>
      <c r="C2808" s="2" t="s">
        <v>7</v>
      </c>
      <c r="D2808" s="2" t="s">
        <v>11</v>
      </c>
      <c r="E2808" s="2" t="s">
        <v>9</v>
      </c>
      <c r="F2808" s="2" t="s">
        <v>17</v>
      </c>
      <c r="G2808" s="2">
        <v>79112</v>
      </c>
      <c r="H2808" s="2">
        <v>79112</v>
      </c>
      <c r="I2808" s="61"/>
    </row>
    <row r="2809" spans="1:9" ht="24" customHeight="1" x14ac:dyDescent="0.25">
      <c r="A2809" s="2">
        <v>340089</v>
      </c>
      <c r="B2809" s="3">
        <v>41819.40552083333</v>
      </c>
      <c r="C2809" s="2" t="s">
        <v>13</v>
      </c>
      <c r="D2809" s="2" t="s">
        <v>8</v>
      </c>
      <c r="E2809" s="2" t="s">
        <v>9</v>
      </c>
      <c r="F2809" s="2" t="s">
        <v>17</v>
      </c>
      <c r="G2809" s="2">
        <v>11374</v>
      </c>
      <c r="H2809" s="2">
        <v>11374</v>
      </c>
      <c r="I2809" s="61"/>
    </row>
    <row r="2810" spans="1:9" ht="24" customHeight="1" x14ac:dyDescent="0.25">
      <c r="A2810" s="2">
        <v>710906</v>
      </c>
      <c r="B2810" s="3">
        <v>41819.408009259256</v>
      </c>
      <c r="C2810" s="2" t="s">
        <v>7</v>
      </c>
      <c r="D2810" s="2" t="s">
        <v>8</v>
      </c>
      <c r="E2810" s="2" t="s">
        <v>9</v>
      </c>
      <c r="F2810" s="2" t="s">
        <v>17</v>
      </c>
      <c r="G2810" s="2">
        <v>26764</v>
      </c>
      <c r="H2810" s="2">
        <v>26764</v>
      </c>
      <c r="I2810" s="61"/>
    </row>
    <row r="2811" spans="1:9" ht="24" customHeight="1" x14ac:dyDescent="0.25">
      <c r="A2811" s="2">
        <v>37753</v>
      </c>
      <c r="B2811" s="3">
        <v>41819.408634259256</v>
      </c>
      <c r="C2811" s="2" t="s">
        <v>7</v>
      </c>
      <c r="D2811" s="2" t="s">
        <v>8</v>
      </c>
      <c r="E2811" s="2" t="s">
        <v>9</v>
      </c>
      <c r="F2811" s="2" t="s">
        <v>17</v>
      </c>
      <c r="G2811" s="2">
        <v>27076</v>
      </c>
      <c r="H2811" s="2">
        <v>27076</v>
      </c>
      <c r="I2811" s="61"/>
    </row>
    <row r="2812" spans="1:9" ht="24" customHeight="1" x14ac:dyDescent="0.25">
      <c r="A2812" s="2">
        <v>712161</v>
      </c>
      <c r="B2812" s="3">
        <v>41823.379699074074</v>
      </c>
      <c r="C2812" s="2" t="s">
        <v>13</v>
      </c>
      <c r="D2812" s="2" t="s">
        <v>8</v>
      </c>
      <c r="E2812" s="2" t="s">
        <v>9</v>
      </c>
      <c r="F2812" s="2" t="s">
        <v>17</v>
      </c>
      <c r="G2812" s="2">
        <v>13426</v>
      </c>
      <c r="H2812" s="2">
        <v>13426</v>
      </c>
      <c r="I2812" s="61"/>
    </row>
    <row r="2813" spans="1:9" ht="24" customHeight="1" x14ac:dyDescent="0.25">
      <c r="A2813" s="2">
        <v>852138</v>
      </c>
      <c r="B2813" s="3">
        <v>41827.842488425929</v>
      </c>
      <c r="C2813" s="2" t="s">
        <v>7</v>
      </c>
      <c r="D2813" s="2" t="s">
        <v>8</v>
      </c>
      <c r="E2813" s="2" t="s">
        <v>9</v>
      </c>
      <c r="F2813" s="2" t="s">
        <v>17</v>
      </c>
      <c r="G2813" s="2">
        <v>79527</v>
      </c>
      <c r="H2813" s="2">
        <v>79527</v>
      </c>
      <c r="I2813" s="61"/>
    </row>
    <row r="2814" spans="1:9" ht="24" customHeight="1" x14ac:dyDescent="0.25">
      <c r="A2814" s="2">
        <v>994949</v>
      </c>
      <c r="B2814" s="3">
        <v>41827.843414351853</v>
      </c>
      <c r="C2814" s="2" t="s">
        <v>13</v>
      </c>
      <c r="D2814" s="2" t="s">
        <v>8</v>
      </c>
      <c r="E2814" s="2" t="s">
        <v>9</v>
      </c>
      <c r="F2814" s="2" t="s">
        <v>17</v>
      </c>
      <c r="G2814" s="2">
        <v>23484</v>
      </c>
      <c r="H2814" s="2">
        <v>23484</v>
      </c>
      <c r="I2814" s="61"/>
    </row>
    <row r="2815" spans="1:9" ht="24" customHeight="1" x14ac:dyDescent="0.25">
      <c r="A2815" s="2">
        <v>935603</v>
      </c>
      <c r="B2815" s="3">
        <v>41827.844456018516</v>
      </c>
      <c r="C2815" s="2" t="s">
        <v>7</v>
      </c>
      <c r="D2815" s="2" t="s">
        <v>11</v>
      </c>
      <c r="E2815" s="2" t="s">
        <v>9</v>
      </c>
      <c r="F2815" s="2" t="s">
        <v>17</v>
      </c>
      <c r="G2815" s="2">
        <v>96002</v>
      </c>
      <c r="H2815" s="2">
        <v>96002</v>
      </c>
      <c r="I2815" s="61"/>
    </row>
    <row r="2816" spans="1:9" ht="24" customHeight="1" x14ac:dyDescent="0.25">
      <c r="A2816" s="2">
        <v>469760</v>
      </c>
      <c r="B2816" s="3">
        <v>41834.443020833336</v>
      </c>
      <c r="C2816" s="2" t="s">
        <v>13</v>
      </c>
      <c r="D2816" s="2" t="s">
        <v>8</v>
      </c>
      <c r="E2816" s="2" t="s">
        <v>9</v>
      </c>
      <c r="F2816" s="2" t="s">
        <v>17</v>
      </c>
      <c r="G2816" s="2">
        <v>98626</v>
      </c>
      <c r="H2816" s="2">
        <v>98626</v>
      </c>
      <c r="I2816" s="61"/>
    </row>
    <row r="2817" spans="1:9" ht="24" customHeight="1" x14ac:dyDescent="0.25">
      <c r="A2817" s="2">
        <v>988813</v>
      </c>
      <c r="B2817" s="3">
        <v>41834.444953703707</v>
      </c>
      <c r="C2817" s="2" t="s">
        <v>13</v>
      </c>
      <c r="D2817" s="2" t="s">
        <v>8</v>
      </c>
      <c r="E2817" s="2" t="s">
        <v>9</v>
      </c>
      <c r="F2817" s="2" t="s">
        <v>17</v>
      </c>
      <c r="G2817" s="2">
        <v>64968</v>
      </c>
      <c r="H2817" s="2">
        <v>64968</v>
      </c>
      <c r="I2817" s="61"/>
    </row>
    <row r="2818" spans="1:9" ht="24" customHeight="1" x14ac:dyDescent="0.25">
      <c r="A2818" s="2">
        <v>316175</v>
      </c>
      <c r="B2818" s="3">
        <v>41842.396840277775</v>
      </c>
      <c r="C2818" s="2" t="s">
        <v>7</v>
      </c>
      <c r="D2818" s="2" t="s">
        <v>8</v>
      </c>
      <c r="E2818" s="2" t="s">
        <v>9</v>
      </c>
      <c r="F2818" s="2" t="s">
        <v>19</v>
      </c>
      <c r="G2818" s="2">
        <v>11293</v>
      </c>
      <c r="H2818" s="2">
        <v>11293</v>
      </c>
      <c r="I2818" s="61"/>
    </row>
    <row r="2819" spans="1:9" ht="24" customHeight="1" x14ac:dyDescent="0.25">
      <c r="A2819" s="2">
        <v>577587</v>
      </c>
      <c r="B2819" s="3">
        <v>41842.765451388892</v>
      </c>
      <c r="C2819" s="2" t="s">
        <v>7</v>
      </c>
      <c r="D2819" s="2" t="s">
        <v>11</v>
      </c>
      <c r="E2819" s="2" t="s">
        <v>9</v>
      </c>
      <c r="F2819" s="2" t="s">
        <v>19</v>
      </c>
      <c r="G2819" s="2">
        <v>98318</v>
      </c>
      <c r="H2819" s="2">
        <v>98318</v>
      </c>
      <c r="I2819" s="61"/>
    </row>
    <row r="2820" spans="1:9" ht="24" customHeight="1" x14ac:dyDescent="0.25">
      <c r="A2820" s="2">
        <v>915524</v>
      </c>
      <c r="B2820" s="3">
        <v>41849.139606481483</v>
      </c>
      <c r="C2820" s="2" t="s">
        <v>7</v>
      </c>
      <c r="D2820" s="2" t="s">
        <v>8</v>
      </c>
      <c r="E2820" s="2" t="s">
        <v>9</v>
      </c>
      <c r="F2820" s="2" t="s">
        <v>19</v>
      </c>
      <c r="G2820" s="2">
        <v>41305</v>
      </c>
      <c r="H2820" s="2">
        <v>41305</v>
      </c>
      <c r="I2820" s="61"/>
    </row>
    <row r="2821" spans="1:9" ht="24" customHeight="1" x14ac:dyDescent="0.25">
      <c r="A2821" s="2">
        <v>560182</v>
      </c>
      <c r="B2821" s="3">
        <v>41857.634965277779</v>
      </c>
      <c r="C2821" s="2" t="s">
        <v>7</v>
      </c>
      <c r="D2821" s="2" t="s">
        <v>8</v>
      </c>
      <c r="E2821" s="2" t="s">
        <v>9</v>
      </c>
      <c r="F2821" s="2" t="s">
        <v>17</v>
      </c>
      <c r="G2821" s="2">
        <v>22923</v>
      </c>
      <c r="H2821" s="2">
        <v>22923</v>
      </c>
      <c r="I2821" s="61"/>
    </row>
    <row r="2822" spans="1:9" ht="24" customHeight="1" x14ac:dyDescent="0.25">
      <c r="A2822" s="2">
        <v>285644</v>
      </c>
      <c r="B2822" s="3">
        <v>41857.635787037034</v>
      </c>
      <c r="C2822" s="2" t="s">
        <v>13</v>
      </c>
      <c r="D2822" s="2" t="s">
        <v>8</v>
      </c>
      <c r="E2822" s="2" t="s">
        <v>9</v>
      </c>
      <c r="F2822" s="2" t="s">
        <v>17</v>
      </c>
      <c r="G2822" s="2">
        <v>83851</v>
      </c>
      <c r="H2822" s="2">
        <v>83851</v>
      </c>
      <c r="I2822" s="61"/>
    </row>
    <row r="2823" spans="1:9" ht="24" customHeight="1" x14ac:dyDescent="0.25">
      <c r="A2823" s="2">
        <v>275333</v>
      </c>
      <c r="B2823" s="3">
        <v>41857.63616898148</v>
      </c>
      <c r="C2823" s="2" t="s">
        <v>7</v>
      </c>
      <c r="D2823" s="2" t="s">
        <v>8</v>
      </c>
      <c r="E2823" s="2" t="s">
        <v>9</v>
      </c>
      <c r="F2823" s="2" t="s">
        <v>17</v>
      </c>
      <c r="G2823" s="2">
        <v>39563</v>
      </c>
      <c r="H2823" s="2">
        <v>39563</v>
      </c>
      <c r="I2823" s="61"/>
    </row>
    <row r="2824" spans="1:9" ht="24" customHeight="1" x14ac:dyDescent="0.25">
      <c r="A2824" s="2">
        <v>212668</v>
      </c>
      <c r="B2824" s="3">
        <v>41858.60869212963</v>
      </c>
      <c r="C2824" s="2" t="s">
        <v>7</v>
      </c>
      <c r="D2824" s="2" t="s">
        <v>11</v>
      </c>
      <c r="E2824" s="2" t="s">
        <v>9</v>
      </c>
      <c r="F2824" s="2" t="s">
        <v>17</v>
      </c>
      <c r="G2824" s="2">
        <v>70822</v>
      </c>
      <c r="H2824" s="2">
        <v>70822</v>
      </c>
      <c r="I2824" s="61"/>
    </row>
    <row r="2825" spans="1:9" ht="24" customHeight="1" x14ac:dyDescent="0.25">
      <c r="A2825" s="2">
        <v>35024</v>
      </c>
      <c r="B2825" s="3">
        <v>41858.609768518516</v>
      </c>
      <c r="C2825" s="2" t="s">
        <v>7</v>
      </c>
      <c r="D2825" s="2" t="s">
        <v>11</v>
      </c>
      <c r="E2825" s="2" t="s">
        <v>9</v>
      </c>
      <c r="F2825" s="2" t="s">
        <v>17</v>
      </c>
      <c r="G2825" s="2">
        <v>91025</v>
      </c>
      <c r="H2825" s="2">
        <v>91025</v>
      </c>
      <c r="I2825" s="61"/>
    </row>
    <row r="2826" spans="1:9" ht="24" customHeight="1" x14ac:dyDescent="0.25">
      <c r="A2826" s="2">
        <v>416704</v>
      </c>
      <c r="B2826" s="3">
        <v>41866.460381944446</v>
      </c>
      <c r="C2826" s="2" t="s">
        <v>13</v>
      </c>
      <c r="D2826" s="2" t="s">
        <v>8</v>
      </c>
      <c r="E2826" s="2" t="s">
        <v>9</v>
      </c>
      <c r="F2826" s="2" t="s">
        <v>17</v>
      </c>
      <c r="G2826" s="2">
        <v>16136</v>
      </c>
      <c r="H2826" s="2">
        <v>16136</v>
      </c>
      <c r="I2826" s="61"/>
    </row>
    <row r="2827" spans="1:9" ht="24" customHeight="1" x14ac:dyDescent="0.25">
      <c r="A2827" s="2">
        <v>501414</v>
      </c>
      <c r="B2827" s="3">
        <v>41849.397928240738</v>
      </c>
      <c r="C2827" s="2" t="s">
        <v>7</v>
      </c>
      <c r="D2827" s="2" t="s">
        <v>11</v>
      </c>
      <c r="E2827" s="2" t="s">
        <v>9</v>
      </c>
      <c r="F2827" s="2" t="s">
        <v>32</v>
      </c>
      <c r="G2827" s="2">
        <v>60863</v>
      </c>
      <c r="H2827" s="2">
        <v>60863</v>
      </c>
      <c r="I2827" s="61"/>
    </row>
    <row r="2828" spans="1:9" ht="24" customHeight="1" x14ac:dyDescent="0.25">
      <c r="A2828" s="2">
        <v>153036</v>
      </c>
      <c r="B2828" s="3">
        <v>41854.12871527778</v>
      </c>
      <c r="C2828" s="2" t="s">
        <v>13</v>
      </c>
      <c r="D2828" s="2" t="s">
        <v>8</v>
      </c>
      <c r="E2828" s="2" t="s">
        <v>9</v>
      </c>
      <c r="F2828" s="2" t="s">
        <v>17</v>
      </c>
      <c r="G2828" s="2">
        <v>88372</v>
      </c>
      <c r="H2828" s="2">
        <v>88372</v>
      </c>
      <c r="I2828" s="61"/>
    </row>
    <row r="2829" spans="1:9" ht="24" customHeight="1" x14ac:dyDescent="0.25">
      <c r="A2829" s="2">
        <v>633036</v>
      </c>
      <c r="B2829" s="3">
        <v>41860.453703703701</v>
      </c>
      <c r="C2829" s="2" t="s">
        <v>7</v>
      </c>
      <c r="D2829" s="2" t="s">
        <v>8</v>
      </c>
      <c r="E2829" s="2" t="s">
        <v>9</v>
      </c>
      <c r="F2829" s="2" t="s">
        <v>17</v>
      </c>
      <c r="G2829" s="2">
        <v>25300</v>
      </c>
      <c r="H2829" s="2">
        <v>25300</v>
      </c>
      <c r="I2829" s="61"/>
    </row>
    <row r="2830" spans="1:9" ht="24" customHeight="1" x14ac:dyDescent="0.25">
      <c r="A2830" s="2">
        <v>83162</v>
      </c>
      <c r="B2830" s="3">
        <v>41872.316111111111</v>
      </c>
      <c r="C2830" s="2" t="s">
        <v>7</v>
      </c>
      <c r="D2830" s="2" t="s">
        <v>11</v>
      </c>
      <c r="E2830" s="2" t="s">
        <v>9</v>
      </c>
      <c r="F2830" s="2" t="s">
        <v>19</v>
      </c>
      <c r="G2830" s="2">
        <v>10734</v>
      </c>
      <c r="H2830" s="2">
        <v>10734</v>
      </c>
      <c r="I2830" s="61"/>
    </row>
    <row r="2831" spans="1:9" ht="24" customHeight="1" x14ac:dyDescent="0.25">
      <c r="A2831" s="2">
        <v>527414</v>
      </c>
      <c r="B2831" s="3">
        <v>41866.243425925924</v>
      </c>
      <c r="C2831" s="2" t="s">
        <v>13</v>
      </c>
      <c r="D2831" s="2" t="s">
        <v>8</v>
      </c>
      <c r="E2831" s="2" t="s">
        <v>9</v>
      </c>
      <c r="F2831" s="2" t="s">
        <v>32</v>
      </c>
      <c r="G2831" s="2">
        <v>64808</v>
      </c>
      <c r="H2831" s="2">
        <v>64808</v>
      </c>
      <c r="I2831" s="61"/>
    </row>
    <row r="2832" spans="1:9" ht="24" customHeight="1" x14ac:dyDescent="0.25">
      <c r="A2832" s="2">
        <v>384327</v>
      </c>
      <c r="B2832" s="3">
        <v>41869.724004629628</v>
      </c>
      <c r="C2832" s="2" t="s">
        <v>13</v>
      </c>
      <c r="D2832" s="2" t="s">
        <v>23</v>
      </c>
      <c r="E2832" s="2" t="s">
        <v>9</v>
      </c>
      <c r="F2832" s="2" t="s">
        <v>19</v>
      </c>
      <c r="G2832" s="2">
        <v>29034</v>
      </c>
      <c r="H2832" s="2">
        <v>29034</v>
      </c>
      <c r="I2832" s="61"/>
    </row>
    <row r="2833" spans="1:9" ht="24" customHeight="1" x14ac:dyDescent="0.25">
      <c r="A2833" s="2">
        <v>837259</v>
      </c>
      <c r="B2833" s="3">
        <v>41877.472662037035</v>
      </c>
      <c r="C2833" s="2" t="s">
        <v>7</v>
      </c>
      <c r="D2833" s="2" t="s">
        <v>11</v>
      </c>
      <c r="E2833" s="2" t="s">
        <v>9</v>
      </c>
      <c r="F2833" s="2" t="s">
        <v>17</v>
      </c>
      <c r="G2833" s="2">
        <v>11058</v>
      </c>
      <c r="H2833" s="2">
        <v>11058</v>
      </c>
      <c r="I2833" s="61"/>
    </row>
    <row r="2834" spans="1:9" ht="24" customHeight="1" x14ac:dyDescent="0.25">
      <c r="A2834" s="2">
        <v>168921</v>
      </c>
      <c r="B2834" s="3">
        <v>41877.473807870374</v>
      </c>
      <c r="C2834" s="2" t="s">
        <v>13</v>
      </c>
      <c r="D2834" s="2" t="s">
        <v>11</v>
      </c>
      <c r="E2834" s="2" t="s">
        <v>9</v>
      </c>
      <c r="F2834" s="2" t="s">
        <v>17</v>
      </c>
      <c r="G2834" s="2">
        <v>42405</v>
      </c>
      <c r="H2834" s="2">
        <v>42405</v>
      </c>
      <c r="I2834" s="61"/>
    </row>
    <row r="2835" spans="1:9" ht="24" customHeight="1" x14ac:dyDescent="0.25">
      <c r="A2835" s="2">
        <v>753579</v>
      </c>
      <c r="B2835" s="3">
        <v>41780.396747685183</v>
      </c>
      <c r="C2835" s="2" t="s">
        <v>7</v>
      </c>
      <c r="D2835" s="2" t="s">
        <v>8</v>
      </c>
      <c r="E2835" s="2" t="s">
        <v>29</v>
      </c>
      <c r="F2835" s="2" t="s">
        <v>24</v>
      </c>
      <c r="G2835" s="2">
        <v>47099</v>
      </c>
      <c r="H2835" s="2">
        <v>47099</v>
      </c>
      <c r="I2835" s="61"/>
    </row>
    <row r="2836" spans="1:9" ht="24" customHeight="1" x14ac:dyDescent="0.25">
      <c r="A2836" s="2">
        <v>536133</v>
      </c>
      <c r="B2836" s="3">
        <v>41780.397361111114</v>
      </c>
      <c r="C2836" s="2" t="s">
        <v>7</v>
      </c>
      <c r="D2836" s="2" t="s">
        <v>11</v>
      </c>
      <c r="E2836" s="2" t="s">
        <v>29</v>
      </c>
      <c r="F2836" s="2" t="s">
        <v>24</v>
      </c>
      <c r="G2836" s="2">
        <v>24740</v>
      </c>
      <c r="H2836" s="2">
        <v>24740</v>
      </c>
      <c r="I2836" s="61"/>
    </row>
    <row r="2837" spans="1:9" ht="24" customHeight="1" x14ac:dyDescent="0.25">
      <c r="A2837" s="2">
        <v>88859</v>
      </c>
      <c r="B2837" s="3">
        <v>41780.397962962961</v>
      </c>
      <c r="C2837" s="2" t="s">
        <v>7</v>
      </c>
      <c r="D2837" s="2" t="s">
        <v>8</v>
      </c>
      <c r="E2837" s="2" t="s">
        <v>29</v>
      </c>
      <c r="F2837" s="2" t="s">
        <v>24</v>
      </c>
      <c r="G2837" s="2">
        <v>11554</v>
      </c>
      <c r="H2837" s="2">
        <v>11554</v>
      </c>
      <c r="I2837" s="61"/>
    </row>
    <row r="2838" spans="1:9" ht="24" customHeight="1" x14ac:dyDescent="0.25">
      <c r="A2838" s="2">
        <v>458929</v>
      </c>
      <c r="B2838" s="3">
        <v>41787.714999999997</v>
      </c>
      <c r="C2838" s="2" t="s">
        <v>7</v>
      </c>
      <c r="D2838" s="2" t="s">
        <v>11</v>
      </c>
      <c r="E2838" s="2" t="s">
        <v>29</v>
      </c>
      <c r="F2838" s="2" t="s">
        <v>24</v>
      </c>
      <c r="G2838" s="2">
        <v>27917</v>
      </c>
      <c r="H2838" s="2">
        <v>27917</v>
      </c>
      <c r="I2838" s="61"/>
    </row>
    <row r="2839" spans="1:9" ht="24" customHeight="1" x14ac:dyDescent="0.25">
      <c r="A2839" s="2">
        <v>89996</v>
      </c>
      <c r="B2839" s="3">
        <v>41849.819664351853</v>
      </c>
      <c r="C2839" s="2" t="s">
        <v>13</v>
      </c>
      <c r="D2839" s="2" t="s">
        <v>11</v>
      </c>
      <c r="E2839" s="2" t="s">
        <v>29</v>
      </c>
      <c r="F2839" s="2" t="s">
        <v>24</v>
      </c>
      <c r="G2839" s="2">
        <v>76246</v>
      </c>
      <c r="H2839" s="2">
        <v>76246</v>
      </c>
      <c r="I2839" s="61"/>
    </row>
    <row r="2840" spans="1:9" ht="24" customHeight="1" x14ac:dyDescent="0.25">
      <c r="A2840" s="2">
        <v>636370</v>
      </c>
      <c r="B2840" s="3">
        <v>41849.819976851853</v>
      </c>
      <c r="C2840" s="2" t="s">
        <v>7</v>
      </c>
      <c r="D2840" s="2" t="s">
        <v>11</v>
      </c>
      <c r="E2840" s="2" t="s">
        <v>29</v>
      </c>
      <c r="F2840" s="2" t="s">
        <v>24</v>
      </c>
      <c r="G2840" s="2">
        <v>66728</v>
      </c>
      <c r="H2840" s="2">
        <v>66728</v>
      </c>
      <c r="I2840" s="61"/>
    </row>
    <row r="2841" spans="1:9" ht="24" customHeight="1" x14ac:dyDescent="0.25">
      <c r="A2841" s="2">
        <v>639922</v>
      </c>
      <c r="B2841" s="3">
        <v>41766.399085648147</v>
      </c>
      <c r="C2841" s="2" t="s">
        <v>13</v>
      </c>
      <c r="D2841" s="2" t="s">
        <v>11</v>
      </c>
      <c r="E2841" s="2" t="s">
        <v>9</v>
      </c>
      <c r="F2841" s="2" t="s">
        <v>19</v>
      </c>
      <c r="G2841" s="2">
        <v>84559</v>
      </c>
      <c r="H2841" s="2">
        <v>84559</v>
      </c>
      <c r="I2841" s="61"/>
    </row>
    <row r="2842" spans="1:9" ht="24" customHeight="1" x14ac:dyDescent="0.25">
      <c r="A2842" s="2">
        <v>834391</v>
      </c>
      <c r="B2842" s="3">
        <v>41767.775763888887</v>
      </c>
      <c r="C2842" s="2" t="s">
        <v>13</v>
      </c>
      <c r="D2842" s="2" t="s">
        <v>8</v>
      </c>
      <c r="E2842" s="2" t="s">
        <v>9</v>
      </c>
      <c r="F2842" s="2" t="s">
        <v>19</v>
      </c>
      <c r="G2842" s="2">
        <v>94532</v>
      </c>
      <c r="H2842" s="2">
        <v>94532</v>
      </c>
      <c r="I2842" s="61"/>
    </row>
    <row r="2843" spans="1:9" ht="24" customHeight="1" x14ac:dyDescent="0.25">
      <c r="A2843" s="2">
        <v>446910</v>
      </c>
      <c r="B2843" s="3">
        <v>41767.776226851849</v>
      </c>
      <c r="C2843" s="2" t="s">
        <v>7</v>
      </c>
      <c r="D2843" s="2" t="s">
        <v>23</v>
      </c>
      <c r="E2843" s="2" t="s">
        <v>9</v>
      </c>
      <c r="F2843" s="2" t="s">
        <v>19</v>
      </c>
      <c r="G2843" s="2">
        <v>34564</v>
      </c>
      <c r="H2843" s="2">
        <v>34564</v>
      </c>
      <c r="I2843" s="61"/>
    </row>
    <row r="2844" spans="1:9" ht="24" customHeight="1" x14ac:dyDescent="0.25">
      <c r="A2844" s="2">
        <v>942102</v>
      </c>
      <c r="B2844" s="3">
        <v>41872.738912037035</v>
      </c>
      <c r="C2844" s="2" t="s">
        <v>7</v>
      </c>
      <c r="D2844" s="2" t="s">
        <v>11</v>
      </c>
      <c r="E2844" s="2" t="s">
        <v>9</v>
      </c>
      <c r="F2844" s="2" t="s">
        <v>19</v>
      </c>
      <c r="G2844" s="2">
        <v>45259</v>
      </c>
      <c r="H2844" s="2">
        <v>45259</v>
      </c>
      <c r="I2844" s="61"/>
    </row>
    <row r="2845" spans="1:9" ht="24" customHeight="1" x14ac:dyDescent="0.25">
      <c r="A2845" s="2">
        <v>887834</v>
      </c>
      <c r="B2845" s="3">
        <v>41872.739282407405</v>
      </c>
      <c r="C2845" s="2" t="s">
        <v>7</v>
      </c>
      <c r="D2845" s="2" t="s">
        <v>8</v>
      </c>
      <c r="E2845" s="2" t="s">
        <v>9</v>
      </c>
      <c r="F2845" s="2" t="s">
        <v>19</v>
      </c>
      <c r="G2845" s="2">
        <v>68553</v>
      </c>
      <c r="H2845" s="2">
        <v>68553</v>
      </c>
      <c r="I2845" s="61"/>
    </row>
    <row r="2846" spans="1:9" ht="24" customHeight="1" x14ac:dyDescent="0.25">
      <c r="A2846" s="2">
        <v>551086</v>
      </c>
      <c r="B2846" s="3">
        <v>41872.739895833336</v>
      </c>
      <c r="C2846" s="2" t="s">
        <v>13</v>
      </c>
      <c r="D2846" s="2" t="s">
        <v>11</v>
      </c>
      <c r="E2846" s="2" t="s">
        <v>9</v>
      </c>
      <c r="F2846" s="2" t="s">
        <v>19</v>
      </c>
      <c r="G2846" s="2">
        <v>97491</v>
      </c>
      <c r="H2846" s="2">
        <v>97491</v>
      </c>
      <c r="I2846" s="61"/>
    </row>
    <row r="2847" spans="1:9" ht="24" customHeight="1" x14ac:dyDescent="0.25">
      <c r="A2847" s="2">
        <v>47896</v>
      </c>
      <c r="B2847" s="3">
        <v>41872.740659722222</v>
      </c>
      <c r="C2847" s="2" t="s">
        <v>13</v>
      </c>
      <c r="D2847" s="2" t="s">
        <v>8</v>
      </c>
      <c r="E2847" s="2" t="s">
        <v>9</v>
      </c>
      <c r="F2847" s="2" t="s">
        <v>19</v>
      </c>
      <c r="G2847" s="2">
        <v>1251</v>
      </c>
      <c r="H2847" s="2">
        <v>1251</v>
      </c>
      <c r="I2847" s="61"/>
    </row>
    <row r="2848" spans="1:9" ht="24" customHeight="1" x14ac:dyDescent="0.25">
      <c r="A2848" s="2">
        <v>171510</v>
      </c>
      <c r="B2848" s="3">
        <v>41880.312962962962</v>
      </c>
      <c r="C2848" s="2" t="s">
        <v>7</v>
      </c>
      <c r="D2848" s="2" t="s">
        <v>8</v>
      </c>
      <c r="E2848" s="2" t="s">
        <v>9</v>
      </c>
      <c r="F2848" s="2" t="s">
        <v>19</v>
      </c>
      <c r="G2848" s="2">
        <v>72676</v>
      </c>
      <c r="H2848" s="2">
        <v>72676</v>
      </c>
      <c r="I2848" s="61"/>
    </row>
    <row r="2849" spans="1:9" ht="24" customHeight="1" x14ac:dyDescent="0.25">
      <c r="A2849" s="2">
        <v>478340</v>
      </c>
      <c r="B2849" s="3">
        <v>41815.748564814814</v>
      </c>
      <c r="C2849" s="2" t="s">
        <v>13</v>
      </c>
      <c r="D2849" s="2" t="s">
        <v>8</v>
      </c>
      <c r="E2849" s="2" t="s">
        <v>14</v>
      </c>
      <c r="F2849" s="2" t="s">
        <v>21</v>
      </c>
      <c r="G2849" s="2">
        <v>62984</v>
      </c>
      <c r="H2849" s="2">
        <v>62984</v>
      </c>
      <c r="I2849" s="61"/>
    </row>
    <row r="2850" spans="1:9" ht="24" customHeight="1" x14ac:dyDescent="0.25">
      <c r="A2850" s="2">
        <v>533413</v>
      </c>
      <c r="B2850" s="3">
        <v>41766.400324074071</v>
      </c>
      <c r="C2850" s="2" t="s">
        <v>7</v>
      </c>
      <c r="D2850" s="2" t="s">
        <v>11</v>
      </c>
      <c r="E2850" s="2" t="s">
        <v>9</v>
      </c>
      <c r="F2850" s="2" t="s">
        <v>12</v>
      </c>
      <c r="G2850" s="2">
        <v>32457</v>
      </c>
      <c r="H2850" s="2">
        <v>32457</v>
      </c>
      <c r="I2850" s="61"/>
    </row>
    <row r="2851" spans="1:9" ht="24" customHeight="1" x14ac:dyDescent="0.25">
      <c r="A2851" s="2">
        <v>283022</v>
      </c>
      <c r="B2851" s="3">
        <v>41873.392291666663</v>
      </c>
      <c r="C2851" s="2" t="s">
        <v>13</v>
      </c>
      <c r="D2851" s="2" t="s">
        <v>11</v>
      </c>
      <c r="E2851" s="2" t="s">
        <v>9</v>
      </c>
      <c r="F2851" s="2" t="s">
        <v>12</v>
      </c>
      <c r="G2851" s="2">
        <v>42052</v>
      </c>
      <c r="H2851" s="2">
        <v>42052</v>
      </c>
      <c r="I2851" s="61"/>
    </row>
    <row r="2852" spans="1:9" ht="24" customHeight="1" x14ac:dyDescent="0.25">
      <c r="A2852" s="2">
        <v>703363</v>
      </c>
      <c r="B2852" s="3">
        <v>41856.828159722223</v>
      </c>
      <c r="C2852" s="2" t="s">
        <v>13</v>
      </c>
      <c r="D2852" s="2" t="s">
        <v>8</v>
      </c>
      <c r="E2852" s="2" t="s">
        <v>9</v>
      </c>
      <c r="F2852" s="2" t="s">
        <v>21</v>
      </c>
      <c r="G2852" s="2">
        <v>38880</v>
      </c>
      <c r="H2852" s="2">
        <v>38880</v>
      </c>
      <c r="I2852" s="61"/>
    </row>
    <row r="2853" spans="1:9" ht="24" customHeight="1" x14ac:dyDescent="0.25">
      <c r="A2853" s="2">
        <v>73267</v>
      </c>
      <c r="B2853" s="3">
        <v>41881.3047337963</v>
      </c>
      <c r="C2853" s="2" t="s">
        <v>13</v>
      </c>
      <c r="D2853" s="2" t="s">
        <v>8</v>
      </c>
      <c r="E2853" s="2" t="s">
        <v>9</v>
      </c>
      <c r="F2853" s="2" t="s">
        <v>21</v>
      </c>
      <c r="G2853" s="2">
        <v>58547</v>
      </c>
      <c r="H2853" s="2">
        <v>58547</v>
      </c>
      <c r="I2853" s="61"/>
    </row>
    <row r="2854" spans="1:9" ht="24" customHeight="1" x14ac:dyDescent="0.25">
      <c r="A2854" s="2">
        <v>808514</v>
      </c>
      <c r="B2854" s="3">
        <v>41881.306342592594</v>
      </c>
      <c r="C2854" s="2" t="s">
        <v>13</v>
      </c>
      <c r="D2854" s="2" t="s">
        <v>8</v>
      </c>
      <c r="E2854" s="2" t="s">
        <v>9</v>
      </c>
      <c r="F2854" s="2" t="s">
        <v>21</v>
      </c>
      <c r="G2854" s="2">
        <v>61895</v>
      </c>
      <c r="H2854" s="2">
        <v>61895</v>
      </c>
      <c r="I2854" s="61"/>
    </row>
    <row r="2855" spans="1:9" ht="24" customHeight="1" x14ac:dyDescent="0.25">
      <c r="A2855" s="2">
        <v>999850</v>
      </c>
      <c r="B2855" s="3">
        <v>41881.307060185187</v>
      </c>
      <c r="C2855" s="2" t="s">
        <v>7</v>
      </c>
      <c r="D2855" s="2" t="s">
        <v>8</v>
      </c>
      <c r="E2855" s="2" t="s">
        <v>9</v>
      </c>
      <c r="F2855" s="2" t="s">
        <v>21</v>
      </c>
      <c r="G2855" s="2">
        <v>50962</v>
      </c>
      <c r="H2855" s="2">
        <v>50962</v>
      </c>
      <c r="I2855" s="61"/>
    </row>
    <row r="2856" spans="1:9" ht="24" customHeight="1" x14ac:dyDescent="0.25">
      <c r="A2856" s="2">
        <v>444836</v>
      </c>
      <c r="B2856" s="3">
        <v>41851.602199074077</v>
      </c>
      <c r="C2856" s="2" t="s">
        <v>7</v>
      </c>
      <c r="D2856" s="2" t="s">
        <v>8</v>
      </c>
      <c r="E2856" s="2" t="s">
        <v>9</v>
      </c>
      <c r="F2856" s="2" t="s">
        <v>19</v>
      </c>
      <c r="G2856" s="2">
        <v>34487</v>
      </c>
      <c r="H2856" s="2">
        <v>34487</v>
      </c>
      <c r="I2856" s="61"/>
    </row>
    <row r="2857" spans="1:9" ht="24" customHeight="1" x14ac:dyDescent="0.25">
      <c r="A2857" s="2">
        <v>200966</v>
      </c>
      <c r="B2857" s="3">
        <v>41858.381840277776</v>
      </c>
      <c r="C2857" s="2" t="s">
        <v>13</v>
      </c>
      <c r="D2857" s="2" t="s">
        <v>8</v>
      </c>
      <c r="E2857" s="2" t="s">
        <v>9</v>
      </c>
      <c r="F2857" s="2" t="s">
        <v>19</v>
      </c>
      <c r="G2857" s="2">
        <v>10383</v>
      </c>
      <c r="H2857" s="2">
        <v>10383</v>
      </c>
      <c r="I2857" s="61"/>
    </row>
    <row r="2858" spans="1:9" ht="24" customHeight="1" x14ac:dyDescent="0.25">
      <c r="A2858" s="2">
        <v>600368</v>
      </c>
      <c r="B2858" s="3">
        <v>41859.797256944446</v>
      </c>
      <c r="C2858" s="2" t="s">
        <v>7</v>
      </c>
      <c r="D2858" s="2" t="s">
        <v>11</v>
      </c>
      <c r="E2858" s="2" t="s">
        <v>9</v>
      </c>
      <c r="F2858" s="2" t="s">
        <v>19</v>
      </c>
      <c r="G2858" s="2">
        <v>36386</v>
      </c>
      <c r="H2858" s="2">
        <v>36386</v>
      </c>
      <c r="I2858" s="61"/>
    </row>
    <row r="2859" spans="1:9" ht="24" customHeight="1" x14ac:dyDescent="0.25">
      <c r="A2859" s="2">
        <v>827812</v>
      </c>
      <c r="B2859" s="3">
        <v>41860.384120370371</v>
      </c>
      <c r="C2859" s="2" t="s">
        <v>7</v>
      </c>
      <c r="D2859" s="2" t="s">
        <v>11</v>
      </c>
      <c r="E2859" s="2" t="s">
        <v>9</v>
      </c>
      <c r="F2859" s="2" t="s">
        <v>19</v>
      </c>
      <c r="G2859" s="2">
        <v>72478</v>
      </c>
      <c r="H2859" s="2">
        <v>72478</v>
      </c>
      <c r="I2859" s="61"/>
    </row>
    <row r="2860" spans="1:9" ht="24" customHeight="1" x14ac:dyDescent="0.25">
      <c r="A2860" s="2">
        <v>732025</v>
      </c>
      <c r="B2860" s="3">
        <v>41864.493379629632</v>
      </c>
      <c r="C2860" s="2" t="s">
        <v>13</v>
      </c>
      <c r="D2860" s="2" t="s">
        <v>8</v>
      </c>
      <c r="E2860" s="2" t="s">
        <v>9</v>
      </c>
      <c r="F2860" s="2" t="s">
        <v>19</v>
      </c>
      <c r="G2860" s="2">
        <v>98218</v>
      </c>
      <c r="H2860" s="2">
        <v>98218</v>
      </c>
      <c r="I2860" s="61"/>
    </row>
    <row r="2861" spans="1:9" ht="24" customHeight="1" x14ac:dyDescent="0.25">
      <c r="A2861" s="2">
        <v>275640</v>
      </c>
      <c r="B2861" s="3">
        <v>41865.420555555553</v>
      </c>
      <c r="C2861" s="2" t="s">
        <v>7</v>
      </c>
      <c r="D2861" s="2" t="s">
        <v>23</v>
      </c>
      <c r="E2861" s="2" t="s">
        <v>9</v>
      </c>
      <c r="F2861" s="2" t="s">
        <v>19</v>
      </c>
      <c r="G2861" s="2">
        <v>52802</v>
      </c>
      <c r="H2861" s="2">
        <v>52802</v>
      </c>
      <c r="I2861" s="61"/>
    </row>
    <row r="2862" spans="1:9" ht="24" customHeight="1" x14ac:dyDescent="0.25">
      <c r="A2862" s="2">
        <v>868305</v>
      </c>
      <c r="B2862" s="3">
        <v>41830.72729166667</v>
      </c>
      <c r="C2862" s="2" t="s">
        <v>7</v>
      </c>
      <c r="D2862" s="2" t="s">
        <v>8</v>
      </c>
      <c r="E2862" s="2" t="s">
        <v>9</v>
      </c>
      <c r="F2862" s="2" t="s">
        <v>21</v>
      </c>
      <c r="G2862" s="2">
        <v>62805</v>
      </c>
      <c r="H2862" s="2">
        <v>62805</v>
      </c>
      <c r="I2862" s="61"/>
    </row>
    <row r="2863" spans="1:9" ht="24" customHeight="1" x14ac:dyDescent="0.25">
      <c r="A2863" s="2">
        <v>717117</v>
      </c>
      <c r="B2863" s="3">
        <v>41830.729016203702</v>
      </c>
      <c r="C2863" s="2" t="s">
        <v>7</v>
      </c>
      <c r="D2863" s="2" t="s">
        <v>11</v>
      </c>
      <c r="E2863" s="2" t="s">
        <v>9</v>
      </c>
      <c r="F2863" s="2" t="s">
        <v>21</v>
      </c>
      <c r="G2863" s="2">
        <v>82655</v>
      </c>
      <c r="H2863" s="2">
        <v>82655</v>
      </c>
      <c r="I2863" s="61"/>
    </row>
    <row r="2864" spans="1:9" ht="24" customHeight="1" x14ac:dyDescent="0.25">
      <c r="A2864" s="2">
        <v>259771</v>
      </c>
      <c r="B2864" s="3">
        <v>41824.396840277775</v>
      </c>
      <c r="C2864" s="2" t="s">
        <v>13</v>
      </c>
      <c r="D2864" s="2" t="s">
        <v>8</v>
      </c>
      <c r="E2864" s="2" t="s">
        <v>16</v>
      </c>
      <c r="F2864" s="2" t="s">
        <v>12</v>
      </c>
      <c r="G2864" s="2">
        <v>36553</v>
      </c>
      <c r="H2864" s="2">
        <v>36553</v>
      </c>
      <c r="I2864" s="61"/>
    </row>
    <row r="2865" spans="1:9" ht="24" customHeight="1" x14ac:dyDescent="0.25">
      <c r="A2865" s="2">
        <v>227346</v>
      </c>
      <c r="B2865" s="3">
        <v>41824.397233796299</v>
      </c>
      <c r="C2865" s="2" t="s">
        <v>13</v>
      </c>
      <c r="D2865" s="2" t="s">
        <v>11</v>
      </c>
      <c r="E2865" s="2" t="s">
        <v>16</v>
      </c>
      <c r="F2865" s="2" t="s">
        <v>12</v>
      </c>
      <c r="G2865" s="2">
        <v>9809</v>
      </c>
      <c r="H2865" s="2">
        <v>9809</v>
      </c>
      <c r="I2865" s="61"/>
    </row>
    <row r="2866" spans="1:9" ht="24" customHeight="1" x14ac:dyDescent="0.25">
      <c r="A2866" s="2">
        <v>601759</v>
      </c>
      <c r="B2866" s="3">
        <v>41834.654814814814</v>
      </c>
      <c r="C2866" s="2" t="s">
        <v>13</v>
      </c>
      <c r="D2866" s="2" t="s">
        <v>23</v>
      </c>
      <c r="E2866" s="2" t="s">
        <v>16</v>
      </c>
      <c r="F2866" s="2" t="s">
        <v>12</v>
      </c>
      <c r="G2866" s="2">
        <v>25861</v>
      </c>
      <c r="H2866" s="2">
        <v>25861</v>
      </c>
      <c r="I2866" s="61"/>
    </row>
    <row r="2867" spans="1:9" ht="24" customHeight="1" x14ac:dyDescent="0.25">
      <c r="A2867" s="2">
        <v>81051</v>
      </c>
      <c r="B2867" s="3">
        <v>41852.396886574075</v>
      </c>
      <c r="C2867" s="2" t="s">
        <v>7</v>
      </c>
      <c r="D2867" s="2" t="s">
        <v>8</v>
      </c>
      <c r="E2867" s="2" t="s">
        <v>16</v>
      </c>
      <c r="F2867" s="2" t="s">
        <v>12</v>
      </c>
      <c r="G2867" s="2">
        <v>7635</v>
      </c>
      <c r="H2867" s="2">
        <v>7635</v>
      </c>
      <c r="I2867" s="61"/>
    </row>
    <row r="2868" spans="1:9" ht="24" customHeight="1" x14ac:dyDescent="0.25">
      <c r="A2868" s="2">
        <v>651902</v>
      </c>
      <c r="B2868" s="3">
        <v>41852.397164351853</v>
      </c>
      <c r="C2868" s="2" t="s">
        <v>13</v>
      </c>
      <c r="D2868" s="2" t="s">
        <v>11</v>
      </c>
      <c r="E2868" s="2" t="s">
        <v>16</v>
      </c>
      <c r="F2868" s="2" t="s">
        <v>12</v>
      </c>
      <c r="G2868" s="2">
        <v>16421</v>
      </c>
      <c r="H2868" s="2">
        <v>16421</v>
      </c>
      <c r="I2868" s="61"/>
    </row>
    <row r="2869" spans="1:9" ht="24" customHeight="1" x14ac:dyDescent="0.25">
      <c r="A2869" s="2">
        <v>886667</v>
      </c>
      <c r="B2869" s="3">
        <v>41852.397465277776</v>
      </c>
      <c r="C2869" s="2" t="s">
        <v>13</v>
      </c>
      <c r="D2869" s="2" t="s">
        <v>8</v>
      </c>
      <c r="E2869" s="2" t="s">
        <v>16</v>
      </c>
      <c r="F2869" s="2" t="s">
        <v>12</v>
      </c>
      <c r="G2869" s="2">
        <v>75908</v>
      </c>
      <c r="H2869" s="2">
        <v>75908</v>
      </c>
      <c r="I2869" s="61"/>
    </row>
    <row r="2870" spans="1:9" ht="24" customHeight="1" x14ac:dyDescent="0.25">
      <c r="A2870" s="2">
        <v>719726</v>
      </c>
      <c r="B2870" s="3">
        <v>41852.398182870369</v>
      </c>
      <c r="C2870" s="2" t="s">
        <v>7</v>
      </c>
      <c r="D2870" s="2" t="s">
        <v>23</v>
      </c>
      <c r="E2870" s="2" t="s">
        <v>16</v>
      </c>
      <c r="F2870" s="2" t="s">
        <v>12</v>
      </c>
      <c r="G2870" s="2">
        <v>89490</v>
      </c>
      <c r="H2870" s="2">
        <v>89490</v>
      </c>
      <c r="I2870" s="61"/>
    </row>
    <row r="2871" spans="1:9" ht="24" customHeight="1" x14ac:dyDescent="0.25">
      <c r="A2871" s="2">
        <v>551264</v>
      </c>
      <c r="B2871" s="3">
        <v>41771.397789351853</v>
      </c>
      <c r="C2871" s="2" t="s">
        <v>13</v>
      </c>
      <c r="D2871" s="2" t="s">
        <v>8</v>
      </c>
      <c r="E2871" s="2" t="s">
        <v>14</v>
      </c>
      <c r="F2871" s="2" t="s">
        <v>12</v>
      </c>
      <c r="G2871" s="2">
        <v>44105</v>
      </c>
      <c r="H2871" s="2">
        <v>44105</v>
      </c>
      <c r="I2871" s="61"/>
    </row>
    <row r="2872" spans="1:9" ht="24" customHeight="1" x14ac:dyDescent="0.25">
      <c r="A2872" s="2">
        <v>762737</v>
      </c>
      <c r="B2872" s="3">
        <v>41771.399583333332</v>
      </c>
      <c r="C2872" s="2" t="s">
        <v>7</v>
      </c>
      <c r="D2872" s="2" t="s">
        <v>8</v>
      </c>
      <c r="E2872" s="2" t="s">
        <v>14</v>
      </c>
      <c r="F2872" s="2" t="s">
        <v>12</v>
      </c>
      <c r="G2872" s="2">
        <v>26952</v>
      </c>
      <c r="H2872" s="2">
        <v>26952</v>
      </c>
      <c r="I2872" s="61"/>
    </row>
    <row r="2873" spans="1:9" ht="24" customHeight="1" x14ac:dyDescent="0.25">
      <c r="A2873" s="2">
        <v>359396</v>
      </c>
      <c r="B2873" s="3">
        <v>41774.543553240743</v>
      </c>
      <c r="C2873" s="2" t="s">
        <v>13</v>
      </c>
      <c r="D2873" s="2" t="s">
        <v>11</v>
      </c>
      <c r="E2873" s="2" t="s">
        <v>14</v>
      </c>
      <c r="F2873" s="2" t="s">
        <v>12</v>
      </c>
      <c r="G2873" s="2">
        <v>74233</v>
      </c>
      <c r="H2873" s="2">
        <v>74233</v>
      </c>
      <c r="I2873" s="61"/>
    </row>
    <row r="2874" spans="1:9" ht="24" customHeight="1" x14ac:dyDescent="0.25">
      <c r="A2874" s="2">
        <v>486752</v>
      </c>
      <c r="B2874" s="3">
        <v>41775.77412037037</v>
      </c>
      <c r="C2874" s="2" t="s">
        <v>7</v>
      </c>
      <c r="D2874" s="2" t="s">
        <v>8</v>
      </c>
      <c r="E2874" s="2" t="s">
        <v>14</v>
      </c>
      <c r="F2874" s="2" t="s">
        <v>12</v>
      </c>
      <c r="G2874" s="2">
        <v>9936</v>
      </c>
      <c r="H2874" s="2">
        <v>9936</v>
      </c>
      <c r="I2874" s="61"/>
    </row>
    <row r="2875" spans="1:9" ht="24" customHeight="1" x14ac:dyDescent="0.25">
      <c r="A2875" s="2">
        <v>835053</v>
      </c>
      <c r="B2875" s="3">
        <v>41775.773773148147</v>
      </c>
      <c r="C2875" s="2" t="s">
        <v>7</v>
      </c>
      <c r="D2875" s="2" t="s">
        <v>23</v>
      </c>
      <c r="E2875" s="2" t="s">
        <v>14</v>
      </c>
      <c r="F2875" s="2" t="s">
        <v>12</v>
      </c>
      <c r="G2875" s="2">
        <v>25583</v>
      </c>
      <c r="H2875" s="2">
        <v>25583</v>
      </c>
      <c r="I2875" s="61"/>
    </row>
    <row r="2876" spans="1:9" ht="24" customHeight="1" x14ac:dyDescent="0.25">
      <c r="A2876" s="2">
        <v>58029</v>
      </c>
      <c r="B2876" s="3">
        <v>41842.366342592592</v>
      </c>
      <c r="C2876" s="2" t="s">
        <v>7</v>
      </c>
      <c r="D2876" s="2" t="s">
        <v>8</v>
      </c>
      <c r="E2876" s="2" t="s">
        <v>14</v>
      </c>
      <c r="F2876" s="2" t="s">
        <v>12</v>
      </c>
      <c r="G2876" s="2">
        <v>85262</v>
      </c>
      <c r="H2876" s="2">
        <v>85262</v>
      </c>
      <c r="I2876" s="61"/>
    </row>
    <row r="2877" spans="1:9" ht="24" customHeight="1" x14ac:dyDescent="0.25">
      <c r="A2877" s="2">
        <v>193000</v>
      </c>
      <c r="B2877" s="3">
        <v>41842.367766203701</v>
      </c>
      <c r="C2877" s="2" t="s">
        <v>7</v>
      </c>
      <c r="D2877" s="2" t="s">
        <v>8</v>
      </c>
      <c r="E2877" s="2" t="s">
        <v>14</v>
      </c>
      <c r="F2877" s="2" t="s">
        <v>12</v>
      </c>
      <c r="G2877" s="2">
        <v>32690</v>
      </c>
      <c r="H2877" s="2">
        <v>32690</v>
      </c>
      <c r="I2877" s="61"/>
    </row>
    <row r="2878" spans="1:9" ht="24" customHeight="1" x14ac:dyDescent="0.25">
      <c r="A2878" s="2">
        <v>169603</v>
      </c>
      <c r="B2878" s="3">
        <v>41760.694166666668</v>
      </c>
      <c r="C2878" s="2" t="s">
        <v>7</v>
      </c>
      <c r="D2878" s="2" t="s">
        <v>8</v>
      </c>
      <c r="E2878" s="2" t="s">
        <v>14</v>
      </c>
      <c r="F2878" s="2" t="s">
        <v>32</v>
      </c>
      <c r="G2878" s="2">
        <v>75013</v>
      </c>
      <c r="H2878" s="2">
        <v>75013</v>
      </c>
      <c r="I2878" s="61"/>
    </row>
    <row r="2879" spans="1:9" ht="24" customHeight="1" x14ac:dyDescent="0.25">
      <c r="A2879" s="2">
        <v>56628</v>
      </c>
      <c r="B2879" s="3">
        <v>41820.398287037038</v>
      </c>
      <c r="C2879" s="2" t="s">
        <v>13</v>
      </c>
      <c r="D2879" s="2" t="s">
        <v>8</v>
      </c>
      <c r="E2879" s="2" t="s">
        <v>14</v>
      </c>
      <c r="F2879" s="2" t="s">
        <v>17</v>
      </c>
      <c r="G2879" s="2">
        <v>5298</v>
      </c>
      <c r="H2879" s="2">
        <v>5298</v>
      </c>
      <c r="I2879" s="61"/>
    </row>
    <row r="2880" spans="1:9" ht="24" customHeight="1" x14ac:dyDescent="0.25">
      <c r="A2880" s="2">
        <v>687590</v>
      </c>
      <c r="B2880" s="3">
        <v>41822.479803240742</v>
      </c>
      <c r="C2880" s="2" t="s">
        <v>7</v>
      </c>
      <c r="D2880" s="2" t="s">
        <v>8</v>
      </c>
      <c r="E2880" s="2" t="s">
        <v>14</v>
      </c>
      <c r="F2880" s="2" t="s">
        <v>17</v>
      </c>
      <c r="G2880" s="2">
        <v>56231</v>
      </c>
      <c r="H2880" s="2">
        <v>56231</v>
      </c>
      <c r="I2880" s="61"/>
    </row>
    <row r="2881" spans="1:9" ht="24" customHeight="1" x14ac:dyDescent="0.25">
      <c r="A2881" s="2">
        <v>420861</v>
      </c>
      <c r="B2881" s="3">
        <v>41822.480486111112</v>
      </c>
      <c r="C2881" s="2" t="s">
        <v>7</v>
      </c>
      <c r="D2881" s="2" t="s">
        <v>8</v>
      </c>
      <c r="E2881" s="2" t="s">
        <v>14</v>
      </c>
      <c r="F2881" s="2" t="s">
        <v>17</v>
      </c>
      <c r="G2881" s="2">
        <v>16220</v>
      </c>
      <c r="H2881" s="2">
        <v>16220</v>
      </c>
      <c r="I2881" s="61"/>
    </row>
    <row r="2882" spans="1:9" ht="24" customHeight="1" x14ac:dyDescent="0.25">
      <c r="A2882" s="2">
        <v>538886</v>
      </c>
      <c r="B2882" s="3">
        <v>41822.480879629627</v>
      </c>
      <c r="C2882" s="2" t="s">
        <v>7</v>
      </c>
      <c r="D2882" s="2" t="s">
        <v>11</v>
      </c>
      <c r="E2882" s="2" t="s">
        <v>14</v>
      </c>
      <c r="F2882" s="2" t="s">
        <v>17</v>
      </c>
      <c r="G2882" s="2">
        <v>44900</v>
      </c>
      <c r="H2882" s="2">
        <v>44900</v>
      </c>
      <c r="I2882" s="61"/>
    </row>
    <row r="2883" spans="1:9" ht="24" customHeight="1" x14ac:dyDescent="0.25">
      <c r="A2883" s="2">
        <v>298026</v>
      </c>
      <c r="B2883" s="3">
        <v>41838.528969907406</v>
      </c>
      <c r="C2883" s="2" t="s">
        <v>7</v>
      </c>
      <c r="D2883" s="2" t="s">
        <v>8</v>
      </c>
      <c r="E2883" s="2" t="s">
        <v>14</v>
      </c>
      <c r="F2883" s="2" t="s">
        <v>17</v>
      </c>
      <c r="G2883" s="2">
        <v>33284</v>
      </c>
      <c r="H2883" s="2">
        <v>33284</v>
      </c>
      <c r="I2883" s="61"/>
    </row>
    <row r="2884" spans="1:9" ht="24" customHeight="1" x14ac:dyDescent="0.25">
      <c r="A2884" s="2">
        <v>942186</v>
      </c>
      <c r="B2884" s="3">
        <v>41838.529328703706</v>
      </c>
      <c r="C2884" s="2" t="s">
        <v>7</v>
      </c>
      <c r="D2884" s="2" t="s">
        <v>11</v>
      </c>
      <c r="E2884" s="2" t="s">
        <v>14</v>
      </c>
      <c r="F2884" s="2" t="s">
        <v>17</v>
      </c>
      <c r="G2884" s="2">
        <v>48373</v>
      </c>
      <c r="H2884" s="2">
        <v>48373</v>
      </c>
      <c r="I2884" s="61"/>
    </row>
    <row r="2885" spans="1:9" ht="24" customHeight="1" x14ac:dyDescent="0.25">
      <c r="A2885" s="2">
        <v>962462</v>
      </c>
      <c r="B2885" s="3">
        <v>41768.314768518518</v>
      </c>
      <c r="C2885" s="2" t="s">
        <v>7</v>
      </c>
      <c r="D2885" s="2" t="s">
        <v>8</v>
      </c>
      <c r="E2885" s="2" t="s">
        <v>16</v>
      </c>
      <c r="F2885" s="2" t="s">
        <v>12</v>
      </c>
      <c r="G2885" s="2">
        <v>28971</v>
      </c>
      <c r="H2885" s="2">
        <v>28971</v>
      </c>
      <c r="I2885" s="61"/>
    </row>
    <row r="2886" spans="1:9" ht="24" customHeight="1" x14ac:dyDescent="0.25">
      <c r="A2886" s="2">
        <v>628437</v>
      </c>
      <c r="B2886" s="3">
        <v>41768.319085648145</v>
      </c>
      <c r="C2886" s="2" t="s">
        <v>13</v>
      </c>
      <c r="D2886" s="2" t="s">
        <v>11</v>
      </c>
      <c r="E2886" s="2" t="s">
        <v>16</v>
      </c>
      <c r="F2886" s="2" t="s">
        <v>12</v>
      </c>
      <c r="G2886" s="2">
        <v>34572</v>
      </c>
      <c r="H2886" s="2">
        <v>34572</v>
      </c>
      <c r="I2886" s="61"/>
    </row>
    <row r="2887" spans="1:9" ht="24" customHeight="1" x14ac:dyDescent="0.25">
      <c r="A2887" s="2">
        <v>180406</v>
      </c>
      <c r="B2887" s="3">
        <v>41785.3983912037</v>
      </c>
      <c r="C2887" s="2" t="s">
        <v>7</v>
      </c>
      <c r="D2887" s="2" t="s">
        <v>11</v>
      </c>
      <c r="E2887" s="2" t="s">
        <v>16</v>
      </c>
      <c r="F2887" s="2" t="s">
        <v>12</v>
      </c>
      <c r="G2887" s="2">
        <v>67085</v>
      </c>
      <c r="H2887" s="2">
        <v>67085</v>
      </c>
      <c r="I2887" s="61"/>
    </row>
    <row r="2888" spans="1:9" ht="24" customHeight="1" x14ac:dyDescent="0.25">
      <c r="A2888" s="2">
        <v>207769</v>
      </c>
      <c r="B2888" s="3">
        <v>41806.600243055553</v>
      </c>
      <c r="C2888" s="2" t="s">
        <v>13</v>
      </c>
      <c r="D2888" s="2" t="s">
        <v>8</v>
      </c>
      <c r="E2888" s="2" t="s">
        <v>16</v>
      </c>
      <c r="F2888" s="2" t="s">
        <v>12</v>
      </c>
      <c r="G2888" s="2">
        <v>52828</v>
      </c>
      <c r="H2888" s="2">
        <v>52828</v>
      </c>
      <c r="I2888" s="61"/>
    </row>
    <row r="2889" spans="1:9" ht="24" customHeight="1" x14ac:dyDescent="0.25">
      <c r="A2889" s="2">
        <v>610665</v>
      </c>
      <c r="B2889" s="3">
        <v>41785.397222222222</v>
      </c>
      <c r="C2889" s="2" t="s">
        <v>13</v>
      </c>
      <c r="D2889" s="2" t="s">
        <v>8</v>
      </c>
      <c r="E2889" s="2" t="s">
        <v>9</v>
      </c>
      <c r="F2889" s="2" t="s">
        <v>21</v>
      </c>
      <c r="G2889" s="2">
        <v>70510</v>
      </c>
      <c r="H2889" s="2">
        <v>70510</v>
      </c>
      <c r="I2889" s="61"/>
    </row>
    <row r="2890" spans="1:9" ht="24" customHeight="1" x14ac:dyDescent="0.25">
      <c r="A2890" s="2">
        <v>941666</v>
      </c>
      <c r="B2890" s="3">
        <v>41799.397569444445</v>
      </c>
      <c r="C2890" s="2" t="s">
        <v>7</v>
      </c>
      <c r="D2890" s="2" t="s">
        <v>8</v>
      </c>
      <c r="E2890" s="2" t="s">
        <v>14</v>
      </c>
      <c r="F2890" s="2" t="s">
        <v>22</v>
      </c>
      <c r="G2890" s="2">
        <v>44684</v>
      </c>
      <c r="H2890" s="2">
        <v>44684</v>
      </c>
      <c r="I2890" s="61"/>
    </row>
    <row r="2891" spans="1:9" ht="24" customHeight="1" x14ac:dyDescent="0.25">
      <c r="A2891" s="2">
        <v>110906</v>
      </c>
      <c r="B2891" s="3">
        <v>41778.297407407408</v>
      </c>
      <c r="C2891" s="2" t="s">
        <v>13</v>
      </c>
      <c r="D2891" s="2" t="s">
        <v>8</v>
      </c>
      <c r="E2891" s="2" t="s">
        <v>25</v>
      </c>
      <c r="F2891" s="2" t="s">
        <v>17</v>
      </c>
      <c r="G2891" s="2">
        <v>77639</v>
      </c>
      <c r="H2891" s="2">
        <v>77639</v>
      </c>
      <c r="I2891" s="61"/>
    </row>
    <row r="2892" spans="1:9" ht="24" customHeight="1" x14ac:dyDescent="0.25">
      <c r="A2892" s="2">
        <v>232275</v>
      </c>
      <c r="B2892" s="3">
        <v>41778.297731481478</v>
      </c>
      <c r="C2892" s="2" t="s">
        <v>7</v>
      </c>
      <c r="D2892" s="2" t="s">
        <v>11</v>
      </c>
      <c r="E2892" s="2" t="s">
        <v>25</v>
      </c>
      <c r="F2892" s="2" t="s">
        <v>17</v>
      </c>
      <c r="G2892" s="2">
        <v>39301</v>
      </c>
      <c r="H2892" s="2">
        <v>39301</v>
      </c>
      <c r="I2892" s="61"/>
    </row>
    <row r="2893" spans="1:9" ht="24" customHeight="1" x14ac:dyDescent="0.25">
      <c r="A2893" s="2">
        <v>935715</v>
      </c>
      <c r="B2893" s="3">
        <v>41781.765046296299</v>
      </c>
      <c r="C2893" s="2" t="s">
        <v>7</v>
      </c>
      <c r="D2893" s="2" t="s">
        <v>8</v>
      </c>
      <c r="E2893" s="2" t="s">
        <v>25</v>
      </c>
      <c r="F2893" s="2" t="s">
        <v>17</v>
      </c>
      <c r="G2893" s="2">
        <v>30803</v>
      </c>
      <c r="H2893" s="2">
        <v>30803</v>
      </c>
      <c r="I2893" s="61"/>
    </row>
    <row r="2894" spans="1:9" ht="24" customHeight="1" x14ac:dyDescent="0.25">
      <c r="A2894" s="2">
        <v>271935</v>
      </c>
      <c r="B2894" s="3">
        <v>41781.767974537041</v>
      </c>
      <c r="C2894" s="2" t="s">
        <v>13</v>
      </c>
      <c r="D2894" s="2" t="s">
        <v>8</v>
      </c>
      <c r="E2894" s="2" t="s">
        <v>25</v>
      </c>
      <c r="F2894" s="2" t="s">
        <v>17</v>
      </c>
      <c r="G2894" s="2">
        <v>35203</v>
      </c>
      <c r="H2894" s="2">
        <v>35203</v>
      </c>
      <c r="I2894" s="61"/>
    </row>
    <row r="2895" spans="1:9" ht="24" customHeight="1" x14ac:dyDescent="0.25">
      <c r="A2895" s="2">
        <v>178516</v>
      </c>
      <c r="B2895" s="3">
        <v>41810.745717592596</v>
      </c>
      <c r="C2895" s="2" t="s">
        <v>13</v>
      </c>
      <c r="D2895" s="2" t="s">
        <v>8</v>
      </c>
      <c r="E2895" s="2" t="s">
        <v>25</v>
      </c>
      <c r="F2895" s="2" t="s">
        <v>17</v>
      </c>
      <c r="G2895" s="2">
        <v>4446</v>
      </c>
      <c r="H2895" s="2">
        <v>4446</v>
      </c>
      <c r="I2895" s="61"/>
    </row>
    <row r="2896" spans="1:9" ht="24" customHeight="1" x14ac:dyDescent="0.25">
      <c r="A2896" s="2">
        <v>676521</v>
      </c>
      <c r="B2896" s="3">
        <v>41817.294560185182</v>
      </c>
      <c r="C2896" s="2" t="s">
        <v>13</v>
      </c>
      <c r="D2896" s="2" t="s">
        <v>8</v>
      </c>
      <c r="E2896" s="2" t="s">
        <v>25</v>
      </c>
      <c r="F2896" s="2" t="s">
        <v>17</v>
      </c>
      <c r="G2896" s="2">
        <v>22895</v>
      </c>
      <c r="H2896" s="2">
        <v>22895</v>
      </c>
      <c r="I2896" s="61"/>
    </row>
    <row r="2897" spans="1:9" ht="24" customHeight="1" x14ac:dyDescent="0.25">
      <c r="A2897" s="2">
        <v>457025</v>
      </c>
      <c r="B2897" s="3">
        <v>41823.465266203704</v>
      </c>
      <c r="C2897" s="2" t="s">
        <v>7</v>
      </c>
      <c r="D2897" s="2" t="s">
        <v>8</v>
      </c>
      <c r="E2897" s="2" t="s">
        <v>25</v>
      </c>
      <c r="F2897" s="2" t="s">
        <v>17</v>
      </c>
      <c r="G2897" s="2">
        <v>76523</v>
      </c>
      <c r="H2897" s="2">
        <v>76523</v>
      </c>
      <c r="I2897" s="61"/>
    </row>
    <row r="2898" spans="1:9" ht="24" customHeight="1" x14ac:dyDescent="0.25">
      <c r="A2898" s="2">
        <v>965006</v>
      </c>
      <c r="B2898" s="3">
        <v>41816.589166666665</v>
      </c>
      <c r="C2898" s="2" t="s">
        <v>7</v>
      </c>
      <c r="D2898" s="2" t="s">
        <v>11</v>
      </c>
      <c r="E2898" s="2" t="s">
        <v>25</v>
      </c>
      <c r="F2898" s="2" t="s">
        <v>17</v>
      </c>
      <c r="G2898" s="2">
        <v>3330</v>
      </c>
      <c r="H2898" s="2">
        <v>3330</v>
      </c>
      <c r="I2898" s="61"/>
    </row>
    <row r="2899" spans="1:9" ht="24" customHeight="1" x14ac:dyDescent="0.25">
      <c r="A2899" s="2">
        <v>964269</v>
      </c>
      <c r="B2899" s="3">
        <v>41823.560868055552</v>
      </c>
      <c r="C2899" s="2" t="s">
        <v>7</v>
      </c>
      <c r="D2899" s="2" t="s">
        <v>8</v>
      </c>
      <c r="E2899" s="2" t="s">
        <v>25</v>
      </c>
      <c r="F2899" s="2" t="s">
        <v>17</v>
      </c>
      <c r="G2899" s="2">
        <v>39177</v>
      </c>
      <c r="H2899" s="2">
        <v>39177</v>
      </c>
      <c r="I2899" s="61"/>
    </row>
    <row r="2900" spans="1:9" ht="24" customHeight="1" x14ac:dyDescent="0.25">
      <c r="A2900" s="2">
        <v>95159</v>
      </c>
      <c r="B2900" s="3">
        <v>41831.780717592592</v>
      </c>
      <c r="C2900" s="2" t="s">
        <v>7</v>
      </c>
      <c r="D2900" s="2" t="s">
        <v>11</v>
      </c>
      <c r="E2900" s="2" t="s">
        <v>25</v>
      </c>
      <c r="F2900" s="2" t="s">
        <v>17</v>
      </c>
      <c r="G2900" s="2">
        <v>8815</v>
      </c>
      <c r="H2900" s="2">
        <v>8815</v>
      </c>
      <c r="I2900" s="61"/>
    </row>
    <row r="2901" spans="1:9" ht="24" customHeight="1" x14ac:dyDescent="0.25">
      <c r="A2901" s="2">
        <v>425402</v>
      </c>
      <c r="B2901" s="3">
        <v>41841.396840277775</v>
      </c>
      <c r="C2901" s="2" t="s">
        <v>7</v>
      </c>
      <c r="D2901" s="2" t="s">
        <v>8</v>
      </c>
      <c r="E2901" s="2" t="s">
        <v>25</v>
      </c>
      <c r="F2901" s="2" t="s">
        <v>17</v>
      </c>
      <c r="G2901" s="2">
        <v>35297</v>
      </c>
      <c r="H2901" s="2">
        <v>35297</v>
      </c>
      <c r="I2901" s="61"/>
    </row>
    <row r="2902" spans="1:9" ht="24" customHeight="1" x14ac:dyDescent="0.25">
      <c r="A2902" s="2">
        <v>718399</v>
      </c>
      <c r="B2902" s="3">
        <v>41841.624108796299</v>
      </c>
      <c r="C2902" s="2" t="s">
        <v>13</v>
      </c>
      <c r="D2902" s="2" t="s">
        <v>11</v>
      </c>
      <c r="E2902" s="2" t="s">
        <v>25</v>
      </c>
      <c r="F2902" s="2" t="s">
        <v>17</v>
      </c>
      <c r="G2902" s="2">
        <v>83350</v>
      </c>
      <c r="H2902" s="2">
        <v>83350</v>
      </c>
      <c r="I2902" s="61"/>
    </row>
    <row r="2903" spans="1:9" ht="24" customHeight="1" x14ac:dyDescent="0.25">
      <c r="A2903" s="2">
        <v>766283</v>
      </c>
      <c r="B2903" s="3">
        <v>41841.626967592594</v>
      </c>
      <c r="C2903" s="2" t="s">
        <v>13</v>
      </c>
      <c r="D2903" s="2" t="s">
        <v>8</v>
      </c>
      <c r="E2903" s="2" t="s">
        <v>25</v>
      </c>
      <c r="F2903" s="2" t="s">
        <v>17</v>
      </c>
      <c r="G2903" s="2">
        <v>35970</v>
      </c>
      <c r="H2903" s="2">
        <v>35970</v>
      </c>
      <c r="I2903" s="61"/>
    </row>
    <row r="2904" spans="1:9" ht="24" customHeight="1" x14ac:dyDescent="0.25">
      <c r="A2904" s="2">
        <v>706032</v>
      </c>
      <c r="B2904" s="3">
        <v>41866.639872685184</v>
      </c>
      <c r="C2904" s="2" t="s">
        <v>7</v>
      </c>
      <c r="D2904" s="2" t="s">
        <v>11</v>
      </c>
      <c r="E2904" s="2" t="s">
        <v>25</v>
      </c>
      <c r="F2904" s="2" t="s">
        <v>17</v>
      </c>
      <c r="G2904" s="2">
        <v>39302</v>
      </c>
      <c r="H2904" s="2">
        <v>39302</v>
      </c>
      <c r="I2904" s="61"/>
    </row>
    <row r="2905" spans="1:9" ht="24" customHeight="1" x14ac:dyDescent="0.25">
      <c r="A2905" s="2">
        <v>888701</v>
      </c>
      <c r="B2905" s="3">
        <v>41866.639837962961</v>
      </c>
      <c r="C2905" s="2" t="s">
        <v>7</v>
      </c>
      <c r="D2905" s="2" t="s">
        <v>23</v>
      </c>
      <c r="E2905" s="2" t="s">
        <v>25</v>
      </c>
      <c r="F2905" s="2" t="s">
        <v>17</v>
      </c>
      <c r="G2905" s="2">
        <v>91344</v>
      </c>
      <c r="H2905" s="2">
        <v>91344</v>
      </c>
      <c r="I2905" s="61"/>
    </row>
    <row r="2906" spans="1:9" ht="24" customHeight="1" x14ac:dyDescent="0.25">
      <c r="A2906" s="2">
        <v>283871</v>
      </c>
      <c r="B2906" s="3">
        <v>41866.640451388892</v>
      </c>
      <c r="C2906" s="2" t="s">
        <v>7</v>
      </c>
      <c r="D2906" s="2" t="s">
        <v>23</v>
      </c>
      <c r="E2906" s="2" t="s">
        <v>25</v>
      </c>
      <c r="F2906" s="2" t="s">
        <v>17</v>
      </c>
      <c r="G2906" s="2">
        <v>28745</v>
      </c>
      <c r="H2906" s="2">
        <v>28745</v>
      </c>
      <c r="I2906" s="61"/>
    </row>
    <row r="2907" spans="1:9" ht="24" customHeight="1" x14ac:dyDescent="0.25">
      <c r="A2907" s="2">
        <v>867620</v>
      </c>
      <c r="B2907" s="3">
        <v>41864.7890162037</v>
      </c>
      <c r="C2907" s="2" t="s">
        <v>13</v>
      </c>
      <c r="D2907" s="2" t="s">
        <v>11</v>
      </c>
      <c r="E2907" s="2" t="s">
        <v>25</v>
      </c>
      <c r="F2907" s="2" t="s">
        <v>17</v>
      </c>
      <c r="G2907" s="2">
        <v>55717</v>
      </c>
      <c r="H2907" s="2">
        <v>55717</v>
      </c>
      <c r="I2907" s="61"/>
    </row>
    <row r="2908" spans="1:9" ht="24" customHeight="1" x14ac:dyDescent="0.25">
      <c r="A2908" s="2">
        <v>436657</v>
      </c>
      <c r="B2908" s="3">
        <v>41835.397106481483</v>
      </c>
      <c r="C2908" s="2" t="s">
        <v>13</v>
      </c>
      <c r="D2908" s="2" t="s">
        <v>8</v>
      </c>
      <c r="E2908" s="2" t="s">
        <v>28</v>
      </c>
      <c r="F2908" s="2" t="s">
        <v>12</v>
      </c>
      <c r="G2908" s="2">
        <v>35811</v>
      </c>
      <c r="H2908" s="2">
        <v>35811</v>
      </c>
      <c r="I2908" s="61"/>
    </row>
    <row r="2909" spans="1:9" ht="24" customHeight="1" x14ac:dyDescent="0.25">
      <c r="A2909" s="2">
        <v>297331</v>
      </c>
      <c r="B2909" s="3">
        <v>41838.319745370369</v>
      </c>
      <c r="C2909" s="2" t="s">
        <v>13</v>
      </c>
      <c r="D2909" s="2" t="s">
        <v>11</v>
      </c>
      <c r="E2909" s="2" t="s">
        <v>28</v>
      </c>
      <c r="F2909" s="2" t="s">
        <v>12</v>
      </c>
      <c r="G2909" s="2">
        <v>21674</v>
      </c>
      <c r="H2909" s="2">
        <v>21674</v>
      </c>
      <c r="I2909" s="61"/>
    </row>
    <row r="2910" spans="1:9" ht="24" customHeight="1" x14ac:dyDescent="0.25">
      <c r="A2910" s="2">
        <v>295779</v>
      </c>
      <c r="B2910" s="3">
        <v>41765.397291666668</v>
      </c>
      <c r="C2910" s="2" t="s">
        <v>7</v>
      </c>
      <c r="D2910" s="2" t="s">
        <v>8</v>
      </c>
      <c r="E2910" s="2" t="s">
        <v>29</v>
      </c>
      <c r="F2910" s="2" t="s">
        <v>32</v>
      </c>
      <c r="G2910" s="2">
        <v>7371</v>
      </c>
      <c r="H2910" s="2">
        <v>7371</v>
      </c>
      <c r="I2910" s="61"/>
    </row>
    <row r="2911" spans="1:9" ht="24" customHeight="1" x14ac:dyDescent="0.25">
      <c r="A2911" s="2">
        <v>378942</v>
      </c>
      <c r="B2911" s="3">
        <v>41783.718877314815</v>
      </c>
      <c r="C2911" s="2" t="s">
        <v>13</v>
      </c>
      <c r="D2911" s="2" t="s">
        <v>11</v>
      </c>
      <c r="E2911" s="2" t="s">
        <v>14</v>
      </c>
      <c r="F2911" s="2" t="s">
        <v>17</v>
      </c>
      <c r="G2911" s="2">
        <v>26686</v>
      </c>
      <c r="H2911" s="2">
        <v>26686</v>
      </c>
      <c r="I2911" s="61"/>
    </row>
    <row r="2912" spans="1:9" ht="24" customHeight="1" x14ac:dyDescent="0.25">
      <c r="A2912" s="2">
        <v>805679</v>
      </c>
      <c r="B2912" s="3">
        <v>41850.652256944442</v>
      </c>
      <c r="C2912" s="2" t="s">
        <v>13</v>
      </c>
      <c r="D2912" s="2" t="s">
        <v>8</v>
      </c>
      <c r="E2912" s="2" t="s">
        <v>14</v>
      </c>
      <c r="F2912" s="2" t="s">
        <v>17</v>
      </c>
      <c r="G2912" s="2">
        <v>74073</v>
      </c>
      <c r="H2912" s="2">
        <v>74073</v>
      </c>
      <c r="I2912" s="61"/>
    </row>
    <row r="2913" spans="1:9" ht="24" customHeight="1" x14ac:dyDescent="0.25">
      <c r="A2913" s="2">
        <v>52501</v>
      </c>
      <c r="B2913" s="3">
        <v>41850.655034722222</v>
      </c>
      <c r="C2913" s="2" t="s">
        <v>7</v>
      </c>
      <c r="D2913" s="2" t="s">
        <v>8</v>
      </c>
      <c r="E2913" s="2" t="s">
        <v>14</v>
      </c>
      <c r="F2913" s="2" t="s">
        <v>17</v>
      </c>
      <c r="G2913" s="2">
        <v>73594</v>
      </c>
      <c r="H2913" s="2">
        <v>73594</v>
      </c>
      <c r="I2913" s="61"/>
    </row>
    <row r="2914" spans="1:9" ht="24" customHeight="1" x14ac:dyDescent="0.25">
      <c r="A2914" s="2">
        <v>615562</v>
      </c>
      <c r="B2914" s="3">
        <v>41852.806620370371</v>
      </c>
      <c r="C2914" s="2" t="s">
        <v>7</v>
      </c>
      <c r="D2914" s="2" t="s">
        <v>11</v>
      </c>
      <c r="E2914" s="2" t="s">
        <v>14</v>
      </c>
      <c r="F2914" s="2" t="s">
        <v>17</v>
      </c>
      <c r="G2914" s="2">
        <v>84724</v>
      </c>
      <c r="H2914" s="2">
        <v>84724</v>
      </c>
      <c r="I2914" s="61"/>
    </row>
    <row r="2915" spans="1:9" ht="24" customHeight="1" x14ac:dyDescent="0.25">
      <c r="A2915" s="2">
        <v>251545</v>
      </c>
      <c r="B2915" s="3">
        <v>41852.80704861111</v>
      </c>
      <c r="C2915" s="2" t="s">
        <v>13</v>
      </c>
      <c r="D2915" s="2" t="s">
        <v>8</v>
      </c>
      <c r="E2915" s="2" t="s">
        <v>14</v>
      </c>
      <c r="F2915" s="2" t="s">
        <v>17</v>
      </c>
      <c r="G2915" s="2">
        <v>90511</v>
      </c>
      <c r="H2915" s="2">
        <v>90511</v>
      </c>
      <c r="I2915" s="61"/>
    </row>
    <row r="2916" spans="1:9" ht="24" customHeight="1" x14ac:dyDescent="0.25">
      <c r="A2916" s="2">
        <v>405576</v>
      </c>
      <c r="B2916" s="3">
        <v>41852.807719907411</v>
      </c>
      <c r="C2916" s="2" t="s">
        <v>13</v>
      </c>
      <c r="D2916" s="2" t="s">
        <v>8</v>
      </c>
      <c r="E2916" s="2" t="s">
        <v>14</v>
      </c>
      <c r="F2916" s="2" t="s">
        <v>17</v>
      </c>
      <c r="G2916" s="2">
        <v>30520</v>
      </c>
      <c r="H2916" s="2">
        <v>30520</v>
      </c>
      <c r="I2916" s="61"/>
    </row>
    <row r="2917" spans="1:9" ht="24" customHeight="1" x14ac:dyDescent="0.25">
      <c r="A2917" s="2">
        <v>616680</v>
      </c>
      <c r="B2917" s="3">
        <v>41856.343344907407</v>
      </c>
      <c r="C2917" s="2" t="s">
        <v>7</v>
      </c>
      <c r="D2917" s="2" t="s">
        <v>8</v>
      </c>
      <c r="E2917" s="2" t="s">
        <v>14</v>
      </c>
      <c r="F2917" s="2" t="s">
        <v>17</v>
      </c>
      <c r="G2917" s="2">
        <v>6957</v>
      </c>
      <c r="H2917" s="2">
        <v>6957</v>
      </c>
      <c r="I2917" s="61"/>
    </row>
    <row r="2918" spans="1:9" ht="24" customHeight="1" x14ac:dyDescent="0.25">
      <c r="A2918" s="2">
        <v>371227</v>
      </c>
      <c r="B2918" s="3">
        <v>41761.494328703702</v>
      </c>
      <c r="C2918" s="2" t="s">
        <v>7</v>
      </c>
      <c r="D2918" s="2" t="s">
        <v>11</v>
      </c>
      <c r="E2918" s="2" t="s">
        <v>9</v>
      </c>
      <c r="F2918" s="2" t="s">
        <v>19</v>
      </c>
      <c r="G2918" s="2">
        <v>98227</v>
      </c>
      <c r="H2918" s="2">
        <v>98227</v>
      </c>
      <c r="I2918" s="61"/>
    </row>
    <row r="2919" spans="1:9" ht="24" customHeight="1" x14ac:dyDescent="0.25">
      <c r="A2919" s="2">
        <v>599373</v>
      </c>
      <c r="B2919" s="3">
        <v>41767.489629629628</v>
      </c>
      <c r="C2919" s="2" t="s">
        <v>7</v>
      </c>
      <c r="D2919" s="2" t="s">
        <v>8</v>
      </c>
      <c r="E2919" s="2" t="s">
        <v>9</v>
      </c>
      <c r="F2919" s="2" t="s">
        <v>19</v>
      </c>
      <c r="G2919" s="2">
        <v>18211</v>
      </c>
      <c r="H2919" s="2">
        <v>18211</v>
      </c>
      <c r="I2919" s="61"/>
    </row>
    <row r="2920" spans="1:9" ht="24" customHeight="1" x14ac:dyDescent="0.25">
      <c r="A2920" s="2">
        <v>815638</v>
      </c>
      <c r="B2920" s="3">
        <v>41767.492002314815</v>
      </c>
      <c r="C2920" s="2" t="s">
        <v>7</v>
      </c>
      <c r="D2920" s="2" t="s">
        <v>11</v>
      </c>
      <c r="E2920" s="2" t="s">
        <v>9</v>
      </c>
      <c r="F2920" s="2" t="s">
        <v>19</v>
      </c>
      <c r="G2920" s="2">
        <v>62202</v>
      </c>
      <c r="H2920" s="2">
        <v>62202</v>
      </c>
      <c r="I2920" s="61"/>
    </row>
    <row r="2921" spans="1:9" ht="24" customHeight="1" x14ac:dyDescent="0.25">
      <c r="A2921" s="2">
        <v>713691</v>
      </c>
      <c r="B2921" s="3">
        <v>41773.433368055557</v>
      </c>
      <c r="C2921" s="2" t="s">
        <v>7</v>
      </c>
      <c r="D2921" s="2" t="s">
        <v>8</v>
      </c>
      <c r="E2921" s="2" t="s">
        <v>9</v>
      </c>
      <c r="F2921" s="2" t="s">
        <v>19</v>
      </c>
      <c r="G2921" s="2">
        <v>69260</v>
      </c>
      <c r="H2921" s="2">
        <v>69260</v>
      </c>
      <c r="I2921" s="61"/>
    </row>
    <row r="2922" spans="1:9" ht="24" customHeight="1" x14ac:dyDescent="0.25">
      <c r="A2922" s="2">
        <v>816300</v>
      </c>
      <c r="B2922" s="3">
        <v>41773.436736111114</v>
      </c>
      <c r="C2922" s="2" t="s">
        <v>13</v>
      </c>
      <c r="D2922" s="2" t="s">
        <v>11</v>
      </c>
      <c r="E2922" s="2" t="s">
        <v>9</v>
      </c>
      <c r="F2922" s="2" t="s">
        <v>19</v>
      </c>
      <c r="G2922" s="2">
        <v>42369</v>
      </c>
      <c r="H2922" s="2">
        <v>42369</v>
      </c>
      <c r="I2922" s="61"/>
    </row>
    <row r="2923" spans="1:9" ht="24" customHeight="1" x14ac:dyDescent="0.25">
      <c r="A2923" s="2">
        <v>361525</v>
      </c>
      <c r="B2923" s="3">
        <v>41773.433865740742</v>
      </c>
      <c r="C2923" s="2" t="s">
        <v>13</v>
      </c>
      <c r="D2923" s="2" t="s">
        <v>23</v>
      </c>
      <c r="E2923" s="2" t="s">
        <v>9</v>
      </c>
      <c r="F2923" s="2" t="s">
        <v>19</v>
      </c>
      <c r="G2923" s="2">
        <v>16843</v>
      </c>
      <c r="H2923" s="2">
        <v>16843</v>
      </c>
      <c r="I2923" s="61"/>
    </row>
    <row r="2924" spans="1:9" ht="24" customHeight="1" x14ac:dyDescent="0.25">
      <c r="A2924" s="2">
        <v>622459</v>
      </c>
      <c r="B2924" s="3">
        <v>41876.576851851853</v>
      </c>
      <c r="C2924" s="2" t="s">
        <v>7</v>
      </c>
      <c r="D2924" s="2" t="s">
        <v>8</v>
      </c>
      <c r="E2924" s="2" t="s">
        <v>25</v>
      </c>
      <c r="F2924" s="2" t="s">
        <v>10</v>
      </c>
      <c r="G2924" s="2">
        <v>88090</v>
      </c>
      <c r="H2924" s="2">
        <v>88090</v>
      </c>
      <c r="I2924" s="61"/>
    </row>
    <row r="2925" spans="1:9" ht="24" customHeight="1" x14ac:dyDescent="0.25">
      <c r="A2925" s="2">
        <v>24876</v>
      </c>
      <c r="B2925" s="3">
        <v>41876.579062500001</v>
      </c>
      <c r="C2925" s="2" t="s">
        <v>13</v>
      </c>
      <c r="D2925" s="2" t="s">
        <v>11</v>
      </c>
      <c r="E2925" s="2" t="s">
        <v>25</v>
      </c>
      <c r="F2925" s="2" t="s">
        <v>10</v>
      </c>
      <c r="G2925" s="2">
        <v>45036</v>
      </c>
      <c r="H2925" s="2">
        <v>45036</v>
      </c>
      <c r="I2925" s="61"/>
    </row>
    <row r="2926" spans="1:9" ht="24" customHeight="1" x14ac:dyDescent="0.25">
      <c r="A2926" s="2">
        <v>286304</v>
      </c>
      <c r="B2926" s="3">
        <v>41769.711655092593</v>
      </c>
      <c r="C2926" s="2" t="s">
        <v>7</v>
      </c>
      <c r="D2926" s="2" t="s">
        <v>11</v>
      </c>
      <c r="E2926" s="2" t="s">
        <v>9</v>
      </c>
      <c r="F2926" s="2" t="s">
        <v>32</v>
      </c>
      <c r="G2926" s="2">
        <v>11250</v>
      </c>
      <c r="H2926" s="2">
        <v>11250</v>
      </c>
      <c r="I2926" s="61"/>
    </row>
    <row r="2927" spans="1:9" ht="24" customHeight="1" x14ac:dyDescent="0.25">
      <c r="A2927" s="2">
        <v>332762</v>
      </c>
      <c r="B2927" s="3">
        <v>41871.384687500002</v>
      </c>
      <c r="C2927" s="2" t="s">
        <v>7</v>
      </c>
      <c r="D2927" s="2" t="s">
        <v>8</v>
      </c>
      <c r="E2927" s="2" t="s">
        <v>9</v>
      </c>
      <c r="F2927" s="2" t="s">
        <v>12</v>
      </c>
      <c r="G2927" s="2">
        <v>73631</v>
      </c>
      <c r="H2927" s="2">
        <v>73631</v>
      </c>
      <c r="I2927" s="61"/>
    </row>
    <row r="2928" spans="1:9" ht="24" customHeight="1" x14ac:dyDescent="0.25">
      <c r="A2928" s="2">
        <v>133322</v>
      </c>
      <c r="B2928" s="3">
        <v>41760.397314814814</v>
      </c>
      <c r="C2928" s="2" t="s">
        <v>7</v>
      </c>
      <c r="D2928" s="2" t="s">
        <v>8</v>
      </c>
      <c r="E2928" s="2" t="s">
        <v>14</v>
      </c>
      <c r="F2928" s="2" t="s">
        <v>32</v>
      </c>
      <c r="G2928" s="2">
        <v>33890</v>
      </c>
      <c r="H2928" s="2">
        <v>33890</v>
      </c>
      <c r="I2928" s="61"/>
    </row>
    <row r="2929" spans="1:9" ht="24" customHeight="1" x14ac:dyDescent="0.25">
      <c r="A2929" s="2">
        <v>83181</v>
      </c>
      <c r="B2929" s="3">
        <v>41781.794583333336</v>
      </c>
      <c r="C2929" s="2" t="s">
        <v>7</v>
      </c>
      <c r="D2929" s="2" t="s">
        <v>8</v>
      </c>
      <c r="E2929" s="2" t="s">
        <v>9</v>
      </c>
      <c r="F2929" s="2" t="s">
        <v>22</v>
      </c>
      <c r="G2929" s="2">
        <v>67640</v>
      </c>
      <c r="H2929" s="2">
        <v>67640</v>
      </c>
      <c r="I2929" s="61"/>
    </row>
    <row r="2930" spans="1:9" ht="24" customHeight="1" x14ac:dyDescent="0.25">
      <c r="A2930" s="2">
        <v>761210</v>
      </c>
      <c r="B2930" s="3">
        <v>41783.571018518516</v>
      </c>
      <c r="C2930" s="2" t="s">
        <v>7</v>
      </c>
      <c r="D2930" s="2" t="s">
        <v>8</v>
      </c>
      <c r="E2930" s="2" t="s">
        <v>28</v>
      </c>
      <c r="F2930" s="2" t="s">
        <v>24</v>
      </c>
      <c r="G2930" s="2">
        <v>32154</v>
      </c>
      <c r="H2930" s="2">
        <v>32154</v>
      </c>
      <c r="I2930" s="61"/>
    </row>
    <row r="2931" spans="1:9" ht="24" customHeight="1" x14ac:dyDescent="0.25">
      <c r="A2931" s="2">
        <v>851161</v>
      </c>
      <c r="B2931" s="3">
        <v>41783.572511574072</v>
      </c>
      <c r="C2931" s="2" t="s">
        <v>7</v>
      </c>
      <c r="D2931" s="2" t="s">
        <v>11</v>
      </c>
      <c r="E2931" s="2" t="s">
        <v>28</v>
      </c>
      <c r="F2931" s="2" t="s">
        <v>24</v>
      </c>
      <c r="G2931" s="2">
        <v>10131</v>
      </c>
      <c r="H2931" s="2">
        <v>10131</v>
      </c>
      <c r="I2931" s="61"/>
    </row>
    <row r="2932" spans="1:9" ht="24" customHeight="1" x14ac:dyDescent="0.25">
      <c r="A2932" s="2">
        <v>464527</v>
      </c>
      <c r="B2932" s="3">
        <v>41783.573599537034</v>
      </c>
      <c r="C2932" s="2" t="s">
        <v>13</v>
      </c>
      <c r="D2932" s="2" t="s">
        <v>11</v>
      </c>
      <c r="E2932" s="2" t="s">
        <v>28</v>
      </c>
      <c r="F2932" s="2" t="s">
        <v>24</v>
      </c>
      <c r="G2932" s="2">
        <v>69619</v>
      </c>
      <c r="H2932" s="2">
        <v>69619</v>
      </c>
      <c r="I2932" s="61"/>
    </row>
    <row r="2933" spans="1:9" ht="24" customHeight="1" x14ac:dyDescent="0.25">
      <c r="A2933" s="2">
        <v>185318</v>
      </c>
      <c r="B2933" s="3">
        <v>41810.397939814815</v>
      </c>
      <c r="C2933" s="2" t="s">
        <v>7</v>
      </c>
      <c r="D2933" s="2" t="s">
        <v>11</v>
      </c>
      <c r="E2933" s="2" t="s">
        <v>28</v>
      </c>
      <c r="F2933" s="2" t="s">
        <v>24</v>
      </c>
      <c r="G2933" s="2">
        <v>83906</v>
      </c>
      <c r="H2933" s="2">
        <v>83906</v>
      </c>
      <c r="I2933" s="61"/>
    </row>
    <row r="2934" spans="1:9" ht="24" customHeight="1" x14ac:dyDescent="0.25">
      <c r="A2934" s="2">
        <v>170202</v>
      </c>
      <c r="B2934" s="3">
        <v>41810.397337962961</v>
      </c>
      <c r="C2934" s="2" t="s">
        <v>13</v>
      </c>
      <c r="D2934" s="2" t="s">
        <v>23</v>
      </c>
      <c r="E2934" s="2" t="s">
        <v>28</v>
      </c>
      <c r="F2934" s="2" t="s">
        <v>24</v>
      </c>
      <c r="G2934" s="2">
        <v>59150</v>
      </c>
      <c r="H2934" s="2">
        <v>59150</v>
      </c>
      <c r="I2934" s="61"/>
    </row>
    <row r="2935" spans="1:9" ht="24" customHeight="1" x14ac:dyDescent="0.25">
      <c r="A2935" s="2">
        <v>141442</v>
      </c>
      <c r="B2935" s="3">
        <v>41832.406539351854</v>
      </c>
      <c r="C2935" s="2" t="s">
        <v>7</v>
      </c>
      <c r="D2935" s="2" t="s">
        <v>8</v>
      </c>
      <c r="E2935" s="2" t="s">
        <v>28</v>
      </c>
      <c r="F2935" s="2" t="s">
        <v>24</v>
      </c>
      <c r="G2935" s="2">
        <v>26812</v>
      </c>
      <c r="H2935" s="2">
        <v>26812</v>
      </c>
      <c r="I2935" s="61"/>
    </row>
    <row r="2936" spans="1:9" ht="24" customHeight="1" x14ac:dyDescent="0.25">
      <c r="A2936" s="2">
        <v>431209</v>
      </c>
      <c r="B2936" s="3">
        <v>41845.397824074076</v>
      </c>
      <c r="C2936" s="2" t="s">
        <v>7</v>
      </c>
      <c r="D2936" s="2" t="s">
        <v>11</v>
      </c>
      <c r="E2936" s="2" t="s">
        <v>28</v>
      </c>
      <c r="F2936" s="2" t="s">
        <v>24</v>
      </c>
      <c r="G2936" s="2">
        <v>17169</v>
      </c>
      <c r="H2936" s="2">
        <v>17169</v>
      </c>
      <c r="I2936" s="61"/>
    </row>
    <row r="2937" spans="1:9" ht="24" customHeight="1" x14ac:dyDescent="0.25">
      <c r="A2937" s="2">
        <v>735736</v>
      </c>
      <c r="B2937" s="3">
        <v>41780.698900462965</v>
      </c>
      <c r="C2937" s="2" t="s">
        <v>13</v>
      </c>
      <c r="D2937" s="2" t="s">
        <v>8</v>
      </c>
      <c r="E2937" s="2" t="s">
        <v>14</v>
      </c>
      <c r="F2937" s="2" t="s">
        <v>24</v>
      </c>
      <c r="G2937" s="2">
        <v>39805</v>
      </c>
      <c r="H2937" s="2">
        <v>39805</v>
      </c>
      <c r="I2937" s="61"/>
    </row>
    <row r="2938" spans="1:9" ht="24" customHeight="1" x14ac:dyDescent="0.25">
      <c r="A2938" s="2">
        <v>703579</v>
      </c>
      <c r="B2938" s="3">
        <v>41780.700092592589</v>
      </c>
      <c r="C2938" s="2" t="s">
        <v>7</v>
      </c>
      <c r="D2938" s="2" t="s">
        <v>11</v>
      </c>
      <c r="E2938" s="2" t="s">
        <v>14</v>
      </c>
      <c r="F2938" s="2" t="s">
        <v>24</v>
      </c>
      <c r="G2938" s="2">
        <v>58046</v>
      </c>
      <c r="H2938" s="2">
        <v>58046</v>
      </c>
      <c r="I2938" s="61"/>
    </row>
    <row r="2939" spans="1:9" ht="24" customHeight="1" x14ac:dyDescent="0.25">
      <c r="A2939" s="2">
        <v>322337</v>
      </c>
      <c r="B2939" s="3">
        <v>41803.396932870368</v>
      </c>
      <c r="C2939" s="2" t="s">
        <v>7</v>
      </c>
      <c r="D2939" s="2" t="s">
        <v>8</v>
      </c>
      <c r="E2939" s="2" t="s">
        <v>14</v>
      </c>
      <c r="F2939" s="2" t="s">
        <v>24</v>
      </c>
      <c r="G2939" s="2">
        <v>46622</v>
      </c>
      <c r="H2939" s="2">
        <v>46622</v>
      </c>
      <c r="I2939" s="61"/>
    </row>
    <row r="2940" spans="1:9" ht="24" customHeight="1" x14ac:dyDescent="0.25">
      <c r="A2940" s="2">
        <v>675824</v>
      </c>
      <c r="B2940" s="3">
        <v>41816.738657407404</v>
      </c>
      <c r="C2940" s="2" t="s">
        <v>13</v>
      </c>
      <c r="D2940" s="2" t="s">
        <v>8</v>
      </c>
      <c r="E2940" s="2" t="s">
        <v>16</v>
      </c>
      <c r="F2940" s="2" t="s">
        <v>12</v>
      </c>
      <c r="G2940" s="2">
        <v>10428</v>
      </c>
      <c r="H2940" s="2">
        <v>10428</v>
      </c>
      <c r="I2940" s="61"/>
    </row>
    <row r="2941" spans="1:9" ht="24" customHeight="1" x14ac:dyDescent="0.25">
      <c r="A2941" s="2">
        <v>863977</v>
      </c>
      <c r="B2941" s="3">
        <v>41816.739363425928</v>
      </c>
      <c r="C2941" s="2" t="s">
        <v>7</v>
      </c>
      <c r="D2941" s="2" t="s">
        <v>8</v>
      </c>
      <c r="E2941" s="2" t="s">
        <v>16</v>
      </c>
      <c r="F2941" s="2" t="s">
        <v>12</v>
      </c>
      <c r="G2941" s="2">
        <v>44276</v>
      </c>
      <c r="H2941" s="2">
        <v>44276</v>
      </c>
      <c r="I2941" s="61"/>
    </row>
    <row r="2942" spans="1:9" ht="24" customHeight="1" x14ac:dyDescent="0.25">
      <c r="A2942" s="2">
        <v>35155</v>
      </c>
      <c r="B2942" s="3">
        <v>41816.740023148152</v>
      </c>
      <c r="C2942" s="2" t="s">
        <v>7</v>
      </c>
      <c r="D2942" s="2" t="s">
        <v>8</v>
      </c>
      <c r="E2942" s="2" t="s">
        <v>16</v>
      </c>
      <c r="F2942" s="2" t="s">
        <v>12</v>
      </c>
      <c r="G2942" s="2">
        <v>89185</v>
      </c>
      <c r="H2942" s="2">
        <v>89185</v>
      </c>
      <c r="I2942" s="61"/>
    </row>
    <row r="2943" spans="1:9" ht="24" customHeight="1" x14ac:dyDescent="0.25">
      <c r="A2943" s="2">
        <v>991538</v>
      </c>
      <c r="B2943" s="3">
        <v>41830.802916666667</v>
      </c>
      <c r="C2943" s="2" t="s">
        <v>13</v>
      </c>
      <c r="D2943" s="2" t="s">
        <v>11</v>
      </c>
      <c r="E2943" s="2" t="s">
        <v>16</v>
      </c>
      <c r="F2943" s="2" t="s">
        <v>12</v>
      </c>
      <c r="G2943" s="2">
        <v>68181</v>
      </c>
      <c r="H2943" s="2">
        <v>68181</v>
      </c>
      <c r="I2943" s="61"/>
    </row>
    <row r="2944" spans="1:9" ht="24" customHeight="1" x14ac:dyDescent="0.25">
      <c r="A2944" s="2">
        <v>897545</v>
      </c>
      <c r="B2944" s="3">
        <v>41834.61142361111</v>
      </c>
      <c r="C2944" s="2" t="s">
        <v>7</v>
      </c>
      <c r="D2944" s="2" t="s">
        <v>8</v>
      </c>
      <c r="E2944" s="2" t="s">
        <v>16</v>
      </c>
      <c r="F2944" s="2" t="s">
        <v>12</v>
      </c>
      <c r="G2944" s="2">
        <v>81741</v>
      </c>
      <c r="H2944" s="2">
        <v>81741</v>
      </c>
      <c r="I2944" s="61"/>
    </row>
    <row r="2945" spans="1:9" ht="24" customHeight="1" x14ac:dyDescent="0.25">
      <c r="A2945" s="2">
        <v>473455</v>
      </c>
      <c r="B2945" s="3">
        <v>41764.397222222222</v>
      </c>
      <c r="C2945" s="2" t="s">
        <v>7</v>
      </c>
      <c r="D2945" s="2" t="s">
        <v>8</v>
      </c>
      <c r="E2945" s="2" t="s">
        <v>9</v>
      </c>
      <c r="F2945" s="2" t="s">
        <v>10</v>
      </c>
      <c r="G2945" s="2">
        <v>88927</v>
      </c>
      <c r="H2945" s="2">
        <v>88927</v>
      </c>
      <c r="I2945" s="61"/>
    </row>
    <row r="2946" spans="1:9" ht="24" customHeight="1" x14ac:dyDescent="0.25">
      <c r="A2946" s="2">
        <v>360451</v>
      </c>
      <c r="B2946" s="3">
        <v>41785.719722222224</v>
      </c>
      <c r="C2946" s="2" t="s">
        <v>7</v>
      </c>
      <c r="D2946" s="2" t="s">
        <v>8</v>
      </c>
      <c r="E2946" s="2" t="s">
        <v>9</v>
      </c>
      <c r="F2946" s="2" t="s">
        <v>10</v>
      </c>
      <c r="G2946" s="2">
        <v>51654</v>
      </c>
      <c r="H2946" s="2">
        <v>51654</v>
      </c>
      <c r="I2946" s="61"/>
    </row>
    <row r="2947" spans="1:9" ht="24" customHeight="1" x14ac:dyDescent="0.25">
      <c r="A2947" s="2">
        <v>201849</v>
      </c>
      <c r="B2947" s="3">
        <v>41841.349710648145</v>
      </c>
      <c r="C2947" s="2" t="s">
        <v>7</v>
      </c>
      <c r="D2947" s="2" t="s">
        <v>8</v>
      </c>
      <c r="E2947" s="2" t="s">
        <v>9</v>
      </c>
      <c r="F2947" s="2" t="s">
        <v>10</v>
      </c>
      <c r="G2947" s="2">
        <v>86328</v>
      </c>
      <c r="H2947" s="2">
        <v>86328</v>
      </c>
      <c r="I2947" s="61"/>
    </row>
    <row r="2948" spans="1:9" ht="24" customHeight="1" x14ac:dyDescent="0.25">
      <c r="A2948" s="2">
        <v>612983</v>
      </c>
      <c r="B2948" s="3">
        <v>41800.546875</v>
      </c>
      <c r="C2948" s="2" t="s">
        <v>7</v>
      </c>
      <c r="D2948" s="2" t="s">
        <v>8</v>
      </c>
      <c r="E2948" s="2" t="s">
        <v>14</v>
      </c>
      <c r="F2948" s="2" t="s">
        <v>12</v>
      </c>
      <c r="G2948" s="2">
        <v>89007</v>
      </c>
      <c r="H2948" s="2">
        <v>89007</v>
      </c>
      <c r="I2948" s="61"/>
    </row>
    <row r="2949" spans="1:9" ht="24" customHeight="1" x14ac:dyDescent="0.25">
      <c r="A2949" s="2">
        <v>260407</v>
      </c>
      <c r="B2949" s="3">
        <v>41880.456099537034</v>
      </c>
      <c r="C2949" s="2" t="s">
        <v>13</v>
      </c>
      <c r="D2949" s="2" t="s">
        <v>8</v>
      </c>
      <c r="E2949" s="2" t="s">
        <v>14</v>
      </c>
      <c r="F2949" s="2" t="s">
        <v>12</v>
      </c>
      <c r="G2949" s="2">
        <v>36282</v>
      </c>
      <c r="H2949" s="2">
        <v>36282</v>
      </c>
      <c r="I2949" s="61"/>
    </row>
    <row r="2950" spans="1:9" ht="24" customHeight="1" x14ac:dyDescent="0.25">
      <c r="A2950" s="2">
        <v>77144</v>
      </c>
      <c r="B2950" s="3">
        <v>41880.45684027778</v>
      </c>
      <c r="C2950" s="2" t="s">
        <v>7</v>
      </c>
      <c r="D2950" s="2" t="s">
        <v>8</v>
      </c>
      <c r="E2950" s="2" t="s">
        <v>14</v>
      </c>
      <c r="F2950" s="2" t="s">
        <v>12</v>
      </c>
      <c r="G2950" s="2">
        <v>92937</v>
      </c>
      <c r="H2950" s="2">
        <v>92937</v>
      </c>
      <c r="I2950" s="61"/>
    </row>
    <row r="2951" spans="1:9" ht="24" customHeight="1" x14ac:dyDescent="0.25">
      <c r="A2951" s="2">
        <v>605785</v>
      </c>
      <c r="B2951" s="3">
        <v>41761.447928240741</v>
      </c>
      <c r="C2951" s="2" t="s">
        <v>13</v>
      </c>
      <c r="D2951" s="2" t="s">
        <v>8</v>
      </c>
      <c r="E2951" s="2" t="s">
        <v>14</v>
      </c>
      <c r="F2951" s="2" t="s">
        <v>12</v>
      </c>
      <c r="G2951" s="2">
        <v>83945</v>
      </c>
      <c r="H2951" s="2">
        <v>83945</v>
      </c>
      <c r="I2951" s="61"/>
    </row>
    <row r="2952" spans="1:9" ht="24" customHeight="1" x14ac:dyDescent="0.25">
      <c r="A2952" s="2">
        <v>908115</v>
      </c>
      <c r="B2952" s="3">
        <v>41761.449317129627</v>
      </c>
      <c r="C2952" s="2" t="s">
        <v>7</v>
      </c>
      <c r="D2952" s="2" t="s">
        <v>11</v>
      </c>
      <c r="E2952" s="2" t="s">
        <v>14</v>
      </c>
      <c r="F2952" s="2" t="s">
        <v>12</v>
      </c>
      <c r="G2952" s="2">
        <v>49829</v>
      </c>
      <c r="H2952" s="2">
        <v>49829</v>
      </c>
      <c r="I2952" s="61"/>
    </row>
    <row r="2953" spans="1:9" ht="24" customHeight="1" x14ac:dyDescent="0.25">
      <c r="A2953" s="2">
        <v>470160</v>
      </c>
      <c r="B2953" s="3">
        <v>41765.3983912037</v>
      </c>
      <c r="C2953" s="2" t="s">
        <v>13</v>
      </c>
      <c r="D2953" s="2" t="s">
        <v>8</v>
      </c>
      <c r="E2953" s="2" t="s">
        <v>14</v>
      </c>
      <c r="F2953" s="2" t="s">
        <v>12</v>
      </c>
      <c r="G2953" s="2">
        <v>62884</v>
      </c>
      <c r="H2953" s="2">
        <v>62884</v>
      </c>
      <c r="I2953" s="61"/>
    </row>
    <row r="2954" spans="1:9" ht="24" customHeight="1" x14ac:dyDescent="0.25">
      <c r="A2954" s="2">
        <v>834019</v>
      </c>
      <c r="B2954" s="3">
        <v>41814.396770833337</v>
      </c>
      <c r="C2954" s="2" t="s">
        <v>7</v>
      </c>
      <c r="D2954" s="2" t="s">
        <v>8</v>
      </c>
      <c r="E2954" s="2" t="s">
        <v>14</v>
      </c>
      <c r="F2954" s="2" t="s">
        <v>12</v>
      </c>
      <c r="G2954" s="2">
        <v>64508</v>
      </c>
      <c r="H2954" s="2">
        <v>64508</v>
      </c>
      <c r="I2954" s="61"/>
    </row>
    <row r="2955" spans="1:9" ht="24" customHeight="1" x14ac:dyDescent="0.25">
      <c r="A2955" s="2">
        <v>202085</v>
      </c>
      <c r="B2955" s="3">
        <v>41814.399583333332</v>
      </c>
      <c r="C2955" s="2" t="s">
        <v>13</v>
      </c>
      <c r="D2955" s="2" t="s">
        <v>11</v>
      </c>
      <c r="E2955" s="2" t="s">
        <v>14</v>
      </c>
      <c r="F2955" s="2" t="s">
        <v>12</v>
      </c>
      <c r="G2955" s="2">
        <v>79107</v>
      </c>
      <c r="H2955" s="2">
        <v>79107</v>
      </c>
      <c r="I2955" s="61"/>
    </row>
    <row r="2956" spans="1:9" ht="24" customHeight="1" x14ac:dyDescent="0.25">
      <c r="A2956" s="2">
        <v>869497</v>
      </c>
      <c r="B2956" s="3">
        <v>41819.532488425924</v>
      </c>
      <c r="C2956" s="2" t="s">
        <v>7</v>
      </c>
      <c r="D2956" s="2" t="s">
        <v>11</v>
      </c>
      <c r="E2956" s="2" t="s">
        <v>14</v>
      </c>
      <c r="F2956" s="2" t="s">
        <v>12</v>
      </c>
      <c r="G2956" s="2">
        <v>86111</v>
      </c>
      <c r="H2956" s="2">
        <v>86111</v>
      </c>
      <c r="I2956" s="61"/>
    </row>
    <row r="2957" spans="1:9" ht="24" customHeight="1" x14ac:dyDescent="0.25">
      <c r="A2957" s="2">
        <v>908434</v>
      </c>
      <c r="B2957" s="3">
        <v>41824.309988425928</v>
      </c>
      <c r="C2957" s="2" t="s">
        <v>7</v>
      </c>
      <c r="D2957" s="2" t="s">
        <v>11</v>
      </c>
      <c r="E2957" s="2" t="s">
        <v>14</v>
      </c>
      <c r="F2957" s="2" t="s">
        <v>12</v>
      </c>
      <c r="G2957" s="2">
        <v>62296</v>
      </c>
      <c r="H2957" s="2">
        <v>62296</v>
      </c>
      <c r="I2957" s="61"/>
    </row>
    <row r="2958" spans="1:9" ht="24" customHeight="1" x14ac:dyDescent="0.25">
      <c r="A2958" s="2">
        <v>817536</v>
      </c>
      <c r="B2958" s="3">
        <v>41830.81046296296</v>
      </c>
      <c r="C2958" s="2" t="s">
        <v>13</v>
      </c>
      <c r="D2958" s="2" t="s">
        <v>8</v>
      </c>
      <c r="E2958" s="2" t="s">
        <v>14</v>
      </c>
      <c r="F2958" s="2" t="s">
        <v>12</v>
      </c>
      <c r="G2958" s="2">
        <v>65630</v>
      </c>
      <c r="H2958" s="2">
        <v>65630</v>
      </c>
      <c r="I2958" s="61"/>
    </row>
    <row r="2959" spans="1:9" ht="24" customHeight="1" x14ac:dyDescent="0.25">
      <c r="A2959" s="2">
        <v>342721</v>
      </c>
      <c r="B2959" s="3">
        <v>41830.812337962961</v>
      </c>
      <c r="C2959" s="2" t="s">
        <v>7</v>
      </c>
      <c r="D2959" s="2" t="s">
        <v>11</v>
      </c>
      <c r="E2959" s="2" t="s">
        <v>14</v>
      </c>
      <c r="F2959" s="2" t="s">
        <v>12</v>
      </c>
      <c r="G2959" s="2">
        <v>75933</v>
      </c>
      <c r="H2959" s="2">
        <v>75933</v>
      </c>
      <c r="I2959" s="61"/>
    </row>
    <row r="2960" spans="1:9" ht="24" customHeight="1" x14ac:dyDescent="0.25">
      <c r="A2960" s="2">
        <v>542665</v>
      </c>
      <c r="B2960" s="3">
        <v>41821.399212962962</v>
      </c>
      <c r="C2960" s="2" t="s">
        <v>7</v>
      </c>
      <c r="D2960" s="2" t="s">
        <v>11</v>
      </c>
      <c r="E2960" s="2" t="s">
        <v>14</v>
      </c>
      <c r="F2960" s="2" t="s">
        <v>12</v>
      </c>
      <c r="G2960" s="2">
        <v>87752</v>
      </c>
      <c r="H2960" s="2">
        <v>87752</v>
      </c>
      <c r="I2960" s="61"/>
    </row>
    <row r="2961" spans="1:9" ht="24" customHeight="1" x14ac:dyDescent="0.25">
      <c r="A2961" s="2">
        <v>208230</v>
      </c>
      <c r="B2961" s="3">
        <v>41793.397731481484</v>
      </c>
      <c r="C2961" s="2" t="s">
        <v>7</v>
      </c>
      <c r="D2961" s="2" t="s">
        <v>23</v>
      </c>
      <c r="E2961" s="2" t="s">
        <v>9</v>
      </c>
      <c r="F2961" s="2" t="s">
        <v>32</v>
      </c>
      <c r="G2961" s="2">
        <v>32107</v>
      </c>
      <c r="H2961" s="2">
        <v>32107</v>
      </c>
      <c r="I2961" s="61"/>
    </row>
    <row r="2962" spans="1:9" ht="24" customHeight="1" x14ac:dyDescent="0.25">
      <c r="A2962" s="2">
        <v>313739</v>
      </c>
      <c r="B2962" s="3">
        <v>41809.739236111112</v>
      </c>
      <c r="C2962" s="2" t="s">
        <v>7</v>
      </c>
      <c r="D2962" s="2" t="s">
        <v>11</v>
      </c>
      <c r="E2962" s="2" t="s">
        <v>9</v>
      </c>
      <c r="F2962" s="2" t="s">
        <v>24</v>
      </c>
      <c r="G2962" s="2">
        <v>83433</v>
      </c>
      <c r="H2962" s="2">
        <v>83433</v>
      </c>
      <c r="I2962" s="61"/>
    </row>
    <row r="2963" spans="1:9" ht="24" customHeight="1" x14ac:dyDescent="0.25">
      <c r="A2963" s="2">
        <v>915263</v>
      </c>
      <c r="B2963" s="3">
        <v>41802.537928240738</v>
      </c>
      <c r="C2963" s="2" t="s">
        <v>13</v>
      </c>
      <c r="D2963" s="2" t="s">
        <v>11</v>
      </c>
      <c r="E2963" s="2" t="s">
        <v>9</v>
      </c>
      <c r="F2963" s="2" t="s">
        <v>32</v>
      </c>
      <c r="G2963" s="2">
        <v>27944</v>
      </c>
      <c r="H2963" s="2">
        <v>27944</v>
      </c>
      <c r="I2963" s="61"/>
    </row>
    <row r="2964" spans="1:9" ht="24" customHeight="1" x14ac:dyDescent="0.25">
      <c r="A2964" s="2">
        <v>552486</v>
      </c>
      <c r="B2964" s="3">
        <v>41802.537430555552</v>
      </c>
      <c r="C2964" s="2" t="s">
        <v>13</v>
      </c>
      <c r="D2964" s="2" t="s">
        <v>23</v>
      </c>
      <c r="E2964" s="2" t="s">
        <v>9</v>
      </c>
      <c r="F2964" s="2" t="s">
        <v>32</v>
      </c>
      <c r="G2964" s="2">
        <v>75940</v>
      </c>
      <c r="H2964" s="2">
        <v>75940</v>
      </c>
      <c r="I2964" s="61"/>
    </row>
    <row r="2965" spans="1:9" ht="24" customHeight="1" x14ac:dyDescent="0.25">
      <c r="A2965" s="2">
        <v>95979</v>
      </c>
      <c r="B2965" s="3">
        <v>41819.675347222219</v>
      </c>
      <c r="C2965" s="2" t="s">
        <v>7</v>
      </c>
      <c r="D2965" s="2" t="s">
        <v>8</v>
      </c>
      <c r="E2965" s="2" t="s">
        <v>9</v>
      </c>
      <c r="F2965" s="2" t="s">
        <v>32</v>
      </c>
      <c r="G2965" s="2">
        <v>5527</v>
      </c>
      <c r="H2965" s="2">
        <v>5527</v>
      </c>
      <c r="I2965" s="61"/>
    </row>
    <row r="2966" spans="1:9" ht="24" customHeight="1" x14ac:dyDescent="0.25">
      <c r="A2966" s="2">
        <v>35410</v>
      </c>
      <c r="B2966" s="3">
        <v>41819.676064814812</v>
      </c>
      <c r="C2966" s="2" t="s">
        <v>7</v>
      </c>
      <c r="D2966" s="2" t="s">
        <v>11</v>
      </c>
      <c r="E2966" s="2" t="s">
        <v>9</v>
      </c>
      <c r="F2966" s="2" t="s">
        <v>32</v>
      </c>
      <c r="G2966" s="2">
        <v>75449</v>
      </c>
      <c r="H2966" s="2">
        <v>75449</v>
      </c>
      <c r="I2966" s="61"/>
    </row>
    <row r="2967" spans="1:9" ht="24" customHeight="1" x14ac:dyDescent="0.25">
      <c r="A2967" s="2">
        <v>796649</v>
      </c>
      <c r="B2967" s="3">
        <v>41760.325983796298</v>
      </c>
      <c r="C2967" s="2" t="s">
        <v>13</v>
      </c>
      <c r="D2967" s="2" t="s">
        <v>8</v>
      </c>
      <c r="E2967" s="2" t="s">
        <v>9</v>
      </c>
      <c r="F2967" s="2" t="s">
        <v>10</v>
      </c>
      <c r="G2967" s="2">
        <v>61453</v>
      </c>
      <c r="H2967" s="2">
        <v>61453</v>
      </c>
      <c r="I2967" s="61"/>
    </row>
    <row r="2968" spans="1:9" ht="24" customHeight="1" x14ac:dyDescent="0.25">
      <c r="A2968" s="2">
        <v>926938</v>
      </c>
      <c r="B2968" s="3">
        <v>41760.326701388891</v>
      </c>
      <c r="C2968" s="2" t="s">
        <v>7</v>
      </c>
      <c r="D2968" s="2" t="s">
        <v>11</v>
      </c>
      <c r="E2968" s="2" t="s">
        <v>9</v>
      </c>
      <c r="F2968" s="2" t="s">
        <v>10</v>
      </c>
      <c r="G2968" s="2">
        <v>1042</v>
      </c>
      <c r="H2968" s="2">
        <v>1042</v>
      </c>
      <c r="I2968" s="61"/>
    </row>
    <row r="2969" spans="1:9" ht="24" customHeight="1" x14ac:dyDescent="0.25">
      <c r="A2969" s="2">
        <v>458462</v>
      </c>
      <c r="B2969" s="3">
        <v>41760.328912037039</v>
      </c>
      <c r="C2969" s="2" t="s">
        <v>7</v>
      </c>
      <c r="D2969" s="2" t="s">
        <v>11</v>
      </c>
      <c r="E2969" s="2" t="s">
        <v>9</v>
      </c>
      <c r="F2969" s="2" t="s">
        <v>10</v>
      </c>
      <c r="G2969" s="2">
        <v>32469</v>
      </c>
      <c r="H2969" s="2">
        <v>32469</v>
      </c>
      <c r="I2969" s="61"/>
    </row>
    <row r="2970" spans="1:9" ht="24" customHeight="1" x14ac:dyDescent="0.25">
      <c r="A2970" s="2">
        <v>412158</v>
      </c>
      <c r="B2970" s="3">
        <v>41761.77851851852</v>
      </c>
      <c r="C2970" s="2" t="s">
        <v>13</v>
      </c>
      <c r="D2970" s="2" t="s">
        <v>8</v>
      </c>
      <c r="E2970" s="2" t="s">
        <v>9</v>
      </c>
      <c r="F2970" s="2" t="s">
        <v>10</v>
      </c>
      <c r="G2970" s="2">
        <v>48016</v>
      </c>
      <c r="H2970" s="2">
        <v>48016</v>
      </c>
      <c r="I2970" s="61"/>
    </row>
    <row r="2971" spans="1:9" ht="24" customHeight="1" x14ac:dyDescent="0.25">
      <c r="A2971" s="2">
        <v>819973</v>
      </c>
      <c r="B2971" s="3">
        <v>41765.812673611108</v>
      </c>
      <c r="C2971" s="2" t="s">
        <v>7</v>
      </c>
      <c r="D2971" s="2" t="s">
        <v>8</v>
      </c>
      <c r="E2971" s="2" t="s">
        <v>9</v>
      </c>
      <c r="F2971" s="2" t="s">
        <v>10</v>
      </c>
      <c r="G2971" s="2">
        <v>99766</v>
      </c>
      <c r="H2971" s="2">
        <v>99766</v>
      </c>
      <c r="I2971" s="61"/>
    </row>
    <row r="2972" spans="1:9" ht="24" customHeight="1" x14ac:dyDescent="0.25">
      <c r="A2972" s="2">
        <v>200163</v>
      </c>
      <c r="B2972" s="3">
        <v>41765.81621527778</v>
      </c>
      <c r="C2972" s="2" t="s">
        <v>7</v>
      </c>
      <c r="D2972" s="2" t="s">
        <v>8</v>
      </c>
      <c r="E2972" s="2" t="s">
        <v>9</v>
      </c>
      <c r="F2972" s="2" t="s">
        <v>10</v>
      </c>
      <c r="G2972" s="2">
        <v>71067</v>
      </c>
      <c r="H2972" s="2">
        <v>71067</v>
      </c>
      <c r="I2972" s="61"/>
    </row>
    <row r="2973" spans="1:9" ht="24" customHeight="1" x14ac:dyDescent="0.25">
      <c r="A2973" s="2">
        <v>963023</v>
      </c>
      <c r="B2973" s="3">
        <v>41771.508599537039</v>
      </c>
      <c r="C2973" s="2" t="s">
        <v>13</v>
      </c>
      <c r="D2973" s="2" t="s">
        <v>11</v>
      </c>
      <c r="E2973" s="2" t="s">
        <v>9</v>
      </c>
      <c r="F2973" s="2" t="s">
        <v>10</v>
      </c>
      <c r="G2973" s="2">
        <v>27964</v>
      </c>
      <c r="H2973" s="2">
        <v>27964</v>
      </c>
      <c r="I2973" s="61"/>
    </row>
    <row r="2974" spans="1:9" ht="24" customHeight="1" x14ac:dyDescent="0.25">
      <c r="A2974" s="2">
        <v>222444</v>
      </c>
      <c r="B2974" s="3">
        <v>41771.510358796295</v>
      </c>
      <c r="C2974" s="2" t="s">
        <v>13</v>
      </c>
      <c r="D2974" s="2" t="s">
        <v>8</v>
      </c>
      <c r="E2974" s="2" t="s">
        <v>9</v>
      </c>
      <c r="F2974" s="2" t="s">
        <v>10</v>
      </c>
      <c r="G2974" s="2">
        <v>54536</v>
      </c>
      <c r="H2974" s="2">
        <v>54536</v>
      </c>
      <c r="I2974" s="61"/>
    </row>
    <row r="2975" spans="1:9" ht="24" customHeight="1" x14ac:dyDescent="0.25">
      <c r="A2975" s="2">
        <v>841354</v>
      </c>
      <c r="B2975" s="3">
        <v>41771.510740740741</v>
      </c>
      <c r="C2975" s="2" t="s">
        <v>7</v>
      </c>
      <c r="D2975" s="2" t="s">
        <v>11</v>
      </c>
      <c r="E2975" s="2" t="s">
        <v>9</v>
      </c>
      <c r="F2975" s="2" t="s">
        <v>10</v>
      </c>
      <c r="G2975" s="2">
        <v>33424</v>
      </c>
      <c r="H2975" s="2">
        <v>33424</v>
      </c>
      <c r="I2975" s="61"/>
    </row>
    <row r="2976" spans="1:9" ht="24" customHeight="1" x14ac:dyDescent="0.25">
      <c r="A2976" s="2">
        <v>428971</v>
      </c>
      <c r="B2976" s="3">
        <v>41772.429432870369</v>
      </c>
      <c r="C2976" s="2" t="s">
        <v>13</v>
      </c>
      <c r="D2976" s="2" t="s">
        <v>8</v>
      </c>
      <c r="E2976" s="2" t="s">
        <v>9</v>
      </c>
      <c r="F2976" s="2" t="s">
        <v>10</v>
      </c>
      <c r="G2976" s="2">
        <v>30649</v>
      </c>
      <c r="H2976" s="2">
        <v>30649</v>
      </c>
      <c r="I2976" s="61"/>
    </row>
    <row r="2977" spans="1:9" ht="24" customHeight="1" x14ac:dyDescent="0.25">
      <c r="A2977" s="2">
        <v>149278</v>
      </c>
      <c r="B2977" s="3">
        <v>41772.430393518516</v>
      </c>
      <c r="C2977" s="2" t="s">
        <v>13</v>
      </c>
      <c r="D2977" s="2" t="s">
        <v>11</v>
      </c>
      <c r="E2977" s="2" t="s">
        <v>9</v>
      </c>
      <c r="F2977" s="2" t="s">
        <v>10</v>
      </c>
      <c r="G2977" s="2">
        <v>84904</v>
      </c>
      <c r="H2977" s="2">
        <v>84904</v>
      </c>
      <c r="I2977" s="61"/>
    </row>
    <row r="2978" spans="1:9" ht="24" customHeight="1" x14ac:dyDescent="0.25">
      <c r="A2978" s="2">
        <v>167930</v>
      </c>
      <c r="B2978" s="3">
        <v>41772.432291666664</v>
      </c>
      <c r="C2978" s="2" t="s">
        <v>7</v>
      </c>
      <c r="D2978" s="2" t="s">
        <v>11</v>
      </c>
      <c r="E2978" s="2" t="s">
        <v>9</v>
      </c>
      <c r="F2978" s="2" t="s">
        <v>10</v>
      </c>
      <c r="G2978" s="2">
        <v>69475</v>
      </c>
      <c r="H2978" s="2">
        <v>69475</v>
      </c>
      <c r="I2978" s="61"/>
    </row>
    <row r="2979" spans="1:9" ht="24" customHeight="1" x14ac:dyDescent="0.25">
      <c r="A2979" s="2">
        <v>99387</v>
      </c>
      <c r="B2979" s="3">
        <v>41786.70716435185</v>
      </c>
      <c r="C2979" s="2" t="s">
        <v>13</v>
      </c>
      <c r="D2979" s="2" t="s">
        <v>8</v>
      </c>
      <c r="E2979" s="2" t="s">
        <v>9</v>
      </c>
      <c r="F2979" s="2" t="s">
        <v>10</v>
      </c>
      <c r="G2979" s="2">
        <v>99029</v>
      </c>
      <c r="H2979" s="2">
        <v>99029</v>
      </c>
      <c r="I2979" s="61"/>
    </row>
    <row r="2980" spans="1:9" ht="24" customHeight="1" x14ac:dyDescent="0.25">
      <c r="A2980" s="2">
        <v>741431</v>
      </c>
      <c r="B2980" s="3">
        <v>41786.707476851851</v>
      </c>
      <c r="C2980" s="2" t="s">
        <v>13</v>
      </c>
      <c r="D2980" s="2" t="s">
        <v>8</v>
      </c>
      <c r="E2980" s="2" t="s">
        <v>9</v>
      </c>
      <c r="F2980" s="2" t="s">
        <v>10</v>
      </c>
      <c r="G2980" s="2">
        <v>62501</v>
      </c>
      <c r="H2980" s="2">
        <v>62501</v>
      </c>
      <c r="I2980" s="61"/>
    </row>
    <row r="2981" spans="1:9" ht="24" customHeight="1" x14ac:dyDescent="0.25">
      <c r="A2981" s="2">
        <v>882227</v>
      </c>
      <c r="B2981" s="3">
        <v>41782.313171296293</v>
      </c>
      <c r="C2981" s="2" t="s">
        <v>7</v>
      </c>
      <c r="D2981" s="2" t="s">
        <v>8</v>
      </c>
      <c r="E2981" s="2" t="s">
        <v>9</v>
      </c>
      <c r="F2981" s="2" t="s">
        <v>10</v>
      </c>
      <c r="G2981" s="2">
        <v>68581</v>
      </c>
      <c r="H2981" s="2">
        <v>68581</v>
      </c>
      <c r="I2981" s="61"/>
    </row>
    <row r="2982" spans="1:9" ht="24" customHeight="1" x14ac:dyDescent="0.25">
      <c r="A2982" s="2">
        <v>798412</v>
      </c>
      <c r="B2982" s="3">
        <v>41822.636921296296</v>
      </c>
      <c r="C2982" s="2" t="s">
        <v>7</v>
      </c>
      <c r="D2982" s="2" t="s">
        <v>8</v>
      </c>
      <c r="E2982" s="2" t="s">
        <v>9</v>
      </c>
      <c r="F2982" s="2" t="s">
        <v>10</v>
      </c>
      <c r="G2982" s="2">
        <v>12683</v>
      </c>
      <c r="H2982" s="2">
        <v>12683</v>
      </c>
      <c r="I2982" s="61"/>
    </row>
    <row r="2983" spans="1:9" ht="24" customHeight="1" x14ac:dyDescent="0.25">
      <c r="A2983" s="2">
        <v>531959</v>
      </c>
      <c r="B2983" s="3">
        <v>41780.564872685187</v>
      </c>
      <c r="C2983" s="2" t="s">
        <v>7</v>
      </c>
      <c r="D2983" s="2" t="s">
        <v>11</v>
      </c>
      <c r="E2983" s="2" t="s">
        <v>14</v>
      </c>
      <c r="F2983" s="2" t="s">
        <v>10</v>
      </c>
      <c r="G2983" s="2">
        <v>98392</v>
      </c>
      <c r="H2983" s="2">
        <v>98392</v>
      </c>
      <c r="I2983" s="61"/>
    </row>
    <row r="2984" spans="1:9" ht="24" customHeight="1" x14ac:dyDescent="0.25">
      <c r="A2984" s="2">
        <v>445207</v>
      </c>
      <c r="B2984" s="3">
        <v>41780.566851851851</v>
      </c>
      <c r="C2984" s="2" t="s">
        <v>13</v>
      </c>
      <c r="D2984" s="2" t="s">
        <v>11</v>
      </c>
      <c r="E2984" s="2" t="s">
        <v>14</v>
      </c>
      <c r="F2984" s="2" t="s">
        <v>10</v>
      </c>
      <c r="G2984" s="2">
        <v>86637</v>
      </c>
      <c r="H2984" s="2">
        <v>86637</v>
      </c>
      <c r="I2984" s="61"/>
    </row>
    <row r="2985" spans="1:9" ht="24" customHeight="1" x14ac:dyDescent="0.25">
      <c r="A2985" s="2">
        <v>180405</v>
      </c>
      <c r="B2985" s="3">
        <v>41794.661053240743</v>
      </c>
      <c r="C2985" s="2" t="s">
        <v>7</v>
      </c>
      <c r="D2985" s="2" t="s">
        <v>11</v>
      </c>
      <c r="E2985" s="2" t="s">
        <v>14</v>
      </c>
      <c r="F2985" s="2" t="s">
        <v>10</v>
      </c>
      <c r="G2985" s="2">
        <v>85294</v>
      </c>
      <c r="H2985" s="2">
        <v>85294</v>
      </c>
      <c r="I2985" s="61"/>
    </row>
    <row r="2986" spans="1:9" ht="24" customHeight="1" x14ac:dyDescent="0.25">
      <c r="A2986" s="2">
        <v>107600</v>
      </c>
      <c r="B2986" s="3">
        <v>41801.546851851854</v>
      </c>
      <c r="C2986" s="2" t="s">
        <v>7</v>
      </c>
      <c r="D2986" s="2" t="s">
        <v>8</v>
      </c>
      <c r="E2986" s="2" t="s">
        <v>14</v>
      </c>
      <c r="F2986" s="2" t="s">
        <v>10</v>
      </c>
      <c r="G2986" s="2">
        <v>44090</v>
      </c>
      <c r="H2986" s="2">
        <v>44090</v>
      </c>
      <c r="I2986" s="61"/>
    </row>
    <row r="2987" spans="1:9" ht="24" customHeight="1" x14ac:dyDescent="0.25">
      <c r="A2987" s="2">
        <v>51522</v>
      </c>
      <c r="B2987" s="3">
        <v>41801.547175925924</v>
      </c>
      <c r="C2987" s="2" t="s">
        <v>13</v>
      </c>
      <c r="D2987" s="2" t="s">
        <v>8</v>
      </c>
      <c r="E2987" s="2" t="s">
        <v>14</v>
      </c>
      <c r="F2987" s="2" t="s">
        <v>10</v>
      </c>
      <c r="G2987" s="2">
        <v>99295</v>
      </c>
      <c r="H2987" s="2">
        <v>99295</v>
      </c>
      <c r="I2987" s="61"/>
    </row>
    <row r="2988" spans="1:9" ht="24" customHeight="1" x14ac:dyDescent="0.25">
      <c r="A2988" s="2">
        <v>276324</v>
      </c>
      <c r="B2988" s="3">
        <v>41815.523634259262</v>
      </c>
      <c r="C2988" s="2" t="s">
        <v>13</v>
      </c>
      <c r="D2988" s="2" t="s">
        <v>23</v>
      </c>
      <c r="E2988" s="2" t="s">
        <v>14</v>
      </c>
      <c r="F2988" s="2" t="s">
        <v>10</v>
      </c>
      <c r="G2988" s="2">
        <v>79762</v>
      </c>
      <c r="H2988" s="2">
        <v>79762</v>
      </c>
      <c r="I2988" s="61"/>
    </row>
    <row r="2989" spans="1:9" ht="24" customHeight="1" x14ac:dyDescent="0.25">
      <c r="A2989" s="2">
        <v>619419</v>
      </c>
      <c r="B2989" s="3">
        <v>41824.452824074076</v>
      </c>
      <c r="C2989" s="2" t="s">
        <v>13</v>
      </c>
      <c r="D2989" s="2" t="s">
        <v>8</v>
      </c>
      <c r="E2989" s="2" t="s">
        <v>14</v>
      </c>
      <c r="F2989" s="2" t="s">
        <v>10</v>
      </c>
      <c r="G2989" s="2">
        <v>13886</v>
      </c>
      <c r="H2989" s="2">
        <v>13886</v>
      </c>
      <c r="I2989" s="61"/>
    </row>
    <row r="2990" spans="1:9" ht="24" customHeight="1" x14ac:dyDescent="0.25">
      <c r="A2990" s="2">
        <v>192514</v>
      </c>
      <c r="B2990" s="3">
        <v>41824.455370370371</v>
      </c>
      <c r="C2990" s="2" t="s">
        <v>13</v>
      </c>
      <c r="D2990" s="2" t="s">
        <v>8</v>
      </c>
      <c r="E2990" s="2" t="s">
        <v>14</v>
      </c>
      <c r="F2990" s="2" t="s">
        <v>10</v>
      </c>
      <c r="G2990" s="2">
        <v>23825</v>
      </c>
      <c r="H2990" s="2">
        <v>23825</v>
      </c>
      <c r="I2990" s="61"/>
    </row>
    <row r="2991" spans="1:9" ht="24" customHeight="1" x14ac:dyDescent="0.25">
      <c r="A2991" s="2">
        <v>709509</v>
      </c>
      <c r="B2991" s="3">
        <v>41824.457615740743</v>
      </c>
      <c r="C2991" s="2" t="s">
        <v>7</v>
      </c>
      <c r="D2991" s="2" t="s">
        <v>8</v>
      </c>
      <c r="E2991" s="2" t="s">
        <v>14</v>
      </c>
      <c r="F2991" s="2" t="s">
        <v>10</v>
      </c>
      <c r="G2991" s="2">
        <v>62679</v>
      </c>
      <c r="H2991" s="2">
        <v>62679</v>
      </c>
      <c r="I2991" s="61"/>
    </row>
    <row r="2992" spans="1:9" ht="24" customHeight="1" x14ac:dyDescent="0.25">
      <c r="A2992" s="2">
        <v>175812</v>
      </c>
      <c r="B2992" s="3">
        <v>41843.397731481484</v>
      </c>
      <c r="C2992" s="2" t="s">
        <v>13</v>
      </c>
      <c r="D2992" s="2" t="s">
        <v>8</v>
      </c>
      <c r="E2992" s="2" t="s">
        <v>14</v>
      </c>
      <c r="F2992" s="2" t="s">
        <v>10</v>
      </c>
      <c r="G2992" s="2">
        <v>28508</v>
      </c>
      <c r="H2992" s="2">
        <v>28508</v>
      </c>
      <c r="I2992" s="61"/>
    </row>
    <row r="2993" spans="1:9" ht="24" customHeight="1" x14ac:dyDescent="0.25">
      <c r="A2993" s="2">
        <v>718350</v>
      </c>
      <c r="B2993" s="3">
        <v>41843.399386574078</v>
      </c>
      <c r="C2993" s="2" t="s">
        <v>7</v>
      </c>
      <c r="D2993" s="2" t="s">
        <v>8</v>
      </c>
      <c r="E2993" s="2" t="s">
        <v>14</v>
      </c>
      <c r="F2993" s="2" t="s">
        <v>10</v>
      </c>
      <c r="G2993" s="2">
        <v>71040</v>
      </c>
      <c r="H2993" s="2">
        <v>71040</v>
      </c>
      <c r="I2993" s="61"/>
    </row>
    <row r="2994" spans="1:9" ht="24" customHeight="1" x14ac:dyDescent="0.25">
      <c r="A2994" s="2">
        <v>589354</v>
      </c>
      <c r="B2994" s="3">
        <v>41829.820381944446</v>
      </c>
      <c r="C2994" s="2" t="s">
        <v>7</v>
      </c>
      <c r="D2994" s="2" t="s">
        <v>8</v>
      </c>
      <c r="E2994" s="2" t="s">
        <v>9</v>
      </c>
      <c r="F2994" s="2" t="s">
        <v>10</v>
      </c>
      <c r="G2994" s="2">
        <v>49544</v>
      </c>
      <c r="H2994" s="2">
        <v>49544</v>
      </c>
      <c r="I2994" s="61"/>
    </row>
    <row r="2995" spans="1:9" ht="24" customHeight="1" x14ac:dyDescent="0.25">
      <c r="A2995" s="2">
        <v>285721</v>
      </c>
      <c r="B2995" s="3">
        <v>41829.396956018521</v>
      </c>
      <c r="C2995" s="2" t="s">
        <v>13</v>
      </c>
      <c r="D2995" s="2" t="s">
        <v>8</v>
      </c>
      <c r="E2995" s="2" t="s">
        <v>9</v>
      </c>
      <c r="F2995" s="2" t="s">
        <v>10</v>
      </c>
      <c r="G2995" s="2">
        <v>39299</v>
      </c>
      <c r="H2995" s="2">
        <v>39299</v>
      </c>
      <c r="I2995" s="61"/>
    </row>
    <row r="2996" spans="1:9" ht="24" customHeight="1" x14ac:dyDescent="0.25">
      <c r="A2996" s="2">
        <v>32072</v>
      </c>
      <c r="B2996" s="3">
        <v>41831.832141203704</v>
      </c>
      <c r="C2996" s="2" t="s">
        <v>7</v>
      </c>
      <c r="D2996" s="2" t="s">
        <v>11</v>
      </c>
      <c r="E2996" s="2" t="s">
        <v>9</v>
      </c>
      <c r="F2996" s="2" t="s">
        <v>10</v>
      </c>
      <c r="G2996" s="2">
        <v>14440</v>
      </c>
      <c r="H2996" s="2">
        <v>14440</v>
      </c>
      <c r="I2996" s="61"/>
    </row>
    <row r="2997" spans="1:9" ht="24" customHeight="1" x14ac:dyDescent="0.25">
      <c r="A2997" s="2">
        <v>961118</v>
      </c>
      <c r="B2997" s="3">
        <v>41837.666597222225</v>
      </c>
      <c r="C2997" s="2" t="s">
        <v>7</v>
      </c>
      <c r="D2997" s="2" t="s">
        <v>11</v>
      </c>
      <c r="E2997" s="2" t="s">
        <v>14</v>
      </c>
      <c r="F2997" s="2" t="s">
        <v>10</v>
      </c>
      <c r="G2997" s="2">
        <v>98394</v>
      </c>
      <c r="H2997" s="2">
        <v>98394</v>
      </c>
      <c r="I2997" s="61"/>
    </row>
    <row r="2998" spans="1:9" ht="24" customHeight="1" x14ac:dyDescent="0.25">
      <c r="A2998" s="2">
        <v>727514</v>
      </c>
      <c r="B2998" s="3">
        <v>41842.345312500001</v>
      </c>
      <c r="C2998" s="2" t="s">
        <v>13</v>
      </c>
      <c r="D2998" s="2" t="s">
        <v>8</v>
      </c>
      <c r="E2998" s="2" t="s">
        <v>14</v>
      </c>
      <c r="F2998" s="2" t="s">
        <v>12</v>
      </c>
      <c r="G2998" s="2">
        <v>84326</v>
      </c>
      <c r="H2998" s="2">
        <v>84326</v>
      </c>
      <c r="I2998" s="61"/>
    </row>
    <row r="2999" spans="1:9" ht="24" customHeight="1" x14ac:dyDescent="0.25">
      <c r="A2999" s="2">
        <v>808477</v>
      </c>
      <c r="B2999" s="3">
        <v>41842.346666666665</v>
      </c>
      <c r="C2999" s="2" t="s">
        <v>13</v>
      </c>
      <c r="D2999" s="2" t="s">
        <v>8</v>
      </c>
      <c r="E2999" s="2" t="s">
        <v>14</v>
      </c>
      <c r="F2999" s="2" t="s">
        <v>12</v>
      </c>
      <c r="G2999" s="2">
        <v>39503</v>
      </c>
      <c r="H2999" s="2">
        <v>39503</v>
      </c>
      <c r="I2999" s="61"/>
    </row>
    <row r="3000" spans="1:9" ht="24" customHeight="1" x14ac:dyDescent="0.25">
      <c r="A3000" s="2">
        <v>772058</v>
      </c>
      <c r="B3000" s="3">
        <v>41842.346435185187</v>
      </c>
      <c r="C3000" s="2" t="s">
        <v>13</v>
      </c>
      <c r="D3000" s="2" t="s">
        <v>11</v>
      </c>
      <c r="E3000" s="2" t="s">
        <v>14</v>
      </c>
      <c r="F3000" s="2" t="s">
        <v>12</v>
      </c>
      <c r="G3000" s="2">
        <v>51121</v>
      </c>
      <c r="H3000" s="2">
        <v>51121</v>
      </c>
      <c r="I3000" s="61"/>
    </row>
    <row r="3001" spans="1:9" ht="24" customHeight="1" x14ac:dyDescent="0.25">
      <c r="A3001" s="2">
        <v>383200</v>
      </c>
      <c r="B3001" s="3">
        <v>41842.345694444448</v>
      </c>
      <c r="C3001" s="2" t="s">
        <v>13</v>
      </c>
      <c r="D3001" s="2" t="s">
        <v>23</v>
      </c>
      <c r="E3001" s="2" t="s">
        <v>14</v>
      </c>
      <c r="F3001" s="2" t="s">
        <v>12</v>
      </c>
      <c r="G3001" s="2">
        <v>46191</v>
      </c>
      <c r="H3001" s="2">
        <v>46191</v>
      </c>
      <c r="I3001" s="61"/>
    </row>
    <row r="3002" spans="1:9" ht="24" customHeight="1" x14ac:dyDescent="0.25">
      <c r="A3002" s="2">
        <v>568794</v>
      </c>
      <c r="B3002" s="3">
        <v>41843.769178240742</v>
      </c>
      <c r="C3002" s="2" t="s">
        <v>7</v>
      </c>
      <c r="D3002" s="2" t="s">
        <v>8</v>
      </c>
      <c r="E3002" s="2" t="s">
        <v>14</v>
      </c>
      <c r="F3002" s="2" t="s">
        <v>12</v>
      </c>
      <c r="G3002" s="2">
        <v>16501</v>
      </c>
      <c r="H3002" s="2">
        <v>16501</v>
      </c>
      <c r="I3002" s="61"/>
    </row>
    <row r="3003" spans="1:9" ht="24" customHeight="1" x14ac:dyDescent="0.25">
      <c r="A3003" s="2">
        <v>590046</v>
      </c>
      <c r="B3003" s="3">
        <v>41797.545613425929</v>
      </c>
      <c r="C3003" s="2" t="s">
        <v>7</v>
      </c>
      <c r="D3003" s="2" t="s">
        <v>11</v>
      </c>
      <c r="E3003" s="2" t="s">
        <v>14</v>
      </c>
      <c r="F3003" s="2" t="s">
        <v>21</v>
      </c>
      <c r="G3003" s="2">
        <v>83174</v>
      </c>
      <c r="H3003" s="2">
        <v>83174</v>
      </c>
      <c r="I3003" s="61"/>
    </row>
    <row r="3004" spans="1:9" ht="24" customHeight="1" x14ac:dyDescent="0.25">
      <c r="A3004" s="2">
        <v>931111</v>
      </c>
      <c r="B3004" s="3">
        <v>41848.526956018519</v>
      </c>
      <c r="C3004" s="2" t="s">
        <v>13</v>
      </c>
      <c r="D3004" s="2" t="s">
        <v>8</v>
      </c>
      <c r="E3004" s="2" t="s">
        <v>14</v>
      </c>
      <c r="F3004" s="2" t="s">
        <v>21</v>
      </c>
      <c r="G3004" s="2">
        <v>82917</v>
      </c>
      <c r="H3004" s="2">
        <v>82917</v>
      </c>
      <c r="I3004" s="61"/>
    </row>
    <row r="3005" spans="1:9" ht="24" customHeight="1" x14ac:dyDescent="0.25">
      <c r="A3005" s="2">
        <v>677644</v>
      </c>
      <c r="B3005" s="3">
        <v>41851.370289351849</v>
      </c>
      <c r="C3005" s="2" t="s">
        <v>13</v>
      </c>
      <c r="D3005" s="2" t="s">
        <v>11</v>
      </c>
      <c r="E3005" s="2" t="s">
        <v>14</v>
      </c>
      <c r="F3005" s="2" t="s">
        <v>21</v>
      </c>
      <c r="G3005" s="2">
        <v>77018</v>
      </c>
      <c r="H3005" s="2">
        <v>77018</v>
      </c>
      <c r="I3005" s="61"/>
    </row>
    <row r="3006" spans="1:9" ht="24" customHeight="1" x14ac:dyDescent="0.25">
      <c r="A3006" s="2">
        <v>175266</v>
      </c>
      <c r="B3006" s="3">
        <v>41851.37228009259</v>
      </c>
      <c r="C3006" s="2" t="s">
        <v>7</v>
      </c>
      <c r="D3006" s="2" t="s">
        <v>11</v>
      </c>
      <c r="E3006" s="2" t="s">
        <v>14</v>
      </c>
      <c r="F3006" s="2" t="s">
        <v>21</v>
      </c>
      <c r="G3006" s="2">
        <v>3842</v>
      </c>
      <c r="H3006" s="2">
        <v>3842</v>
      </c>
      <c r="I3006" s="61"/>
    </row>
    <row r="3007" spans="1:9" ht="24" customHeight="1" x14ac:dyDescent="0.25">
      <c r="A3007" s="2">
        <v>894498</v>
      </c>
      <c r="B3007" s="3">
        <v>41859.526469907411</v>
      </c>
      <c r="C3007" s="2" t="s">
        <v>13</v>
      </c>
      <c r="D3007" s="2" t="s">
        <v>11</v>
      </c>
      <c r="E3007" s="2" t="s">
        <v>14</v>
      </c>
      <c r="F3007" s="2" t="s">
        <v>21</v>
      </c>
      <c r="G3007" s="2">
        <v>47942</v>
      </c>
      <c r="H3007" s="2">
        <v>47942</v>
      </c>
      <c r="I3007" s="61"/>
    </row>
    <row r="3008" spans="1:9" ht="24" customHeight="1" x14ac:dyDescent="0.25">
      <c r="A3008" s="2">
        <v>869256</v>
      </c>
      <c r="B3008" s="3">
        <v>41760.396990740737</v>
      </c>
      <c r="C3008" s="2" t="s">
        <v>13</v>
      </c>
      <c r="D3008" s="2" t="s">
        <v>8</v>
      </c>
      <c r="E3008" s="2" t="s">
        <v>14</v>
      </c>
      <c r="F3008" s="2" t="s">
        <v>32</v>
      </c>
      <c r="G3008" s="2">
        <v>7906</v>
      </c>
      <c r="H3008" s="2">
        <v>7906</v>
      </c>
      <c r="I3008" s="61"/>
    </row>
    <row r="3009" spans="1:9" ht="24" customHeight="1" x14ac:dyDescent="0.25">
      <c r="A3009" s="2">
        <v>494577</v>
      </c>
      <c r="B3009" s="3">
        <v>41790.498078703706</v>
      </c>
      <c r="C3009" s="2" t="s">
        <v>7</v>
      </c>
      <c r="D3009" s="2" t="s">
        <v>11</v>
      </c>
      <c r="E3009" s="2" t="s">
        <v>14</v>
      </c>
      <c r="F3009" s="2" t="s">
        <v>12</v>
      </c>
      <c r="G3009" s="2">
        <v>29973</v>
      </c>
      <c r="H3009" s="2">
        <v>29973</v>
      </c>
      <c r="I3009" s="61"/>
    </row>
    <row r="3010" spans="1:9" ht="24" customHeight="1" x14ac:dyDescent="0.25">
      <c r="A3010" s="2">
        <v>552496</v>
      </c>
      <c r="B3010" s="3">
        <v>41790.498402777775</v>
      </c>
      <c r="C3010" s="2" t="s">
        <v>13</v>
      </c>
      <c r="D3010" s="2" t="s">
        <v>8</v>
      </c>
      <c r="E3010" s="2" t="s">
        <v>14</v>
      </c>
      <c r="F3010" s="2" t="s">
        <v>12</v>
      </c>
      <c r="G3010" s="2">
        <v>27939</v>
      </c>
      <c r="H3010" s="2">
        <v>27939</v>
      </c>
      <c r="I3010" s="61"/>
    </row>
    <row r="3011" spans="1:9" ht="24" customHeight="1" x14ac:dyDescent="0.25">
      <c r="A3011" s="2">
        <v>623700</v>
      </c>
      <c r="B3011" s="3">
        <v>41835.480312500003</v>
      </c>
      <c r="C3011" s="2" t="s">
        <v>7</v>
      </c>
      <c r="D3011" s="2" t="s">
        <v>11</v>
      </c>
      <c r="E3011" s="2" t="s">
        <v>14</v>
      </c>
      <c r="F3011" s="2" t="s">
        <v>12</v>
      </c>
      <c r="G3011" s="2">
        <v>96961</v>
      </c>
      <c r="H3011" s="2">
        <v>96961</v>
      </c>
      <c r="I3011" s="61"/>
    </row>
    <row r="3012" spans="1:9" ht="24" customHeight="1" x14ac:dyDescent="0.25">
      <c r="A3012" s="2">
        <v>966330</v>
      </c>
      <c r="B3012" s="3">
        <v>41791.489652777775</v>
      </c>
      <c r="C3012" s="2" t="s">
        <v>7</v>
      </c>
      <c r="D3012" s="2" t="s">
        <v>8</v>
      </c>
      <c r="E3012" s="2" t="s">
        <v>14</v>
      </c>
      <c r="F3012" s="2" t="s">
        <v>21</v>
      </c>
      <c r="G3012" s="2">
        <v>42493</v>
      </c>
      <c r="H3012" s="2">
        <v>42493</v>
      </c>
      <c r="I3012" s="61"/>
    </row>
    <row r="3013" spans="1:9" ht="24" customHeight="1" x14ac:dyDescent="0.25">
      <c r="A3013" s="2">
        <v>813243</v>
      </c>
      <c r="B3013" s="3">
        <v>41791.490266203706</v>
      </c>
      <c r="C3013" s="2" t="s">
        <v>7</v>
      </c>
      <c r="D3013" s="2" t="s">
        <v>8</v>
      </c>
      <c r="E3013" s="2" t="s">
        <v>14</v>
      </c>
      <c r="F3013" s="2" t="s">
        <v>21</v>
      </c>
      <c r="G3013" s="2">
        <v>38638</v>
      </c>
      <c r="H3013" s="2">
        <v>38638</v>
      </c>
      <c r="I3013" s="61"/>
    </row>
    <row r="3014" spans="1:9" ht="24" customHeight="1" x14ac:dyDescent="0.25">
      <c r="A3014" s="2">
        <v>804046</v>
      </c>
      <c r="B3014" s="3">
        <v>41817.396724537037</v>
      </c>
      <c r="C3014" s="2" t="s">
        <v>13</v>
      </c>
      <c r="D3014" s="2" t="s">
        <v>8</v>
      </c>
      <c r="E3014" s="2" t="s">
        <v>14</v>
      </c>
      <c r="F3014" s="2" t="s">
        <v>21</v>
      </c>
      <c r="G3014" s="2">
        <v>42610</v>
      </c>
      <c r="H3014" s="2">
        <v>42610</v>
      </c>
      <c r="I3014" s="61"/>
    </row>
    <row r="3015" spans="1:9" ht="24" customHeight="1" x14ac:dyDescent="0.25">
      <c r="A3015" s="2">
        <v>236696</v>
      </c>
      <c r="B3015" s="3">
        <v>41821.588692129626</v>
      </c>
      <c r="C3015" s="2" t="s">
        <v>7</v>
      </c>
      <c r="D3015" s="2" t="s">
        <v>11</v>
      </c>
      <c r="E3015" s="2" t="s">
        <v>14</v>
      </c>
      <c r="F3015" s="2" t="s">
        <v>21</v>
      </c>
      <c r="G3015" s="2">
        <v>57489</v>
      </c>
      <c r="H3015" s="2">
        <v>57489</v>
      </c>
      <c r="I3015" s="61"/>
    </row>
    <row r="3016" spans="1:9" ht="24" customHeight="1" x14ac:dyDescent="0.25">
      <c r="A3016" s="2">
        <v>175958</v>
      </c>
      <c r="B3016" s="3">
        <v>41821.589131944442</v>
      </c>
      <c r="C3016" s="2" t="s">
        <v>7</v>
      </c>
      <c r="D3016" s="2" t="s">
        <v>11</v>
      </c>
      <c r="E3016" s="2" t="s">
        <v>14</v>
      </c>
      <c r="F3016" s="2" t="s">
        <v>21</v>
      </c>
      <c r="G3016" s="2">
        <v>86704</v>
      </c>
      <c r="H3016" s="2">
        <v>86704</v>
      </c>
      <c r="I3016" s="61"/>
    </row>
    <row r="3017" spans="1:9" ht="24" customHeight="1" x14ac:dyDescent="0.25">
      <c r="A3017" s="2">
        <v>896170</v>
      </c>
      <c r="B3017" s="3">
        <v>41866.399131944447</v>
      </c>
      <c r="C3017" s="2" t="s">
        <v>7</v>
      </c>
      <c r="D3017" s="2" t="s">
        <v>11</v>
      </c>
      <c r="E3017" s="2" t="s">
        <v>14</v>
      </c>
      <c r="F3017" s="2" t="s">
        <v>21</v>
      </c>
      <c r="G3017" s="2">
        <v>36331</v>
      </c>
      <c r="H3017" s="2">
        <v>36331</v>
      </c>
      <c r="I3017" s="61"/>
    </row>
    <row r="3018" spans="1:9" ht="24" customHeight="1" x14ac:dyDescent="0.25">
      <c r="A3018" s="2">
        <v>526522</v>
      </c>
      <c r="B3018" s="3">
        <v>41866.399606481478</v>
      </c>
      <c r="C3018" s="2" t="s">
        <v>13</v>
      </c>
      <c r="D3018" s="2" t="s">
        <v>11</v>
      </c>
      <c r="E3018" s="2" t="s">
        <v>14</v>
      </c>
      <c r="F3018" s="2" t="s">
        <v>21</v>
      </c>
      <c r="G3018" s="2">
        <v>13911</v>
      </c>
      <c r="H3018" s="2">
        <v>13911</v>
      </c>
      <c r="I3018" s="61"/>
    </row>
    <row r="3019" spans="1:9" ht="24" customHeight="1" x14ac:dyDescent="0.25">
      <c r="A3019" s="2">
        <v>813660</v>
      </c>
      <c r="B3019" s="3">
        <v>41873.397210648145</v>
      </c>
      <c r="C3019" s="2" t="s">
        <v>13</v>
      </c>
      <c r="D3019" s="2" t="s">
        <v>8</v>
      </c>
      <c r="E3019" s="2" t="s">
        <v>14</v>
      </c>
      <c r="F3019" s="2" t="s">
        <v>21</v>
      </c>
      <c r="G3019" s="2">
        <v>42998</v>
      </c>
      <c r="H3019" s="2">
        <v>42998</v>
      </c>
      <c r="I3019" s="61"/>
    </row>
    <row r="3020" spans="1:9" ht="24" customHeight="1" x14ac:dyDescent="0.25">
      <c r="A3020" s="2">
        <v>668814</v>
      </c>
      <c r="B3020" s="3">
        <v>41873.398148148146</v>
      </c>
      <c r="C3020" s="2" t="s">
        <v>7</v>
      </c>
      <c r="D3020" s="2" t="s">
        <v>8</v>
      </c>
      <c r="E3020" s="2" t="s">
        <v>14</v>
      </c>
      <c r="F3020" s="2" t="s">
        <v>21</v>
      </c>
      <c r="G3020" s="2">
        <v>20666</v>
      </c>
      <c r="H3020" s="2">
        <v>20666</v>
      </c>
      <c r="I3020" s="61"/>
    </row>
    <row r="3021" spans="1:9" ht="24" customHeight="1" x14ac:dyDescent="0.25">
      <c r="A3021" s="2">
        <v>848064</v>
      </c>
      <c r="B3021" s="3">
        <v>41873.398634259262</v>
      </c>
      <c r="C3021" s="2" t="s">
        <v>7</v>
      </c>
      <c r="D3021" s="2" t="s">
        <v>11</v>
      </c>
      <c r="E3021" s="2" t="s">
        <v>14</v>
      </c>
      <c r="F3021" s="2" t="s">
        <v>21</v>
      </c>
      <c r="G3021" s="2">
        <v>80782</v>
      </c>
      <c r="H3021" s="2">
        <v>80782</v>
      </c>
      <c r="I3021" s="61"/>
    </row>
    <row r="3022" spans="1:9" ht="24" customHeight="1" x14ac:dyDescent="0.25">
      <c r="A3022" s="2">
        <v>669965</v>
      </c>
      <c r="B3022" s="3">
        <v>41857.264791666668</v>
      </c>
      <c r="C3022" s="2" t="s">
        <v>13</v>
      </c>
      <c r="D3022" s="2" t="s">
        <v>11</v>
      </c>
      <c r="E3022" s="2" t="s">
        <v>25</v>
      </c>
      <c r="F3022" s="2" t="s">
        <v>32</v>
      </c>
      <c r="G3022" s="2">
        <v>45850</v>
      </c>
      <c r="H3022" s="2">
        <v>45850</v>
      </c>
      <c r="I3022" s="61"/>
    </row>
    <row r="3023" spans="1:9" ht="24" customHeight="1" x14ac:dyDescent="0.25">
      <c r="A3023" s="2">
        <v>407669</v>
      </c>
      <c r="B3023" s="3">
        <v>41858.810127314813</v>
      </c>
      <c r="C3023" s="2" t="s">
        <v>7</v>
      </c>
      <c r="D3023" s="2" t="s">
        <v>8</v>
      </c>
      <c r="E3023" s="2" t="s">
        <v>25</v>
      </c>
      <c r="F3023" s="2" t="s">
        <v>32</v>
      </c>
      <c r="G3023" s="2">
        <v>84692</v>
      </c>
      <c r="H3023" s="2">
        <v>84692</v>
      </c>
      <c r="I3023" s="61"/>
    </row>
    <row r="3024" spans="1:9" ht="24" customHeight="1" x14ac:dyDescent="0.25">
      <c r="A3024" s="2">
        <v>127411</v>
      </c>
      <c r="B3024" s="3">
        <v>41858.810543981483</v>
      </c>
      <c r="C3024" s="2" t="s">
        <v>7</v>
      </c>
      <c r="D3024" s="2" t="s">
        <v>11</v>
      </c>
      <c r="E3024" s="2" t="s">
        <v>25</v>
      </c>
      <c r="F3024" s="2" t="s">
        <v>32</v>
      </c>
      <c r="G3024" s="2">
        <v>64735</v>
      </c>
      <c r="H3024" s="2">
        <v>64735</v>
      </c>
      <c r="I3024" s="61"/>
    </row>
    <row r="3025" spans="1:9" ht="24" customHeight="1" x14ac:dyDescent="0.25">
      <c r="A3025" s="2">
        <v>632747</v>
      </c>
      <c r="B3025" s="3">
        <v>41827.398009259261</v>
      </c>
      <c r="C3025" s="2" t="s">
        <v>7</v>
      </c>
      <c r="D3025" s="2" t="s">
        <v>11</v>
      </c>
      <c r="E3025" s="2" t="s">
        <v>16</v>
      </c>
      <c r="F3025" s="2" t="s">
        <v>17</v>
      </c>
      <c r="G3025" s="2">
        <v>39710</v>
      </c>
      <c r="H3025" s="2">
        <v>39710</v>
      </c>
      <c r="I3025" s="61"/>
    </row>
    <row r="3026" spans="1:9" ht="24" customHeight="1" x14ac:dyDescent="0.25">
      <c r="A3026" s="2">
        <v>127432</v>
      </c>
      <c r="B3026" s="3">
        <v>41827.398379629631</v>
      </c>
      <c r="C3026" s="2" t="s">
        <v>7</v>
      </c>
      <c r="D3026" s="2" t="s">
        <v>8</v>
      </c>
      <c r="E3026" s="2" t="s">
        <v>16</v>
      </c>
      <c r="F3026" s="2" t="s">
        <v>17</v>
      </c>
      <c r="G3026" s="2">
        <v>94188</v>
      </c>
      <c r="H3026" s="2">
        <v>94188</v>
      </c>
      <c r="I3026" s="61"/>
    </row>
    <row r="3027" spans="1:9" ht="24" customHeight="1" x14ac:dyDescent="0.25">
      <c r="A3027" s="2">
        <v>580341</v>
      </c>
      <c r="B3027" s="3">
        <v>41829.423842592594</v>
      </c>
      <c r="C3027" s="2" t="s">
        <v>7</v>
      </c>
      <c r="D3027" s="2" t="s">
        <v>8</v>
      </c>
      <c r="E3027" s="2" t="s">
        <v>16</v>
      </c>
      <c r="F3027" s="2" t="s">
        <v>12</v>
      </c>
      <c r="G3027" s="2">
        <v>74861</v>
      </c>
      <c r="H3027" s="2">
        <v>74861</v>
      </c>
      <c r="I3027" s="61"/>
    </row>
    <row r="3028" spans="1:9" ht="24" customHeight="1" x14ac:dyDescent="0.25">
      <c r="A3028" s="2">
        <v>176366</v>
      </c>
      <c r="B3028" s="3">
        <v>41829.424340277779</v>
      </c>
      <c r="C3028" s="2" t="s">
        <v>13</v>
      </c>
      <c r="D3028" s="2" t="s">
        <v>8</v>
      </c>
      <c r="E3028" s="2" t="s">
        <v>16</v>
      </c>
      <c r="F3028" s="2" t="s">
        <v>12</v>
      </c>
      <c r="G3028" s="2">
        <v>41179</v>
      </c>
      <c r="H3028" s="2">
        <v>41179</v>
      </c>
      <c r="I3028" s="61"/>
    </row>
    <row r="3029" spans="1:9" ht="24" customHeight="1" x14ac:dyDescent="0.25">
      <c r="A3029" s="2">
        <v>395791</v>
      </c>
      <c r="B3029" s="3">
        <v>41829.426574074074</v>
      </c>
      <c r="C3029" s="2" t="s">
        <v>7</v>
      </c>
      <c r="D3029" s="2" t="s">
        <v>11</v>
      </c>
      <c r="E3029" s="2" t="s">
        <v>16</v>
      </c>
      <c r="F3029" s="2" t="s">
        <v>12</v>
      </c>
      <c r="G3029" s="2">
        <v>81143</v>
      </c>
      <c r="H3029" s="2">
        <v>81143</v>
      </c>
      <c r="I3029" s="61"/>
    </row>
    <row r="3030" spans="1:9" ht="24" customHeight="1" x14ac:dyDescent="0.25">
      <c r="A3030" s="2">
        <v>924809</v>
      </c>
      <c r="B3030" s="3">
        <v>41829.427534722221</v>
      </c>
      <c r="C3030" s="2" t="s">
        <v>13</v>
      </c>
      <c r="D3030" s="2" t="s">
        <v>8</v>
      </c>
      <c r="E3030" s="2" t="s">
        <v>16</v>
      </c>
      <c r="F3030" s="2" t="s">
        <v>12</v>
      </c>
      <c r="G3030" s="2">
        <v>44275</v>
      </c>
      <c r="H3030" s="2">
        <v>44275</v>
      </c>
      <c r="I3030" s="61"/>
    </row>
    <row r="3031" spans="1:9" ht="24" customHeight="1" x14ac:dyDescent="0.25">
      <c r="A3031" s="2">
        <v>896824</v>
      </c>
      <c r="B3031" s="3">
        <v>41839.630486111113</v>
      </c>
      <c r="C3031" s="2" t="s">
        <v>7</v>
      </c>
      <c r="D3031" s="2" t="s">
        <v>8</v>
      </c>
      <c r="E3031" s="2" t="s">
        <v>16</v>
      </c>
      <c r="F3031" s="2" t="s">
        <v>17</v>
      </c>
      <c r="G3031" s="2">
        <v>70297</v>
      </c>
      <c r="H3031" s="2">
        <v>70297</v>
      </c>
      <c r="I3031" s="61"/>
    </row>
    <row r="3032" spans="1:9" ht="24" customHeight="1" x14ac:dyDescent="0.25">
      <c r="A3032" s="2">
        <v>908354</v>
      </c>
      <c r="B3032" s="3">
        <v>41829.456030092595</v>
      </c>
      <c r="C3032" s="2" t="s">
        <v>7</v>
      </c>
      <c r="D3032" s="2" t="s">
        <v>8</v>
      </c>
      <c r="E3032" s="2" t="s">
        <v>14</v>
      </c>
      <c r="F3032" s="2" t="s">
        <v>17</v>
      </c>
      <c r="G3032" s="2">
        <v>51508</v>
      </c>
      <c r="H3032" s="2">
        <v>51508</v>
      </c>
      <c r="I3032" s="61"/>
    </row>
    <row r="3033" spans="1:9" ht="24" customHeight="1" x14ac:dyDescent="0.25">
      <c r="A3033" s="2">
        <v>582161</v>
      </c>
      <c r="B3033" s="3">
        <v>41829.458668981482</v>
      </c>
      <c r="C3033" s="2" t="s">
        <v>7</v>
      </c>
      <c r="D3033" s="2" t="s">
        <v>8</v>
      </c>
      <c r="E3033" s="2" t="s">
        <v>14</v>
      </c>
      <c r="F3033" s="2" t="s">
        <v>17</v>
      </c>
      <c r="G3033" s="2">
        <v>43545</v>
      </c>
      <c r="H3033" s="2">
        <v>43545</v>
      </c>
      <c r="I3033" s="61"/>
    </row>
    <row r="3034" spans="1:9" ht="24" customHeight="1" x14ac:dyDescent="0.25">
      <c r="A3034" s="2">
        <v>397725</v>
      </c>
      <c r="B3034" s="3">
        <v>41831.469050925924</v>
      </c>
      <c r="C3034" s="2" t="s">
        <v>13</v>
      </c>
      <c r="D3034" s="2" t="s">
        <v>11</v>
      </c>
      <c r="E3034" s="2" t="s">
        <v>14</v>
      </c>
      <c r="F3034" s="2" t="s">
        <v>17</v>
      </c>
      <c r="G3034" s="2">
        <v>3474</v>
      </c>
      <c r="H3034" s="2">
        <v>3474</v>
      </c>
      <c r="I3034" s="61"/>
    </row>
    <row r="3035" spans="1:9" ht="24" customHeight="1" x14ac:dyDescent="0.25">
      <c r="A3035" s="2">
        <v>615122</v>
      </c>
      <c r="B3035" s="3">
        <v>41836.743622685186</v>
      </c>
      <c r="C3035" s="2" t="s">
        <v>7</v>
      </c>
      <c r="D3035" s="2" t="s">
        <v>8</v>
      </c>
      <c r="E3035" s="2" t="s">
        <v>14</v>
      </c>
      <c r="F3035" s="2" t="s">
        <v>17</v>
      </c>
      <c r="G3035" s="2">
        <v>53003</v>
      </c>
      <c r="H3035" s="2">
        <v>53003</v>
      </c>
      <c r="I3035" s="61"/>
    </row>
    <row r="3036" spans="1:9" ht="24" customHeight="1" x14ac:dyDescent="0.25">
      <c r="A3036" s="2">
        <v>885767</v>
      </c>
      <c r="B3036" s="3">
        <v>41865.472800925927</v>
      </c>
      <c r="C3036" s="2" t="s">
        <v>7</v>
      </c>
      <c r="D3036" s="2" t="s">
        <v>8</v>
      </c>
      <c r="E3036" s="2" t="s">
        <v>14</v>
      </c>
      <c r="F3036" s="2" t="s">
        <v>17</v>
      </c>
      <c r="G3036" s="2">
        <v>38085</v>
      </c>
      <c r="H3036" s="2">
        <v>38085</v>
      </c>
      <c r="I3036" s="61"/>
    </row>
    <row r="3037" spans="1:9" ht="24" customHeight="1" x14ac:dyDescent="0.25">
      <c r="A3037" s="2">
        <v>509555</v>
      </c>
      <c r="B3037" s="3">
        <v>41834.397604166668</v>
      </c>
      <c r="C3037" s="2" t="s">
        <v>13</v>
      </c>
      <c r="D3037" s="2" t="s">
        <v>11</v>
      </c>
      <c r="E3037" s="2" t="s">
        <v>14</v>
      </c>
      <c r="F3037" s="2" t="s">
        <v>17</v>
      </c>
      <c r="G3037" s="2">
        <v>49225</v>
      </c>
      <c r="H3037" s="2">
        <v>49225</v>
      </c>
      <c r="I3037" s="61"/>
    </row>
    <row r="3038" spans="1:9" ht="24" customHeight="1" x14ac:dyDescent="0.25">
      <c r="A3038" s="2">
        <v>472651</v>
      </c>
      <c r="B3038" s="3">
        <v>41834.39947916667</v>
      </c>
      <c r="C3038" s="2" t="s">
        <v>13</v>
      </c>
      <c r="D3038" s="2" t="s">
        <v>8</v>
      </c>
      <c r="E3038" s="2" t="s">
        <v>14</v>
      </c>
      <c r="F3038" s="2" t="s">
        <v>17</v>
      </c>
      <c r="G3038" s="2">
        <v>62015</v>
      </c>
      <c r="H3038" s="2">
        <v>62015</v>
      </c>
      <c r="I3038" s="61"/>
    </row>
    <row r="3039" spans="1:9" ht="24" customHeight="1" x14ac:dyDescent="0.25">
      <c r="A3039" s="2">
        <v>227744</v>
      </c>
      <c r="B3039" s="3">
        <v>41834.40011574074</v>
      </c>
      <c r="C3039" s="2" t="s">
        <v>7</v>
      </c>
      <c r="D3039" s="2" t="s">
        <v>8</v>
      </c>
      <c r="E3039" s="2" t="s">
        <v>14</v>
      </c>
      <c r="F3039" s="2" t="s">
        <v>17</v>
      </c>
      <c r="G3039" s="2">
        <v>50726</v>
      </c>
      <c r="H3039" s="2">
        <v>50726</v>
      </c>
      <c r="I3039" s="61"/>
    </row>
    <row r="3040" spans="1:9" ht="24" customHeight="1" x14ac:dyDescent="0.25">
      <c r="A3040" s="2">
        <v>877727</v>
      </c>
      <c r="B3040" s="3">
        <v>41835.534166666665</v>
      </c>
      <c r="C3040" s="2" t="s">
        <v>7</v>
      </c>
      <c r="D3040" s="2" t="s">
        <v>8</v>
      </c>
      <c r="E3040" s="2" t="s">
        <v>14</v>
      </c>
      <c r="F3040" s="2" t="s">
        <v>17</v>
      </c>
      <c r="G3040" s="2">
        <v>19521</v>
      </c>
      <c r="H3040" s="2">
        <v>19521</v>
      </c>
      <c r="I3040" s="61"/>
    </row>
    <row r="3041" spans="1:9" ht="24" customHeight="1" x14ac:dyDescent="0.25">
      <c r="A3041" s="2">
        <v>842069</v>
      </c>
      <c r="B3041" s="3">
        <v>41841.57980324074</v>
      </c>
      <c r="C3041" s="2" t="s">
        <v>7</v>
      </c>
      <c r="D3041" s="2" t="s">
        <v>8</v>
      </c>
      <c r="E3041" s="2" t="s">
        <v>14</v>
      </c>
      <c r="F3041" s="2" t="s">
        <v>17</v>
      </c>
      <c r="G3041" s="2">
        <v>39274</v>
      </c>
      <c r="H3041" s="2">
        <v>39274</v>
      </c>
      <c r="I3041" s="61"/>
    </row>
    <row r="3042" spans="1:9" ht="24" customHeight="1" x14ac:dyDescent="0.25">
      <c r="A3042" s="2">
        <v>528653</v>
      </c>
      <c r="B3042" s="3">
        <v>41856.420752314814</v>
      </c>
      <c r="C3042" s="2" t="s">
        <v>7</v>
      </c>
      <c r="D3042" s="2" t="s">
        <v>8</v>
      </c>
      <c r="E3042" s="2" t="s">
        <v>14</v>
      </c>
      <c r="F3042" s="2" t="s">
        <v>17</v>
      </c>
      <c r="G3042" s="2">
        <v>40647</v>
      </c>
      <c r="H3042" s="2">
        <v>40647</v>
      </c>
      <c r="I3042" s="61"/>
    </row>
    <row r="3043" spans="1:9" ht="24" customHeight="1" x14ac:dyDescent="0.25">
      <c r="A3043" s="2">
        <v>757289</v>
      </c>
      <c r="B3043" s="3">
        <v>41814.39671296296</v>
      </c>
      <c r="C3043" s="2" t="s">
        <v>13</v>
      </c>
      <c r="D3043" s="2" t="s">
        <v>8</v>
      </c>
      <c r="E3043" s="2" t="s">
        <v>14</v>
      </c>
      <c r="F3043" s="2" t="s">
        <v>19</v>
      </c>
      <c r="G3043" s="2">
        <v>9793</v>
      </c>
      <c r="H3043" s="2">
        <v>9793</v>
      </c>
      <c r="I3043" s="61"/>
    </row>
    <row r="3044" spans="1:9" ht="24" customHeight="1" x14ac:dyDescent="0.25">
      <c r="A3044" s="2">
        <v>542200</v>
      </c>
      <c r="B3044" s="3">
        <v>41835.396886574075</v>
      </c>
      <c r="C3044" s="2" t="s">
        <v>13</v>
      </c>
      <c r="D3044" s="2" t="s">
        <v>8</v>
      </c>
      <c r="E3044" s="2" t="s">
        <v>9</v>
      </c>
      <c r="F3044" s="2" t="s">
        <v>17</v>
      </c>
      <c r="G3044" s="2">
        <v>44540</v>
      </c>
      <c r="H3044" s="2">
        <v>44540</v>
      </c>
      <c r="I3044" s="61"/>
    </row>
    <row r="3045" spans="1:9" ht="24" customHeight="1" x14ac:dyDescent="0.25">
      <c r="A3045" s="2">
        <v>52097</v>
      </c>
      <c r="B3045" s="3">
        <v>41794.541655092595</v>
      </c>
      <c r="C3045" s="2" t="s">
        <v>7</v>
      </c>
      <c r="D3045" s="2" t="s">
        <v>8</v>
      </c>
      <c r="E3045" s="2" t="s">
        <v>14</v>
      </c>
      <c r="F3045" s="2" t="s">
        <v>32</v>
      </c>
      <c r="G3045" s="2">
        <v>2256</v>
      </c>
      <c r="H3045" s="2">
        <v>2256</v>
      </c>
      <c r="I3045" s="61"/>
    </row>
    <row r="3046" spans="1:9" ht="24" customHeight="1" x14ac:dyDescent="0.25">
      <c r="A3046" s="2">
        <v>960012</v>
      </c>
      <c r="B3046" s="3">
        <v>41794.540763888886</v>
      </c>
      <c r="C3046" s="2" t="s">
        <v>13</v>
      </c>
      <c r="D3046" s="2" t="s">
        <v>23</v>
      </c>
      <c r="E3046" s="2" t="s">
        <v>14</v>
      </c>
      <c r="F3046" s="2" t="s">
        <v>32</v>
      </c>
      <c r="G3046" s="2">
        <v>99081</v>
      </c>
      <c r="H3046" s="2">
        <v>99081</v>
      </c>
      <c r="I3046" s="61"/>
    </row>
    <row r="3047" spans="1:9" ht="24" customHeight="1" x14ac:dyDescent="0.25">
      <c r="A3047" s="2">
        <v>583723</v>
      </c>
      <c r="B3047" s="3">
        <v>41794.541134259256</v>
      </c>
      <c r="C3047" s="2" t="s">
        <v>7</v>
      </c>
      <c r="D3047" s="2" t="s">
        <v>23</v>
      </c>
      <c r="E3047" s="2" t="s">
        <v>14</v>
      </c>
      <c r="F3047" s="2" t="s">
        <v>32</v>
      </c>
      <c r="G3047" s="2">
        <v>91889</v>
      </c>
      <c r="H3047" s="2">
        <v>91889</v>
      </c>
      <c r="I3047" s="61"/>
    </row>
    <row r="3048" spans="1:9" ht="24" customHeight="1" x14ac:dyDescent="0.25">
      <c r="A3048" s="2">
        <v>986480</v>
      </c>
      <c r="B3048" s="3">
        <v>41794.541458333333</v>
      </c>
      <c r="C3048" s="2" t="s">
        <v>13</v>
      </c>
      <c r="D3048" s="2" t="s">
        <v>23</v>
      </c>
      <c r="E3048" s="2" t="s">
        <v>14</v>
      </c>
      <c r="F3048" s="2" t="s">
        <v>32</v>
      </c>
      <c r="G3048" s="2">
        <v>87393</v>
      </c>
      <c r="H3048" s="2">
        <v>87393</v>
      </c>
      <c r="I3048" s="61"/>
    </row>
    <row r="3049" spans="1:9" ht="24" customHeight="1" x14ac:dyDescent="0.25">
      <c r="A3049" s="2">
        <v>209885</v>
      </c>
      <c r="B3049" s="3">
        <v>41817.357905092591</v>
      </c>
      <c r="C3049" s="2" t="s">
        <v>7</v>
      </c>
      <c r="D3049" s="2" t="s">
        <v>8</v>
      </c>
      <c r="E3049" s="2" t="s">
        <v>14</v>
      </c>
      <c r="F3049" s="2" t="s">
        <v>32</v>
      </c>
      <c r="G3049" s="2">
        <v>68083</v>
      </c>
      <c r="H3049" s="2">
        <v>68083</v>
      </c>
      <c r="I3049" s="61"/>
    </row>
    <row r="3050" spans="1:9" ht="24" customHeight="1" x14ac:dyDescent="0.25">
      <c r="A3050" s="2">
        <v>374218</v>
      </c>
      <c r="B3050" s="3">
        <v>41814.476817129631</v>
      </c>
      <c r="C3050" s="2" t="s">
        <v>13</v>
      </c>
      <c r="D3050" s="2" t="s">
        <v>11</v>
      </c>
      <c r="E3050" s="2" t="s">
        <v>14</v>
      </c>
      <c r="F3050" s="2" t="s">
        <v>32</v>
      </c>
      <c r="G3050" s="2">
        <v>63733</v>
      </c>
      <c r="H3050" s="2">
        <v>63733</v>
      </c>
      <c r="I3050" s="61"/>
    </row>
    <row r="3051" spans="1:9" ht="24" customHeight="1" x14ac:dyDescent="0.25">
      <c r="A3051" s="2">
        <v>663337</v>
      </c>
      <c r="B3051" s="3">
        <v>41829.328726851854</v>
      </c>
      <c r="C3051" s="2" t="s">
        <v>7</v>
      </c>
      <c r="D3051" s="2" t="s">
        <v>23</v>
      </c>
      <c r="E3051" s="2" t="s">
        <v>14</v>
      </c>
      <c r="F3051" s="2" t="s">
        <v>24</v>
      </c>
      <c r="G3051" s="2">
        <v>58949</v>
      </c>
      <c r="H3051" s="2">
        <v>58949</v>
      </c>
      <c r="I3051" s="61"/>
    </row>
    <row r="3052" spans="1:9" ht="24" customHeight="1" x14ac:dyDescent="0.25">
      <c r="A3052" s="2">
        <v>937621</v>
      </c>
      <c r="B3052" s="3">
        <v>41853.626979166664</v>
      </c>
      <c r="C3052" s="2" t="s">
        <v>7</v>
      </c>
      <c r="D3052" s="2" t="s">
        <v>8</v>
      </c>
      <c r="E3052" s="2" t="s">
        <v>14</v>
      </c>
      <c r="F3052" s="2" t="s">
        <v>32</v>
      </c>
      <c r="G3052" s="2">
        <v>18712</v>
      </c>
      <c r="H3052" s="2">
        <v>18712</v>
      </c>
      <c r="I3052" s="61"/>
    </row>
    <row r="3053" spans="1:9" ht="24" customHeight="1" x14ac:dyDescent="0.25">
      <c r="A3053" s="2">
        <v>100229</v>
      </c>
      <c r="B3053" s="3">
        <v>41818.327534722222</v>
      </c>
      <c r="C3053" s="2" t="s">
        <v>13</v>
      </c>
      <c r="D3053" s="2" t="s">
        <v>11</v>
      </c>
      <c r="E3053" s="2" t="s">
        <v>14</v>
      </c>
      <c r="F3053" s="2" t="s">
        <v>12</v>
      </c>
      <c r="G3053" s="2">
        <v>53324</v>
      </c>
      <c r="H3053" s="2">
        <v>53324</v>
      </c>
      <c r="I3053" s="61"/>
    </row>
    <row r="3054" spans="1:9" ht="24" customHeight="1" x14ac:dyDescent="0.25">
      <c r="A3054" s="2">
        <v>897078</v>
      </c>
      <c r="B3054" s="3">
        <v>41818.328310185185</v>
      </c>
      <c r="C3054" s="2" t="s">
        <v>7</v>
      </c>
      <c r="D3054" s="2" t="s">
        <v>23</v>
      </c>
      <c r="E3054" s="2" t="s">
        <v>14</v>
      </c>
      <c r="F3054" s="2" t="s">
        <v>12</v>
      </c>
      <c r="G3054" s="2">
        <v>98174</v>
      </c>
      <c r="H3054" s="2">
        <v>98174</v>
      </c>
      <c r="I3054" s="61"/>
    </row>
    <row r="3055" spans="1:9" ht="24" customHeight="1" x14ac:dyDescent="0.25">
      <c r="A3055" s="2">
        <v>811119</v>
      </c>
      <c r="B3055" s="3">
        <v>41829.66306712963</v>
      </c>
      <c r="C3055" s="2" t="s">
        <v>7</v>
      </c>
      <c r="D3055" s="2" t="s">
        <v>23</v>
      </c>
      <c r="E3055" s="2" t="s">
        <v>14</v>
      </c>
      <c r="F3055" s="2" t="s">
        <v>12</v>
      </c>
      <c r="G3055" s="2">
        <v>28767</v>
      </c>
      <c r="H3055" s="2">
        <v>28767</v>
      </c>
      <c r="I3055" s="61"/>
    </row>
    <row r="3056" spans="1:9" ht="24" customHeight="1" x14ac:dyDescent="0.25">
      <c r="A3056" s="2">
        <v>972184</v>
      </c>
      <c r="B3056" s="3">
        <v>41762.624803240738</v>
      </c>
      <c r="C3056" s="2" t="s">
        <v>7</v>
      </c>
      <c r="D3056" s="2" t="s">
        <v>8</v>
      </c>
      <c r="E3056" s="2" t="s">
        <v>9</v>
      </c>
      <c r="F3056" s="2" t="s">
        <v>22</v>
      </c>
      <c r="G3056" s="2">
        <v>60685</v>
      </c>
      <c r="H3056" s="2">
        <v>60685</v>
      </c>
      <c r="I3056" s="61"/>
    </row>
    <row r="3057" spans="1:9" ht="24" customHeight="1" x14ac:dyDescent="0.25">
      <c r="A3057" s="2">
        <v>939062</v>
      </c>
      <c r="B3057" s="3">
        <v>41802.397534722222</v>
      </c>
      <c r="C3057" s="2" t="s">
        <v>7</v>
      </c>
      <c r="D3057" s="2" t="s">
        <v>8</v>
      </c>
      <c r="E3057" s="2" t="s">
        <v>9</v>
      </c>
      <c r="F3057" s="2" t="s">
        <v>22</v>
      </c>
      <c r="G3057" s="2">
        <v>72716</v>
      </c>
      <c r="H3057" s="2">
        <v>72716</v>
      </c>
      <c r="I3057" s="61"/>
    </row>
    <row r="3058" spans="1:9" ht="24" customHeight="1" x14ac:dyDescent="0.25">
      <c r="A3058" s="2">
        <v>244718</v>
      </c>
      <c r="B3058" s="3">
        <v>41839.758506944447</v>
      </c>
      <c r="C3058" s="2" t="s">
        <v>7</v>
      </c>
      <c r="D3058" s="2" t="s">
        <v>8</v>
      </c>
      <c r="E3058" s="2" t="s">
        <v>9</v>
      </c>
      <c r="F3058" s="2" t="s">
        <v>22</v>
      </c>
      <c r="G3058" s="2">
        <v>52730</v>
      </c>
      <c r="H3058" s="2">
        <v>52730</v>
      </c>
      <c r="I3058" s="61"/>
    </row>
    <row r="3059" spans="1:9" ht="24" customHeight="1" x14ac:dyDescent="0.25">
      <c r="A3059" s="2">
        <v>604170</v>
      </c>
      <c r="B3059" s="3">
        <v>41839.759432870371</v>
      </c>
      <c r="C3059" s="2" t="s">
        <v>7</v>
      </c>
      <c r="D3059" s="2" t="s">
        <v>11</v>
      </c>
      <c r="E3059" s="2" t="s">
        <v>9</v>
      </c>
      <c r="F3059" s="2" t="s">
        <v>22</v>
      </c>
      <c r="G3059" s="2">
        <v>26170</v>
      </c>
      <c r="H3059" s="2">
        <v>26170</v>
      </c>
      <c r="I3059" s="61"/>
    </row>
    <row r="3060" spans="1:9" ht="24" customHeight="1" x14ac:dyDescent="0.25">
      <c r="A3060" s="2">
        <v>212961</v>
      </c>
      <c r="B3060" s="3">
        <v>41781.396817129629</v>
      </c>
      <c r="C3060" s="2" t="s">
        <v>13</v>
      </c>
      <c r="D3060" s="2" t="s">
        <v>8</v>
      </c>
      <c r="E3060" s="2" t="s">
        <v>14</v>
      </c>
      <c r="F3060" s="2" t="s">
        <v>17</v>
      </c>
      <c r="G3060" s="2">
        <v>27555</v>
      </c>
      <c r="H3060" s="2">
        <v>27555</v>
      </c>
      <c r="I3060" s="61"/>
    </row>
    <row r="3061" spans="1:9" ht="24" customHeight="1" x14ac:dyDescent="0.25">
      <c r="A3061" s="2">
        <v>869836</v>
      </c>
      <c r="B3061" s="3">
        <v>41781.397326388891</v>
      </c>
      <c r="C3061" s="2" t="s">
        <v>7</v>
      </c>
      <c r="D3061" s="2" t="s">
        <v>8</v>
      </c>
      <c r="E3061" s="2" t="s">
        <v>14</v>
      </c>
      <c r="F3061" s="2" t="s">
        <v>17</v>
      </c>
      <c r="G3061" s="2">
        <v>47925</v>
      </c>
      <c r="H3061" s="2">
        <v>47925</v>
      </c>
      <c r="I3061" s="61"/>
    </row>
    <row r="3062" spans="1:9" ht="24" customHeight="1" x14ac:dyDescent="0.25">
      <c r="A3062" s="2">
        <v>980584</v>
      </c>
      <c r="B3062" s="3">
        <v>41781.398657407408</v>
      </c>
      <c r="C3062" s="2" t="s">
        <v>7</v>
      </c>
      <c r="D3062" s="2" t="s">
        <v>8</v>
      </c>
      <c r="E3062" s="2" t="s">
        <v>14</v>
      </c>
      <c r="F3062" s="2" t="s">
        <v>17</v>
      </c>
      <c r="G3062" s="2">
        <v>55271</v>
      </c>
      <c r="H3062" s="2">
        <v>55271</v>
      </c>
      <c r="I3062" s="61"/>
    </row>
    <row r="3063" spans="1:9" ht="24" customHeight="1" x14ac:dyDescent="0.25">
      <c r="A3063" s="2">
        <v>135941</v>
      </c>
      <c r="B3063" s="3">
        <v>41794.32508101852</v>
      </c>
      <c r="C3063" s="2" t="s">
        <v>7</v>
      </c>
      <c r="D3063" s="2" t="s">
        <v>11</v>
      </c>
      <c r="E3063" s="2" t="s">
        <v>14</v>
      </c>
      <c r="F3063" s="2" t="s">
        <v>17</v>
      </c>
      <c r="G3063" s="2">
        <v>76594</v>
      </c>
      <c r="H3063" s="2">
        <v>76594</v>
      </c>
      <c r="I3063" s="61"/>
    </row>
    <row r="3064" spans="1:9" ht="24" customHeight="1" x14ac:dyDescent="0.25">
      <c r="A3064" s="2">
        <v>170094</v>
      </c>
      <c r="B3064" s="3">
        <v>41794.325474537036</v>
      </c>
      <c r="C3064" s="2" t="s">
        <v>7</v>
      </c>
      <c r="D3064" s="2" t="s">
        <v>8</v>
      </c>
      <c r="E3064" s="2" t="s">
        <v>14</v>
      </c>
      <c r="F3064" s="2" t="s">
        <v>17</v>
      </c>
      <c r="G3064" s="2">
        <v>32981</v>
      </c>
      <c r="H3064" s="2">
        <v>32981</v>
      </c>
      <c r="I3064" s="61"/>
    </row>
    <row r="3065" spans="1:9" ht="24" customHeight="1" x14ac:dyDescent="0.25">
      <c r="A3065" s="2">
        <v>629913</v>
      </c>
      <c r="B3065" s="3">
        <v>41794.325798611113</v>
      </c>
      <c r="C3065" s="2" t="s">
        <v>7</v>
      </c>
      <c r="D3065" s="2" t="s">
        <v>11</v>
      </c>
      <c r="E3065" s="2" t="s">
        <v>14</v>
      </c>
      <c r="F3065" s="2" t="s">
        <v>17</v>
      </c>
      <c r="G3065" s="2">
        <v>66738</v>
      </c>
      <c r="H3065" s="2">
        <v>66738</v>
      </c>
      <c r="I3065" s="61"/>
    </row>
    <row r="3066" spans="1:9" ht="24" customHeight="1" x14ac:dyDescent="0.25">
      <c r="A3066" s="2">
        <v>130067</v>
      </c>
      <c r="B3066" s="3">
        <v>41833.620046296295</v>
      </c>
      <c r="C3066" s="2" t="s">
        <v>7</v>
      </c>
      <c r="D3066" s="2" t="s">
        <v>8</v>
      </c>
      <c r="E3066" s="2" t="s">
        <v>14</v>
      </c>
      <c r="F3066" s="2" t="s">
        <v>17</v>
      </c>
      <c r="G3066" s="2">
        <v>5648</v>
      </c>
      <c r="H3066" s="2">
        <v>5648</v>
      </c>
      <c r="I3066" s="61"/>
    </row>
    <row r="3067" spans="1:9" ht="24" customHeight="1" x14ac:dyDescent="0.25">
      <c r="A3067" s="2">
        <v>523692</v>
      </c>
      <c r="B3067" s="3">
        <v>41838.396886574075</v>
      </c>
      <c r="C3067" s="2" t="s">
        <v>13</v>
      </c>
      <c r="D3067" s="2" t="s">
        <v>8</v>
      </c>
      <c r="E3067" s="2" t="s">
        <v>29</v>
      </c>
      <c r="F3067" s="2" t="s">
        <v>21</v>
      </c>
      <c r="G3067" s="2">
        <v>92689</v>
      </c>
      <c r="H3067" s="2">
        <v>92689</v>
      </c>
      <c r="I3067" s="61"/>
    </row>
    <row r="3068" spans="1:9" ht="24" customHeight="1" x14ac:dyDescent="0.25">
      <c r="A3068" s="2">
        <v>652122</v>
      </c>
      <c r="B3068" s="3">
        <v>41822.444062499999</v>
      </c>
      <c r="C3068" s="2" t="s">
        <v>7</v>
      </c>
      <c r="D3068" s="2" t="s">
        <v>8</v>
      </c>
      <c r="E3068" s="2" t="s">
        <v>16</v>
      </c>
      <c r="F3068" s="2" t="s">
        <v>32</v>
      </c>
      <c r="G3068" s="2">
        <v>93563</v>
      </c>
      <c r="H3068" s="2">
        <v>93563</v>
      </c>
      <c r="I3068" s="61"/>
    </row>
    <row r="3069" spans="1:9" ht="24" customHeight="1" x14ac:dyDescent="0.25">
      <c r="A3069" s="2">
        <v>766781</v>
      </c>
      <c r="B3069" s="3">
        <v>41880.399421296293</v>
      </c>
      <c r="C3069" s="2" t="s">
        <v>7</v>
      </c>
      <c r="D3069" s="2" t="s">
        <v>11</v>
      </c>
      <c r="E3069" s="2" t="s">
        <v>16</v>
      </c>
      <c r="F3069" s="2" t="s">
        <v>32</v>
      </c>
      <c r="G3069" s="2">
        <v>92951</v>
      </c>
      <c r="H3069" s="2">
        <v>92951</v>
      </c>
      <c r="I3069" s="61"/>
    </row>
    <row r="3070" spans="1:9" ht="24" customHeight="1" x14ac:dyDescent="0.25">
      <c r="A3070" s="2">
        <v>445735</v>
      </c>
      <c r="B3070" s="3">
        <v>41789.396909722222</v>
      </c>
      <c r="C3070" s="2" t="s">
        <v>13</v>
      </c>
      <c r="D3070" s="2" t="s">
        <v>8</v>
      </c>
      <c r="E3070" s="2" t="s">
        <v>14</v>
      </c>
      <c r="F3070" s="2" t="s">
        <v>19</v>
      </c>
      <c r="G3070" s="2">
        <v>3010</v>
      </c>
      <c r="H3070" s="2">
        <v>3010</v>
      </c>
      <c r="I3070" s="61"/>
    </row>
    <row r="3071" spans="1:9" ht="24" customHeight="1" x14ac:dyDescent="0.25">
      <c r="A3071" s="2">
        <v>501497</v>
      </c>
      <c r="B3071" s="3">
        <v>41789.3984837963</v>
      </c>
      <c r="C3071" s="2" t="s">
        <v>7</v>
      </c>
      <c r="D3071" s="2" t="s">
        <v>8</v>
      </c>
      <c r="E3071" s="2" t="s">
        <v>14</v>
      </c>
      <c r="F3071" s="2" t="s">
        <v>19</v>
      </c>
      <c r="G3071" s="2">
        <v>50875</v>
      </c>
      <c r="H3071" s="2">
        <v>50875</v>
      </c>
      <c r="I3071" s="61"/>
    </row>
    <row r="3072" spans="1:9" ht="24" customHeight="1" x14ac:dyDescent="0.25">
      <c r="A3072" s="2">
        <v>118188</v>
      </c>
      <c r="B3072" s="3">
        <v>41789.398692129631</v>
      </c>
      <c r="C3072" s="2" t="s">
        <v>7</v>
      </c>
      <c r="D3072" s="2" t="s">
        <v>23</v>
      </c>
      <c r="E3072" s="2" t="s">
        <v>14</v>
      </c>
      <c r="F3072" s="2" t="s">
        <v>19</v>
      </c>
      <c r="G3072" s="2">
        <v>61568</v>
      </c>
      <c r="H3072" s="2">
        <v>61568</v>
      </c>
      <c r="I3072" s="61"/>
    </row>
    <row r="3073" spans="1:9" ht="24" customHeight="1" x14ac:dyDescent="0.25">
      <c r="A3073" s="2">
        <v>564641</v>
      </c>
      <c r="B3073" s="3">
        <v>41796.398078703707</v>
      </c>
      <c r="C3073" s="2" t="s">
        <v>7</v>
      </c>
      <c r="D3073" s="2" t="s">
        <v>8</v>
      </c>
      <c r="E3073" s="2" t="s">
        <v>14</v>
      </c>
      <c r="F3073" s="2" t="s">
        <v>19</v>
      </c>
      <c r="G3073" s="2">
        <v>44269</v>
      </c>
      <c r="H3073" s="2">
        <v>44269</v>
      </c>
      <c r="I3073" s="61"/>
    </row>
    <row r="3074" spans="1:9" ht="24" customHeight="1" x14ac:dyDescent="0.25">
      <c r="A3074" s="2">
        <v>525009</v>
      </c>
      <c r="B3074" s="3">
        <v>41801.540682870371</v>
      </c>
      <c r="C3074" s="2" t="s">
        <v>7</v>
      </c>
      <c r="D3074" s="2" t="s">
        <v>8</v>
      </c>
      <c r="E3074" s="2" t="s">
        <v>14</v>
      </c>
      <c r="F3074" s="2" t="s">
        <v>19</v>
      </c>
      <c r="G3074" s="2">
        <v>78713</v>
      </c>
      <c r="H3074" s="2">
        <v>78713</v>
      </c>
      <c r="I3074" s="61"/>
    </row>
    <row r="3075" spans="1:9" ht="24" customHeight="1" x14ac:dyDescent="0.25">
      <c r="A3075" s="2">
        <v>861850</v>
      </c>
      <c r="B3075" s="3">
        <v>41801.542685185188</v>
      </c>
      <c r="C3075" s="2" t="s">
        <v>7</v>
      </c>
      <c r="D3075" s="2" t="s">
        <v>8</v>
      </c>
      <c r="E3075" s="2" t="s">
        <v>14</v>
      </c>
      <c r="F3075" s="2" t="s">
        <v>19</v>
      </c>
      <c r="G3075" s="2">
        <v>1185</v>
      </c>
      <c r="H3075" s="2">
        <v>1185</v>
      </c>
      <c r="I3075" s="61"/>
    </row>
    <row r="3076" spans="1:9" ht="24" customHeight="1" x14ac:dyDescent="0.25">
      <c r="A3076" s="2">
        <v>111297</v>
      </c>
      <c r="B3076" s="3">
        <v>41804.547939814816</v>
      </c>
      <c r="C3076" s="2" t="s">
        <v>7</v>
      </c>
      <c r="D3076" s="2" t="s">
        <v>11</v>
      </c>
      <c r="E3076" s="2" t="s">
        <v>14</v>
      </c>
      <c r="F3076" s="2" t="s">
        <v>19</v>
      </c>
      <c r="G3076" s="2">
        <v>69667</v>
      </c>
      <c r="H3076" s="2">
        <v>69667</v>
      </c>
      <c r="I3076" s="61"/>
    </row>
    <row r="3077" spans="1:9" ht="24" customHeight="1" x14ac:dyDescent="0.25">
      <c r="A3077" s="2">
        <v>191688</v>
      </c>
      <c r="B3077" s="3">
        <v>41848.529849537037</v>
      </c>
      <c r="C3077" s="2" t="s">
        <v>7</v>
      </c>
      <c r="D3077" s="2" t="s">
        <v>11</v>
      </c>
      <c r="E3077" s="2" t="s">
        <v>14</v>
      </c>
      <c r="F3077" s="2" t="s">
        <v>32</v>
      </c>
      <c r="G3077" s="2">
        <v>64051</v>
      </c>
      <c r="H3077" s="2">
        <v>64051</v>
      </c>
      <c r="I3077" s="61"/>
    </row>
    <row r="3078" spans="1:9" ht="24" customHeight="1" x14ac:dyDescent="0.25">
      <c r="A3078" s="2">
        <v>391991</v>
      </c>
      <c r="B3078" s="3">
        <v>41876.398530092592</v>
      </c>
      <c r="C3078" s="2" t="s">
        <v>7</v>
      </c>
      <c r="D3078" s="2" t="s">
        <v>11</v>
      </c>
      <c r="E3078" s="2" t="s">
        <v>14</v>
      </c>
      <c r="F3078" s="2" t="s">
        <v>32</v>
      </c>
      <c r="G3078" s="2">
        <v>25652</v>
      </c>
      <c r="H3078" s="2">
        <v>25652</v>
      </c>
      <c r="I3078" s="61"/>
    </row>
    <row r="3079" spans="1:9" ht="24" customHeight="1" x14ac:dyDescent="0.25">
      <c r="A3079" s="2">
        <v>171084</v>
      </c>
      <c r="B3079" s="3">
        <v>41876.399259259262</v>
      </c>
      <c r="C3079" s="2" t="s">
        <v>13</v>
      </c>
      <c r="D3079" s="2" t="s">
        <v>11</v>
      </c>
      <c r="E3079" s="2" t="s">
        <v>14</v>
      </c>
      <c r="F3079" s="2" t="s">
        <v>32</v>
      </c>
      <c r="G3079" s="2">
        <v>41246</v>
      </c>
      <c r="H3079" s="2">
        <v>41246</v>
      </c>
      <c r="I3079" s="61"/>
    </row>
    <row r="3080" spans="1:9" ht="24" customHeight="1" x14ac:dyDescent="0.25">
      <c r="A3080" s="2">
        <v>986877</v>
      </c>
      <c r="B3080" s="3">
        <v>41770.412499999999</v>
      </c>
      <c r="C3080" s="2" t="s">
        <v>13</v>
      </c>
      <c r="D3080" s="2" t="s">
        <v>8</v>
      </c>
      <c r="E3080" s="2" t="s">
        <v>9</v>
      </c>
      <c r="F3080" s="2" t="s">
        <v>10</v>
      </c>
      <c r="G3080" s="2">
        <v>97918</v>
      </c>
      <c r="H3080" s="2">
        <v>97918</v>
      </c>
      <c r="I3080" s="61"/>
    </row>
    <row r="3081" spans="1:9" ht="24" customHeight="1" x14ac:dyDescent="0.25">
      <c r="A3081" s="2">
        <v>958482</v>
      </c>
      <c r="B3081" s="3">
        <v>41770.412731481483</v>
      </c>
      <c r="C3081" s="2" t="s">
        <v>13</v>
      </c>
      <c r="D3081" s="2" t="s">
        <v>23</v>
      </c>
      <c r="E3081" s="2" t="s">
        <v>9</v>
      </c>
      <c r="F3081" s="2" t="s">
        <v>10</v>
      </c>
      <c r="G3081" s="2">
        <v>21746</v>
      </c>
      <c r="H3081" s="2">
        <v>21746</v>
      </c>
      <c r="I3081" s="61"/>
    </row>
    <row r="3082" spans="1:9" ht="24" customHeight="1" x14ac:dyDescent="0.25">
      <c r="A3082" s="2">
        <v>273296</v>
      </c>
      <c r="B3082" s="3">
        <v>41796.56827546296</v>
      </c>
      <c r="C3082" s="2" t="s">
        <v>13</v>
      </c>
      <c r="D3082" s="2" t="s">
        <v>8</v>
      </c>
      <c r="E3082" s="2" t="s">
        <v>9</v>
      </c>
      <c r="F3082" s="2" t="s">
        <v>32</v>
      </c>
      <c r="G3082" s="2">
        <v>11320</v>
      </c>
      <c r="H3082" s="2">
        <v>11320</v>
      </c>
      <c r="I3082" s="61"/>
    </row>
    <row r="3083" spans="1:9" ht="24" customHeight="1" x14ac:dyDescent="0.25">
      <c r="A3083" s="2">
        <v>310084</v>
      </c>
      <c r="B3083" s="3">
        <v>41801.401423611111</v>
      </c>
      <c r="C3083" s="2" t="s">
        <v>7</v>
      </c>
      <c r="D3083" s="2" t="s">
        <v>11</v>
      </c>
      <c r="E3083" s="2" t="s">
        <v>9</v>
      </c>
      <c r="F3083" s="2" t="s">
        <v>12</v>
      </c>
      <c r="G3083" s="2">
        <v>49441</v>
      </c>
      <c r="H3083" s="2">
        <v>49441</v>
      </c>
      <c r="I3083" s="61"/>
    </row>
    <row r="3084" spans="1:9" ht="24" customHeight="1" x14ac:dyDescent="0.25">
      <c r="A3084" s="2">
        <v>577690</v>
      </c>
      <c r="B3084" s="3">
        <v>41809.770983796298</v>
      </c>
      <c r="C3084" s="2" t="s">
        <v>7</v>
      </c>
      <c r="D3084" s="2" t="s">
        <v>8</v>
      </c>
      <c r="E3084" s="2" t="s">
        <v>9</v>
      </c>
      <c r="F3084" s="2" t="s">
        <v>12</v>
      </c>
      <c r="G3084" s="2">
        <v>9533</v>
      </c>
      <c r="H3084" s="2">
        <v>9533</v>
      </c>
      <c r="I3084" s="61"/>
    </row>
    <row r="3085" spans="1:9" ht="24" customHeight="1" x14ac:dyDescent="0.25">
      <c r="A3085" s="2">
        <v>461741</v>
      </c>
      <c r="B3085" s="3">
        <v>41809.772002314814</v>
      </c>
      <c r="C3085" s="2" t="s">
        <v>7</v>
      </c>
      <c r="D3085" s="2" t="s">
        <v>8</v>
      </c>
      <c r="E3085" s="2" t="s">
        <v>9</v>
      </c>
      <c r="F3085" s="2" t="s">
        <v>12</v>
      </c>
      <c r="G3085" s="2">
        <v>6988</v>
      </c>
      <c r="H3085" s="2">
        <v>6988</v>
      </c>
      <c r="I3085" s="61"/>
    </row>
    <row r="3086" spans="1:9" ht="24" customHeight="1" x14ac:dyDescent="0.25">
      <c r="A3086" s="2">
        <v>362955</v>
      </c>
      <c r="B3086" s="3">
        <v>41845.636192129627</v>
      </c>
      <c r="C3086" s="2" t="s">
        <v>13</v>
      </c>
      <c r="D3086" s="2" t="s">
        <v>23</v>
      </c>
      <c r="E3086" s="2" t="s">
        <v>9</v>
      </c>
      <c r="F3086" s="2" t="s">
        <v>12</v>
      </c>
      <c r="G3086" s="2">
        <v>41227</v>
      </c>
      <c r="H3086" s="2">
        <v>41227</v>
      </c>
      <c r="I3086" s="61"/>
    </row>
    <row r="3087" spans="1:9" ht="24" customHeight="1" x14ac:dyDescent="0.25">
      <c r="A3087" s="2">
        <v>629018</v>
      </c>
      <c r="B3087" s="3">
        <v>41863.396863425929</v>
      </c>
      <c r="C3087" s="2" t="s">
        <v>7</v>
      </c>
      <c r="D3087" s="2" t="s">
        <v>8</v>
      </c>
      <c r="E3087" s="2" t="s">
        <v>9</v>
      </c>
      <c r="F3087" s="2" t="s">
        <v>32</v>
      </c>
      <c r="G3087" s="2">
        <v>10545</v>
      </c>
      <c r="H3087" s="2">
        <v>10545</v>
      </c>
      <c r="I3087" s="61"/>
    </row>
    <row r="3088" spans="1:9" ht="24" customHeight="1" x14ac:dyDescent="0.25">
      <c r="A3088" s="2">
        <v>782332</v>
      </c>
      <c r="B3088" s="3">
        <v>41866.677465277775</v>
      </c>
      <c r="C3088" s="2" t="s">
        <v>13</v>
      </c>
      <c r="D3088" s="2" t="s">
        <v>11</v>
      </c>
      <c r="E3088" s="2" t="s">
        <v>9</v>
      </c>
      <c r="F3088" s="2" t="s">
        <v>32</v>
      </c>
      <c r="G3088" s="2">
        <v>5040</v>
      </c>
      <c r="H3088" s="2">
        <v>5040</v>
      </c>
      <c r="I3088" s="61"/>
    </row>
    <row r="3089" spans="1:9" ht="24" customHeight="1" x14ac:dyDescent="0.25">
      <c r="A3089" s="2">
        <v>145093</v>
      </c>
      <c r="B3089" s="3">
        <v>41870.821805555555</v>
      </c>
      <c r="C3089" s="2" t="s">
        <v>13</v>
      </c>
      <c r="D3089" s="2" t="s">
        <v>8</v>
      </c>
      <c r="E3089" s="2" t="s">
        <v>9</v>
      </c>
      <c r="F3089" s="2" t="s">
        <v>32</v>
      </c>
      <c r="G3089" s="2">
        <v>86339</v>
      </c>
      <c r="H3089" s="2">
        <v>86339</v>
      </c>
      <c r="I3089" s="61"/>
    </row>
    <row r="3090" spans="1:9" ht="24" customHeight="1" x14ac:dyDescent="0.25">
      <c r="A3090" s="2">
        <v>111044</v>
      </c>
      <c r="B3090" s="3">
        <v>41864.399189814816</v>
      </c>
      <c r="C3090" s="2" t="s">
        <v>7</v>
      </c>
      <c r="D3090" s="2" t="s">
        <v>11</v>
      </c>
      <c r="E3090" s="2" t="s">
        <v>9</v>
      </c>
      <c r="F3090" s="2" t="s">
        <v>32</v>
      </c>
      <c r="G3090" s="2">
        <v>45046</v>
      </c>
      <c r="H3090" s="2">
        <v>45046</v>
      </c>
      <c r="I3090" s="61"/>
    </row>
    <row r="3091" spans="1:9" ht="24" customHeight="1" x14ac:dyDescent="0.25">
      <c r="A3091" s="2">
        <v>129483</v>
      </c>
      <c r="B3091" s="3">
        <v>41864.400763888887</v>
      </c>
      <c r="C3091" s="2" t="s">
        <v>7</v>
      </c>
      <c r="D3091" s="2" t="s">
        <v>8</v>
      </c>
      <c r="E3091" s="2" t="s">
        <v>9</v>
      </c>
      <c r="F3091" s="2" t="s">
        <v>32</v>
      </c>
      <c r="G3091" s="2">
        <v>33906</v>
      </c>
      <c r="H3091" s="2">
        <v>33906</v>
      </c>
      <c r="I3091" s="61"/>
    </row>
    <row r="3092" spans="1:9" ht="24" customHeight="1" x14ac:dyDescent="0.25">
      <c r="A3092" s="2">
        <v>24143</v>
      </c>
      <c r="B3092" s="3">
        <v>41788.397835648146</v>
      </c>
      <c r="C3092" s="2" t="s">
        <v>7</v>
      </c>
      <c r="D3092" s="2" t="s">
        <v>11</v>
      </c>
      <c r="E3092" s="2" t="s">
        <v>14</v>
      </c>
      <c r="F3092" s="2" t="s">
        <v>21</v>
      </c>
      <c r="G3092" s="2">
        <v>62591</v>
      </c>
      <c r="H3092" s="2">
        <v>62591</v>
      </c>
      <c r="I3092" s="61"/>
    </row>
    <row r="3093" spans="1:9" ht="24" customHeight="1" x14ac:dyDescent="0.25">
      <c r="A3093" s="2">
        <v>544586</v>
      </c>
      <c r="B3093" s="3">
        <v>41788.398101851853</v>
      </c>
      <c r="C3093" s="2" t="s">
        <v>7</v>
      </c>
      <c r="D3093" s="2" t="s">
        <v>11</v>
      </c>
      <c r="E3093" s="2" t="s">
        <v>14</v>
      </c>
      <c r="F3093" s="2" t="s">
        <v>21</v>
      </c>
      <c r="G3093" s="2">
        <v>1911</v>
      </c>
      <c r="H3093" s="2">
        <v>1911</v>
      </c>
      <c r="I3093" s="61"/>
    </row>
    <row r="3094" spans="1:9" ht="24" customHeight="1" x14ac:dyDescent="0.25">
      <c r="A3094" s="2">
        <v>21494</v>
      </c>
      <c r="B3094" s="3">
        <v>41788.397361111114</v>
      </c>
      <c r="C3094" s="2" t="s">
        <v>7</v>
      </c>
      <c r="D3094" s="2" t="s">
        <v>11</v>
      </c>
      <c r="E3094" s="2" t="s">
        <v>14</v>
      </c>
      <c r="F3094" s="2" t="s">
        <v>21</v>
      </c>
      <c r="G3094" s="2">
        <v>98784</v>
      </c>
      <c r="H3094" s="2">
        <v>98784</v>
      </c>
      <c r="I3094" s="61"/>
    </row>
    <row r="3095" spans="1:9" ht="24" customHeight="1" x14ac:dyDescent="0.25">
      <c r="A3095" s="2">
        <v>811033</v>
      </c>
      <c r="B3095" s="3">
        <v>41802.427893518521</v>
      </c>
      <c r="C3095" s="2" t="s">
        <v>7</v>
      </c>
      <c r="D3095" s="2" t="s">
        <v>11</v>
      </c>
      <c r="E3095" s="2" t="s">
        <v>14</v>
      </c>
      <c r="F3095" s="2" t="s">
        <v>12</v>
      </c>
      <c r="G3095" s="2">
        <v>57085</v>
      </c>
      <c r="H3095" s="2">
        <v>57085</v>
      </c>
      <c r="I3095" s="61"/>
    </row>
    <row r="3096" spans="1:9" ht="24" customHeight="1" x14ac:dyDescent="0.25">
      <c r="A3096" s="2">
        <v>687757</v>
      </c>
      <c r="B3096" s="3">
        <v>41774.399039351854</v>
      </c>
      <c r="C3096" s="2" t="s">
        <v>7</v>
      </c>
      <c r="D3096" s="2" t="s">
        <v>11</v>
      </c>
      <c r="E3096" s="2" t="s">
        <v>14</v>
      </c>
      <c r="F3096" s="2" t="s">
        <v>32</v>
      </c>
      <c r="G3096" s="2">
        <v>60280</v>
      </c>
      <c r="H3096" s="2">
        <v>60280</v>
      </c>
      <c r="I3096" s="61"/>
    </row>
    <row r="3097" spans="1:9" ht="24" customHeight="1" x14ac:dyDescent="0.25">
      <c r="A3097" s="2">
        <v>934635</v>
      </c>
      <c r="B3097" s="3">
        <v>41838.4140625</v>
      </c>
      <c r="C3097" s="2" t="s">
        <v>7</v>
      </c>
      <c r="D3097" s="2" t="s">
        <v>8</v>
      </c>
      <c r="E3097" s="2" t="s">
        <v>14</v>
      </c>
      <c r="F3097" s="2" t="s">
        <v>12</v>
      </c>
      <c r="G3097" s="2">
        <v>38861</v>
      </c>
      <c r="H3097" s="2">
        <v>38861</v>
      </c>
      <c r="I3097" s="61"/>
    </row>
    <row r="3098" spans="1:9" ht="24" customHeight="1" x14ac:dyDescent="0.25">
      <c r="A3098" s="2">
        <v>229560</v>
      </c>
      <c r="B3098" s="3">
        <v>41838.414421296293</v>
      </c>
      <c r="C3098" s="2" t="s">
        <v>13</v>
      </c>
      <c r="D3098" s="2" t="s">
        <v>11</v>
      </c>
      <c r="E3098" s="2" t="s">
        <v>14</v>
      </c>
      <c r="F3098" s="2" t="s">
        <v>12</v>
      </c>
      <c r="G3098" s="2">
        <v>96985</v>
      </c>
      <c r="H3098" s="2">
        <v>96985</v>
      </c>
      <c r="I3098" s="61"/>
    </row>
    <row r="3099" spans="1:9" ht="24" customHeight="1" x14ac:dyDescent="0.25">
      <c r="A3099" s="2">
        <v>74788</v>
      </c>
      <c r="B3099" s="3">
        <v>41837.396782407406</v>
      </c>
      <c r="C3099" s="2" t="s">
        <v>7</v>
      </c>
      <c r="D3099" s="2" t="s">
        <v>8</v>
      </c>
      <c r="E3099" s="2" t="s">
        <v>14</v>
      </c>
      <c r="F3099" s="2" t="s">
        <v>17</v>
      </c>
      <c r="G3099" s="2">
        <v>91506</v>
      </c>
      <c r="H3099" s="2">
        <v>91506</v>
      </c>
      <c r="I3099" s="61"/>
    </row>
    <row r="3100" spans="1:9" ht="24" customHeight="1" x14ac:dyDescent="0.25">
      <c r="A3100" s="2">
        <v>162372</v>
      </c>
      <c r="B3100" s="3">
        <v>41775.400219907409</v>
      </c>
      <c r="C3100" s="2" t="s">
        <v>13</v>
      </c>
      <c r="D3100" s="2" t="s">
        <v>11</v>
      </c>
      <c r="E3100" s="2" t="s">
        <v>28</v>
      </c>
      <c r="F3100" s="2" t="s">
        <v>17</v>
      </c>
      <c r="G3100" s="2">
        <v>48811</v>
      </c>
      <c r="H3100" s="2">
        <v>48811</v>
      </c>
      <c r="I3100" s="61"/>
    </row>
    <row r="3101" spans="1:9" ht="24" customHeight="1" x14ac:dyDescent="0.25">
      <c r="A3101" s="2">
        <v>977642</v>
      </c>
      <c r="B3101" s="3">
        <v>41795.520243055558</v>
      </c>
      <c r="C3101" s="2" t="s">
        <v>13</v>
      </c>
      <c r="D3101" s="2" t="s">
        <v>8</v>
      </c>
      <c r="E3101" s="2" t="s">
        <v>28</v>
      </c>
      <c r="F3101" s="2" t="s">
        <v>17</v>
      </c>
      <c r="G3101" s="2">
        <v>57686</v>
      </c>
      <c r="H3101" s="2">
        <v>57686</v>
      </c>
      <c r="I3101" s="61"/>
    </row>
    <row r="3102" spans="1:9" ht="24" customHeight="1" x14ac:dyDescent="0.25">
      <c r="A3102" s="2">
        <v>765524</v>
      </c>
      <c r="B3102" s="3">
        <v>41795.520613425928</v>
      </c>
      <c r="C3102" s="2" t="s">
        <v>13</v>
      </c>
      <c r="D3102" s="2" t="s">
        <v>8</v>
      </c>
      <c r="E3102" s="2" t="s">
        <v>28</v>
      </c>
      <c r="F3102" s="2" t="s">
        <v>17</v>
      </c>
      <c r="G3102" s="2">
        <v>11862</v>
      </c>
      <c r="H3102" s="2">
        <v>11862</v>
      </c>
      <c r="I3102" s="61"/>
    </row>
    <row r="3103" spans="1:9" ht="24" customHeight="1" x14ac:dyDescent="0.25">
      <c r="A3103" s="2">
        <v>49710</v>
      </c>
      <c r="B3103" s="3">
        <v>41795.521793981483</v>
      </c>
      <c r="C3103" s="2" t="s">
        <v>13</v>
      </c>
      <c r="D3103" s="2" t="s">
        <v>8</v>
      </c>
      <c r="E3103" s="2" t="s">
        <v>28</v>
      </c>
      <c r="F3103" s="2" t="s">
        <v>17</v>
      </c>
      <c r="G3103" s="2">
        <v>85940</v>
      </c>
      <c r="H3103" s="2">
        <v>85940</v>
      </c>
      <c r="I3103" s="61"/>
    </row>
    <row r="3104" spans="1:9" ht="24" customHeight="1" x14ac:dyDescent="0.25">
      <c r="A3104" s="2">
        <v>288909</v>
      </c>
      <c r="B3104" s="3">
        <v>41795.522152777776</v>
      </c>
      <c r="C3104" s="2" t="s">
        <v>13</v>
      </c>
      <c r="D3104" s="2" t="s">
        <v>8</v>
      </c>
      <c r="E3104" s="2" t="s">
        <v>28</v>
      </c>
      <c r="F3104" s="2" t="s">
        <v>17</v>
      </c>
      <c r="G3104" s="2">
        <v>67215</v>
      </c>
      <c r="H3104" s="2">
        <v>67215</v>
      </c>
      <c r="I3104" s="61"/>
    </row>
    <row r="3105" spans="1:9" ht="24" customHeight="1" x14ac:dyDescent="0.25">
      <c r="A3105" s="2">
        <v>297679</v>
      </c>
      <c r="B3105" s="3">
        <v>41848.672743055555</v>
      </c>
      <c r="C3105" s="2" t="s">
        <v>7</v>
      </c>
      <c r="D3105" s="2" t="s">
        <v>8</v>
      </c>
      <c r="E3105" s="2" t="s">
        <v>29</v>
      </c>
      <c r="F3105" s="2" t="s">
        <v>10</v>
      </c>
      <c r="G3105" s="2">
        <v>86043</v>
      </c>
      <c r="H3105" s="2">
        <v>86043</v>
      </c>
      <c r="I3105" s="61"/>
    </row>
    <row r="3106" spans="1:9" ht="24" customHeight="1" x14ac:dyDescent="0.25">
      <c r="A3106" s="2">
        <v>836623</v>
      </c>
      <c r="B3106" s="3">
        <v>41848.673101851855</v>
      </c>
      <c r="C3106" s="2" t="s">
        <v>7</v>
      </c>
      <c r="D3106" s="2" t="s">
        <v>8</v>
      </c>
      <c r="E3106" s="2" t="s">
        <v>29</v>
      </c>
      <c r="F3106" s="2" t="s">
        <v>10</v>
      </c>
      <c r="G3106" s="2">
        <v>41415</v>
      </c>
      <c r="H3106" s="2">
        <v>41415</v>
      </c>
      <c r="I3106" s="61"/>
    </row>
    <row r="3107" spans="1:9" ht="24" customHeight="1" x14ac:dyDescent="0.25">
      <c r="A3107" s="2">
        <v>910522</v>
      </c>
      <c r="B3107" s="3">
        <v>41796.385358796295</v>
      </c>
      <c r="C3107" s="2" t="s">
        <v>7</v>
      </c>
      <c r="D3107" s="2" t="s">
        <v>8</v>
      </c>
      <c r="E3107" s="2" t="s">
        <v>9</v>
      </c>
      <c r="F3107" s="2" t="s">
        <v>10</v>
      </c>
      <c r="G3107" s="2">
        <v>50264</v>
      </c>
      <c r="H3107" s="2">
        <v>50264</v>
      </c>
      <c r="I3107" s="61"/>
    </row>
    <row r="3108" spans="1:9" ht="24" customHeight="1" x14ac:dyDescent="0.25">
      <c r="A3108" s="2">
        <v>932687</v>
      </c>
      <c r="B3108" s="3">
        <v>41796.385694444441</v>
      </c>
      <c r="C3108" s="2" t="s">
        <v>7</v>
      </c>
      <c r="D3108" s="2" t="s">
        <v>23</v>
      </c>
      <c r="E3108" s="2" t="s">
        <v>9</v>
      </c>
      <c r="F3108" s="2" t="s">
        <v>10</v>
      </c>
      <c r="G3108" s="2">
        <v>12710</v>
      </c>
      <c r="H3108" s="2">
        <v>12710</v>
      </c>
      <c r="I3108" s="61"/>
    </row>
    <row r="3109" spans="1:9" ht="24" customHeight="1" x14ac:dyDescent="0.25">
      <c r="A3109" s="2">
        <v>981648</v>
      </c>
      <c r="B3109" s="3">
        <v>41788.620682870373</v>
      </c>
      <c r="C3109" s="2" t="s">
        <v>7</v>
      </c>
      <c r="D3109" s="2" t="s">
        <v>11</v>
      </c>
      <c r="E3109" s="2" t="s">
        <v>9</v>
      </c>
      <c r="F3109" s="2" t="s">
        <v>32</v>
      </c>
      <c r="G3109" s="2">
        <v>4435</v>
      </c>
      <c r="H3109" s="2">
        <v>4435</v>
      </c>
      <c r="I3109" s="61"/>
    </row>
    <row r="3110" spans="1:9" ht="24" customHeight="1" x14ac:dyDescent="0.25">
      <c r="A3110" s="2">
        <v>95273</v>
      </c>
      <c r="B3110" s="3">
        <v>41772.174212962964</v>
      </c>
      <c r="C3110" s="2" t="s">
        <v>7</v>
      </c>
      <c r="D3110" s="2" t="s">
        <v>23</v>
      </c>
      <c r="E3110" s="2" t="s">
        <v>14</v>
      </c>
      <c r="F3110" s="2" t="s">
        <v>32</v>
      </c>
      <c r="G3110" s="2">
        <v>45940</v>
      </c>
      <c r="H3110" s="2">
        <v>45940</v>
      </c>
      <c r="I3110" s="61"/>
    </row>
    <row r="3111" spans="1:9" ht="24" customHeight="1" x14ac:dyDescent="0.25">
      <c r="A3111" s="2">
        <v>540766</v>
      </c>
      <c r="B3111" s="3">
        <v>41775.625081018516</v>
      </c>
      <c r="C3111" s="2" t="s">
        <v>7</v>
      </c>
      <c r="D3111" s="2" t="s">
        <v>23</v>
      </c>
      <c r="E3111" s="2" t="s">
        <v>14</v>
      </c>
      <c r="F3111" s="2" t="s">
        <v>32</v>
      </c>
      <c r="G3111" s="2">
        <v>4971</v>
      </c>
      <c r="H3111" s="2">
        <v>4971</v>
      </c>
      <c r="I3111" s="61"/>
    </row>
    <row r="3112" spans="1:9" ht="24" customHeight="1" x14ac:dyDescent="0.25">
      <c r="A3112" s="2">
        <v>323976</v>
      </c>
      <c r="B3112" s="3">
        <v>41798.758356481485</v>
      </c>
      <c r="C3112" s="2" t="s">
        <v>7</v>
      </c>
      <c r="D3112" s="2" t="s">
        <v>8</v>
      </c>
      <c r="E3112" s="2" t="s">
        <v>14</v>
      </c>
      <c r="F3112" s="2" t="s">
        <v>32</v>
      </c>
      <c r="G3112" s="2">
        <v>67919</v>
      </c>
      <c r="H3112" s="2">
        <v>67919</v>
      </c>
      <c r="I3112" s="61"/>
    </row>
    <row r="3113" spans="1:9" ht="24" customHeight="1" x14ac:dyDescent="0.25">
      <c r="A3113" s="2">
        <v>966316</v>
      </c>
      <c r="B3113" s="3">
        <v>41798.759675925925</v>
      </c>
      <c r="C3113" s="2" t="s">
        <v>7</v>
      </c>
      <c r="D3113" s="2" t="s">
        <v>8</v>
      </c>
      <c r="E3113" s="2" t="s">
        <v>14</v>
      </c>
      <c r="F3113" s="2" t="s">
        <v>32</v>
      </c>
      <c r="G3113" s="2">
        <v>89727</v>
      </c>
      <c r="H3113" s="2">
        <v>89727</v>
      </c>
      <c r="I3113" s="61"/>
    </row>
    <row r="3114" spans="1:9" ht="24" customHeight="1" x14ac:dyDescent="0.25">
      <c r="A3114" s="2">
        <v>711106</v>
      </c>
      <c r="B3114" s="3">
        <v>41810.302627314813</v>
      </c>
      <c r="C3114" s="2" t="s">
        <v>13</v>
      </c>
      <c r="D3114" s="2" t="s">
        <v>8</v>
      </c>
      <c r="E3114" s="2" t="s">
        <v>14</v>
      </c>
      <c r="F3114" s="2" t="s">
        <v>32</v>
      </c>
      <c r="G3114" s="2">
        <v>72872</v>
      </c>
      <c r="H3114" s="2">
        <v>72872</v>
      </c>
      <c r="I3114" s="61"/>
    </row>
    <row r="3115" spans="1:9" ht="24" customHeight="1" x14ac:dyDescent="0.25">
      <c r="A3115" s="2">
        <v>923992</v>
      </c>
      <c r="B3115" s="3">
        <v>41810.304201388892</v>
      </c>
      <c r="C3115" s="2" t="s">
        <v>7</v>
      </c>
      <c r="D3115" s="2" t="s">
        <v>11</v>
      </c>
      <c r="E3115" s="2" t="s">
        <v>14</v>
      </c>
      <c r="F3115" s="2" t="s">
        <v>32</v>
      </c>
      <c r="G3115" s="2">
        <v>4799</v>
      </c>
      <c r="H3115" s="2">
        <v>4799</v>
      </c>
      <c r="I3115" s="61"/>
    </row>
    <row r="3116" spans="1:9" ht="24" customHeight="1" x14ac:dyDescent="0.25">
      <c r="A3116" s="2">
        <v>700779</v>
      </c>
      <c r="B3116" s="3">
        <v>41830.722349537034</v>
      </c>
      <c r="C3116" s="2" t="s">
        <v>13</v>
      </c>
      <c r="D3116" s="2" t="s">
        <v>8</v>
      </c>
      <c r="E3116" s="2" t="s">
        <v>14</v>
      </c>
      <c r="F3116" s="2" t="s">
        <v>32</v>
      </c>
      <c r="G3116" s="2">
        <v>18049</v>
      </c>
      <c r="H3116" s="2">
        <v>18049</v>
      </c>
      <c r="I3116" s="61"/>
    </row>
    <row r="3117" spans="1:9" ht="24" customHeight="1" x14ac:dyDescent="0.25">
      <c r="A3117" s="2">
        <v>984893</v>
      </c>
      <c r="B3117" s="3">
        <v>41852.496076388888</v>
      </c>
      <c r="C3117" s="2" t="s">
        <v>13</v>
      </c>
      <c r="D3117" s="2" t="s">
        <v>8</v>
      </c>
      <c r="E3117" s="2" t="s">
        <v>14</v>
      </c>
      <c r="F3117" s="2" t="s">
        <v>32</v>
      </c>
      <c r="G3117" s="2">
        <v>98446</v>
      </c>
      <c r="H3117" s="2">
        <v>98446</v>
      </c>
      <c r="I3117" s="61"/>
    </row>
    <row r="3118" spans="1:9" ht="24" customHeight="1" x14ac:dyDescent="0.25">
      <c r="A3118" s="2">
        <v>30555</v>
      </c>
      <c r="B3118" s="3">
        <v>41852.498391203706</v>
      </c>
      <c r="C3118" s="2" t="s">
        <v>7</v>
      </c>
      <c r="D3118" s="2" t="s">
        <v>11</v>
      </c>
      <c r="E3118" s="2" t="s">
        <v>14</v>
      </c>
      <c r="F3118" s="2" t="s">
        <v>32</v>
      </c>
      <c r="G3118" s="2">
        <v>42923</v>
      </c>
      <c r="H3118" s="2">
        <v>42923</v>
      </c>
      <c r="I3118" s="61"/>
    </row>
    <row r="3119" spans="1:9" ht="24" customHeight="1" x14ac:dyDescent="0.25">
      <c r="A3119" s="2">
        <v>651394</v>
      </c>
      <c r="B3119" s="3">
        <v>41852.500023148146</v>
      </c>
      <c r="C3119" s="2" t="s">
        <v>7</v>
      </c>
      <c r="D3119" s="2" t="s">
        <v>11</v>
      </c>
      <c r="E3119" s="2" t="s">
        <v>14</v>
      </c>
      <c r="F3119" s="2" t="s">
        <v>32</v>
      </c>
      <c r="G3119" s="2">
        <v>17496</v>
      </c>
      <c r="H3119" s="2">
        <v>17496</v>
      </c>
      <c r="I3119" s="61"/>
    </row>
    <row r="3120" spans="1:9" ht="24" customHeight="1" x14ac:dyDescent="0.25">
      <c r="A3120" s="2">
        <v>382496</v>
      </c>
      <c r="B3120" s="3">
        <v>41856.667013888888</v>
      </c>
      <c r="C3120" s="2" t="s">
        <v>13</v>
      </c>
      <c r="D3120" s="2" t="s">
        <v>8</v>
      </c>
      <c r="E3120" s="2" t="s">
        <v>14</v>
      </c>
      <c r="F3120" s="2" t="s">
        <v>32</v>
      </c>
      <c r="G3120" s="2">
        <v>84044</v>
      </c>
      <c r="H3120" s="2">
        <v>84044</v>
      </c>
      <c r="I3120" s="61"/>
    </row>
    <row r="3121" spans="1:9" ht="24" customHeight="1" x14ac:dyDescent="0.25">
      <c r="A3121" s="2">
        <v>175583</v>
      </c>
      <c r="B3121" s="3">
        <v>41778.523599537039</v>
      </c>
      <c r="C3121" s="2" t="s">
        <v>13</v>
      </c>
      <c r="D3121" s="2" t="s">
        <v>11</v>
      </c>
      <c r="E3121" s="2" t="s">
        <v>9</v>
      </c>
      <c r="F3121" s="2" t="s">
        <v>22</v>
      </c>
      <c r="G3121" s="2">
        <v>38954</v>
      </c>
      <c r="H3121" s="2">
        <v>38954</v>
      </c>
      <c r="I3121" s="61"/>
    </row>
    <row r="3122" spans="1:9" ht="24" customHeight="1" x14ac:dyDescent="0.25">
      <c r="A3122" s="2">
        <v>190792</v>
      </c>
      <c r="B3122" s="3">
        <v>41850.382256944446</v>
      </c>
      <c r="C3122" s="2" t="s">
        <v>7</v>
      </c>
      <c r="D3122" s="2" t="s">
        <v>8</v>
      </c>
      <c r="E3122" s="2" t="s">
        <v>9</v>
      </c>
      <c r="F3122" s="2" t="s">
        <v>21</v>
      </c>
      <c r="G3122" s="2">
        <v>24510</v>
      </c>
      <c r="H3122" s="2">
        <v>24510</v>
      </c>
      <c r="I3122" s="61"/>
    </row>
    <row r="3123" spans="1:9" ht="24" customHeight="1" x14ac:dyDescent="0.25">
      <c r="A3123" s="2">
        <v>879017</v>
      </c>
      <c r="B3123" s="3">
        <v>41858.423125000001</v>
      </c>
      <c r="C3123" s="2" t="s">
        <v>13</v>
      </c>
      <c r="D3123" s="2" t="s">
        <v>11</v>
      </c>
      <c r="E3123" s="2" t="s">
        <v>9</v>
      </c>
      <c r="F3123" s="2" t="s">
        <v>21</v>
      </c>
      <c r="G3123" s="2">
        <v>22974</v>
      </c>
      <c r="H3123" s="2">
        <v>22974</v>
      </c>
      <c r="I3123" s="61"/>
    </row>
    <row r="3124" spans="1:9" ht="24" customHeight="1" x14ac:dyDescent="0.25">
      <c r="A3124" s="2">
        <v>416021</v>
      </c>
      <c r="B3124" s="3">
        <v>41841.397106481483</v>
      </c>
      <c r="C3124" s="2" t="s">
        <v>7</v>
      </c>
      <c r="D3124" s="2" t="s">
        <v>8</v>
      </c>
      <c r="E3124" s="2" t="s">
        <v>9</v>
      </c>
      <c r="F3124" s="2" t="s">
        <v>21</v>
      </c>
      <c r="G3124" s="2">
        <v>25243</v>
      </c>
      <c r="H3124" s="2">
        <v>25243</v>
      </c>
      <c r="I3124" s="61"/>
    </row>
    <row r="3125" spans="1:9" ht="24" customHeight="1" x14ac:dyDescent="0.25">
      <c r="A3125" s="2">
        <v>480230</v>
      </c>
      <c r="B3125" s="3">
        <v>41801.449756944443</v>
      </c>
      <c r="C3125" s="2" t="s">
        <v>7</v>
      </c>
      <c r="D3125" s="2" t="s">
        <v>8</v>
      </c>
      <c r="E3125" s="2" t="s">
        <v>14</v>
      </c>
      <c r="F3125" s="2" t="s">
        <v>32</v>
      </c>
      <c r="G3125" s="2">
        <v>41465</v>
      </c>
      <c r="H3125" s="2">
        <v>41465</v>
      </c>
      <c r="I3125" s="61"/>
    </row>
    <row r="3126" spans="1:9" ht="24" customHeight="1" x14ac:dyDescent="0.25">
      <c r="A3126" s="2">
        <v>748487</v>
      </c>
      <c r="B3126" s="3">
        <v>41878.398206018515</v>
      </c>
      <c r="C3126" s="2" t="s">
        <v>7</v>
      </c>
      <c r="D3126" s="2" t="s">
        <v>8</v>
      </c>
      <c r="E3126" s="2" t="s">
        <v>16</v>
      </c>
      <c r="F3126" s="2" t="s">
        <v>17</v>
      </c>
      <c r="G3126" s="2">
        <v>69102</v>
      </c>
      <c r="H3126" s="2">
        <v>69102</v>
      </c>
      <c r="I3126" s="61"/>
    </row>
    <row r="3127" spans="1:9" ht="24" customHeight="1" x14ac:dyDescent="0.25">
      <c r="A3127" s="2">
        <v>222409</v>
      </c>
      <c r="B3127" s="3">
        <v>41824.416805555556</v>
      </c>
      <c r="C3127" s="2" t="s">
        <v>13</v>
      </c>
      <c r="D3127" s="2" t="s">
        <v>11</v>
      </c>
      <c r="E3127" s="2" t="s">
        <v>14</v>
      </c>
      <c r="F3127" s="2" t="s">
        <v>12</v>
      </c>
      <c r="G3127" s="2">
        <v>78053</v>
      </c>
      <c r="H3127" s="2">
        <v>78053</v>
      </c>
      <c r="I3127" s="61"/>
    </row>
    <row r="3128" spans="1:9" ht="24" customHeight="1" x14ac:dyDescent="0.25">
      <c r="A3128" s="2">
        <v>354617</v>
      </c>
      <c r="B3128" s="3">
        <v>41858.398877314816</v>
      </c>
      <c r="C3128" s="2" t="s">
        <v>7</v>
      </c>
      <c r="D3128" s="2" t="s">
        <v>11</v>
      </c>
      <c r="E3128" s="2" t="s">
        <v>14</v>
      </c>
      <c r="F3128" s="2" t="s">
        <v>12</v>
      </c>
      <c r="G3128" s="2">
        <v>24846</v>
      </c>
      <c r="H3128" s="2">
        <v>24846</v>
      </c>
      <c r="I3128" s="61"/>
    </row>
    <row r="3129" spans="1:9" ht="24" customHeight="1" x14ac:dyDescent="0.25">
      <c r="A3129" s="2">
        <v>268906</v>
      </c>
      <c r="B3129" s="3">
        <v>41841.553749999999</v>
      </c>
      <c r="C3129" s="2" t="s">
        <v>7</v>
      </c>
      <c r="D3129" s="2" t="s">
        <v>11</v>
      </c>
      <c r="E3129" s="2" t="s">
        <v>9</v>
      </c>
      <c r="F3129" s="2" t="s">
        <v>12</v>
      </c>
      <c r="G3129" s="2">
        <v>41568</v>
      </c>
      <c r="H3129" s="2">
        <v>41568</v>
      </c>
      <c r="I3129" s="61"/>
    </row>
    <row r="3130" spans="1:9" ht="24" customHeight="1" x14ac:dyDescent="0.25">
      <c r="A3130" s="2">
        <v>18538</v>
      </c>
      <c r="B3130" s="3">
        <v>41847.522291666668</v>
      </c>
      <c r="C3130" s="2" t="s">
        <v>7</v>
      </c>
      <c r="D3130" s="2" t="s">
        <v>8</v>
      </c>
      <c r="E3130" s="2" t="s">
        <v>9</v>
      </c>
      <c r="F3130" s="2" t="s">
        <v>12</v>
      </c>
      <c r="G3130" s="2">
        <v>89826</v>
      </c>
      <c r="H3130" s="2">
        <v>89826</v>
      </c>
      <c r="I3130" s="61"/>
    </row>
    <row r="3131" spans="1:9" ht="24" customHeight="1" x14ac:dyDescent="0.25">
      <c r="A3131" s="2">
        <v>284761</v>
      </c>
      <c r="B3131" s="3">
        <v>41850.614571759259</v>
      </c>
      <c r="C3131" s="2" t="s">
        <v>7</v>
      </c>
      <c r="D3131" s="2" t="s">
        <v>8</v>
      </c>
      <c r="E3131" s="2" t="s">
        <v>16</v>
      </c>
      <c r="F3131" s="2" t="s">
        <v>32</v>
      </c>
      <c r="G3131" s="2">
        <v>48851</v>
      </c>
      <c r="H3131" s="2">
        <v>48851</v>
      </c>
      <c r="I3131" s="61"/>
    </row>
    <row r="3132" spans="1:9" ht="24" customHeight="1" x14ac:dyDescent="0.25">
      <c r="A3132" s="2">
        <v>140183</v>
      </c>
      <c r="B3132" s="3">
        <v>41851.396967592591</v>
      </c>
      <c r="C3132" s="2" t="s">
        <v>13</v>
      </c>
      <c r="D3132" s="2" t="s">
        <v>8</v>
      </c>
      <c r="E3132" s="2" t="s">
        <v>16</v>
      </c>
      <c r="F3132" s="2" t="s">
        <v>17</v>
      </c>
      <c r="G3132" s="2">
        <v>76469</v>
      </c>
      <c r="H3132" s="2">
        <v>76469</v>
      </c>
      <c r="I3132" s="61"/>
    </row>
    <row r="3133" spans="1:9" ht="24" customHeight="1" x14ac:dyDescent="0.25">
      <c r="A3133" s="2">
        <v>53530</v>
      </c>
      <c r="B3133" s="3">
        <v>41788.675046296295</v>
      </c>
      <c r="C3133" s="2" t="s">
        <v>13</v>
      </c>
      <c r="D3133" s="2" t="s">
        <v>8</v>
      </c>
      <c r="E3133" s="2" t="s">
        <v>9</v>
      </c>
      <c r="F3133" s="2" t="s">
        <v>12</v>
      </c>
      <c r="G3133" s="2">
        <v>63431</v>
      </c>
      <c r="H3133" s="2">
        <v>63431</v>
      </c>
      <c r="I3133" s="61"/>
    </row>
    <row r="3134" spans="1:9" ht="24" customHeight="1" x14ac:dyDescent="0.25">
      <c r="A3134" s="2">
        <v>736038</v>
      </c>
      <c r="B3134" s="3">
        <v>41790.031712962962</v>
      </c>
      <c r="C3134" s="2" t="s">
        <v>7</v>
      </c>
      <c r="D3134" s="2" t="s">
        <v>8</v>
      </c>
      <c r="E3134" s="2" t="s">
        <v>9</v>
      </c>
      <c r="F3134" s="2" t="s">
        <v>12</v>
      </c>
      <c r="G3134" s="2">
        <v>5665</v>
      </c>
      <c r="H3134" s="2">
        <v>5665</v>
      </c>
      <c r="I3134" s="61"/>
    </row>
    <row r="3135" spans="1:9" ht="24" customHeight="1" x14ac:dyDescent="0.25">
      <c r="A3135" s="2">
        <v>326698</v>
      </c>
      <c r="B3135" s="3">
        <v>41790.032546296294</v>
      </c>
      <c r="C3135" s="2" t="s">
        <v>13</v>
      </c>
      <c r="D3135" s="2" t="s">
        <v>8</v>
      </c>
      <c r="E3135" s="2" t="s">
        <v>9</v>
      </c>
      <c r="F3135" s="2" t="s">
        <v>12</v>
      </c>
      <c r="G3135" s="2">
        <v>91576</v>
      </c>
      <c r="H3135" s="2">
        <v>91576</v>
      </c>
      <c r="I3135" s="61"/>
    </row>
    <row r="3136" spans="1:9" ht="24" customHeight="1" x14ac:dyDescent="0.25">
      <c r="A3136" s="2">
        <v>824244</v>
      </c>
      <c r="B3136" s="3">
        <v>41824.397592592592</v>
      </c>
      <c r="C3136" s="2" t="s">
        <v>13</v>
      </c>
      <c r="D3136" s="2" t="s">
        <v>8</v>
      </c>
      <c r="E3136" s="2" t="s">
        <v>9</v>
      </c>
      <c r="F3136" s="2" t="s">
        <v>12</v>
      </c>
      <c r="G3136" s="2">
        <v>64551</v>
      </c>
      <c r="H3136" s="2">
        <v>64551</v>
      </c>
      <c r="I3136" s="61"/>
    </row>
    <row r="3137" spans="1:9" ht="24" customHeight="1" x14ac:dyDescent="0.25">
      <c r="A3137" s="2">
        <v>797154</v>
      </c>
      <c r="B3137" s="3">
        <v>41876.397164351853</v>
      </c>
      <c r="C3137" s="2" t="s">
        <v>7</v>
      </c>
      <c r="D3137" s="2" t="s">
        <v>8</v>
      </c>
      <c r="E3137" s="2" t="s">
        <v>9</v>
      </c>
      <c r="F3137" s="2" t="s">
        <v>32</v>
      </c>
      <c r="G3137" s="2">
        <v>53920</v>
      </c>
      <c r="H3137" s="2">
        <v>53920</v>
      </c>
      <c r="I3137" s="61"/>
    </row>
    <row r="3138" spans="1:9" ht="24" customHeight="1" x14ac:dyDescent="0.25">
      <c r="A3138" s="2">
        <v>142690</v>
      </c>
      <c r="B3138" s="3">
        <v>41771.396979166668</v>
      </c>
      <c r="C3138" s="2" t="s">
        <v>13</v>
      </c>
      <c r="D3138" s="2" t="s">
        <v>23</v>
      </c>
      <c r="E3138" s="2" t="s">
        <v>16</v>
      </c>
      <c r="F3138" s="2" t="s">
        <v>19</v>
      </c>
      <c r="G3138" s="2">
        <v>43660</v>
      </c>
      <c r="H3138" s="2">
        <v>43660</v>
      </c>
      <c r="I3138" s="61"/>
    </row>
    <row r="3139" spans="1:9" ht="24" customHeight="1" x14ac:dyDescent="0.25">
      <c r="A3139" s="2">
        <v>33341</v>
      </c>
      <c r="B3139" s="3">
        <v>41761.401377314818</v>
      </c>
      <c r="C3139" s="2" t="s">
        <v>7</v>
      </c>
      <c r="D3139" s="2" t="s">
        <v>8</v>
      </c>
      <c r="E3139" s="2" t="s">
        <v>9</v>
      </c>
      <c r="F3139" s="2" t="s">
        <v>21</v>
      </c>
      <c r="G3139" s="2">
        <v>74846</v>
      </c>
      <c r="H3139" s="2">
        <v>74846</v>
      </c>
      <c r="I3139" s="61"/>
    </row>
    <row r="3140" spans="1:9" ht="24" customHeight="1" x14ac:dyDescent="0.25">
      <c r="A3140" s="2">
        <v>62645</v>
      </c>
      <c r="B3140" s="3">
        <v>41761.400914351849</v>
      </c>
      <c r="C3140" s="2" t="s">
        <v>7</v>
      </c>
      <c r="D3140" s="2" t="s">
        <v>23</v>
      </c>
      <c r="E3140" s="2" t="s">
        <v>9</v>
      </c>
      <c r="F3140" s="2" t="s">
        <v>21</v>
      </c>
      <c r="G3140" s="2">
        <v>18152</v>
      </c>
      <c r="H3140" s="2">
        <v>18152</v>
      </c>
      <c r="I3140" s="61"/>
    </row>
    <row r="3141" spans="1:9" ht="24" customHeight="1" x14ac:dyDescent="0.25">
      <c r="A3141" s="2">
        <v>901790</v>
      </c>
      <c r="B3141" s="3">
        <v>41769.735150462962</v>
      </c>
      <c r="C3141" s="2" t="s">
        <v>13</v>
      </c>
      <c r="D3141" s="2" t="s">
        <v>11</v>
      </c>
      <c r="E3141" s="2" t="s">
        <v>9</v>
      </c>
      <c r="F3141" s="2" t="s">
        <v>21</v>
      </c>
      <c r="G3141" s="2">
        <v>44748</v>
      </c>
      <c r="H3141" s="2">
        <v>44748</v>
      </c>
      <c r="I3141" s="61"/>
    </row>
    <row r="3142" spans="1:9" ht="24" customHeight="1" x14ac:dyDescent="0.25">
      <c r="A3142" s="2">
        <v>863539</v>
      </c>
      <c r="B3142" s="3">
        <v>41780.556087962963</v>
      </c>
      <c r="C3142" s="2" t="s">
        <v>7</v>
      </c>
      <c r="D3142" s="2" t="s">
        <v>8</v>
      </c>
      <c r="E3142" s="2" t="s">
        <v>25</v>
      </c>
      <c r="F3142" s="2" t="s">
        <v>12</v>
      </c>
      <c r="G3142" s="2">
        <v>56859</v>
      </c>
      <c r="H3142" s="2">
        <v>56859</v>
      </c>
      <c r="I3142" s="61"/>
    </row>
    <row r="3143" spans="1:9" ht="24" customHeight="1" x14ac:dyDescent="0.25">
      <c r="A3143" s="2">
        <v>897272</v>
      </c>
      <c r="B3143" s="3">
        <v>41780.554803240739</v>
      </c>
      <c r="C3143" s="2" t="s">
        <v>13</v>
      </c>
      <c r="D3143" s="2" t="s">
        <v>23</v>
      </c>
      <c r="E3143" s="2" t="s">
        <v>25</v>
      </c>
      <c r="F3143" s="2" t="s">
        <v>12</v>
      </c>
      <c r="G3143" s="2">
        <v>22264</v>
      </c>
      <c r="H3143" s="2">
        <v>22264</v>
      </c>
      <c r="I3143" s="61"/>
    </row>
    <row r="3144" spans="1:9" ht="24" customHeight="1" x14ac:dyDescent="0.25">
      <c r="A3144" s="2">
        <v>372503</v>
      </c>
      <c r="B3144" s="3">
        <v>41790.923101851855</v>
      </c>
      <c r="C3144" s="2" t="s">
        <v>13</v>
      </c>
      <c r="D3144" s="2" t="s">
        <v>11</v>
      </c>
      <c r="E3144" s="2" t="s">
        <v>20</v>
      </c>
      <c r="F3144" s="2" t="s">
        <v>21</v>
      </c>
      <c r="G3144" s="2">
        <v>53916</v>
      </c>
      <c r="H3144" s="2">
        <v>53916</v>
      </c>
      <c r="I3144" s="61"/>
    </row>
    <row r="3145" spans="1:9" ht="24" customHeight="1" x14ac:dyDescent="0.25">
      <c r="A3145" s="2">
        <v>803907</v>
      </c>
      <c r="B3145" s="3">
        <v>41790.923090277778</v>
      </c>
      <c r="C3145" s="2" t="s">
        <v>13</v>
      </c>
      <c r="D3145" s="2" t="s">
        <v>23</v>
      </c>
      <c r="E3145" s="2" t="s">
        <v>20</v>
      </c>
      <c r="F3145" s="2" t="s">
        <v>21</v>
      </c>
      <c r="G3145" s="2">
        <v>5911</v>
      </c>
      <c r="H3145" s="2">
        <v>5911</v>
      </c>
      <c r="I3145" s="61"/>
    </row>
    <row r="3146" spans="1:9" ht="24" customHeight="1" x14ac:dyDescent="0.25">
      <c r="A3146" s="2">
        <v>619035</v>
      </c>
      <c r="B3146" s="3">
        <v>41835.657118055555</v>
      </c>
      <c r="C3146" s="2" t="s">
        <v>7</v>
      </c>
      <c r="D3146" s="2" t="s">
        <v>23</v>
      </c>
      <c r="E3146" s="2" t="s">
        <v>20</v>
      </c>
      <c r="F3146" s="2" t="s">
        <v>21</v>
      </c>
      <c r="G3146" s="2">
        <v>51497</v>
      </c>
      <c r="H3146" s="2">
        <v>51497</v>
      </c>
      <c r="I3146" s="61"/>
    </row>
    <row r="3147" spans="1:9" ht="24" customHeight="1" x14ac:dyDescent="0.25">
      <c r="A3147" s="2">
        <v>365469</v>
      </c>
      <c r="B3147" s="3">
        <v>41856.3984375</v>
      </c>
      <c r="C3147" s="2" t="s">
        <v>7</v>
      </c>
      <c r="D3147" s="2" t="s">
        <v>23</v>
      </c>
      <c r="E3147" s="2" t="s">
        <v>20</v>
      </c>
      <c r="F3147" s="2" t="s">
        <v>21</v>
      </c>
      <c r="G3147" s="2">
        <v>7287</v>
      </c>
      <c r="H3147" s="2">
        <v>7287</v>
      </c>
      <c r="I3147" s="61"/>
    </row>
    <row r="3148" spans="1:9" ht="24" customHeight="1" x14ac:dyDescent="0.25">
      <c r="A3148" s="2">
        <v>272402</v>
      </c>
      <c r="B3148" s="3">
        <v>41793.397245370368</v>
      </c>
      <c r="C3148" s="2" t="s">
        <v>7</v>
      </c>
      <c r="D3148" s="2" t="s">
        <v>11</v>
      </c>
      <c r="E3148" s="2" t="s">
        <v>9</v>
      </c>
      <c r="F3148" s="2" t="s">
        <v>22</v>
      </c>
      <c r="G3148" s="2">
        <v>13290</v>
      </c>
      <c r="H3148" s="2">
        <v>13290</v>
      </c>
      <c r="I3148" s="61"/>
    </row>
    <row r="3149" spans="1:9" ht="24" customHeight="1" x14ac:dyDescent="0.25">
      <c r="A3149" s="2">
        <v>498218</v>
      </c>
      <c r="B3149" s="3">
        <v>41828.397210648145</v>
      </c>
      <c r="C3149" s="2" t="s">
        <v>13</v>
      </c>
      <c r="D3149" s="2" t="s">
        <v>11</v>
      </c>
      <c r="E3149" s="2" t="s">
        <v>20</v>
      </c>
      <c r="F3149" s="2" t="s">
        <v>12</v>
      </c>
      <c r="G3149" s="2">
        <v>98527</v>
      </c>
      <c r="H3149" s="2">
        <v>98527</v>
      </c>
      <c r="I3149" s="61"/>
    </row>
    <row r="3150" spans="1:9" ht="24" customHeight="1" x14ac:dyDescent="0.25">
      <c r="A3150" s="2">
        <v>368462</v>
      </c>
      <c r="B3150" s="3">
        <v>41808.396828703706</v>
      </c>
      <c r="C3150" s="2" t="s">
        <v>7</v>
      </c>
      <c r="D3150" s="2" t="s">
        <v>8</v>
      </c>
      <c r="E3150" s="2" t="s">
        <v>9</v>
      </c>
      <c r="F3150" s="2" t="s">
        <v>24</v>
      </c>
      <c r="G3150" s="2">
        <v>38502</v>
      </c>
      <c r="H3150" s="2">
        <v>38502</v>
      </c>
      <c r="I3150" s="61"/>
    </row>
    <row r="3151" spans="1:9" ht="24" customHeight="1" x14ac:dyDescent="0.25">
      <c r="A3151" s="2">
        <v>288898</v>
      </c>
      <c r="B3151" s="3">
        <v>41773.399953703702</v>
      </c>
      <c r="C3151" s="2" t="s">
        <v>13</v>
      </c>
      <c r="D3151" s="2" t="s">
        <v>8</v>
      </c>
      <c r="E3151" s="2" t="s">
        <v>16</v>
      </c>
      <c r="F3151" s="2" t="s">
        <v>32</v>
      </c>
      <c r="G3151" s="2">
        <v>74689</v>
      </c>
      <c r="H3151" s="2">
        <v>74689</v>
      </c>
      <c r="I3151" s="61"/>
    </row>
    <row r="3152" spans="1:9" ht="24" customHeight="1" x14ac:dyDescent="0.25">
      <c r="A3152" s="2">
        <v>897047</v>
      </c>
      <c r="B3152" s="3">
        <v>41788.828229166669</v>
      </c>
      <c r="C3152" s="2" t="s">
        <v>7</v>
      </c>
      <c r="D3152" s="2" t="s">
        <v>11</v>
      </c>
      <c r="E3152" s="2" t="s">
        <v>16</v>
      </c>
      <c r="F3152" s="2" t="s">
        <v>32</v>
      </c>
      <c r="G3152" s="2">
        <v>59225</v>
      </c>
      <c r="H3152" s="2">
        <v>59225</v>
      </c>
      <c r="I3152" s="61"/>
    </row>
    <row r="3153" spans="1:9" ht="24" customHeight="1" x14ac:dyDescent="0.25">
      <c r="A3153" s="2">
        <v>109984</v>
      </c>
      <c r="B3153" s="3">
        <v>41788.829293981478</v>
      </c>
      <c r="C3153" s="2" t="s">
        <v>13</v>
      </c>
      <c r="D3153" s="2" t="s">
        <v>8</v>
      </c>
      <c r="E3153" s="2" t="s">
        <v>16</v>
      </c>
      <c r="F3153" s="2" t="s">
        <v>32</v>
      </c>
      <c r="G3153" s="2">
        <v>78640</v>
      </c>
      <c r="H3153" s="2">
        <v>78640</v>
      </c>
      <c r="I3153" s="61"/>
    </row>
    <row r="3154" spans="1:9" ht="24" customHeight="1" x14ac:dyDescent="0.25">
      <c r="A3154" s="2">
        <v>785577</v>
      </c>
      <c r="B3154" s="3">
        <v>41878.397997685184</v>
      </c>
      <c r="C3154" s="2" t="s">
        <v>7</v>
      </c>
      <c r="D3154" s="2" t="s">
        <v>8</v>
      </c>
      <c r="E3154" s="2" t="s">
        <v>16</v>
      </c>
      <c r="F3154" s="2" t="s">
        <v>32</v>
      </c>
      <c r="G3154" s="2">
        <v>46459</v>
      </c>
      <c r="H3154" s="2">
        <v>46459</v>
      </c>
      <c r="I3154" s="61"/>
    </row>
    <row r="3155" spans="1:9" ht="24" customHeight="1" x14ac:dyDescent="0.25">
      <c r="A3155" s="2">
        <v>895233</v>
      </c>
      <c r="B3155" s="3">
        <v>41774.372025462966</v>
      </c>
      <c r="C3155" s="2" t="s">
        <v>7</v>
      </c>
      <c r="D3155" s="2" t="s">
        <v>11</v>
      </c>
      <c r="E3155" s="2" t="s">
        <v>16</v>
      </c>
      <c r="F3155" s="2" t="s">
        <v>10</v>
      </c>
      <c r="G3155" s="2">
        <v>90033</v>
      </c>
      <c r="H3155" s="2">
        <v>90033</v>
      </c>
      <c r="I3155" s="61"/>
    </row>
    <row r="3156" spans="1:9" ht="24" customHeight="1" x14ac:dyDescent="0.25">
      <c r="A3156" s="2">
        <v>211374</v>
      </c>
      <c r="B3156" s="3">
        <v>41786.592430555553</v>
      </c>
      <c r="C3156" s="2" t="s">
        <v>13</v>
      </c>
      <c r="D3156" s="2" t="s">
        <v>8</v>
      </c>
      <c r="E3156" s="2" t="s">
        <v>9</v>
      </c>
      <c r="F3156" s="2" t="s">
        <v>12</v>
      </c>
      <c r="G3156" s="2">
        <v>7727</v>
      </c>
      <c r="H3156" s="2">
        <v>7727</v>
      </c>
      <c r="I3156" s="61"/>
    </row>
    <row r="3157" spans="1:9" ht="24" customHeight="1" x14ac:dyDescent="0.25">
      <c r="A3157" s="2">
        <v>387757</v>
      </c>
      <c r="B3157" s="3">
        <v>41855.686747685184</v>
      </c>
      <c r="C3157" s="2" t="s">
        <v>7</v>
      </c>
      <c r="D3157" s="2" t="s">
        <v>8</v>
      </c>
      <c r="E3157" s="2" t="s">
        <v>9</v>
      </c>
      <c r="F3157" s="2" t="s">
        <v>19</v>
      </c>
      <c r="G3157" s="2">
        <v>18392</v>
      </c>
      <c r="H3157" s="2">
        <v>18392</v>
      </c>
      <c r="I3157" s="61"/>
    </row>
    <row r="3158" spans="1:9" ht="24" customHeight="1" x14ac:dyDescent="0.25">
      <c r="A3158" s="2">
        <v>913104</v>
      </c>
      <c r="B3158" s="3">
        <v>41856.463564814818</v>
      </c>
      <c r="C3158" s="2" t="s">
        <v>13</v>
      </c>
      <c r="D3158" s="2" t="s">
        <v>8</v>
      </c>
      <c r="E3158" s="2" t="s">
        <v>9</v>
      </c>
      <c r="F3158" s="2" t="s">
        <v>19</v>
      </c>
      <c r="G3158" s="2">
        <v>78741</v>
      </c>
      <c r="H3158" s="2">
        <v>78741</v>
      </c>
      <c r="I3158" s="61"/>
    </row>
    <row r="3159" spans="1:9" ht="24" customHeight="1" x14ac:dyDescent="0.25">
      <c r="A3159" s="2">
        <v>111974</v>
      </c>
      <c r="B3159" s="3">
        <v>41777.413055555553</v>
      </c>
      <c r="C3159" s="2" t="s">
        <v>7</v>
      </c>
      <c r="D3159" s="2" t="s">
        <v>11</v>
      </c>
      <c r="E3159" s="2" t="s">
        <v>14</v>
      </c>
      <c r="F3159" s="2" t="s">
        <v>32</v>
      </c>
      <c r="G3159" s="2">
        <v>42594</v>
      </c>
      <c r="H3159" s="2">
        <v>42594</v>
      </c>
      <c r="I3159" s="61"/>
    </row>
    <row r="3160" spans="1:9" ht="24" customHeight="1" x14ac:dyDescent="0.25">
      <c r="A3160" s="2">
        <v>877234</v>
      </c>
      <c r="B3160" s="3">
        <v>41780.755914351852</v>
      </c>
      <c r="C3160" s="2" t="s">
        <v>13</v>
      </c>
      <c r="D3160" s="2" t="s">
        <v>8</v>
      </c>
      <c r="E3160" s="2" t="s">
        <v>14</v>
      </c>
      <c r="F3160" s="2" t="s">
        <v>32</v>
      </c>
      <c r="G3160" s="2">
        <v>13609</v>
      </c>
      <c r="H3160" s="2">
        <v>13609</v>
      </c>
      <c r="I3160" s="61"/>
    </row>
    <row r="3161" spans="1:9" ht="24" customHeight="1" x14ac:dyDescent="0.25">
      <c r="A3161" s="2">
        <v>751309</v>
      </c>
      <c r="B3161" s="3">
        <v>41880.396817129629</v>
      </c>
      <c r="C3161" s="2" t="s">
        <v>7</v>
      </c>
      <c r="D3161" s="2" t="s">
        <v>8</v>
      </c>
      <c r="E3161" s="2" t="s">
        <v>14</v>
      </c>
      <c r="F3161" s="2" t="s">
        <v>12</v>
      </c>
      <c r="G3161" s="2">
        <v>33554</v>
      </c>
      <c r="H3161" s="2">
        <v>33554</v>
      </c>
      <c r="I3161" s="61"/>
    </row>
    <row r="3162" spans="1:9" ht="24" customHeight="1" x14ac:dyDescent="0.25">
      <c r="A3162" s="2">
        <v>652702</v>
      </c>
      <c r="B3162" s="3">
        <v>41855.397812499999</v>
      </c>
      <c r="C3162" s="2" t="s">
        <v>7</v>
      </c>
      <c r="D3162" s="2" t="s">
        <v>11</v>
      </c>
      <c r="E3162" s="2" t="s">
        <v>9</v>
      </c>
      <c r="F3162" s="2" t="s">
        <v>21</v>
      </c>
      <c r="G3162" s="2">
        <v>16977</v>
      </c>
      <c r="H3162" s="2">
        <v>16977</v>
      </c>
      <c r="I3162" s="61"/>
    </row>
    <row r="3163" spans="1:9" ht="24" customHeight="1" x14ac:dyDescent="0.25">
      <c r="A3163" s="2">
        <v>475749</v>
      </c>
      <c r="B3163" s="3">
        <v>41867.647280092591</v>
      </c>
      <c r="C3163" s="2" t="s">
        <v>7</v>
      </c>
      <c r="D3163" s="2" t="s">
        <v>8</v>
      </c>
      <c r="E3163" s="2" t="s">
        <v>9</v>
      </c>
      <c r="F3163" s="2" t="s">
        <v>21</v>
      </c>
      <c r="G3163" s="2">
        <v>52556</v>
      </c>
      <c r="H3163" s="2">
        <v>52556</v>
      </c>
      <c r="I3163" s="61"/>
    </row>
    <row r="3164" spans="1:9" ht="24" customHeight="1" x14ac:dyDescent="0.25">
      <c r="A3164" s="2">
        <v>855985</v>
      </c>
      <c r="B3164" s="3">
        <v>41867.648888888885</v>
      </c>
      <c r="C3164" s="2" t="s">
        <v>7</v>
      </c>
      <c r="D3164" s="2" t="s">
        <v>11</v>
      </c>
      <c r="E3164" s="2" t="s">
        <v>9</v>
      </c>
      <c r="F3164" s="2" t="s">
        <v>21</v>
      </c>
      <c r="G3164" s="2">
        <v>49673</v>
      </c>
      <c r="H3164" s="2">
        <v>49673</v>
      </c>
      <c r="I3164" s="61"/>
    </row>
    <row r="3165" spans="1:9" ht="24" customHeight="1" x14ac:dyDescent="0.25">
      <c r="A3165" s="2">
        <v>211689</v>
      </c>
      <c r="B3165" s="3">
        <v>41764.398229166669</v>
      </c>
      <c r="C3165" s="2" t="s">
        <v>13</v>
      </c>
      <c r="D3165" s="2" t="s">
        <v>11</v>
      </c>
      <c r="E3165" s="2" t="s">
        <v>14</v>
      </c>
      <c r="F3165" s="2" t="s">
        <v>24</v>
      </c>
      <c r="G3165" s="2">
        <v>96350</v>
      </c>
      <c r="H3165" s="2">
        <v>96350</v>
      </c>
      <c r="I3165" s="61"/>
    </row>
    <row r="3166" spans="1:9" ht="24" customHeight="1" x14ac:dyDescent="0.25">
      <c r="A3166" s="2">
        <v>423758</v>
      </c>
      <c r="B3166" s="3">
        <v>41764.400358796294</v>
      </c>
      <c r="C3166" s="2" t="s">
        <v>7</v>
      </c>
      <c r="D3166" s="2" t="s">
        <v>8</v>
      </c>
      <c r="E3166" s="2" t="s">
        <v>14</v>
      </c>
      <c r="F3166" s="2" t="s">
        <v>24</v>
      </c>
      <c r="G3166" s="2">
        <v>35381</v>
      </c>
      <c r="H3166" s="2">
        <v>35381</v>
      </c>
      <c r="I3166" s="61"/>
    </row>
    <row r="3167" spans="1:9" ht="24" customHeight="1" x14ac:dyDescent="0.25">
      <c r="A3167" s="2">
        <v>684373</v>
      </c>
      <c r="B3167" s="3">
        <v>41764.71974537037</v>
      </c>
      <c r="C3167" s="2" t="s">
        <v>7</v>
      </c>
      <c r="D3167" s="2" t="s">
        <v>11</v>
      </c>
      <c r="E3167" s="2" t="s">
        <v>14</v>
      </c>
      <c r="F3167" s="2" t="s">
        <v>24</v>
      </c>
      <c r="G3167" s="2">
        <v>79587</v>
      </c>
      <c r="H3167" s="2">
        <v>79587</v>
      </c>
      <c r="I3167" s="61"/>
    </row>
    <row r="3168" spans="1:9" ht="24" customHeight="1" x14ac:dyDescent="0.25">
      <c r="A3168" s="2">
        <v>972481</v>
      </c>
      <c r="B3168" s="3">
        <v>41764.720868055556</v>
      </c>
      <c r="C3168" s="2" t="s">
        <v>7</v>
      </c>
      <c r="D3168" s="2" t="s">
        <v>8</v>
      </c>
      <c r="E3168" s="2" t="s">
        <v>14</v>
      </c>
      <c r="F3168" s="2" t="s">
        <v>24</v>
      </c>
      <c r="G3168" s="2">
        <v>22587</v>
      </c>
      <c r="H3168" s="2">
        <v>22587</v>
      </c>
      <c r="I3168" s="61"/>
    </row>
    <row r="3169" spans="1:9" ht="24" customHeight="1" x14ac:dyDescent="0.25">
      <c r="A3169" s="2">
        <v>949027</v>
      </c>
      <c r="B3169" s="3">
        <v>41785.396736111114</v>
      </c>
      <c r="C3169" s="2" t="s">
        <v>7</v>
      </c>
      <c r="D3169" s="2" t="s">
        <v>8</v>
      </c>
      <c r="E3169" s="2" t="s">
        <v>14</v>
      </c>
      <c r="F3169" s="2" t="s">
        <v>24</v>
      </c>
      <c r="G3169" s="2">
        <v>71933</v>
      </c>
      <c r="H3169" s="2">
        <v>71933</v>
      </c>
      <c r="I3169" s="61"/>
    </row>
    <row r="3170" spans="1:9" ht="24" customHeight="1" x14ac:dyDescent="0.25">
      <c r="A3170" s="2">
        <v>80545</v>
      </c>
      <c r="B3170" s="3">
        <v>41785.397361111114</v>
      </c>
      <c r="C3170" s="2" t="s">
        <v>13</v>
      </c>
      <c r="D3170" s="2" t="s">
        <v>11</v>
      </c>
      <c r="E3170" s="2" t="s">
        <v>14</v>
      </c>
      <c r="F3170" s="2" t="s">
        <v>24</v>
      </c>
      <c r="G3170" s="2">
        <v>35833</v>
      </c>
      <c r="H3170" s="2">
        <v>35833</v>
      </c>
      <c r="I3170" s="61"/>
    </row>
    <row r="3171" spans="1:9" ht="24" customHeight="1" x14ac:dyDescent="0.25">
      <c r="A3171" s="2">
        <v>535917</v>
      </c>
      <c r="B3171" s="3">
        <v>41772.944328703707</v>
      </c>
      <c r="C3171" s="2" t="s">
        <v>7</v>
      </c>
      <c r="D3171" s="2" t="s">
        <v>8</v>
      </c>
      <c r="E3171" s="2" t="s">
        <v>25</v>
      </c>
      <c r="F3171" s="2" t="s">
        <v>24</v>
      </c>
      <c r="G3171" s="2">
        <v>23321</v>
      </c>
      <c r="H3171" s="2">
        <v>23321</v>
      </c>
      <c r="I3171" s="61"/>
    </row>
    <row r="3172" spans="1:9" ht="24" customHeight="1" x14ac:dyDescent="0.25">
      <c r="A3172" s="2">
        <v>978933</v>
      </c>
      <c r="B3172" s="3">
        <v>41772.945034722223</v>
      </c>
      <c r="C3172" s="2" t="s">
        <v>7</v>
      </c>
      <c r="D3172" s="2" t="s">
        <v>8</v>
      </c>
      <c r="E3172" s="2" t="s">
        <v>25</v>
      </c>
      <c r="F3172" s="2" t="s">
        <v>24</v>
      </c>
      <c r="G3172" s="2">
        <v>42513</v>
      </c>
      <c r="H3172" s="2">
        <v>42513</v>
      </c>
      <c r="I3172" s="61"/>
    </row>
    <row r="3173" spans="1:9" ht="24" customHeight="1" x14ac:dyDescent="0.25">
      <c r="A3173" s="2">
        <v>628609</v>
      </c>
      <c r="B3173" s="3">
        <v>41772.945914351854</v>
      </c>
      <c r="C3173" s="2" t="s">
        <v>13</v>
      </c>
      <c r="D3173" s="2" t="s">
        <v>11</v>
      </c>
      <c r="E3173" s="2" t="s">
        <v>25</v>
      </c>
      <c r="F3173" s="2" t="s">
        <v>24</v>
      </c>
      <c r="G3173" s="2">
        <v>52656</v>
      </c>
      <c r="H3173" s="2">
        <v>52656</v>
      </c>
      <c r="I3173" s="61"/>
    </row>
    <row r="3174" spans="1:9" ht="24" customHeight="1" x14ac:dyDescent="0.25">
      <c r="A3174" s="2">
        <v>268801</v>
      </c>
      <c r="B3174" s="3">
        <v>41783.2969212963</v>
      </c>
      <c r="C3174" s="2" t="s">
        <v>7</v>
      </c>
      <c r="D3174" s="2" t="s">
        <v>11</v>
      </c>
      <c r="E3174" s="2" t="s">
        <v>25</v>
      </c>
      <c r="F3174" s="2" t="s">
        <v>24</v>
      </c>
      <c r="G3174" s="2">
        <v>58605</v>
      </c>
      <c r="H3174" s="2">
        <v>58605</v>
      </c>
      <c r="I3174" s="61"/>
    </row>
    <row r="3175" spans="1:9" ht="24" customHeight="1" x14ac:dyDescent="0.25">
      <c r="A3175" s="2">
        <v>990318</v>
      </c>
      <c r="B3175" s="3">
        <v>41783.298298611109</v>
      </c>
      <c r="C3175" s="2" t="s">
        <v>7</v>
      </c>
      <c r="D3175" s="2" t="s">
        <v>11</v>
      </c>
      <c r="E3175" s="2" t="s">
        <v>25</v>
      </c>
      <c r="F3175" s="2" t="s">
        <v>24</v>
      </c>
      <c r="G3175" s="2">
        <v>1210</v>
      </c>
      <c r="H3175" s="2">
        <v>1210</v>
      </c>
      <c r="I3175" s="61"/>
    </row>
    <row r="3176" spans="1:9" ht="24" customHeight="1" x14ac:dyDescent="0.25">
      <c r="A3176" s="2">
        <v>811653</v>
      </c>
      <c r="B3176" s="3">
        <v>41783.298530092594</v>
      </c>
      <c r="C3176" s="2" t="s">
        <v>7</v>
      </c>
      <c r="D3176" s="2" t="s">
        <v>8</v>
      </c>
      <c r="E3176" s="2" t="s">
        <v>25</v>
      </c>
      <c r="F3176" s="2" t="s">
        <v>24</v>
      </c>
      <c r="G3176" s="2">
        <v>43872</v>
      </c>
      <c r="H3176" s="2">
        <v>43872</v>
      </c>
      <c r="I3176" s="61"/>
    </row>
    <row r="3177" spans="1:9" ht="24" customHeight="1" x14ac:dyDescent="0.25">
      <c r="A3177" s="2">
        <v>220491</v>
      </c>
      <c r="B3177" s="3">
        <v>41783.299155092594</v>
      </c>
      <c r="C3177" s="2" t="s">
        <v>13</v>
      </c>
      <c r="D3177" s="2" t="s">
        <v>8</v>
      </c>
      <c r="E3177" s="2" t="s">
        <v>25</v>
      </c>
      <c r="F3177" s="2" t="s">
        <v>24</v>
      </c>
      <c r="G3177" s="2">
        <v>81463</v>
      </c>
      <c r="H3177" s="2">
        <v>81463</v>
      </c>
      <c r="I3177" s="61"/>
    </row>
    <row r="3178" spans="1:9" ht="24" customHeight="1" x14ac:dyDescent="0.25">
      <c r="A3178" s="2">
        <v>418227</v>
      </c>
      <c r="B3178" s="3">
        <v>41793.302002314813</v>
      </c>
      <c r="C3178" s="2" t="s">
        <v>7</v>
      </c>
      <c r="D3178" s="2" t="s">
        <v>11</v>
      </c>
      <c r="E3178" s="2" t="s">
        <v>16</v>
      </c>
      <c r="F3178" s="2" t="s">
        <v>32</v>
      </c>
      <c r="G3178" s="2">
        <v>59932</v>
      </c>
      <c r="H3178" s="2">
        <v>59932</v>
      </c>
      <c r="I3178" s="61"/>
    </row>
    <row r="3179" spans="1:9" ht="24" customHeight="1" x14ac:dyDescent="0.25">
      <c r="A3179" s="2">
        <v>311168</v>
      </c>
      <c r="B3179" s="3">
        <v>41801.422951388886</v>
      </c>
      <c r="C3179" s="2" t="s">
        <v>7</v>
      </c>
      <c r="D3179" s="2" t="s">
        <v>8</v>
      </c>
      <c r="E3179" s="2" t="s">
        <v>16</v>
      </c>
      <c r="F3179" s="2" t="s">
        <v>32</v>
      </c>
      <c r="G3179" s="2">
        <v>40859</v>
      </c>
      <c r="H3179" s="2">
        <v>40859</v>
      </c>
      <c r="I3179" s="61"/>
    </row>
    <row r="3180" spans="1:9" ht="24" customHeight="1" x14ac:dyDescent="0.25">
      <c r="A3180" s="2">
        <v>961990</v>
      </c>
      <c r="B3180" s="3">
        <v>41801.42496527778</v>
      </c>
      <c r="C3180" s="2" t="s">
        <v>13</v>
      </c>
      <c r="D3180" s="2" t="s">
        <v>8</v>
      </c>
      <c r="E3180" s="2" t="s">
        <v>16</v>
      </c>
      <c r="F3180" s="2" t="s">
        <v>32</v>
      </c>
      <c r="G3180" s="2">
        <v>36776</v>
      </c>
      <c r="H3180" s="2">
        <v>36776</v>
      </c>
      <c r="I3180" s="61"/>
    </row>
    <row r="3181" spans="1:9" ht="24" customHeight="1" x14ac:dyDescent="0.25">
      <c r="A3181" s="2">
        <v>386600</v>
      </c>
      <c r="B3181" s="3">
        <v>41811.09033564815</v>
      </c>
      <c r="C3181" s="2" t="s">
        <v>13</v>
      </c>
      <c r="D3181" s="2" t="s">
        <v>8</v>
      </c>
      <c r="E3181" s="2" t="s">
        <v>16</v>
      </c>
      <c r="F3181" s="2" t="s">
        <v>19</v>
      </c>
      <c r="G3181" s="2">
        <v>4892</v>
      </c>
      <c r="H3181" s="2">
        <v>4892</v>
      </c>
      <c r="I3181" s="61"/>
    </row>
    <row r="3182" spans="1:9" ht="24" customHeight="1" x14ac:dyDescent="0.25">
      <c r="A3182" s="2">
        <v>249754</v>
      </c>
      <c r="B3182" s="3">
        <v>41811.092106481483</v>
      </c>
      <c r="C3182" s="2" t="s">
        <v>13</v>
      </c>
      <c r="D3182" s="2" t="s">
        <v>8</v>
      </c>
      <c r="E3182" s="2" t="s">
        <v>16</v>
      </c>
      <c r="F3182" s="2" t="s">
        <v>19</v>
      </c>
      <c r="G3182" s="2">
        <v>48222</v>
      </c>
      <c r="H3182" s="2">
        <v>48222</v>
      </c>
      <c r="I3182" s="61"/>
    </row>
    <row r="3183" spans="1:9" ht="24" customHeight="1" x14ac:dyDescent="0.25">
      <c r="A3183" s="2">
        <v>139619</v>
      </c>
      <c r="B3183" s="3">
        <v>41811.092766203707</v>
      </c>
      <c r="C3183" s="2" t="s">
        <v>13</v>
      </c>
      <c r="D3183" s="2" t="s">
        <v>11</v>
      </c>
      <c r="E3183" s="2" t="s">
        <v>16</v>
      </c>
      <c r="F3183" s="2" t="s">
        <v>19</v>
      </c>
      <c r="G3183" s="2">
        <v>83296</v>
      </c>
      <c r="H3183" s="2">
        <v>83296</v>
      </c>
      <c r="I3183" s="61"/>
    </row>
    <row r="3184" spans="1:9" ht="24" customHeight="1" x14ac:dyDescent="0.25">
      <c r="A3184" s="2">
        <v>777513</v>
      </c>
      <c r="B3184" s="3">
        <v>41806.396979166668</v>
      </c>
      <c r="C3184" s="2" t="s">
        <v>13</v>
      </c>
      <c r="D3184" s="2" t="s">
        <v>8</v>
      </c>
      <c r="E3184" s="2" t="s">
        <v>16</v>
      </c>
      <c r="F3184" s="2" t="s">
        <v>32</v>
      </c>
      <c r="G3184" s="2">
        <v>41843</v>
      </c>
      <c r="H3184" s="2">
        <v>41843</v>
      </c>
      <c r="I3184" s="61"/>
    </row>
    <row r="3185" spans="1:9" ht="24" customHeight="1" x14ac:dyDescent="0.25">
      <c r="A3185" s="2">
        <v>127559</v>
      </c>
      <c r="B3185" s="3">
        <v>41806.397268518522</v>
      </c>
      <c r="C3185" s="2" t="s">
        <v>7</v>
      </c>
      <c r="D3185" s="2" t="s">
        <v>8</v>
      </c>
      <c r="E3185" s="2" t="s">
        <v>16</v>
      </c>
      <c r="F3185" s="2" t="s">
        <v>32</v>
      </c>
      <c r="G3185" s="2">
        <v>48675</v>
      </c>
      <c r="H3185" s="2">
        <v>48675</v>
      </c>
      <c r="I3185" s="61"/>
    </row>
    <row r="3186" spans="1:9" ht="24" customHeight="1" x14ac:dyDescent="0.25">
      <c r="A3186" s="2">
        <v>589852</v>
      </c>
      <c r="B3186" s="3">
        <v>41810.581805555557</v>
      </c>
      <c r="C3186" s="2" t="s">
        <v>13</v>
      </c>
      <c r="D3186" s="2" t="s">
        <v>8</v>
      </c>
      <c r="E3186" s="2" t="s">
        <v>16</v>
      </c>
      <c r="F3186" s="2" t="s">
        <v>32</v>
      </c>
      <c r="G3186" s="2">
        <v>81290</v>
      </c>
      <c r="H3186" s="2">
        <v>81290</v>
      </c>
      <c r="I3186" s="61"/>
    </row>
    <row r="3187" spans="1:9" ht="24" customHeight="1" x14ac:dyDescent="0.25">
      <c r="A3187" s="2">
        <v>41532</v>
      </c>
      <c r="B3187" s="3">
        <v>41817.456921296296</v>
      </c>
      <c r="C3187" s="2" t="s">
        <v>13</v>
      </c>
      <c r="D3187" s="2" t="s">
        <v>23</v>
      </c>
      <c r="E3187" s="2" t="s">
        <v>16</v>
      </c>
      <c r="F3187" s="2" t="s">
        <v>19</v>
      </c>
      <c r="G3187" s="2">
        <v>52214</v>
      </c>
      <c r="H3187" s="2">
        <v>52214</v>
      </c>
      <c r="I3187" s="61"/>
    </row>
    <row r="3188" spans="1:9" ht="24" customHeight="1" x14ac:dyDescent="0.25">
      <c r="A3188" s="2">
        <v>964469</v>
      </c>
      <c r="B3188" s="3">
        <v>41822.761111111111</v>
      </c>
      <c r="C3188" s="2" t="s">
        <v>7</v>
      </c>
      <c r="D3188" s="2" t="s">
        <v>8</v>
      </c>
      <c r="E3188" s="2" t="s">
        <v>16</v>
      </c>
      <c r="F3188" s="2" t="s">
        <v>19</v>
      </c>
      <c r="G3188" s="2">
        <v>32961</v>
      </c>
      <c r="H3188" s="2">
        <v>32961</v>
      </c>
      <c r="I3188" s="61"/>
    </row>
    <row r="3189" spans="1:9" ht="24" customHeight="1" x14ac:dyDescent="0.25">
      <c r="A3189" s="2">
        <v>976657</v>
      </c>
      <c r="B3189" s="3">
        <v>41822.761990740742</v>
      </c>
      <c r="C3189" s="2" t="s">
        <v>7</v>
      </c>
      <c r="D3189" s="2" t="s">
        <v>11</v>
      </c>
      <c r="E3189" s="2" t="s">
        <v>16</v>
      </c>
      <c r="F3189" s="2" t="s">
        <v>19</v>
      </c>
      <c r="G3189" s="2">
        <v>20760</v>
      </c>
      <c r="H3189" s="2">
        <v>20760</v>
      </c>
      <c r="I3189" s="61"/>
    </row>
    <row r="3190" spans="1:9" ht="24" customHeight="1" x14ac:dyDescent="0.25">
      <c r="A3190" s="2">
        <v>235151</v>
      </c>
      <c r="B3190" s="3">
        <v>41870.763414351852</v>
      </c>
      <c r="C3190" s="2" t="s">
        <v>7</v>
      </c>
      <c r="D3190" s="2" t="s">
        <v>8</v>
      </c>
      <c r="E3190" s="2" t="s">
        <v>14</v>
      </c>
      <c r="F3190" s="2" t="s">
        <v>32</v>
      </c>
      <c r="G3190" s="2">
        <v>44070</v>
      </c>
      <c r="H3190" s="2">
        <v>44070</v>
      </c>
      <c r="I3190" s="61"/>
    </row>
    <row r="3191" spans="1:9" ht="24" customHeight="1" x14ac:dyDescent="0.25">
      <c r="A3191" s="2">
        <v>572031</v>
      </c>
      <c r="B3191" s="3">
        <v>41869.397245370368</v>
      </c>
      <c r="C3191" s="2" t="s">
        <v>7</v>
      </c>
      <c r="D3191" s="2" t="s">
        <v>23</v>
      </c>
      <c r="E3191" s="2" t="s">
        <v>25</v>
      </c>
      <c r="F3191" s="2" t="s">
        <v>21</v>
      </c>
      <c r="G3191" s="2">
        <v>25378</v>
      </c>
      <c r="H3191" s="2">
        <v>25378</v>
      </c>
      <c r="I3191" s="61"/>
    </row>
    <row r="3192" spans="1:9" ht="24" customHeight="1" x14ac:dyDescent="0.25">
      <c r="A3192" s="2">
        <v>180899</v>
      </c>
      <c r="B3192" s="3">
        <v>41859.486701388887</v>
      </c>
      <c r="C3192" s="2" t="s">
        <v>7</v>
      </c>
      <c r="D3192" s="2" t="s">
        <v>8</v>
      </c>
      <c r="E3192" s="2" t="s">
        <v>14</v>
      </c>
      <c r="F3192" s="2" t="s">
        <v>17</v>
      </c>
      <c r="G3192" s="2">
        <v>23320</v>
      </c>
      <c r="H3192" s="2">
        <v>23320</v>
      </c>
      <c r="I3192" s="61"/>
    </row>
    <row r="3193" spans="1:9" ht="24" customHeight="1" x14ac:dyDescent="0.25">
      <c r="A3193" s="2">
        <v>946296</v>
      </c>
      <c r="B3193" s="3">
        <v>41859.488761574074</v>
      </c>
      <c r="C3193" s="2" t="s">
        <v>13</v>
      </c>
      <c r="D3193" s="2" t="s">
        <v>11</v>
      </c>
      <c r="E3193" s="2" t="s">
        <v>14</v>
      </c>
      <c r="F3193" s="2" t="s">
        <v>17</v>
      </c>
      <c r="G3193" s="2">
        <v>6783</v>
      </c>
      <c r="H3193" s="2">
        <v>6783</v>
      </c>
      <c r="I3193" s="61"/>
    </row>
    <row r="3194" spans="1:9" ht="24" customHeight="1" x14ac:dyDescent="0.25">
      <c r="A3194" s="2">
        <v>521742</v>
      </c>
      <c r="B3194" s="3">
        <v>41859.487812500003</v>
      </c>
      <c r="C3194" s="2" t="s">
        <v>7</v>
      </c>
      <c r="D3194" s="2" t="s">
        <v>11</v>
      </c>
      <c r="E3194" s="2" t="s">
        <v>14</v>
      </c>
      <c r="F3194" s="2" t="s">
        <v>17</v>
      </c>
      <c r="G3194" s="2">
        <v>34249</v>
      </c>
      <c r="H3194" s="2">
        <v>34249</v>
      </c>
      <c r="I3194" s="61"/>
    </row>
    <row r="3195" spans="1:9" ht="24" customHeight="1" x14ac:dyDescent="0.25">
      <c r="A3195" s="2">
        <v>570413</v>
      </c>
      <c r="B3195" s="3">
        <v>41859.48814814815</v>
      </c>
      <c r="C3195" s="2" t="s">
        <v>13</v>
      </c>
      <c r="D3195" s="2" t="s">
        <v>11</v>
      </c>
      <c r="E3195" s="2" t="s">
        <v>14</v>
      </c>
      <c r="F3195" s="2" t="s">
        <v>17</v>
      </c>
      <c r="G3195" s="2">
        <v>6224</v>
      </c>
      <c r="H3195" s="2">
        <v>6224</v>
      </c>
      <c r="I3195" s="61"/>
    </row>
    <row r="3196" spans="1:9" ht="24" customHeight="1" x14ac:dyDescent="0.25">
      <c r="A3196" s="2">
        <v>706182</v>
      </c>
      <c r="B3196" s="3">
        <v>41814.397164351853</v>
      </c>
      <c r="C3196" s="2" t="s">
        <v>7</v>
      </c>
      <c r="D3196" s="2" t="s">
        <v>8</v>
      </c>
      <c r="E3196" s="2" t="s">
        <v>16</v>
      </c>
      <c r="F3196" s="2" t="s">
        <v>32</v>
      </c>
      <c r="G3196" s="2">
        <v>7123</v>
      </c>
      <c r="H3196" s="2">
        <v>7123</v>
      </c>
      <c r="I3196" s="61"/>
    </row>
    <row r="3197" spans="1:9" ht="24" customHeight="1" x14ac:dyDescent="0.25">
      <c r="A3197" s="2">
        <v>26159</v>
      </c>
      <c r="B3197" s="3">
        <v>41814.401018518518</v>
      </c>
      <c r="C3197" s="2" t="s">
        <v>7</v>
      </c>
      <c r="D3197" s="2" t="s">
        <v>11</v>
      </c>
      <c r="E3197" s="2" t="s">
        <v>16</v>
      </c>
      <c r="F3197" s="2" t="s">
        <v>32</v>
      </c>
      <c r="G3197" s="2">
        <v>79172</v>
      </c>
      <c r="H3197" s="2">
        <v>79172</v>
      </c>
      <c r="I3197" s="61"/>
    </row>
    <row r="3198" spans="1:9" ht="24" customHeight="1" x14ac:dyDescent="0.25">
      <c r="A3198" s="2">
        <v>980516</v>
      </c>
      <c r="B3198" s="3">
        <v>41849.399050925924</v>
      </c>
      <c r="C3198" s="2" t="s">
        <v>7</v>
      </c>
      <c r="D3198" s="2" t="s">
        <v>8</v>
      </c>
      <c r="E3198" s="2" t="s">
        <v>16</v>
      </c>
      <c r="F3198" s="2" t="s">
        <v>32</v>
      </c>
      <c r="G3198" s="2">
        <v>28326</v>
      </c>
      <c r="H3198" s="2">
        <v>28326</v>
      </c>
      <c r="I3198" s="61"/>
    </row>
    <row r="3199" spans="1:9" ht="24" customHeight="1" x14ac:dyDescent="0.25">
      <c r="A3199" s="2">
        <v>818591</v>
      </c>
      <c r="B3199" s="3">
        <v>41849.399525462963</v>
      </c>
      <c r="C3199" s="2" t="s">
        <v>7</v>
      </c>
      <c r="D3199" s="2" t="s">
        <v>11</v>
      </c>
      <c r="E3199" s="2" t="s">
        <v>16</v>
      </c>
      <c r="F3199" s="2" t="s">
        <v>32</v>
      </c>
      <c r="G3199" s="2">
        <v>68839</v>
      </c>
      <c r="H3199" s="2">
        <v>68839</v>
      </c>
      <c r="I3199" s="61"/>
    </row>
    <row r="3200" spans="1:9" ht="24" customHeight="1" x14ac:dyDescent="0.25">
      <c r="A3200" s="2">
        <v>717754</v>
      </c>
      <c r="B3200" s="3">
        <v>41849.397569444445</v>
      </c>
      <c r="C3200" s="2" t="s">
        <v>7</v>
      </c>
      <c r="D3200" s="2" t="s">
        <v>11</v>
      </c>
      <c r="E3200" s="2" t="s">
        <v>16</v>
      </c>
      <c r="F3200" s="2" t="s">
        <v>32</v>
      </c>
      <c r="G3200" s="2">
        <v>68792</v>
      </c>
      <c r="H3200" s="2">
        <v>68792</v>
      </c>
      <c r="I3200" s="61"/>
    </row>
    <row r="3201" spans="1:9" ht="24" customHeight="1" x14ac:dyDescent="0.25">
      <c r="A3201" s="2">
        <v>669804</v>
      </c>
      <c r="B3201" s="3">
        <v>41865.659143518518</v>
      </c>
      <c r="C3201" s="2" t="s">
        <v>7</v>
      </c>
      <c r="D3201" s="2" t="s">
        <v>8</v>
      </c>
      <c r="E3201" s="2" t="s">
        <v>16</v>
      </c>
      <c r="F3201" s="2" t="s">
        <v>32</v>
      </c>
      <c r="G3201" s="2">
        <v>62873</v>
      </c>
      <c r="H3201" s="2">
        <v>62873</v>
      </c>
      <c r="I3201" s="61"/>
    </row>
    <row r="3202" spans="1:9" ht="24" customHeight="1" x14ac:dyDescent="0.25">
      <c r="A3202" s="2">
        <v>474723</v>
      </c>
      <c r="B3202" s="3">
        <v>41865.658125000002</v>
      </c>
      <c r="C3202" s="2" t="s">
        <v>7</v>
      </c>
      <c r="D3202" s="2" t="s">
        <v>11</v>
      </c>
      <c r="E3202" s="2" t="s">
        <v>16</v>
      </c>
      <c r="F3202" s="2" t="s">
        <v>32</v>
      </c>
      <c r="G3202" s="2">
        <v>9900</v>
      </c>
      <c r="H3202" s="2">
        <v>9900</v>
      </c>
      <c r="I3202" s="61"/>
    </row>
    <row r="3203" spans="1:9" ht="24" customHeight="1" x14ac:dyDescent="0.25">
      <c r="A3203" s="2">
        <v>220070</v>
      </c>
      <c r="B3203" s="3">
        <v>41865.657719907409</v>
      </c>
      <c r="C3203" s="2" t="s">
        <v>13</v>
      </c>
      <c r="D3203" s="2" t="s">
        <v>11</v>
      </c>
      <c r="E3203" s="2" t="s">
        <v>16</v>
      </c>
      <c r="F3203" s="2" t="s">
        <v>32</v>
      </c>
      <c r="G3203" s="2">
        <v>5917</v>
      </c>
      <c r="H3203" s="2">
        <v>5917</v>
      </c>
      <c r="I3203" s="61"/>
    </row>
    <row r="3204" spans="1:9" ht="24" customHeight="1" x14ac:dyDescent="0.25">
      <c r="A3204" s="2">
        <v>507036</v>
      </c>
      <c r="B3204" s="3">
        <v>41865.66070601852</v>
      </c>
      <c r="C3204" s="2" t="s">
        <v>7</v>
      </c>
      <c r="D3204" s="2" t="s">
        <v>11</v>
      </c>
      <c r="E3204" s="2" t="s">
        <v>16</v>
      </c>
      <c r="F3204" s="2" t="s">
        <v>32</v>
      </c>
      <c r="G3204" s="2">
        <v>47444</v>
      </c>
      <c r="H3204" s="2">
        <v>47444</v>
      </c>
      <c r="I3204" s="61"/>
    </row>
    <row r="3205" spans="1:9" ht="24" customHeight="1" x14ac:dyDescent="0.25">
      <c r="A3205" s="2">
        <v>736041</v>
      </c>
      <c r="B3205" s="3">
        <v>41869.353182870371</v>
      </c>
      <c r="C3205" s="2" t="s">
        <v>7</v>
      </c>
      <c r="D3205" s="2" t="s">
        <v>8</v>
      </c>
      <c r="E3205" s="2" t="s">
        <v>16</v>
      </c>
      <c r="F3205" s="2" t="s">
        <v>32</v>
      </c>
      <c r="G3205" s="2">
        <v>9946</v>
      </c>
      <c r="H3205" s="2">
        <v>9946</v>
      </c>
      <c r="I3205" s="61"/>
    </row>
    <row r="3206" spans="1:9" ht="24" customHeight="1" x14ac:dyDescent="0.25">
      <c r="A3206" s="2">
        <v>401482</v>
      </c>
      <c r="B3206" s="3">
        <v>41864.396631944444</v>
      </c>
      <c r="C3206" s="2" t="s">
        <v>7</v>
      </c>
      <c r="D3206" s="2" t="s">
        <v>8</v>
      </c>
      <c r="E3206" s="2" t="s">
        <v>9</v>
      </c>
      <c r="F3206" s="2" t="s">
        <v>32</v>
      </c>
      <c r="G3206" s="2">
        <v>20655</v>
      </c>
      <c r="H3206" s="2">
        <v>20655</v>
      </c>
      <c r="I3206" s="61"/>
    </row>
    <row r="3207" spans="1:9" ht="24" customHeight="1" x14ac:dyDescent="0.25">
      <c r="A3207" s="2">
        <v>19895</v>
      </c>
      <c r="B3207" s="3">
        <v>41829.371967592589</v>
      </c>
      <c r="C3207" s="2" t="s">
        <v>7</v>
      </c>
      <c r="D3207" s="2" t="s">
        <v>8</v>
      </c>
      <c r="E3207" s="2" t="s">
        <v>14</v>
      </c>
      <c r="F3207" s="2" t="s">
        <v>19</v>
      </c>
      <c r="G3207" s="2">
        <v>63225</v>
      </c>
      <c r="H3207" s="2">
        <v>63225</v>
      </c>
      <c r="I3207" s="61"/>
    </row>
    <row r="3208" spans="1:9" ht="24" customHeight="1" x14ac:dyDescent="0.25">
      <c r="A3208" s="2">
        <v>326192</v>
      </c>
      <c r="B3208" s="3">
        <v>41760.397407407407</v>
      </c>
      <c r="C3208" s="2" t="s">
        <v>7</v>
      </c>
      <c r="D3208" s="2" t="s">
        <v>8</v>
      </c>
      <c r="E3208" s="2" t="s">
        <v>14</v>
      </c>
      <c r="F3208" s="2" t="s">
        <v>12</v>
      </c>
      <c r="G3208" s="2">
        <v>32306</v>
      </c>
      <c r="H3208" s="2">
        <v>32306</v>
      </c>
      <c r="I3208" s="61"/>
    </row>
    <row r="3209" spans="1:9" ht="24" customHeight="1" x14ac:dyDescent="0.25">
      <c r="A3209" s="2">
        <v>881007</v>
      </c>
      <c r="B3209" s="3">
        <v>41760.399814814817</v>
      </c>
      <c r="C3209" s="2" t="s">
        <v>7</v>
      </c>
      <c r="D3209" s="2" t="s">
        <v>8</v>
      </c>
      <c r="E3209" s="2" t="s">
        <v>14</v>
      </c>
      <c r="F3209" s="2" t="s">
        <v>12</v>
      </c>
      <c r="G3209" s="2">
        <v>76581</v>
      </c>
      <c r="H3209" s="2">
        <v>76581</v>
      </c>
      <c r="I3209" s="61"/>
    </row>
    <row r="3210" spans="1:9" ht="24" customHeight="1" x14ac:dyDescent="0.25">
      <c r="A3210" s="2">
        <v>805270</v>
      </c>
      <c r="B3210" s="3">
        <v>41779.540868055556</v>
      </c>
      <c r="C3210" s="2" t="s">
        <v>7</v>
      </c>
      <c r="D3210" s="2" t="s">
        <v>11</v>
      </c>
      <c r="E3210" s="2" t="s">
        <v>14</v>
      </c>
      <c r="F3210" s="2" t="s">
        <v>12</v>
      </c>
      <c r="G3210" s="2">
        <v>42803</v>
      </c>
      <c r="H3210" s="2">
        <v>42803</v>
      </c>
      <c r="I3210" s="61"/>
    </row>
    <row r="3211" spans="1:9" ht="24" customHeight="1" x14ac:dyDescent="0.25">
      <c r="A3211" s="2">
        <v>255063</v>
      </c>
      <c r="B3211" s="3">
        <v>41779.543229166666</v>
      </c>
      <c r="C3211" s="2" t="s">
        <v>7</v>
      </c>
      <c r="D3211" s="2" t="s">
        <v>11</v>
      </c>
      <c r="E3211" s="2" t="s">
        <v>14</v>
      </c>
      <c r="F3211" s="2" t="s">
        <v>12</v>
      </c>
      <c r="G3211" s="2">
        <v>94634</v>
      </c>
      <c r="H3211" s="2">
        <v>94634</v>
      </c>
      <c r="I3211" s="61"/>
    </row>
    <row r="3212" spans="1:9" ht="24" customHeight="1" x14ac:dyDescent="0.25">
      <c r="A3212" s="2">
        <v>798324</v>
      </c>
      <c r="B3212" s="3">
        <v>41779.539236111108</v>
      </c>
      <c r="C3212" s="2" t="s">
        <v>7</v>
      </c>
      <c r="D3212" s="2" t="s">
        <v>11</v>
      </c>
      <c r="E3212" s="2" t="s">
        <v>14</v>
      </c>
      <c r="F3212" s="2" t="s">
        <v>12</v>
      </c>
      <c r="G3212" s="2">
        <v>51293</v>
      </c>
      <c r="H3212" s="2">
        <v>51293</v>
      </c>
      <c r="I3212" s="61"/>
    </row>
    <row r="3213" spans="1:9" ht="24" customHeight="1" x14ac:dyDescent="0.25">
      <c r="A3213" s="2">
        <v>412624</v>
      </c>
      <c r="B3213" s="3">
        <v>41780.597175925926</v>
      </c>
      <c r="C3213" s="2" t="s">
        <v>7</v>
      </c>
      <c r="D3213" s="2" t="s">
        <v>8</v>
      </c>
      <c r="E3213" s="2" t="s">
        <v>14</v>
      </c>
      <c r="F3213" s="2" t="s">
        <v>12</v>
      </c>
      <c r="G3213" s="2">
        <v>97066</v>
      </c>
      <c r="H3213" s="2">
        <v>97066</v>
      </c>
      <c r="I3213" s="61"/>
    </row>
    <row r="3214" spans="1:9" ht="24" customHeight="1" x14ac:dyDescent="0.25">
      <c r="A3214" s="2">
        <v>962745</v>
      </c>
      <c r="B3214" s="3">
        <v>41781.635474537034</v>
      </c>
      <c r="C3214" s="2" t="s">
        <v>13</v>
      </c>
      <c r="D3214" s="2" t="s">
        <v>8</v>
      </c>
      <c r="E3214" s="2" t="s">
        <v>14</v>
      </c>
      <c r="F3214" s="2" t="s">
        <v>12</v>
      </c>
      <c r="G3214" s="2">
        <v>30637</v>
      </c>
      <c r="H3214" s="2">
        <v>30637</v>
      </c>
      <c r="I3214" s="61"/>
    </row>
    <row r="3215" spans="1:9" ht="24" customHeight="1" x14ac:dyDescent="0.25">
      <c r="A3215" s="2">
        <v>157956</v>
      </c>
      <c r="B3215" s="3">
        <v>41788.58185185185</v>
      </c>
      <c r="C3215" s="2" t="s">
        <v>7</v>
      </c>
      <c r="D3215" s="2" t="s">
        <v>8</v>
      </c>
      <c r="E3215" s="2" t="s">
        <v>14</v>
      </c>
      <c r="F3215" s="2" t="s">
        <v>12</v>
      </c>
      <c r="G3215" s="2">
        <v>67035</v>
      </c>
      <c r="H3215" s="2">
        <v>67035</v>
      </c>
      <c r="I3215" s="61"/>
    </row>
    <row r="3216" spans="1:9" ht="24" customHeight="1" x14ac:dyDescent="0.25">
      <c r="A3216" s="2">
        <v>89359</v>
      </c>
      <c r="B3216" s="3">
        <v>41788.583969907406</v>
      </c>
      <c r="C3216" s="2" t="s">
        <v>7</v>
      </c>
      <c r="D3216" s="2" t="s">
        <v>11</v>
      </c>
      <c r="E3216" s="2" t="s">
        <v>14</v>
      </c>
      <c r="F3216" s="2" t="s">
        <v>12</v>
      </c>
      <c r="G3216" s="2">
        <v>40000</v>
      </c>
      <c r="H3216" s="2">
        <v>40000</v>
      </c>
      <c r="I3216" s="61"/>
    </row>
    <row r="3217" spans="1:9" ht="24" customHeight="1" x14ac:dyDescent="0.25">
      <c r="A3217" s="2">
        <v>717589</v>
      </c>
      <c r="B3217" s="3">
        <v>41844.39671296296</v>
      </c>
      <c r="C3217" s="2" t="s">
        <v>7</v>
      </c>
      <c r="D3217" s="2" t="s">
        <v>8</v>
      </c>
      <c r="E3217" s="2" t="s">
        <v>16</v>
      </c>
      <c r="F3217" s="2" t="s">
        <v>21</v>
      </c>
      <c r="G3217" s="2">
        <v>37843</v>
      </c>
      <c r="H3217" s="2">
        <v>37843</v>
      </c>
      <c r="I3217" s="61"/>
    </row>
    <row r="3218" spans="1:9" ht="24" customHeight="1" x14ac:dyDescent="0.25">
      <c r="A3218" s="2">
        <v>391333</v>
      </c>
      <c r="B3218" s="3">
        <v>41782.399444444447</v>
      </c>
      <c r="C3218" s="2" t="s">
        <v>13</v>
      </c>
      <c r="D3218" s="2" t="s">
        <v>8</v>
      </c>
      <c r="E3218" s="2" t="s">
        <v>9</v>
      </c>
      <c r="F3218" s="2" t="s">
        <v>21</v>
      </c>
      <c r="G3218" s="2">
        <v>91920</v>
      </c>
      <c r="H3218" s="2">
        <v>91920</v>
      </c>
      <c r="I3218" s="61"/>
    </row>
    <row r="3219" spans="1:9" ht="24" customHeight="1" x14ac:dyDescent="0.25">
      <c r="A3219" s="2">
        <v>416449</v>
      </c>
      <c r="B3219" s="3">
        <v>41787.681643518517</v>
      </c>
      <c r="C3219" s="2" t="s">
        <v>7</v>
      </c>
      <c r="D3219" s="2" t="s">
        <v>11</v>
      </c>
      <c r="E3219" s="2" t="s">
        <v>9</v>
      </c>
      <c r="F3219" s="2" t="s">
        <v>21</v>
      </c>
      <c r="G3219" s="2">
        <v>77091</v>
      </c>
      <c r="H3219" s="2">
        <v>77091</v>
      </c>
      <c r="I3219" s="61"/>
    </row>
    <row r="3220" spans="1:9" ht="24" customHeight="1" x14ac:dyDescent="0.25">
      <c r="A3220" s="2">
        <v>728481</v>
      </c>
      <c r="B3220" s="3">
        <v>41787.68241898148</v>
      </c>
      <c r="C3220" s="2" t="s">
        <v>7</v>
      </c>
      <c r="D3220" s="2" t="s">
        <v>8</v>
      </c>
      <c r="E3220" s="2" t="s">
        <v>9</v>
      </c>
      <c r="F3220" s="2" t="s">
        <v>21</v>
      </c>
      <c r="G3220" s="2">
        <v>6459</v>
      </c>
      <c r="H3220" s="2">
        <v>6459</v>
      </c>
      <c r="I3220" s="61"/>
    </row>
    <row r="3221" spans="1:9" ht="24" customHeight="1" x14ac:dyDescent="0.25">
      <c r="A3221" s="2">
        <v>241250</v>
      </c>
      <c r="B3221" s="3">
        <v>41796.422083333331</v>
      </c>
      <c r="C3221" s="2" t="s">
        <v>7</v>
      </c>
      <c r="D3221" s="2" t="s">
        <v>11</v>
      </c>
      <c r="E3221" s="2" t="s">
        <v>9</v>
      </c>
      <c r="F3221" s="2" t="s">
        <v>21</v>
      </c>
      <c r="G3221" s="2">
        <v>22600</v>
      </c>
      <c r="H3221" s="2">
        <v>22600</v>
      </c>
      <c r="I3221" s="61"/>
    </row>
    <row r="3222" spans="1:9" ht="24" customHeight="1" x14ac:dyDescent="0.25">
      <c r="A3222" s="2">
        <v>124271</v>
      </c>
      <c r="B3222" s="3">
        <v>41810.716724537036</v>
      </c>
      <c r="C3222" s="2" t="s">
        <v>7</v>
      </c>
      <c r="D3222" s="2" t="s">
        <v>8</v>
      </c>
      <c r="E3222" s="2" t="s">
        <v>9</v>
      </c>
      <c r="F3222" s="2" t="s">
        <v>21</v>
      </c>
      <c r="G3222" s="2">
        <v>31893</v>
      </c>
      <c r="H3222" s="2">
        <v>31893</v>
      </c>
      <c r="I3222" s="61"/>
    </row>
    <row r="3223" spans="1:9" ht="24" customHeight="1" x14ac:dyDescent="0.25">
      <c r="A3223" s="2">
        <v>771658</v>
      </c>
      <c r="B3223" s="3">
        <v>41776.582407407404</v>
      </c>
      <c r="C3223" s="2" t="s">
        <v>13</v>
      </c>
      <c r="D3223" s="2" t="s">
        <v>8</v>
      </c>
      <c r="E3223" s="2" t="s">
        <v>14</v>
      </c>
      <c r="F3223" s="2" t="s">
        <v>32</v>
      </c>
      <c r="G3223" s="2">
        <v>82718</v>
      </c>
      <c r="H3223" s="2">
        <v>82718</v>
      </c>
      <c r="I3223" s="61"/>
    </row>
    <row r="3224" spans="1:9" ht="24" customHeight="1" x14ac:dyDescent="0.25">
      <c r="A3224" s="2">
        <v>555783</v>
      </c>
      <c r="B3224" s="3">
        <v>41785.580254629633</v>
      </c>
      <c r="C3224" s="2" t="s">
        <v>7</v>
      </c>
      <c r="D3224" s="2" t="s">
        <v>8</v>
      </c>
      <c r="E3224" s="2" t="s">
        <v>14</v>
      </c>
      <c r="F3224" s="2" t="s">
        <v>32</v>
      </c>
      <c r="G3224" s="2">
        <v>86177</v>
      </c>
      <c r="H3224" s="2">
        <v>86177</v>
      </c>
      <c r="I3224" s="61"/>
    </row>
    <row r="3225" spans="1:9" ht="24" customHeight="1" x14ac:dyDescent="0.25">
      <c r="A3225" s="2">
        <v>295010</v>
      </c>
      <c r="B3225" s="3">
        <v>41785.582453703704</v>
      </c>
      <c r="C3225" s="2" t="s">
        <v>7</v>
      </c>
      <c r="D3225" s="2" t="s">
        <v>11</v>
      </c>
      <c r="E3225" s="2" t="s">
        <v>14</v>
      </c>
      <c r="F3225" s="2" t="s">
        <v>32</v>
      </c>
      <c r="G3225" s="2">
        <v>1389</v>
      </c>
      <c r="H3225" s="2">
        <v>1389</v>
      </c>
      <c r="I3225" s="61"/>
    </row>
    <row r="3226" spans="1:9" ht="24" customHeight="1" x14ac:dyDescent="0.25">
      <c r="A3226" s="2">
        <v>191186</v>
      </c>
      <c r="B3226" s="3">
        <v>41788.594699074078</v>
      </c>
      <c r="C3226" s="2" t="s">
        <v>13</v>
      </c>
      <c r="D3226" s="2" t="s">
        <v>8</v>
      </c>
      <c r="E3226" s="2" t="s">
        <v>14</v>
      </c>
      <c r="F3226" s="2" t="s">
        <v>32</v>
      </c>
      <c r="G3226" s="2">
        <v>25627</v>
      </c>
      <c r="H3226" s="2">
        <v>25627</v>
      </c>
      <c r="I3226" s="61"/>
    </row>
    <row r="3227" spans="1:9" ht="24" customHeight="1" x14ac:dyDescent="0.25">
      <c r="A3227" s="2">
        <v>35482</v>
      </c>
      <c r="B3227" s="3">
        <v>41788.599432870367</v>
      </c>
      <c r="C3227" s="2" t="s">
        <v>7</v>
      </c>
      <c r="D3227" s="2" t="s">
        <v>11</v>
      </c>
      <c r="E3227" s="2" t="s">
        <v>14</v>
      </c>
      <c r="F3227" s="2" t="s">
        <v>32</v>
      </c>
      <c r="G3227" s="2">
        <v>91603</v>
      </c>
      <c r="H3227" s="2">
        <v>91603</v>
      </c>
      <c r="I3227" s="61"/>
    </row>
    <row r="3228" spans="1:9" ht="24" customHeight="1" x14ac:dyDescent="0.25">
      <c r="A3228" s="2">
        <v>501268</v>
      </c>
      <c r="B3228" s="3">
        <v>41793.682303240741</v>
      </c>
      <c r="C3228" s="2" t="s">
        <v>7</v>
      </c>
      <c r="D3228" s="2" t="s">
        <v>8</v>
      </c>
      <c r="E3228" s="2" t="s">
        <v>14</v>
      </c>
      <c r="F3228" s="2" t="s">
        <v>32</v>
      </c>
      <c r="G3228" s="2">
        <v>14197</v>
      </c>
      <c r="H3228" s="2">
        <v>14197</v>
      </c>
      <c r="I3228" s="61"/>
    </row>
    <row r="3229" spans="1:9" ht="24" customHeight="1" x14ac:dyDescent="0.25">
      <c r="A3229" s="2">
        <v>476705</v>
      </c>
      <c r="B3229" s="3">
        <v>41803.397476851853</v>
      </c>
      <c r="C3229" s="2" t="s">
        <v>13</v>
      </c>
      <c r="D3229" s="2" t="s">
        <v>8</v>
      </c>
      <c r="E3229" s="2" t="s">
        <v>14</v>
      </c>
      <c r="F3229" s="2" t="s">
        <v>32</v>
      </c>
      <c r="G3229" s="2">
        <v>76771</v>
      </c>
      <c r="H3229" s="2">
        <v>76771</v>
      </c>
      <c r="I3229" s="61"/>
    </row>
    <row r="3230" spans="1:9" ht="24" customHeight="1" x14ac:dyDescent="0.25">
      <c r="A3230" s="2">
        <v>864490</v>
      </c>
      <c r="B3230" s="3">
        <v>41778.817916666667</v>
      </c>
      <c r="C3230" s="2" t="s">
        <v>13</v>
      </c>
      <c r="D3230" s="2" t="s">
        <v>8</v>
      </c>
      <c r="E3230" s="2" t="s">
        <v>14</v>
      </c>
      <c r="F3230" s="2" t="s">
        <v>32</v>
      </c>
      <c r="G3230" s="2">
        <v>64995</v>
      </c>
      <c r="H3230" s="2">
        <v>64995</v>
      </c>
      <c r="I3230" s="61"/>
    </row>
    <row r="3231" spans="1:9" ht="24" customHeight="1" x14ac:dyDescent="0.25">
      <c r="A3231" s="2">
        <v>870435</v>
      </c>
      <c r="B3231" s="3">
        <v>41778.818298611113</v>
      </c>
      <c r="C3231" s="2" t="s">
        <v>7</v>
      </c>
      <c r="D3231" s="2" t="s">
        <v>8</v>
      </c>
      <c r="E3231" s="2" t="s">
        <v>14</v>
      </c>
      <c r="F3231" s="2" t="s">
        <v>32</v>
      </c>
      <c r="G3231" s="2">
        <v>35264</v>
      </c>
      <c r="H3231" s="2">
        <v>35264</v>
      </c>
      <c r="I3231" s="61"/>
    </row>
    <row r="3232" spans="1:9" ht="24" customHeight="1" x14ac:dyDescent="0.25">
      <c r="A3232" s="2">
        <v>663150</v>
      </c>
      <c r="B3232" s="3">
        <v>41778.818194444444</v>
      </c>
      <c r="C3232" s="2" t="s">
        <v>7</v>
      </c>
      <c r="D3232" s="2" t="s">
        <v>11</v>
      </c>
      <c r="E3232" s="2" t="s">
        <v>14</v>
      </c>
      <c r="F3232" s="2" t="s">
        <v>32</v>
      </c>
      <c r="G3232" s="2">
        <v>70471</v>
      </c>
      <c r="H3232" s="2">
        <v>70471</v>
      </c>
      <c r="I3232" s="61"/>
    </row>
    <row r="3233" spans="1:9" ht="24" customHeight="1" x14ac:dyDescent="0.25">
      <c r="A3233" s="2">
        <v>293055</v>
      </c>
      <c r="B3233" s="3">
        <v>41786.537060185183</v>
      </c>
      <c r="C3233" s="2" t="s">
        <v>7</v>
      </c>
      <c r="D3233" s="2" t="s">
        <v>8</v>
      </c>
      <c r="E3233" s="2" t="s">
        <v>14</v>
      </c>
      <c r="F3233" s="2" t="s">
        <v>32</v>
      </c>
      <c r="G3233" s="2">
        <v>25660</v>
      </c>
      <c r="H3233" s="2">
        <v>25660</v>
      </c>
      <c r="I3233" s="61"/>
    </row>
    <row r="3234" spans="1:9" ht="24" customHeight="1" x14ac:dyDescent="0.25">
      <c r="A3234" s="2">
        <v>372242</v>
      </c>
      <c r="B3234" s="3">
        <v>41786.536238425928</v>
      </c>
      <c r="C3234" s="2" t="s">
        <v>7</v>
      </c>
      <c r="D3234" s="2" t="s">
        <v>11</v>
      </c>
      <c r="E3234" s="2" t="s">
        <v>14</v>
      </c>
      <c r="F3234" s="2" t="s">
        <v>32</v>
      </c>
      <c r="G3234" s="2">
        <v>14281</v>
      </c>
      <c r="H3234" s="2">
        <v>14281</v>
      </c>
      <c r="I3234" s="61"/>
    </row>
    <row r="3235" spans="1:9" ht="24" customHeight="1" x14ac:dyDescent="0.25">
      <c r="A3235" s="2">
        <v>461858</v>
      </c>
      <c r="B3235" s="3">
        <v>41802.672488425924</v>
      </c>
      <c r="C3235" s="2" t="s">
        <v>7</v>
      </c>
      <c r="D3235" s="2" t="s">
        <v>8</v>
      </c>
      <c r="E3235" s="2" t="s">
        <v>14</v>
      </c>
      <c r="F3235" s="2" t="s">
        <v>32</v>
      </c>
      <c r="G3235" s="2">
        <v>62495</v>
      </c>
      <c r="H3235" s="2">
        <v>62495</v>
      </c>
      <c r="I3235" s="61"/>
    </row>
    <row r="3236" spans="1:9" ht="24" customHeight="1" x14ac:dyDescent="0.25">
      <c r="A3236" s="2">
        <v>96586</v>
      </c>
      <c r="B3236" s="3">
        <v>41802.673101851855</v>
      </c>
      <c r="C3236" s="2" t="s">
        <v>7</v>
      </c>
      <c r="D3236" s="2" t="s">
        <v>8</v>
      </c>
      <c r="E3236" s="2" t="s">
        <v>14</v>
      </c>
      <c r="F3236" s="2" t="s">
        <v>32</v>
      </c>
      <c r="G3236" s="2">
        <v>79181</v>
      </c>
      <c r="H3236" s="2">
        <v>79181</v>
      </c>
      <c r="I3236" s="61"/>
    </row>
    <row r="3237" spans="1:9" ht="24" customHeight="1" x14ac:dyDescent="0.25">
      <c r="A3237" s="2">
        <v>239312</v>
      </c>
      <c r="B3237" s="3">
        <v>41802.674571759257</v>
      </c>
      <c r="C3237" s="2" t="s">
        <v>13</v>
      </c>
      <c r="D3237" s="2" t="s">
        <v>8</v>
      </c>
      <c r="E3237" s="2" t="s">
        <v>14</v>
      </c>
      <c r="F3237" s="2" t="s">
        <v>32</v>
      </c>
      <c r="G3237" s="2">
        <v>11583</v>
      </c>
      <c r="H3237" s="2">
        <v>11583</v>
      </c>
      <c r="I3237" s="61"/>
    </row>
    <row r="3238" spans="1:9" ht="24" customHeight="1" x14ac:dyDescent="0.25">
      <c r="A3238" s="2">
        <v>301586</v>
      </c>
      <c r="B3238" s="3">
        <v>41848.503287037034</v>
      </c>
      <c r="C3238" s="2" t="s">
        <v>7</v>
      </c>
      <c r="D3238" s="2" t="s">
        <v>8</v>
      </c>
      <c r="E3238" s="2" t="s">
        <v>9</v>
      </c>
      <c r="F3238" s="2" t="s">
        <v>17</v>
      </c>
      <c r="G3238" s="2">
        <v>96908</v>
      </c>
      <c r="H3238" s="2">
        <v>96908</v>
      </c>
      <c r="I3238" s="61"/>
    </row>
    <row r="3239" spans="1:9" ht="24" customHeight="1" x14ac:dyDescent="0.25">
      <c r="A3239" s="2">
        <v>346190</v>
      </c>
      <c r="B3239" s="3">
        <v>41848.503645833334</v>
      </c>
      <c r="C3239" s="2" t="s">
        <v>7</v>
      </c>
      <c r="D3239" s="2" t="s">
        <v>8</v>
      </c>
      <c r="E3239" s="2" t="s">
        <v>9</v>
      </c>
      <c r="F3239" s="2" t="s">
        <v>17</v>
      </c>
      <c r="G3239" s="2">
        <v>54330</v>
      </c>
      <c r="H3239" s="2">
        <v>54330</v>
      </c>
      <c r="I3239" s="61"/>
    </row>
    <row r="3240" spans="1:9" ht="24" customHeight="1" x14ac:dyDescent="0.25">
      <c r="A3240" s="2">
        <v>209714</v>
      </c>
      <c r="B3240" s="3">
        <v>41813.397337962961</v>
      </c>
      <c r="C3240" s="2" t="s">
        <v>7</v>
      </c>
      <c r="D3240" s="2" t="s">
        <v>8</v>
      </c>
      <c r="E3240" s="2" t="s">
        <v>14</v>
      </c>
      <c r="F3240" s="2" t="s">
        <v>12</v>
      </c>
      <c r="G3240" s="2">
        <v>86414</v>
      </c>
      <c r="H3240" s="2">
        <v>86414</v>
      </c>
      <c r="I3240" s="61"/>
    </row>
    <row r="3241" spans="1:9" ht="24" customHeight="1" x14ac:dyDescent="0.25">
      <c r="A3241" s="2">
        <v>450326</v>
      </c>
      <c r="B3241" s="3">
        <v>41824.796851851854</v>
      </c>
      <c r="C3241" s="2" t="s">
        <v>13</v>
      </c>
      <c r="D3241" s="2" t="s">
        <v>11</v>
      </c>
      <c r="E3241" s="2" t="s">
        <v>14</v>
      </c>
      <c r="F3241" s="2" t="s">
        <v>12</v>
      </c>
      <c r="G3241" s="2">
        <v>53110</v>
      </c>
      <c r="H3241" s="2">
        <v>53110</v>
      </c>
      <c r="I3241" s="61"/>
    </row>
    <row r="3242" spans="1:9" ht="24" customHeight="1" x14ac:dyDescent="0.25">
      <c r="A3242" s="2">
        <v>692156</v>
      </c>
      <c r="B3242" s="3">
        <v>41824.798634259256</v>
      </c>
      <c r="C3242" s="2" t="s">
        <v>13</v>
      </c>
      <c r="D3242" s="2" t="s">
        <v>8</v>
      </c>
      <c r="E3242" s="2" t="s">
        <v>14</v>
      </c>
      <c r="F3242" s="2" t="s">
        <v>12</v>
      </c>
      <c r="G3242" s="2">
        <v>96435</v>
      </c>
      <c r="H3242" s="2">
        <v>96435</v>
      </c>
      <c r="I3242" s="61"/>
    </row>
    <row r="3243" spans="1:9" ht="24" customHeight="1" x14ac:dyDescent="0.25">
      <c r="A3243" s="2">
        <v>314177</v>
      </c>
      <c r="B3243" s="3">
        <v>41838.811365740738</v>
      </c>
      <c r="C3243" s="2" t="s">
        <v>7</v>
      </c>
      <c r="D3243" s="2" t="s">
        <v>11</v>
      </c>
      <c r="E3243" s="2" t="s">
        <v>14</v>
      </c>
      <c r="F3243" s="2" t="s">
        <v>12</v>
      </c>
      <c r="G3243" s="2">
        <v>40265</v>
      </c>
      <c r="H3243" s="2">
        <v>40265</v>
      </c>
      <c r="I3243" s="61"/>
    </row>
    <row r="3244" spans="1:9" ht="24" customHeight="1" x14ac:dyDescent="0.25">
      <c r="A3244" s="2">
        <v>287282</v>
      </c>
      <c r="B3244" s="3">
        <v>41841.398032407407</v>
      </c>
      <c r="C3244" s="2" t="s">
        <v>13</v>
      </c>
      <c r="D3244" s="2" t="s">
        <v>11</v>
      </c>
      <c r="E3244" s="2" t="s">
        <v>14</v>
      </c>
      <c r="F3244" s="2" t="s">
        <v>12</v>
      </c>
      <c r="G3244" s="2">
        <v>68115</v>
      </c>
      <c r="H3244" s="2">
        <v>68115</v>
      </c>
      <c r="I3244" s="61"/>
    </row>
    <row r="3245" spans="1:9" ht="24" customHeight="1" x14ac:dyDescent="0.25">
      <c r="A3245" s="2">
        <v>425236</v>
      </c>
      <c r="B3245" s="3">
        <v>41852.550891203704</v>
      </c>
      <c r="C3245" s="2" t="s">
        <v>7</v>
      </c>
      <c r="D3245" s="2" t="s">
        <v>11</v>
      </c>
      <c r="E3245" s="2" t="s">
        <v>14</v>
      </c>
      <c r="F3245" s="2" t="s">
        <v>12</v>
      </c>
      <c r="G3245" s="2">
        <v>25430</v>
      </c>
      <c r="H3245" s="2">
        <v>25430</v>
      </c>
      <c r="I3245" s="61"/>
    </row>
    <row r="3246" spans="1:9" ht="24" customHeight="1" x14ac:dyDescent="0.25">
      <c r="A3246" s="2">
        <v>411122</v>
      </c>
      <c r="B3246" s="3">
        <v>41852.550219907411</v>
      </c>
      <c r="C3246" s="2" t="s">
        <v>13</v>
      </c>
      <c r="D3246" s="2" t="s">
        <v>23</v>
      </c>
      <c r="E3246" s="2" t="s">
        <v>14</v>
      </c>
      <c r="F3246" s="2" t="s">
        <v>12</v>
      </c>
      <c r="G3246" s="2">
        <v>6861</v>
      </c>
      <c r="H3246" s="2">
        <v>6861</v>
      </c>
      <c r="I3246" s="61"/>
    </row>
    <row r="3247" spans="1:9" ht="24" customHeight="1" x14ac:dyDescent="0.25">
      <c r="A3247" s="2">
        <v>879110</v>
      </c>
      <c r="B3247" s="3">
        <v>41852.551574074074</v>
      </c>
      <c r="C3247" s="2" t="s">
        <v>13</v>
      </c>
      <c r="D3247" s="2" t="s">
        <v>23</v>
      </c>
      <c r="E3247" s="2" t="s">
        <v>14</v>
      </c>
      <c r="F3247" s="2" t="s">
        <v>12</v>
      </c>
      <c r="G3247" s="2">
        <v>24435</v>
      </c>
      <c r="H3247" s="2">
        <v>24435</v>
      </c>
      <c r="I3247" s="61"/>
    </row>
    <row r="3248" spans="1:9" ht="24" customHeight="1" x14ac:dyDescent="0.25">
      <c r="A3248" s="2">
        <v>427364</v>
      </c>
      <c r="B3248" s="3">
        <v>41766.887071759258</v>
      </c>
      <c r="C3248" s="2" t="s">
        <v>7</v>
      </c>
      <c r="D3248" s="2" t="s">
        <v>8</v>
      </c>
      <c r="E3248" s="2" t="s">
        <v>29</v>
      </c>
      <c r="F3248" s="2" t="s">
        <v>32</v>
      </c>
      <c r="G3248" s="2">
        <v>58484</v>
      </c>
      <c r="H3248" s="2">
        <v>58484</v>
      </c>
      <c r="I3248" s="61"/>
    </row>
    <row r="3249" spans="1:9" ht="24" customHeight="1" x14ac:dyDescent="0.25">
      <c r="A3249" s="2">
        <v>582836</v>
      </c>
      <c r="B3249" s="3">
        <v>41766.887650462966</v>
      </c>
      <c r="C3249" s="2" t="s">
        <v>7</v>
      </c>
      <c r="D3249" s="2" t="s">
        <v>8</v>
      </c>
      <c r="E3249" s="2" t="s">
        <v>29</v>
      </c>
      <c r="F3249" s="2" t="s">
        <v>32</v>
      </c>
      <c r="G3249" s="2">
        <v>73096</v>
      </c>
      <c r="H3249" s="2">
        <v>73096</v>
      </c>
      <c r="I3249" s="61"/>
    </row>
    <row r="3250" spans="1:9" ht="24" customHeight="1" x14ac:dyDescent="0.25">
      <c r="A3250" s="2">
        <v>808760</v>
      </c>
      <c r="B3250" s="3">
        <v>41820.397199074076</v>
      </c>
      <c r="C3250" s="2" t="s">
        <v>13</v>
      </c>
      <c r="D3250" s="2" t="s">
        <v>11</v>
      </c>
      <c r="E3250" s="2" t="s">
        <v>16</v>
      </c>
      <c r="F3250" s="2" t="s">
        <v>12</v>
      </c>
      <c r="G3250" s="2">
        <v>89061</v>
      </c>
      <c r="H3250" s="2">
        <v>89061</v>
      </c>
      <c r="I3250" s="61"/>
    </row>
    <row r="3251" spans="1:9" ht="24" customHeight="1" x14ac:dyDescent="0.25">
      <c r="A3251" s="2">
        <v>897562</v>
      </c>
      <c r="B3251" s="3">
        <v>41831.618715277778</v>
      </c>
      <c r="C3251" s="2" t="s">
        <v>7</v>
      </c>
      <c r="D3251" s="2" t="s">
        <v>11</v>
      </c>
      <c r="E3251" s="2" t="s">
        <v>16</v>
      </c>
      <c r="F3251" s="2" t="s">
        <v>12</v>
      </c>
      <c r="G3251" s="2">
        <v>55201</v>
      </c>
      <c r="H3251" s="2">
        <v>55201</v>
      </c>
      <c r="I3251" s="61"/>
    </row>
    <row r="3252" spans="1:9" ht="24" customHeight="1" x14ac:dyDescent="0.25">
      <c r="A3252" s="2">
        <v>770021</v>
      </c>
      <c r="B3252" s="3">
        <v>41831.619432870371</v>
      </c>
      <c r="C3252" s="2" t="s">
        <v>7</v>
      </c>
      <c r="D3252" s="2" t="s">
        <v>11</v>
      </c>
      <c r="E3252" s="2" t="s">
        <v>16</v>
      </c>
      <c r="F3252" s="2" t="s">
        <v>12</v>
      </c>
      <c r="G3252" s="2">
        <v>82207</v>
      </c>
      <c r="H3252" s="2">
        <v>82207</v>
      </c>
      <c r="I3252" s="61"/>
    </row>
    <row r="3253" spans="1:9" ht="24" customHeight="1" x14ac:dyDescent="0.25">
      <c r="A3253" s="2">
        <v>444043</v>
      </c>
      <c r="B3253" s="3">
        <v>41831.619722222225</v>
      </c>
      <c r="C3253" s="2" t="s">
        <v>7</v>
      </c>
      <c r="D3253" s="2" t="s">
        <v>23</v>
      </c>
      <c r="E3253" s="2" t="s">
        <v>16</v>
      </c>
      <c r="F3253" s="2" t="s">
        <v>12</v>
      </c>
      <c r="G3253" s="2">
        <v>80262</v>
      </c>
      <c r="H3253" s="2">
        <v>80262</v>
      </c>
      <c r="I3253" s="61"/>
    </row>
    <row r="3254" spans="1:9" ht="24" customHeight="1" x14ac:dyDescent="0.25">
      <c r="A3254" s="2">
        <v>493811</v>
      </c>
      <c r="B3254" s="3">
        <v>41827.397280092591</v>
      </c>
      <c r="C3254" s="2" t="s">
        <v>7</v>
      </c>
      <c r="D3254" s="2" t="s">
        <v>11</v>
      </c>
      <c r="E3254" s="2" t="s">
        <v>16</v>
      </c>
      <c r="F3254" s="2" t="s">
        <v>21</v>
      </c>
      <c r="G3254" s="2">
        <v>9847</v>
      </c>
      <c r="H3254" s="2">
        <v>9847</v>
      </c>
      <c r="I3254" s="61"/>
    </row>
    <row r="3255" spans="1:9" ht="24" customHeight="1" x14ac:dyDescent="0.25">
      <c r="A3255" s="2">
        <v>571621</v>
      </c>
      <c r="B3255" s="3">
        <v>41862.397233796299</v>
      </c>
      <c r="C3255" s="2" t="s">
        <v>7</v>
      </c>
      <c r="D3255" s="2" t="s">
        <v>8</v>
      </c>
      <c r="E3255" s="2" t="s">
        <v>16</v>
      </c>
      <c r="F3255" s="2" t="s">
        <v>12</v>
      </c>
      <c r="G3255" s="2">
        <v>35504</v>
      </c>
      <c r="H3255" s="2">
        <v>35504</v>
      </c>
      <c r="I3255" s="61"/>
    </row>
    <row r="3256" spans="1:9" ht="24" customHeight="1" x14ac:dyDescent="0.25">
      <c r="A3256" s="2">
        <v>946771</v>
      </c>
      <c r="B3256" s="3">
        <v>41874.363298611112</v>
      </c>
      <c r="C3256" s="2" t="s">
        <v>7</v>
      </c>
      <c r="D3256" s="2" t="s">
        <v>8</v>
      </c>
      <c r="E3256" s="2" t="s">
        <v>14</v>
      </c>
      <c r="F3256" s="2" t="s">
        <v>12</v>
      </c>
      <c r="G3256" s="2">
        <v>55305</v>
      </c>
      <c r="H3256" s="2">
        <v>55305</v>
      </c>
      <c r="I3256" s="61"/>
    </row>
    <row r="3257" spans="1:9" ht="24" customHeight="1" x14ac:dyDescent="0.25">
      <c r="A3257" s="2">
        <v>36448</v>
      </c>
      <c r="B3257" s="3">
        <v>41874.363587962966</v>
      </c>
      <c r="C3257" s="2" t="s">
        <v>13</v>
      </c>
      <c r="D3257" s="2" t="s">
        <v>11</v>
      </c>
      <c r="E3257" s="2" t="s">
        <v>14</v>
      </c>
      <c r="F3257" s="2" t="s">
        <v>12</v>
      </c>
      <c r="G3257" s="2">
        <v>92809</v>
      </c>
      <c r="H3257" s="2">
        <v>92809</v>
      </c>
      <c r="I3257" s="61"/>
    </row>
    <row r="3258" spans="1:9" ht="24" customHeight="1" x14ac:dyDescent="0.25">
      <c r="A3258" s="2">
        <v>545541</v>
      </c>
      <c r="B3258" s="3">
        <v>41776.719270833331</v>
      </c>
      <c r="C3258" s="2" t="s">
        <v>7</v>
      </c>
      <c r="D3258" s="2" t="s">
        <v>8</v>
      </c>
      <c r="E3258" s="2" t="s">
        <v>14</v>
      </c>
      <c r="F3258" s="2" t="s">
        <v>12</v>
      </c>
      <c r="G3258" s="2">
        <v>85322</v>
      </c>
      <c r="H3258" s="2">
        <v>85322</v>
      </c>
      <c r="I3258" s="61"/>
    </row>
    <row r="3259" spans="1:9" ht="24" customHeight="1" x14ac:dyDescent="0.25">
      <c r="A3259" s="2">
        <v>51387</v>
      </c>
      <c r="B3259" s="3">
        <v>41880.464780092596</v>
      </c>
      <c r="C3259" s="2" t="s">
        <v>13</v>
      </c>
      <c r="D3259" s="2" t="s">
        <v>8</v>
      </c>
      <c r="E3259" s="2" t="s">
        <v>9</v>
      </c>
      <c r="F3259" s="2" t="s">
        <v>32</v>
      </c>
      <c r="G3259" s="2">
        <v>39630</v>
      </c>
      <c r="H3259" s="2">
        <v>39630</v>
      </c>
      <c r="I3259" s="61"/>
    </row>
    <row r="3260" spans="1:9" ht="24" customHeight="1" x14ac:dyDescent="0.25">
      <c r="A3260" s="2">
        <v>187628</v>
      </c>
      <c r="B3260" s="3">
        <v>41772.397534722222</v>
      </c>
      <c r="C3260" s="2" t="s">
        <v>13</v>
      </c>
      <c r="D3260" s="2" t="s">
        <v>11</v>
      </c>
      <c r="E3260" s="2" t="s">
        <v>14</v>
      </c>
      <c r="F3260" s="2" t="s">
        <v>17</v>
      </c>
      <c r="G3260" s="2">
        <v>87060</v>
      </c>
      <c r="H3260" s="2">
        <v>87060</v>
      </c>
      <c r="I3260" s="61"/>
    </row>
    <row r="3261" spans="1:9" ht="24" customHeight="1" x14ac:dyDescent="0.25">
      <c r="A3261" s="2">
        <v>20274</v>
      </c>
      <c r="B3261" s="3">
        <v>41779.728645833333</v>
      </c>
      <c r="C3261" s="2" t="s">
        <v>7</v>
      </c>
      <c r="D3261" s="2" t="s">
        <v>8</v>
      </c>
      <c r="E3261" s="2" t="s">
        <v>14</v>
      </c>
      <c r="F3261" s="2" t="s">
        <v>17</v>
      </c>
      <c r="G3261" s="2">
        <v>42409</v>
      </c>
      <c r="H3261" s="2">
        <v>42409</v>
      </c>
      <c r="I3261" s="61"/>
    </row>
    <row r="3262" spans="1:9" ht="24" customHeight="1" x14ac:dyDescent="0.25">
      <c r="A3262" s="2">
        <v>476863</v>
      </c>
      <c r="B3262" s="3">
        <v>41780.314791666664</v>
      </c>
      <c r="C3262" s="2" t="s">
        <v>13</v>
      </c>
      <c r="D3262" s="2" t="s">
        <v>8</v>
      </c>
      <c r="E3262" s="2" t="s">
        <v>14</v>
      </c>
      <c r="F3262" s="2" t="s">
        <v>17</v>
      </c>
      <c r="G3262" s="2">
        <v>86320</v>
      </c>
      <c r="H3262" s="2">
        <v>86320</v>
      </c>
      <c r="I3262" s="61"/>
    </row>
    <row r="3263" spans="1:9" ht="24" customHeight="1" x14ac:dyDescent="0.25">
      <c r="A3263" s="2">
        <v>553212</v>
      </c>
      <c r="B3263" s="3">
        <v>41807.558599537035</v>
      </c>
      <c r="C3263" s="2" t="s">
        <v>7</v>
      </c>
      <c r="D3263" s="2" t="s">
        <v>8</v>
      </c>
      <c r="E3263" s="2" t="s">
        <v>9</v>
      </c>
      <c r="F3263" s="2" t="s">
        <v>12</v>
      </c>
      <c r="G3263" s="2">
        <v>37219</v>
      </c>
      <c r="H3263" s="2">
        <v>37219</v>
      </c>
      <c r="I3263" s="61"/>
    </row>
    <row r="3264" spans="1:9" ht="24" customHeight="1" x14ac:dyDescent="0.25">
      <c r="A3264" s="2">
        <v>654399</v>
      </c>
      <c r="B3264" s="3">
        <v>41807.560914351852</v>
      </c>
      <c r="C3264" s="2" t="s">
        <v>13</v>
      </c>
      <c r="D3264" s="2" t="s">
        <v>8</v>
      </c>
      <c r="E3264" s="2" t="s">
        <v>9</v>
      </c>
      <c r="F3264" s="2" t="s">
        <v>12</v>
      </c>
      <c r="G3264" s="2">
        <v>87338</v>
      </c>
      <c r="H3264" s="2">
        <v>87338</v>
      </c>
      <c r="I3264" s="61"/>
    </row>
    <row r="3265" spans="1:9" ht="24" customHeight="1" x14ac:dyDescent="0.25">
      <c r="A3265" s="2">
        <v>299015</v>
      </c>
      <c r="B3265" s="3">
        <v>41849.496562499997</v>
      </c>
      <c r="C3265" s="2" t="s">
        <v>7</v>
      </c>
      <c r="D3265" s="2" t="s">
        <v>8</v>
      </c>
      <c r="E3265" s="2" t="s">
        <v>9</v>
      </c>
      <c r="F3265" s="2" t="s">
        <v>19</v>
      </c>
      <c r="G3265" s="2">
        <v>57769</v>
      </c>
      <c r="H3265" s="2">
        <v>57769</v>
      </c>
      <c r="I3265" s="61"/>
    </row>
    <row r="3266" spans="1:9" ht="24" customHeight="1" x14ac:dyDescent="0.25">
      <c r="A3266" s="2">
        <v>850119</v>
      </c>
      <c r="B3266" s="3">
        <v>41797.634560185186</v>
      </c>
      <c r="C3266" s="2" t="s">
        <v>13</v>
      </c>
      <c r="D3266" s="2" t="s">
        <v>11</v>
      </c>
      <c r="E3266" s="2" t="s">
        <v>20</v>
      </c>
      <c r="F3266" s="2" t="s">
        <v>24</v>
      </c>
      <c r="G3266" s="2">
        <v>24204</v>
      </c>
      <c r="H3266" s="2">
        <v>24204</v>
      </c>
      <c r="I3266" s="61"/>
    </row>
    <row r="3267" spans="1:9" ht="24" customHeight="1" x14ac:dyDescent="0.25">
      <c r="A3267" s="2">
        <v>709912</v>
      </c>
      <c r="B3267" s="3">
        <v>41794.397928240738</v>
      </c>
      <c r="C3267" s="2" t="s">
        <v>7</v>
      </c>
      <c r="D3267" s="2" t="s">
        <v>11</v>
      </c>
      <c r="E3267" s="2" t="s">
        <v>20</v>
      </c>
      <c r="F3267" s="2" t="s">
        <v>24</v>
      </c>
      <c r="G3267" s="2">
        <v>58771</v>
      </c>
      <c r="H3267" s="2">
        <v>58771</v>
      </c>
      <c r="I3267" s="61"/>
    </row>
    <row r="3268" spans="1:9" ht="24" customHeight="1" x14ac:dyDescent="0.25">
      <c r="A3268" s="2">
        <v>496401</v>
      </c>
      <c r="B3268" s="3">
        <v>41830.410601851851</v>
      </c>
      <c r="C3268" s="2" t="s">
        <v>13</v>
      </c>
      <c r="D3268" s="2" t="s">
        <v>11</v>
      </c>
      <c r="E3268" s="2" t="s">
        <v>20</v>
      </c>
      <c r="F3268" s="2" t="s">
        <v>24</v>
      </c>
      <c r="G3268" s="2">
        <v>99762</v>
      </c>
      <c r="H3268" s="2">
        <v>99762</v>
      </c>
      <c r="I3268" s="61"/>
    </row>
    <row r="3269" spans="1:9" ht="24" customHeight="1" x14ac:dyDescent="0.25">
      <c r="A3269" s="2">
        <v>294190</v>
      </c>
      <c r="B3269" s="3">
        <v>41830.410856481481</v>
      </c>
      <c r="C3269" s="2" t="s">
        <v>13</v>
      </c>
      <c r="D3269" s="2" t="s">
        <v>11</v>
      </c>
      <c r="E3269" s="2" t="s">
        <v>20</v>
      </c>
      <c r="F3269" s="2" t="s">
        <v>24</v>
      </c>
      <c r="G3269" s="2">
        <v>67051</v>
      </c>
      <c r="H3269" s="2">
        <v>67051</v>
      </c>
      <c r="I3269" s="61"/>
    </row>
    <row r="3270" spans="1:9" ht="24" customHeight="1" x14ac:dyDescent="0.25">
      <c r="A3270" s="2">
        <v>588537</v>
      </c>
      <c r="B3270" s="3">
        <v>41830.411145833335</v>
      </c>
      <c r="C3270" s="2" t="s">
        <v>13</v>
      </c>
      <c r="D3270" s="2" t="s">
        <v>11</v>
      </c>
      <c r="E3270" s="2" t="s">
        <v>20</v>
      </c>
      <c r="F3270" s="2" t="s">
        <v>24</v>
      </c>
      <c r="G3270" s="2">
        <v>13802</v>
      </c>
      <c r="H3270" s="2">
        <v>13802</v>
      </c>
      <c r="I3270" s="61"/>
    </row>
    <row r="3271" spans="1:9" ht="24" customHeight="1" x14ac:dyDescent="0.25">
      <c r="A3271" s="2">
        <v>265882</v>
      </c>
      <c r="B3271" s="3">
        <v>41830.415092592593</v>
      </c>
      <c r="C3271" s="2" t="s">
        <v>13</v>
      </c>
      <c r="D3271" s="2" t="s">
        <v>11</v>
      </c>
      <c r="E3271" s="2" t="s">
        <v>20</v>
      </c>
      <c r="F3271" s="2" t="s">
        <v>24</v>
      </c>
      <c r="G3271" s="2">
        <v>56785</v>
      </c>
      <c r="H3271" s="2">
        <v>56785</v>
      </c>
      <c r="I3271" s="61"/>
    </row>
    <row r="3272" spans="1:9" ht="24" customHeight="1" x14ac:dyDescent="0.25">
      <c r="A3272" s="2">
        <v>198865</v>
      </c>
      <c r="B3272" s="3">
        <v>41809.398726851854</v>
      </c>
      <c r="C3272" s="2" t="s">
        <v>7</v>
      </c>
      <c r="D3272" s="2" t="s">
        <v>11</v>
      </c>
      <c r="E3272" s="2" t="s">
        <v>14</v>
      </c>
      <c r="F3272" s="2" t="s">
        <v>32</v>
      </c>
      <c r="G3272" s="2">
        <v>49604</v>
      </c>
      <c r="H3272" s="2">
        <v>49604</v>
      </c>
      <c r="I3272" s="61"/>
    </row>
    <row r="3273" spans="1:9" ht="24" customHeight="1" x14ac:dyDescent="0.25">
      <c r="A3273" s="2">
        <v>571114</v>
      </c>
      <c r="B3273" s="3">
        <v>41772.730740740742</v>
      </c>
      <c r="C3273" s="2" t="s">
        <v>13</v>
      </c>
      <c r="D3273" s="2" t="s">
        <v>8</v>
      </c>
      <c r="E3273" s="2" t="s">
        <v>25</v>
      </c>
      <c r="F3273" s="2" t="s">
        <v>12</v>
      </c>
      <c r="G3273" s="2">
        <v>91926</v>
      </c>
      <c r="H3273" s="2">
        <v>91926</v>
      </c>
      <c r="I3273" s="61"/>
    </row>
    <row r="3274" spans="1:9" ht="24" customHeight="1" x14ac:dyDescent="0.25">
      <c r="A3274" s="2">
        <v>480106</v>
      </c>
      <c r="B3274" s="3">
        <v>41781.39739583333</v>
      </c>
      <c r="C3274" s="2" t="s">
        <v>7</v>
      </c>
      <c r="D3274" s="2" t="s">
        <v>8</v>
      </c>
      <c r="E3274" s="2" t="s">
        <v>29</v>
      </c>
      <c r="F3274" s="2" t="s">
        <v>17</v>
      </c>
      <c r="G3274" s="2">
        <v>27928</v>
      </c>
      <c r="H3274" s="2">
        <v>27928</v>
      </c>
      <c r="I3274" s="61"/>
    </row>
    <row r="3275" spans="1:9" ht="24" customHeight="1" x14ac:dyDescent="0.25">
      <c r="A3275" s="2">
        <v>45977</v>
      </c>
      <c r="B3275" s="3">
        <v>41802.397141203706</v>
      </c>
      <c r="C3275" s="2" t="s">
        <v>7</v>
      </c>
      <c r="D3275" s="2" t="s">
        <v>8</v>
      </c>
      <c r="E3275" s="2" t="s">
        <v>29</v>
      </c>
      <c r="F3275" s="2" t="s">
        <v>17</v>
      </c>
      <c r="G3275" s="2">
        <v>47813</v>
      </c>
      <c r="H3275" s="2">
        <v>47813</v>
      </c>
      <c r="I3275" s="61"/>
    </row>
    <row r="3276" spans="1:9" ht="24" customHeight="1" x14ac:dyDescent="0.25">
      <c r="A3276" s="2">
        <v>161328</v>
      </c>
      <c r="B3276" s="3">
        <v>41789.959791666668</v>
      </c>
      <c r="C3276" s="2" t="s">
        <v>7</v>
      </c>
      <c r="D3276" s="2" t="s">
        <v>11</v>
      </c>
      <c r="E3276" s="2" t="s">
        <v>20</v>
      </c>
      <c r="F3276" s="2" t="s">
        <v>10</v>
      </c>
      <c r="G3276" s="2">
        <v>22912</v>
      </c>
      <c r="H3276" s="2">
        <v>22912</v>
      </c>
      <c r="I3276" s="61"/>
    </row>
    <row r="3277" spans="1:9" ht="24" customHeight="1" x14ac:dyDescent="0.25">
      <c r="A3277" s="2">
        <v>507460</v>
      </c>
      <c r="B3277" s="3">
        <v>41761.398287037038</v>
      </c>
      <c r="C3277" s="2" t="s">
        <v>7</v>
      </c>
      <c r="D3277" s="2" t="s">
        <v>8</v>
      </c>
      <c r="E3277" s="2" t="s">
        <v>28</v>
      </c>
      <c r="F3277" s="2" t="s">
        <v>32</v>
      </c>
      <c r="G3277" s="2">
        <v>19477</v>
      </c>
      <c r="H3277" s="2">
        <v>19477</v>
      </c>
      <c r="I3277" s="61"/>
    </row>
    <row r="3278" spans="1:9" ht="24" customHeight="1" x14ac:dyDescent="0.25">
      <c r="A3278" s="2">
        <v>529167</v>
      </c>
      <c r="B3278" s="3">
        <v>41765.524340277778</v>
      </c>
      <c r="C3278" s="2" t="s">
        <v>13</v>
      </c>
      <c r="D3278" s="2" t="s">
        <v>11</v>
      </c>
      <c r="E3278" s="2" t="s">
        <v>28</v>
      </c>
      <c r="F3278" s="2" t="s">
        <v>32</v>
      </c>
      <c r="G3278" s="2">
        <v>55175</v>
      </c>
      <c r="H3278" s="2">
        <v>55175</v>
      </c>
      <c r="I3278" s="61"/>
    </row>
    <row r="3279" spans="1:9" ht="24" customHeight="1" x14ac:dyDescent="0.25">
      <c r="A3279" s="2">
        <v>876558</v>
      </c>
      <c r="B3279" s="3">
        <v>41765.527141203704</v>
      </c>
      <c r="C3279" s="2" t="s">
        <v>7</v>
      </c>
      <c r="D3279" s="2" t="s">
        <v>8</v>
      </c>
      <c r="E3279" s="2" t="s">
        <v>28</v>
      </c>
      <c r="F3279" s="2" t="s">
        <v>32</v>
      </c>
      <c r="G3279" s="2">
        <v>69352</v>
      </c>
      <c r="H3279" s="2">
        <v>69352</v>
      </c>
      <c r="I3279" s="61"/>
    </row>
    <row r="3280" spans="1:9" ht="24" customHeight="1" x14ac:dyDescent="0.25">
      <c r="A3280" s="2">
        <v>107983</v>
      </c>
      <c r="B3280" s="3">
        <v>41767.397488425922</v>
      </c>
      <c r="C3280" s="2" t="s">
        <v>7</v>
      </c>
      <c r="D3280" s="2" t="s">
        <v>8</v>
      </c>
      <c r="E3280" s="2" t="s">
        <v>28</v>
      </c>
      <c r="F3280" s="2" t="s">
        <v>32</v>
      </c>
      <c r="G3280" s="2">
        <v>98779</v>
      </c>
      <c r="H3280" s="2">
        <v>98779</v>
      </c>
      <c r="I3280" s="61"/>
    </row>
    <row r="3281" spans="1:9" ht="24" customHeight="1" x14ac:dyDescent="0.25">
      <c r="A3281" s="2">
        <v>589965</v>
      </c>
      <c r="B3281" s="3">
        <v>41767.397893518515</v>
      </c>
      <c r="C3281" s="2" t="s">
        <v>13</v>
      </c>
      <c r="D3281" s="2" t="s">
        <v>8</v>
      </c>
      <c r="E3281" s="2" t="s">
        <v>28</v>
      </c>
      <c r="F3281" s="2" t="s">
        <v>32</v>
      </c>
      <c r="G3281" s="2">
        <v>64388</v>
      </c>
      <c r="H3281" s="2">
        <v>64388</v>
      </c>
      <c r="I3281" s="61"/>
    </row>
    <row r="3282" spans="1:9" ht="24" customHeight="1" x14ac:dyDescent="0.25">
      <c r="A3282" s="2">
        <v>822154</v>
      </c>
      <c r="B3282" s="3">
        <v>41772.816168981481</v>
      </c>
      <c r="C3282" s="2" t="s">
        <v>7</v>
      </c>
      <c r="D3282" s="2" t="s">
        <v>11</v>
      </c>
      <c r="E3282" s="2" t="s">
        <v>28</v>
      </c>
      <c r="F3282" s="2" t="s">
        <v>32</v>
      </c>
      <c r="G3282" s="2">
        <v>72835</v>
      </c>
      <c r="H3282" s="2">
        <v>72835</v>
      </c>
      <c r="I3282" s="61"/>
    </row>
    <row r="3283" spans="1:9" ht="24" customHeight="1" x14ac:dyDescent="0.25">
      <c r="A3283" s="2">
        <v>191002</v>
      </c>
      <c r="B3283" s="3">
        <v>41772.816458333335</v>
      </c>
      <c r="C3283" s="2" t="s">
        <v>13</v>
      </c>
      <c r="D3283" s="2" t="s">
        <v>11</v>
      </c>
      <c r="E3283" s="2" t="s">
        <v>28</v>
      </c>
      <c r="F3283" s="2" t="s">
        <v>32</v>
      </c>
      <c r="G3283" s="2">
        <v>23976</v>
      </c>
      <c r="H3283" s="2">
        <v>23976</v>
      </c>
      <c r="I3283" s="61"/>
    </row>
    <row r="3284" spans="1:9" ht="24" customHeight="1" x14ac:dyDescent="0.25">
      <c r="A3284" s="2">
        <v>872734</v>
      </c>
      <c r="B3284" s="3">
        <v>41772.816770833335</v>
      </c>
      <c r="C3284" s="2" t="s">
        <v>13</v>
      </c>
      <c r="D3284" s="2" t="s">
        <v>8</v>
      </c>
      <c r="E3284" s="2" t="s">
        <v>28</v>
      </c>
      <c r="F3284" s="2" t="s">
        <v>32</v>
      </c>
      <c r="G3284" s="2">
        <v>87545</v>
      </c>
      <c r="H3284" s="2">
        <v>87545</v>
      </c>
      <c r="I3284" s="61"/>
    </row>
    <row r="3285" spans="1:9" ht="24" customHeight="1" x14ac:dyDescent="0.25">
      <c r="A3285" s="2">
        <v>890170</v>
      </c>
      <c r="B3285" s="3">
        <v>41772.817546296297</v>
      </c>
      <c r="C3285" s="2" t="s">
        <v>13</v>
      </c>
      <c r="D3285" s="2" t="s">
        <v>8</v>
      </c>
      <c r="E3285" s="2" t="s">
        <v>28</v>
      </c>
      <c r="F3285" s="2" t="s">
        <v>32</v>
      </c>
      <c r="G3285" s="2">
        <v>56592</v>
      </c>
      <c r="H3285" s="2">
        <v>56592</v>
      </c>
      <c r="I3285" s="61"/>
    </row>
    <row r="3286" spans="1:9" ht="24" customHeight="1" x14ac:dyDescent="0.25">
      <c r="A3286" s="2">
        <v>355469</v>
      </c>
      <c r="B3286" s="3">
        <v>41772.818738425929</v>
      </c>
      <c r="C3286" s="2" t="s">
        <v>13</v>
      </c>
      <c r="D3286" s="2" t="s">
        <v>8</v>
      </c>
      <c r="E3286" s="2" t="s">
        <v>28</v>
      </c>
      <c r="F3286" s="2" t="s">
        <v>32</v>
      </c>
      <c r="G3286" s="2">
        <v>21741</v>
      </c>
      <c r="H3286" s="2">
        <v>21741</v>
      </c>
      <c r="I3286" s="61"/>
    </row>
    <row r="3287" spans="1:9" ht="24" customHeight="1" x14ac:dyDescent="0.25">
      <c r="A3287" s="2">
        <v>527847</v>
      </c>
      <c r="B3287" s="3">
        <v>41838.824965277781</v>
      </c>
      <c r="C3287" s="2" t="s">
        <v>13</v>
      </c>
      <c r="D3287" s="2" t="s">
        <v>8</v>
      </c>
      <c r="E3287" s="2" t="s">
        <v>28</v>
      </c>
      <c r="F3287" s="2" t="s">
        <v>32</v>
      </c>
      <c r="G3287" s="2">
        <v>10127</v>
      </c>
      <c r="H3287" s="2">
        <v>10127</v>
      </c>
      <c r="I3287" s="61"/>
    </row>
    <row r="3288" spans="1:9" ht="24" customHeight="1" x14ac:dyDescent="0.25">
      <c r="A3288" s="2">
        <v>944319</v>
      </c>
      <c r="B3288" s="3">
        <v>41838.827731481484</v>
      </c>
      <c r="C3288" s="2" t="s">
        <v>13</v>
      </c>
      <c r="D3288" s="2" t="s">
        <v>11</v>
      </c>
      <c r="E3288" s="2" t="s">
        <v>28</v>
      </c>
      <c r="F3288" s="2" t="s">
        <v>32</v>
      </c>
      <c r="G3288" s="2">
        <v>17048</v>
      </c>
      <c r="H3288" s="2">
        <v>17048</v>
      </c>
      <c r="I3288" s="61"/>
    </row>
    <row r="3289" spans="1:9" ht="24" customHeight="1" x14ac:dyDescent="0.25">
      <c r="A3289" s="2">
        <v>279834</v>
      </c>
      <c r="B3289" s="3">
        <v>41842.717013888891</v>
      </c>
      <c r="C3289" s="2" t="s">
        <v>7</v>
      </c>
      <c r="D3289" s="2" t="s">
        <v>8</v>
      </c>
      <c r="E3289" s="2" t="s">
        <v>28</v>
      </c>
      <c r="F3289" s="2" t="s">
        <v>12</v>
      </c>
      <c r="G3289" s="2">
        <v>78795</v>
      </c>
      <c r="H3289" s="2">
        <v>78795</v>
      </c>
      <c r="I3289" s="61"/>
    </row>
    <row r="3290" spans="1:9" ht="24" customHeight="1" x14ac:dyDescent="0.25">
      <c r="A3290" s="2">
        <v>901345</v>
      </c>
      <c r="B3290" s="3">
        <v>41842.718263888892</v>
      </c>
      <c r="C3290" s="2" t="s">
        <v>7</v>
      </c>
      <c r="D3290" s="2" t="s">
        <v>8</v>
      </c>
      <c r="E3290" s="2" t="s">
        <v>28</v>
      </c>
      <c r="F3290" s="2" t="s">
        <v>12</v>
      </c>
      <c r="G3290" s="2">
        <v>8630</v>
      </c>
      <c r="H3290" s="2">
        <v>8630</v>
      </c>
      <c r="I3290" s="61"/>
    </row>
    <row r="3291" spans="1:9" ht="24" customHeight="1" x14ac:dyDescent="0.25">
      <c r="A3291" s="2">
        <v>410046</v>
      </c>
      <c r="B3291" s="3">
        <v>41880.397037037037</v>
      </c>
      <c r="C3291" s="2" t="s">
        <v>7</v>
      </c>
      <c r="D3291" s="2" t="s">
        <v>11</v>
      </c>
      <c r="E3291" s="2" t="s">
        <v>28</v>
      </c>
      <c r="F3291" s="2" t="s">
        <v>32</v>
      </c>
      <c r="G3291" s="2">
        <v>5352</v>
      </c>
      <c r="H3291" s="2">
        <v>5352</v>
      </c>
      <c r="I3291" s="61"/>
    </row>
    <row r="3292" spans="1:9" ht="24" customHeight="1" x14ac:dyDescent="0.25">
      <c r="A3292" s="2">
        <v>680526</v>
      </c>
      <c r="B3292" s="3">
        <v>41880.397974537038</v>
      </c>
      <c r="C3292" s="2" t="s">
        <v>13</v>
      </c>
      <c r="D3292" s="2" t="s">
        <v>11</v>
      </c>
      <c r="E3292" s="2" t="s">
        <v>28</v>
      </c>
      <c r="F3292" s="2" t="s">
        <v>32</v>
      </c>
      <c r="G3292" s="2">
        <v>30324</v>
      </c>
      <c r="H3292" s="2">
        <v>30324</v>
      </c>
      <c r="I3292" s="61"/>
    </row>
    <row r="3293" spans="1:9" ht="24" customHeight="1" x14ac:dyDescent="0.25">
      <c r="A3293" s="2">
        <v>653570</v>
      </c>
      <c r="B3293" s="3">
        <v>41880.398310185185</v>
      </c>
      <c r="C3293" s="2" t="s">
        <v>7</v>
      </c>
      <c r="D3293" s="2" t="s">
        <v>8</v>
      </c>
      <c r="E3293" s="2" t="s">
        <v>28</v>
      </c>
      <c r="F3293" s="2" t="s">
        <v>32</v>
      </c>
      <c r="G3293" s="2">
        <v>67527</v>
      </c>
      <c r="H3293" s="2">
        <v>67527</v>
      </c>
      <c r="I3293" s="61"/>
    </row>
    <row r="3294" spans="1:9" ht="24" customHeight="1" x14ac:dyDescent="0.25">
      <c r="A3294" s="2">
        <v>373265</v>
      </c>
      <c r="B3294" s="3">
        <v>41782.396817129629</v>
      </c>
      <c r="C3294" s="2" t="s">
        <v>13</v>
      </c>
      <c r="D3294" s="2" t="s">
        <v>8</v>
      </c>
      <c r="E3294" s="2" t="s">
        <v>14</v>
      </c>
      <c r="F3294" s="2" t="s">
        <v>12</v>
      </c>
      <c r="G3294" s="2">
        <v>82628</v>
      </c>
      <c r="H3294" s="2">
        <v>82628</v>
      </c>
      <c r="I3294" s="61"/>
    </row>
    <row r="3295" spans="1:9" ht="24" customHeight="1" x14ac:dyDescent="0.25">
      <c r="A3295" s="2">
        <v>395383</v>
      </c>
      <c r="B3295" s="3">
        <v>41859.39738425926</v>
      </c>
      <c r="C3295" s="2" t="s">
        <v>7</v>
      </c>
      <c r="D3295" s="2" t="s">
        <v>8</v>
      </c>
      <c r="E3295" s="2" t="s">
        <v>29</v>
      </c>
      <c r="F3295" s="2" t="s">
        <v>12</v>
      </c>
      <c r="G3295" s="2">
        <v>14051</v>
      </c>
      <c r="H3295" s="2">
        <v>14051</v>
      </c>
      <c r="I3295" s="61"/>
    </row>
    <row r="3296" spans="1:9" ht="24" customHeight="1" x14ac:dyDescent="0.25">
      <c r="A3296" s="2">
        <v>506014</v>
      </c>
      <c r="B3296" s="3">
        <v>41799.396747685183</v>
      </c>
      <c r="C3296" s="2" t="s">
        <v>7</v>
      </c>
      <c r="D3296" s="2" t="s">
        <v>8</v>
      </c>
      <c r="E3296" s="2" t="s">
        <v>14</v>
      </c>
      <c r="F3296" s="2" t="s">
        <v>24</v>
      </c>
      <c r="G3296" s="2">
        <v>27703</v>
      </c>
      <c r="H3296" s="2">
        <v>27703</v>
      </c>
      <c r="I3296" s="61"/>
    </row>
    <row r="3297" spans="1:9" ht="24" customHeight="1" x14ac:dyDescent="0.25">
      <c r="A3297" s="2">
        <v>448476</v>
      </c>
      <c r="B3297" s="3">
        <v>41820.329918981479</v>
      </c>
      <c r="C3297" s="2" t="s">
        <v>7</v>
      </c>
      <c r="D3297" s="2" t="s">
        <v>8</v>
      </c>
      <c r="E3297" s="2" t="s">
        <v>14</v>
      </c>
      <c r="F3297" s="2" t="s">
        <v>24</v>
      </c>
      <c r="G3297" s="2">
        <v>42138</v>
      </c>
      <c r="H3297" s="2">
        <v>42138</v>
      </c>
      <c r="I3297" s="61"/>
    </row>
    <row r="3298" spans="1:9" ht="24" customHeight="1" x14ac:dyDescent="0.25">
      <c r="A3298" s="2">
        <v>164695</v>
      </c>
      <c r="B3298" s="3">
        <v>41820.333402777775</v>
      </c>
      <c r="C3298" s="2" t="s">
        <v>7</v>
      </c>
      <c r="D3298" s="2" t="s">
        <v>8</v>
      </c>
      <c r="E3298" s="2" t="s">
        <v>14</v>
      </c>
      <c r="F3298" s="2" t="s">
        <v>24</v>
      </c>
      <c r="G3298" s="2">
        <v>16268</v>
      </c>
      <c r="H3298" s="2">
        <v>16268</v>
      </c>
      <c r="I3298" s="61"/>
    </row>
    <row r="3299" spans="1:9" ht="24" customHeight="1" x14ac:dyDescent="0.25">
      <c r="A3299" s="2">
        <v>677313</v>
      </c>
      <c r="B3299" s="3">
        <v>41848.396909722222</v>
      </c>
      <c r="C3299" s="2" t="s">
        <v>7</v>
      </c>
      <c r="D3299" s="2" t="s">
        <v>8</v>
      </c>
      <c r="E3299" s="2" t="s">
        <v>14</v>
      </c>
      <c r="F3299" s="2" t="s">
        <v>32</v>
      </c>
      <c r="G3299" s="2">
        <v>18431</v>
      </c>
      <c r="H3299" s="2">
        <v>18431</v>
      </c>
      <c r="I3299" s="61"/>
    </row>
    <row r="3300" spans="1:9" ht="24" customHeight="1" x14ac:dyDescent="0.25">
      <c r="A3300" s="2">
        <v>805606</v>
      </c>
      <c r="B3300" s="3">
        <v>41849.503379629627</v>
      </c>
      <c r="C3300" s="2" t="s">
        <v>7</v>
      </c>
      <c r="D3300" s="2" t="s">
        <v>8</v>
      </c>
      <c r="E3300" s="2" t="s">
        <v>14</v>
      </c>
      <c r="F3300" s="2" t="s">
        <v>19</v>
      </c>
      <c r="G3300" s="2">
        <v>10691</v>
      </c>
      <c r="H3300" s="2">
        <v>10691</v>
      </c>
      <c r="I3300" s="61"/>
    </row>
    <row r="3301" spans="1:9" ht="24" customHeight="1" x14ac:dyDescent="0.25">
      <c r="A3301" s="2">
        <v>476925</v>
      </c>
      <c r="B3301" s="3">
        <v>41865.473912037036</v>
      </c>
      <c r="C3301" s="2" t="s">
        <v>7</v>
      </c>
      <c r="D3301" s="2" t="s">
        <v>8</v>
      </c>
      <c r="E3301" s="2" t="s">
        <v>14</v>
      </c>
      <c r="F3301" s="2" t="s">
        <v>32</v>
      </c>
      <c r="G3301" s="2">
        <v>99554</v>
      </c>
      <c r="H3301" s="2">
        <v>99554</v>
      </c>
      <c r="I3301" s="61"/>
    </row>
    <row r="3302" spans="1:9" ht="24" customHeight="1" x14ac:dyDescent="0.25">
      <c r="A3302" s="2">
        <v>345513</v>
      </c>
      <c r="B3302" s="3">
        <v>41865.474733796298</v>
      </c>
      <c r="C3302" s="2" t="s">
        <v>7</v>
      </c>
      <c r="D3302" s="2" t="s">
        <v>8</v>
      </c>
      <c r="E3302" s="2" t="s">
        <v>14</v>
      </c>
      <c r="F3302" s="2" t="s">
        <v>32</v>
      </c>
      <c r="G3302" s="2">
        <v>24756</v>
      </c>
      <c r="H3302" s="2">
        <v>24756</v>
      </c>
      <c r="I3302" s="61"/>
    </row>
    <row r="3303" spans="1:9" ht="24" customHeight="1" x14ac:dyDescent="0.25">
      <c r="A3303" s="2">
        <v>264413</v>
      </c>
      <c r="B3303" s="3">
        <v>41865.473773148151</v>
      </c>
      <c r="C3303" s="2" t="s">
        <v>13</v>
      </c>
      <c r="D3303" s="2" t="s">
        <v>23</v>
      </c>
      <c r="E3303" s="2" t="s">
        <v>14</v>
      </c>
      <c r="F3303" s="2" t="s">
        <v>32</v>
      </c>
      <c r="G3303" s="2">
        <v>84552</v>
      </c>
      <c r="H3303" s="2">
        <v>84552</v>
      </c>
      <c r="I3303" s="61"/>
    </row>
    <row r="3304" spans="1:9" ht="24" customHeight="1" x14ac:dyDescent="0.25">
      <c r="A3304" s="2">
        <v>971950</v>
      </c>
      <c r="B3304" s="3">
        <v>41872.728738425925</v>
      </c>
      <c r="C3304" s="2" t="s">
        <v>7</v>
      </c>
      <c r="D3304" s="2" t="s">
        <v>8</v>
      </c>
      <c r="E3304" s="2" t="s">
        <v>14</v>
      </c>
      <c r="F3304" s="2" t="s">
        <v>24</v>
      </c>
      <c r="G3304" s="2">
        <v>28180</v>
      </c>
      <c r="H3304" s="2">
        <v>28180</v>
      </c>
      <c r="I3304" s="61"/>
    </row>
    <row r="3305" spans="1:9" ht="24" customHeight="1" x14ac:dyDescent="0.25">
      <c r="A3305" s="2">
        <v>828711</v>
      </c>
      <c r="B3305" s="3">
        <v>41872.729560185187</v>
      </c>
      <c r="C3305" s="2" t="s">
        <v>7</v>
      </c>
      <c r="D3305" s="2" t="s">
        <v>11</v>
      </c>
      <c r="E3305" s="2" t="s">
        <v>14</v>
      </c>
      <c r="F3305" s="2" t="s">
        <v>24</v>
      </c>
      <c r="G3305" s="2">
        <v>75762</v>
      </c>
      <c r="H3305" s="2">
        <v>75762</v>
      </c>
      <c r="I3305" s="61"/>
    </row>
    <row r="3306" spans="1:9" ht="24" customHeight="1" x14ac:dyDescent="0.25">
      <c r="A3306" s="2">
        <v>369701</v>
      </c>
      <c r="B3306" s="3">
        <v>41872.786122685182</v>
      </c>
      <c r="C3306" s="2" t="s">
        <v>7</v>
      </c>
      <c r="D3306" s="2" t="s">
        <v>8</v>
      </c>
      <c r="E3306" s="2" t="s">
        <v>14</v>
      </c>
      <c r="F3306" s="2" t="s">
        <v>24</v>
      </c>
      <c r="G3306" s="2">
        <v>42790</v>
      </c>
      <c r="H3306" s="2">
        <v>42790</v>
      </c>
      <c r="I3306" s="61"/>
    </row>
    <row r="3307" spans="1:9" ht="24" customHeight="1" x14ac:dyDescent="0.25">
      <c r="A3307" s="2">
        <v>786103</v>
      </c>
      <c r="B3307" s="3">
        <v>41873.57675925926</v>
      </c>
      <c r="C3307" s="2" t="s">
        <v>13</v>
      </c>
      <c r="D3307" s="2" t="s">
        <v>11</v>
      </c>
      <c r="E3307" s="2" t="s">
        <v>14</v>
      </c>
      <c r="F3307" s="2" t="s">
        <v>19</v>
      </c>
      <c r="G3307" s="2">
        <v>19217</v>
      </c>
      <c r="H3307" s="2">
        <v>19217</v>
      </c>
      <c r="I3307" s="61"/>
    </row>
    <row r="3308" spans="1:9" ht="24" customHeight="1" x14ac:dyDescent="0.25">
      <c r="A3308" s="2">
        <v>596520</v>
      </c>
      <c r="B3308" s="3">
        <v>41878.580972222226</v>
      </c>
      <c r="C3308" s="2" t="s">
        <v>13</v>
      </c>
      <c r="D3308" s="2" t="s">
        <v>11</v>
      </c>
      <c r="E3308" s="2" t="s">
        <v>14</v>
      </c>
      <c r="F3308" s="2" t="s">
        <v>32</v>
      </c>
      <c r="G3308" s="2">
        <v>43284</v>
      </c>
      <c r="H3308" s="2">
        <v>43284</v>
      </c>
      <c r="I3308" s="61"/>
    </row>
    <row r="3309" spans="1:9" ht="24" customHeight="1" x14ac:dyDescent="0.25">
      <c r="A3309" s="2">
        <v>716768</v>
      </c>
      <c r="B3309" s="3">
        <v>41876.398912037039</v>
      </c>
      <c r="C3309" s="2" t="s">
        <v>13</v>
      </c>
      <c r="D3309" s="2" t="s">
        <v>8</v>
      </c>
      <c r="E3309" s="2" t="s">
        <v>14</v>
      </c>
      <c r="F3309" s="2" t="s">
        <v>21</v>
      </c>
      <c r="G3309" s="2">
        <v>5433</v>
      </c>
      <c r="H3309" s="2">
        <v>5433</v>
      </c>
      <c r="I3309" s="61"/>
    </row>
    <row r="3310" spans="1:9" ht="24" customHeight="1" x14ac:dyDescent="0.25">
      <c r="A3310" s="2">
        <v>729601</v>
      </c>
      <c r="B3310" s="3">
        <v>41877.395509259259</v>
      </c>
      <c r="C3310" s="2" t="s">
        <v>7</v>
      </c>
      <c r="D3310" s="2" t="s">
        <v>11</v>
      </c>
      <c r="E3310" s="2" t="s">
        <v>14</v>
      </c>
      <c r="F3310" s="2" t="s">
        <v>21</v>
      </c>
      <c r="G3310" s="2">
        <v>37115</v>
      </c>
      <c r="H3310" s="2">
        <v>37115</v>
      </c>
      <c r="I3310" s="61"/>
    </row>
    <row r="3311" spans="1:9" ht="24" customHeight="1" x14ac:dyDescent="0.25">
      <c r="A3311" s="2">
        <v>391507</v>
      </c>
      <c r="B3311" s="3">
        <v>41862.397997685184</v>
      </c>
      <c r="C3311" s="2" t="s">
        <v>7</v>
      </c>
      <c r="D3311" s="2" t="s">
        <v>11</v>
      </c>
      <c r="E3311" s="2" t="s">
        <v>16</v>
      </c>
      <c r="F3311" s="2" t="s">
        <v>32</v>
      </c>
      <c r="G3311" s="2">
        <v>24210</v>
      </c>
      <c r="H3311" s="2">
        <v>24210</v>
      </c>
      <c r="I3311" s="61"/>
    </row>
    <row r="3312" spans="1:9" ht="24" customHeight="1" x14ac:dyDescent="0.25">
      <c r="A3312" s="2">
        <v>794711</v>
      </c>
      <c r="B3312" s="3">
        <v>41849.601736111108</v>
      </c>
      <c r="C3312" s="2" t="s">
        <v>7</v>
      </c>
      <c r="D3312" s="2" t="s">
        <v>11</v>
      </c>
      <c r="E3312" s="2" t="s">
        <v>16</v>
      </c>
      <c r="F3312" s="2" t="s">
        <v>17</v>
      </c>
      <c r="G3312" s="2">
        <v>90076</v>
      </c>
      <c r="H3312" s="2">
        <v>90076</v>
      </c>
      <c r="I3312" s="61"/>
    </row>
    <row r="3313" spans="1:9" ht="24" customHeight="1" x14ac:dyDescent="0.25">
      <c r="A3313" s="2">
        <v>656787</v>
      </c>
      <c r="B3313" s="3">
        <v>41782.749120370368</v>
      </c>
      <c r="C3313" s="2" t="s">
        <v>13</v>
      </c>
      <c r="D3313" s="2" t="s">
        <v>11</v>
      </c>
      <c r="E3313" s="2" t="s">
        <v>9</v>
      </c>
      <c r="F3313" s="2" t="s">
        <v>32</v>
      </c>
      <c r="G3313" s="2">
        <v>32731</v>
      </c>
      <c r="H3313" s="2">
        <v>32731</v>
      </c>
      <c r="I3313" s="61"/>
    </row>
    <row r="3314" spans="1:9" ht="24" customHeight="1" x14ac:dyDescent="0.25">
      <c r="A3314" s="2">
        <v>410418</v>
      </c>
      <c r="B3314" s="3">
        <v>41782.751296296294</v>
      </c>
      <c r="C3314" s="2" t="s">
        <v>7</v>
      </c>
      <c r="D3314" s="2" t="s">
        <v>8</v>
      </c>
      <c r="E3314" s="2" t="s">
        <v>9</v>
      </c>
      <c r="F3314" s="2" t="s">
        <v>32</v>
      </c>
      <c r="G3314" s="2">
        <v>75381</v>
      </c>
      <c r="H3314" s="2">
        <v>75381</v>
      </c>
      <c r="I3314" s="61"/>
    </row>
    <row r="3315" spans="1:9" ht="24" customHeight="1" x14ac:dyDescent="0.25">
      <c r="A3315" s="2">
        <v>475908</v>
      </c>
      <c r="B3315" s="3">
        <v>41775.737476851849</v>
      </c>
      <c r="C3315" s="2" t="s">
        <v>7</v>
      </c>
      <c r="D3315" s="2" t="s">
        <v>8</v>
      </c>
      <c r="E3315" s="2" t="s">
        <v>9</v>
      </c>
      <c r="F3315" s="2" t="s">
        <v>32</v>
      </c>
      <c r="G3315" s="2">
        <v>58723</v>
      </c>
      <c r="H3315" s="2">
        <v>58723</v>
      </c>
      <c r="I3315" s="61"/>
    </row>
    <row r="3316" spans="1:9" ht="24" customHeight="1" x14ac:dyDescent="0.25">
      <c r="A3316" s="2">
        <v>825365</v>
      </c>
      <c r="B3316" s="3">
        <v>41775.740104166667</v>
      </c>
      <c r="C3316" s="2" t="s">
        <v>13</v>
      </c>
      <c r="D3316" s="2" t="s">
        <v>8</v>
      </c>
      <c r="E3316" s="2" t="s">
        <v>9</v>
      </c>
      <c r="F3316" s="2" t="s">
        <v>32</v>
      </c>
      <c r="G3316" s="2">
        <v>66849</v>
      </c>
      <c r="H3316" s="2">
        <v>66849</v>
      </c>
      <c r="I3316" s="61"/>
    </row>
    <row r="3317" spans="1:9" ht="24" customHeight="1" x14ac:dyDescent="0.25">
      <c r="A3317" s="2">
        <v>747318</v>
      </c>
      <c r="B3317" s="3">
        <v>41775.73778935185</v>
      </c>
      <c r="C3317" s="2" t="s">
        <v>7</v>
      </c>
      <c r="D3317" s="2" t="s">
        <v>23</v>
      </c>
      <c r="E3317" s="2" t="s">
        <v>9</v>
      </c>
      <c r="F3317" s="2" t="s">
        <v>32</v>
      </c>
      <c r="G3317" s="2">
        <v>14799</v>
      </c>
      <c r="H3317" s="2">
        <v>14799</v>
      </c>
      <c r="I3317" s="61"/>
    </row>
    <row r="3318" spans="1:9" ht="24" customHeight="1" x14ac:dyDescent="0.25">
      <c r="A3318" s="2">
        <v>729869</v>
      </c>
      <c r="B3318" s="3">
        <v>41775.738043981481</v>
      </c>
      <c r="C3318" s="2" t="s">
        <v>7</v>
      </c>
      <c r="D3318" s="2" t="s">
        <v>23</v>
      </c>
      <c r="E3318" s="2" t="s">
        <v>9</v>
      </c>
      <c r="F3318" s="2" t="s">
        <v>32</v>
      </c>
      <c r="G3318" s="2">
        <v>33179</v>
      </c>
      <c r="H3318" s="2">
        <v>33179</v>
      </c>
      <c r="I3318" s="61"/>
    </row>
    <row r="3319" spans="1:9" ht="24" customHeight="1" x14ac:dyDescent="0.25">
      <c r="A3319" s="2">
        <v>114826</v>
      </c>
      <c r="B3319" s="3">
        <v>41871.640949074077</v>
      </c>
      <c r="C3319" s="2" t="s">
        <v>13</v>
      </c>
      <c r="D3319" s="2" t="s">
        <v>11</v>
      </c>
      <c r="E3319" s="2" t="s">
        <v>9</v>
      </c>
      <c r="F3319" s="2" t="s">
        <v>32</v>
      </c>
      <c r="G3319" s="2">
        <v>41054</v>
      </c>
      <c r="H3319" s="2">
        <v>41054</v>
      </c>
      <c r="I3319" s="61"/>
    </row>
    <row r="3320" spans="1:9" ht="24" customHeight="1" x14ac:dyDescent="0.25">
      <c r="A3320" s="2">
        <v>899997</v>
      </c>
      <c r="B3320" s="3">
        <v>41871.782581018517</v>
      </c>
      <c r="C3320" s="2" t="s">
        <v>13</v>
      </c>
      <c r="D3320" s="2" t="s">
        <v>11</v>
      </c>
      <c r="E3320" s="2" t="s">
        <v>9</v>
      </c>
      <c r="F3320" s="2" t="s">
        <v>32</v>
      </c>
      <c r="G3320" s="2">
        <v>91371</v>
      </c>
      <c r="H3320" s="2">
        <v>91371</v>
      </c>
      <c r="I3320" s="61"/>
    </row>
    <row r="3321" spans="1:9" ht="24" customHeight="1" x14ac:dyDescent="0.25">
      <c r="A3321" s="2">
        <v>390743</v>
      </c>
      <c r="B3321" s="3">
        <v>41871.783518518518</v>
      </c>
      <c r="C3321" s="2" t="s">
        <v>7</v>
      </c>
      <c r="D3321" s="2" t="s">
        <v>11</v>
      </c>
      <c r="E3321" s="2" t="s">
        <v>9</v>
      </c>
      <c r="F3321" s="2" t="s">
        <v>32</v>
      </c>
      <c r="G3321" s="2">
        <v>33532</v>
      </c>
      <c r="H3321" s="2">
        <v>33532</v>
      </c>
      <c r="I3321" s="61"/>
    </row>
    <row r="3322" spans="1:9" ht="24" customHeight="1" x14ac:dyDescent="0.25">
      <c r="A3322" s="2">
        <v>169266</v>
      </c>
      <c r="B3322" s="3">
        <v>41871.785497685189</v>
      </c>
      <c r="C3322" s="2" t="s">
        <v>13</v>
      </c>
      <c r="D3322" s="2" t="s">
        <v>11</v>
      </c>
      <c r="E3322" s="2" t="s">
        <v>9</v>
      </c>
      <c r="F3322" s="2" t="s">
        <v>32</v>
      </c>
      <c r="G3322" s="2">
        <v>1188</v>
      </c>
      <c r="H3322" s="2">
        <v>1188</v>
      </c>
      <c r="I3322" s="61"/>
    </row>
    <row r="3323" spans="1:9" ht="24" customHeight="1" x14ac:dyDescent="0.25">
      <c r="A3323" s="2">
        <v>114741</v>
      </c>
      <c r="B3323" s="3">
        <v>41871.784189814818</v>
      </c>
      <c r="C3323" s="2" t="s">
        <v>7</v>
      </c>
      <c r="D3323" s="2" t="s">
        <v>11</v>
      </c>
      <c r="E3323" s="2" t="s">
        <v>9</v>
      </c>
      <c r="F3323" s="2" t="s">
        <v>32</v>
      </c>
      <c r="G3323" s="2">
        <v>12959</v>
      </c>
      <c r="H3323" s="2">
        <v>12959</v>
      </c>
      <c r="I3323" s="61"/>
    </row>
    <row r="3324" spans="1:9" ht="24" customHeight="1" x14ac:dyDescent="0.25">
      <c r="A3324" s="2">
        <v>161963</v>
      </c>
      <c r="B3324" s="3">
        <v>41871.788923611108</v>
      </c>
      <c r="C3324" s="2" t="s">
        <v>13</v>
      </c>
      <c r="D3324" s="2" t="s">
        <v>11</v>
      </c>
      <c r="E3324" s="2" t="s">
        <v>9</v>
      </c>
      <c r="F3324" s="2" t="s">
        <v>32</v>
      </c>
      <c r="G3324" s="2">
        <v>68381</v>
      </c>
      <c r="H3324" s="2">
        <v>68381</v>
      </c>
      <c r="I3324" s="61"/>
    </row>
    <row r="3325" spans="1:9" ht="24" customHeight="1" x14ac:dyDescent="0.25">
      <c r="A3325" s="2">
        <v>897881</v>
      </c>
      <c r="B3325" s="3">
        <v>41871.789236111108</v>
      </c>
      <c r="C3325" s="2" t="s">
        <v>13</v>
      </c>
      <c r="D3325" s="2" t="s">
        <v>11</v>
      </c>
      <c r="E3325" s="2" t="s">
        <v>9</v>
      </c>
      <c r="F3325" s="2" t="s">
        <v>32</v>
      </c>
      <c r="G3325" s="2">
        <v>7690</v>
      </c>
      <c r="H3325" s="2">
        <v>7690</v>
      </c>
      <c r="I3325" s="61"/>
    </row>
    <row r="3326" spans="1:9" ht="24" customHeight="1" x14ac:dyDescent="0.25">
      <c r="A3326" s="2">
        <v>331487</v>
      </c>
      <c r="B3326" s="3">
        <v>41877.632881944446</v>
      </c>
      <c r="C3326" s="2" t="s">
        <v>7</v>
      </c>
      <c r="D3326" s="2" t="s">
        <v>8</v>
      </c>
      <c r="E3326" s="2" t="s">
        <v>9</v>
      </c>
      <c r="F3326" s="2" t="s">
        <v>32</v>
      </c>
      <c r="G3326" s="2">
        <v>55670</v>
      </c>
      <c r="H3326" s="2">
        <v>55670</v>
      </c>
      <c r="I3326" s="61"/>
    </row>
    <row r="3327" spans="1:9" ht="24" customHeight="1" x14ac:dyDescent="0.25">
      <c r="A3327" s="2">
        <v>219953</v>
      </c>
      <c r="B3327" s="3">
        <v>41879.678483796299</v>
      </c>
      <c r="C3327" s="2" t="s">
        <v>7</v>
      </c>
      <c r="D3327" s="2" t="s">
        <v>11</v>
      </c>
      <c r="E3327" s="2" t="s">
        <v>9</v>
      </c>
      <c r="F3327" s="2" t="s">
        <v>32</v>
      </c>
      <c r="G3327" s="2">
        <v>88338</v>
      </c>
      <c r="H3327" s="2">
        <v>88338</v>
      </c>
      <c r="I3327" s="61"/>
    </row>
    <row r="3328" spans="1:9" ht="24" customHeight="1" x14ac:dyDescent="0.25">
      <c r="A3328" s="2">
        <v>590522</v>
      </c>
      <c r="B3328" s="3">
        <v>41879.680983796294</v>
      </c>
      <c r="C3328" s="2" t="s">
        <v>13</v>
      </c>
      <c r="D3328" s="2" t="s">
        <v>11</v>
      </c>
      <c r="E3328" s="2" t="s">
        <v>9</v>
      </c>
      <c r="F3328" s="2" t="s">
        <v>32</v>
      </c>
      <c r="G3328" s="2">
        <v>91558</v>
      </c>
      <c r="H3328" s="2">
        <v>91558</v>
      </c>
      <c r="I3328" s="61"/>
    </row>
    <row r="3329" spans="1:9" ht="24" customHeight="1" x14ac:dyDescent="0.25">
      <c r="A3329" s="2">
        <v>646084</v>
      </c>
      <c r="B3329" s="3">
        <v>41788.313773148147</v>
      </c>
      <c r="C3329" s="2" t="s">
        <v>13</v>
      </c>
      <c r="D3329" s="2" t="s">
        <v>11</v>
      </c>
      <c r="E3329" s="2" t="s">
        <v>14</v>
      </c>
      <c r="F3329" s="2" t="s">
        <v>10</v>
      </c>
      <c r="G3329" s="2">
        <v>89351</v>
      </c>
      <c r="H3329" s="2">
        <v>89351</v>
      </c>
      <c r="I3329" s="61"/>
    </row>
    <row r="3330" spans="1:9" ht="24" customHeight="1" x14ac:dyDescent="0.25">
      <c r="A3330" s="2">
        <v>510340</v>
      </c>
      <c r="B3330" s="3">
        <v>41786.497534722221</v>
      </c>
      <c r="C3330" s="2" t="s">
        <v>7</v>
      </c>
      <c r="D3330" s="2" t="s">
        <v>8</v>
      </c>
      <c r="E3330" s="2" t="s">
        <v>14</v>
      </c>
      <c r="F3330" s="2" t="s">
        <v>10</v>
      </c>
      <c r="G3330" s="2">
        <v>88420</v>
      </c>
      <c r="H3330" s="2">
        <v>88420</v>
      </c>
      <c r="I3330" s="61"/>
    </row>
    <row r="3331" spans="1:9" ht="24" customHeight="1" x14ac:dyDescent="0.25">
      <c r="A3331" s="2">
        <v>259229</v>
      </c>
      <c r="B3331" s="3">
        <v>41816.430393518516</v>
      </c>
      <c r="C3331" s="2" t="s">
        <v>7</v>
      </c>
      <c r="D3331" s="2" t="s">
        <v>8</v>
      </c>
      <c r="E3331" s="2" t="s">
        <v>16</v>
      </c>
      <c r="F3331" s="2" t="s">
        <v>21</v>
      </c>
      <c r="G3331" s="2">
        <v>27256</v>
      </c>
      <c r="H3331" s="2">
        <v>27256</v>
      </c>
      <c r="I3331" s="61"/>
    </row>
    <row r="3332" spans="1:9" ht="24" customHeight="1" x14ac:dyDescent="0.25">
      <c r="A3332" s="2">
        <v>604800</v>
      </c>
      <c r="B3332" s="3">
        <v>41816.431354166663</v>
      </c>
      <c r="C3332" s="2" t="s">
        <v>13</v>
      </c>
      <c r="D3332" s="2" t="s">
        <v>8</v>
      </c>
      <c r="E3332" s="2" t="s">
        <v>16</v>
      </c>
      <c r="F3332" s="2" t="s">
        <v>21</v>
      </c>
      <c r="G3332" s="2">
        <v>78196</v>
      </c>
      <c r="H3332" s="2">
        <v>78196</v>
      </c>
      <c r="I3332" s="61"/>
    </row>
    <row r="3333" spans="1:9" ht="24" customHeight="1" x14ac:dyDescent="0.25">
      <c r="A3333" s="2">
        <v>696733</v>
      </c>
      <c r="B3333" s="3">
        <v>41816.431701388887</v>
      </c>
      <c r="C3333" s="2" t="s">
        <v>7</v>
      </c>
      <c r="D3333" s="2" t="s">
        <v>11</v>
      </c>
      <c r="E3333" s="2" t="s">
        <v>16</v>
      </c>
      <c r="F3333" s="2" t="s">
        <v>21</v>
      </c>
      <c r="G3333" s="2">
        <v>88465</v>
      </c>
      <c r="H3333" s="2">
        <v>88465</v>
      </c>
      <c r="I3333" s="61"/>
    </row>
    <row r="3334" spans="1:9" ht="24" customHeight="1" x14ac:dyDescent="0.25">
      <c r="A3334" s="2">
        <v>930905</v>
      </c>
      <c r="B3334" s="3">
        <v>41816.433900462966</v>
      </c>
      <c r="C3334" s="2" t="s">
        <v>13</v>
      </c>
      <c r="D3334" s="2" t="s">
        <v>8</v>
      </c>
      <c r="E3334" s="2" t="s">
        <v>16</v>
      </c>
      <c r="F3334" s="2" t="s">
        <v>21</v>
      </c>
      <c r="G3334" s="2">
        <v>25454</v>
      </c>
      <c r="H3334" s="2">
        <v>25454</v>
      </c>
      <c r="I3334" s="61"/>
    </row>
    <row r="3335" spans="1:9" ht="24" customHeight="1" x14ac:dyDescent="0.25">
      <c r="A3335" s="2">
        <v>379513</v>
      </c>
      <c r="B3335" s="3">
        <v>41822.498877314814</v>
      </c>
      <c r="C3335" s="2" t="s">
        <v>7</v>
      </c>
      <c r="D3335" s="2" t="s">
        <v>8</v>
      </c>
      <c r="E3335" s="2" t="s">
        <v>16</v>
      </c>
      <c r="F3335" s="2" t="s">
        <v>21</v>
      </c>
      <c r="G3335" s="2">
        <v>12909</v>
      </c>
      <c r="H3335" s="2">
        <v>12909</v>
      </c>
      <c r="I3335" s="61"/>
    </row>
    <row r="3336" spans="1:9" ht="24" customHeight="1" x14ac:dyDescent="0.25">
      <c r="A3336" s="2">
        <v>492225</v>
      </c>
      <c r="B3336" s="3">
        <v>41822.499895833331</v>
      </c>
      <c r="C3336" s="2" t="s">
        <v>7</v>
      </c>
      <c r="D3336" s="2" t="s">
        <v>8</v>
      </c>
      <c r="E3336" s="2" t="s">
        <v>16</v>
      </c>
      <c r="F3336" s="2" t="s">
        <v>21</v>
      </c>
      <c r="G3336" s="2">
        <v>71033</v>
      </c>
      <c r="H3336" s="2">
        <v>71033</v>
      </c>
      <c r="I3336" s="61"/>
    </row>
    <row r="3337" spans="1:9" ht="24" customHeight="1" x14ac:dyDescent="0.25">
      <c r="A3337" s="2">
        <v>909614</v>
      </c>
      <c r="B3337" s="3">
        <v>41822.500324074077</v>
      </c>
      <c r="C3337" s="2" t="s">
        <v>13</v>
      </c>
      <c r="D3337" s="2" t="s">
        <v>11</v>
      </c>
      <c r="E3337" s="2" t="s">
        <v>16</v>
      </c>
      <c r="F3337" s="2" t="s">
        <v>21</v>
      </c>
      <c r="G3337" s="2">
        <v>96078</v>
      </c>
      <c r="H3337" s="2">
        <v>96078</v>
      </c>
      <c r="I3337" s="61"/>
    </row>
    <row r="3338" spans="1:9" ht="24" customHeight="1" x14ac:dyDescent="0.25">
      <c r="A3338" s="2">
        <v>591038</v>
      </c>
      <c r="B3338" s="3">
        <v>41822.501273148147</v>
      </c>
      <c r="C3338" s="2" t="s">
        <v>13</v>
      </c>
      <c r="D3338" s="2" t="s">
        <v>11</v>
      </c>
      <c r="E3338" s="2" t="s">
        <v>16</v>
      </c>
      <c r="F3338" s="2" t="s">
        <v>21</v>
      </c>
      <c r="G3338" s="2">
        <v>42203</v>
      </c>
      <c r="H3338" s="2">
        <v>42203</v>
      </c>
      <c r="I3338" s="61"/>
    </row>
    <row r="3339" spans="1:9" ht="24" customHeight="1" x14ac:dyDescent="0.25">
      <c r="A3339" s="2">
        <v>676043</v>
      </c>
      <c r="B3339" s="3">
        <v>41822.502384259256</v>
      </c>
      <c r="C3339" s="2" t="s">
        <v>7</v>
      </c>
      <c r="D3339" s="2" t="s">
        <v>11</v>
      </c>
      <c r="E3339" s="2" t="s">
        <v>16</v>
      </c>
      <c r="F3339" s="2" t="s">
        <v>21</v>
      </c>
      <c r="G3339" s="2">
        <v>63510</v>
      </c>
      <c r="H3339" s="2">
        <v>63510</v>
      </c>
      <c r="I3339" s="61"/>
    </row>
    <row r="3340" spans="1:9" ht="24" customHeight="1" x14ac:dyDescent="0.25">
      <c r="A3340" s="2">
        <v>273255</v>
      </c>
      <c r="B3340" s="3">
        <v>41815.769699074073</v>
      </c>
      <c r="C3340" s="2" t="s">
        <v>7</v>
      </c>
      <c r="D3340" s="2" t="s">
        <v>8</v>
      </c>
      <c r="E3340" s="2" t="s">
        <v>14</v>
      </c>
      <c r="F3340" s="2" t="s">
        <v>32</v>
      </c>
      <c r="G3340" s="2">
        <v>36183</v>
      </c>
      <c r="H3340" s="2">
        <v>36183</v>
      </c>
      <c r="I3340" s="61"/>
    </row>
    <row r="3341" spans="1:9" ht="24" customHeight="1" x14ac:dyDescent="0.25">
      <c r="A3341" s="2">
        <v>84107</v>
      </c>
      <c r="B3341" s="3">
        <v>41815.771041666667</v>
      </c>
      <c r="C3341" s="2" t="s">
        <v>7</v>
      </c>
      <c r="D3341" s="2" t="s">
        <v>8</v>
      </c>
      <c r="E3341" s="2" t="s">
        <v>14</v>
      </c>
      <c r="F3341" s="2" t="s">
        <v>32</v>
      </c>
      <c r="G3341" s="2">
        <v>62664</v>
      </c>
      <c r="H3341" s="2">
        <v>62664</v>
      </c>
      <c r="I3341" s="61"/>
    </row>
    <row r="3342" spans="1:9" ht="24" customHeight="1" x14ac:dyDescent="0.25">
      <c r="A3342" s="2">
        <v>365351</v>
      </c>
      <c r="B3342" s="3">
        <v>41815.773460648146</v>
      </c>
      <c r="C3342" s="2" t="s">
        <v>13</v>
      </c>
      <c r="D3342" s="2" t="s">
        <v>11</v>
      </c>
      <c r="E3342" s="2" t="s">
        <v>14</v>
      </c>
      <c r="F3342" s="2" t="s">
        <v>32</v>
      </c>
      <c r="G3342" s="2">
        <v>45092</v>
      </c>
      <c r="H3342" s="2">
        <v>45092</v>
      </c>
      <c r="I3342" s="61"/>
    </row>
    <row r="3343" spans="1:9" ht="24" customHeight="1" x14ac:dyDescent="0.25">
      <c r="A3343" s="2">
        <v>322814</v>
      </c>
      <c r="B3343" s="3">
        <v>41815.774224537039</v>
      </c>
      <c r="C3343" s="2" t="s">
        <v>13</v>
      </c>
      <c r="D3343" s="2" t="s">
        <v>11</v>
      </c>
      <c r="E3343" s="2" t="s">
        <v>14</v>
      </c>
      <c r="F3343" s="2" t="s">
        <v>32</v>
      </c>
      <c r="G3343" s="2">
        <v>86015</v>
      </c>
      <c r="H3343" s="2">
        <v>86015</v>
      </c>
      <c r="I3343" s="61"/>
    </row>
    <row r="3344" spans="1:9" ht="24" customHeight="1" x14ac:dyDescent="0.25">
      <c r="A3344" s="2">
        <v>228996</v>
      </c>
      <c r="B3344" s="3">
        <v>41815.770960648151</v>
      </c>
      <c r="C3344" s="2" t="s">
        <v>7</v>
      </c>
      <c r="D3344" s="2" t="s">
        <v>11</v>
      </c>
      <c r="E3344" s="2" t="s">
        <v>14</v>
      </c>
      <c r="F3344" s="2" t="s">
        <v>32</v>
      </c>
      <c r="G3344" s="2">
        <v>56965</v>
      </c>
      <c r="H3344" s="2">
        <v>56965</v>
      </c>
      <c r="I3344" s="61"/>
    </row>
    <row r="3345" spans="1:9" ht="24" customHeight="1" x14ac:dyDescent="0.25">
      <c r="A3345" s="2">
        <v>696532</v>
      </c>
      <c r="B3345" s="3">
        <v>41835.397557870368</v>
      </c>
      <c r="C3345" s="2" t="s">
        <v>7</v>
      </c>
      <c r="D3345" s="2" t="s">
        <v>11</v>
      </c>
      <c r="E3345" s="2" t="s">
        <v>9</v>
      </c>
      <c r="F3345" s="2" t="s">
        <v>12</v>
      </c>
      <c r="G3345" s="2">
        <v>12626</v>
      </c>
      <c r="H3345" s="2">
        <v>12626</v>
      </c>
      <c r="I3345" s="61"/>
    </row>
    <row r="3346" spans="1:9" ht="24" customHeight="1" x14ac:dyDescent="0.25">
      <c r="A3346" s="2">
        <v>432427</v>
      </c>
      <c r="B3346" s="3">
        <v>41772.677870370368</v>
      </c>
      <c r="C3346" s="2" t="s">
        <v>7</v>
      </c>
      <c r="D3346" s="2" t="s">
        <v>11</v>
      </c>
      <c r="E3346" s="2" t="s">
        <v>30</v>
      </c>
      <c r="F3346" s="2" t="s">
        <v>32</v>
      </c>
      <c r="G3346" s="2">
        <v>80332</v>
      </c>
      <c r="H3346" s="2">
        <v>80332</v>
      </c>
      <c r="I3346" s="61"/>
    </row>
    <row r="3347" spans="1:9" ht="24" customHeight="1" x14ac:dyDescent="0.25">
      <c r="A3347" s="2">
        <v>274225</v>
      </c>
      <c r="B3347" s="3">
        <v>41773.632962962962</v>
      </c>
      <c r="C3347" s="2" t="s">
        <v>7</v>
      </c>
      <c r="D3347" s="2" t="s">
        <v>11</v>
      </c>
      <c r="E3347" s="2" t="s">
        <v>30</v>
      </c>
      <c r="F3347" s="2" t="s">
        <v>32</v>
      </c>
      <c r="G3347" s="2">
        <v>91583</v>
      </c>
      <c r="H3347" s="2">
        <v>91583</v>
      </c>
      <c r="I3347" s="61"/>
    </row>
    <row r="3348" spans="1:9" ht="24" customHeight="1" x14ac:dyDescent="0.25">
      <c r="A3348" s="2">
        <v>190670</v>
      </c>
      <c r="B3348" s="3">
        <v>41771.668414351851</v>
      </c>
      <c r="C3348" s="2" t="s">
        <v>7</v>
      </c>
      <c r="D3348" s="2" t="s">
        <v>11</v>
      </c>
      <c r="E3348" s="2" t="s">
        <v>30</v>
      </c>
      <c r="F3348" s="2" t="s">
        <v>32</v>
      </c>
      <c r="G3348" s="2">
        <v>78751</v>
      </c>
      <c r="H3348" s="2">
        <v>78751</v>
      </c>
      <c r="I3348" s="61"/>
    </row>
    <row r="3349" spans="1:9" ht="24" customHeight="1" x14ac:dyDescent="0.25">
      <c r="A3349" s="2">
        <v>795543</v>
      </c>
      <c r="B3349" s="3">
        <v>41779.605810185189</v>
      </c>
      <c r="C3349" s="2" t="s">
        <v>7</v>
      </c>
      <c r="D3349" s="2" t="s">
        <v>11</v>
      </c>
      <c r="E3349" s="2" t="s">
        <v>25</v>
      </c>
      <c r="F3349" s="2" t="s">
        <v>21</v>
      </c>
      <c r="G3349" s="2">
        <v>8091</v>
      </c>
      <c r="H3349" s="2">
        <v>8091</v>
      </c>
      <c r="I3349" s="61"/>
    </row>
    <row r="3350" spans="1:9" ht="24" customHeight="1" x14ac:dyDescent="0.25">
      <c r="A3350" s="2">
        <v>498378</v>
      </c>
      <c r="B3350" s="3">
        <v>41760.399189814816</v>
      </c>
      <c r="C3350" s="2" t="s">
        <v>13</v>
      </c>
      <c r="D3350" s="2" t="s">
        <v>8</v>
      </c>
      <c r="E3350" s="2" t="s">
        <v>14</v>
      </c>
      <c r="F3350" s="2" t="s">
        <v>12</v>
      </c>
      <c r="G3350" s="2">
        <v>64300</v>
      </c>
      <c r="H3350" s="2">
        <v>64300</v>
      </c>
      <c r="I3350" s="61"/>
    </row>
    <row r="3351" spans="1:9" ht="24" customHeight="1" x14ac:dyDescent="0.25">
      <c r="A3351" s="2">
        <v>209648</v>
      </c>
      <c r="B3351" s="3">
        <v>41761.737025462964</v>
      </c>
      <c r="C3351" s="2" t="s">
        <v>7</v>
      </c>
      <c r="D3351" s="2" t="s">
        <v>8</v>
      </c>
      <c r="E3351" s="2" t="s">
        <v>14</v>
      </c>
      <c r="F3351" s="2" t="s">
        <v>12</v>
      </c>
      <c r="G3351" s="2">
        <v>83423</v>
      </c>
      <c r="H3351" s="2">
        <v>83423</v>
      </c>
      <c r="I3351" s="61"/>
    </row>
    <row r="3352" spans="1:9" ht="24" customHeight="1" x14ac:dyDescent="0.25">
      <c r="A3352" s="2">
        <v>516009</v>
      </c>
      <c r="B3352" s="3">
        <v>41761.738194444442</v>
      </c>
      <c r="C3352" s="2" t="s">
        <v>13</v>
      </c>
      <c r="D3352" s="2" t="s">
        <v>11</v>
      </c>
      <c r="E3352" s="2" t="s">
        <v>14</v>
      </c>
      <c r="F3352" s="2" t="s">
        <v>12</v>
      </c>
      <c r="G3352" s="2">
        <v>52475</v>
      </c>
      <c r="H3352" s="2">
        <v>52475</v>
      </c>
      <c r="I3352" s="61"/>
    </row>
    <row r="3353" spans="1:9" ht="24" customHeight="1" x14ac:dyDescent="0.25">
      <c r="A3353" s="2">
        <v>568970</v>
      </c>
      <c r="B3353" s="3">
        <v>41761.73778935185</v>
      </c>
      <c r="C3353" s="2" t="s">
        <v>7</v>
      </c>
      <c r="D3353" s="2" t="s">
        <v>11</v>
      </c>
      <c r="E3353" s="2" t="s">
        <v>14</v>
      </c>
      <c r="F3353" s="2" t="s">
        <v>12</v>
      </c>
      <c r="G3353" s="2">
        <v>19753</v>
      </c>
      <c r="H3353" s="2">
        <v>19753</v>
      </c>
      <c r="I3353" s="61"/>
    </row>
    <row r="3354" spans="1:9" ht="24" customHeight="1" x14ac:dyDescent="0.25">
      <c r="A3354" s="2">
        <v>76858</v>
      </c>
      <c r="B3354" s="3">
        <v>41830.396736111114</v>
      </c>
      <c r="C3354" s="2" t="s">
        <v>13</v>
      </c>
      <c r="D3354" s="2" t="s">
        <v>8</v>
      </c>
      <c r="E3354" s="2" t="s">
        <v>9</v>
      </c>
      <c r="F3354" s="2" t="s">
        <v>32</v>
      </c>
      <c r="G3354" s="2">
        <v>69372</v>
      </c>
      <c r="H3354" s="2">
        <v>69372</v>
      </c>
      <c r="I3354" s="61"/>
    </row>
    <row r="3355" spans="1:9" ht="24" customHeight="1" x14ac:dyDescent="0.25">
      <c r="A3355" s="2">
        <v>45586</v>
      </c>
      <c r="B3355" s="3">
        <v>41830.397083333337</v>
      </c>
      <c r="C3355" s="2" t="s">
        <v>13</v>
      </c>
      <c r="D3355" s="2" t="s">
        <v>8</v>
      </c>
      <c r="E3355" s="2" t="s">
        <v>9</v>
      </c>
      <c r="F3355" s="2" t="s">
        <v>32</v>
      </c>
      <c r="G3355" s="2">
        <v>57732</v>
      </c>
      <c r="H3355" s="2">
        <v>57732</v>
      </c>
      <c r="I3355" s="61"/>
    </row>
    <row r="3356" spans="1:9" ht="24" customHeight="1" x14ac:dyDescent="0.25">
      <c r="A3356" s="2">
        <v>435558</v>
      </c>
      <c r="B3356" s="3">
        <v>41762.809201388889</v>
      </c>
      <c r="C3356" s="2" t="s">
        <v>7</v>
      </c>
      <c r="D3356" s="2" t="s">
        <v>11</v>
      </c>
      <c r="E3356" s="2" t="s">
        <v>14</v>
      </c>
      <c r="F3356" s="2" t="s">
        <v>17</v>
      </c>
      <c r="G3356" s="2">
        <v>31878</v>
      </c>
      <c r="H3356" s="2">
        <v>31878</v>
      </c>
      <c r="I3356" s="61"/>
    </row>
    <row r="3357" spans="1:9" ht="24" customHeight="1" x14ac:dyDescent="0.25">
      <c r="A3357" s="2">
        <v>602613</v>
      </c>
      <c r="B3357" s="3">
        <v>41762.809803240743</v>
      </c>
      <c r="C3357" s="2" t="s">
        <v>13</v>
      </c>
      <c r="D3357" s="2" t="s">
        <v>11</v>
      </c>
      <c r="E3357" s="2" t="s">
        <v>14</v>
      </c>
      <c r="F3357" s="2" t="s">
        <v>17</v>
      </c>
      <c r="G3357" s="2">
        <v>60876</v>
      </c>
      <c r="H3357" s="2">
        <v>60876</v>
      </c>
      <c r="I3357" s="61"/>
    </row>
    <row r="3358" spans="1:9" ht="24" customHeight="1" x14ac:dyDescent="0.25">
      <c r="A3358" s="2">
        <v>770165</v>
      </c>
      <c r="B3358" s="3">
        <v>41762.809178240743</v>
      </c>
      <c r="C3358" s="2" t="s">
        <v>7</v>
      </c>
      <c r="D3358" s="2" t="s">
        <v>11</v>
      </c>
      <c r="E3358" s="2" t="s">
        <v>14</v>
      </c>
      <c r="F3358" s="2" t="s">
        <v>17</v>
      </c>
      <c r="G3358" s="2">
        <v>50356</v>
      </c>
      <c r="H3358" s="2">
        <v>50356</v>
      </c>
      <c r="I3358" s="61"/>
    </row>
    <row r="3359" spans="1:9" ht="24" customHeight="1" x14ac:dyDescent="0.25">
      <c r="A3359" s="2">
        <v>102190</v>
      </c>
      <c r="B3359" s="3">
        <v>41762.808668981481</v>
      </c>
      <c r="C3359" s="2" t="s">
        <v>7</v>
      </c>
      <c r="D3359" s="2" t="s">
        <v>11</v>
      </c>
      <c r="E3359" s="2" t="s">
        <v>14</v>
      </c>
      <c r="F3359" s="2" t="s">
        <v>17</v>
      </c>
      <c r="G3359" s="2">
        <v>77465</v>
      </c>
      <c r="H3359" s="2">
        <v>77465</v>
      </c>
      <c r="I3359" s="61"/>
    </row>
    <row r="3360" spans="1:9" ht="24" customHeight="1" x14ac:dyDescent="0.25">
      <c r="A3360" s="2">
        <v>825318</v>
      </c>
      <c r="B3360" s="3">
        <v>41820.645416666666</v>
      </c>
      <c r="C3360" s="2" t="s">
        <v>13</v>
      </c>
      <c r="D3360" s="2" t="s">
        <v>8</v>
      </c>
      <c r="E3360" s="2" t="s">
        <v>14</v>
      </c>
      <c r="F3360" s="2" t="s">
        <v>17</v>
      </c>
      <c r="G3360" s="2">
        <v>85202</v>
      </c>
      <c r="H3360" s="2">
        <v>85202</v>
      </c>
      <c r="I3360" s="61"/>
    </row>
    <row r="3361" spans="1:9" ht="24" customHeight="1" x14ac:dyDescent="0.25">
      <c r="A3361" s="2">
        <v>677490</v>
      </c>
      <c r="B3361" s="3">
        <v>41820.646134259259</v>
      </c>
      <c r="C3361" s="2" t="s">
        <v>13</v>
      </c>
      <c r="D3361" s="2" t="s">
        <v>8</v>
      </c>
      <c r="E3361" s="2" t="s">
        <v>14</v>
      </c>
      <c r="F3361" s="2" t="s">
        <v>17</v>
      </c>
      <c r="G3361" s="2">
        <v>66876</v>
      </c>
      <c r="H3361" s="2">
        <v>66876</v>
      </c>
      <c r="I3361" s="61"/>
    </row>
    <row r="3362" spans="1:9" ht="24" customHeight="1" x14ac:dyDescent="0.25">
      <c r="A3362" s="2">
        <v>231481</v>
      </c>
      <c r="B3362" s="3">
        <v>41820.64770833333</v>
      </c>
      <c r="C3362" s="2" t="s">
        <v>7</v>
      </c>
      <c r="D3362" s="2" t="s">
        <v>11</v>
      </c>
      <c r="E3362" s="2" t="s">
        <v>14</v>
      </c>
      <c r="F3362" s="2" t="s">
        <v>17</v>
      </c>
      <c r="G3362" s="2">
        <v>68875</v>
      </c>
      <c r="H3362" s="2">
        <v>68875</v>
      </c>
      <c r="I3362" s="61"/>
    </row>
    <row r="3363" spans="1:9" ht="24" customHeight="1" x14ac:dyDescent="0.25">
      <c r="A3363" s="2">
        <v>226498</v>
      </c>
      <c r="B3363" s="3">
        <v>41820.648831018516</v>
      </c>
      <c r="C3363" s="2" t="s">
        <v>7</v>
      </c>
      <c r="D3363" s="2" t="s">
        <v>11</v>
      </c>
      <c r="E3363" s="2" t="s">
        <v>14</v>
      </c>
      <c r="F3363" s="2" t="s">
        <v>17</v>
      </c>
      <c r="G3363" s="2">
        <v>69912</v>
      </c>
      <c r="H3363" s="2">
        <v>69912</v>
      </c>
      <c r="I3363" s="61"/>
    </row>
    <row r="3364" spans="1:9" ht="24" customHeight="1" x14ac:dyDescent="0.25">
      <c r="A3364" s="2">
        <v>81536</v>
      </c>
      <c r="B3364" s="3">
        <v>41820.650682870371</v>
      </c>
      <c r="C3364" s="2" t="s">
        <v>7</v>
      </c>
      <c r="D3364" s="2" t="s">
        <v>8</v>
      </c>
      <c r="E3364" s="2" t="s">
        <v>14</v>
      </c>
      <c r="F3364" s="2" t="s">
        <v>17</v>
      </c>
      <c r="G3364" s="2">
        <v>57554</v>
      </c>
      <c r="H3364" s="2">
        <v>57554</v>
      </c>
      <c r="I3364" s="61"/>
    </row>
    <row r="3365" spans="1:9" ht="24" customHeight="1" x14ac:dyDescent="0.25">
      <c r="A3365" s="2">
        <v>177150</v>
      </c>
      <c r="B3365" s="3">
        <v>41820.650960648149</v>
      </c>
      <c r="C3365" s="2" t="s">
        <v>7</v>
      </c>
      <c r="D3365" s="2" t="s">
        <v>11</v>
      </c>
      <c r="E3365" s="2" t="s">
        <v>14</v>
      </c>
      <c r="F3365" s="2" t="s">
        <v>17</v>
      </c>
      <c r="G3365" s="2">
        <v>8302</v>
      </c>
      <c r="H3365" s="2">
        <v>8302</v>
      </c>
      <c r="I3365" s="61"/>
    </row>
    <row r="3366" spans="1:9" ht="24" customHeight="1" x14ac:dyDescent="0.25">
      <c r="A3366" s="2">
        <v>476248</v>
      </c>
      <c r="B3366" s="3">
        <v>41859.449884259258</v>
      </c>
      <c r="C3366" s="2" t="s">
        <v>7</v>
      </c>
      <c r="D3366" s="2" t="s">
        <v>8</v>
      </c>
      <c r="E3366" s="2" t="s">
        <v>14</v>
      </c>
      <c r="F3366" s="2" t="s">
        <v>17</v>
      </c>
      <c r="G3366" s="2">
        <v>70632</v>
      </c>
      <c r="H3366" s="2">
        <v>70632</v>
      </c>
      <c r="I3366" s="61"/>
    </row>
    <row r="3367" spans="1:9" ht="24" customHeight="1" x14ac:dyDescent="0.25">
      <c r="A3367" s="2">
        <v>214731</v>
      </c>
      <c r="B3367" s="3">
        <v>41859.450208333335</v>
      </c>
      <c r="C3367" s="2" t="s">
        <v>7</v>
      </c>
      <c r="D3367" s="2" t="s">
        <v>11</v>
      </c>
      <c r="E3367" s="2" t="s">
        <v>14</v>
      </c>
      <c r="F3367" s="2" t="s">
        <v>17</v>
      </c>
      <c r="G3367" s="2">
        <v>98878</v>
      </c>
      <c r="H3367" s="2">
        <v>98878</v>
      </c>
      <c r="I3367" s="61"/>
    </row>
    <row r="3368" spans="1:9" ht="24" customHeight="1" x14ac:dyDescent="0.25">
      <c r="A3368" s="2">
        <v>710689</v>
      </c>
      <c r="B3368" s="3">
        <v>41859.45144675926</v>
      </c>
      <c r="C3368" s="2" t="s">
        <v>7</v>
      </c>
      <c r="D3368" s="2" t="s">
        <v>8</v>
      </c>
      <c r="E3368" s="2" t="s">
        <v>14</v>
      </c>
      <c r="F3368" s="2" t="s">
        <v>17</v>
      </c>
      <c r="G3368" s="2">
        <v>34404</v>
      </c>
      <c r="H3368" s="2">
        <v>34404</v>
      </c>
      <c r="I3368" s="61"/>
    </row>
    <row r="3369" spans="1:9" ht="24" customHeight="1" x14ac:dyDescent="0.25">
      <c r="A3369" s="2">
        <v>298052</v>
      </c>
      <c r="B3369" s="3">
        <v>41790.327094907407</v>
      </c>
      <c r="C3369" s="2" t="s">
        <v>7</v>
      </c>
      <c r="D3369" s="2" t="s">
        <v>11</v>
      </c>
      <c r="E3369" s="2" t="s">
        <v>30</v>
      </c>
      <c r="F3369" s="2" t="s">
        <v>24</v>
      </c>
      <c r="G3369" s="2">
        <v>21211</v>
      </c>
      <c r="H3369" s="2">
        <v>21211</v>
      </c>
      <c r="I3369" s="61"/>
    </row>
    <row r="3370" spans="1:9" ht="24" customHeight="1" x14ac:dyDescent="0.25">
      <c r="A3370" s="2">
        <v>596092</v>
      </c>
      <c r="B3370" s="3">
        <v>41816.122349537036</v>
      </c>
      <c r="C3370" s="2" t="s">
        <v>7</v>
      </c>
      <c r="D3370" s="2" t="s">
        <v>23</v>
      </c>
      <c r="E3370" s="2" t="s">
        <v>30</v>
      </c>
      <c r="F3370" s="2" t="s">
        <v>24</v>
      </c>
      <c r="G3370" s="2">
        <v>30957</v>
      </c>
      <c r="H3370" s="2">
        <v>30957</v>
      </c>
      <c r="I3370" s="61"/>
    </row>
    <row r="3371" spans="1:9" ht="24" customHeight="1" x14ac:dyDescent="0.25">
      <c r="A3371" s="2">
        <v>104664</v>
      </c>
      <c r="B3371" s="3">
        <v>41774.482060185182</v>
      </c>
      <c r="C3371" s="2" t="s">
        <v>7</v>
      </c>
      <c r="D3371" s="2" t="s">
        <v>11</v>
      </c>
      <c r="E3371" s="2" t="s">
        <v>31</v>
      </c>
      <c r="F3371" s="2" t="s">
        <v>21</v>
      </c>
      <c r="G3371" s="2">
        <v>78664</v>
      </c>
      <c r="H3371" s="2">
        <v>78664</v>
      </c>
      <c r="I3371" s="61"/>
    </row>
    <row r="3372" spans="1:9" ht="24" customHeight="1" x14ac:dyDescent="0.25">
      <c r="A3372" s="2">
        <v>781527</v>
      </c>
      <c r="B3372" s="3">
        <v>41774.483101851853</v>
      </c>
      <c r="C3372" s="2" t="s">
        <v>7</v>
      </c>
      <c r="D3372" s="2" t="s">
        <v>8</v>
      </c>
      <c r="E3372" s="2" t="s">
        <v>31</v>
      </c>
      <c r="F3372" s="2" t="s">
        <v>21</v>
      </c>
      <c r="G3372" s="2">
        <v>92123</v>
      </c>
      <c r="H3372" s="2">
        <v>92123</v>
      </c>
      <c r="I3372" s="61"/>
    </row>
    <row r="3373" spans="1:9" ht="24" customHeight="1" x14ac:dyDescent="0.25">
      <c r="A3373" s="2">
        <v>159533</v>
      </c>
      <c r="B3373" s="3">
        <v>41781.706759259258</v>
      </c>
      <c r="C3373" s="2" t="s">
        <v>7</v>
      </c>
      <c r="D3373" s="2" t="s">
        <v>8</v>
      </c>
      <c r="E3373" s="2" t="s">
        <v>31</v>
      </c>
      <c r="F3373" s="2" t="s">
        <v>21</v>
      </c>
      <c r="G3373" s="2">
        <v>76523</v>
      </c>
      <c r="H3373" s="2">
        <v>76523</v>
      </c>
      <c r="I3373" s="61"/>
    </row>
    <row r="3374" spans="1:9" ht="24" customHeight="1" x14ac:dyDescent="0.25">
      <c r="A3374" s="2">
        <v>81368</v>
      </c>
      <c r="B3374" s="3">
        <v>41781.707465277781</v>
      </c>
      <c r="C3374" s="2" t="s">
        <v>7</v>
      </c>
      <c r="D3374" s="2" t="s">
        <v>8</v>
      </c>
      <c r="E3374" s="2" t="s">
        <v>31</v>
      </c>
      <c r="F3374" s="2" t="s">
        <v>21</v>
      </c>
      <c r="G3374" s="2">
        <v>68168</v>
      </c>
      <c r="H3374" s="2">
        <v>68168</v>
      </c>
      <c r="I3374" s="61"/>
    </row>
    <row r="3375" spans="1:9" ht="24" customHeight="1" x14ac:dyDescent="0.25">
      <c r="A3375" s="2">
        <v>843289</v>
      </c>
      <c r="B3375" s="3">
        <v>41796.54959490741</v>
      </c>
      <c r="C3375" s="2" t="s">
        <v>7</v>
      </c>
      <c r="D3375" s="2" t="s">
        <v>11</v>
      </c>
      <c r="E3375" s="2" t="s">
        <v>31</v>
      </c>
      <c r="F3375" s="2" t="s">
        <v>21</v>
      </c>
      <c r="G3375" s="2">
        <v>3876</v>
      </c>
      <c r="H3375" s="2">
        <v>3876</v>
      </c>
      <c r="I3375" s="61"/>
    </row>
    <row r="3376" spans="1:9" ht="24" customHeight="1" x14ac:dyDescent="0.25">
      <c r="A3376" s="2">
        <v>84522</v>
      </c>
      <c r="B3376" s="3">
        <v>41796.701296296298</v>
      </c>
      <c r="C3376" s="2" t="s">
        <v>13</v>
      </c>
      <c r="D3376" s="2" t="s">
        <v>8</v>
      </c>
      <c r="E3376" s="2" t="s">
        <v>31</v>
      </c>
      <c r="F3376" s="2" t="s">
        <v>21</v>
      </c>
      <c r="G3376" s="2">
        <v>12247</v>
      </c>
      <c r="H3376" s="2">
        <v>12247</v>
      </c>
      <c r="I3376" s="61"/>
    </row>
    <row r="3377" spans="1:9" ht="24" customHeight="1" x14ac:dyDescent="0.25">
      <c r="A3377" s="2">
        <v>645085</v>
      </c>
      <c r="B3377" s="3">
        <v>41796.702094907407</v>
      </c>
      <c r="C3377" s="2" t="s">
        <v>7</v>
      </c>
      <c r="D3377" s="2" t="s">
        <v>8</v>
      </c>
      <c r="E3377" s="2" t="s">
        <v>31</v>
      </c>
      <c r="F3377" s="2" t="s">
        <v>21</v>
      </c>
      <c r="G3377" s="2">
        <v>27527</v>
      </c>
      <c r="H3377" s="2">
        <v>27527</v>
      </c>
      <c r="I3377" s="61"/>
    </row>
    <row r="3378" spans="1:9" ht="24" customHeight="1" x14ac:dyDescent="0.25">
      <c r="A3378" s="2">
        <v>910749</v>
      </c>
      <c r="B3378" s="3">
        <v>41799.409155092595</v>
      </c>
      <c r="C3378" s="2" t="s">
        <v>7</v>
      </c>
      <c r="D3378" s="2" t="s">
        <v>8</v>
      </c>
      <c r="E3378" s="2" t="s">
        <v>31</v>
      </c>
      <c r="F3378" s="2" t="s">
        <v>21</v>
      </c>
      <c r="G3378" s="2">
        <v>84552</v>
      </c>
      <c r="H3378" s="2">
        <v>84552</v>
      </c>
      <c r="I3378" s="61"/>
    </row>
    <row r="3379" spans="1:9" ht="24" customHeight="1" x14ac:dyDescent="0.25">
      <c r="A3379" s="2">
        <v>726973</v>
      </c>
      <c r="B3379" s="3">
        <v>41799.410046296296</v>
      </c>
      <c r="C3379" s="2" t="s">
        <v>7</v>
      </c>
      <c r="D3379" s="2" t="s">
        <v>8</v>
      </c>
      <c r="E3379" s="2" t="s">
        <v>31</v>
      </c>
      <c r="F3379" s="2" t="s">
        <v>21</v>
      </c>
      <c r="G3379" s="2">
        <v>82887</v>
      </c>
      <c r="H3379" s="2">
        <v>82887</v>
      </c>
      <c r="I3379" s="61"/>
    </row>
    <row r="3380" spans="1:9" ht="24" customHeight="1" x14ac:dyDescent="0.25">
      <c r="A3380" s="2">
        <v>440340</v>
      </c>
      <c r="B3380" s="3">
        <v>41799.410474537035</v>
      </c>
      <c r="C3380" s="2" t="s">
        <v>7</v>
      </c>
      <c r="D3380" s="2" t="s">
        <v>8</v>
      </c>
      <c r="E3380" s="2" t="s">
        <v>31</v>
      </c>
      <c r="F3380" s="2" t="s">
        <v>21</v>
      </c>
      <c r="G3380" s="2">
        <v>92421</v>
      </c>
      <c r="H3380" s="2">
        <v>92421</v>
      </c>
      <c r="I3380" s="61"/>
    </row>
    <row r="3381" spans="1:9" ht="24" customHeight="1" x14ac:dyDescent="0.25">
      <c r="A3381" s="2">
        <v>644551</v>
      </c>
      <c r="B3381" s="3">
        <v>41799.411192129628</v>
      </c>
      <c r="C3381" s="2" t="s">
        <v>7</v>
      </c>
      <c r="D3381" s="2" t="s">
        <v>11</v>
      </c>
      <c r="E3381" s="2" t="s">
        <v>31</v>
      </c>
      <c r="F3381" s="2" t="s">
        <v>21</v>
      </c>
      <c r="G3381" s="2">
        <v>68769</v>
      </c>
      <c r="H3381" s="2">
        <v>68769</v>
      </c>
      <c r="I3381" s="61"/>
    </row>
    <row r="3382" spans="1:9" ht="24" customHeight="1" x14ac:dyDescent="0.25">
      <c r="A3382" s="2">
        <v>538556</v>
      </c>
      <c r="B3382" s="3">
        <v>41799.409479166665</v>
      </c>
      <c r="C3382" s="2" t="s">
        <v>7</v>
      </c>
      <c r="D3382" s="2" t="s">
        <v>11</v>
      </c>
      <c r="E3382" s="2" t="s">
        <v>31</v>
      </c>
      <c r="F3382" s="2" t="s">
        <v>21</v>
      </c>
      <c r="G3382" s="2">
        <v>7313</v>
      </c>
      <c r="H3382" s="2">
        <v>7313</v>
      </c>
      <c r="I3382" s="61"/>
    </row>
    <row r="3383" spans="1:9" ht="24" customHeight="1" x14ac:dyDescent="0.25">
      <c r="A3383" s="2">
        <v>713246</v>
      </c>
      <c r="B3383" s="3">
        <v>41815.382326388892</v>
      </c>
      <c r="C3383" s="2" t="s">
        <v>13</v>
      </c>
      <c r="D3383" s="2" t="s">
        <v>8</v>
      </c>
      <c r="E3383" s="2" t="s">
        <v>31</v>
      </c>
      <c r="F3383" s="2" t="s">
        <v>21</v>
      </c>
      <c r="G3383" s="2">
        <v>48995</v>
      </c>
      <c r="H3383" s="2">
        <v>48995</v>
      </c>
      <c r="I3383" s="61"/>
    </row>
    <row r="3384" spans="1:9" ht="24" customHeight="1" x14ac:dyDescent="0.25">
      <c r="A3384" s="2">
        <v>808970</v>
      </c>
      <c r="B3384" s="3">
        <v>41817.816435185188</v>
      </c>
      <c r="C3384" s="2" t="s">
        <v>7</v>
      </c>
      <c r="D3384" s="2" t="s">
        <v>8</v>
      </c>
      <c r="E3384" s="2" t="s">
        <v>31</v>
      </c>
      <c r="F3384" s="2" t="s">
        <v>21</v>
      </c>
      <c r="G3384" s="2">
        <v>73949</v>
      </c>
      <c r="H3384" s="2">
        <v>73949</v>
      </c>
      <c r="I3384" s="61"/>
    </row>
    <row r="3385" spans="1:9" ht="24" customHeight="1" x14ac:dyDescent="0.25">
      <c r="A3385" s="2">
        <v>223386</v>
      </c>
      <c r="B3385" s="3">
        <v>41817.817511574074</v>
      </c>
      <c r="C3385" s="2" t="s">
        <v>13</v>
      </c>
      <c r="D3385" s="2" t="s">
        <v>11</v>
      </c>
      <c r="E3385" s="2" t="s">
        <v>31</v>
      </c>
      <c r="F3385" s="2" t="s">
        <v>21</v>
      </c>
      <c r="G3385" s="2">
        <v>33123</v>
      </c>
      <c r="H3385" s="2">
        <v>33123</v>
      </c>
      <c r="I3385" s="61"/>
    </row>
    <row r="3386" spans="1:9" ht="24" customHeight="1" x14ac:dyDescent="0.25">
      <c r="A3386" s="2">
        <v>610446</v>
      </c>
      <c r="B3386" s="3">
        <v>41817.818854166668</v>
      </c>
      <c r="C3386" s="2" t="s">
        <v>7</v>
      </c>
      <c r="D3386" s="2" t="s">
        <v>8</v>
      </c>
      <c r="E3386" s="2" t="s">
        <v>31</v>
      </c>
      <c r="F3386" s="2" t="s">
        <v>21</v>
      </c>
      <c r="G3386" s="2">
        <v>7264</v>
      </c>
      <c r="H3386" s="2">
        <v>7264</v>
      </c>
      <c r="I3386" s="61"/>
    </row>
    <row r="3387" spans="1:9" ht="24" customHeight="1" x14ac:dyDescent="0.25">
      <c r="A3387" s="2">
        <v>236922</v>
      </c>
      <c r="B3387" s="3">
        <v>41810.397743055553</v>
      </c>
      <c r="C3387" s="2" t="s">
        <v>13</v>
      </c>
      <c r="D3387" s="2" t="s">
        <v>8</v>
      </c>
      <c r="E3387" s="2" t="s">
        <v>31</v>
      </c>
      <c r="F3387" s="2" t="s">
        <v>21</v>
      </c>
      <c r="G3387" s="2">
        <v>69383</v>
      </c>
      <c r="H3387" s="2">
        <v>69383</v>
      </c>
      <c r="I3387" s="61"/>
    </row>
    <row r="3388" spans="1:9" ht="24" customHeight="1" x14ac:dyDescent="0.25">
      <c r="A3388" s="2">
        <v>415631</v>
      </c>
      <c r="B3388" s="3">
        <v>41814.533402777779</v>
      </c>
      <c r="C3388" s="2" t="s">
        <v>13</v>
      </c>
      <c r="D3388" s="2" t="s">
        <v>8</v>
      </c>
      <c r="E3388" s="2" t="s">
        <v>31</v>
      </c>
      <c r="F3388" s="2" t="s">
        <v>21</v>
      </c>
      <c r="G3388" s="2">
        <v>39293</v>
      </c>
      <c r="H3388" s="2">
        <v>39293</v>
      </c>
      <c r="I3388" s="61"/>
    </row>
    <row r="3389" spans="1:9" ht="24" customHeight="1" x14ac:dyDescent="0.25">
      <c r="A3389" s="2">
        <v>872631</v>
      </c>
      <c r="B3389" s="3">
        <v>41814.534120370372</v>
      </c>
      <c r="C3389" s="2" t="s">
        <v>7</v>
      </c>
      <c r="D3389" s="2" t="s">
        <v>11</v>
      </c>
      <c r="E3389" s="2" t="s">
        <v>31</v>
      </c>
      <c r="F3389" s="2" t="s">
        <v>21</v>
      </c>
      <c r="G3389" s="2">
        <v>85723</v>
      </c>
      <c r="H3389" s="2">
        <v>85723</v>
      </c>
      <c r="I3389" s="61"/>
    </row>
    <row r="3390" spans="1:9" ht="24" customHeight="1" x14ac:dyDescent="0.25">
      <c r="A3390" s="2">
        <v>662744</v>
      </c>
      <c r="B3390" s="3">
        <v>41873.397766203707</v>
      </c>
      <c r="C3390" s="2" t="s">
        <v>7</v>
      </c>
      <c r="D3390" s="2" t="s">
        <v>11</v>
      </c>
      <c r="E3390" s="2" t="s">
        <v>31</v>
      </c>
      <c r="F3390" s="2" t="s">
        <v>21</v>
      </c>
      <c r="G3390" s="2">
        <v>30372</v>
      </c>
      <c r="H3390" s="2">
        <v>30372</v>
      </c>
      <c r="I3390" s="61"/>
    </row>
    <row r="3391" spans="1:9" ht="24" customHeight="1" x14ac:dyDescent="0.25">
      <c r="A3391" s="2">
        <v>153327</v>
      </c>
      <c r="B3391" s="3">
        <v>41789.399375000001</v>
      </c>
      <c r="C3391" s="2" t="s">
        <v>7</v>
      </c>
      <c r="D3391" s="2" t="s">
        <v>8</v>
      </c>
      <c r="E3391" s="2" t="s">
        <v>14</v>
      </c>
      <c r="F3391" s="2" t="s">
        <v>24</v>
      </c>
      <c r="G3391" s="2">
        <v>70088</v>
      </c>
      <c r="H3391" s="2">
        <v>70088</v>
      </c>
      <c r="I3391" s="61"/>
    </row>
    <row r="3392" spans="1:9" ht="24" customHeight="1" x14ac:dyDescent="0.25">
      <c r="A3392" s="2">
        <v>574895</v>
      </c>
      <c r="B3392" s="3">
        <v>41782.398321759261</v>
      </c>
      <c r="C3392" s="2" t="s">
        <v>7</v>
      </c>
      <c r="D3392" s="2" t="s">
        <v>11</v>
      </c>
      <c r="E3392" s="2" t="s">
        <v>14</v>
      </c>
      <c r="F3392" s="2" t="s">
        <v>12</v>
      </c>
      <c r="G3392" s="2">
        <v>89482</v>
      </c>
      <c r="H3392" s="2">
        <v>89482</v>
      </c>
      <c r="I3392" s="61"/>
    </row>
    <row r="3393" spans="1:9" ht="24" customHeight="1" x14ac:dyDescent="0.25">
      <c r="A3393" s="2">
        <v>307227</v>
      </c>
      <c r="B3393" s="3">
        <v>41782.399351851855</v>
      </c>
      <c r="C3393" s="2" t="s">
        <v>13</v>
      </c>
      <c r="D3393" s="2" t="s">
        <v>8</v>
      </c>
      <c r="E3393" s="2" t="s">
        <v>14</v>
      </c>
      <c r="F3393" s="2" t="s">
        <v>12</v>
      </c>
      <c r="G3393" s="2">
        <v>54160</v>
      </c>
      <c r="H3393" s="2">
        <v>54160</v>
      </c>
      <c r="I3393" s="61"/>
    </row>
    <row r="3394" spans="1:9" ht="24" customHeight="1" x14ac:dyDescent="0.25">
      <c r="A3394" s="2">
        <v>473427</v>
      </c>
      <c r="B3394" s="3">
        <v>41797.447430555556</v>
      </c>
      <c r="C3394" s="2" t="s">
        <v>7</v>
      </c>
      <c r="D3394" s="2" t="s">
        <v>8</v>
      </c>
      <c r="E3394" s="2" t="s">
        <v>14</v>
      </c>
      <c r="F3394" s="2" t="s">
        <v>12</v>
      </c>
      <c r="G3394" s="2">
        <v>24409</v>
      </c>
      <c r="H3394" s="2">
        <v>24409</v>
      </c>
      <c r="I3394" s="61"/>
    </row>
    <row r="3395" spans="1:9" ht="24" customHeight="1" x14ac:dyDescent="0.25">
      <c r="A3395" s="2">
        <v>993206</v>
      </c>
      <c r="B3395" s="3">
        <v>41838.399571759262</v>
      </c>
      <c r="C3395" s="2" t="s">
        <v>7</v>
      </c>
      <c r="D3395" s="2" t="s">
        <v>8</v>
      </c>
      <c r="E3395" s="2" t="s">
        <v>14</v>
      </c>
      <c r="F3395" s="2" t="s">
        <v>12</v>
      </c>
      <c r="G3395" s="2">
        <v>79742</v>
      </c>
      <c r="H3395" s="2">
        <v>79742</v>
      </c>
      <c r="I3395" s="61"/>
    </row>
    <row r="3396" spans="1:9" ht="24" customHeight="1" x14ac:dyDescent="0.25">
      <c r="A3396" s="2">
        <v>609596</v>
      </c>
      <c r="B3396" s="3">
        <v>41841.470486111109</v>
      </c>
      <c r="C3396" s="2" t="s">
        <v>13</v>
      </c>
      <c r="D3396" s="2" t="s">
        <v>8</v>
      </c>
      <c r="E3396" s="2" t="s">
        <v>14</v>
      </c>
      <c r="F3396" s="2" t="s">
        <v>12</v>
      </c>
      <c r="G3396" s="2">
        <v>95702</v>
      </c>
      <c r="H3396" s="2">
        <v>95702</v>
      </c>
      <c r="I3396" s="61"/>
    </row>
    <row r="3397" spans="1:9" ht="24" customHeight="1" x14ac:dyDescent="0.25">
      <c r="A3397" s="2">
        <v>911832</v>
      </c>
      <c r="B3397" s="3">
        <v>41841.47074074074</v>
      </c>
      <c r="C3397" s="2" t="s">
        <v>13</v>
      </c>
      <c r="D3397" s="2" t="s">
        <v>8</v>
      </c>
      <c r="E3397" s="2" t="s">
        <v>14</v>
      </c>
      <c r="F3397" s="2" t="s">
        <v>12</v>
      </c>
      <c r="G3397" s="2">
        <v>4665</v>
      </c>
      <c r="H3397" s="2">
        <v>4665</v>
      </c>
      <c r="I3397" s="61"/>
    </row>
    <row r="3398" spans="1:9" ht="24" customHeight="1" x14ac:dyDescent="0.25">
      <c r="A3398" s="2">
        <v>203158</v>
      </c>
      <c r="B3398" s="3">
        <v>41842.546643518515</v>
      </c>
      <c r="C3398" s="2" t="s">
        <v>13</v>
      </c>
      <c r="D3398" s="2" t="s">
        <v>8</v>
      </c>
      <c r="E3398" s="2" t="s">
        <v>14</v>
      </c>
      <c r="F3398" s="2" t="s">
        <v>32</v>
      </c>
      <c r="G3398" s="2">
        <v>81419</v>
      </c>
      <c r="H3398" s="2">
        <v>81419</v>
      </c>
      <c r="I3398" s="61"/>
    </row>
    <row r="3399" spans="1:9" ht="24" customHeight="1" x14ac:dyDescent="0.25">
      <c r="A3399" s="2">
        <v>844634</v>
      </c>
      <c r="B3399" s="3">
        <v>41842.548750000002</v>
      </c>
      <c r="C3399" s="2" t="s">
        <v>7</v>
      </c>
      <c r="D3399" s="2" t="s">
        <v>8</v>
      </c>
      <c r="E3399" s="2" t="s">
        <v>14</v>
      </c>
      <c r="F3399" s="2" t="s">
        <v>32</v>
      </c>
      <c r="G3399" s="2">
        <v>85902</v>
      </c>
      <c r="H3399" s="2">
        <v>85902</v>
      </c>
      <c r="I3399" s="61"/>
    </row>
    <row r="3400" spans="1:9" ht="24" customHeight="1" x14ac:dyDescent="0.25">
      <c r="A3400" s="2">
        <v>142362</v>
      </c>
      <c r="B3400" s="3">
        <v>41842.547291666669</v>
      </c>
      <c r="C3400" s="2" t="s">
        <v>13</v>
      </c>
      <c r="D3400" s="2" t="s">
        <v>11</v>
      </c>
      <c r="E3400" s="2" t="s">
        <v>14</v>
      </c>
      <c r="F3400" s="2" t="s">
        <v>32</v>
      </c>
      <c r="G3400" s="2">
        <v>75180</v>
      </c>
      <c r="H3400" s="2">
        <v>75180</v>
      </c>
      <c r="I3400" s="61"/>
    </row>
    <row r="3401" spans="1:9" ht="24" customHeight="1" x14ac:dyDescent="0.25">
      <c r="A3401" s="2">
        <v>292591</v>
      </c>
      <c r="B3401" s="3">
        <v>41842.550775462965</v>
      </c>
      <c r="C3401" s="2" t="s">
        <v>7</v>
      </c>
      <c r="D3401" s="2" t="s">
        <v>11</v>
      </c>
      <c r="E3401" s="2" t="s">
        <v>14</v>
      </c>
      <c r="F3401" s="2" t="s">
        <v>32</v>
      </c>
      <c r="G3401" s="2">
        <v>20789</v>
      </c>
      <c r="H3401" s="2">
        <v>20789</v>
      </c>
      <c r="I3401" s="61"/>
    </row>
    <row r="3402" spans="1:9" ht="24" customHeight="1" x14ac:dyDescent="0.25">
      <c r="A3402" s="2">
        <v>950745</v>
      </c>
      <c r="B3402" s="3">
        <v>41842.547002314815</v>
      </c>
      <c r="C3402" s="2" t="s">
        <v>13</v>
      </c>
      <c r="D3402" s="2" t="s">
        <v>23</v>
      </c>
      <c r="E3402" s="2" t="s">
        <v>14</v>
      </c>
      <c r="F3402" s="2" t="s">
        <v>32</v>
      </c>
      <c r="G3402" s="2">
        <v>36897</v>
      </c>
      <c r="H3402" s="2">
        <v>36897</v>
      </c>
      <c r="I3402" s="61"/>
    </row>
    <row r="3403" spans="1:9" ht="24" customHeight="1" x14ac:dyDescent="0.25">
      <c r="A3403" s="2">
        <v>407392</v>
      </c>
      <c r="B3403" s="3">
        <v>41850.663402777776</v>
      </c>
      <c r="C3403" s="2" t="s">
        <v>7</v>
      </c>
      <c r="D3403" s="2" t="s">
        <v>8</v>
      </c>
      <c r="E3403" s="2" t="s">
        <v>14</v>
      </c>
      <c r="F3403" s="2" t="s">
        <v>32</v>
      </c>
      <c r="G3403" s="2">
        <v>33426</v>
      </c>
      <c r="H3403" s="2">
        <v>33426</v>
      </c>
      <c r="I3403" s="61"/>
    </row>
    <row r="3404" spans="1:9" ht="24" customHeight="1" x14ac:dyDescent="0.25">
      <c r="A3404" s="2">
        <v>438945</v>
      </c>
      <c r="B3404" s="3">
        <v>41855.556504629632</v>
      </c>
      <c r="C3404" s="2" t="s">
        <v>13</v>
      </c>
      <c r="D3404" s="2" t="s">
        <v>8</v>
      </c>
      <c r="E3404" s="2" t="s">
        <v>14</v>
      </c>
      <c r="F3404" s="2" t="s">
        <v>12</v>
      </c>
      <c r="G3404" s="2">
        <v>58513</v>
      </c>
      <c r="H3404" s="2">
        <v>58513</v>
      </c>
      <c r="I3404" s="61"/>
    </row>
    <row r="3405" spans="1:9" ht="24" customHeight="1" x14ac:dyDescent="0.25">
      <c r="A3405" s="2">
        <v>346065</v>
      </c>
      <c r="B3405" s="3">
        <v>41855.556793981479</v>
      </c>
      <c r="C3405" s="2" t="s">
        <v>7</v>
      </c>
      <c r="D3405" s="2" t="s">
        <v>8</v>
      </c>
      <c r="E3405" s="2" t="s">
        <v>14</v>
      </c>
      <c r="F3405" s="2" t="s">
        <v>12</v>
      </c>
      <c r="G3405" s="2">
        <v>88507</v>
      </c>
      <c r="H3405" s="2">
        <v>88507</v>
      </c>
      <c r="I3405" s="61"/>
    </row>
    <row r="3406" spans="1:9" ht="24" customHeight="1" x14ac:dyDescent="0.25">
      <c r="A3406" s="2">
        <v>394250</v>
      </c>
      <c r="B3406" s="3">
        <v>41855.557037037041</v>
      </c>
      <c r="C3406" s="2" t="s">
        <v>13</v>
      </c>
      <c r="D3406" s="2" t="s">
        <v>8</v>
      </c>
      <c r="E3406" s="2" t="s">
        <v>14</v>
      </c>
      <c r="F3406" s="2" t="s">
        <v>12</v>
      </c>
      <c r="G3406" s="2">
        <v>54952</v>
      </c>
      <c r="H3406" s="2">
        <v>54952</v>
      </c>
      <c r="I3406" s="61"/>
    </row>
    <row r="3407" spans="1:9" ht="24" customHeight="1" x14ac:dyDescent="0.25">
      <c r="A3407" s="2">
        <v>882084</v>
      </c>
      <c r="B3407" s="3">
        <v>41855.557685185187</v>
      </c>
      <c r="C3407" s="2" t="s">
        <v>13</v>
      </c>
      <c r="D3407" s="2" t="s">
        <v>8</v>
      </c>
      <c r="E3407" s="2" t="s">
        <v>14</v>
      </c>
      <c r="F3407" s="2" t="s">
        <v>12</v>
      </c>
      <c r="G3407" s="2">
        <v>60226</v>
      </c>
      <c r="H3407" s="2">
        <v>60226</v>
      </c>
      <c r="I3407" s="61"/>
    </row>
    <row r="3408" spans="1:9" ht="24" customHeight="1" x14ac:dyDescent="0.25">
      <c r="A3408" s="2">
        <v>181952</v>
      </c>
      <c r="B3408" s="3">
        <v>41850.520069444443</v>
      </c>
      <c r="C3408" s="2" t="s">
        <v>7</v>
      </c>
      <c r="D3408" s="2" t="s">
        <v>8</v>
      </c>
      <c r="E3408" s="2" t="s">
        <v>14</v>
      </c>
      <c r="F3408" s="2" t="s">
        <v>32</v>
      </c>
      <c r="G3408" s="2">
        <v>1351</v>
      </c>
      <c r="H3408" s="2">
        <v>1351</v>
      </c>
      <c r="I3408" s="61"/>
    </row>
    <row r="3409" spans="1:9" ht="24" customHeight="1" x14ac:dyDescent="0.25">
      <c r="A3409" s="2">
        <v>484669</v>
      </c>
      <c r="B3409" s="3">
        <v>41850.52270833333</v>
      </c>
      <c r="C3409" s="2" t="s">
        <v>7</v>
      </c>
      <c r="D3409" s="2" t="s">
        <v>11</v>
      </c>
      <c r="E3409" s="2" t="s">
        <v>14</v>
      </c>
      <c r="F3409" s="2" t="s">
        <v>32</v>
      </c>
      <c r="G3409" s="2">
        <v>26156</v>
      </c>
      <c r="H3409" s="2">
        <v>26156</v>
      </c>
      <c r="I3409" s="61"/>
    </row>
    <row r="3410" spans="1:9" ht="24" customHeight="1" x14ac:dyDescent="0.25">
      <c r="A3410" s="2">
        <v>152014</v>
      </c>
      <c r="B3410" s="3">
        <v>41852.510266203702</v>
      </c>
      <c r="C3410" s="2" t="s">
        <v>7</v>
      </c>
      <c r="D3410" s="2" t="s">
        <v>8</v>
      </c>
      <c r="E3410" s="2" t="s">
        <v>14</v>
      </c>
      <c r="F3410" s="2" t="s">
        <v>32</v>
      </c>
      <c r="G3410" s="2">
        <v>1808</v>
      </c>
      <c r="H3410" s="2">
        <v>1808</v>
      </c>
      <c r="I3410" s="61"/>
    </row>
    <row r="3411" spans="1:9" ht="24" customHeight="1" x14ac:dyDescent="0.25">
      <c r="A3411" s="2">
        <v>573438</v>
      </c>
      <c r="B3411" s="3">
        <v>41852.510925925926</v>
      </c>
      <c r="C3411" s="2" t="s">
        <v>13</v>
      </c>
      <c r="D3411" s="2" t="s">
        <v>8</v>
      </c>
      <c r="E3411" s="2" t="s">
        <v>14</v>
      </c>
      <c r="F3411" s="2" t="s">
        <v>32</v>
      </c>
      <c r="G3411" s="2">
        <v>44750</v>
      </c>
      <c r="H3411" s="2">
        <v>44750</v>
      </c>
      <c r="I3411" s="61"/>
    </row>
    <row r="3412" spans="1:9" ht="24" customHeight="1" x14ac:dyDescent="0.25">
      <c r="A3412" s="2">
        <v>340032</v>
      </c>
      <c r="B3412" s="3">
        <v>41856.273101851853</v>
      </c>
      <c r="C3412" s="2" t="s">
        <v>7</v>
      </c>
      <c r="D3412" s="2" t="s">
        <v>8</v>
      </c>
      <c r="E3412" s="2" t="s">
        <v>14</v>
      </c>
      <c r="F3412" s="2" t="s">
        <v>32</v>
      </c>
      <c r="G3412" s="2">
        <v>73978</v>
      </c>
      <c r="H3412" s="2">
        <v>73978</v>
      </c>
      <c r="I3412" s="61"/>
    </row>
    <row r="3413" spans="1:9" ht="24" customHeight="1" x14ac:dyDescent="0.25">
      <c r="A3413" s="2">
        <v>492572</v>
      </c>
      <c r="B3413" s="3">
        <v>41856.273923611108</v>
      </c>
      <c r="C3413" s="2" t="s">
        <v>13</v>
      </c>
      <c r="D3413" s="2" t="s">
        <v>11</v>
      </c>
      <c r="E3413" s="2" t="s">
        <v>14</v>
      </c>
      <c r="F3413" s="2" t="s">
        <v>32</v>
      </c>
      <c r="G3413" s="2">
        <v>47467</v>
      </c>
      <c r="H3413" s="2">
        <v>47467</v>
      </c>
      <c r="I3413" s="61"/>
    </row>
    <row r="3414" spans="1:9" ht="24" customHeight="1" x14ac:dyDescent="0.25">
      <c r="A3414" s="2">
        <v>865052</v>
      </c>
      <c r="B3414" s="3">
        <v>41856.274525462963</v>
      </c>
      <c r="C3414" s="2" t="s">
        <v>13</v>
      </c>
      <c r="D3414" s="2" t="s">
        <v>11</v>
      </c>
      <c r="E3414" s="2" t="s">
        <v>14</v>
      </c>
      <c r="F3414" s="2" t="s">
        <v>32</v>
      </c>
      <c r="G3414" s="2">
        <v>18125</v>
      </c>
      <c r="H3414" s="2">
        <v>18125</v>
      </c>
      <c r="I3414" s="61"/>
    </row>
    <row r="3415" spans="1:9" ht="24" customHeight="1" x14ac:dyDescent="0.25">
      <c r="A3415" s="2">
        <v>59309</v>
      </c>
      <c r="B3415" s="3">
        <v>41858.631840277776</v>
      </c>
      <c r="C3415" s="2" t="s">
        <v>7</v>
      </c>
      <c r="D3415" s="2" t="s">
        <v>11</v>
      </c>
      <c r="E3415" s="2" t="s">
        <v>14</v>
      </c>
      <c r="F3415" s="2" t="s">
        <v>32</v>
      </c>
      <c r="G3415" s="2">
        <v>36217</v>
      </c>
      <c r="H3415" s="2">
        <v>36217</v>
      </c>
      <c r="I3415" s="61"/>
    </row>
    <row r="3416" spans="1:9" ht="24" customHeight="1" x14ac:dyDescent="0.25">
      <c r="A3416" s="2">
        <v>280569</v>
      </c>
      <c r="B3416" s="3">
        <v>41761.396747685183</v>
      </c>
      <c r="C3416" s="2" t="s">
        <v>7</v>
      </c>
      <c r="D3416" s="2" t="s">
        <v>11</v>
      </c>
      <c r="E3416" s="2" t="s">
        <v>20</v>
      </c>
      <c r="F3416" s="2" t="s">
        <v>32</v>
      </c>
      <c r="G3416" s="2">
        <v>45914</v>
      </c>
      <c r="H3416" s="2">
        <v>45914</v>
      </c>
      <c r="I3416" s="61"/>
    </row>
    <row r="3417" spans="1:9" ht="24" customHeight="1" x14ac:dyDescent="0.25">
      <c r="A3417" s="2">
        <v>82756</v>
      </c>
      <c r="B3417" s="3">
        <v>41811.871469907404</v>
      </c>
      <c r="C3417" s="2" t="s">
        <v>13</v>
      </c>
      <c r="D3417" s="2" t="s">
        <v>11</v>
      </c>
      <c r="E3417" s="2" t="s">
        <v>20</v>
      </c>
      <c r="F3417" s="2" t="s">
        <v>32</v>
      </c>
      <c r="G3417" s="2">
        <v>26560</v>
      </c>
      <c r="H3417" s="2">
        <v>26560</v>
      </c>
      <c r="I3417" s="61"/>
    </row>
    <row r="3418" spans="1:9" ht="24" customHeight="1" x14ac:dyDescent="0.25">
      <c r="A3418" s="2">
        <v>440222</v>
      </c>
      <c r="B3418" s="3">
        <v>41814.514930555553</v>
      </c>
      <c r="C3418" s="2" t="s">
        <v>7</v>
      </c>
      <c r="D3418" s="2" t="s">
        <v>11</v>
      </c>
      <c r="E3418" s="2" t="s">
        <v>20</v>
      </c>
      <c r="F3418" s="2" t="s">
        <v>32</v>
      </c>
      <c r="G3418" s="2">
        <v>45915</v>
      </c>
      <c r="H3418" s="2">
        <v>45915</v>
      </c>
      <c r="I3418" s="61"/>
    </row>
    <row r="3419" spans="1:9" ht="24" customHeight="1" x14ac:dyDescent="0.25">
      <c r="A3419" s="2">
        <v>195831</v>
      </c>
      <c r="B3419" s="3">
        <v>41814.515266203707</v>
      </c>
      <c r="C3419" s="2" t="s">
        <v>7</v>
      </c>
      <c r="D3419" s="2" t="s">
        <v>11</v>
      </c>
      <c r="E3419" s="2" t="s">
        <v>20</v>
      </c>
      <c r="F3419" s="2" t="s">
        <v>32</v>
      </c>
      <c r="G3419" s="2">
        <v>66002</v>
      </c>
      <c r="H3419" s="2">
        <v>66002</v>
      </c>
      <c r="I3419" s="61"/>
    </row>
    <row r="3420" spans="1:9" ht="24" customHeight="1" x14ac:dyDescent="0.25">
      <c r="A3420" s="2">
        <v>587861</v>
      </c>
      <c r="B3420" s="3">
        <v>41880.396944444445</v>
      </c>
      <c r="C3420" s="2" t="s">
        <v>7</v>
      </c>
      <c r="D3420" s="2" t="s">
        <v>8</v>
      </c>
      <c r="E3420" s="2" t="s">
        <v>14</v>
      </c>
      <c r="F3420" s="2" t="s">
        <v>12</v>
      </c>
      <c r="G3420" s="2">
        <v>86256</v>
      </c>
      <c r="H3420" s="2">
        <v>86256</v>
      </c>
      <c r="I3420" s="61"/>
    </row>
    <row r="3421" spans="1:9" ht="24" customHeight="1" x14ac:dyDescent="0.25">
      <c r="A3421" s="2">
        <v>355986</v>
      </c>
      <c r="B3421" s="3">
        <v>41778.397106481483</v>
      </c>
      <c r="C3421" s="2" t="s">
        <v>7</v>
      </c>
      <c r="D3421" s="2" t="s">
        <v>8</v>
      </c>
      <c r="E3421" s="2" t="s">
        <v>9</v>
      </c>
      <c r="F3421" s="2" t="s">
        <v>19</v>
      </c>
      <c r="G3421" s="2">
        <v>31623</v>
      </c>
      <c r="H3421" s="2">
        <v>31623</v>
      </c>
      <c r="I3421" s="61"/>
    </row>
    <row r="3422" spans="1:9" ht="24" customHeight="1" x14ac:dyDescent="0.25">
      <c r="A3422" s="2">
        <v>706625</v>
      </c>
      <c r="B3422" s="3">
        <v>41778.400289351855</v>
      </c>
      <c r="C3422" s="2" t="s">
        <v>13</v>
      </c>
      <c r="D3422" s="2" t="s">
        <v>11</v>
      </c>
      <c r="E3422" s="2" t="s">
        <v>9</v>
      </c>
      <c r="F3422" s="2" t="s">
        <v>19</v>
      </c>
      <c r="G3422" s="2">
        <v>40517</v>
      </c>
      <c r="H3422" s="2">
        <v>40517</v>
      </c>
      <c r="I3422" s="61"/>
    </row>
    <row r="3423" spans="1:9" ht="24" customHeight="1" x14ac:dyDescent="0.25">
      <c r="A3423" s="2">
        <v>86320</v>
      </c>
      <c r="B3423" s="3">
        <v>41778.400555555556</v>
      </c>
      <c r="C3423" s="2" t="s">
        <v>7</v>
      </c>
      <c r="D3423" s="2" t="s">
        <v>8</v>
      </c>
      <c r="E3423" s="2" t="s">
        <v>9</v>
      </c>
      <c r="F3423" s="2" t="s">
        <v>19</v>
      </c>
      <c r="G3423" s="2">
        <v>75379</v>
      </c>
      <c r="H3423" s="2">
        <v>75379</v>
      </c>
      <c r="I3423" s="61"/>
    </row>
    <row r="3424" spans="1:9" ht="24" customHeight="1" x14ac:dyDescent="0.25">
      <c r="A3424" s="2">
        <v>858811</v>
      </c>
      <c r="B3424" s="3">
        <v>41829.694305555553</v>
      </c>
      <c r="C3424" s="2" t="s">
        <v>13</v>
      </c>
      <c r="D3424" s="2" t="s">
        <v>8</v>
      </c>
      <c r="E3424" s="2" t="s">
        <v>9</v>
      </c>
      <c r="F3424" s="2" t="s">
        <v>19</v>
      </c>
      <c r="G3424" s="2">
        <v>37921</v>
      </c>
      <c r="H3424" s="2">
        <v>37921</v>
      </c>
      <c r="I3424" s="61"/>
    </row>
    <row r="3425" spans="1:9" ht="24" customHeight="1" x14ac:dyDescent="0.25">
      <c r="A3425" s="2">
        <v>448438</v>
      </c>
      <c r="B3425" s="3">
        <v>41829.694594907407</v>
      </c>
      <c r="C3425" s="2" t="s">
        <v>7</v>
      </c>
      <c r="D3425" s="2" t="s">
        <v>8</v>
      </c>
      <c r="E3425" s="2" t="s">
        <v>9</v>
      </c>
      <c r="F3425" s="2" t="s">
        <v>19</v>
      </c>
      <c r="G3425" s="2">
        <v>21848</v>
      </c>
      <c r="H3425" s="2">
        <v>21848</v>
      </c>
      <c r="I3425" s="61"/>
    </row>
    <row r="3426" spans="1:9" ht="24" customHeight="1" x14ac:dyDescent="0.25">
      <c r="A3426" s="2">
        <v>509679</v>
      </c>
      <c r="B3426" s="3">
        <v>41829.695289351854</v>
      </c>
      <c r="C3426" s="2" t="s">
        <v>7</v>
      </c>
      <c r="D3426" s="2" t="s">
        <v>11</v>
      </c>
      <c r="E3426" s="2" t="s">
        <v>9</v>
      </c>
      <c r="F3426" s="2" t="s">
        <v>19</v>
      </c>
      <c r="G3426" s="2">
        <v>38979</v>
      </c>
      <c r="H3426" s="2">
        <v>38979</v>
      </c>
      <c r="I3426" s="61"/>
    </row>
    <row r="3427" spans="1:9" ht="24" customHeight="1" x14ac:dyDescent="0.25">
      <c r="A3427" s="2">
        <v>330851</v>
      </c>
      <c r="B3427" s="3">
        <v>41790.654861111114</v>
      </c>
      <c r="C3427" s="2" t="s">
        <v>7</v>
      </c>
      <c r="D3427" s="2" t="s">
        <v>11</v>
      </c>
      <c r="E3427" s="2" t="s">
        <v>25</v>
      </c>
      <c r="F3427" s="2" t="s">
        <v>12</v>
      </c>
      <c r="G3427" s="2">
        <v>99086</v>
      </c>
      <c r="H3427" s="2">
        <v>99086</v>
      </c>
      <c r="I3427" s="61"/>
    </row>
    <row r="3428" spans="1:9" ht="24" customHeight="1" x14ac:dyDescent="0.25">
      <c r="A3428" s="2">
        <v>482929</v>
      </c>
      <c r="B3428" s="3">
        <v>41790.655543981484</v>
      </c>
      <c r="C3428" s="2" t="s">
        <v>13</v>
      </c>
      <c r="D3428" s="2" t="s">
        <v>8</v>
      </c>
      <c r="E3428" s="2" t="s">
        <v>25</v>
      </c>
      <c r="F3428" s="2" t="s">
        <v>12</v>
      </c>
      <c r="G3428" s="2">
        <v>27444</v>
      </c>
      <c r="H3428" s="2">
        <v>27444</v>
      </c>
      <c r="I3428" s="61"/>
    </row>
    <row r="3429" spans="1:9" ht="24" customHeight="1" x14ac:dyDescent="0.25">
      <c r="A3429" s="2">
        <v>587398</v>
      </c>
      <c r="B3429" s="3">
        <v>41790.655833333331</v>
      </c>
      <c r="C3429" s="2" t="s">
        <v>13</v>
      </c>
      <c r="D3429" s="2" t="s">
        <v>8</v>
      </c>
      <c r="E3429" s="2" t="s">
        <v>25</v>
      </c>
      <c r="F3429" s="2" t="s">
        <v>12</v>
      </c>
      <c r="G3429" s="2">
        <v>33554</v>
      </c>
      <c r="H3429" s="2">
        <v>33554</v>
      </c>
      <c r="I3429" s="61"/>
    </row>
    <row r="3430" spans="1:9" ht="24" customHeight="1" x14ac:dyDescent="0.25">
      <c r="A3430" s="2">
        <v>448993</v>
      </c>
      <c r="B3430" s="3">
        <v>41790.656215277777</v>
      </c>
      <c r="C3430" s="2" t="s">
        <v>13</v>
      </c>
      <c r="D3430" s="2" t="s">
        <v>11</v>
      </c>
      <c r="E3430" s="2" t="s">
        <v>25</v>
      </c>
      <c r="F3430" s="2" t="s">
        <v>12</v>
      </c>
      <c r="G3430" s="2">
        <v>75895</v>
      </c>
      <c r="H3430" s="2">
        <v>75895</v>
      </c>
      <c r="I3430" s="61"/>
    </row>
    <row r="3431" spans="1:9" ht="24" customHeight="1" x14ac:dyDescent="0.25">
      <c r="A3431" s="2">
        <v>205250</v>
      </c>
      <c r="B3431" s="3">
        <v>41790.656701388885</v>
      </c>
      <c r="C3431" s="2" t="s">
        <v>7</v>
      </c>
      <c r="D3431" s="2" t="s">
        <v>8</v>
      </c>
      <c r="E3431" s="2" t="s">
        <v>25</v>
      </c>
      <c r="F3431" s="2" t="s">
        <v>12</v>
      </c>
      <c r="G3431" s="2">
        <v>15482</v>
      </c>
      <c r="H3431" s="2">
        <v>15482</v>
      </c>
      <c r="I3431" s="61"/>
    </row>
    <row r="3432" spans="1:9" ht="24" customHeight="1" x14ac:dyDescent="0.25">
      <c r="A3432" s="2">
        <v>266100</v>
      </c>
      <c r="B3432" s="3">
        <v>41824.824849537035</v>
      </c>
      <c r="C3432" s="2" t="s">
        <v>7</v>
      </c>
      <c r="D3432" s="2" t="s">
        <v>8</v>
      </c>
      <c r="E3432" s="2" t="s">
        <v>25</v>
      </c>
      <c r="F3432" s="2" t="s">
        <v>12</v>
      </c>
      <c r="G3432" s="2">
        <v>88155</v>
      </c>
      <c r="H3432" s="2">
        <v>88155</v>
      </c>
      <c r="I3432" s="61"/>
    </row>
    <row r="3433" spans="1:9" ht="24" customHeight="1" x14ac:dyDescent="0.25">
      <c r="A3433" s="2">
        <v>568466</v>
      </c>
      <c r="B3433" s="3">
        <v>41824.825520833336</v>
      </c>
      <c r="C3433" s="2" t="s">
        <v>7</v>
      </c>
      <c r="D3433" s="2" t="s">
        <v>11</v>
      </c>
      <c r="E3433" s="2" t="s">
        <v>25</v>
      </c>
      <c r="F3433" s="2" t="s">
        <v>12</v>
      </c>
      <c r="G3433" s="2">
        <v>46479</v>
      </c>
      <c r="H3433" s="2">
        <v>46479</v>
      </c>
      <c r="I3433" s="61"/>
    </row>
    <row r="3434" spans="1:9" ht="24" customHeight="1" x14ac:dyDescent="0.25">
      <c r="A3434" s="2">
        <v>119064</v>
      </c>
      <c r="B3434" s="3">
        <v>41829.803888888891</v>
      </c>
      <c r="C3434" s="2" t="s">
        <v>13</v>
      </c>
      <c r="D3434" s="2" t="s">
        <v>8</v>
      </c>
      <c r="E3434" s="2" t="s">
        <v>25</v>
      </c>
      <c r="F3434" s="2" t="s">
        <v>12</v>
      </c>
      <c r="G3434" s="2">
        <v>14237</v>
      </c>
      <c r="H3434" s="2">
        <v>14237</v>
      </c>
      <c r="I3434" s="61"/>
    </row>
    <row r="3435" spans="1:9" ht="24" customHeight="1" x14ac:dyDescent="0.25">
      <c r="A3435" s="2">
        <v>355731</v>
      </c>
      <c r="B3435" s="3">
        <v>41829.804594907408</v>
      </c>
      <c r="C3435" s="2" t="s">
        <v>7</v>
      </c>
      <c r="D3435" s="2" t="s">
        <v>11</v>
      </c>
      <c r="E3435" s="2" t="s">
        <v>25</v>
      </c>
      <c r="F3435" s="2" t="s">
        <v>12</v>
      </c>
      <c r="G3435" s="2">
        <v>5301</v>
      </c>
      <c r="H3435" s="2">
        <v>5301</v>
      </c>
      <c r="I3435" s="61"/>
    </row>
    <row r="3436" spans="1:9" ht="24" customHeight="1" x14ac:dyDescent="0.25">
      <c r="A3436" s="2">
        <v>96027</v>
      </c>
      <c r="B3436" s="3">
        <v>41837.765266203707</v>
      </c>
      <c r="C3436" s="2" t="s">
        <v>13</v>
      </c>
      <c r="D3436" s="2" t="s">
        <v>8</v>
      </c>
      <c r="E3436" s="2" t="s">
        <v>9</v>
      </c>
      <c r="F3436" s="2" t="s">
        <v>12</v>
      </c>
      <c r="G3436" s="2">
        <v>26058</v>
      </c>
      <c r="H3436" s="2">
        <v>26058</v>
      </c>
      <c r="I3436" s="61"/>
    </row>
    <row r="3437" spans="1:9" ht="24" customHeight="1" x14ac:dyDescent="0.25">
      <c r="A3437" s="2">
        <v>120567</v>
      </c>
      <c r="B3437" s="3">
        <v>41837.766921296294</v>
      </c>
      <c r="C3437" s="2" t="s">
        <v>13</v>
      </c>
      <c r="D3437" s="2" t="s">
        <v>11</v>
      </c>
      <c r="E3437" s="2" t="s">
        <v>9</v>
      </c>
      <c r="F3437" s="2" t="s">
        <v>12</v>
      </c>
      <c r="G3437" s="2">
        <v>53350</v>
      </c>
      <c r="H3437" s="2">
        <v>53350</v>
      </c>
      <c r="I3437" s="61"/>
    </row>
    <row r="3438" spans="1:9" ht="24" customHeight="1" x14ac:dyDescent="0.25">
      <c r="A3438" s="2">
        <v>926169</v>
      </c>
      <c r="B3438" s="3">
        <v>41772.398252314815</v>
      </c>
      <c r="C3438" s="2" t="s">
        <v>7</v>
      </c>
      <c r="D3438" s="2" t="s">
        <v>8</v>
      </c>
      <c r="E3438" s="2" t="s">
        <v>14</v>
      </c>
      <c r="F3438" s="2" t="s">
        <v>10</v>
      </c>
      <c r="G3438" s="2">
        <v>74005</v>
      </c>
      <c r="H3438" s="2">
        <v>74005</v>
      </c>
      <c r="I3438" s="61"/>
    </row>
    <row r="3439" spans="1:9" ht="24" customHeight="1" x14ac:dyDescent="0.25">
      <c r="A3439" s="2">
        <v>569868</v>
      </c>
      <c r="B3439" s="3">
        <v>41807.401192129626</v>
      </c>
      <c r="C3439" s="2" t="s">
        <v>13</v>
      </c>
      <c r="D3439" s="2" t="s">
        <v>11</v>
      </c>
      <c r="E3439" s="2" t="s">
        <v>14</v>
      </c>
      <c r="F3439" s="2" t="s">
        <v>10</v>
      </c>
      <c r="G3439" s="2">
        <v>57447</v>
      </c>
      <c r="H3439" s="2">
        <v>57447</v>
      </c>
      <c r="I3439" s="61"/>
    </row>
    <row r="3440" spans="1:9" ht="24" customHeight="1" x14ac:dyDescent="0.25">
      <c r="A3440" s="2">
        <v>118591</v>
      </c>
      <c r="B3440" s="3">
        <v>41850.450509259259</v>
      </c>
      <c r="C3440" s="2" t="s">
        <v>7</v>
      </c>
      <c r="D3440" s="2" t="s">
        <v>8</v>
      </c>
      <c r="E3440" s="2" t="s">
        <v>14</v>
      </c>
      <c r="F3440" s="2" t="s">
        <v>10</v>
      </c>
      <c r="G3440" s="2">
        <v>42927</v>
      </c>
      <c r="H3440" s="2">
        <v>42927</v>
      </c>
      <c r="I3440" s="61"/>
    </row>
    <row r="3441" spans="1:9" ht="24" customHeight="1" x14ac:dyDescent="0.25">
      <c r="A3441" s="2">
        <v>500344</v>
      </c>
      <c r="B3441" s="3">
        <v>41850.450891203705</v>
      </c>
      <c r="C3441" s="2" t="s">
        <v>13</v>
      </c>
      <c r="D3441" s="2" t="s">
        <v>8</v>
      </c>
      <c r="E3441" s="2" t="s">
        <v>14</v>
      </c>
      <c r="F3441" s="2" t="s">
        <v>10</v>
      </c>
      <c r="G3441" s="2">
        <v>92701</v>
      </c>
      <c r="H3441" s="2">
        <v>92701</v>
      </c>
      <c r="I3441" s="61"/>
    </row>
    <row r="3442" spans="1:9" ht="24" customHeight="1" x14ac:dyDescent="0.25">
      <c r="A3442" s="2">
        <v>651323</v>
      </c>
      <c r="B3442" s="3">
        <v>41850.452650462961</v>
      </c>
      <c r="C3442" s="2" t="s">
        <v>13</v>
      </c>
      <c r="D3442" s="2" t="s">
        <v>11</v>
      </c>
      <c r="E3442" s="2" t="s">
        <v>14</v>
      </c>
      <c r="F3442" s="2" t="s">
        <v>10</v>
      </c>
      <c r="G3442" s="2">
        <v>72220</v>
      </c>
      <c r="H3442" s="2">
        <v>72220</v>
      </c>
      <c r="I3442" s="61"/>
    </row>
    <row r="3443" spans="1:9" ht="24" customHeight="1" x14ac:dyDescent="0.25">
      <c r="A3443" s="2">
        <v>791199</v>
      </c>
      <c r="B3443" s="3">
        <v>41850.450844907406</v>
      </c>
      <c r="C3443" s="2" t="s">
        <v>13</v>
      </c>
      <c r="D3443" s="2" t="s">
        <v>23</v>
      </c>
      <c r="E3443" s="2" t="s">
        <v>14</v>
      </c>
      <c r="F3443" s="2" t="s">
        <v>10</v>
      </c>
      <c r="G3443" s="2">
        <v>33291</v>
      </c>
      <c r="H3443" s="2">
        <v>33291</v>
      </c>
      <c r="I3443" s="61"/>
    </row>
    <row r="3444" spans="1:9" ht="24" customHeight="1" x14ac:dyDescent="0.25">
      <c r="A3444" s="2">
        <v>439089</v>
      </c>
      <c r="B3444" s="3">
        <v>41861.500925925924</v>
      </c>
      <c r="C3444" s="2" t="s">
        <v>13</v>
      </c>
      <c r="D3444" s="2" t="s">
        <v>11</v>
      </c>
      <c r="E3444" s="2" t="s">
        <v>14</v>
      </c>
      <c r="F3444" s="2" t="s">
        <v>10</v>
      </c>
      <c r="G3444" s="2">
        <v>97711</v>
      </c>
      <c r="H3444" s="2">
        <v>97711</v>
      </c>
      <c r="I3444" s="61"/>
    </row>
    <row r="3445" spans="1:9" ht="24" customHeight="1" x14ac:dyDescent="0.25">
      <c r="A3445" s="2">
        <v>441573</v>
      </c>
      <c r="B3445" s="3">
        <v>41861.501527777778</v>
      </c>
      <c r="C3445" s="2" t="s">
        <v>13</v>
      </c>
      <c r="D3445" s="2" t="s">
        <v>11</v>
      </c>
      <c r="E3445" s="2" t="s">
        <v>14</v>
      </c>
      <c r="F3445" s="2" t="s">
        <v>10</v>
      </c>
      <c r="G3445" s="2">
        <v>45833</v>
      </c>
      <c r="H3445" s="2">
        <v>45833</v>
      </c>
      <c r="I3445" s="61"/>
    </row>
    <row r="3446" spans="1:9" ht="24" customHeight="1" x14ac:dyDescent="0.25">
      <c r="A3446" s="2">
        <v>534643</v>
      </c>
      <c r="B3446" s="3">
        <v>41861.501006944447</v>
      </c>
      <c r="C3446" s="2" t="s">
        <v>13</v>
      </c>
      <c r="D3446" s="2" t="s">
        <v>23</v>
      </c>
      <c r="E3446" s="2" t="s">
        <v>14</v>
      </c>
      <c r="F3446" s="2" t="s">
        <v>10</v>
      </c>
      <c r="G3446" s="2">
        <v>38669</v>
      </c>
      <c r="H3446" s="2">
        <v>38669</v>
      </c>
      <c r="I3446" s="61"/>
    </row>
    <row r="3447" spans="1:9" ht="24" customHeight="1" x14ac:dyDescent="0.25">
      <c r="A3447" s="2">
        <v>387342</v>
      </c>
      <c r="B3447" s="3">
        <v>41861.50136574074</v>
      </c>
      <c r="C3447" s="2" t="s">
        <v>7</v>
      </c>
      <c r="D3447" s="2" t="s">
        <v>23</v>
      </c>
      <c r="E3447" s="2" t="s">
        <v>14</v>
      </c>
      <c r="F3447" s="2" t="s">
        <v>10</v>
      </c>
      <c r="G3447" s="2">
        <v>4639</v>
      </c>
      <c r="H3447" s="2">
        <v>4639</v>
      </c>
      <c r="I3447" s="61"/>
    </row>
    <row r="3448" spans="1:9" ht="24" customHeight="1" x14ac:dyDescent="0.25">
      <c r="A3448" s="2">
        <v>749064</v>
      </c>
      <c r="B3448" s="3">
        <v>41787.398298611108</v>
      </c>
      <c r="C3448" s="2" t="s">
        <v>13</v>
      </c>
      <c r="D3448" s="2" t="s">
        <v>8</v>
      </c>
      <c r="E3448" s="2" t="s">
        <v>25</v>
      </c>
      <c r="F3448" s="2" t="s">
        <v>32</v>
      </c>
      <c r="G3448" s="2">
        <v>70857</v>
      </c>
      <c r="H3448" s="2">
        <v>70857</v>
      </c>
      <c r="I3448" s="61"/>
    </row>
    <row r="3449" spans="1:9" ht="24" customHeight="1" x14ac:dyDescent="0.25">
      <c r="A3449" s="2">
        <v>986093</v>
      </c>
      <c r="B3449" s="3">
        <v>41792.62605324074</v>
      </c>
      <c r="C3449" s="2" t="s">
        <v>7</v>
      </c>
      <c r="D3449" s="2" t="s">
        <v>8</v>
      </c>
      <c r="E3449" s="2" t="s">
        <v>25</v>
      </c>
      <c r="F3449" s="2" t="s">
        <v>32</v>
      </c>
      <c r="G3449" s="2">
        <v>90933</v>
      </c>
      <c r="H3449" s="2">
        <v>90933</v>
      </c>
      <c r="I3449" s="61"/>
    </row>
    <row r="3450" spans="1:9" ht="24" customHeight="1" x14ac:dyDescent="0.25">
      <c r="A3450" s="2">
        <v>950771</v>
      </c>
      <c r="B3450" s="3">
        <v>41836.397349537037</v>
      </c>
      <c r="C3450" s="2" t="s">
        <v>13</v>
      </c>
      <c r="D3450" s="2" t="s">
        <v>8</v>
      </c>
      <c r="E3450" s="2" t="s">
        <v>25</v>
      </c>
      <c r="F3450" s="2" t="s">
        <v>10</v>
      </c>
      <c r="G3450" s="2">
        <v>17845</v>
      </c>
      <c r="H3450" s="2">
        <v>17845</v>
      </c>
      <c r="I3450" s="61"/>
    </row>
    <row r="3451" spans="1:9" ht="24" customHeight="1" x14ac:dyDescent="0.25">
      <c r="A3451" s="2">
        <v>354179</v>
      </c>
      <c r="B3451" s="3">
        <v>41836.399756944447</v>
      </c>
      <c r="C3451" s="2" t="s">
        <v>7</v>
      </c>
      <c r="D3451" s="2" t="s">
        <v>8</v>
      </c>
      <c r="E3451" s="2" t="s">
        <v>25</v>
      </c>
      <c r="F3451" s="2" t="s">
        <v>10</v>
      </c>
      <c r="G3451" s="2">
        <v>57885</v>
      </c>
      <c r="H3451" s="2">
        <v>57885</v>
      </c>
      <c r="I3451" s="61"/>
    </row>
    <row r="3452" spans="1:9" ht="24" customHeight="1" x14ac:dyDescent="0.25">
      <c r="A3452" s="2">
        <v>632495</v>
      </c>
      <c r="B3452" s="3">
        <v>41878.397523148145</v>
      </c>
      <c r="C3452" s="2" t="s">
        <v>13</v>
      </c>
      <c r="D3452" s="2" t="s">
        <v>8</v>
      </c>
      <c r="E3452" s="2" t="s">
        <v>25</v>
      </c>
      <c r="F3452" s="2" t="s">
        <v>32</v>
      </c>
      <c r="G3452" s="2">
        <v>70824</v>
      </c>
      <c r="H3452" s="2">
        <v>70824</v>
      </c>
      <c r="I3452" s="61"/>
    </row>
    <row r="3453" spans="1:9" ht="24" customHeight="1" x14ac:dyDescent="0.25">
      <c r="A3453" s="2">
        <v>217137</v>
      </c>
      <c r="B3453" s="3">
        <v>41878.399108796293</v>
      </c>
      <c r="C3453" s="2" t="s">
        <v>7</v>
      </c>
      <c r="D3453" s="2" t="s">
        <v>8</v>
      </c>
      <c r="E3453" s="2" t="s">
        <v>25</v>
      </c>
      <c r="F3453" s="2" t="s">
        <v>32</v>
      </c>
      <c r="G3453" s="2">
        <v>84008</v>
      </c>
      <c r="H3453" s="2">
        <v>84008</v>
      </c>
      <c r="I3453" s="61"/>
    </row>
    <row r="3454" spans="1:9" ht="24" customHeight="1" x14ac:dyDescent="0.25">
      <c r="A3454" s="2">
        <v>414677</v>
      </c>
      <c r="B3454" s="3">
        <v>41773.396666666667</v>
      </c>
      <c r="C3454" s="2" t="s">
        <v>13</v>
      </c>
      <c r="D3454" s="2" t="s">
        <v>8</v>
      </c>
      <c r="E3454" s="2" t="s">
        <v>9</v>
      </c>
      <c r="F3454" s="2" t="s">
        <v>32</v>
      </c>
      <c r="G3454" s="2">
        <v>11887</v>
      </c>
      <c r="H3454" s="2">
        <v>11887</v>
      </c>
      <c r="I3454" s="61"/>
    </row>
    <row r="3455" spans="1:9" ht="24" customHeight="1" x14ac:dyDescent="0.25">
      <c r="A3455" s="2">
        <v>914171</v>
      </c>
      <c r="B3455" s="3">
        <v>41780.396944444445</v>
      </c>
      <c r="C3455" s="2" t="s">
        <v>7</v>
      </c>
      <c r="D3455" s="2" t="s">
        <v>8</v>
      </c>
      <c r="E3455" s="2" t="s">
        <v>9</v>
      </c>
      <c r="F3455" s="2" t="s">
        <v>32</v>
      </c>
      <c r="G3455" s="2">
        <v>83231</v>
      </c>
      <c r="H3455" s="2">
        <v>83231</v>
      </c>
      <c r="I3455" s="61"/>
    </row>
    <row r="3456" spans="1:9" ht="24" customHeight="1" x14ac:dyDescent="0.25">
      <c r="A3456" s="2">
        <v>434519</v>
      </c>
      <c r="B3456" s="3">
        <v>41780.397372685184</v>
      </c>
      <c r="C3456" s="2" t="s">
        <v>13</v>
      </c>
      <c r="D3456" s="2" t="s">
        <v>8</v>
      </c>
      <c r="E3456" s="2" t="s">
        <v>9</v>
      </c>
      <c r="F3456" s="2" t="s">
        <v>32</v>
      </c>
      <c r="G3456" s="2">
        <v>69911</v>
      </c>
      <c r="H3456" s="2">
        <v>69911</v>
      </c>
      <c r="I3456" s="61"/>
    </row>
    <row r="3457" spans="1:9" ht="24" customHeight="1" x14ac:dyDescent="0.25">
      <c r="A3457" s="2">
        <v>324829</v>
      </c>
      <c r="B3457" s="3">
        <v>41788.337465277778</v>
      </c>
      <c r="C3457" s="2" t="s">
        <v>7</v>
      </c>
      <c r="D3457" s="2" t="s">
        <v>8</v>
      </c>
      <c r="E3457" s="2" t="s">
        <v>9</v>
      </c>
      <c r="F3457" s="2" t="s">
        <v>32</v>
      </c>
      <c r="G3457" s="2">
        <v>41816</v>
      </c>
      <c r="H3457" s="2">
        <v>41816</v>
      </c>
      <c r="I3457" s="61"/>
    </row>
    <row r="3458" spans="1:9" ht="24" customHeight="1" x14ac:dyDescent="0.25">
      <c r="A3458" s="2">
        <v>547772</v>
      </c>
      <c r="B3458" s="3">
        <v>41788.340636574074</v>
      </c>
      <c r="C3458" s="2" t="s">
        <v>13</v>
      </c>
      <c r="D3458" s="2" t="s">
        <v>8</v>
      </c>
      <c r="E3458" s="2" t="s">
        <v>9</v>
      </c>
      <c r="F3458" s="2" t="s">
        <v>32</v>
      </c>
      <c r="G3458" s="2">
        <v>15518</v>
      </c>
      <c r="H3458" s="2">
        <v>15518</v>
      </c>
      <c r="I3458" s="61"/>
    </row>
    <row r="3459" spans="1:9" ht="24" customHeight="1" x14ac:dyDescent="0.25">
      <c r="A3459" s="2">
        <v>140769</v>
      </c>
      <c r="B3459" s="3">
        <v>41788.665578703702</v>
      </c>
      <c r="C3459" s="2" t="s">
        <v>7</v>
      </c>
      <c r="D3459" s="2" t="s">
        <v>8</v>
      </c>
      <c r="E3459" s="2" t="s">
        <v>9</v>
      </c>
      <c r="F3459" s="2" t="s">
        <v>32</v>
      </c>
      <c r="G3459" s="2">
        <v>40844</v>
      </c>
      <c r="H3459" s="2">
        <v>40844</v>
      </c>
      <c r="I3459" s="61"/>
    </row>
    <row r="3460" spans="1:9" ht="24" customHeight="1" x14ac:dyDescent="0.25">
      <c r="A3460" s="2">
        <v>738594</v>
      </c>
      <c r="B3460" s="3">
        <v>41789.827881944446</v>
      </c>
      <c r="C3460" s="2" t="s">
        <v>7</v>
      </c>
      <c r="D3460" s="2" t="s">
        <v>8</v>
      </c>
      <c r="E3460" s="2" t="s">
        <v>9</v>
      </c>
      <c r="F3460" s="2" t="s">
        <v>12</v>
      </c>
      <c r="G3460" s="2">
        <v>54437</v>
      </c>
      <c r="H3460" s="2">
        <v>54437</v>
      </c>
      <c r="I3460" s="61"/>
    </row>
    <row r="3461" spans="1:9" ht="24" customHeight="1" x14ac:dyDescent="0.25">
      <c r="A3461" s="2">
        <v>375007</v>
      </c>
      <c r="B3461" s="3">
        <v>41767.683310185188</v>
      </c>
      <c r="C3461" s="2" t="s">
        <v>13</v>
      </c>
      <c r="D3461" s="2" t="s">
        <v>8</v>
      </c>
      <c r="E3461" s="2" t="s">
        <v>16</v>
      </c>
      <c r="F3461" s="2" t="s">
        <v>10</v>
      </c>
      <c r="G3461" s="2">
        <v>25106</v>
      </c>
      <c r="H3461" s="2">
        <v>25106</v>
      </c>
      <c r="I3461" s="61"/>
    </row>
    <row r="3462" spans="1:9" ht="24" customHeight="1" x14ac:dyDescent="0.25">
      <c r="A3462" s="2">
        <v>351440</v>
      </c>
      <c r="B3462" s="3">
        <v>41767.684421296297</v>
      </c>
      <c r="C3462" s="2" t="s">
        <v>13</v>
      </c>
      <c r="D3462" s="2" t="s">
        <v>11</v>
      </c>
      <c r="E3462" s="2" t="s">
        <v>16</v>
      </c>
      <c r="F3462" s="2" t="s">
        <v>10</v>
      </c>
      <c r="G3462" s="2">
        <v>56131</v>
      </c>
      <c r="H3462" s="2">
        <v>56131</v>
      </c>
      <c r="I3462" s="61"/>
    </row>
    <row r="3463" spans="1:9" ht="24" customHeight="1" x14ac:dyDescent="0.25">
      <c r="A3463" s="2">
        <v>580428</v>
      </c>
      <c r="B3463" s="3">
        <v>41772.447777777779</v>
      </c>
      <c r="C3463" s="2" t="s">
        <v>7</v>
      </c>
      <c r="D3463" s="2" t="s">
        <v>8</v>
      </c>
      <c r="E3463" s="2" t="s">
        <v>16</v>
      </c>
      <c r="F3463" s="2" t="s">
        <v>10</v>
      </c>
      <c r="G3463" s="2">
        <v>25602</v>
      </c>
      <c r="H3463" s="2">
        <v>25602</v>
      </c>
      <c r="I3463" s="61"/>
    </row>
    <row r="3464" spans="1:9" ht="24" customHeight="1" x14ac:dyDescent="0.25">
      <c r="A3464" s="2">
        <v>404793</v>
      </c>
      <c r="B3464" s="3">
        <v>41779.887997685182</v>
      </c>
      <c r="C3464" s="2" t="s">
        <v>7</v>
      </c>
      <c r="D3464" s="2" t="s">
        <v>8</v>
      </c>
      <c r="E3464" s="2" t="s">
        <v>16</v>
      </c>
      <c r="F3464" s="2" t="s">
        <v>10</v>
      </c>
      <c r="G3464" s="2">
        <v>48910</v>
      </c>
      <c r="H3464" s="2">
        <v>48910</v>
      </c>
      <c r="I3464" s="61"/>
    </row>
    <row r="3465" spans="1:9" ht="24" customHeight="1" x14ac:dyDescent="0.25">
      <c r="A3465" s="2">
        <v>635529</v>
      </c>
      <c r="B3465" s="3">
        <v>41779.888472222221</v>
      </c>
      <c r="C3465" s="2" t="s">
        <v>7</v>
      </c>
      <c r="D3465" s="2" t="s">
        <v>11</v>
      </c>
      <c r="E3465" s="2" t="s">
        <v>16</v>
      </c>
      <c r="F3465" s="2" t="s">
        <v>10</v>
      </c>
      <c r="G3465" s="2">
        <v>2641</v>
      </c>
      <c r="H3465" s="2">
        <v>2641</v>
      </c>
      <c r="I3465" s="61"/>
    </row>
    <row r="3466" spans="1:9" ht="24" customHeight="1" x14ac:dyDescent="0.25">
      <c r="A3466" s="2">
        <v>266248</v>
      </c>
      <c r="B3466" s="3">
        <v>41794.396840277775</v>
      </c>
      <c r="C3466" s="2" t="s">
        <v>7</v>
      </c>
      <c r="D3466" s="2" t="s">
        <v>8</v>
      </c>
      <c r="E3466" s="2" t="s">
        <v>16</v>
      </c>
      <c r="F3466" s="2" t="s">
        <v>10</v>
      </c>
      <c r="G3466" s="2">
        <v>80984</v>
      </c>
      <c r="H3466" s="2">
        <v>80984</v>
      </c>
      <c r="I3466" s="61"/>
    </row>
    <row r="3467" spans="1:9" ht="24" customHeight="1" x14ac:dyDescent="0.25">
      <c r="A3467" s="2">
        <v>288734</v>
      </c>
      <c r="B3467" s="3">
        <v>41794.397303240738</v>
      </c>
      <c r="C3467" s="2" t="s">
        <v>7</v>
      </c>
      <c r="D3467" s="2" t="s">
        <v>8</v>
      </c>
      <c r="E3467" s="2" t="s">
        <v>16</v>
      </c>
      <c r="F3467" s="2" t="s">
        <v>10</v>
      </c>
      <c r="G3467" s="2">
        <v>84331</v>
      </c>
      <c r="H3467" s="2">
        <v>84331</v>
      </c>
      <c r="I3467" s="61"/>
    </row>
    <row r="3468" spans="1:9" ht="24" customHeight="1" x14ac:dyDescent="0.25">
      <c r="A3468" s="2">
        <v>280722</v>
      </c>
      <c r="B3468" s="3">
        <v>41811.485752314817</v>
      </c>
      <c r="C3468" s="2" t="s">
        <v>7</v>
      </c>
      <c r="D3468" s="2" t="s">
        <v>11</v>
      </c>
      <c r="E3468" s="2" t="s">
        <v>16</v>
      </c>
      <c r="F3468" s="2" t="s">
        <v>10</v>
      </c>
      <c r="G3468" s="2">
        <v>6329</v>
      </c>
      <c r="H3468" s="2">
        <v>6329</v>
      </c>
      <c r="I3468" s="61"/>
    </row>
    <row r="3469" spans="1:9" ht="24" customHeight="1" x14ac:dyDescent="0.25">
      <c r="A3469" s="2">
        <v>369763</v>
      </c>
      <c r="B3469" s="3">
        <v>41818.71398148148</v>
      </c>
      <c r="C3469" s="2" t="s">
        <v>7</v>
      </c>
      <c r="D3469" s="2" t="s">
        <v>11</v>
      </c>
      <c r="E3469" s="2" t="s">
        <v>16</v>
      </c>
      <c r="F3469" s="2" t="s">
        <v>10</v>
      </c>
      <c r="G3469" s="2">
        <v>40828</v>
      </c>
      <c r="H3469" s="2">
        <v>40828</v>
      </c>
      <c r="I3469" s="61"/>
    </row>
    <row r="3470" spans="1:9" ht="24" customHeight="1" x14ac:dyDescent="0.25">
      <c r="A3470" s="2">
        <v>890690</v>
      </c>
      <c r="B3470" s="3">
        <v>41808.510057870371</v>
      </c>
      <c r="C3470" s="2" t="s">
        <v>7</v>
      </c>
      <c r="D3470" s="2" t="s">
        <v>8</v>
      </c>
      <c r="E3470" s="2" t="s">
        <v>14</v>
      </c>
      <c r="F3470" s="2" t="s">
        <v>10</v>
      </c>
      <c r="G3470" s="2">
        <v>67278</v>
      </c>
      <c r="H3470" s="2">
        <v>67278</v>
      </c>
      <c r="I3470" s="61"/>
    </row>
    <row r="3471" spans="1:9" ht="24" customHeight="1" x14ac:dyDescent="0.25">
      <c r="A3471" s="2">
        <v>50851</v>
      </c>
      <c r="B3471" s="3">
        <v>41810.432650462964</v>
      </c>
      <c r="C3471" s="2" t="s">
        <v>7</v>
      </c>
      <c r="D3471" s="2" t="s">
        <v>8</v>
      </c>
      <c r="E3471" s="2" t="s">
        <v>14</v>
      </c>
      <c r="F3471" s="2" t="s">
        <v>10</v>
      </c>
      <c r="G3471" s="2">
        <v>54399</v>
      </c>
      <c r="H3471" s="2">
        <v>54399</v>
      </c>
      <c r="I3471" s="61"/>
    </row>
    <row r="3472" spans="1:9" ht="24" customHeight="1" x14ac:dyDescent="0.25">
      <c r="A3472" s="2">
        <v>482193</v>
      </c>
      <c r="B3472" s="3">
        <v>41810.434027777781</v>
      </c>
      <c r="C3472" s="2" t="s">
        <v>13</v>
      </c>
      <c r="D3472" s="2" t="s">
        <v>23</v>
      </c>
      <c r="E3472" s="2" t="s">
        <v>14</v>
      </c>
      <c r="F3472" s="2" t="s">
        <v>10</v>
      </c>
      <c r="G3472" s="2">
        <v>4341</v>
      </c>
      <c r="H3472" s="2">
        <v>4341</v>
      </c>
      <c r="I3472" s="61"/>
    </row>
    <row r="3473" spans="1:9" ht="24" customHeight="1" x14ac:dyDescent="0.25">
      <c r="A3473" s="2">
        <v>248927</v>
      </c>
      <c r="B3473" s="3">
        <v>41821.742465277777</v>
      </c>
      <c r="C3473" s="2" t="s">
        <v>7</v>
      </c>
      <c r="D3473" s="2" t="s">
        <v>8</v>
      </c>
      <c r="E3473" s="2" t="s">
        <v>14</v>
      </c>
      <c r="F3473" s="2" t="s">
        <v>10</v>
      </c>
      <c r="G3473" s="2">
        <v>65670</v>
      </c>
      <c r="H3473" s="2">
        <v>65670</v>
      </c>
      <c r="I3473" s="61"/>
    </row>
    <row r="3474" spans="1:9" ht="24" customHeight="1" x14ac:dyDescent="0.25">
      <c r="A3474" s="2">
        <v>161102</v>
      </c>
      <c r="B3474" s="3">
        <v>41822.564085648148</v>
      </c>
      <c r="C3474" s="2" t="s">
        <v>13</v>
      </c>
      <c r="D3474" s="2" t="s">
        <v>8</v>
      </c>
      <c r="E3474" s="2" t="s">
        <v>14</v>
      </c>
      <c r="F3474" s="2" t="s">
        <v>10</v>
      </c>
      <c r="G3474" s="2">
        <v>82259</v>
      </c>
      <c r="H3474" s="2">
        <v>82259</v>
      </c>
      <c r="I3474" s="61"/>
    </row>
    <row r="3475" spans="1:9" ht="24" customHeight="1" x14ac:dyDescent="0.25">
      <c r="A3475" s="2">
        <v>581490</v>
      </c>
      <c r="B3475" s="3">
        <v>41806.397337962961</v>
      </c>
      <c r="C3475" s="2" t="s">
        <v>7</v>
      </c>
      <c r="D3475" s="2" t="s">
        <v>11</v>
      </c>
      <c r="E3475" s="2" t="s">
        <v>30</v>
      </c>
      <c r="F3475" s="2" t="s">
        <v>12</v>
      </c>
      <c r="G3475" s="2">
        <v>74944</v>
      </c>
      <c r="H3475" s="2">
        <v>74944</v>
      </c>
      <c r="I3475" s="61"/>
    </row>
    <row r="3476" spans="1:9" ht="24" customHeight="1" x14ac:dyDescent="0.25">
      <c r="A3476" s="2">
        <v>998680</v>
      </c>
      <c r="B3476" s="3">
        <v>41876.397916666669</v>
      </c>
      <c r="C3476" s="2" t="s">
        <v>7</v>
      </c>
      <c r="D3476" s="2" t="s">
        <v>8</v>
      </c>
      <c r="E3476" s="2" t="s">
        <v>9</v>
      </c>
      <c r="F3476" s="2" t="s">
        <v>12</v>
      </c>
      <c r="G3476" s="2">
        <v>75715</v>
      </c>
      <c r="H3476" s="2">
        <v>75715</v>
      </c>
      <c r="I3476" s="61"/>
    </row>
    <row r="3477" spans="1:9" ht="24" customHeight="1" x14ac:dyDescent="0.25">
      <c r="A3477" s="2">
        <v>43618</v>
      </c>
      <c r="B3477" s="3">
        <v>41876.397210648145</v>
      </c>
      <c r="C3477" s="2" t="s">
        <v>13</v>
      </c>
      <c r="D3477" s="2" t="s">
        <v>11</v>
      </c>
      <c r="E3477" s="2" t="s">
        <v>9</v>
      </c>
      <c r="F3477" s="2" t="s">
        <v>12</v>
      </c>
      <c r="G3477" s="2">
        <v>52349</v>
      </c>
      <c r="H3477" s="2">
        <v>52349</v>
      </c>
      <c r="I3477" s="61"/>
    </row>
    <row r="3478" spans="1:9" ht="24" customHeight="1" x14ac:dyDescent="0.25">
      <c r="A3478" s="2">
        <v>697349</v>
      </c>
      <c r="B3478" s="3">
        <v>41806.396805555552</v>
      </c>
      <c r="C3478" s="2" t="s">
        <v>7</v>
      </c>
      <c r="D3478" s="2" t="s">
        <v>8</v>
      </c>
      <c r="E3478" s="2" t="s">
        <v>25</v>
      </c>
      <c r="F3478" s="2" t="s">
        <v>12</v>
      </c>
      <c r="G3478" s="2">
        <v>6018</v>
      </c>
      <c r="H3478" s="2">
        <v>6018</v>
      </c>
      <c r="I3478" s="61"/>
    </row>
    <row r="3479" spans="1:9" ht="24" customHeight="1" x14ac:dyDescent="0.25">
      <c r="A3479" s="2">
        <v>546459</v>
      </c>
      <c r="B3479" s="3">
        <v>41806.399363425924</v>
      </c>
      <c r="C3479" s="2" t="s">
        <v>7</v>
      </c>
      <c r="D3479" s="2" t="s">
        <v>11</v>
      </c>
      <c r="E3479" s="2" t="s">
        <v>25</v>
      </c>
      <c r="F3479" s="2" t="s">
        <v>12</v>
      </c>
      <c r="G3479" s="2">
        <v>24050</v>
      </c>
      <c r="H3479" s="2">
        <v>24050</v>
      </c>
      <c r="I3479" s="61"/>
    </row>
    <row r="3480" spans="1:9" ht="24" customHeight="1" x14ac:dyDescent="0.25">
      <c r="A3480" s="2">
        <v>489333</v>
      </c>
      <c r="B3480" s="3">
        <v>41806.400983796295</v>
      </c>
      <c r="C3480" s="2" t="s">
        <v>13</v>
      </c>
      <c r="D3480" s="2" t="s">
        <v>8</v>
      </c>
      <c r="E3480" s="2" t="s">
        <v>25</v>
      </c>
      <c r="F3480" s="2" t="s">
        <v>12</v>
      </c>
      <c r="G3480" s="2">
        <v>29794</v>
      </c>
      <c r="H3480" s="2">
        <v>29794</v>
      </c>
      <c r="I3480" s="61"/>
    </row>
    <row r="3481" spans="1:9" ht="24" customHeight="1" x14ac:dyDescent="0.25">
      <c r="A3481" s="2">
        <v>408311</v>
      </c>
      <c r="B3481" s="3">
        <v>41806.401261574072</v>
      </c>
      <c r="C3481" s="2" t="s">
        <v>7</v>
      </c>
      <c r="D3481" s="2" t="s">
        <v>8</v>
      </c>
      <c r="E3481" s="2" t="s">
        <v>25</v>
      </c>
      <c r="F3481" s="2" t="s">
        <v>12</v>
      </c>
      <c r="G3481" s="2">
        <v>50973</v>
      </c>
      <c r="H3481" s="2">
        <v>50973</v>
      </c>
      <c r="I3481" s="61"/>
    </row>
    <row r="3482" spans="1:9" ht="24" customHeight="1" x14ac:dyDescent="0.25">
      <c r="A3482" s="2">
        <v>729470</v>
      </c>
      <c r="B3482" s="3">
        <v>41813.040509259263</v>
      </c>
      <c r="C3482" s="2" t="s">
        <v>13</v>
      </c>
      <c r="D3482" s="2" t="s">
        <v>11</v>
      </c>
      <c r="E3482" s="2" t="s">
        <v>25</v>
      </c>
      <c r="F3482" s="2" t="s">
        <v>32</v>
      </c>
      <c r="G3482" s="2">
        <v>2229</v>
      </c>
      <c r="H3482" s="2">
        <v>2229</v>
      </c>
      <c r="I3482" s="61"/>
    </row>
    <row r="3483" spans="1:9" ht="24" customHeight="1" x14ac:dyDescent="0.25">
      <c r="A3483" s="2">
        <v>656502</v>
      </c>
      <c r="B3483" s="3">
        <v>41834.397233796299</v>
      </c>
      <c r="C3483" s="2" t="s">
        <v>7</v>
      </c>
      <c r="D3483" s="2" t="s">
        <v>11</v>
      </c>
      <c r="E3483" s="2" t="s">
        <v>25</v>
      </c>
      <c r="F3483" s="2" t="s">
        <v>32</v>
      </c>
      <c r="G3483" s="2">
        <v>57388</v>
      </c>
      <c r="H3483" s="2">
        <v>57388</v>
      </c>
      <c r="I3483" s="61"/>
    </row>
    <row r="3484" spans="1:9" ht="24" customHeight="1" x14ac:dyDescent="0.25">
      <c r="A3484" s="2">
        <v>996016</v>
      </c>
      <c r="B3484" s="3">
        <v>41842.628495370373</v>
      </c>
      <c r="C3484" s="2" t="s">
        <v>7</v>
      </c>
      <c r="D3484" s="2" t="s">
        <v>8</v>
      </c>
      <c r="E3484" s="2" t="s">
        <v>25</v>
      </c>
      <c r="F3484" s="2" t="s">
        <v>12</v>
      </c>
      <c r="G3484" s="2">
        <v>78167</v>
      </c>
      <c r="H3484" s="2">
        <v>78167</v>
      </c>
      <c r="I3484" s="61"/>
    </row>
    <row r="3485" spans="1:9" ht="24" customHeight="1" x14ac:dyDescent="0.25">
      <c r="A3485" s="2">
        <v>83297</v>
      </c>
      <c r="B3485" s="3">
        <v>41842.63040509259</v>
      </c>
      <c r="C3485" s="2" t="s">
        <v>7</v>
      </c>
      <c r="D3485" s="2" t="s">
        <v>8</v>
      </c>
      <c r="E3485" s="2" t="s">
        <v>25</v>
      </c>
      <c r="F3485" s="2" t="s">
        <v>12</v>
      </c>
      <c r="G3485" s="2">
        <v>25911</v>
      </c>
      <c r="H3485" s="2">
        <v>25911</v>
      </c>
      <c r="I3485" s="61"/>
    </row>
    <row r="3486" spans="1:9" ht="24" customHeight="1" x14ac:dyDescent="0.25">
      <c r="A3486" s="2">
        <v>998767</v>
      </c>
      <c r="B3486" s="3">
        <v>41844.445324074077</v>
      </c>
      <c r="C3486" s="2" t="s">
        <v>13</v>
      </c>
      <c r="D3486" s="2" t="s">
        <v>11</v>
      </c>
      <c r="E3486" s="2" t="s">
        <v>25</v>
      </c>
      <c r="F3486" s="2" t="s">
        <v>12</v>
      </c>
      <c r="G3486" s="2">
        <v>99178</v>
      </c>
      <c r="H3486" s="2">
        <v>99178</v>
      </c>
      <c r="I3486" s="61"/>
    </row>
    <row r="3487" spans="1:9" ht="24" customHeight="1" x14ac:dyDescent="0.25">
      <c r="A3487" s="2">
        <v>93533</v>
      </c>
      <c r="B3487" s="3">
        <v>41844.446203703701</v>
      </c>
      <c r="C3487" s="2" t="s">
        <v>7</v>
      </c>
      <c r="D3487" s="2" t="s">
        <v>8</v>
      </c>
      <c r="E3487" s="2" t="s">
        <v>25</v>
      </c>
      <c r="F3487" s="2" t="s">
        <v>12</v>
      </c>
      <c r="G3487" s="2">
        <v>45429</v>
      </c>
      <c r="H3487" s="2">
        <v>45429</v>
      </c>
      <c r="I3487" s="61"/>
    </row>
    <row r="3488" spans="1:9" ht="24" customHeight="1" x14ac:dyDescent="0.25">
      <c r="A3488" s="2">
        <v>208383</v>
      </c>
      <c r="B3488" s="3">
        <v>41844.651469907411</v>
      </c>
      <c r="C3488" s="2" t="s">
        <v>7</v>
      </c>
      <c r="D3488" s="2" t="s">
        <v>8</v>
      </c>
      <c r="E3488" s="2" t="s">
        <v>25</v>
      </c>
      <c r="F3488" s="2" t="s">
        <v>12</v>
      </c>
      <c r="G3488" s="2">
        <v>94033</v>
      </c>
      <c r="H3488" s="2">
        <v>94033</v>
      </c>
      <c r="I3488" s="61"/>
    </row>
    <row r="3489" spans="1:9" ht="24" customHeight="1" x14ac:dyDescent="0.25">
      <c r="A3489" s="2">
        <v>979283</v>
      </c>
      <c r="B3489" s="3">
        <v>41862.397268518522</v>
      </c>
      <c r="C3489" s="2" t="s">
        <v>7</v>
      </c>
      <c r="D3489" s="2" t="s">
        <v>8</v>
      </c>
      <c r="E3489" s="2" t="s">
        <v>25</v>
      </c>
      <c r="F3489" s="2" t="s">
        <v>12</v>
      </c>
      <c r="G3489" s="2">
        <v>49733</v>
      </c>
      <c r="H3489" s="2">
        <v>49733</v>
      </c>
      <c r="I3489" s="61"/>
    </row>
    <row r="3490" spans="1:9" ht="24" customHeight="1" x14ac:dyDescent="0.25">
      <c r="A3490" s="2">
        <v>339547</v>
      </c>
      <c r="B3490" s="3">
        <v>41862.397777777776</v>
      </c>
      <c r="C3490" s="2" t="s">
        <v>7</v>
      </c>
      <c r="D3490" s="2" t="s">
        <v>11</v>
      </c>
      <c r="E3490" s="2" t="s">
        <v>25</v>
      </c>
      <c r="F3490" s="2" t="s">
        <v>12</v>
      </c>
      <c r="G3490" s="2">
        <v>56545</v>
      </c>
      <c r="H3490" s="2">
        <v>56545</v>
      </c>
      <c r="I3490" s="61"/>
    </row>
    <row r="3491" spans="1:9" ht="24" customHeight="1" x14ac:dyDescent="0.25">
      <c r="A3491" s="2">
        <v>715346</v>
      </c>
      <c r="B3491" s="3">
        <v>41862.3984375</v>
      </c>
      <c r="C3491" s="2" t="s">
        <v>7</v>
      </c>
      <c r="D3491" s="2" t="s">
        <v>11</v>
      </c>
      <c r="E3491" s="2" t="s">
        <v>25</v>
      </c>
      <c r="F3491" s="2" t="s">
        <v>12</v>
      </c>
      <c r="G3491" s="2">
        <v>71548</v>
      </c>
      <c r="H3491" s="2">
        <v>71548</v>
      </c>
      <c r="I3491" s="61"/>
    </row>
    <row r="3492" spans="1:9" ht="24" customHeight="1" x14ac:dyDescent="0.25">
      <c r="A3492" s="2">
        <v>738113</v>
      </c>
      <c r="B3492" s="3">
        <v>41761.233900462961</v>
      </c>
      <c r="C3492" s="2" t="s">
        <v>7</v>
      </c>
      <c r="D3492" s="2" t="s">
        <v>11</v>
      </c>
      <c r="E3492" s="2" t="s">
        <v>16</v>
      </c>
      <c r="F3492" s="2" t="s">
        <v>10</v>
      </c>
      <c r="G3492" s="2">
        <v>36205</v>
      </c>
      <c r="H3492" s="2">
        <v>36205</v>
      </c>
      <c r="I3492" s="61"/>
    </row>
    <row r="3493" spans="1:9" ht="24" customHeight="1" x14ac:dyDescent="0.25">
      <c r="A3493" s="2">
        <v>869596</v>
      </c>
      <c r="B3493" s="3">
        <v>41761.234490740739</v>
      </c>
      <c r="C3493" s="2" t="s">
        <v>7</v>
      </c>
      <c r="D3493" s="2" t="s">
        <v>11</v>
      </c>
      <c r="E3493" s="2" t="s">
        <v>16</v>
      </c>
      <c r="F3493" s="2" t="s">
        <v>10</v>
      </c>
      <c r="G3493" s="2">
        <v>23770</v>
      </c>
      <c r="H3493" s="2">
        <v>23770</v>
      </c>
      <c r="I3493" s="61"/>
    </row>
    <row r="3494" spans="1:9" ht="24" customHeight="1" x14ac:dyDescent="0.25">
      <c r="A3494" s="2">
        <v>484750</v>
      </c>
      <c r="B3494" s="3">
        <v>41761.235868055555</v>
      </c>
      <c r="C3494" s="2" t="s">
        <v>13</v>
      </c>
      <c r="D3494" s="2" t="s">
        <v>11</v>
      </c>
      <c r="E3494" s="2" t="s">
        <v>16</v>
      </c>
      <c r="F3494" s="2" t="s">
        <v>10</v>
      </c>
      <c r="G3494" s="2">
        <v>70206</v>
      </c>
      <c r="H3494" s="2">
        <v>70206</v>
      </c>
      <c r="I3494" s="61"/>
    </row>
    <row r="3495" spans="1:9" ht="24" customHeight="1" x14ac:dyDescent="0.25">
      <c r="A3495" s="2">
        <v>994801</v>
      </c>
      <c r="B3495" s="3">
        <v>41761.236956018518</v>
      </c>
      <c r="C3495" s="2" t="s">
        <v>7</v>
      </c>
      <c r="D3495" s="2" t="s">
        <v>11</v>
      </c>
      <c r="E3495" s="2" t="s">
        <v>16</v>
      </c>
      <c r="F3495" s="2" t="s">
        <v>10</v>
      </c>
      <c r="G3495" s="2">
        <v>37277</v>
      </c>
      <c r="H3495" s="2">
        <v>37277</v>
      </c>
      <c r="I3495" s="61"/>
    </row>
    <row r="3496" spans="1:9" ht="24" customHeight="1" x14ac:dyDescent="0.25">
      <c r="A3496" s="2">
        <v>327634</v>
      </c>
      <c r="B3496" s="3">
        <v>41851.443645833337</v>
      </c>
      <c r="C3496" s="2" t="s">
        <v>13</v>
      </c>
      <c r="D3496" s="2" t="s">
        <v>11</v>
      </c>
      <c r="E3496" s="2" t="s">
        <v>16</v>
      </c>
      <c r="F3496" s="2" t="s">
        <v>10</v>
      </c>
      <c r="G3496" s="2">
        <v>58294</v>
      </c>
      <c r="H3496" s="2">
        <v>58294</v>
      </c>
      <c r="I3496" s="61"/>
    </row>
    <row r="3497" spans="1:9" ht="24" customHeight="1" x14ac:dyDescent="0.25">
      <c r="A3497" s="2">
        <v>560195</v>
      </c>
      <c r="B3497" s="3">
        <v>41851.445567129631</v>
      </c>
      <c r="C3497" s="2" t="s">
        <v>7</v>
      </c>
      <c r="D3497" s="2" t="s">
        <v>11</v>
      </c>
      <c r="E3497" s="2" t="s">
        <v>16</v>
      </c>
      <c r="F3497" s="2" t="s">
        <v>10</v>
      </c>
      <c r="G3497" s="2">
        <v>88998</v>
      </c>
      <c r="H3497" s="2">
        <v>88998</v>
      </c>
      <c r="I3497" s="61"/>
    </row>
    <row r="3498" spans="1:9" ht="24" customHeight="1" x14ac:dyDescent="0.25">
      <c r="A3498" s="2">
        <v>249505</v>
      </c>
      <c r="B3498" s="3">
        <v>41864.507187499999</v>
      </c>
      <c r="C3498" s="2" t="s">
        <v>7</v>
      </c>
      <c r="D3498" s="2" t="s">
        <v>8</v>
      </c>
      <c r="E3498" s="2" t="s">
        <v>16</v>
      </c>
      <c r="F3498" s="2" t="s">
        <v>10</v>
      </c>
      <c r="G3498" s="2">
        <v>91251</v>
      </c>
      <c r="H3498" s="2">
        <v>91251</v>
      </c>
      <c r="I3498" s="61"/>
    </row>
    <row r="3499" spans="1:9" ht="24" customHeight="1" x14ac:dyDescent="0.25">
      <c r="A3499" s="2">
        <v>973017</v>
      </c>
      <c r="B3499" s="3">
        <v>41872.351354166669</v>
      </c>
      <c r="C3499" s="2" t="s">
        <v>7</v>
      </c>
      <c r="D3499" s="2" t="s">
        <v>8</v>
      </c>
      <c r="E3499" s="2" t="s">
        <v>16</v>
      </c>
      <c r="F3499" s="2" t="s">
        <v>10</v>
      </c>
      <c r="G3499" s="2">
        <v>8803</v>
      </c>
      <c r="H3499" s="2">
        <v>8803</v>
      </c>
      <c r="I3499" s="61"/>
    </row>
    <row r="3500" spans="1:9" ht="24" customHeight="1" x14ac:dyDescent="0.25">
      <c r="A3500" s="2">
        <v>896284</v>
      </c>
      <c r="B3500" s="3">
        <v>41872.353425925925</v>
      </c>
      <c r="C3500" s="2" t="s">
        <v>13</v>
      </c>
      <c r="D3500" s="2" t="s">
        <v>8</v>
      </c>
      <c r="E3500" s="2" t="s">
        <v>16</v>
      </c>
      <c r="F3500" s="2" t="s">
        <v>10</v>
      </c>
      <c r="G3500" s="2">
        <v>81268</v>
      </c>
      <c r="H3500" s="2">
        <v>81268</v>
      </c>
      <c r="I3500" s="61"/>
    </row>
    <row r="3501" spans="1:9" ht="24" customHeight="1" x14ac:dyDescent="0.25">
      <c r="A3501" s="2">
        <v>314661</v>
      </c>
      <c r="B3501" s="3">
        <v>41872.354085648149</v>
      </c>
      <c r="C3501" s="2" t="s">
        <v>7</v>
      </c>
      <c r="D3501" s="2" t="s">
        <v>8</v>
      </c>
      <c r="E3501" s="2" t="s">
        <v>16</v>
      </c>
      <c r="F3501" s="2" t="s">
        <v>10</v>
      </c>
      <c r="G3501" s="2">
        <v>30905</v>
      </c>
      <c r="H3501" s="2">
        <v>30905</v>
      </c>
      <c r="I3501" s="61"/>
    </row>
    <row r="3502" spans="1:9" ht="24" customHeight="1" x14ac:dyDescent="0.25">
      <c r="A3502" s="2">
        <v>719581</v>
      </c>
      <c r="B3502" s="3">
        <v>41836.702361111114</v>
      </c>
      <c r="C3502" s="2" t="s">
        <v>13</v>
      </c>
      <c r="D3502" s="2" t="s">
        <v>8</v>
      </c>
      <c r="E3502" s="2" t="s">
        <v>9</v>
      </c>
      <c r="F3502" s="2" t="s">
        <v>32</v>
      </c>
      <c r="G3502" s="2">
        <v>40726</v>
      </c>
      <c r="H3502" s="2">
        <v>40726</v>
      </c>
      <c r="I3502" s="61"/>
    </row>
    <row r="3503" spans="1:9" ht="24" customHeight="1" x14ac:dyDescent="0.25">
      <c r="A3503" s="2">
        <v>913942</v>
      </c>
      <c r="B3503" s="3">
        <v>41760.441759259258</v>
      </c>
      <c r="C3503" s="2" t="s">
        <v>13</v>
      </c>
      <c r="D3503" s="2" t="s">
        <v>8</v>
      </c>
      <c r="E3503" s="2" t="s">
        <v>29</v>
      </c>
      <c r="F3503" s="2" t="s">
        <v>12</v>
      </c>
      <c r="G3503" s="2">
        <v>15926</v>
      </c>
      <c r="H3503" s="2">
        <v>15926</v>
      </c>
      <c r="I3503" s="61"/>
    </row>
    <row r="3504" spans="1:9" ht="24" customHeight="1" x14ac:dyDescent="0.25">
      <c r="A3504" s="2">
        <v>475175</v>
      </c>
      <c r="B3504" s="3">
        <v>41764.639039351852</v>
      </c>
      <c r="C3504" s="2" t="s">
        <v>13</v>
      </c>
      <c r="D3504" s="2" t="s">
        <v>11</v>
      </c>
      <c r="E3504" s="2" t="s">
        <v>29</v>
      </c>
      <c r="F3504" s="2" t="s">
        <v>12</v>
      </c>
      <c r="G3504" s="2">
        <v>8553</v>
      </c>
      <c r="H3504" s="2">
        <v>8553</v>
      </c>
      <c r="I3504" s="61"/>
    </row>
    <row r="3505" spans="1:9" ht="24" customHeight="1" x14ac:dyDescent="0.25">
      <c r="A3505" s="2">
        <v>821934</v>
      </c>
      <c r="B3505" s="3">
        <v>41772.757256944446</v>
      </c>
      <c r="C3505" s="2" t="s">
        <v>13</v>
      </c>
      <c r="D3505" s="2" t="s">
        <v>11</v>
      </c>
      <c r="E3505" s="2" t="s">
        <v>29</v>
      </c>
      <c r="F3505" s="2" t="s">
        <v>32</v>
      </c>
      <c r="G3505" s="2">
        <v>9142</v>
      </c>
      <c r="H3505" s="2">
        <v>9142</v>
      </c>
      <c r="I3505" s="61"/>
    </row>
    <row r="3506" spans="1:9" ht="24" customHeight="1" x14ac:dyDescent="0.25">
      <c r="A3506" s="2">
        <v>120099</v>
      </c>
      <c r="B3506" s="3">
        <v>41803.427800925929</v>
      </c>
      <c r="C3506" s="2" t="s">
        <v>7</v>
      </c>
      <c r="D3506" s="2" t="s">
        <v>8</v>
      </c>
      <c r="E3506" s="2" t="s">
        <v>29</v>
      </c>
      <c r="F3506" s="2" t="s">
        <v>32</v>
      </c>
      <c r="G3506" s="2">
        <v>5379</v>
      </c>
      <c r="H3506" s="2">
        <v>5379</v>
      </c>
      <c r="I3506" s="61"/>
    </row>
    <row r="3507" spans="1:9" ht="24" customHeight="1" x14ac:dyDescent="0.25">
      <c r="A3507" s="2">
        <v>61387</v>
      </c>
      <c r="B3507" s="3">
        <v>41859.522800925923</v>
      </c>
      <c r="C3507" s="2" t="s">
        <v>13</v>
      </c>
      <c r="D3507" s="2" t="s">
        <v>23</v>
      </c>
      <c r="E3507" s="2" t="s">
        <v>14</v>
      </c>
      <c r="F3507" s="2" t="s">
        <v>24</v>
      </c>
      <c r="G3507" s="2">
        <v>5757</v>
      </c>
      <c r="H3507" s="2">
        <v>5757</v>
      </c>
      <c r="I3507" s="61"/>
    </row>
    <row r="3508" spans="1:9" ht="24" customHeight="1" x14ac:dyDescent="0.25">
      <c r="A3508" s="2">
        <v>756858</v>
      </c>
      <c r="B3508" s="3">
        <v>41863.398287037038</v>
      </c>
      <c r="C3508" s="2" t="s">
        <v>7</v>
      </c>
      <c r="D3508" s="2" t="s">
        <v>11</v>
      </c>
      <c r="E3508" s="2" t="s">
        <v>14</v>
      </c>
      <c r="F3508" s="2" t="s">
        <v>24</v>
      </c>
      <c r="G3508" s="2">
        <v>49903</v>
      </c>
      <c r="H3508" s="2">
        <v>49903</v>
      </c>
      <c r="I3508" s="61"/>
    </row>
    <row r="3509" spans="1:9" ht="24" customHeight="1" x14ac:dyDescent="0.25">
      <c r="A3509" s="2">
        <v>770131</v>
      </c>
      <c r="B3509" s="3">
        <v>41828.397349537037</v>
      </c>
      <c r="C3509" s="2" t="s">
        <v>7</v>
      </c>
      <c r="D3509" s="2" t="s">
        <v>11</v>
      </c>
      <c r="E3509" s="2" t="s">
        <v>9</v>
      </c>
      <c r="F3509" s="2" t="s">
        <v>24</v>
      </c>
      <c r="G3509" s="2">
        <v>40540</v>
      </c>
      <c r="H3509" s="2">
        <v>40540</v>
      </c>
      <c r="I3509" s="61"/>
    </row>
    <row r="3510" spans="1:9" ht="24" customHeight="1" x14ac:dyDescent="0.25">
      <c r="A3510" s="2">
        <v>649883</v>
      </c>
      <c r="B3510" s="3">
        <v>41842.307766203703</v>
      </c>
      <c r="C3510" s="2" t="s">
        <v>7</v>
      </c>
      <c r="D3510" s="2" t="s">
        <v>8</v>
      </c>
      <c r="E3510" s="2" t="s">
        <v>9</v>
      </c>
      <c r="F3510" s="2" t="s">
        <v>24</v>
      </c>
      <c r="G3510" s="2">
        <v>3595</v>
      </c>
      <c r="H3510" s="2">
        <v>3595</v>
      </c>
      <c r="I3510" s="61"/>
    </row>
    <row r="3511" spans="1:9" ht="24" customHeight="1" x14ac:dyDescent="0.25">
      <c r="A3511" s="2">
        <v>306825</v>
      </c>
      <c r="B3511" s="3">
        <v>41807.479953703703</v>
      </c>
      <c r="C3511" s="2" t="s">
        <v>13</v>
      </c>
      <c r="D3511" s="2" t="s">
        <v>8</v>
      </c>
      <c r="E3511" s="2" t="s">
        <v>14</v>
      </c>
      <c r="F3511" s="2" t="s">
        <v>10</v>
      </c>
      <c r="G3511" s="2">
        <v>14794</v>
      </c>
      <c r="H3511" s="2">
        <v>14794</v>
      </c>
      <c r="I3511" s="61"/>
    </row>
    <row r="3512" spans="1:9" ht="24" customHeight="1" x14ac:dyDescent="0.25">
      <c r="A3512" s="2">
        <v>942408</v>
      </c>
      <c r="B3512" s="3">
        <v>41836.653587962966</v>
      </c>
      <c r="C3512" s="2" t="s">
        <v>7</v>
      </c>
      <c r="D3512" s="2" t="s">
        <v>8</v>
      </c>
      <c r="E3512" s="2" t="s">
        <v>9</v>
      </c>
      <c r="F3512" s="2" t="s">
        <v>12</v>
      </c>
      <c r="G3512" s="2">
        <v>84735</v>
      </c>
      <c r="H3512" s="2">
        <v>84735</v>
      </c>
      <c r="I3512" s="61"/>
    </row>
    <row r="3513" spans="1:9" ht="24" customHeight="1" x14ac:dyDescent="0.25">
      <c r="A3513" s="2">
        <v>669080</v>
      </c>
      <c r="B3513" s="3">
        <v>41837.709444444445</v>
      </c>
      <c r="C3513" s="2" t="s">
        <v>13</v>
      </c>
      <c r="D3513" s="2" t="s">
        <v>8</v>
      </c>
      <c r="E3513" s="2" t="s">
        <v>9</v>
      </c>
      <c r="F3513" s="2" t="s">
        <v>12</v>
      </c>
      <c r="G3513" s="2">
        <v>37286</v>
      </c>
      <c r="H3513" s="2">
        <v>37286</v>
      </c>
      <c r="I3513" s="61"/>
    </row>
    <row r="3514" spans="1:9" ht="24" customHeight="1" x14ac:dyDescent="0.25">
      <c r="A3514" s="2">
        <v>178137</v>
      </c>
      <c r="B3514" s="3">
        <v>41843.633460648147</v>
      </c>
      <c r="C3514" s="2" t="s">
        <v>13</v>
      </c>
      <c r="D3514" s="2" t="s">
        <v>8</v>
      </c>
      <c r="E3514" s="2" t="s">
        <v>9</v>
      </c>
      <c r="F3514" s="2" t="s">
        <v>12</v>
      </c>
      <c r="G3514" s="2">
        <v>91614</v>
      </c>
      <c r="H3514" s="2">
        <v>91614</v>
      </c>
      <c r="I3514" s="61"/>
    </row>
    <row r="3515" spans="1:9" ht="24" customHeight="1" x14ac:dyDescent="0.25">
      <c r="A3515" s="2">
        <v>521320</v>
      </c>
      <c r="B3515" s="3">
        <v>41850.632881944446</v>
      </c>
      <c r="C3515" s="2" t="s">
        <v>13</v>
      </c>
      <c r="D3515" s="2" t="s">
        <v>8</v>
      </c>
      <c r="E3515" s="2" t="s">
        <v>9</v>
      </c>
      <c r="F3515" s="2" t="s">
        <v>12</v>
      </c>
      <c r="G3515" s="2">
        <v>45554</v>
      </c>
      <c r="H3515" s="2">
        <v>45554</v>
      </c>
      <c r="I3515" s="61"/>
    </row>
    <row r="3516" spans="1:9" ht="24" customHeight="1" x14ac:dyDescent="0.25">
      <c r="A3516" s="2">
        <v>160361</v>
      </c>
      <c r="B3516" s="3">
        <v>41869.780289351853</v>
      </c>
      <c r="C3516" s="2" t="s">
        <v>7</v>
      </c>
      <c r="D3516" s="2" t="s">
        <v>8</v>
      </c>
      <c r="E3516" s="2" t="s">
        <v>9</v>
      </c>
      <c r="F3516" s="2" t="s">
        <v>12</v>
      </c>
      <c r="G3516" s="2">
        <v>77907</v>
      </c>
      <c r="H3516" s="2">
        <v>77907</v>
      </c>
      <c r="I3516" s="61"/>
    </row>
    <row r="3517" spans="1:9" ht="24" customHeight="1" x14ac:dyDescent="0.25">
      <c r="A3517" s="2">
        <v>282540</v>
      </c>
      <c r="B3517" s="3">
        <v>41869.782002314816</v>
      </c>
      <c r="C3517" s="2" t="s">
        <v>7</v>
      </c>
      <c r="D3517" s="2" t="s">
        <v>11</v>
      </c>
      <c r="E3517" s="2" t="s">
        <v>9</v>
      </c>
      <c r="F3517" s="2" t="s">
        <v>12</v>
      </c>
      <c r="G3517" s="2">
        <v>52319</v>
      </c>
      <c r="H3517" s="2">
        <v>52319</v>
      </c>
      <c r="I3517" s="61"/>
    </row>
    <row r="3518" spans="1:9" ht="24" customHeight="1" x14ac:dyDescent="0.25">
      <c r="A3518" s="2">
        <v>123721</v>
      </c>
      <c r="B3518" s="3">
        <v>41852.741620370369</v>
      </c>
      <c r="C3518" s="2" t="s">
        <v>7</v>
      </c>
      <c r="D3518" s="2" t="s">
        <v>11</v>
      </c>
      <c r="E3518" s="2" t="s">
        <v>14</v>
      </c>
      <c r="F3518" s="2" t="s">
        <v>22</v>
      </c>
      <c r="G3518" s="2">
        <v>55487</v>
      </c>
      <c r="H3518" s="2">
        <v>55487</v>
      </c>
      <c r="I3518" s="61"/>
    </row>
    <row r="3519" spans="1:9" ht="24" customHeight="1" x14ac:dyDescent="0.25">
      <c r="A3519" s="2">
        <v>306163</v>
      </c>
      <c r="B3519" s="3">
        <v>41847.359872685185</v>
      </c>
      <c r="C3519" s="2" t="s">
        <v>7</v>
      </c>
      <c r="D3519" s="2" t="s">
        <v>8</v>
      </c>
      <c r="E3519" s="2" t="s">
        <v>14</v>
      </c>
      <c r="F3519" s="2" t="s">
        <v>22</v>
      </c>
      <c r="G3519" s="2">
        <v>12105</v>
      </c>
      <c r="H3519" s="2">
        <v>12105</v>
      </c>
      <c r="I3519" s="61"/>
    </row>
    <row r="3520" spans="1:9" ht="24" customHeight="1" x14ac:dyDescent="0.25">
      <c r="A3520" s="2">
        <v>141433</v>
      </c>
      <c r="B3520" s="3">
        <v>41816.397222222222</v>
      </c>
      <c r="C3520" s="2" t="s">
        <v>7</v>
      </c>
      <c r="D3520" s="2" t="s">
        <v>8</v>
      </c>
      <c r="E3520" s="2" t="s">
        <v>14</v>
      </c>
      <c r="F3520" s="2" t="s">
        <v>12</v>
      </c>
      <c r="G3520" s="2">
        <v>89135</v>
      </c>
      <c r="H3520" s="2">
        <v>89135</v>
      </c>
      <c r="I3520" s="61"/>
    </row>
    <row r="3521" spans="1:9" ht="24" customHeight="1" x14ac:dyDescent="0.25">
      <c r="A3521" s="2">
        <v>503081</v>
      </c>
      <c r="B3521" s="3">
        <v>41868.574687499997</v>
      </c>
      <c r="C3521" s="2" t="s">
        <v>7</v>
      </c>
      <c r="D3521" s="2" t="s">
        <v>8</v>
      </c>
      <c r="E3521" s="2" t="s">
        <v>14</v>
      </c>
      <c r="F3521" s="2" t="s">
        <v>12</v>
      </c>
      <c r="G3521" s="2">
        <v>17512</v>
      </c>
      <c r="H3521" s="2">
        <v>17512</v>
      </c>
      <c r="I3521" s="61"/>
    </row>
    <row r="3522" spans="1:9" ht="24" customHeight="1" x14ac:dyDescent="0.25">
      <c r="A3522" s="2">
        <v>976197</v>
      </c>
      <c r="B3522" s="3">
        <v>41868.575011574074</v>
      </c>
      <c r="C3522" s="2" t="s">
        <v>7</v>
      </c>
      <c r="D3522" s="2" t="s">
        <v>11</v>
      </c>
      <c r="E3522" s="2" t="s">
        <v>14</v>
      </c>
      <c r="F3522" s="2" t="s">
        <v>12</v>
      </c>
      <c r="G3522" s="2">
        <v>41667</v>
      </c>
      <c r="H3522" s="2">
        <v>41667</v>
      </c>
      <c r="I3522" s="61"/>
    </row>
    <row r="3523" spans="1:9" ht="24" customHeight="1" x14ac:dyDescent="0.25">
      <c r="A3523" s="2">
        <v>729174</v>
      </c>
      <c r="B3523" s="3">
        <v>41851.397615740738</v>
      </c>
      <c r="C3523" s="2" t="s">
        <v>7</v>
      </c>
      <c r="D3523" s="2" t="s">
        <v>8</v>
      </c>
      <c r="E3523" s="2" t="s">
        <v>14</v>
      </c>
      <c r="F3523" s="2" t="s">
        <v>12</v>
      </c>
      <c r="G3523" s="2">
        <v>56352</v>
      </c>
      <c r="H3523" s="2">
        <v>56352</v>
      </c>
      <c r="I3523" s="61"/>
    </row>
    <row r="3524" spans="1:9" ht="24" customHeight="1" x14ac:dyDescent="0.25">
      <c r="A3524" s="2">
        <v>937152</v>
      </c>
      <c r="B3524" s="3">
        <v>41788.400046296294</v>
      </c>
      <c r="C3524" s="2" t="s">
        <v>13</v>
      </c>
      <c r="D3524" s="2" t="s">
        <v>8</v>
      </c>
      <c r="E3524" s="2" t="s">
        <v>14</v>
      </c>
      <c r="F3524" s="2" t="s">
        <v>32</v>
      </c>
      <c r="G3524" s="2">
        <v>71803</v>
      </c>
      <c r="H3524" s="2">
        <v>71803</v>
      </c>
      <c r="I3524" s="61"/>
    </row>
    <row r="3525" spans="1:9" ht="24" customHeight="1" x14ac:dyDescent="0.25">
      <c r="A3525" s="2">
        <v>798215</v>
      </c>
      <c r="B3525" s="3">
        <v>41814.309687499997</v>
      </c>
      <c r="C3525" s="2" t="s">
        <v>13</v>
      </c>
      <c r="D3525" s="2" t="s">
        <v>11</v>
      </c>
      <c r="E3525" s="2" t="s">
        <v>14</v>
      </c>
      <c r="F3525" s="2" t="s">
        <v>32</v>
      </c>
      <c r="G3525" s="2">
        <v>18475</v>
      </c>
      <c r="H3525" s="2">
        <v>18475</v>
      </c>
      <c r="I3525" s="61"/>
    </row>
    <row r="3526" spans="1:9" ht="24" customHeight="1" x14ac:dyDescent="0.25">
      <c r="A3526" s="2">
        <v>188079</v>
      </c>
      <c r="B3526" s="3">
        <v>41814.309050925927</v>
      </c>
      <c r="C3526" s="2" t="s">
        <v>7</v>
      </c>
      <c r="D3526" s="2" t="s">
        <v>23</v>
      </c>
      <c r="E3526" s="2" t="s">
        <v>14</v>
      </c>
      <c r="F3526" s="2" t="s">
        <v>32</v>
      </c>
      <c r="G3526" s="2">
        <v>86347</v>
      </c>
      <c r="H3526" s="2">
        <v>86347</v>
      </c>
      <c r="I3526" s="61"/>
    </row>
    <row r="3527" spans="1:9" ht="24" customHeight="1" x14ac:dyDescent="0.25">
      <c r="A3527" s="2">
        <v>571355</v>
      </c>
      <c r="B3527" s="3">
        <v>41814.857812499999</v>
      </c>
      <c r="C3527" s="2" t="s">
        <v>7</v>
      </c>
      <c r="D3527" s="2" t="s">
        <v>11</v>
      </c>
      <c r="E3527" s="2" t="s">
        <v>14</v>
      </c>
      <c r="F3527" s="2" t="s">
        <v>32</v>
      </c>
      <c r="G3527" s="2">
        <v>19117</v>
      </c>
      <c r="H3527" s="2">
        <v>19117</v>
      </c>
      <c r="I3527" s="61"/>
    </row>
    <row r="3528" spans="1:9" ht="24" customHeight="1" x14ac:dyDescent="0.25">
      <c r="A3528" s="2">
        <v>990783</v>
      </c>
      <c r="B3528" s="3">
        <v>41814.858124999999</v>
      </c>
      <c r="C3528" s="2" t="s">
        <v>13</v>
      </c>
      <c r="D3528" s="2" t="s">
        <v>8</v>
      </c>
      <c r="E3528" s="2" t="s">
        <v>14</v>
      </c>
      <c r="F3528" s="2" t="s">
        <v>32</v>
      </c>
      <c r="G3528" s="2">
        <v>1326</v>
      </c>
      <c r="H3528" s="2">
        <v>1326</v>
      </c>
      <c r="I3528" s="61"/>
    </row>
    <row r="3529" spans="1:9" ht="24" customHeight="1" x14ac:dyDescent="0.25">
      <c r="A3529" s="2">
        <v>513992</v>
      </c>
      <c r="B3529" s="3">
        <v>41814.859791666669</v>
      </c>
      <c r="C3529" s="2" t="s">
        <v>7</v>
      </c>
      <c r="D3529" s="2" t="s">
        <v>8</v>
      </c>
      <c r="E3529" s="2" t="s">
        <v>14</v>
      </c>
      <c r="F3529" s="2" t="s">
        <v>32</v>
      </c>
      <c r="G3529" s="2">
        <v>3701</v>
      </c>
      <c r="H3529" s="2">
        <v>3701</v>
      </c>
      <c r="I3529" s="61"/>
    </row>
    <row r="3530" spans="1:9" ht="24" customHeight="1" x14ac:dyDescent="0.25">
      <c r="A3530" s="2">
        <v>198610</v>
      </c>
      <c r="B3530" s="3">
        <v>41815.57234953704</v>
      </c>
      <c r="C3530" s="2" t="s">
        <v>7</v>
      </c>
      <c r="D3530" s="2" t="s">
        <v>8</v>
      </c>
      <c r="E3530" s="2" t="s">
        <v>14</v>
      </c>
      <c r="F3530" s="2" t="s">
        <v>32</v>
      </c>
      <c r="G3530" s="2">
        <v>27219</v>
      </c>
      <c r="H3530" s="2">
        <v>27219</v>
      </c>
      <c r="I3530" s="61"/>
    </row>
    <row r="3531" spans="1:9" ht="24" customHeight="1" x14ac:dyDescent="0.25">
      <c r="A3531" s="2">
        <v>671060</v>
      </c>
      <c r="B3531" s="3">
        <v>41815.573252314818</v>
      </c>
      <c r="C3531" s="2" t="s">
        <v>7</v>
      </c>
      <c r="D3531" s="2" t="s">
        <v>8</v>
      </c>
      <c r="E3531" s="2" t="s">
        <v>14</v>
      </c>
      <c r="F3531" s="2" t="s">
        <v>32</v>
      </c>
      <c r="G3531" s="2">
        <v>88285</v>
      </c>
      <c r="H3531" s="2">
        <v>88285</v>
      </c>
      <c r="I3531" s="61"/>
    </row>
    <row r="3532" spans="1:9" ht="24" customHeight="1" x14ac:dyDescent="0.25">
      <c r="A3532" s="2">
        <v>16811</v>
      </c>
      <c r="B3532" s="3">
        <v>41809.399085648147</v>
      </c>
      <c r="C3532" s="2" t="s">
        <v>7</v>
      </c>
      <c r="D3532" s="2" t="s">
        <v>11</v>
      </c>
      <c r="E3532" s="2" t="s">
        <v>9</v>
      </c>
      <c r="F3532" s="2" t="s">
        <v>12</v>
      </c>
      <c r="G3532" s="2">
        <v>4083</v>
      </c>
      <c r="H3532" s="2">
        <v>4083</v>
      </c>
      <c r="I3532" s="61"/>
    </row>
    <row r="3533" spans="1:9" ht="24" customHeight="1" x14ac:dyDescent="0.25">
      <c r="A3533" s="2">
        <v>162703</v>
      </c>
      <c r="B3533" s="3">
        <v>41819.701099537036</v>
      </c>
      <c r="C3533" s="2" t="s">
        <v>13</v>
      </c>
      <c r="D3533" s="2" t="s">
        <v>11</v>
      </c>
      <c r="E3533" s="2" t="s">
        <v>9</v>
      </c>
      <c r="F3533" s="2" t="s">
        <v>12</v>
      </c>
      <c r="G3533" s="2">
        <v>6345</v>
      </c>
      <c r="H3533" s="2">
        <v>6345</v>
      </c>
      <c r="I3533" s="61"/>
    </row>
    <row r="3534" spans="1:9" ht="24" customHeight="1" x14ac:dyDescent="0.25">
      <c r="A3534" s="2">
        <v>114187</v>
      </c>
      <c r="B3534" s="3">
        <v>41819.702025462961</v>
      </c>
      <c r="C3534" s="2" t="s">
        <v>13</v>
      </c>
      <c r="D3534" s="2" t="s">
        <v>8</v>
      </c>
      <c r="E3534" s="2" t="s">
        <v>9</v>
      </c>
      <c r="F3534" s="2" t="s">
        <v>12</v>
      </c>
      <c r="G3534" s="2">
        <v>13732</v>
      </c>
      <c r="H3534" s="2">
        <v>13732</v>
      </c>
      <c r="I3534" s="61"/>
    </row>
    <row r="3535" spans="1:9" ht="24" customHeight="1" x14ac:dyDescent="0.25">
      <c r="A3535" s="2">
        <v>993049</v>
      </c>
      <c r="B3535" s="3">
        <v>41819.702418981484</v>
      </c>
      <c r="C3535" s="2" t="s">
        <v>7</v>
      </c>
      <c r="D3535" s="2" t="s">
        <v>11</v>
      </c>
      <c r="E3535" s="2" t="s">
        <v>9</v>
      </c>
      <c r="F3535" s="2" t="s">
        <v>12</v>
      </c>
      <c r="G3535" s="2">
        <v>58033</v>
      </c>
      <c r="H3535" s="2">
        <v>58033</v>
      </c>
      <c r="I3535" s="61"/>
    </row>
    <row r="3536" spans="1:9" ht="24" customHeight="1" x14ac:dyDescent="0.25">
      <c r="A3536" s="2">
        <v>987712</v>
      </c>
      <c r="B3536" s="3">
        <v>41823.61005787037</v>
      </c>
      <c r="C3536" s="2" t="s">
        <v>13</v>
      </c>
      <c r="D3536" s="2" t="s">
        <v>8</v>
      </c>
      <c r="E3536" s="2" t="s">
        <v>9</v>
      </c>
      <c r="F3536" s="2" t="s">
        <v>32</v>
      </c>
      <c r="G3536" s="2">
        <v>74931</v>
      </c>
      <c r="H3536" s="2">
        <v>74931</v>
      </c>
      <c r="I3536" s="61"/>
    </row>
    <row r="3537" spans="1:9" ht="24" customHeight="1" x14ac:dyDescent="0.25">
      <c r="A3537" s="2">
        <v>342038</v>
      </c>
      <c r="B3537" s="3">
        <v>41827.71334490741</v>
      </c>
      <c r="C3537" s="2" t="s">
        <v>13</v>
      </c>
      <c r="D3537" s="2" t="s">
        <v>11</v>
      </c>
      <c r="E3537" s="2" t="s">
        <v>9</v>
      </c>
      <c r="F3537" s="2" t="s">
        <v>12</v>
      </c>
      <c r="G3537" s="2">
        <v>73062</v>
      </c>
      <c r="H3537" s="2">
        <v>73062</v>
      </c>
      <c r="I3537" s="61"/>
    </row>
    <row r="3538" spans="1:9" ht="24" customHeight="1" x14ac:dyDescent="0.25">
      <c r="A3538" s="2">
        <v>201002</v>
      </c>
      <c r="B3538" s="3">
        <v>41831.111006944448</v>
      </c>
      <c r="C3538" s="2" t="s">
        <v>7</v>
      </c>
      <c r="D3538" s="2" t="s">
        <v>8</v>
      </c>
      <c r="E3538" s="2" t="s">
        <v>9</v>
      </c>
      <c r="F3538" s="2" t="s">
        <v>32</v>
      </c>
      <c r="G3538" s="2">
        <v>59009</v>
      </c>
      <c r="H3538" s="2">
        <v>59009</v>
      </c>
      <c r="I3538" s="61"/>
    </row>
    <row r="3539" spans="1:9" ht="24" customHeight="1" x14ac:dyDescent="0.25">
      <c r="A3539" s="2">
        <v>758129</v>
      </c>
      <c r="B3539" s="3">
        <v>41831.477523148147</v>
      </c>
      <c r="C3539" s="2" t="s">
        <v>7</v>
      </c>
      <c r="D3539" s="2" t="s">
        <v>8</v>
      </c>
      <c r="E3539" s="2" t="s">
        <v>9</v>
      </c>
      <c r="F3539" s="2" t="s">
        <v>32</v>
      </c>
      <c r="G3539" s="2">
        <v>73556</v>
      </c>
      <c r="H3539" s="2">
        <v>73556</v>
      </c>
      <c r="I3539" s="61"/>
    </row>
    <row r="3540" spans="1:9" ht="24" customHeight="1" x14ac:dyDescent="0.25">
      <c r="A3540" s="2">
        <v>610135</v>
      </c>
      <c r="B3540" s="3">
        <v>41831.478900462964</v>
      </c>
      <c r="C3540" s="2" t="s">
        <v>7</v>
      </c>
      <c r="D3540" s="2" t="s">
        <v>11</v>
      </c>
      <c r="E3540" s="2" t="s">
        <v>9</v>
      </c>
      <c r="F3540" s="2" t="s">
        <v>32</v>
      </c>
      <c r="G3540" s="2">
        <v>70146</v>
      </c>
      <c r="H3540" s="2">
        <v>70146</v>
      </c>
      <c r="I3540" s="61"/>
    </row>
    <row r="3541" spans="1:9" ht="24" customHeight="1" x14ac:dyDescent="0.25">
      <c r="A3541" s="2">
        <v>752352</v>
      </c>
      <c r="B3541" s="3">
        <v>41834.751006944447</v>
      </c>
      <c r="C3541" s="2" t="s">
        <v>13</v>
      </c>
      <c r="D3541" s="2" t="s">
        <v>23</v>
      </c>
      <c r="E3541" s="2" t="s">
        <v>9</v>
      </c>
      <c r="F3541" s="2" t="s">
        <v>12</v>
      </c>
      <c r="G3541" s="2">
        <v>5227</v>
      </c>
      <c r="H3541" s="2">
        <v>5227</v>
      </c>
      <c r="I3541" s="61"/>
    </row>
    <row r="3542" spans="1:9" ht="24" customHeight="1" x14ac:dyDescent="0.25">
      <c r="A3542" s="2">
        <v>553291</v>
      </c>
      <c r="B3542" s="3">
        <v>41837.310787037037</v>
      </c>
      <c r="C3542" s="2" t="s">
        <v>13</v>
      </c>
      <c r="D3542" s="2" t="s">
        <v>8</v>
      </c>
      <c r="E3542" s="2" t="s">
        <v>9</v>
      </c>
      <c r="F3542" s="2" t="s">
        <v>12</v>
      </c>
      <c r="G3542" s="2">
        <v>36761</v>
      </c>
      <c r="H3542" s="2">
        <v>36761</v>
      </c>
      <c r="I3542" s="61"/>
    </row>
    <row r="3543" spans="1:9" ht="24" customHeight="1" x14ac:dyDescent="0.25">
      <c r="A3543" s="2">
        <v>742503</v>
      </c>
      <c r="B3543" s="3">
        <v>41837.31181712963</v>
      </c>
      <c r="C3543" s="2" t="s">
        <v>7</v>
      </c>
      <c r="D3543" s="2" t="s">
        <v>11</v>
      </c>
      <c r="E3543" s="2" t="s">
        <v>9</v>
      </c>
      <c r="F3543" s="2" t="s">
        <v>12</v>
      </c>
      <c r="G3543" s="2">
        <v>83910</v>
      </c>
      <c r="H3543" s="2">
        <v>83910</v>
      </c>
      <c r="I3543" s="61"/>
    </row>
    <row r="3544" spans="1:9" ht="24" customHeight="1" x14ac:dyDescent="0.25">
      <c r="A3544" s="2">
        <v>256604</v>
      </c>
      <c r="B3544" s="3">
        <v>41837.309733796297</v>
      </c>
      <c r="C3544" s="2" t="s">
        <v>7</v>
      </c>
      <c r="D3544" s="2" t="s">
        <v>11</v>
      </c>
      <c r="E3544" s="2" t="s">
        <v>9</v>
      </c>
      <c r="F3544" s="2" t="s">
        <v>12</v>
      </c>
      <c r="G3544" s="2">
        <v>9963</v>
      </c>
      <c r="H3544" s="2">
        <v>9963</v>
      </c>
      <c r="I3544" s="61"/>
    </row>
    <row r="3545" spans="1:9" ht="24" customHeight="1" x14ac:dyDescent="0.25">
      <c r="A3545" s="2">
        <v>470979</v>
      </c>
      <c r="B3545" s="3">
        <v>41816.400000000001</v>
      </c>
      <c r="C3545" s="2" t="s">
        <v>7</v>
      </c>
      <c r="D3545" s="2" t="s">
        <v>11</v>
      </c>
      <c r="E3545" s="2" t="s">
        <v>9</v>
      </c>
      <c r="F3545" s="2" t="s">
        <v>12</v>
      </c>
      <c r="G3545" s="2">
        <v>33791</v>
      </c>
      <c r="H3545" s="2">
        <v>33791</v>
      </c>
      <c r="I3545" s="61"/>
    </row>
    <row r="3546" spans="1:9" ht="24" customHeight="1" x14ac:dyDescent="0.25">
      <c r="A3546" s="2">
        <v>995423</v>
      </c>
      <c r="B3546" s="3">
        <v>41816.400555555556</v>
      </c>
      <c r="C3546" s="2" t="s">
        <v>7</v>
      </c>
      <c r="D3546" s="2" t="s">
        <v>8</v>
      </c>
      <c r="E3546" s="2" t="s">
        <v>9</v>
      </c>
      <c r="F3546" s="2" t="s">
        <v>12</v>
      </c>
      <c r="G3546" s="2">
        <v>37655</v>
      </c>
      <c r="H3546" s="2">
        <v>37655</v>
      </c>
      <c r="I3546" s="61"/>
    </row>
    <row r="3547" spans="1:9" ht="24" customHeight="1" x14ac:dyDescent="0.25">
      <c r="A3547" s="2">
        <v>322860</v>
      </c>
      <c r="B3547" s="3">
        <v>41816.397175925929</v>
      </c>
      <c r="C3547" s="2" t="s">
        <v>7</v>
      </c>
      <c r="D3547" s="2" t="s">
        <v>23</v>
      </c>
      <c r="E3547" s="2" t="s">
        <v>9</v>
      </c>
      <c r="F3547" s="2" t="s">
        <v>12</v>
      </c>
      <c r="G3547" s="2">
        <v>42972</v>
      </c>
      <c r="H3547" s="2">
        <v>42972</v>
      </c>
      <c r="I3547" s="61"/>
    </row>
    <row r="3548" spans="1:9" ht="24" customHeight="1" x14ac:dyDescent="0.25">
      <c r="A3548" s="2">
        <v>469009</v>
      </c>
      <c r="B3548" s="3">
        <v>41825.694675925923</v>
      </c>
      <c r="C3548" s="2" t="s">
        <v>13</v>
      </c>
      <c r="D3548" s="2" t="s">
        <v>8</v>
      </c>
      <c r="E3548" s="2" t="s">
        <v>9</v>
      </c>
      <c r="F3548" s="2" t="s">
        <v>12</v>
      </c>
      <c r="G3548" s="2">
        <v>62982</v>
      </c>
      <c r="H3548" s="2">
        <v>62982</v>
      </c>
      <c r="I3548" s="61"/>
    </row>
    <row r="3549" spans="1:9" ht="24" customHeight="1" x14ac:dyDescent="0.25">
      <c r="A3549" s="2">
        <v>604024</v>
      </c>
      <c r="B3549" s="3">
        <v>41828.409548611111</v>
      </c>
      <c r="C3549" s="2" t="s">
        <v>7</v>
      </c>
      <c r="D3549" s="2" t="s">
        <v>8</v>
      </c>
      <c r="E3549" s="2" t="s">
        <v>9</v>
      </c>
      <c r="F3549" s="2" t="s">
        <v>12</v>
      </c>
      <c r="G3549" s="2">
        <v>99345</v>
      </c>
      <c r="H3549" s="2">
        <v>99345</v>
      </c>
      <c r="I3549" s="61"/>
    </row>
    <row r="3550" spans="1:9" ht="24" customHeight="1" x14ac:dyDescent="0.25">
      <c r="A3550" s="2">
        <v>21822</v>
      </c>
      <c r="B3550" s="3">
        <v>41781.708680555559</v>
      </c>
      <c r="C3550" s="2" t="s">
        <v>7</v>
      </c>
      <c r="D3550" s="2" t="s">
        <v>11</v>
      </c>
      <c r="E3550" s="2" t="s">
        <v>9</v>
      </c>
      <c r="F3550" s="2" t="s">
        <v>17</v>
      </c>
      <c r="G3550" s="2">
        <v>57333</v>
      </c>
      <c r="H3550" s="2">
        <v>57333</v>
      </c>
      <c r="I3550" s="61"/>
    </row>
    <row r="3551" spans="1:9" ht="24" customHeight="1" x14ac:dyDescent="0.25">
      <c r="A3551" s="2">
        <v>420095</v>
      </c>
      <c r="B3551" s="3">
        <v>41810.398125</v>
      </c>
      <c r="C3551" s="2" t="s">
        <v>13</v>
      </c>
      <c r="D3551" s="2" t="s">
        <v>8</v>
      </c>
      <c r="E3551" s="2" t="s">
        <v>9</v>
      </c>
      <c r="F3551" s="2" t="s">
        <v>17</v>
      </c>
      <c r="G3551" s="2">
        <v>14745</v>
      </c>
      <c r="H3551" s="2">
        <v>14745</v>
      </c>
      <c r="I3551" s="61"/>
    </row>
    <row r="3552" spans="1:9" ht="24" customHeight="1" x14ac:dyDescent="0.25">
      <c r="A3552" s="2">
        <v>356027</v>
      </c>
      <c r="B3552" s="3">
        <v>41838.398946759262</v>
      </c>
      <c r="C3552" s="2" t="s">
        <v>7</v>
      </c>
      <c r="D3552" s="2" t="s">
        <v>11</v>
      </c>
      <c r="E3552" s="2" t="s">
        <v>9</v>
      </c>
      <c r="F3552" s="2" t="s">
        <v>17</v>
      </c>
      <c r="G3552" s="2">
        <v>81124</v>
      </c>
      <c r="H3552" s="2">
        <v>81124</v>
      </c>
      <c r="I3552" s="61"/>
    </row>
    <row r="3553" spans="1:9" ht="24" customHeight="1" x14ac:dyDescent="0.25">
      <c r="A3553" s="2">
        <v>655082</v>
      </c>
      <c r="B3553" s="3">
        <v>41845.722118055557</v>
      </c>
      <c r="C3553" s="2" t="s">
        <v>13</v>
      </c>
      <c r="D3553" s="2" t="s">
        <v>8</v>
      </c>
      <c r="E3553" s="2" t="s">
        <v>9</v>
      </c>
      <c r="F3553" s="2" t="s">
        <v>17</v>
      </c>
      <c r="G3553" s="2">
        <v>63777</v>
      </c>
      <c r="H3553" s="2">
        <v>63777</v>
      </c>
      <c r="I3553" s="61"/>
    </row>
    <row r="3554" spans="1:9" ht="24" customHeight="1" x14ac:dyDescent="0.25">
      <c r="A3554" s="2">
        <v>970300</v>
      </c>
      <c r="B3554" s="3">
        <v>41845.724421296298</v>
      </c>
      <c r="C3554" s="2" t="s">
        <v>7</v>
      </c>
      <c r="D3554" s="2" t="s">
        <v>8</v>
      </c>
      <c r="E3554" s="2" t="s">
        <v>9</v>
      </c>
      <c r="F3554" s="2" t="s">
        <v>17</v>
      </c>
      <c r="G3554" s="2">
        <v>36932</v>
      </c>
      <c r="H3554" s="2">
        <v>36932</v>
      </c>
      <c r="I3554" s="61"/>
    </row>
    <row r="3555" spans="1:9" ht="24" customHeight="1" x14ac:dyDescent="0.25">
      <c r="A3555" s="2">
        <v>607770</v>
      </c>
      <c r="B3555" s="3">
        <v>41845.725937499999</v>
      </c>
      <c r="C3555" s="2" t="s">
        <v>7</v>
      </c>
      <c r="D3555" s="2" t="s">
        <v>11</v>
      </c>
      <c r="E3555" s="2" t="s">
        <v>9</v>
      </c>
      <c r="F3555" s="2" t="s">
        <v>17</v>
      </c>
      <c r="G3555" s="2">
        <v>81106</v>
      </c>
      <c r="H3555" s="2">
        <v>81106</v>
      </c>
      <c r="I3555" s="61"/>
    </row>
    <row r="3556" spans="1:9" ht="24" customHeight="1" x14ac:dyDescent="0.25">
      <c r="A3556" s="2">
        <v>346303</v>
      </c>
      <c r="B3556" s="3">
        <v>41851.575902777775</v>
      </c>
      <c r="C3556" s="2" t="s">
        <v>7</v>
      </c>
      <c r="D3556" s="2" t="s">
        <v>11</v>
      </c>
      <c r="E3556" s="2" t="s">
        <v>9</v>
      </c>
      <c r="F3556" s="2" t="s">
        <v>17</v>
      </c>
      <c r="G3556" s="2">
        <v>55056</v>
      </c>
      <c r="H3556" s="2">
        <v>55056</v>
      </c>
      <c r="I3556" s="61"/>
    </row>
    <row r="3557" spans="1:9" ht="24" customHeight="1" x14ac:dyDescent="0.25">
      <c r="A3557" s="2">
        <v>961113</v>
      </c>
      <c r="B3557" s="3">
        <v>41864.795138888891</v>
      </c>
      <c r="C3557" s="2" t="s">
        <v>7</v>
      </c>
      <c r="D3557" s="2" t="s">
        <v>8</v>
      </c>
      <c r="E3557" s="2" t="s">
        <v>9</v>
      </c>
      <c r="F3557" s="2" t="s">
        <v>17</v>
      </c>
      <c r="G3557" s="2">
        <v>47856</v>
      </c>
      <c r="H3557" s="2">
        <v>47856</v>
      </c>
      <c r="I3557" s="61"/>
    </row>
    <row r="3558" spans="1:9" ht="24" customHeight="1" x14ac:dyDescent="0.25">
      <c r="A3558" s="2">
        <v>517292</v>
      </c>
      <c r="B3558" s="3">
        <v>41876.600219907406</v>
      </c>
      <c r="C3558" s="2" t="s">
        <v>7</v>
      </c>
      <c r="D3558" s="2" t="s">
        <v>8</v>
      </c>
      <c r="E3558" s="2" t="s">
        <v>9</v>
      </c>
      <c r="F3558" s="2" t="s">
        <v>17</v>
      </c>
      <c r="G3558" s="2">
        <v>94052</v>
      </c>
      <c r="H3558" s="2">
        <v>94052</v>
      </c>
      <c r="I3558" s="61"/>
    </row>
    <row r="3559" spans="1:9" ht="24" customHeight="1" x14ac:dyDescent="0.25">
      <c r="A3559" s="2">
        <v>141631</v>
      </c>
      <c r="B3559" s="3">
        <v>41876.600937499999</v>
      </c>
      <c r="C3559" s="2" t="s">
        <v>7</v>
      </c>
      <c r="D3559" s="2" t="s">
        <v>11</v>
      </c>
      <c r="E3559" s="2" t="s">
        <v>9</v>
      </c>
      <c r="F3559" s="2" t="s">
        <v>17</v>
      </c>
      <c r="G3559" s="2">
        <v>5534</v>
      </c>
      <c r="H3559" s="2">
        <v>5534</v>
      </c>
      <c r="I3559" s="61"/>
    </row>
    <row r="3560" spans="1:9" ht="24" customHeight="1" x14ac:dyDescent="0.25">
      <c r="A3560" s="2">
        <v>347699</v>
      </c>
      <c r="B3560" s="3">
        <v>41878.346921296295</v>
      </c>
      <c r="C3560" s="2" t="s">
        <v>13</v>
      </c>
      <c r="D3560" s="2" t="s">
        <v>23</v>
      </c>
      <c r="E3560" s="2" t="s">
        <v>9</v>
      </c>
      <c r="F3560" s="2" t="s">
        <v>17</v>
      </c>
      <c r="G3560" s="2">
        <v>14617</v>
      </c>
      <c r="H3560" s="2">
        <v>14617</v>
      </c>
      <c r="I3560" s="61"/>
    </row>
    <row r="3561" spans="1:9" ht="24" customHeight="1" x14ac:dyDescent="0.25">
      <c r="A3561" s="2">
        <v>58230</v>
      </c>
      <c r="B3561" s="3">
        <v>41873.396886574075</v>
      </c>
      <c r="C3561" s="2" t="s">
        <v>7</v>
      </c>
      <c r="D3561" s="2" t="s">
        <v>8</v>
      </c>
      <c r="E3561" s="2" t="s">
        <v>14</v>
      </c>
      <c r="F3561" s="2" t="s">
        <v>12</v>
      </c>
      <c r="G3561" s="2">
        <v>99343</v>
      </c>
      <c r="H3561" s="2">
        <v>99343</v>
      </c>
      <c r="I3561" s="61"/>
    </row>
    <row r="3562" spans="1:9" ht="24" customHeight="1" x14ac:dyDescent="0.25">
      <c r="A3562" s="2">
        <v>366376</v>
      </c>
      <c r="B3562" s="3">
        <v>41873.398460648146</v>
      </c>
      <c r="C3562" s="2" t="s">
        <v>13</v>
      </c>
      <c r="D3562" s="2" t="s">
        <v>8</v>
      </c>
      <c r="E3562" s="2" t="s">
        <v>14</v>
      </c>
      <c r="F3562" s="2" t="s">
        <v>12</v>
      </c>
      <c r="G3562" s="2">
        <v>69100</v>
      </c>
      <c r="H3562" s="2">
        <v>69100</v>
      </c>
      <c r="I3562" s="61"/>
    </row>
    <row r="3563" spans="1:9" ht="24" customHeight="1" x14ac:dyDescent="0.25">
      <c r="A3563" s="2">
        <v>752726</v>
      </c>
      <c r="B3563" s="3">
        <v>41763.571886574071</v>
      </c>
      <c r="C3563" s="2" t="s">
        <v>7</v>
      </c>
      <c r="D3563" s="2" t="s">
        <v>8</v>
      </c>
      <c r="E3563" s="2" t="s">
        <v>16</v>
      </c>
      <c r="F3563" s="2" t="s">
        <v>32</v>
      </c>
      <c r="G3563" s="2">
        <v>96405</v>
      </c>
      <c r="H3563" s="2">
        <v>96405</v>
      </c>
      <c r="I3563" s="61"/>
    </row>
    <row r="3564" spans="1:9" ht="24" customHeight="1" x14ac:dyDescent="0.25">
      <c r="A3564" s="2">
        <v>783920</v>
      </c>
      <c r="B3564" s="3">
        <v>41765.46497685185</v>
      </c>
      <c r="C3564" s="2" t="s">
        <v>13</v>
      </c>
      <c r="D3564" s="2" t="s">
        <v>8</v>
      </c>
      <c r="E3564" s="2" t="s">
        <v>16</v>
      </c>
      <c r="F3564" s="2" t="s">
        <v>32</v>
      </c>
      <c r="G3564" s="2">
        <v>45721</v>
      </c>
      <c r="H3564" s="2">
        <v>45721</v>
      </c>
      <c r="I3564" s="61"/>
    </row>
    <row r="3565" spans="1:9" ht="24" customHeight="1" x14ac:dyDescent="0.25">
      <c r="A3565" s="2">
        <v>520387</v>
      </c>
      <c r="B3565" s="3">
        <v>41767.510601851849</v>
      </c>
      <c r="C3565" s="2" t="s">
        <v>7</v>
      </c>
      <c r="D3565" s="2" t="s">
        <v>11</v>
      </c>
      <c r="E3565" s="2" t="s">
        <v>16</v>
      </c>
      <c r="F3565" s="2" t="s">
        <v>12</v>
      </c>
      <c r="G3565" s="2">
        <v>79271</v>
      </c>
      <c r="H3565" s="2">
        <v>79271</v>
      </c>
      <c r="I3565" s="61"/>
    </row>
    <row r="3566" spans="1:9" ht="24" customHeight="1" x14ac:dyDescent="0.25">
      <c r="A3566" s="2">
        <v>853118</v>
      </c>
      <c r="B3566" s="3">
        <v>41767.511793981481</v>
      </c>
      <c r="C3566" s="2" t="s">
        <v>7</v>
      </c>
      <c r="D3566" s="2" t="s">
        <v>8</v>
      </c>
      <c r="E3566" s="2" t="s">
        <v>16</v>
      </c>
      <c r="F3566" s="2" t="s">
        <v>12</v>
      </c>
      <c r="G3566" s="2">
        <v>61301</v>
      </c>
      <c r="H3566" s="2">
        <v>61301</v>
      </c>
      <c r="I3566" s="61"/>
    </row>
    <row r="3567" spans="1:9" ht="24" customHeight="1" x14ac:dyDescent="0.25">
      <c r="A3567" s="2">
        <v>501928</v>
      </c>
      <c r="B3567" s="3">
        <v>41773.463263888887</v>
      </c>
      <c r="C3567" s="2" t="s">
        <v>13</v>
      </c>
      <c r="D3567" s="2" t="s">
        <v>11</v>
      </c>
      <c r="E3567" s="2" t="s">
        <v>16</v>
      </c>
      <c r="F3567" s="2" t="s">
        <v>12</v>
      </c>
      <c r="G3567" s="2">
        <v>21961</v>
      </c>
      <c r="H3567" s="2">
        <v>21961</v>
      </c>
      <c r="I3567" s="61"/>
    </row>
    <row r="3568" spans="1:9" ht="24" customHeight="1" x14ac:dyDescent="0.25">
      <c r="A3568" s="2">
        <v>58373</v>
      </c>
      <c r="B3568" s="3">
        <v>41780.429826388892</v>
      </c>
      <c r="C3568" s="2" t="s">
        <v>7</v>
      </c>
      <c r="D3568" s="2" t="s">
        <v>8</v>
      </c>
      <c r="E3568" s="2" t="s">
        <v>16</v>
      </c>
      <c r="F3568" s="2" t="s">
        <v>32</v>
      </c>
      <c r="G3568" s="2">
        <v>7745</v>
      </c>
      <c r="H3568" s="2">
        <v>7745</v>
      </c>
      <c r="I3568" s="61"/>
    </row>
    <row r="3569" spans="1:9" ht="24" customHeight="1" x14ac:dyDescent="0.25">
      <c r="A3569" s="2">
        <v>523831</v>
      </c>
      <c r="B3569" s="3">
        <v>41780.433865740742</v>
      </c>
      <c r="C3569" s="2" t="s">
        <v>7</v>
      </c>
      <c r="D3569" s="2" t="s">
        <v>11</v>
      </c>
      <c r="E3569" s="2" t="s">
        <v>16</v>
      </c>
      <c r="F3569" s="2" t="s">
        <v>32</v>
      </c>
      <c r="G3569" s="2">
        <v>87802</v>
      </c>
      <c r="H3569" s="2">
        <v>87802</v>
      </c>
      <c r="I3569" s="61"/>
    </row>
    <row r="3570" spans="1:9" ht="24" customHeight="1" x14ac:dyDescent="0.25">
      <c r="A3570" s="2">
        <v>949606</v>
      </c>
      <c r="B3570" s="3">
        <v>41848.399351851855</v>
      </c>
      <c r="C3570" s="2" t="s">
        <v>7</v>
      </c>
      <c r="D3570" s="2" t="s">
        <v>11</v>
      </c>
      <c r="E3570" s="2" t="s">
        <v>16</v>
      </c>
      <c r="F3570" s="2" t="s">
        <v>32</v>
      </c>
      <c r="G3570" s="2">
        <v>45966</v>
      </c>
      <c r="H3570" s="2">
        <v>45966</v>
      </c>
      <c r="I3570" s="61"/>
    </row>
    <row r="3571" spans="1:9" ht="24" customHeight="1" x14ac:dyDescent="0.25">
      <c r="A3571" s="2">
        <v>488008</v>
      </c>
      <c r="B3571" s="3">
        <v>41849.778854166667</v>
      </c>
      <c r="C3571" s="2" t="s">
        <v>7</v>
      </c>
      <c r="D3571" s="2" t="s">
        <v>8</v>
      </c>
      <c r="E3571" s="2" t="s">
        <v>16</v>
      </c>
      <c r="F3571" s="2" t="s">
        <v>32</v>
      </c>
      <c r="G3571" s="2">
        <v>10712</v>
      </c>
      <c r="H3571" s="2">
        <v>10712</v>
      </c>
      <c r="I3571" s="61"/>
    </row>
    <row r="3572" spans="1:9" ht="24" customHeight="1" x14ac:dyDescent="0.25">
      <c r="A3572" s="2">
        <v>476269</v>
      </c>
      <c r="B3572" s="3">
        <v>41860.75849537037</v>
      </c>
      <c r="C3572" s="2" t="s">
        <v>13</v>
      </c>
      <c r="D3572" s="2" t="s">
        <v>8</v>
      </c>
      <c r="E3572" s="2" t="s">
        <v>16</v>
      </c>
      <c r="F3572" s="2" t="s">
        <v>32</v>
      </c>
      <c r="G3572" s="2">
        <v>15227</v>
      </c>
      <c r="H3572" s="2">
        <v>15227</v>
      </c>
      <c r="I3572" s="61"/>
    </row>
    <row r="3573" spans="1:9" ht="24" customHeight="1" x14ac:dyDescent="0.25">
      <c r="A3573" s="2">
        <v>165558</v>
      </c>
      <c r="B3573" s="3">
        <v>41848.397349537037</v>
      </c>
      <c r="C3573" s="2" t="s">
        <v>7</v>
      </c>
      <c r="D3573" s="2" t="s">
        <v>11</v>
      </c>
      <c r="E3573" s="2" t="s">
        <v>14</v>
      </c>
      <c r="F3573" s="2" t="s">
        <v>19</v>
      </c>
      <c r="G3573" s="2">
        <v>77540</v>
      </c>
      <c r="H3573" s="2">
        <v>77540</v>
      </c>
      <c r="I3573" s="61"/>
    </row>
    <row r="3574" spans="1:9" ht="24" customHeight="1" x14ac:dyDescent="0.25">
      <c r="A3574" s="2">
        <v>63476</v>
      </c>
      <c r="B3574" s="3">
        <v>41855.540405092594</v>
      </c>
      <c r="C3574" s="2" t="s">
        <v>13</v>
      </c>
      <c r="D3574" s="2" t="s">
        <v>8</v>
      </c>
      <c r="E3574" s="2" t="s">
        <v>14</v>
      </c>
      <c r="F3574" s="2" t="s">
        <v>19</v>
      </c>
      <c r="G3574" s="2">
        <v>52833</v>
      </c>
      <c r="H3574" s="2">
        <v>52833</v>
      </c>
      <c r="I3574" s="61"/>
    </row>
    <row r="3575" spans="1:9" ht="24" customHeight="1" x14ac:dyDescent="0.25">
      <c r="A3575" s="2">
        <v>793418</v>
      </c>
      <c r="B3575" s="3">
        <v>41855.396921296298</v>
      </c>
      <c r="C3575" s="2" t="s">
        <v>7</v>
      </c>
      <c r="D3575" s="2" t="s">
        <v>8</v>
      </c>
      <c r="E3575" s="2" t="s">
        <v>9</v>
      </c>
      <c r="F3575" s="2" t="s">
        <v>24</v>
      </c>
      <c r="G3575" s="2">
        <v>79712</v>
      </c>
      <c r="H3575" s="2">
        <v>79712</v>
      </c>
      <c r="I3575" s="61"/>
    </row>
    <row r="3576" spans="1:9" ht="24" customHeight="1" x14ac:dyDescent="0.25">
      <c r="A3576" s="2">
        <v>719478</v>
      </c>
      <c r="B3576" s="3">
        <v>41761.82309027778</v>
      </c>
      <c r="C3576" s="2" t="s">
        <v>13</v>
      </c>
      <c r="D3576" s="2" t="s">
        <v>8</v>
      </c>
      <c r="E3576" s="2" t="s">
        <v>14</v>
      </c>
      <c r="F3576" s="2" t="s">
        <v>24</v>
      </c>
      <c r="G3576" s="2">
        <v>5553</v>
      </c>
      <c r="H3576" s="2">
        <v>5553</v>
      </c>
      <c r="I3576" s="61"/>
    </row>
    <row r="3577" spans="1:9" ht="24" customHeight="1" x14ac:dyDescent="0.25">
      <c r="A3577" s="2">
        <v>664697</v>
      </c>
      <c r="B3577" s="3">
        <v>41761.824537037035</v>
      </c>
      <c r="C3577" s="2" t="s">
        <v>7</v>
      </c>
      <c r="D3577" s="2" t="s">
        <v>8</v>
      </c>
      <c r="E3577" s="2" t="s">
        <v>14</v>
      </c>
      <c r="F3577" s="2" t="s">
        <v>24</v>
      </c>
      <c r="G3577" s="2">
        <v>28257</v>
      </c>
      <c r="H3577" s="2">
        <v>28257</v>
      </c>
      <c r="I3577" s="61"/>
    </row>
    <row r="3578" spans="1:9" ht="24" customHeight="1" x14ac:dyDescent="0.25">
      <c r="A3578" s="2">
        <v>766137</v>
      </c>
      <c r="B3578" s="3">
        <v>41761.824803240743</v>
      </c>
      <c r="C3578" s="2" t="s">
        <v>7</v>
      </c>
      <c r="D3578" s="2" t="s">
        <v>11</v>
      </c>
      <c r="E3578" s="2" t="s">
        <v>14</v>
      </c>
      <c r="F3578" s="2" t="s">
        <v>24</v>
      </c>
      <c r="G3578" s="2">
        <v>78187</v>
      </c>
      <c r="H3578" s="2">
        <v>78187</v>
      </c>
      <c r="I3578" s="61"/>
    </row>
    <row r="3579" spans="1:9" ht="24" customHeight="1" x14ac:dyDescent="0.25">
      <c r="A3579" s="2">
        <v>690257</v>
      </c>
      <c r="B3579" s="3">
        <v>41768.427777777775</v>
      </c>
      <c r="C3579" s="2" t="s">
        <v>13</v>
      </c>
      <c r="D3579" s="2" t="s">
        <v>11</v>
      </c>
      <c r="E3579" s="2" t="s">
        <v>14</v>
      </c>
      <c r="F3579" s="2" t="s">
        <v>24</v>
      </c>
      <c r="G3579" s="2">
        <v>57304</v>
      </c>
      <c r="H3579" s="2">
        <v>57304</v>
      </c>
      <c r="I3579" s="61"/>
    </row>
    <row r="3580" spans="1:9" ht="24" customHeight="1" x14ac:dyDescent="0.25">
      <c r="A3580" s="2">
        <v>881053</v>
      </c>
      <c r="B3580" s="3">
        <v>41768.428159722222</v>
      </c>
      <c r="C3580" s="2" t="s">
        <v>7</v>
      </c>
      <c r="D3580" s="2" t="s">
        <v>8</v>
      </c>
      <c r="E3580" s="2" t="s">
        <v>14</v>
      </c>
      <c r="F3580" s="2" t="s">
        <v>24</v>
      </c>
      <c r="G3580" s="2">
        <v>97560</v>
      </c>
      <c r="H3580" s="2">
        <v>97560</v>
      </c>
      <c r="I3580" s="61"/>
    </row>
    <row r="3581" spans="1:9" ht="24" customHeight="1" x14ac:dyDescent="0.25">
      <c r="A3581" s="2">
        <v>121902</v>
      </c>
      <c r="B3581" s="3">
        <v>41768.428460648145</v>
      </c>
      <c r="C3581" s="2" t="s">
        <v>7</v>
      </c>
      <c r="D3581" s="2" t="s">
        <v>8</v>
      </c>
      <c r="E3581" s="2" t="s">
        <v>14</v>
      </c>
      <c r="F3581" s="2" t="s">
        <v>24</v>
      </c>
      <c r="G3581" s="2">
        <v>25403</v>
      </c>
      <c r="H3581" s="2">
        <v>25403</v>
      </c>
      <c r="I3581" s="61"/>
    </row>
    <row r="3582" spans="1:9" ht="24" customHeight="1" x14ac:dyDescent="0.25">
      <c r="A3582" s="2">
        <v>572267</v>
      </c>
      <c r="B3582" s="3">
        <v>41772.707766203705</v>
      </c>
      <c r="C3582" s="2" t="s">
        <v>13</v>
      </c>
      <c r="D3582" s="2" t="s">
        <v>11</v>
      </c>
      <c r="E3582" s="2" t="s">
        <v>14</v>
      </c>
      <c r="F3582" s="2" t="s">
        <v>24</v>
      </c>
      <c r="G3582" s="2">
        <v>34974</v>
      </c>
      <c r="H3582" s="2">
        <v>34974</v>
      </c>
      <c r="I3582" s="61"/>
    </row>
    <row r="3583" spans="1:9" ht="24" customHeight="1" x14ac:dyDescent="0.25">
      <c r="A3583" s="2">
        <v>750370</v>
      </c>
      <c r="B3583" s="3">
        <v>41772.708078703705</v>
      </c>
      <c r="C3583" s="2" t="s">
        <v>13</v>
      </c>
      <c r="D3583" s="2" t="s">
        <v>8</v>
      </c>
      <c r="E3583" s="2" t="s">
        <v>14</v>
      </c>
      <c r="F3583" s="2" t="s">
        <v>24</v>
      </c>
      <c r="G3583" s="2">
        <v>85237</v>
      </c>
      <c r="H3583" s="2">
        <v>85237</v>
      </c>
      <c r="I3583" s="61"/>
    </row>
    <row r="3584" spans="1:9" ht="24" customHeight="1" x14ac:dyDescent="0.25">
      <c r="A3584" s="2">
        <v>72946</v>
      </c>
      <c r="B3584" s="3">
        <v>41855.399027777778</v>
      </c>
      <c r="C3584" s="2" t="s">
        <v>7</v>
      </c>
      <c r="D3584" s="2" t="s">
        <v>8</v>
      </c>
      <c r="E3584" s="2" t="s">
        <v>14</v>
      </c>
      <c r="F3584" s="2" t="s">
        <v>24</v>
      </c>
      <c r="G3584" s="2">
        <v>79985</v>
      </c>
      <c r="H3584" s="2">
        <v>79985</v>
      </c>
      <c r="I3584" s="61"/>
    </row>
    <row r="3585" spans="1:9" ht="24" customHeight="1" x14ac:dyDescent="0.25">
      <c r="A3585" s="2">
        <v>104284</v>
      </c>
      <c r="B3585" s="3">
        <v>41855.399340277778</v>
      </c>
      <c r="C3585" s="2" t="s">
        <v>13</v>
      </c>
      <c r="D3585" s="2" t="s">
        <v>8</v>
      </c>
      <c r="E3585" s="2" t="s">
        <v>14</v>
      </c>
      <c r="F3585" s="2" t="s">
        <v>24</v>
      </c>
      <c r="G3585" s="2">
        <v>67822</v>
      </c>
      <c r="H3585" s="2">
        <v>67822</v>
      </c>
      <c r="I3585" s="61"/>
    </row>
    <row r="3586" spans="1:9" ht="24" customHeight="1" x14ac:dyDescent="0.25">
      <c r="A3586" s="2">
        <v>938023</v>
      </c>
      <c r="B3586" s="3">
        <v>41859.638831018521</v>
      </c>
      <c r="C3586" s="2" t="s">
        <v>13</v>
      </c>
      <c r="D3586" s="2" t="s">
        <v>8</v>
      </c>
      <c r="E3586" s="2" t="s">
        <v>14</v>
      </c>
      <c r="F3586" s="2" t="s">
        <v>24</v>
      </c>
      <c r="G3586" s="2">
        <v>78911</v>
      </c>
      <c r="H3586" s="2">
        <v>78911</v>
      </c>
      <c r="I3586" s="61"/>
    </row>
    <row r="3587" spans="1:9" ht="24" customHeight="1" x14ac:dyDescent="0.25">
      <c r="A3587" s="2">
        <v>945961</v>
      </c>
      <c r="B3587" s="3">
        <v>41859.63858796296</v>
      </c>
      <c r="C3587" s="2" t="s">
        <v>7</v>
      </c>
      <c r="D3587" s="2" t="s">
        <v>11</v>
      </c>
      <c r="E3587" s="2" t="s">
        <v>14</v>
      </c>
      <c r="F3587" s="2" t="s">
        <v>24</v>
      </c>
      <c r="G3587" s="2">
        <v>91185</v>
      </c>
      <c r="H3587" s="2">
        <v>91185</v>
      </c>
      <c r="I3587" s="61"/>
    </row>
    <row r="3588" spans="1:9" ht="24" customHeight="1" x14ac:dyDescent="0.25">
      <c r="A3588" s="2">
        <v>789972</v>
      </c>
      <c r="B3588" s="3">
        <v>41815.860486111109</v>
      </c>
      <c r="C3588" s="2" t="s">
        <v>13</v>
      </c>
      <c r="D3588" s="2" t="s">
        <v>8</v>
      </c>
      <c r="E3588" s="2" t="s">
        <v>14</v>
      </c>
      <c r="F3588" s="2" t="s">
        <v>32</v>
      </c>
      <c r="G3588" s="2">
        <v>47837</v>
      </c>
      <c r="H3588" s="2">
        <v>47837</v>
      </c>
      <c r="I3588" s="61"/>
    </row>
    <row r="3589" spans="1:9" ht="24" customHeight="1" x14ac:dyDescent="0.25">
      <c r="A3589" s="2">
        <v>203714</v>
      </c>
      <c r="B3589" s="3">
        <v>41815.862083333333</v>
      </c>
      <c r="C3589" s="2" t="s">
        <v>7</v>
      </c>
      <c r="D3589" s="2" t="s">
        <v>8</v>
      </c>
      <c r="E3589" s="2" t="s">
        <v>14</v>
      </c>
      <c r="F3589" s="2" t="s">
        <v>32</v>
      </c>
      <c r="G3589" s="2">
        <v>75116</v>
      </c>
      <c r="H3589" s="2">
        <v>75116</v>
      </c>
      <c r="I3589" s="61"/>
    </row>
    <row r="3590" spans="1:9" ht="24" customHeight="1" x14ac:dyDescent="0.25">
      <c r="A3590" s="2">
        <v>286879</v>
      </c>
      <c r="B3590" s="3">
        <v>41815.397164351853</v>
      </c>
      <c r="C3590" s="2" t="s">
        <v>13</v>
      </c>
      <c r="D3590" s="2" t="s">
        <v>11</v>
      </c>
      <c r="E3590" s="2" t="s">
        <v>9</v>
      </c>
      <c r="F3590" s="2" t="s">
        <v>21</v>
      </c>
      <c r="G3590" s="2">
        <v>7763</v>
      </c>
      <c r="H3590" s="2">
        <v>7763</v>
      </c>
      <c r="I3590" s="61"/>
    </row>
    <row r="3591" spans="1:9" ht="24" customHeight="1" x14ac:dyDescent="0.25">
      <c r="A3591" s="2">
        <v>542343</v>
      </c>
      <c r="B3591" s="3">
        <v>41780.396817129629</v>
      </c>
      <c r="C3591" s="2" t="s">
        <v>13</v>
      </c>
      <c r="D3591" s="2" t="s">
        <v>8</v>
      </c>
      <c r="E3591" s="2" t="s">
        <v>9</v>
      </c>
      <c r="F3591" s="2" t="s">
        <v>12</v>
      </c>
      <c r="G3591" s="2">
        <v>14251</v>
      </c>
      <c r="H3591" s="2">
        <v>14251</v>
      </c>
      <c r="I3591" s="61"/>
    </row>
    <row r="3592" spans="1:9" ht="24" customHeight="1" x14ac:dyDescent="0.25">
      <c r="A3592" s="2">
        <v>873237</v>
      </c>
      <c r="B3592" s="3">
        <v>41780.399571759262</v>
      </c>
      <c r="C3592" s="2" t="s">
        <v>7</v>
      </c>
      <c r="D3592" s="2" t="s">
        <v>11</v>
      </c>
      <c r="E3592" s="2" t="s">
        <v>9</v>
      </c>
      <c r="F3592" s="2" t="s">
        <v>12</v>
      </c>
      <c r="G3592" s="2">
        <v>18555</v>
      </c>
      <c r="H3592" s="2">
        <v>18555</v>
      </c>
      <c r="I3592" s="61"/>
    </row>
    <row r="3593" spans="1:9" ht="24" customHeight="1" x14ac:dyDescent="0.25">
      <c r="A3593" s="2">
        <v>365081</v>
      </c>
      <c r="B3593" s="3">
        <v>41780.399965277778</v>
      </c>
      <c r="C3593" s="2" t="s">
        <v>7</v>
      </c>
      <c r="D3593" s="2" t="s">
        <v>8</v>
      </c>
      <c r="E3593" s="2" t="s">
        <v>9</v>
      </c>
      <c r="F3593" s="2" t="s">
        <v>12</v>
      </c>
      <c r="G3593" s="2">
        <v>92097</v>
      </c>
      <c r="H3593" s="2">
        <v>92097</v>
      </c>
      <c r="I3593" s="61"/>
    </row>
    <row r="3594" spans="1:9" ht="24" customHeight="1" x14ac:dyDescent="0.25">
      <c r="A3594" s="2">
        <v>777804</v>
      </c>
      <c r="B3594" s="3">
        <v>41876.453229166669</v>
      </c>
      <c r="C3594" s="2" t="s">
        <v>7</v>
      </c>
      <c r="D3594" s="2" t="s">
        <v>8</v>
      </c>
      <c r="E3594" s="2" t="s">
        <v>14</v>
      </c>
      <c r="F3594" s="2" t="s">
        <v>32</v>
      </c>
      <c r="G3594" s="2">
        <v>19035</v>
      </c>
      <c r="H3594" s="2">
        <v>19035</v>
      </c>
      <c r="I3594" s="61"/>
    </row>
    <row r="3595" spans="1:9" ht="24" customHeight="1" x14ac:dyDescent="0.25">
      <c r="A3595" s="2">
        <v>936259</v>
      </c>
      <c r="B3595" s="3">
        <v>41876.454270833332</v>
      </c>
      <c r="C3595" s="2" t="s">
        <v>13</v>
      </c>
      <c r="D3595" s="2" t="s">
        <v>11</v>
      </c>
      <c r="E3595" s="2" t="s">
        <v>14</v>
      </c>
      <c r="F3595" s="2" t="s">
        <v>32</v>
      </c>
      <c r="G3595" s="2">
        <v>38306</v>
      </c>
      <c r="H3595" s="2">
        <v>38306</v>
      </c>
      <c r="I3595" s="61"/>
    </row>
    <row r="3596" spans="1:9" ht="24" customHeight="1" x14ac:dyDescent="0.25">
      <c r="A3596" s="2">
        <v>574541</v>
      </c>
      <c r="B3596" s="3">
        <v>41801.398310185185</v>
      </c>
      <c r="C3596" s="2" t="s">
        <v>7</v>
      </c>
      <c r="D3596" s="2" t="s">
        <v>8</v>
      </c>
      <c r="E3596" s="2" t="s">
        <v>9</v>
      </c>
      <c r="F3596" s="2" t="s">
        <v>12</v>
      </c>
      <c r="G3596" s="2">
        <v>71065</v>
      </c>
      <c r="H3596" s="2">
        <v>71065</v>
      </c>
      <c r="I3596" s="61"/>
    </row>
    <row r="3597" spans="1:9" ht="24" customHeight="1" x14ac:dyDescent="0.25">
      <c r="A3597" s="2">
        <v>320750</v>
      </c>
      <c r="B3597" s="3">
        <v>41806.04184027778</v>
      </c>
      <c r="C3597" s="2" t="s">
        <v>7</v>
      </c>
      <c r="D3597" s="2" t="s">
        <v>8</v>
      </c>
      <c r="E3597" s="2" t="s">
        <v>29</v>
      </c>
      <c r="F3597" s="2" t="s">
        <v>32</v>
      </c>
      <c r="G3597" s="2">
        <v>83315</v>
      </c>
      <c r="H3597" s="2">
        <v>83315</v>
      </c>
      <c r="I3597" s="61"/>
    </row>
    <row r="3598" spans="1:9" ht="24" customHeight="1" x14ac:dyDescent="0.25">
      <c r="A3598" s="2">
        <v>654726</v>
      </c>
      <c r="B3598" s="3">
        <v>41822.464965277781</v>
      </c>
      <c r="C3598" s="2" t="s">
        <v>7</v>
      </c>
      <c r="D3598" s="2" t="s">
        <v>23</v>
      </c>
      <c r="E3598" s="2" t="s">
        <v>29</v>
      </c>
      <c r="F3598" s="2" t="s">
        <v>32</v>
      </c>
      <c r="G3598" s="2">
        <v>52826</v>
      </c>
      <c r="H3598" s="2">
        <v>52826</v>
      </c>
      <c r="I3598" s="61"/>
    </row>
    <row r="3599" spans="1:9" ht="24" customHeight="1" x14ac:dyDescent="0.25">
      <c r="A3599" s="2">
        <v>25694</v>
      </c>
      <c r="B3599" s="3">
        <v>41872.397349537037</v>
      </c>
      <c r="C3599" s="2" t="s">
        <v>7</v>
      </c>
      <c r="D3599" s="2" t="s">
        <v>23</v>
      </c>
      <c r="E3599" s="2" t="s">
        <v>9</v>
      </c>
      <c r="F3599" s="2" t="s">
        <v>17</v>
      </c>
      <c r="G3599" s="2">
        <v>77478</v>
      </c>
      <c r="H3599" s="2">
        <v>77478</v>
      </c>
      <c r="I3599" s="61"/>
    </row>
    <row r="3600" spans="1:9" ht="24" customHeight="1" x14ac:dyDescent="0.25">
      <c r="A3600" s="2">
        <v>51662</v>
      </c>
      <c r="B3600" s="3">
        <v>41873.532118055555</v>
      </c>
      <c r="C3600" s="2" t="s">
        <v>7</v>
      </c>
      <c r="D3600" s="2" t="s">
        <v>11</v>
      </c>
      <c r="E3600" s="2" t="s">
        <v>9</v>
      </c>
      <c r="F3600" s="2" t="s">
        <v>17</v>
      </c>
      <c r="G3600" s="2">
        <v>98662</v>
      </c>
      <c r="H3600" s="2">
        <v>98662</v>
      </c>
      <c r="I3600" s="61"/>
    </row>
    <row r="3601" spans="1:9" ht="24" customHeight="1" x14ac:dyDescent="0.25">
      <c r="A3601" s="2">
        <v>829481</v>
      </c>
      <c r="B3601" s="3">
        <v>41873.533449074072</v>
      </c>
      <c r="C3601" s="2" t="s">
        <v>7</v>
      </c>
      <c r="D3601" s="2" t="s">
        <v>8</v>
      </c>
      <c r="E3601" s="2" t="s">
        <v>9</v>
      </c>
      <c r="F3601" s="2" t="s">
        <v>17</v>
      </c>
      <c r="G3601" s="2">
        <v>69017</v>
      </c>
      <c r="H3601" s="2">
        <v>69017</v>
      </c>
      <c r="I3601" s="61"/>
    </row>
    <row r="3602" spans="1:9" ht="24" customHeight="1" x14ac:dyDescent="0.25">
      <c r="A3602" s="2">
        <v>726699</v>
      </c>
      <c r="B3602" s="3">
        <v>41873.534166666665</v>
      </c>
      <c r="C3602" s="2" t="s">
        <v>7</v>
      </c>
      <c r="D3602" s="2" t="s">
        <v>11</v>
      </c>
      <c r="E3602" s="2" t="s">
        <v>9</v>
      </c>
      <c r="F3602" s="2" t="s">
        <v>17</v>
      </c>
      <c r="G3602" s="2">
        <v>31542</v>
      </c>
      <c r="H3602" s="2">
        <v>31542</v>
      </c>
      <c r="I3602" s="61"/>
    </row>
    <row r="3603" spans="1:9" ht="24" customHeight="1" x14ac:dyDescent="0.25">
      <c r="A3603" s="2">
        <v>866875</v>
      </c>
      <c r="B3603" s="3">
        <v>41873.534444444442</v>
      </c>
      <c r="C3603" s="2" t="s">
        <v>13</v>
      </c>
      <c r="D3603" s="2" t="s">
        <v>8</v>
      </c>
      <c r="E3603" s="2" t="s">
        <v>9</v>
      </c>
      <c r="F3603" s="2" t="s">
        <v>17</v>
      </c>
      <c r="G3603" s="2">
        <v>61401</v>
      </c>
      <c r="H3603" s="2">
        <v>61401</v>
      </c>
      <c r="I3603" s="61"/>
    </row>
    <row r="3604" spans="1:9" ht="24" customHeight="1" x14ac:dyDescent="0.25">
      <c r="A3604" s="2">
        <v>721414</v>
      </c>
      <c r="B3604" s="3">
        <v>41781.39739583333</v>
      </c>
      <c r="C3604" s="2" t="s">
        <v>13</v>
      </c>
      <c r="D3604" s="2" t="s">
        <v>8</v>
      </c>
      <c r="E3604" s="2" t="s">
        <v>14</v>
      </c>
      <c r="F3604" s="2" t="s">
        <v>12</v>
      </c>
      <c r="G3604" s="2">
        <v>75544</v>
      </c>
      <c r="H3604" s="2">
        <v>75544</v>
      </c>
      <c r="I3604" s="61"/>
    </row>
    <row r="3605" spans="1:9" ht="24" customHeight="1" x14ac:dyDescent="0.25">
      <c r="A3605" s="2">
        <v>386336</v>
      </c>
      <c r="B3605" s="3">
        <v>41781.398379629631</v>
      </c>
      <c r="C3605" s="2" t="s">
        <v>13</v>
      </c>
      <c r="D3605" s="2" t="s">
        <v>8</v>
      </c>
      <c r="E3605" s="2" t="s">
        <v>14</v>
      </c>
      <c r="F3605" s="2" t="s">
        <v>12</v>
      </c>
      <c r="G3605" s="2">
        <v>11142</v>
      </c>
      <c r="H3605" s="2">
        <v>11142</v>
      </c>
      <c r="I3605" s="61"/>
    </row>
    <row r="3606" spans="1:9" ht="24" customHeight="1" x14ac:dyDescent="0.25">
      <c r="A3606" s="2">
        <v>149551</v>
      </c>
      <c r="B3606" s="3">
        <v>41795.759340277778</v>
      </c>
      <c r="C3606" s="2" t="s">
        <v>7</v>
      </c>
      <c r="D3606" s="2" t="s">
        <v>8</v>
      </c>
      <c r="E3606" s="2" t="s">
        <v>14</v>
      </c>
      <c r="F3606" s="2" t="s">
        <v>12</v>
      </c>
      <c r="G3606" s="2">
        <v>15887</v>
      </c>
      <c r="H3606" s="2">
        <v>15887</v>
      </c>
      <c r="I3606" s="61"/>
    </row>
    <row r="3607" spans="1:9" ht="24" customHeight="1" x14ac:dyDescent="0.25">
      <c r="A3607" s="2">
        <v>201882</v>
      </c>
      <c r="B3607" s="3">
        <v>41795.759687500002</v>
      </c>
      <c r="C3607" s="2" t="s">
        <v>7</v>
      </c>
      <c r="D3607" s="2" t="s">
        <v>11</v>
      </c>
      <c r="E3607" s="2" t="s">
        <v>14</v>
      </c>
      <c r="F3607" s="2" t="s">
        <v>12</v>
      </c>
      <c r="G3607" s="2">
        <v>93106</v>
      </c>
      <c r="H3607" s="2">
        <v>93106</v>
      </c>
      <c r="I3607" s="61"/>
    </row>
    <row r="3608" spans="1:9" ht="24" customHeight="1" x14ac:dyDescent="0.25">
      <c r="A3608" s="2">
        <v>595148</v>
      </c>
      <c r="B3608" s="3">
        <v>41795.760162037041</v>
      </c>
      <c r="C3608" s="2" t="s">
        <v>7</v>
      </c>
      <c r="D3608" s="2" t="s">
        <v>8</v>
      </c>
      <c r="E3608" s="2" t="s">
        <v>14</v>
      </c>
      <c r="F3608" s="2" t="s">
        <v>12</v>
      </c>
      <c r="G3608" s="2">
        <v>3251</v>
      </c>
      <c r="H3608" s="2">
        <v>3251</v>
      </c>
      <c r="I3608" s="61"/>
    </row>
    <row r="3609" spans="1:9" ht="24" customHeight="1" x14ac:dyDescent="0.25">
      <c r="A3609" s="2">
        <v>434492</v>
      </c>
      <c r="B3609" s="3">
        <v>41797.48951388889</v>
      </c>
      <c r="C3609" s="2" t="s">
        <v>13</v>
      </c>
      <c r="D3609" s="2" t="s">
        <v>11</v>
      </c>
      <c r="E3609" s="2" t="s">
        <v>14</v>
      </c>
      <c r="F3609" s="2" t="s">
        <v>12</v>
      </c>
      <c r="G3609" s="2">
        <v>51865</v>
      </c>
      <c r="H3609" s="2">
        <v>51865</v>
      </c>
      <c r="I3609" s="61"/>
    </row>
    <row r="3610" spans="1:9" ht="24" customHeight="1" x14ac:dyDescent="0.25">
      <c r="A3610" s="2">
        <v>149844</v>
      </c>
      <c r="B3610" s="3">
        <v>41837.401863425926</v>
      </c>
      <c r="C3610" s="2" t="s">
        <v>7</v>
      </c>
      <c r="D3610" s="2" t="s">
        <v>8</v>
      </c>
      <c r="E3610" s="2" t="s">
        <v>14</v>
      </c>
      <c r="F3610" s="2" t="s">
        <v>12</v>
      </c>
      <c r="G3610" s="2">
        <v>95833</v>
      </c>
      <c r="H3610" s="2">
        <v>95833</v>
      </c>
      <c r="I3610" s="61"/>
    </row>
    <row r="3611" spans="1:9" ht="24" customHeight="1" x14ac:dyDescent="0.25">
      <c r="A3611" s="2">
        <v>641503</v>
      </c>
      <c r="B3611" s="3">
        <v>41837.402569444443</v>
      </c>
      <c r="C3611" s="2" t="s">
        <v>13</v>
      </c>
      <c r="D3611" s="2" t="s">
        <v>11</v>
      </c>
      <c r="E3611" s="2" t="s">
        <v>14</v>
      </c>
      <c r="F3611" s="2" t="s">
        <v>12</v>
      </c>
      <c r="G3611" s="2">
        <v>28413</v>
      </c>
      <c r="H3611" s="2">
        <v>28413</v>
      </c>
      <c r="I3611" s="61"/>
    </row>
    <row r="3612" spans="1:9" ht="24" customHeight="1" x14ac:dyDescent="0.25">
      <c r="A3612" s="2">
        <v>37024</v>
      </c>
      <c r="B3612" s="3">
        <v>41837.403715277775</v>
      </c>
      <c r="C3612" s="2" t="s">
        <v>13</v>
      </c>
      <c r="D3612" s="2" t="s">
        <v>11</v>
      </c>
      <c r="E3612" s="2" t="s">
        <v>14</v>
      </c>
      <c r="F3612" s="2" t="s">
        <v>12</v>
      </c>
      <c r="G3612" s="2">
        <v>73512</v>
      </c>
      <c r="H3612" s="2">
        <v>73512</v>
      </c>
      <c r="I3612" s="61"/>
    </row>
    <row r="3613" spans="1:9" ht="24" customHeight="1" x14ac:dyDescent="0.25">
      <c r="A3613" s="2">
        <v>508595</v>
      </c>
      <c r="B3613" s="3">
        <v>41837.404722222222</v>
      </c>
      <c r="C3613" s="2" t="s">
        <v>13</v>
      </c>
      <c r="D3613" s="2" t="s">
        <v>11</v>
      </c>
      <c r="E3613" s="2" t="s">
        <v>14</v>
      </c>
      <c r="F3613" s="2" t="s">
        <v>12</v>
      </c>
      <c r="G3613" s="2">
        <v>52875</v>
      </c>
      <c r="H3613" s="2">
        <v>52875</v>
      </c>
      <c r="I3613" s="61"/>
    </row>
    <row r="3614" spans="1:9" ht="24" customHeight="1" x14ac:dyDescent="0.25">
      <c r="A3614" s="2">
        <v>604590</v>
      </c>
      <c r="B3614" s="3">
        <v>41837.405173611114</v>
      </c>
      <c r="C3614" s="2" t="s">
        <v>13</v>
      </c>
      <c r="D3614" s="2" t="s">
        <v>8</v>
      </c>
      <c r="E3614" s="2" t="s">
        <v>14</v>
      </c>
      <c r="F3614" s="2" t="s">
        <v>12</v>
      </c>
      <c r="G3614" s="2">
        <v>78962</v>
      </c>
      <c r="H3614" s="2">
        <v>78962</v>
      </c>
      <c r="I3614" s="61"/>
    </row>
    <row r="3615" spans="1:9" ht="24" customHeight="1" x14ac:dyDescent="0.25">
      <c r="A3615" s="2">
        <v>461013</v>
      </c>
      <c r="B3615" s="3">
        <v>41838.592638888891</v>
      </c>
      <c r="C3615" s="2" t="s">
        <v>7</v>
      </c>
      <c r="D3615" s="2" t="s">
        <v>8</v>
      </c>
      <c r="E3615" s="2" t="s">
        <v>14</v>
      </c>
      <c r="F3615" s="2" t="s">
        <v>12</v>
      </c>
      <c r="G3615" s="2">
        <v>27465</v>
      </c>
      <c r="H3615" s="2">
        <v>27465</v>
      </c>
      <c r="I3615" s="61"/>
    </row>
    <row r="3616" spans="1:9" ht="24" customHeight="1" x14ac:dyDescent="0.25">
      <c r="A3616" s="2">
        <v>844190</v>
      </c>
      <c r="B3616" s="3">
        <v>41838.593541666669</v>
      </c>
      <c r="C3616" s="2" t="s">
        <v>7</v>
      </c>
      <c r="D3616" s="2" t="s">
        <v>8</v>
      </c>
      <c r="E3616" s="2" t="s">
        <v>14</v>
      </c>
      <c r="F3616" s="2" t="s">
        <v>12</v>
      </c>
      <c r="G3616" s="2">
        <v>40744</v>
      </c>
      <c r="H3616" s="2">
        <v>40744</v>
      </c>
      <c r="I3616" s="61"/>
    </row>
    <row r="3617" spans="1:9" ht="24" customHeight="1" x14ac:dyDescent="0.25">
      <c r="A3617" s="2">
        <v>684558</v>
      </c>
      <c r="B3617" s="3">
        <v>41838.594259259262</v>
      </c>
      <c r="C3617" s="2" t="s">
        <v>13</v>
      </c>
      <c r="D3617" s="2" t="s">
        <v>8</v>
      </c>
      <c r="E3617" s="2" t="s">
        <v>14</v>
      </c>
      <c r="F3617" s="2" t="s">
        <v>12</v>
      </c>
      <c r="G3617" s="2">
        <v>58001</v>
      </c>
      <c r="H3617" s="2">
        <v>58001</v>
      </c>
      <c r="I3617" s="61"/>
    </row>
    <row r="3618" spans="1:9" ht="24" customHeight="1" x14ac:dyDescent="0.25">
      <c r="A3618" s="2">
        <v>707322</v>
      </c>
      <c r="B3618" s="3">
        <v>41867.40420138889</v>
      </c>
      <c r="C3618" s="2" t="s">
        <v>7</v>
      </c>
      <c r="D3618" s="2" t="s">
        <v>11</v>
      </c>
      <c r="E3618" s="2" t="s">
        <v>14</v>
      </c>
      <c r="F3618" s="2" t="s">
        <v>12</v>
      </c>
      <c r="G3618" s="2">
        <v>52191</v>
      </c>
      <c r="H3618" s="2">
        <v>52191</v>
      </c>
      <c r="I3618" s="61"/>
    </row>
    <row r="3619" spans="1:9" ht="24" customHeight="1" x14ac:dyDescent="0.25">
      <c r="A3619" s="2">
        <v>801707</v>
      </c>
      <c r="B3619" s="3">
        <v>41872.33902777778</v>
      </c>
      <c r="C3619" s="2" t="s">
        <v>13</v>
      </c>
      <c r="D3619" s="2" t="s">
        <v>8</v>
      </c>
      <c r="E3619" s="2" t="s">
        <v>14</v>
      </c>
      <c r="F3619" s="2" t="s">
        <v>12</v>
      </c>
      <c r="G3619" s="2">
        <v>15641</v>
      </c>
      <c r="H3619" s="2">
        <v>15641</v>
      </c>
      <c r="I3619" s="61"/>
    </row>
    <row r="3620" spans="1:9" ht="24" customHeight="1" x14ac:dyDescent="0.25">
      <c r="A3620" s="2">
        <v>592371</v>
      </c>
      <c r="B3620" s="3">
        <v>41872.33971064815</v>
      </c>
      <c r="C3620" s="2" t="s">
        <v>13</v>
      </c>
      <c r="D3620" s="2" t="s">
        <v>8</v>
      </c>
      <c r="E3620" s="2" t="s">
        <v>14</v>
      </c>
      <c r="F3620" s="2" t="s">
        <v>12</v>
      </c>
      <c r="G3620" s="2">
        <v>28415</v>
      </c>
      <c r="H3620" s="2">
        <v>28415</v>
      </c>
      <c r="I3620" s="61"/>
    </row>
    <row r="3621" spans="1:9" ht="24" customHeight="1" x14ac:dyDescent="0.25">
      <c r="A3621" s="2">
        <v>283689</v>
      </c>
      <c r="B3621" s="3">
        <v>41872.341539351852</v>
      </c>
      <c r="C3621" s="2" t="s">
        <v>7</v>
      </c>
      <c r="D3621" s="2" t="s">
        <v>8</v>
      </c>
      <c r="E3621" s="2" t="s">
        <v>14</v>
      </c>
      <c r="F3621" s="2" t="s">
        <v>12</v>
      </c>
      <c r="G3621" s="2">
        <v>2654</v>
      </c>
      <c r="H3621" s="2">
        <v>2654</v>
      </c>
      <c r="I3621" s="61"/>
    </row>
    <row r="3622" spans="1:9" ht="24" customHeight="1" x14ac:dyDescent="0.25">
      <c r="A3622" s="2">
        <v>651680</v>
      </c>
      <c r="B3622" s="3">
        <v>41826.529224537036</v>
      </c>
      <c r="C3622" s="2" t="s">
        <v>13</v>
      </c>
      <c r="D3622" s="2" t="s">
        <v>8</v>
      </c>
      <c r="E3622" s="2" t="s">
        <v>16</v>
      </c>
      <c r="F3622" s="2" t="s">
        <v>24</v>
      </c>
      <c r="G3622" s="2">
        <v>17318</v>
      </c>
      <c r="H3622" s="2">
        <v>17318</v>
      </c>
      <c r="I3622" s="61"/>
    </row>
    <row r="3623" spans="1:9" ht="24" customHeight="1" x14ac:dyDescent="0.25">
      <c r="A3623" s="2">
        <v>915258</v>
      </c>
      <c r="B3623" s="3">
        <v>41826.529953703706</v>
      </c>
      <c r="C3623" s="2" t="s">
        <v>13</v>
      </c>
      <c r="D3623" s="2" t="s">
        <v>11</v>
      </c>
      <c r="E3623" s="2" t="s">
        <v>16</v>
      </c>
      <c r="F3623" s="2" t="s">
        <v>24</v>
      </c>
      <c r="G3623" s="2">
        <v>11600</v>
      </c>
      <c r="H3623" s="2">
        <v>11600</v>
      </c>
      <c r="I3623" s="61"/>
    </row>
    <row r="3624" spans="1:9" ht="24" customHeight="1" x14ac:dyDescent="0.25">
      <c r="A3624" s="2">
        <v>609394</v>
      </c>
      <c r="B3624" s="3">
        <v>41828.461631944447</v>
      </c>
      <c r="C3624" s="2" t="s">
        <v>7</v>
      </c>
      <c r="D3624" s="2" t="s">
        <v>11</v>
      </c>
      <c r="E3624" s="2" t="s">
        <v>16</v>
      </c>
      <c r="F3624" s="2" t="s">
        <v>24</v>
      </c>
      <c r="G3624" s="2">
        <v>43241</v>
      </c>
      <c r="H3624" s="2">
        <v>43241</v>
      </c>
      <c r="I3624" s="61"/>
    </row>
    <row r="3625" spans="1:9" ht="24" customHeight="1" x14ac:dyDescent="0.25">
      <c r="A3625" s="2">
        <v>106616</v>
      </c>
      <c r="B3625" s="3">
        <v>41836.998668981483</v>
      </c>
      <c r="C3625" s="2" t="s">
        <v>13</v>
      </c>
      <c r="D3625" s="2" t="s">
        <v>11</v>
      </c>
      <c r="E3625" s="2" t="s">
        <v>16</v>
      </c>
      <c r="F3625" s="2" t="s">
        <v>24</v>
      </c>
      <c r="G3625" s="2">
        <v>62097</v>
      </c>
      <c r="H3625" s="2">
        <v>62097</v>
      </c>
      <c r="I3625" s="61"/>
    </row>
    <row r="3626" spans="1:9" ht="24" customHeight="1" x14ac:dyDescent="0.25">
      <c r="A3626" s="2">
        <v>620338</v>
      </c>
      <c r="B3626" s="3">
        <v>41803.398101851853</v>
      </c>
      <c r="C3626" s="2" t="s">
        <v>7</v>
      </c>
      <c r="D3626" s="2" t="s">
        <v>8</v>
      </c>
      <c r="E3626" s="2" t="s">
        <v>14</v>
      </c>
      <c r="F3626" s="2" t="s">
        <v>17</v>
      </c>
      <c r="G3626" s="2">
        <v>91273</v>
      </c>
      <c r="H3626" s="2">
        <v>91273</v>
      </c>
      <c r="I3626" s="61"/>
    </row>
    <row r="3627" spans="1:9" ht="24" customHeight="1" x14ac:dyDescent="0.25">
      <c r="A3627" s="2">
        <v>514881</v>
      </c>
      <c r="B3627" s="3">
        <v>41821.215428240743</v>
      </c>
      <c r="C3627" s="2" t="s">
        <v>13</v>
      </c>
      <c r="D3627" s="2" t="s">
        <v>23</v>
      </c>
      <c r="E3627" s="2" t="s">
        <v>14</v>
      </c>
      <c r="F3627" s="2" t="s">
        <v>17</v>
      </c>
      <c r="G3627" s="2">
        <v>63585</v>
      </c>
      <c r="H3627" s="2">
        <v>63585</v>
      </c>
      <c r="I3627" s="61"/>
    </row>
    <row r="3628" spans="1:9" ht="24" customHeight="1" x14ac:dyDescent="0.25">
      <c r="A3628" s="2">
        <v>662089</v>
      </c>
      <c r="B3628" s="3">
        <v>41831.39949074074</v>
      </c>
      <c r="C3628" s="2" t="s">
        <v>7</v>
      </c>
      <c r="D3628" s="2" t="s">
        <v>8</v>
      </c>
      <c r="E3628" s="2" t="s">
        <v>14</v>
      </c>
      <c r="F3628" s="2" t="s">
        <v>17</v>
      </c>
      <c r="G3628" s="2">
        <v>29896</v>
      </c>
      <c r="H3628" s="2">
        <v>29896</v>
      </c>
      <c r="I3628" s="61"/>
    </row>
    <row r="3629" spans="1:9" ht="24" customHeight="1" x14ac:dyDescent="0.25">
      <c r="A3629" s="2">
        <v>282188</v>
      </c>
      <c r="B3629" s="3">
        <v>41831.399814814817</v>
      </c>
      <c r="C3629" s="2" t="s">
        <v>7</v>
      </c>
      <c r="D3629" s="2" t="s">
        <v>8</v>
      </c>
      <c r="E3629" s="2" t="s">
        <v>14</v>
      </c>
      <c r="F3629" s="2" t="s">
        <v>17</v>
      </c>
      <c r="G3629" s="2">
        <v>67135</v>
      </c>
      <c r="H3629" s="2">
        <v>67135</v>
      </c>
      <c r="I3629" s="61"/>
    </row>
    <row r="3630" spans="1:9" ht="24" customHeight="1" x14ac:dyDescent="0.25">
      <c r="A3630" s="2">
        <v>563335</v>
      </c>
      <c r="B3630" s="3">
        <v>41831.400462962964</v>
      </c>
      <c r="C3630" s="2" t="s">
        <v>7</v>
      </c>
      <c r="D3630" s="2" t="s">
        <v>11</v>
      </c>
      <c r="E3630" s="2" t="s">
        <v>14</v>
      </c>
      <c r="F3630" s="2" t="s">
        <v>17</v>
      </c>
      <c r="G3630" s="2">
        <v>24723</v>
      </c>
      <c r="H3630" s="2">
        <v>24723</v>
      </c>
      <c r="I3630" s="61"/>
    </row>
    <row r="3631" spans="1:9" ht="24" customHeight="1" x14ac:dyDescent="0.25">
      <c r="A3631" s="2">
        <v>579155</v>
      </c>
      <c r="B3631" s="3">
        <v>41848.773310185185</v>
      </c>
      <c r="C3631" s="2" t="s">
        <v>13</v>
      </c>
      <c r="D3631" s="2" t="s">
        <v>8</v>
      </c>
      <c r="E3631" s="2" t="s">
        <v>14</v>
      </c>
      <c r="F3631" s="2" t="s">
        <v>17</v>
      </c>
      <c r="G3631" s="2">
        <v>47646</v>
      </c>
      <c r="H3631" s="2">
        <v>47646</v>
      </c>
      <c r="I3631" s="61"/>
    </row>
    <row r="3632" spans="1:9" ht="24" customHeight="1" x14ac:dyDescent="0.25">
      <c r="A3632" s="2">
        <v>53039</v>
      </c>
      <c r="B3632" s="3">
        <v>41812.62908564815</v>
      </c>
      <c r="C3632" s="2" t="s">
        <v>7</v>
      </c>
      <c r="D3632" s="2" t="s">
        <v>8</v>
      </c>
      <c r="E3632" s="2" t="s">
        <v>9</v>
      </c>
      <c r="F3632" s="2" t="s">
        <v>10</v>
      </c>
      <c r="G3632" s="2">
        <v>38704</v>
      </c>
      <c r="H3632" s="2">
        <v>38704</v>
      </c>
      <c r="I3632" s="61"/>
    </row>
    <row r="3633" spans="1:9" ht="24" customHeight="1" x14ac:dyDescent="0.25">
      <c r="A3633" s="2">
        <v>71209</v>
      </c>
      <c r="B3633" s="3">
        <v>41824.396770833337</v>
      </c>
      <c r="C3633" s="2" t="s">
        <v>13</v>
      </c>
      <c r="D3633" s="2" t="s">
        <v>8</v>
      </c>
      <c r="E3633" s="2" t="s">
        <v>9</v>
      </c>
      <c r="F3633" s="2" t="s">
        <v>12</v>
      </c>
      <c r="G3633" s="2">
        <v>37788</v>
      </c>
      <c r="H3633" s="2">
        <v>37788</v>
      </c>
      <c r="I3633" s="61"/>
    </row>
    <row r="3634" spans="1:9" ht="24" customHeight="1" x14ac:dyDescent="0.25">
      <c r="A3634" s="2">
        <v>703701</v>
      </c>
      <c r="B3634" s="3">
        <v>41829.729004629633</v>
      </c>
      <c r="C3634" s="2" t="s">
        <v>13</v>
      </c>
      <c r="D3634" s="2" t="s">
        <v>11</v>
      </c>
      <c r="E3634" s="2" t="s">
        <v>9</v>
      </c>
      <c r="F3634" s="2" t="s">
        <v>12</v>
      </c>
      <c r="G3634" s="2">
        <v>82292</v>
      </c>
      <c r="H3634" s="2">
        <v>82292</v>
      </c>
      <c r="I3634" s="61"/>
    </row>
    <row r="3635" spans="1:9" ht="24" customHeight="1" x14ac:dyDescent="0.25">
      <c r="A3635" s="2">
        <v>25908</v>
      </c>
      <c r="B3635" s="3">
        <v>41878.720185185186</v>
      </c>
      <c r="C3635" s="2" t="s">
        <v>13</v>
      </c>
      <c r="D3635" s="2" t="s">
        <v>8</v>
      </c>
      <c r="E3635" s="2" t="s">
        <v>14</v>
      </c>
      <c r="F3635" s="2" t="s">
        <v>24</v>
      </c>
      <c r="G3635" s="2">
        <v>80073</v>
      </c>
      <c r="H3635" s="2">
        <v>80073</v>
      </c>
      <c r="I3635" s="61"/>
    </row>
    <row r="3636" spans="1:9" ht="24" customHeight="1" x14ac:dyDescent="0.25">
      <c r="A3636" s="2">
        <v>863065</v>
      </c>
      <c r="B3636" s="3">
        <v>41795.380509259259</v>
      </c>
      <c r="C3636" s="2" t="s">
        <v>13</v>
      </c>
      <c r="D3636" s="2" t="s">
        <v>23</v>
      </c>
      <c r="E3636" s="2" t="s">
        <v>9</v>
      </c>
      <c r="F3636" s="2" t="s">
        <v>32</v>
      </c>
      <c r="G3636" s="2">
        <v>36377</v>
      </c>
      <c r="H3636" s="2">
        <v>36377</v>
      </c>
      <c r="I3636" s="61"/>
    </row>
    <row r="3637" spans="1:9" ht="24" customHeight="1" x14ac:dyDescent="0.25">
      <c r="A3637" s="2">
        <v>24745</v>
      </c>
      <c r="B3637" s="3">
        <v>41768.783680555556</v>
      </c>
      <c r="C3637" s="2" t="s">
        <v>13</v>
      </c>
      <c r="D3637" s="2" t="s">
        <v>11</v>
      </c>
      <c r="E3637" s="2" t="s">
        <v>9</v>
      </c>
      <c r="F3637" s="2" t="s">
        <v>10</v>
      </c>
      <c r="G3637" s="2">
        <v>63523</v>
      </c>
      <c r="H3637" s="2">
        <v>63523</v>
      </c>
      <c r="I3637" s="61"/>
    </row>
    <row r="3638" spans="1:9" ht="24" customHeight="1" x14ac:dyDescent="0.25">
      <c r="A3638" s="2">
        <v>671181</v>
      </c>
      <c r="B3638" s="3">
        <v>41818.814189814817</v>
      </c>
      <c r="C3638" s="2" t="s">
        <v>13</v>
      </c>
      <c r="D3638" s="2" t="s">
        <v>11</v>
      </c>
      <c r="E3638" s="2" t="s">
        <v>9</v>
      </c>
      <c r="F3638" s="2" t="s">
        <v>10</v>
      </c>
      <c r="G3638" s="2">
        <v>81792</v>
      </c>
      <c r="H3638" s="2">
        <v>81792</v>
      </c>
      <c r="I3638" s="61"/>
    </row>
    <row r="3639" spans="1:9" ht="24" customHeight="1" x14ac:dyDescent="0.25">
      <c r="A3639" s="2">
        <v>460744</v>
      </c>
      <c r="B3639" s="3">
        <v>41818.814641203702</v>
      </c>
      <c r="C3639" s="2" t="s">
        <v>7</v>
      </c>
      <c r="D3639" s="2" t="s">
        <v>8</v>
      </c>
      <c r="E3639" s="2" t="s">
        <v>9</v>
      </c>
      <c r="F3639" s="2" t="s">
        <v>10</v>
      </c>
      <c r="G3639" s="2">
        <v>62673</v>
      </c>
      <c r="H3639" s="2">
        <v>62673</v>
      </c>
      <c r="I3639" s="61"/>
    </row>
    <row r="3640" spans="1:9" ht="24" customHeight="1" x14ac:dyDescent="0.25">
      <c r="A3640" s="2">
        <v>597345</v>
      </c>
      <c r="B3640" s="3">
        <v>41822.34679398148</v>
      </c>
      <c r="C3640" s="2" t="s">
        <v>7</v>
      </c>
      <c r="D3640" s="2" t="s">
        <v>8</v>
      </c>
      <c r="E3640" s="2" t="s">
        <v>9</v>
      </c>
      <c r="F3640" s="2" t="s">
        <v>10</v>
      </c>
      <c r="G3640" s="2">
        <v>49159</v>
      </c>
      <c r="H3640" s="2">
        <v>49159</v>
      </c>
      <c r="I3640" s="61"/>
    </row>
    <row r="3641" spans="1:9" ht="24" customHeight="1" x14ac:dyDescent="0.25">
      <c r="A3641" s="2">
        <v>777203</v>
      </c>
      <c r="B3641" s="3">
        <v>41822.350023148145</v>
      </c>
      <c r="C3641" s="2" t="s">
        <v>7</v>
      </c>
      <c r="D3641" s="2" t="s">
        <v>8</v>
      </c>
      <c r="E3641" s="2" t="s">
        <v>9</v>
      </c>
      <c r="F3641" s="2" t="s">
        <v>10</v>
      </c>
      <c r="G3641" s="2">
        <v>98583</v>
      </c>
      <c r="H3641" s="2">
        <v>98583</v>
      </c>
      <c r="I3641" s="61"/>
    </row>
    <row r="3642" spans="1:9" ht="24" customHeight="1" x14ac:dyDescent="0.25">
      <c r="A3642" s="2">
        <v>525233</v>
      </c>
      <c r="B3642" s="3">
        <v>41822.350312499999</v>
      </c>
      <c r="C3642" s="2" t="s">
        <v>13</v>
      </c>
      <c r="D3642" s="2" t="s">
        <v>8</v>
      </c>
      <c r="E3642" s="2" t="s">
        <v>9</v>
      </c>
      <c r="F3642" s="2" t="s">
        <v>10</v>
      </c>
      <c r="G3642" s="2">
        <v>16398</v>
      </c>
      <c r="H3642" s="2">
        <v>16398</v>
      </c>
      <c r="I3642" s="61"/>
    </row>
    <row r="3643" spans="1:9" ht="24" customHeight="1" x14ac:dyDescent="0.25">
      <c r="A3643" s="2">
        <v>671784</v>
      </c>
      <c r="B3643" s="3">
        <v>41824.436527777776</v>
      </c>
      <c r="C3643" s="2" t="s">
        <v>7</v>
      </c>
      <c r="D3643" s="2" t="s">
        <v>8</v>
      </c>
      <c r="E3643" s="2" t="s">
        <v>9</v>
      </c>
      <c r="F3643" s="2" t="s">
        <v>10</v>
      </c>
      <c r="G3643" s="2">
        <v>39972</v>
      </c>
      <c r="H3643" s="2">
        <v>39972</v>
      </c>
      <c r="I3643" s="61"/>
    </row>
    <row r="3644" spans="1:9" ht="24" customHeight="1" x14ac:dyDescent="0.25">
      <c r="A3644" s="2">
        <v>612796</v>
      </c>
      <c r="B3644" s="3">
        <v>41835.587754629632</v>
      </c>
      <c r="C3644" s="2" t="s">
        <v>7</v>
      </c>
      <c r="D3644" s="2" t="s">
        <v>8</v>
      </c>
      <c r="E3644" s="2" t="s">
        <v>9</v>
      </c>
      <c r="F3644" s="2" t="s">
        <v>10</v>
      </c>
      <c r="G3644" s="2">
        <v>36097</v>
      </c>
      <c r="H3644" s="2">
        <v>36097</v>
      </c>
      <c r="I3644" s="61"/>
    </row>
    <row r="3645" spans="1:9" ht="24" customHeight="1" x14ac:dyDescent="0.25">
      <c r="A3645" s="2">
        <v>220918</v>
      </c>
      <c r="B3645" s="3">
        <v>41835.588495370372</v>
      </c>
      <c r="C3645" s="2" t="s">
        <v>7</v>
      </c>
      <c r="D3645" s="2" t="s">
        <v>11</v>
      </c>
      <c r="E3645" s="2" t="s">
        <v>9</v>
      </c>
      <c r="F3645" s="2" t="s">
        <v>10</v>
      </c>
      <c r="G3645" s="2">
        <v>85690</v>
      </c>
      <c r="H3645" s="2">
        <v>85690</v>
      </c>
      <c r="I3645" s="61"/>
    </row>
    <row r="3646" spans="1:9" ht="24" customHeight="1" x14ac:dyDescent="0.25">
      <c r="A3646" s="2">
        <v>82002</v>
      </c>
      <c r="B3646" s="3">
        <v>41836.825740740744</v>
      </c>
      <c r="C3646" s="2" t="s">
        <v>7</v>
      </c>
      <c r="D3646" s="2" t="s">
        <v>8</v>
      </c>
      <c r="E3646" s="2" t="s">
        <v>9</v>
      </c>
      <c r="F3646" s="2" t="s">
        <v>10</v>
      </c>
      <c r="G3646" s="2">
        <v>31165</v>
      </c>
      <c r="H3646" s="2">
        <v>31165</v>
      </c>
      <c r="I3646" s="61"/>
    </row>
    <row r="3647" spans="1:9" ht="24" customHeight="1" x14ac:dyDescent="0.25">
      <c r="A3647" s="2">
        <v>220656</v>
      </c>
      <c r="B3647" s="3">
        <v>41796.746759259258</v>
      </c>
      <c r="C3647" s="2" t="s">
        <v>13</v>
      </c>
      <c r="D3647" s="2" t="s">
        <v>11</v>
      </c>
      <c r="E3647" s="2" t="s">
        <v>9</v>
      </c>
      <c r="F3647" s="2" t="s">
        <v>22</v>
      </c>
      <c r="G3647" s="2">
        <v>28224</v>
      </c>
      <c r="H3647" s="2">
        <v>28224</v>
      </c>
      <c r="I3647" s="61"/>
    </row>
    <row r="3648" spans="1:9" ht="24" customHeight="1" x14ac:dyDescent="0.25">
      <c r="A3648" s="2">
        <v>688724</v>
      </c>
      <c r="B3648" s="3">
        <v>41811.911307870374</v>
      </c>
      <c r="C3648" s="2" t="s">
        <v>7</v>
      </c>
      <c r="D3648" s="2" t="s">
        <v>8</v>
      </c>
      <c r="E3648" s="2" t="s">
        <v>9</v>
      </c>
      <c r="F3648" s="2" t="s">
        <v>22</v>
      </c>
      <c r="G3648" s="2">
        <v>13036</v>
      </c>
      <c r="H3648" s="2">
        <v>13036</v>
      </c>
      <c r="I3648" s="61"/>
    </row>
    <row r="3649" spans="1:9" ht="24" customHeight="1" x14ac:dyDescent="0.25">
      <c r="A3649" s="2">
        <v>893990</v>
      </c>
      <c r="B3649" s="3">
        <v>41811.911944444444</v>
      </c>
      <c r="C3649" s="2" t="s">
        <v>13</v>
      </c>
      <c r="D3649" s="2" t="s">
        <v>8</v>
      </c>
      <c r="E3649" s="2" t="s">
        <v>9</v>
      </c>
      <c r="F3649" s="2" t="s">
        <v>22</v>
      </c>
      <c r="G3649" s="2">
        <v>71044</v>
      </c>
      <c r="H3649" s="2">
        <v>71044</v>
      </c>
      <c r="I3649" s="61"/>
    </row>
    <row r="3650" spans="1:9" ht="24" customHeight="1" x14ac:dyDescent="0.25">
      <c r="A3650" s="2">
        <v>508655</v>
      </c>
      <c r="B3650" s="3">
        <v>41811.912534722222</v>
      </c>
      <c r="C3650" s="2" t="s">
        <v>7</v>
      </c>
      <c r="D3650" s="2" t="s">
        <v>11</v>
      </c>
      <c r="E3650" s="2" t="s">
        <v>9</v>
      </c>
      <c r="F3650" s="2" t="s">
        <v>22</v>
      </c>
      <c r="G3650" s="2">
        <v>52526</v>
      </c>
      <c r="H3650" s="2">
        <v>52526</v>
      </c>
      <c r="I3650" s="61"/>
    </row>
    <row r="3651" spans="1:9" ht="24" customHeight="1" x14ac:dyDescent="0.25">
      <c r="A3651" s="2">
        <v>465892</v>
      </c>
      <c r="B3651" s="3">
        <v>41811.912488425929</v>
      </c>
      <c r="C3651" s="2" t="s">
        <v>13</v>
      </c>
      <c r="D3651" s="2" t="s">
        <v>11</v>
      </c>
      <c r="E3651" s="2" t="s">
        <v>9</v>
      </c>
      <c r="F3651" s="2" t="s">
        <v>22</v>
      </c>
      <c r="G3651" s="2">
        <v>90091</v>
      </c>
      <c r="H3651" s="2">
        <v>90091</v>
      </c>
      <c r="I3651" s="61"/>
    </row>
    <row r="3652" spans="1:9" ht="24" customHeight="1" x14ac:dyDescent="0.25">
      <c r="A3652" s="2">
        <v>875078</v>
      </c>
      <c r="B3652" s="3">
        <v>41811.913402777776</v>
      </c>
      <c r="C3652" s="2" t="s">
        <v>13</v>
      </c>
      <c r="D3652" s="2" t="s">
        <v>11</v>
      </c>
      <c r="E3652" s="2" t="s">
        <v>9</v>
      </c>
      <c r="F3652" s="2" t="s">
        <v>22</v>
      </c>
      <c r="G3652" s="2">
        <v>45885</v>
      </c>
      <c r="H3652" s="2">
        <v>45885</v>
      </c>
      <c r="I3652" s="61"/>
    </row>
    <row r="3653" spans="1:9" ht="24" customHeight="1" x14ac:dyDescent="0.25">
      <c r="A3653" s="2">
        <v>131063</v>
      </c>
      <c r="B3653" s="3">
        <v>41811.914421296293</v>
      </c>
      <c r="C3653" s="2" t="s">
        <v>13</v>
      </c>
      <c r="D3653" s="2" t="s">
        <v>11</v>
      </c>
      <c r="E3653" s="2" t="s">
        <v>9</v>
      </c>
      <c r="F3653" s="2" t="s">
        <v>22</v>
      </c>
      <c r="G3653" s="2">
        <v>77873</v>
      </c>
      <c r="H3653" s="2">
        <v>77873</v>
      </c>
      <c r="I3653" s="61"/>
    </row>
    <row r="3654" spans="1:9" ht="24" customHeight="1" x14ac:dyDescent="0.25">
      <c r="A3654" s="2">
        <v>82215</v>
      </c>
      <c r="B3654" s="3">
        <v>41811.914166666669</v>
      </c>
      <c r="C3654" s="2" t="s">
        <v>7</v>
      </c>
      <c r="D3654" s="2" t="s">
        <v>11</v>
      </c>
      <c r="E3654" s="2" t="s">
        <v>9</v>
      </c>
      <c r="F3654" s="2" t="s">
        <v>22</v>
      </c>
      <c r="G3654" s="2">
        <v>86491</v>
      </c>
      <c r="H3654" s="2">
        <v>86491</v>
      </c>
      <c r="I3654" s="61"/>
    </row>
    <row r="3655" spans="1:9" ht="24" customHeight="1" x14ac:dyDescent="0.25">
      <c r="A3655" s="2">
        <v>23223</v>
      </c>
      <c r="B3655" s="3">
        <v>41848.398923611108</v>
      </c>
      <c r="C3655" s="2" t="s">
        <v>7</v>
      </c>
      <c r="D3655" s="2" t="s">
        <v>8</v>
      </c>
      <c r="E3655" s="2" t="s">
        <v>9</v>
      </c>
      <c r="F3655" s="2" t="s">
        <v>22</v>
      </c>
      <c r="G3655" s="2">
        <v>81439</v>
      </c>
      <c r="H3655" s="2">
        <v>81439</v>
      </c>
      <c r="I3655" s="61"/>
    </row>
    <row r="3656" spans="1:9" ht="24" customHeight="1" x14ac:dyDescent="0.25">
      <c r="A3656" s="2">
        <v>493696</v>
      </c>
      <c r="B3656" s="3">
        <v>41862.369884259257</v>
      </c>
      <c r="C3656" s="2" t="s">
        <v>13</v>
      </c>
      <c r="D3656" s="2" t="s">
        <v>8</v>
      </c>
      <c r="E3656" s="2" t="s">
        <v>9</v>
      </c>
      <c r="F3656" s="2" t="s">
        <v>22</v>
      </c>
      <c r="G3656" s="2">
        <v>28168</v>
      </c>
      <c r="H3656" s="2">
        <v>28168</v>
      </c>
      <c r="I3656" s="61"/>
    </row>
    <row r="3657" spans="1:9" ht="24" customHeight="1" x14ac:dyDescent="0.25">
      <c r="A3657" s="2">
        <v>90917</v>
      </c>
      <c r="B3657" s="3">
        <v>41841.397349537037</v>
      </c>
      <c r="C3657" s="2" t="s">
        <v>13</v>
      </c>
      <c r="D3657" s="2" t="s">
        <v>11</v>
      </c>
      <c r="E3657" s="2" t="s">
        <v>9</v>
      </c>
      <c r="F3657" s="2" t="s">
        <v>17</v>
      </c>
      <c r="G3657" s="2">
        <v>51580</v>
      </c>
      <c r="H3657" s="2">
        <v>51580</v>
      </c>
      <c r="I3657" s="61"/>
    </row>
    <row r="3658" spans="1:9" ht="24" customHeight="1" x14ac:dyDescent="0.25">
      <c r="A3658" s="2">
        <v>685934</v>
      </c>
      <c r="B3658" s="3">
        <v>41843.526597222219</v>
      </c>
      <c r="C3658" s="2" t="s">
        <v>13</v>
      </c>
      <c r="D3658" s="2" t="s">
        <v>8</v>
      </c>
      <c r="E3658" s="2" t="s">
        <v>14</v>
      </c>
      <c r="F3658" s="2" t="s">
        <v>21</v>
      </c>
      <c r="G3658" s="2">
        <v>63577</v>
      </c>
      <c r="H3658" s="2">
        <v>63577</v>
      </c>
      <c r="I3658" s="61"/>
    </row>
    <row r="3659" spans="1:9" ht="24" customHeight="1" x14ac:dyDescent="0.25">
      <c r="A3659" s="2">
        <v>233446</v>
      </c>
      <c r="B3659" s="3">
        <v>41765.440381944441</v>
      </c>
      <c r="C3659" s="2" t="s">
        <v>7</v>
      </c>
      <c r="D3659" s="2" t="s">
        <v>11</v>
      </c>
      <c r="E3659" s="2" t="s">
        <v>14</v>
      </c>
      <c r="F3659" s="2" t="s">
        <v>10</v>
      </c>
      <c r="G3659" s="2">
        <v>46708</v>
      </c>
      <c r="H3659" s="2">
        <v>46708</v>
      </c>
      <c r="I3659" s="61"/>
    </row>
    <row r="3660" spans="1:9" ht="24" customHeight="1" x14ac:dyDescent="0.25">
      <c r="A3660" s="2">
        <v>233095</v>
      </c>
      <c r="B3660" s="3">
        <v>41786.396689814814</v>
      </c>
      <c r="C3660" s="2" t="s">
        <v>13</v>
      </c>
      <c r="D3660" s="2" t="s">
        <v>8</v>
      </c>
      <c r="E3660" s="2" t="s">
        <v>14</v>
      </c>
      <c r="F3660" s="2" t="s">
        <v>10</v>
      </c>
      <c r="G3660" s="2">
        <v>57238</v>
      </c>
      <c r="H3660" s="2">
        <v>57238</v>
      </c>
      <c r="I3660" s="61"/>
    </row>
    <row r="3661" spans="1:9" ht="24" customHeight="1" x14ac:dyDescent="0.25">
      <c r="A3661" s="2">
        <v>62277</v>
      </c>
      <c r="B3661" s="3">
        <v>41821.032881944448</v>
      </c>
      <c r="C3661" s="2" t="s">
        <v>13</v>
      </c>
      <c r="D3661" s="2" t="s">
        <v>8</v>
      </c>
      <c r="E3661" s="2" t="s">
        <v>9</v>
      </c>
      <c r="F3661" s="2" t="s">
        <v>12</v>
      </c>
      <c r="G3661" s="2">
        <v>11906</v>
      </c>
      <c r="H3661" s="2">
        <v>11906</v>
      </c>
      <c r="I3661" s="61"/>
    </row>
    <row r="3662" spans="1:9" ht="24" customHeight="1" x14ac:dyDescent="0.25">
      <c r="A3662" s="2">
        <v>428368</v>
      </c>
      <c r="B3662" s="3">
        <v>41782.580613425926</v>
      </c>
      <c r="C3662" s="2" t="s">
        <v>7</v>
      </c>
      <c r="D3662" s="2" t="s">
        <v>11</v>
      </c>
      <c r="E3662" s="2" t="s">
        <v>9</v>
      </c>
      <c r="F3662" s="2" t="s">
        <v>12</v>
      </c>
      <c r="G3662" s="2">
        <v>38848</v>
      </c>
      <c r="H3662" s="2">
        <v>38848</v>
      </c>
      <c r="I3662" s="61"/>
    </row>
    <row r="3663" spans="1:9" ht="24" customHeight="1" x14ac:dyDescent="0.25">
      <c r="A3663" s="2">
        <v>106645</v>
      </c>
      <c r="B3663" s="3">
        <v>41773.739212962966</v>
      </c>
      <c r="C3663" s="2" t="s">
        <v>13</v>
      </c>
      <c r="D3663" s="2" t="s">
        <v>11</v>
      </c>
      <c r="E3663" s="2" t="s">
        <v>9</v>
      </c>
      <c r="F3663" s="2" t="s">
        <v>12</v>
      </c>
      <c r="G3663" s="2">
        <v>63329</v>
      </c>
      <c r="H3663" s="2">
        <v>63329</v>
      </c>
      <c r="I3663" s="61"/>
    </row>
    <row r="3664" spans="1:9" ht="24" customHeight="1" x14ac:dyDescent="0.25">
      <c r="A3664" s="2">
        <v>254722</v>
      </c>
      <c r="B3664" s="3">
        <v>41775.828958333332</v>
      </c>
      <c r="C3664" s="2" t="s">
        <v>7</v>
      </c>
      <c r="D3664" s="2" t="s">
        <v>8</v>
      </c>
      <c r="E3664" s="2" t="s">
        <v>9</v>
      </c>
      <c r="F3664" s="2" t="s">
        <v>12</v>
      </c>
      <c r="G3664" s="2">
        <v>1686</v>
      </c>
      <c r="H3664" s="2">
        <v>1686</v>
      </c>
      <c r="I3664" s="61"/>
    </row>
    <row r="3665" spans="1:9" ht="24" customHeight="1" x14ac:dyDescent="0.25">
      <c r="A3665" s="2">
        <v>267483</v>
      </c>
      <c r="B3665" s="3">
        <v>41775.829247685186</v>
      </c>
      <c r="C3665" s="2" t="s">
        <v>13</v>
      </c>
      <c r="D3665" s="2" t="s">
        <v>11</v>
      </c>
      <c r="E3665" s="2" t="s">
        <v>9</v>
      </c>
      <c r="F3665" s="2" t="s">
        <v>12</v>
      </c>
      <c r="G3665" s="2">
        <v>27000</v>
      </c>
      <c r="H3665" s="2">
        <v>27000</v>
      </c>
      <c r="I3665" s="61"/>
    </row>
    <row r="3666" spans="1:9" ht="24" customHeight="1" x14ac:dyDescent="0.25">
      <c r="A3666" s="2">
        <v>851416</v>
      </c>
      <c r="B3666" s="3">
        <v>41864.39739583333</v>
      </c>
      <c r="C3666" s="2" t="s">
        <v>13</v>
      </c>
      <c r="D3666" s="2" t="s">
        <v>23</v>
      </c>
      <c r="E3666" s="2" t="s">
        <v>9</v>
      </c>
      <c r="F3666" s="2" t="s">
        <v>12</v>
      </c>
      <c r="G3666" s="2">
        <v>90172</v>
      </c>
      <c r="H3666" s="2">
        <v>90172</v>
      </c>
      <c r="I3666" s="61"/>
    </row>
    <row r="3667" spans="1:9" ht="24" customHeight="1" x14ac:dyDescent="0.25">
      <c r="A3667" s="2">
        <v>593322</v>
      </c>
      <c r="B3667" s="3">
        <v>41873.198831018519</v>
      </c>
      <c r="C3667" s="2" t="s">
        <v>13</v>
      </c>
      <c r="D3667" s="2" t="s">
        <v>8</v>
      </c>
      <c r="E3667" s="2" t="s">
        <v>9</v>
      </c>
      <c r="F3667" s="2" t="s">
        <v>12</v>
      </c>
      <c r="G3667" s="2">
        <v>94846</v>
      </c>
      <c r="H3667" s="2">
        <v>94846</v>
      </c>
      <c r="I3667" s="61"/>
    </row>
    <row r="3668" spans="1:9" ht="24" customHeight="1" x14ac:dyDescent="0.25">
      <c r="A3668" s="2">
        <v>755633</v>
      </c>
      <c r="B3668" s="3">
        <v>41873.200023148151</v>
      </c>
      <c r="C3668" s="2" t="s">
        <v>13</v>
      </c>
      <c r="D3668" s="2" t="s">
        <v>11</v>
      </c>
      <c r="E3668" s="2" t="s">
        <v>9</v>
      </c>
      <c r="F3668" s="2" t="s">
        <v>12</v>
      </c>
      <c r="G3668" s="2">
        <v>87873</v>
      </c>
      <c r="H3668" s="2">
        <v>87873</v>
      </c>
      <c r="I3668" s="61"/>
    </row>
    <row r="3669" spans="1:9" ht="24" customHeight="1" x14ac:dyDescent="0.25">
      <c r="A3669" s="2">
        <v>286810</v>
      </c>
      <c r="B3669" s="3">
        <v>41873.200520833336</v>
      </c>
      <c r="C3669" s="2" t="s">
        <v>7</v>
      </c>
      <c r="D3669" s="2" t="s">
        <v>8</v>
      </c>
      <c r="E3669" s="2" t="s">
        <v>9</v>
      </c>
      <c r="F3669" s="2" t="s">
        <v>12</v>
      </c>
      <c r="G3669" s="2">
        <v>68890</v>
      </c>
      <c r="H3669" s="2">
        <v>68890</v>
      </c>
      <c r="I3669" s="61"/>
    </row>
    <row r="3670" spans="1:9" ht="24" customHeight="1" x14ac:dyDescent="0.25">
      <c r="A3670" s="2">
        <v>272792</v>
      </c>
      <c r="B3670" s="3">
        <v>41874.404756944445</v>
      </c>
      <c r="C3670" s="2" t="s">
        <v>7</v>
      </c>
      <c r="D3670" s="2" t="s">
        <v>11</v>
      </c>
      <c r="E3670" s="2" t="s">
        <v>9</v>
      </c>
      <c r="F3670" s="2" t="s">
        <v>12</v>
      </c>
      <c r="G3670" s="2">
        <v>51993</v>
      </c>
      <c r="H3670" s="2">
        <v>51993</v>
      </c>
      <c r="I3670" s="61"/>
    </row>
    <row r="3671" spans="1:9" ht="24" customHeight="1" x14ac:dyDescent="0.25">
      <c r="A3671" s="2">
        <v>231924</v>
      </c>
      <c r="B3671" s="3">
        <v>41874.4062962963</v>
      </c>
      <c r="C3671" s="2" t="s">
        <v>7</v>
      </c>
      <c r="D3671" s="2" t="s">
        <v>11</v>
      </c>
      <c r="E3671" s="2" t="s">
        <v>9</v>
      </c>
      <c r="F3671" s="2" t="s">
        <v>12</v>
      </c>
      <c r="G3671" s="2">
        <v>89458</v>
      </c>
      <c r="H3671" s="2">
        <v>89458</v>
      </c>
      <c r="I3671" s="61"/>
    </row>
    <row r="3672" spans="1:9" ht="24" customHeight="1" x14ac:dyDescent="0.25">
      <c r="A3672" s="2">
        <v>522338</v>
      </c>
      <c r="B3672" s="3">
        <v>41881.655960648146</v>
      </c>
      <c r="C3672" s="2" t="s">
        <v>7</v>
      </c>
      <c r="D3672" s="2" t="s">
        <v>11</v>
      </c>
      <c r="E3672" s="2" t="s">
        <v>9</v>
      </c>
      <c r="F3672" s="2" t="s">
        <v>12</v>
      </c>
      <c r="G3672" s="2">
        <v>44529</v>
      </c>
      <c r="H3672" s="2">
        <v>44529</v>
      </c>
      <c r="I3672" s="61"/>
    </row>
    <row r="3673" spans="1:9" ht="24" customHeight="1" x14ac:dyDescent="0.25">
      <c r="A3673" s="2">
        <v>840292</v>
      </c>
      <c r="B3673" s="3">
        <v>41836.398055555554</v>
      </c>
      <c r="C3673" s="2" t="s">
        <v>13</v>
      </c>
      <c r="D3673" s="2" t="s">
        <v>11</v>
      </c>
      <c r="E3673" s="2" t="s">
        <v>9</v>
      </c>
      <c r="F3673" s="2" t="s">
        <v>32</v>
      </c>
      <c r="G3673" s="2">
        <v>65419</v>
      </c>
      <c r="H3673" s="2">
        <v>65419</v>
      </c>
      <c r="I3673" s="61"/>
    </row>
    <row r="3674" spans="1:9" ht="24" customHeight="1" x14ac:dyDescent="0.25">
      <c r="A3674" s="2">
        <v>662487</v>
      </c>
      <c r="B3674" s="3">
        <v>41780.396921296298</v>
      </c>
      <c r="C3674" s="2" t="s">
        <v>7</v>
      </c>
      <c r="D3674" s="2" t="s">
        <v>8</v>
      </c>
      <c r="E3674" s="2" t="s">
        <v>14</v>
      </c>
      <c r="F3674" s="2" t="s">
        <v>32</v>
      </c>
      <c r="G3674" s="2">
        <v>80916</v>
      </c>
      <c r="H3674" s="2">
        <v>80916</v>
      </c>
      <c r="I3674" s="61"/>
    </row>
    <row r="3675" spans="1:9" ht="24" customHeight="1" x14ac:dyDescent="0.25">
      <c r="A3675" s="2">
        <v>131773</v>
      </c>
      <c r="B3675" s="3">
        <v>41810.561585648145</v>
      </c>
      <c r="C3675" s="2" t="s">
        <v>13</v>
      </c>
      <c r="D3675" s="2" t="s">
        <v>8</v>
      </c>
      <c r="E3675" s="2" t="s">
        <v>14</v>
      </c>
      <c r="F3675" s="2" t="s">
        <v>32</v>
      </c>
      <c r="G3675" s="2">
        <v>69933</v>
      </c>
      <c r="H3675" s="2">
        <v>69933</v>
      </c>
      <c r="I3675" s="61"/>
    </row>
    <row r="3676" spans="1:9" ht="24" customHeight="1" x14ac:dyDescent="0.25">
      <c r="A3676" s="2">
        <v>830960</v>
      </c>
      <c r="B3676" s="3">
        <v>41831.397534722222</v>
      </c>
      <c r="C3676" s="2" t="s">
        <v>13</v>
      </c>
      <c r="D3676" s="2" t="s">
        <v>23</v>
      </c>
      <c r="E3676" s="2" t="s">
        <v>14</v>
      </c>
      <c r="F3676" s="2" t="s">
        <v>32</v>
      </c>
      <c r="G3676" s="2">
        <v>80857</v>
      </c>
      <c r="H3676" s="2">
        <v>80857</v>
      </c>
      <c r="I3676" s="61"/>
    </row>
    <row r="3677" spans="1:9" ht="24" customHeight="1" x14ac:dyDescent="0.25">
      <c r="A3677" s="2">
        <v>803879</v>
      </c>
      <c r="B3677" s="3">
        <v>41870.717546296299</v>
      </c>
      <c r="C3677" s="2" t="s">
        <v>7</v>
      </c>
      <c r="D3677" s="2" t="s">
        <v>8</v>
      </c>
      <c r="E3677" s="2" t="s">
        <v>25</v>
      </c>
      <c r="F3677" s="2" t="s">
        <v>24</v>
      </c>
      <c r="G3677" s="2">
        <v>59043</v>
      </c>
      <c r="H3677" s="2">
        <v>59043</v>
      </c>
      <c r="I3677" s="61"/>
    </row>
    <row r="3678" spans="1:9" ht="24" customHeight="1" x14ac:dyDescent="0.25">
      <c r="A3678" s="2">
        <v>926957</v>
      </c>
      <c r="B3678" s="3">
        <v>41775.747870370367</v>
      </c>
      <c r="C3678" s="2" t="s">
        <v>7</v>
      </c>
      <c r="D3678" s="2" t="s">
        <v>8</v>
      </c>
      <c r="E3678" s="2" t="s">
        <v>14</v>
      </c>
      <c r="F3678" s="2" t="s">
        <v>24</v>
      </c>
      <c r="G3678" s="2">
        <v>66430</v>
      </c>
      <c r="H3678" s="2">
        <v>66430</v>
      </c>
      <c r="I3678" s="61"/>
    </row>
    <row r="3679" spans="1:9" ht="24" customHeight="1" x14ac:dyDescent="0.25">
      <c r="A3679" s="2">
        <v>818752</v>
      </c>
      <c r="B3679" s="3">
        <v>41781.777974537035</v>
      </c>
      <c r="C3679" s="2" t="s">
        <v>7</v>
      </c>
      <c r="D3679" s="2" t="s">
        <v>11</v>
      </c>
      <c r="E3679" s="2" t="s">
        <v>14</v>
      </c>
      <c r="F3679" s="2" t="s">
        <v>17</v>
      </c>
      <c r="G3679" s="2">
        <v>59012</v>
      </c>
      <c r="H3679" s="2">
        <v>59012</v>
      </c>
      <c r="I3679" s="61"/>
    </row>
    <row r="3680" spans="1:9" ht="24" customHeight="1" x14ac:dyDescent="0.25">
      <c r="A3680" s="2">
        <v>554427</v>
      </c>
      <c r="B3680" s="3">
        <v>41781.778356481482</v>
      </c>
      <c r="C3680" s="2" t="s">
        <v>7</v>
      </c>
      <c r="D3680" s="2" t="s">
        <v>8</v>
      </c>
      <c r="E3680" s="2" t="s">
        <v>14</v>
      </c>
      <c r="F3680" s="2" t="s">
        <v>17</v>
      </c>
      <c r="G3680" s="2">
        <v>5107</v>
      </c>
      <c r="H3680" s="2">
        <v>5107</v>
      </c>
      <c r="I3680" s="61"/>
    </row>
    <row r="3681" spans="1:9" ht="24" customHeight="1" x14ac:dyDescent="0.25">
      <c r="A3681" s="2">
        <v>281882</v>
      </c>
      <c r="B3681" s="3">
        <v>41781.778622685182</v>
      </c>
      <c r="C3681" s="2" t="s">
        <v>13</v>
      </c>
      <c r="D3681" s="2" t="s">
        <v>11</v>
      </c>
      <c r="E3681" s="2" t="s">
        <v>14</v>
      </c>
      <c r="F3681" s="2" t="s">
        <v>17</v>
      </c>
      <c r="G3681" s="2">
        <v>99408</v>
      </c>
      <c r="H3681" s="2">
        <v>99408</v>
      </c>
      <c r="I3681" s="61"/>
    </row>
    <row r="3682" spans="1:9" ht="24" customHeight="1" x14ac:dyDescent="0.25">
      <c r="A3682" s="2">
        <v>262806</v>
      </c>
      <c r="B3682" s="3">
        <v>41781.777916666666</v>
      </c>
      <c r="C3682" s="2" t="s">
        <v>7</v>
      </c>
      <c r="D3682" s="2" t="s">
        <v>23</v>
      </c>
      <c r="E3682" s="2" t="s">
        <v>14</v>
      </c>
      <c r="F3682" s="2" t="s">
        <v>17</v>
      </c>
      <c r="G3682" s="2">
        <v>87327</v>
      </c>
      <c r="H3682" s="2">
        <v>87327</v>
      </c>
      <c r="I3682" s="61"/>
    </row>
    <row r="3683" spans="1:9" ht="24" customHeight="1" x14ac:dyDescent="0.25">
      <c r="A3683" s="2">
        <v>691563</v>
      </c>
      <c r="B3683" s="3">
        <v>41816.396932870368</v>
      </c>
      <c r="C3683" s="2" t="s">
        <v>7</v>
      </c>
      <c r="D3683" s="2" t="s">
        <v>8</v>
      </c>
      <c r="E3683" s="2" t="s">
        <v>14</v>
      </c>
      <c r="F3683" s="2" t="s">
        <v>17</v>
      </c>
      <c r="G3683" s="2">
        <v>68344</v>
      </c>
      <c r="H3683" s="2">
        <v>68344</v>
      </c>
      <c r="I3683" s="61"/>
    </row>
    <row r="3684" spans="1:9" ht="24" customHeight="1" x14ac:dyDescent="0.25">
      <c r="A3684" s="2">
        <v>42630</v>
      </c>
      <c r="B3684" s="3">
        <v>41830.397280092591</v>
      </c>
      <c r="C3684" s="2" t="s">
        <v>13</v>
      </c>
      <c r="D3684" s="2" t="s">
        <v>8</v>
      </c>
      <c r="E3684" s="2" t="s">
        <v>14</v>
      </c>
      <c r="F3684" s="2" t="s">
        <v>17</v>
      </c>
      <c r="G3684" s="2">
        <v>7149</v>
      </c>
      <c r="H3684" s="2">
        <v>7149</v>
      </c>
      <c r="I3684" s="61"/>
    </row>
    <row r="3685" spans="1:9" ht="24" customHeight="1" x14ac:dyDescent="0.25">
      <c r="A3685" s="2">
        <v>145654</v>
      </c>
      <c r="B3685" s="3">
        <v>41802.397534722222</v>
      </c>
      <c r="C3685" s="2" t="s">
        <v>7</v>
      </c>
      <c r="D3685" s="2" t="s">
        <v>11</v>
      </c>
      <c r="E3685" s="2" t="s">
        <v>9</v>
      </c>
      <c r="F3685" s="2" t="s">
        <v>17</v>
      </c>
      <c r="G3685" s="2">
        <v>79265</v>
      </c>
      <c r="H3685" s="2">
        <v>79265</v>
      </c>
      <c r="I3685" s="61"/>
    </row>
    <row r="3686" spans="1:9" ht="24" customHeight="1" x14ac:dyDescent="0.25">
      <c r="A3686" s="2">
        <v>450068</v>
      </c>
      <c r="B3686" s="3">
        <v>41849.660370370373</v>
      </c>
      <c r="C3686" s="2" t="s">
        <v>7</v>
      </c>
      <c r="D3686" s="2" t="s">
        <v>8</v>
      </c>
      <c r="E3686" s="2" t="s">
        <v>9</v>
      </c>
      <c r="F3686" s="2" t="s">
        <v>21</v>
      </c>
      <c r="G3686" s="2">
        <v>98599</v>
      </c>
      <c r="H3686" s="2">
        <v>98599</v>
      </c>
      <c r="I3686" s="61"/>
    </row>
    <row r="3687" spans="1:9" ht="24" customHeight="1" x14ac:dyDescent="0.25">
      <c r="A3687" s="2">
        <v>991377</v>
      </c>
      <c r="B3687" s="3">
        <v>41790.760787037034</v>
      </c>
      <c r="C3687" s="2" t="s">
        <v>7</v>
      </c>
      <c r="D3687" s="2" t="s">
        <v>8</v>
      </c>
      <c r="E3687" s="2" t="s">
        <v>16</v>
      </c>
      <c r="F3687" s="2" t="s">
        <v>22</v>
      </c>
      <c r="G3687" s="2">
        <v>5776</v>
      </c>
      <c r="H3687" s="2">
        <v>5776</v>
      </c>
      <c r="I3687" s="61"/>
    </row>
    <row r="3688" spans="1:9" ht="24" customHeight="1" x14ac:dyDescent="0.25">
      <c r="A3688" s="2">
        <v>972418</v>
      </c>
      <c r="B3688" s="3">
        <v>41838.398449074077</v>
      </c>
      <c r="C3688" s="2" t="s">
        <v>7</v>
      </c>
      <c r="D3688" s="2" t="s">
        <v>8</v>
      </c>
      <c r="E3688" s="2" t="s">
        <v>16</v>
      </c>
      <c r="F3688" s="2" t="s">
        <v>32</v>
      </c>
      <c r="G3688" s="2">
        <v>17920</v>
      </c>
      <c r="H3688" s="2">
        <v>17920</v>
      </c>
      <c r="I3688" s="61"/>
    </row>
    <row r="3689" spans="1:9" ht="24" customHeight="1" x14ac:dyDescent="0.25">
      <c r="A3689" s="2">
        <v>758770</v>
      </c>
      <c r="B3689" s="3">
        <v>41865.71125</v>
      </c>
      <c r="C3689" s="2" t="s">
        <v>7</v>
      </c>
      <c r="D3689" s="2" t="s">
        <v>8</v>
      </c>
      <c r="E3689" s="2" t="s">
        <v>16</v>
      </c>
      <c r="F3689" s="2" t="s">
        <v>32</v>
      </c>
      <c r="G3689" s="2">
        <v>26390</v>
      </c>
      <c r="H3689" s="2">
        <v>26390</v>
      </c>
      <c r="I3689" s="61"/>
    </row>
    <row r="3690" spans="1:9" ht="24" customHeight="1" x14ac:dyDescent="0.25">
      <c r="A3690" s="2">
        <v>339709</v>
      </c>
      <c r="B3690" s="3">
        <v>41865.711909722224</v>
      </c>
      <c r="C3690" s="2" t="s">
        <v>7</v>
      </c>
      <c r="D3690" s="2" t="s">
        <v>8</v>
      </c>
      <c r="E3690" s="2" t="s">
        <v>16</v>
      </c>
      <c r="F3690" s="2" t="s">
        <v>32</v>
      </c>
      <c r="G3690" s="2">
        <v>41454</v>
      </c>
      <c r="H3690" s="2">
        <v>41454</v>
      </c>
      <c r="I3690" s="61"/>
    </row>
    <row r="3691" spans="1:9" ht="24" customHeight="1" x14ac:dyDescent="0.25">
      <c r="A3691" s="2">
        <v>665151</v>
      </c>
      <c r="B3691" s="3">
        <v>41778.396979166668</v>
      </c>
      <c r="C3691" s="2" t="s">
        <v>7</v>
      </c>
      <c r="D3691" s="2" t="s">
        <v>8</v>
      </c>
      <c r="E3691" s="2" t="s">
        <v>9</v>
      </c>
      <c r="F3691" s="2" t="s">
        <v>24</v>
      </c>
      <c r="G3691" s="2">
        <v>57695</v>
      </c>
      <c r="H3691" s="2">
        <v>57695</v>
      </c>
      <c r="I3691" s="61"/>
    </row>
    <row r="3692" spans="1:9" ht="24" customHeight="1" x14ac:dyDescent="0.25">
      <c r="A3692" s="2">
        <v>425591</v>
      </c>
      <c r="B3692" s="3">
        <v>41778.398043981484</v>
      </c>
      <c r="C3692" s="2" t="s">
        <v>13</v>
      </c>
      <c r="D3692" s="2" t="s">
        <v>8</v>
      </c>
      <c r="E3692" s="2" t="s">
        <v>9</v>
      </c>
      <c r="F3692" s="2" t="s">
        <v>24</v>
      </c>
      <c r="G3692" s="2">
        <v>52882</v>
      </c>
      <c r="H3692" s="2">
        <v>52882</v>
      </c>
      <c r="I3692" s="61"/>
    </row>
    <row r="3693" spans="1:9" ht="24" customHeight="1" x14ac:dyDescent="0.25">
      <c r="A3693" s="2">
        <v>918977</v>
      </c>
      <c r="B3693" s="3">
        <v>41778.398495370369</v>
      </c>
      <c r="C3693" s="2" t="s">
        <v>7</v>
      </c>
      <c r="D3693" s="2" t="s">
        <v>8</v>
      </c>
      <c r="E3693" s="2" t="s">
        <v>9</v>
      </c>
      <c r="F3693" s="2" t="s">
        <v>24</v>
      </c>
      <c r="G3693" s="2">
        <v>61359</v>
      </c>
      <c r="H3693" s="2">
        <v>61359</v>
      </c>
      <c r="I3693" s="61"/>
    </row>
    <row r="3694" spans="1:9" ht="24" customHeight="1" x14ac:dyDescent="0.25">
      <c r="A3694" s="2">
        <v>91761</v>
      </c>
      <c r="B3694" s="3">
        <v>41803.792766203704</v>
      </c>
      <c r="C3694" s="2" t="s">
        <v>13</v>
      </c>
      <c r="D3694" s="2" t="s">
        <v>11</v>
      </c>
      <c r="E3694" s="2" t="s">
        <v>9</v>
      </c>
      <c r="F3694" s="2" t="s">
        <v>24</v>
      </c>
      <c r="G3694" s="2">
        <v>83626</v>
      </c>
      <c r="H3694" s="2">
        <v>83626</v>
      </c>
      <c r="I3694" s="61"/>
    </row>
    <row r="3695" spans="1:9" ht="24" customHeight="1" x14ac:dyDescent="0.25">
      <c r="A3695" s="2">
        <v>59571</v>
      </c>
      <c r="B3695" s="3">
        <v>41803.795034722221</v>
      </c>
      <c r="C3695" s="2" t="s">
        <v>7</v>
      </c>
      <c r="D3695" s="2" t="s">
        <v>11</v>
      </c>
      <c r="E3695" s="2" t="s">
        <v>9</v>
      </c>
      <c r="F3695" s="2" t="s">
        <v>24</v>
      </c>
      <c r="G3695" s="2">
        <v>44515</v>
      </c>
      <c r="H3695" s="2">
        <v>44515</v>
      </c>
      <c r="I3695" s="61"/>
    </row>
    <row r="3696" spans="1:9" ht="24" customHeight="1" x14ac:dyDescent="0.25">
      <c r="A3696" s="2">
        <v>763575</v>
      </c>
      <c r="B3696" s="3">
        <v>41794.697974537034</v>
      </c>
      <c r="C3696" s="2" t="s">
        <v>7</v>
      </c>
      <c r="D3696" s="2" t="s">
        <v>8</v>
      </c>
      <c r="E3696" s="2" t="s">
        <v>9</v>
      </c>
      <c r="F3696" s="2" t="s">
        <v>19</v>
      </c>
      <c r="G3696" s="2">
        <v>79839</v>
      </c>
      <c r="H3696" s="2">
        <v>79839</v>
      </c>
      <c r="I3696" s="61"/>
    </row>
    <row r="3697" spans="1:9" ht="24" customHeight="1" x14ac:dyDescent="0.25">
      <c r="A3697" s="2">
        <v>907089</v>
      </c>
      <c r="B3697" s="3">
        <v>41797.774548611109</v>
      </c>
      <c r="C3697" s="2" t="s">
        <v>7</v>
      </c>
      <c r="D3697" s="2" t="s">
        <v>8</v>
      </c>
      <c r="E3697" s="2" t="s">
        <v>9</v>
      </c>
      <c r="F3697" s="2" t="s">
        <v>32</v>
      </c>
      <c r="G3697" s="2">
        <v>4882</v>
      </c>
      <c r="H3697" s="2">
        <v>4882</v>
      </c>
      <c r="I3697" s="61"/>
    </row>
    <row r="3698" spans="1:9" ht="24" customHeight="1" x14ac:dyDescent="0.25">
      <c r="A3698" s="2">
        <v>327925</v>
      </c>
      <c r="B3698" s="3">
        <v>41812.664293981485</v>
      </c>
      <c r="C3698" s="2" t="s">
        <v>7</v>
      </c>
      <c r="D3698" s="2" t="s">
        <v>23</v>
      </c>
      <c r="E3698" s="2" t="s">
        <v>9</v>
      </c>
      <c r="F3698" s="2" t="s">
        <v>32</v>
      </c>
      <c r="G3698" s="2">
        <v>85704</v>
      </c>
      <c r="H3698" s="2">
        <v>85704</v>
      </c>
      <c r="I3698" s="61"/>
    </row>
    <row r="3699" spans="1:9" ht="24" customHeight="1" x14ac:dyDescent="0.25">
      <c r="A3699" s="2">
        <v>828285</v>
      </c>
      <c r="B3699" s="3">
        <v>41822.724560185183</v>
      </c>
      <c r="C3699" s="2" t="s">
        <v>7</v>
      </c>
      <c r="D3699" s="2" t="s">
        <v>8</v>
      </c>
      <c r="E3699" s="2" t="s">
        <v>9</v>
      </c>
      <c r="F3699" s="2" t="s">
        <v>32</v>
      </c>
      <c r="G3699" s="2">
        <v>24144</v>
      </c>
      <c r="H3699" s="2">
        <v>24144</v>
      </c>
      <c r="I3699" s="61"/>
    </row>
    <row r="3700" spans="1:9" ht="24" customHeight="1" x14ac:dyDescent="0.25">
      <c r="A3700" s="2">
        <v>464131</v>
      </c>
      <c r="B3700" s="3">
        <v>41822.724907407406</v>
      </c>
      <c r="C3700" s="2" t="s">
        <v>7</v>
      </c>
      <c r="D3700" s="2" t="s">
        <v>8</v>
      </c>
      <c r="E3700" s="2" t="s">
        <v>9</v>
      </c>
      <c r="F3700" s="2" t="s">
        <v>32</v>
      </c>
      <c r="G3700" s="2">
        <v>71756</v>
      </c>
      <c r="H3700" s="2">
        <v>71756</v>
      </c>
      <c r="I3700" s="61"/>
    </row>
    <row r="3701" spans="1:9" ht="24" customHeight="1" x14ac:dyDescent="0.25">
      <c r="A3701" s="2">
        <v>974929</v>
      </c>
      <c r="B3701" s="3">
        <v>41876.396944444445</v>
      </c>
      <c r="C3701" s="2" t="s">
        <v>13</v>
      </c>
      <c r="D3701" s="2" t="s">
        <v>8</v>
      </c>
      <c r="E3701" s="2" t="s">
        <v>9</v>
      </c>
      <c r="F3701" s="2" t="s">
        <v>32</v>
      </c>
      <c r="G3701" s="2">
        <v>75979</v>
      </c>
      <c r="H3701" s="2">
        <v>75979</v>
      </c>
      <c r="I3701" s="61"/>
    </row>
    <row r="3702" spans="1:9" ht="24" customHeight="1" x14ac:dyDescent="0.25">
      <c r="A3702" s="2">
        <v>936032</v>
      </c>
      <c r="B3702" s="3">
        <v>41882.323194444441</v>
      </c>
      <c r="C3702" s="2" t="s">
        <v>7</v>
      </c>
      <c r="D3702" s="2" t="s">
        <v>8</v>
      </c>
      <c r="E3702" s="2" t="s">
        <v>9</v>
      </c>
      <c r="F3702" s="2" t="s">
        <v>19</v>
      </c>
      <c r="G3702" s="2">
        <v>14929</v>
      </c>
      <c r="H3702" s="2">
        <v>14929</v>
      </c>
      <c r="I3702" s="61"/>
    </row>
    <row r="3703" spans="1:9" ht="24" customHeight="1" x14ac:dyDescent="0.25">
      <c r="A3703" s="2">
        <v>373434</v>
      </c>
      <c r="B3703" s="3">
        <v>41849.3984837963</v>
      </c>
      <c r="C3703" s="2" t="s">
        <v>13</v>
      </c>
      <c r="D3703" s="2" t="s">
        <v>8</v>
      </c>
      <c r="E3703" s="2" t="s">
        <v>25</v>
      </c>
      <c r="F3703" s="2" t="s">
        <v>32</v>
      </c>
      <c r="G3703" s="2">
        <v>30239</v>
      </c>
      <c r="H3703" s="2">
        <v>30239</v>
      </c>
      <c r="I3703" s="61"/>
    </row>
    <row r="3704" spans="1:9" ht="24" customHeight="1" x14ac:dyDescent="0.25">
      <c r="A3704" s="2">
        <v>512510</v>
      </c>
      <c r="B3704" s="3">
        <v>41849.490312499998</v>
      </c>
      <c r="C3704" s="2" t="s">
        <v>7</v>
      </c>
      <c r="D3704" s="2" t="s">
        <v>11</v>
      </c>
      <c r="E3704" s="2" t="s">
        <v>25</v>
      </c>
      <c r="F3704" s="2" t="s">
        <v>32</v>
      </c>
      <c r="G3704" s="2">
        <v>29908</v>
      </c>
      <c r="H3704" s="2">
        <v>29908</v>
      </c>
      <c r="I3704" s="61"/>
    </row>
    <row r="3705" spans="1:9" ht="24" customHeight="1" x14ac:dyDescent="0.25">
      <c r="A3705" s="2">
        <v>45706</v>
      </c>
      <c r="B3705" s="3">
        <v>41850.516469907408</v>
      </c>
      <c r="C3705" s="2" t="s">
        <v>7</v>
      </c>
      <c r="D3705" s="2" t="s">
        <v>8</v>
      </c>
      <c r="E3705" s="2" t="s">
        <v>25</v>
      </c>
      <c r="F3705" s="2" t="s">
        <v>32</v>
      </c>
      <c r="G3705" s="2">
        <v>69338</v>
      </c>
      <c r="H3705" s="2">
        <v>69338</v>
      </c>
      <c r="I3705" s="61"/>
    </row>
    <row r="3706" spans="1:9" ht="24" customHeight="1" x14ac:dyDescent="0.25">
      <c r="A3706" s="2">
        <v>548266</v>
      </c>
      <c r="B3706" s="3">
        <v>41850.517523148148</v>
      </c>
      <c r="C3706" s="2" t="s">
        <v>13</v>
      </c>
      <c r="D3706" s="2" t="s">
        <v>8</v>
      </c>
      <c r="E3706" s="2" t="s">
        <v>25</v>
      </c>
      <c r="F3706" s="2" t="s">
        <v>32</v>
      </c>
      <c r="G3706" s="2">
        <v>72531</v>
      </c>
      <c r="H3706" s="2">
        <v>72531</v>
      </c>
      <c r="I3706" s="61"/>
    </row>
    <row r="3707" spans="1:9" ht="24" customHeight="1" x14ac:dyDescent="0.25">
      <c r="A3707" s="2">
        <v>604191</v>
      </c>
      <c r="B3707" s="3">
        <v>41850.518831018519</v>
      </c>
      <c r="C3707" s="2" t="s">
        <v>7</v>
      </c>
      <c r="D3707" s="2" t="s">
        <v>11</v>
      </c>
      <c r="E3707" s="2" t="s">
        <v>25</v>
      </c>
      <c r="F3707" s="2" t="s">
        <v>32</v>
      </c>
      <c r="G3707" s="2">
        <v>7769</v>
      </c>
      <c r="H3707" s="2">
        <v>7769</v>
      </c>
      <c r="I3707" s="61"/>
    </row>
    <row r="3708" spans="1:9" ht="24" customHeight="1" x14ac:dyDescent="0.25">
      <c r="A3708" s="2">
        <v>127094</v>
      </c>
      <c r="B3708" s="3">
        <v>41861.431805555556</v>
      </c>
      <c r="C3708" s="2" t="s">
        <v>13</v>
      </c>
      <c r="D3708" s="2" t="s">
        <v>11</v>
      </c>
      <c r="E3708" s="2" t="s">
        <v>25</v>
      </c>
      <c r="F3708" s="2" t="s">
        <v>32</v>
      </c>
      <c r="G3708" s="2">
        <v>76330</v>
      </c>
      <c r="H3708" s="2">
        <v>76330</v>
      </c>
      <c r="I3708" s="61"/>
    </row>
    <row r="3709" spans="1:9" ht="24" customHeight="1" x14ac:dyDescent="0.25">
      <c r="A3709" s="2">
        <v>695887</v>
      </c>
      <c r="B3709" s="3">
        <v>41835.397291666668</v>
      </c>
      <c r="C3709" s="2" t="s">
        <v>13</v>
      </c>
      <c r="D3709" s="2" t="s">
        <v>8</v>
      </c>
      <c r="E3709" s="2" t="s">
        <v>14</v>
      </c>
      <c r="F3709" s="2" t="s">
        <v>32</v>
      </c>
      <c r="G3709" s="2">
        <v>50191</v>
      </c>
      <c r="H3709" s="2">
        <v>50191</v>
      </c>
      <c r="I3709" s="61"/>
    </row>
    <row r="3710" spans="1:9" ht="24" customHeight="1" x14ac:dyDescent="0.25">
      <c r="A3710" s="2">
        <v>137208</v>
      </c>
      <c r="B3710" s="3">
        <v>41844.675879629627</v>
      </c>
      <c r="C3710" s="2" t="s">
        <v>13</v>
      </c>
      <c r="D3710" s="2" t="s">
        <v>8</v>
      </c>
      <c r="E3710" s="2" t="s">
        <v>9</v>
      </c>
      <c r="F3710" s="2" t="s">
        <v>12</v>
      </c>
      <c r="G3710" s="2">
        <v>19665</v>
      </c>
      <c r="H3710" s="2">
        <v>19665</v>
      </c>
      <c r="I3710" s="61"/>
    </row>
    <row r="3711" spans="1:9" ht="24" customHeight="1" x14ac:dyDescent="0.25">
      <c r="A3711" s="2">
        <v>295614</v>
      </c>
      <c r="B3711" s="3">
        <v>41766.396932870368</v>
      </c>
      <c r="C3711" s="2" t="s">
        <v>13</v>
      </c>
      <c r="D3711" s="2" t="s">
        <v>11</v>
      </c>
      <c r="E3711" s="2" t="s">
        <v>20</v>
      </c>
      <c r="F3711" s="2" t="s">
        <v>12</v>
      </c>
      <c r="G3711" s="2">
        <v>96621</v>
      </c>
      <c r="H3711" s="2">
        <v>96621</v>
      </c>
      <c r="I3711" s="61"/>
    </row>
    <row r="3712" spans="1:9" ht="24" customHeight="1" x14ac:dyDescent="0.25">
      <c r="A3712" s="2">
        <v>638258</v>
      </c>
      <c r="B3712" s="3">
        <v>41864.504895833335</v>
      </c>
      <c r="C3712" s="2" t="s">
        <v>7</v>
      </c>
      <c r="D3712" s="2" t="s">
        <v>11</v>
      </c>
      <c r="E3712" s="2" t="s">
        <v>20</v>
      </c>
      <c r="F3712" s="2" t="s">
        <v>12</v>
      </c>
      <c r="G3712" s="2">
        <v>28497</v>
      </c>
      <c r="H3712" s="2">
        <v>28497</v>
      </c>
      <c r="I3712" s="61"/>
    </row>
    <row r="3713" spans="1:9" ht="24" customHeight="1" x14ac:dyDescent="0.25">
      <c r="A3713" s="2">
        <v>581201</v>
      </c>
      <c r="B3713" s="3">
        <v>41871.397835648146</v>
      </c>
      <c r="C3713" s="2" t="s">
        <v>7</v>
      </c>
      <c r="D3713" s="2" t="s">
        <v>11</v>
      </c>
      <c r="E3713" s="2" t="s">
        <v>14</v>
      </c>
      <c r="F3713" s="2" t="s">
        <v>24</v>
      </c>
      <c r="G3713" s="2">
        <v>18067</v>
      </c>
      <c r="H3713" s="2">
        <v>18067</v>
      </c>
      <c r="I3713" s="61"/>
    </row>
    <row r="3714" spans="1:9" ht="24" customHeight="1" x14ac:dyDescent="0.25">
      <c r="A3714" s="2">
        <v>771782</v>
      </c>
      <c r="B3714" s="3">
        <v>41828.383900462963</v>
      </c>
      <c r="C3714" s="2" t="s">
        <v>7</v>
      </c>
      <c r="D3714" s="2" t="s">
        <v>11</v>
      </c>
      <c r="E3714" s="2" t="s">
        <v>30</v>
      </c>
      <c r="F3714" s="2" t="s">
        <v>17</v>
      </c>
      <c r="G3714" s="2">
        <v>14603</v>
      </c>
      <c r="H3714" s="2">
        <v>14603</v>
      </c>
      <c r="I3714" s="61"/>
    </row>
    <row r="3715" spans="1:9" ht="24" customHeight="1" x14ac:dyDescent="0.25">
      <c r="A3715" s="2">
        <v>539267</v>
      </c>
      <c r="B3715" s="3">
        <v>41801.624328703707</v>
      </c>
      <c r="C3715" s="2" t="s">
        <v>7</v>
      </c>
      <c r="D3715" s="2" t="s">
        <v>8</v>
      </c>
      <c r="E3715" s="2" t="s">
        <v>28</v>
      </c>
      <c r="F3715" s="2" t="s">
        <v>12</v>
      </c>
      <c r="G3715" s="2">
        <v>59472</v>
      </c>
      <c r="H3715" s="2">
        <v>59472</v>
      </c>
      <c r="I3715" s="61"/>
    </row>
    <row r="3716" spans="1:9" ht="24" customHeight="1" x14ac:dyDescent="0.25">
      <c r="A3716" s="2">
        <v>708635</v>
      </c>
      <c r="B3716" s="3">
        <v>41801.62605324074</v>
      </c>
      <c r="C3716" s="2" t="s">
        <v>13</v>
      </c>
      <c r="D3716" s="2" t="s">
        <v>11</v>
      </c>
      <c r="E3716" s="2" t="s">
        <v>28</v>
      </c>
      <c r="F3716" s="2" t="s">
        <v>12</v>
      </c>
      <c r="G3716" s="2">
        <v>59436</v>
      </c>
      <c r="H3716" s="2">
        <v>59436</v>
      </c>
      <c r="I3716" s="61"/>
    </row>
    <row r="3717" spans="1:9" ht="24" customHeight="1" x14ac:dyDescent="0.25">
      <c r="A3717" s="2">
        <v>282409</v>
      </c>
      <c r="B3717" s="3">
        <v>41801.627233796295</v>
      </c>
      <c r="C3717" s="2" t="s">
        <v>7</v>
      </c>
      <c r="D3717" s="2" t="s">
        <v>11</v>
      </c>
      <c r="E3717" s="2" t="s">
        <v>28</v>
      </c>
      <c r="F3717" s="2" t="s">
        <v>12</v>
      </c>
      <c r="G3717" s="2">
        <v>78804</v>
      </c>
      <c r="H3717" s="2">
        <v>78804</v>
      </c>
      <c r="I3717" s="61"/>
    </row>
    <row r="3718" spans="1:9" ht="24" customHeight="1" x14ac:dyDescent="0.25">
      <c r="A3718" s="2">
        <v>967490</v>
      </c>
      <c r="B3718" s="3">
        <v>41815.52784722222</v>
      </c>
      <c r="C3718" s="2" t="s">
        <v>7</v>
      </c>
      <c r="D3718" s="2" t="s">
        <v>8</v>
      </c>
      <c r="E3718" s="2" t="s">
        <v>28</v>
      </c>
      <c r="F3718" s="2" t="s">
        <v>12</v>
      </c>
      <c r="G3718" s="2">
        <v>65576</v>
      </c>
      <c r="H3718" s="2">
        <v>65576</v>
      </c>
      <c r="I3718" s="61"/>
    </row>
    <row r="3719" spans="1:9" ht="24" customHeight="1" x14ac:dyDescent="0.25">
      <c r="A3719" s="2">
        <v>901147</v>
      </c>
      <c r="B3719" s="3">
        <v>41815.531597222223</v>
      </c>
      <c r="C3719" s="2" t="s">
        <v>13</v>
      </c>
      <c r="D3719" s="2" t="s">
        <v>11</v>
      </c>
      <c r="E3719" s="2" t="s">
        <v>28</v>
      </c>
      <c r="F3719" s="2" t="s">
        <v>12</v>
      </c>
      <c r="G3719" s="2">
        <v>61290</v>
      </c>
      <c r="H3719" s="2">
        <v>61290</v>
      </c>
      <c r="I3719" s="61"/>
    </row>
    <row r="3720" spans="1:9" ht="24" customHeight="1" x14ac:dyDescent="0.25">
      <c r="A3720" s="2">
        <v>450797</v>
      </c>
      <c r="B3720" s="3">
        <v>41830.39770833333</v>
      </c>
      <c r="C3720" s="2" t="s">
        <v>7</v>
      </c>
      <c r="D3720" s="2" t="s">
        <v>8</v>
      </c>
      <c r="E3720" s="2" t="s">
        <v>25</v>
      </c>
      <c r="F3720" s="2" t="s">
        <v>17</v>
      </c>
      <c r="G3720" s="2">
        <v>15586</v>
      </c>
      <c r="H3720" s="2">
        <v>15586</v>
      </c>
      <c r="I3720" s="61"/>
    </row>
    <row r="3721" spans="1:9" ht="24" customHeight="1" x14ac:dyDescent="0.25">
      <c r="A3721" s="2">
        <v>355389</v>
      </c>
      <c r="B3721" s="3">
        <v>41830.398090277777</v>
      </c>
      <c r="C3721" s="2" t="s">
        <v>13</v>
      </c>
      <c r="D3721" s="2" t="s">
        <v>8</v>
      </c>
      <c r="E3721" s="2" t="s">
        <v>25</v>
      </c>
      <c r="F3721" s="2" t="s">
        <v>17</v>
      </c>
      <c r="G3721" s="2">
        <v>8577</v>
      </c>
      <c r="H3721" s="2">
        <v>8577</v>
      </c>
      <c r="I3721" s="61"/>
    </row>
    <row r="3722" spans="1:9" ht="24" customHeight="1" x14ac:dyDescent="0.25">
      <c r="A3722" s="2">
        <v>176038</v>
      </c>
      <c r="B3722" s="3">
        <v>41830.39702546296</v>
      </c>
      <c r="C3722" s="2" t="s">
        <v>7</v>
      </c>
      <c r="D3722" s="2" t="s">
        <v>11</v>
      </c>
      <c r="E3722" s="2" t="s">
        <v>25</v>
      </c>
      <c r="F3722" s="2" t="s">
        <v>17</v>
      </c>
      <c r="G3722" s="2">
        <v>51636</v>
      </c>
      <c r="H3722" s="2">
        <v>51636</v>
      </c>
      <c r="I3722" s="61"/>
    </row>
    <row r="3723" spans="1:9" ht="24" customHeight="1" x14ac:dyDescent="0.25">
      <c r="A3723" s="2">
        <v>288349</v>
      </c>
      <c r="B3723" s="3">
        <v>41865.480856481481</v>
      </c>
      <c r="C3723" s="2" t="s">
        <v>13</v>
      </c>
      <c r="D3723" s="2" t="s">
        <v>23</v>
      </c>
      <c r="E3723" s="2" t="s">
        <v>14</v>
      </c>
      <c r="F3723" s="2" t="s">
        <v>12</v>
      </c>
      <c r="G3723" s="2">
        <v>36109</v>
      </c>
      <c r="H3723" s="2">
        <v>36109</v>
      </c>
      <c r="I3723" s="61"/>
    </row>
    <row r="3724" spans="1:9" ht="24" customHeight="1" x14ac:dyDescent="0.25">
      <c r="A3724" s="2">
        <v>899385</v>
      </c>
      <c r="B3724" s="3">
        <v>41785.431666666664</v>
      </c>
      <c r="C3724" s="2" t="s">
        <v>13</v>
      </c>
      <c r="D3724" s="2" t="s">
        <v>11</v>
      </c>
      <c r="E3724" s="2" t="s">
        <v>16</v>
      </c>
      <c r="F3724" s="2" t="s">
        <v>10</v>
      </c>
      <c r="G3724" s="2">
        <v>52454</v>
      </c>
      <c r="H3724" s="2">
        <v>52454</v>
      </c>
      <c r="I3724" s="61"/>
    </row>
    <row r="3725" spans="1:9" ht="24" customHeight="1" x14ac:dyDescent="0.25">
      <c r="A3725" s="2">
        <v>448071</v>
      </c>
      <c r="B3725" s="3">
        <v>41785.432384259257</v>
      </c>
      <c r="C3725" s="2" t="s">
        <v>7</v>
      </c>
      <c r="D3725" s="2" t="s">
        <v>8</v>
      </c>
      <c r="E3725" s="2" t="s">
        <v>16</v>
      </c>
      <c r="F3725" s="2" t="s">
        <v>10</v>
      </c>
      <c r="G3725" s="2">
        <v>13399</v>
      </c>
      <c r="H3725" s="2">
        <v>13399</v>
      </c>
      <c r="I3725" s="61"/>
    </row>
    <row r="3726" spans="1:9" ht="24" customHeight="1" x14ac:dyDescent="0.25">
      <c r="A3726" s="2">
        <v>198021</v>
      </c>
      <c r="B3726" s="3">
        <v>41785.434236111112</v>
      </c>
      <c r="C3726" s="2" t="s">
        <v>13</v>
      </c>
      <c r="D3726" s="2" t="s">
        <v>8</v>
      </c>
      <c r="E3726" s="2" t="s">
        <v>16</v>
      </c>
      <c r="F3726" s="2" t="s">
        <v>10</v>
      </c>
      <c r="G3726" s="2">
        <v>16821</v>
      </c>
      <c r="H3726" s="2">
        <v>16821</v>
      </c>
      <c r="I3726" s="61"/>
    </row>
    <row r="3727" spans="1:9" ht="24" customHeight="1" x14ac:dyDescent="0.25">
      <c r="A3727" s="2">
        <v>834760</v>
      </c>
      <c r="B3727" s="3">
        <v>41785.436122685183</v>
      </c>
      <c r="C3727" s="2" t="s">
        <v>7</v>
      </c>
      <c r="D3727" s="2" t="s">
        <v>11</v>
      </c>
      <c r="E3727" s="2" t="s">
        <v>16</v>
      </c>
      <c r="F3727" s="2" t="s">
        <v>10</v>
      </c>
      <c r="G3727" s="2">
        <v>5776</v>
      </c>
      <c r="H3727" s="2">
        <v>5776</v>
      </c>
      <c r="I3727" s="61"/>
    </row>
    <row r="3728" spans="1:9" ht="24" customHeight="1" x14ac:dyDescent="0.25">
      <c r="A3728" s="2">
        <v>46552</v>
      </c>
      <c r="B3728" s="3">
        <v>41782.396990740737</v>
      </c>
      <c r="C3728" s="2" t="s">
        <v>7</v>
      </c>
      <c r="D3728" s="2" t="s">
        <v>8</v>
      </c>
      <c r="E3728" s="2" t="s">
        <v>16</v>
      </c>
      <c r="F3728" s="2" t="s">
        <v>12</v>
      </c>
      <c r="G3728" s="2">
        <v>14363</v>
      </c>
      <c r="H3728" s="2">
        <v>14363</v>
      </c>
      <c r="I3728" s="61"/>
    </row>
    <row r="3729" spans="1:9" ht="24" customHeight="1" x14ac:dyDescent="0.25">
      <c r="A3729" s="2">
        <v>313780</v>
      </c>
      <c r="B3729" s="3">
        <v>41785.73914351852</v>
      </c>
      <c r="C3729" s="2" t="s">
        <v>7</v>
      </c>
      <c r="D3729" s="2" t="s">
        <v>8</v>
      </c>
      <c r="E3729" s="2" t="s">
        <v>16</v>
      </c>
      <c r="F3729" s="2" t="s">
        <v>12</v>
      </c>
      <c r="G3729" s="2">
        <v>53084</v>
      </c>
      <c r="H3729" s="2">
        <v>53084</v>
      </c>
      <c r="I3729" s="61"/>
    </row>
    <row r="3730" spans="1:9" ht="24" customHeight="1" x14ac:dyDescent="0.25">
      <c r="A3730" s="2">
        <v>751383</v>
      </c>
      <c r="B3730" s="3">
        <v>41785.74019675926</v>
      </c>
      <c r="C3730" s="2" t="s">
        <v>7</v>
      </c>
      <c r="D3730" s="2" t="s">
        <v>8</v>
      </c>
      <c r="E3730" s="2" t="s">
        <v>16</v>
      </c>
      <c r="F3730" s="2" t="s">
        <v>12</v>
      </c>
      <c r="G3730" s="2">
        <v>42628</v>
      </c>
      <c r="H3730" s="2">
        <v>42628</v>
      </c>
      <c r="I3730" s="61"/>
    </row>
    <row r="3731" spans="1:9" ht="24" customHeight="1" x14ac:dyDescent="0.25">
      <c r="A3731" s="2">
        <v>511866</v>
      </c>
      <c r="B3731" s="3">
        <v>41785.741180555553</v>
      </c>
      <c r="C3731" s="2" t="s">
        <v>7</v>
      </c>
      <c r="D3731" s="2" t="s">
        <v>11</v>
      </c>
      <c r="E3731" s="2" t="s">
        <v>16</v>
      </c>
      <c r="F3731" s="2" t="s">
        <v>12</v>
      </c>
      <c r="G3731" s="2">
        <v>18669</v>
      </c>
      <c r="H3731" s="2">
        <v>18669</v>
      </c>
      <c r="I3731" s="61"/>
    </row>
    <row r="3732" spans="1:9" ht="24" customHeight="1" x14ac:dyDescent="0.25">
      <c r="A3732" s="2">
        <v>164053</v>
      </c>
      <c r="B3732" s="3">
        <v>41785.741608796299</v>
      </c>
      <c r="C3732" s="2" t="s">
        <v>13</v>
      </c>
      <c r="D3732" s="2" t="s">
        <v>8</v>
      </c>
      <c r="E3732" s="2" t="s">
        <v>16</v>
      </c>
      <c r="F3732" s="2" t="s">
        <v>12</v>
      </c>
      <c r="G3732" s="2">
        <v>90777</v>
      </c>
      <c r="H3732" s="2">
        <v>90777</v>
      </c>
      <c r="I3732" s="61"/>
    </row>
    <row r="3733" spans="1:9" ht="24" customHeight="1" x14ac:dyDescent="0.25">
      <c r="A3733" s="2">
        <v>440123</v>
      </c>
      <c r="B3733" s="3">
        <v>41787.139699074076</v>
      </c>
      <c r="C3733" s="2" t="s">
        <v>7</v>
      </c>
      <c r="D3733" s="2" t="s">
        <v>11</v>
      </c>
      <c r="E3733" s="2" t="s">
        <v>16</v>
      </c>
      <c r="F3733" s="2" t="s">
        <v>12</v>
      </c>
      <c r="G3733" s="2">
        <v>41469</v>
      </c>
      <c r="H3733" s="2">
        <v>41469</v>
      </c>
      <c r="I3733" s="61"/>
    </row>
    <row r="3734" spans="1:9" ht="24" customHeight="1" x14ac:dyDescent="0.25">
      <c r="A3734" s="2">
        <v>552123</v>
      </c>
      <c r="B3734" s="3">
        <v>41790.615555555552</v>
      </c>
      <c r="C3734" s="2" t="s">
        <v>13</v>
      </c>
      <c r="D3734" s="2" t="s">
        <v>8</v>
      </c>
      <c r="E3734" s="2" t="s">
        <v>16</v>
      </c>
      <c r="F3734" s="2" t="s">
        <v>12</v>
      </c>
      <c r="G3734" s="2">
        <v>71525</v>
      </c>
      <c r="H3734" s="2">
        <v>71525</v>
      </c>
      <c r="I3734" s="61"/>
    </row>
    <row r="3735" spans="1:9" ht="24" customHeight="1" x14ac:dyDescent="0.25">
      <c r="A3735" s="2">
        <v>716926</v>
      </c>
      <c r="B3735" s="3">
        <v>41797.031886574077</v>
      </c>
      <c r="C3735" s="2" t="s">
        <v>7</v>
      </c>
      <c r="D3735" s="2" t="s">
        <v>8</v>
      </c>
      <c r="E3735" s="2" t="s">
        <v>16</v>
      </c>
      <c r="F3735" s="2" t="s">
        <v>12</v>
      </c>
      <c r="G3735" s="2">
        <v>2102</v>
      </c>
      <c r="H3735" s="2">
        <v>2102</v>
      </c>
      <c r="I3735" s="61"/>
    </row>
    <row r="3736" spans="1:9" ht="24" customHeight="1" x14ac:dyDescent="0.25">
      <c r="A3736" s="2">
        <v>469866</v>
      </c>
      <c r="B3736" s="3">
        <v>41797.032557870371</v>
      </c>
      <c r="C3736" s="2" t="s">
        <v>13</v>
      </c>
      <c r="D3736" s="2" t="s">
        <v>11</v>
      </c>
      <c r="E3736" s="2" t="s">
        <v>16</v>
      </c>
      <c r="F3736" s="2" t="s">
        <v>12</v>
      </c>
      <c r="G3736" s="2">
        <v>60471</v>
      </c>
      <c r="H3736" s="2">
        <v>60471</v>
      </c>
      <c r="I3736" s="61"/>
    </row>
    <row r="3737" spans="1:9" ht="24" customHeight="1" x14ac:dyDescent="0.25">
      <c r="A3737" s="2">
        <v>721500</v>
      </c>
      <c r="B3737" s="3">
        <v>41817.396909722222</v>
      </c>
      <c r="C3737" s="2" t="s">
        <v>7</v>
      </c>
      <c r="D3737" s="2" t="s">
        <v>8</v>
      </c>
      <c r="E3737" s="2" t="s">
        <v>16</v>
      </c>
      <c r="F3737" s="2" t="s">
        <v>12</v>
      </c>
      <c r="G3737" s="2">
        <v>30608</v>
      </c>
      <c r="H3737" s="2">
        <v>30608</v>
      </c>
      <c r="I3737" s="61"/>
    </row>
    <row r="3738" spans="1:9" ht="24" customHeight="1" x14ac:dyDescent="0.25">
      <c r="A3738" s="2">
        <v>175237</v>
      </c>
      <c r="B3738" s="3">
        <v>41817.399212962962</v>
      </c>
      <c r="C3738" s="2" t="s">
        <v>13</v>
      </c>
      <c r="D3738" s="2" t="s">
        <v>11</v>
      </c>
      <c r="E3738" s="2" t="s">
        <v>16</v>
      </c>
      <c r="F3738" s="2" t="s">
        <v>12</v>
      </c>
      <c r="G3738" s="2">
        <v>68598</v>
      </c>
      <c r="H3738" s="2">
        <v>68598</v>
      </c>
      <c r="I3738" s="61"/>
    </row>
    <row r="3739" spans="1:9" ht="24" customHeight="1" x14ac:dyDescent="0.25">
      <c r="A3739" s="2">
        <v>256965</v>
      </c>
      <c r="B3739" s="3">
        <v>41817.399837962963</v>
      </c>
      <c r="C3739" s="2" t="s">
        <v>7</v>
      </c>
      <c r="D3739" s="2" t="s">
        <v>8</v>
      </c>
      <c r="E3739" s="2" t="s">
        <v>16</v>
      </c>
      <c r="F3739" s="2" t="s">
        <v>12</v>
      </c>
      <c r="G3739" s="2">
        <v>16789</v>
      </c>
      <c r="H3739" s="2">
        <v>16789</v>
      </c>
      <c r="I3739" s="61"/>
    </row>
    <row r="3740" spans="1:9" ht="24" customHeight="1" x14ac:dyDescent="0.25">
      <c r="A3740" s="2">
        <v>708129</v>
      </c>
      <c r="B3740" s="3">
        <v>41830.358310185184</v>
      </c>
      <c r="C3740" s="2" t="s">
        <v>7</v>
      </c>
      <c r="D3740" s="2" t="s">
        <v>11</v>
      </c>
      <c r="E3740" s="2" t="s">
        <v>16</v>
      </c>
      <c r="F3740" s="2" t="s">
        <v>12</v>
      </c>
      <c r="G3740" s="2">
        <v>20821</v>
      </c>
      <c r="H3740" s="2">
        <v>20821</v>
      </c>
      <c r="I3740" s="61"/>
    </row>
    <row r="3741" spans="1:9" ht="24" customHeight="1" x14ac:dyDescent="0.25">
      <c r="A3741" s="2">
        <v>426077</v>
      </c>
      <c r="B3741" s="3">
        <v>41830.740104166667</v>
      </c>
      <c r="C3741" s="2" t="s">
        <v>13</v>
      </c>
      <c r="D3741" s="2" t="s">
        <v>11</v>
      </c>
      <c r="E3741" s="2" t="s">
        <v>16</v>
      </c>
      <c r="F3741" s="2" t="s">
        <v>12</v>
      </c>
      <c r="G3741" s="2">
        <v>58588</v>
      </c>
      <c r="H3741" s="2">
        <v>58588</v>
      </c>
      <c r="I3741" s="61"/>
    </row>
    <row r="3742" spans="1:9" ht="24" customHeight="1" x14ac:dyDescent="0.25">
      <c r="A3742" s="2">
        <v>438671</v>
      </c>
      <c r="B3742" s="3">
        <v>41767.651736111111</v>
      </c>
      <c r="C3742" s="2" t="s">
        <v>13</v>
      </c>
      <c r="D3742" s="2" t="s">
        <v>8</v>
      </c>
      <c r="E3742" s="2" t="s">
        <v>25</v>
      </c>
      <c r="F3742" s="2" t="s">
        <v>21</v>
      </c>
      <c r="G3742" s="2">
        <v>31090</v>
      </c>
      <c r="H3742" s="2">
        <v>31090</v>
      </c>
      <c r="I3742" s="61"/>
    </row>
    <row r="3743" spans="1:9" ht="24" customHeight="1" x14ac:dyDescent="0.25">
      <c r="A3743" s="2">
        <v>493681</v>
      </c>
      <c r="B3743" s="3">
        <v>41774.517002314817</v>
      </c>
      <c r="C3743" s="2" t="s">
        <v>7</v>
      </c>
      <c r="D3743" s="2" t="s">
        <v>8</v>
      </c>
      <c r="E3743" s="2" t="s">
        <v>25</v>
      </c>
      <c r="F3743" s="2" t="s">
        <v>21</v>
      </c>
      <c r="G3743" s="2">
        <v>58292</v>
      </c>
      <c r="H3743" s="2">
        <v>58292</v>
      </c>
      <c r="I3743" s="61"/>
    </row>
    <row r="3744" spans="1:9" ht="24" customHeight="1" x14ac:dyDescent="0.25">
      <c r="A3744" s="2">
        <v>163682</v>
      </c>
      <c r="B3744" s="3">
        <v>41804.578553240739</v>
      </c>
      <c r="C3744" s="2" t="s">
        <v>7</v>
      </c>
      <c r="D3744" s="2" t="s">
        <v>8</v>
      </c>
      <c r="E3744" s="2" t="s">
        <v>14</v>
      </c>
      <c r="F3744" s="2" t="s">
        <v>12</v>
      </c>
      <c r="G3744" s="2">
        <v>78826</v>
      </c>
      <c r="H3744" s="2">
        <v>78826</v>
      </c>
      <c r="I3744" s="61"/>
    </row>
    <row r="3745" spans="1:9" ht="24" customHeight="1" x14ac:dyDescent="0.25">
      <c r="A3745" s="2">
        <v>690427</v>
      </c>
      <c r="B3745" s="3">
        <v>41804.579814814817</v>
      </c>
      <c r="C3745" s="2" t="s">
        <v>7</v>
      </c>
      <c r="D3745" s="2" t="s">
        <v>8</v>
      </c>
      <c r="E3745" s="2" t="s">
        <v>14</v>
      </c>
      <c r="F3745" s="2" t="s">
        <v>12</v>
      </c>
      <c r="G3745" s="2">
        <v>99948</v>
      </c>
      <c r="H3745" s="2">
        <v>99948</v>
      </c>
      <c r="I3745" s="61"/>
    </row>
    <row r="3746" spans="1:9" ht="24" customHeight="1" x14ac:dyDescent="0.25">
      <c r="A3746" s="2">
        <v>526126</v>
      </c>
      <c r="B3746" s="3">
        <v>41817.244328703702</v>
      </c>
      <c r="C3746" s="2" t="s">
        <v>7</v>
      </c>
      <c r="D3746" s="2" t="s">
        <v>11</v>
      </c>
      <c r="E3746" s="2" t="s">
        <v>14</v>
      </c>
      <c r="F3746" s="2" t="s">
        <v>12</v>
      </c>
      <c r="G3746" s="2">
        <v>86706</v>
      </c>
      <c r="H3746" s="2">
        <v>86706</v>
      </c>
      <c r="I3746" s="61"/>
    </row>
    <row r="3747" spans="1:9" ht="24" customHeight="1" x14ac:dyDescent="0.25">
      <c r="A3747" s="2">
        <v>303583</v>
      </c>
      <c r="B3747" s="3">
        <v>41817.245891203704</v>
      </c>
      <c r="C3747" s="2" t="s">
        <v>7</v>
      </c>
      <c r="D3747" s="2" t="s">
        <v>8</v>
      </c>
      <c r="E3747" s="2" t="s">
        <v>14</v>
      </c>
      <c r="F3747" s="2" t="s">
        <v>12</v>
      </c>
      <c r="G3747" s="2">
        <v>91305</v>
      </c>
      <c r="H3747" s="2">
        <v>91305</v>
      </c>
      <c r="I3747" s="61"/>
    </row>
    <row r="3748" spans="1:9" ht="24" customHeight="1" x14ac:dyDescent="0.25">
      <c r="A3748" s="2">
        <v>852401</v>
      </c>
      <c r="B3748" s="3">
        <v>41817.24628472222</v>
      </c>
      <c r="C3748" s="2" t="s">
        <v>7</v>
      </c>
      <c r="D3748" s="2" t="s">
        <v>11</v>
      </c>
      <c r="E3748" s="2" t="s">
        <v>14</v>
      </c>
      <c r="F3748" s="2" t="s">
        <v>12</v>
      </c>
      <c r="G3748" s="2">
        <v>81579</v>
      </c>
      <c r="H3748" s="2">
        <v>81579</v>
      </c>
      <c r="I3748" s="61"/>
    </row>
    <row r="3749" spans="1:9" ht="24" customHeight="1" x14ac:dyDescent="0.25">
      <c r="A3749" s="2">
        <v>494189</v>
      </c>
      <c r="B3749" s="3">
        <v>41771.59611111111</v>
      </c>
      <c r="C3749" s="2" t="s">
        <v>7</v>
      </c>
      <c r="D3749" s="2" t="s">
        <v>8</v>
      </c>
      <c r="E3749" s="2" t="s">
        <v>14</v>
      </c>
      <c r="F3749" s="2" t="s">
        <v>32</v>
      </c>
      <c r="G3749" s="2">
        <v>92741</v>
      </c>
      <c r="H3749" s="2">
        <v>92741</v>
      </c>
      <c r="I3749" s="61"/>
    </row>
    <row r="3750" spans="1:9" ht="24" customHeight="1" x14ac:dyDescent="0.25">
      <c r="A3750" s="2">
        <v>873066</v>
      </c>
      <c r="B3750" s="3">
        <v>41775.397719907407</v>
      </c>
      <c r="C3750" s="2" t="s">
        <v>7</v>
      </c>
      <c r="D3750" s="2" t="s">
        <v>8</v>
      </c>
      <c r="E3750" s="2" t="s">
        <v>14</v>
      </c>
      <c r="F3750" s="2" t="s">
        <v>32</v>
      </c>
      <c r="G3750" s="2">
        <v>81960</v>
      </c>
      <c r="H3750" s="2">
        <v>81960</v>
      </c>
      <c r="I3750" s="61"/>
    </row>
    <row r="3751" spans="1:9" ht="24" customHeight="1" x14ac:dyDescent="0.25">
      <c r="A3751" s="2">
        <v>846549</v>
      </c>
      <c r="B3751" s="3">
        <v>41836.707453703704</v>
      </c>
      <c r="C3751" s="2" t="s">
        <v>13</v>
      </c>
      <c r="D3751" s="2" t="s">
        <v>11</v>
      </c>
      <c r="E3751" s="2" t="s">
        <v>9</v>
      </c>
      <c r="F3751" s="2" t="s">
        <v>32</v>
      </c>
      <c r="G3751" s="2">
        <v>49155</v>
      </c>
      <c r="H3751" s="2">
        <v>49155</v>
      </c>
      <c r="I3751" s="61"/>
    </row>
    <row r="3752" spans="1:9" ht="24" customHeight="1" x14ac:dyDescent="0.25">
      <c r="A3752" s="2">
        <v>89706</v>
      </c>
      <c r="B3752" s="3">
        <v>41789.397766203707</v>
      </c>
      <c r="C3752" s="2" t="s">
        <v>13</v>
      </c>
      <c r="D3752" s="2" t="s">
        <v>11</v>
      </c>
      <c r="E3752" s="2" t="s">
        <v>20</v>
      </c>
      <c r="F3752" s="2" t="s">
        <v>17</v>
      </c>
      <c r="G3752" s="2">
        <v>45386</v>
      </c>
      <c r="H3752" s="2">
        <v>45386</v>
      </c>
      <c r="I3752" s="61"/>
    </row>
    <row r="3753" spans="1:9" ht="24" customHeight="1" x14ac:dyDescent="0.25">
      <c r="A3753" s="2">
        <v>700473</v>
      </c>
      <c r="B3753" s="3">
        <v>41789.398101851853</v>
      </c>
      <c r="C3753" s="2" t="s">
        <v>13</v>
      </c>
      <c r="D3753" s="2" t="s">
        <v>11</v>
      </c>
      <c r="E3753" s="2" t="s">
        <v>20</v>
      </c>
      <c r="F3753" s="2" t="s">
        <v>17</v>
      </c>
      <c r="G3753" s="2">
        <v>15600</v>
      </c>
      <c r="H3753" s="2">
        <v>15600</v>
      </c>
      <c r="I3753" s="61"/>
    </row>
    <row r="3754" spans="1:9" ht="24" customHeight="1" x14ac:dyDescent="0.25">
      <c r="A3754" s="2">
        <v>655848</v>
      </c>
      <c r="B3754" s="3">
        <v>41789.396944444445</v>
      </c>
      <c r="C3754" s="2" t="s">
        <v>7</v>
      </c>
      <c r="D3754" s="2" t="s">
        <v>23</v>
      </c>
      <c r="E3754" s="2" t="s">
        <v>20</v>
      </c>
      <c r="F3754" s="2" t="s">
        <v>17</v>
      </c>
      <c r="G3754" s="2">
        <v>34584</v>
      </c>
      <c r="H3754" s="2">
        <v>34584</v>
      </c>
      <c r="I3754" s="61"/>
    </row>
    <row r="3755" spans="1:9" ht="24" customHeight="1" x14ac:dyDescent="0.25">
      <c r="A3755" s="2">
        <v>458862</v>
      </c>
      <c r="B3755" s="3">
        <v>41792.441701388889</v>
      </c>
      <c r="C3755" s="2" t="s">
        <v>13</v>
      </c>
      <c r="D3755" s="2" t="s">
        <v>11</v>
      </c>
      <c r="E3755" s="2" t="s">
        <v>20</v>
      </c>
      <c r="F3755" s="2" t="s">
        <v>17</v>
      </c>
      <c r="G3755" s="2">
        <v>60897</v>
      </c>
      <c r="H3755" s="2">
        <v>60897</v>
      </c>
      <c r="I3755" s="61"/>
    </row>
    <row r="3756" spans="1:9" ht="24" customHeight="1" x14ac:dyDescent="0.25">
      <c r="A3756" s="2">
        <v>499184</v>
      </c>
      <c r="B3756" s="3">
        <v>41823.586631944447</v>
      </c>
      <c r="C3756" s="2" t="s">
        <v>13</v>
      </c>
      <c r="D3756" s="2" t="s">
        <v>11</v>
      </c>
      <c r="E3756" s="2" t="s">
        <v>20</v>
      </c>
      <c r="F3756" s="2" t="s">
        <v>17</v>
      </c>
      <c r="G3756" s="2">
        <v>67018</v>
      </c>
      <c r="H3756" s="2">
        <v>67018</v>
      </c>
      <c r="I3756" s="61"/>
    </row>
    <row r="3757" spans="1:9" ht="24" customHeight="1" x14ac:dyDescent="0.25">
      <c r="A3757" s="2">
        <v>502192</v>
      </c>
      <c r="B3757" s="3">
        <v>41823.588368055556</v>
      </c>
      <c r="C3757" s="2" t="s">
        <v>7</v>
      </c>
      <c r="D3757" s="2" t="s">
        <v>11</v>
      </c>
      <c r="E3757" s="2" t="s">
        <v>20</v>
      </c>
      <c r="F3757" s="2" t="s">
        <v>17</v>
      </c>
      <c r="G3757" s="2">
        <v>24664</v>
      </c>
      <c r="H3757" s="2">
        <v>24664</v>
      </c>
      <c r="I3757" s="61"/>
    </row>
    <row r="3758" spans="1:9" ht="24" customHeight="1" x14ac:dyDescent="0.25">
      <c r="A3758" s="2">
        <v>496087</v>
      </c>
      <c r="B3758" s="3">
        <v>41802.789606481485</v>
      </c>
      <c r="C3758" s="2" t="s">
        <v>7</v>
      </c>
      <c r="D3758" s="2" t="s">
        <v>11</v>
      </c>
      <c r="E3758" s="2" t="s">
        <v>30</v>
      </c>
      <c r="F3758" s="2" t="s">
        <v>12</v>
      </c>
      <c r="G3758" s="2">
        <v>67205</v>
      </c>
      <c r="H3758" s="2">
        <v>67205</v>
      </c>
      <c r="I3758" s="61"/>
    </row>
    <row r="3759" spans="1:9" ht="24" customHeight="1" x14ac:dyDescent="0.25">
      <c r="A3759" s="2">
        <v>216538</v>
      </c>
      <c r="B3759" s="3">
        <v>41824.396805555552</v>
      </c>
      <c r="C3759" s="2" t="s">
        <v>13</v>
      </c>
      <c r="D3759" s="2" t="s">
        <v>11</v>
      </c>
      <c r="E3759" s="2" t="s">
        <v>30</v>
      </c>
      <c r="F3759" s="2" t="s">
        <v>12</v>
      </c>
      <c r="G3759" s="2">
        <v>28841</v>
      </c>
      <c r="H3759" s="2">
        <v>28841</v>
      </c>
      <c r="I3759" s="61"/>
    </row>
    <row r="3760" spans="1:9" ht="24" customHeight="1" x14ac:dyDescent="0.25">
      <c r="A3760" s="2">
        <v>269459</v>
      </c>
      <c r="B3760" s="3">
        <v>41824.397615740738</v>
      </c>
      <c r="C3760" s="2" t="s">
        <v>7</v>
      </c>
      <c r="D3760" s="2" t="s">
        <v>11</v>
      </c>
      <c r="E3760" s="2" t="s">
        <v>30</v>
      </c>
      <c r="F3760" s="2" t="s">
        <v>12</v>
      </c>
      <c r="G3760" s="2">
        <v>36784</v>
      </c>
      <c r="H3760" s="2">
        <v>36784</v>
      </c>
      <c r="I3760" s="61"/>
    </row>
    <row r="3761" spans="1:9" ht="24" customHeight="1" x14ac:dyDescent="0.25">
      <c r="A3761" s="2">
        <v>426605</v>
      </c>
      <c r="B3761" s="3">
        <v>41824.398969907408</v>
      </c>
      <c r="C3761" s="2" t="s">
        <v>7</v>
      </c>
      <c r="D3761" s="2" t="s">
        <v>11</v>
      </c>
      <c r="E3761" s="2" t="s">
        <v>30</v>
      </c>
      <c r="F3761" s="2" t="s">
        <v>12</v>
      </c>
      <c r="G3761" s="2">
        <v>79450</v>
      </c>
      <c r="H3761" s="2">
        <v>79450</v>
      </c>
      <c r="I3761" s="61"/>
    </row>
    <row r="3762" spans="1:9" ht="24" customHeight="1" x14ac:dyDescent="0.25">
      <c r="A3762" s="2">
        <v>965697</v>
      </c>
      <c r="B3762" s="3">
        <v>41810.397361111114</v>
      </c>
      <c r="C3762" s="2" t="s">
        <v>7</v>
      </c>
      <c r="D3762" s="2" t="s">
        <v>8</v>
      </c>
      <c r="E3762" s="2" t="s">
        <v>9</v>
      </c>
      <c r="F3762" s="2" t="s">
        <v>19</v>
      </c>
      <c r="G3762" s="2">
        <v>77969</v>
      </c>
      <c r="H3762" s="2">
        <v>77969</v>
      </c>
      <c r="I3762" s="61"/>
    </row>
    <row r="3763" spans="1:9" ht="24" customHeight="1" x14ac:dyDescent="0.25">
      <c r="A3763" s="2">
        <v>766041</v>
      </c>
      <c r="B3763" s="3">
        <v>41852.39744212963</v>
      </c>
      <c r="C3763" s="2" t="s">
        <v>13</v>
      </c>
      <c r="D3763" s="2" t="s">
        <v>8</v>
      </c>
      <c r="E3763" s="2" t="s">
        <v>9</v>
      </c>
      <c r="F3763" s="2" t="s">
        <v>24</v>
      </c>
      <c r="G3763" s="2">
        <v>1074</v>
      </c>
      <c r="H3763" s="2">
        <v>1074</v>
      </c>
      <c r="I3763" s="61"/>
    </row>
    <row r="3764" spans="1:9" ht="24" customHeight="1" x14ac:dyDescent="0.25">
      <c r="A3764" s="2">
        <v>273938</v>
      </c>
      <c r="B3764" s="3">
        <v>41771.397662037038</v>
      </c>
      <c r="C3764" s="2" t="s">
        <v>7</v>
      </c>
      <c r="D3764" s="2" t="s">
        <v>11</v>
      </c>
      <c r="E3764" s="2" t="s">
        <v>9</v>
      </c>
      <c r="F3764" s="2" t="s">
        <v>21</v>
      </c>
      <c r="G3764" s="2">
        <v>4408</v>
      </c>
      <c r="H3764" s="2">
        <v>4408</v>
      </c>
      <c r="I3764" s="61"/>
    </row>
    <row r="3765" spans="1:9" ht="24" customHeight="1" x14ac:dyDescent="0.25">
      <c r="A3765" s="2">
        <v>563699</v>
      </c>
      <c r="B3765" s="3">
        <v>41771.398368055554</v>
      </c>
      <c r="C3765" s="2" t="s">
        <v>13</v>
      </c>
      <c r="D3765" s="2" t="s">
        <v>8</v>
      </c>
      <c r="E3765" s="2" t="s">
        <v>9</v>
      </c>
      <c r="F3765" s="2" t="s">
        <v>21</v>
      </c>
      <c r="G3765" s="2">
        <v>63585</v>
      </c>
      <c r="H3765" s="2">
        <v>63585</v>
      </c>
      <c r="I3765" s="61"/>
    </row>
    <row r="3766" spans="1:9" ht="24" customHeight="1" x14ac:dyDescent="0.25">
      <c r="A3766" s="2">
        <v>890060</v>
      </c>
      <c r="B3766" s="3">
        <v>41771.398668981485</v>
      </c>
      <c r="C3766" s="2" t="s">
        <v>13</v>
      </c>
      <c r="D3766" s="2" t="s">
        <v>11</v>
      </c>
      <c r="E3766" s="2" t="s">
        <v>9</v>
      </c>
      <c r="F3766" s="2" t="s">
        <v>21</v>
      </c>
      <c r="G3766" s="2">
        <v>66603</v>
      </c>
      <c r="H3766" s="2">
        <v>66603</v>
      </c>
      <c r="I3766" s="61"/>
    </row>
    <row r="3767" spans="1:9" ht="24" customHeight="1" x14ac:dyDescent="0.25">
      <c r="A3767" s="2">
        <v>901127</v>
      </c>
      <c r="B3767" s="3">
        <v>41771.400578703702</v>
      </c>
      <c r="C3767" s="2" t="s">
        <v>13</v>
      </c>
      <c r="D3767" s="2" t="s">
        <v>8</v>
      </c>
      <c r="E3767" s="2" t="s">
        <v>9</v>
      </c>
      <c r="F3767" s="2" t="s">
        <v>21</v>
      </c>
      <c r="G3767" s="2">
        <v>80789</v>
      </c>
      <c r="H3767" s="2">
        <v>80789</v>
      </c>
      <c r="I3767" s="61"/>
    </row>
    <row r="3768" spans="1:9" ht="24" customHeight="1" x14ac:dyDescent="0.25">
      <c r="A3768" s="2">
        <v>526795</v>
      </c>
      <c r="B3768" s="3">
        <v>41806.397002314814</v>
      </c>
      <c r="C3768" s="2" t="s">
        <v>13</v>
      </c>
      <c r="D3768" s="2" t="s">
        <v>11</v>
      </c>
      <c r="E3768" s="2" t="s">
        <v>14</v>
      </c>
      <c r="F3768" s="2" t="s">
        <v>19</v>
      </c>
      <c r="G3768" s="2">
        <v>30441</v>
      </c>
      <c r="H3768" s="2">
        <v>30441</v>
      </c>
      <c r="I3768" s="61"/>
    </row>
    <row r="3769" spans="1:9" ht="24" customHeight="1" x14ac:dyDescent="0.25">
      <c r="A3769" s="2">
        <v>661250</v>
      </c>
      <c r="B3769" s="3">
        <v>41806.397372685184</v>
      </c>
      <c r="C3769" s="2" t="s">
        <v>13</v>
      </c>
      <c r="D3769" s="2" t="s">
        <v>11</v>
      </c>
      <c r="E3769" s="2" t="s">
        <v>14</v>
      </c>
      <c r="F3769" s="2" t="s">
        <v>19</v>
      </c>
      <c r="G3769" s="2">
        <v>80845</v>
      </c>
      <c r="H3769" s="2">
        <v>80845</v>
      </c>
      <c r="I3769" s="61"/>
    </row>
    <row r="3770" spans="1:9" ht="24" customHeight="1" x14ac:dyDescent="0.25">
      <c r="A3770" s="2">
        <v>941070</v>
      </c>
      <c r="B3770" s="3">
        <v>41869.398611111108</v>
      </c>
      <c r="C3770" s="2" t="s">
        <v>13</v>
      </c>
      <c r="D3770" s="2" t="s">
        <v>8</v>
      </c>
      <c r="E3770" s="2" t="s">
        <v>14</v>
      </c>
      <c r="F3770" s="2" t="s">
        <v>12</v>
      </c>
      <c r="G3770" s="2">
        <v>44468</v>
      </c>
      <c r="H3770" s="2">
        <v>44468</v>
      </c>
      <c r="I3770" s="61"/>
    </row>
    <row r="3771" spans="1:9" ht="24" customHeight="1" x14ac:dyDescent="0.25">
      <c r="A3771" s="2">
        <v>372091</v>
      </c>
      <c r="B3771" s="3">
        <v>41869.398854166669</v>
      </c>
      <c r="C3771" s="2" t="s">
        <v>13</v>
      </c>
      <c r="D3771" s="2" t="s">
        <v>8</v>
      </c>
      <c r="E3771" s="2" t="s">
        <v>14</v>
      </c>
      <c r="F3771" s="2" t="s">
        <v>12</v>
      </c>
      <c r="G3771" s="2">
        <v>14577</v>
      </c>
      <c r="H3771" s="2">
        <v>14577</v>
      </c>
      <c r="I3771" s="61"/>
    </row>
    <row r="3772" spans="1:9" ht="24" customHeight="1" x14ac:dyDescent="0.25">
      <c r="A3772" s="2">
        <v>208725</v>
      </c>
      <c r="B3772" s="3">
        <v>41869.400706018518</v>
      </c>
      <c r="C3772" s="2" t="s">
        <v>13</v>
      </c>
      <c r="D3772" s="2" t="s">
        <v>8</v>
      </c>
      <c r="E3772" s="2" t="s">
        <v>14</v>
      </c>
      <c r="F3772" s="2" t="s">
        <v>12</v>
      </c>
      <c r="G3772" s="2">
        <v>5043</v>
      </c>
      <c r="H3772" s="2">
        <v>5043</v>
      </c>
      <c r="I3772" s="61"/>
    </row>
    <row r="3773" spans="1:9" ht="24" customHeight="1" x14ac:dyDescent="0.25">
      <c r="A3773" s="2">
        <v>512042</v>
      </c>
      <c r="B3773" s="3">
        <v>41855.763206018521</v>
      </c>
      <c r="C3773" s="2" t="s">
        <v>13</v>
      </c>
      <c r="D3773" s="2" t="s">
        <v>23</v>
      </c>
      <c r="E3773" s="2" t="s">
        <v>16</v>
      </c>
      <c r="F3773" s="2" t="s">
        <v>17</v>
      </c>
      <c r="G3773" s="2">
        <v>16215</v>
      </c>
      <c r="H3773" s="2">
        <v>16215</v>
      </c>
      <c r="I3773" s="61"/>
    </row>
    <row r="3774" spans="1:9" ht="24" customHeight="1" x14ac:dyDescent="0.25">
      <c r="A3774" s="2">
        <v>502562</v>
      </c>
      <c r="B3774" s="3">
        <v>41855.763518518521</v>
      </c>
      <c r="C3774" s="2" t="s">
        <v>7</v>
      </c>
      <c r="D3774" s="2" t="s">
        <v>23</v>
      </c>
      <c r="E3774" s="2" t="s">
        <v>16</v>
      </c>
      <c r="F3774" s="2" t="s">
        <v>17</v>
      </c>
      <c r="G3774" s="2">
        <v>70851</v>
      </c>
      <c r="H3774" s="2">
        <v>70851</v>
      </c>
      <c r="I3774" s="61"/>
    </row>
    <row r="3775" spans="1:9" ht="24" customHeight="1" x14ac:dyDescent="0.25">
      <c r="A3775" s="2">
        <v>710677</v>
      </c>
      <c r="B3775" s="3">
        <v>41864.298668981479</v>
      </c>
      <c r="C3775" s="2" t="s">
        <v>13</v>
      </c>
      <c r="D3775" s="2" t="s">
        <v>8</v>
      </c>
      <c r="E3775" s="2" t="s">
        <v>16</v>
      </c>
      <c r="F3775" s="2" t="s">
        <v>17</v>
      </c>
      <c r="G3775" s="2">
        <v>21016</v>
      </c>
      <c r="H3775" s="2">
        <v>21016</v>
      </c>
      <c r="I3775" s="61"/>
    </row>
    <row r="3776" spans="1:9" ht="24" customHeight="1" x14ac:dyDescent="0.25">
      <c r="A3776" s="2">
        <v>838240</v>
      </c>
      <c r="B3776" s="3">
        <v>41878.722418981481</v>
      </c>
      <c r="C3776" s="2" t="s">
        <v>7</v>
      </c>
      <c r="D3776" s="2" t="s">
        <v>11</v>
      </c>
      <c r="E3776" s="2" t="s">
        <v>16</v>
      </c>
      <c r="F3776" s="2" t="s">
        <v>17</v>
      </c>
      <c r="G3776" s="2">
        <v>17473</v>
      </c>
      <c r="H3776" s="2">
        <v>17473</v>
      </c>
      <c r="I3776" s="61"/>
    </row>
    <row r="3777" spans="1:9" ht="24" customHeight="1" x14ac:dyDescent="0.25">
      <c r="A3777" s="2">
        <v>301382</v>
      </c>
      <c r="B3777" s="3">
        <v>41764.397662037038</v>
      </c>
      <c r="C3777" s="2" t="s">
        <v>7</v>
      </c>
      <c r="D3777" s="2" t="s">
        <v>11</v>
      </c>
      <c r="E3777" s="2" t="s">
        <v>14</v>
      </c>
      <c r="F3777" s="2" t="s">
        <v>17</v>
      </c>
      <c r="G3777" s="2">
        <v>52816</v>
      </c>
      <c r="H3777" s="2">
        <v>52816</v>
      </c>
      <c r="I3777" s="61"/>
    </row>
    <row r="3778" spans="1:9" ht="24" customHeight="1" x14ac:dyDescent="0.25">
      <c r="A3778" s="2">
        <v>314905</v>
      </c>
      <c r="B3778" s="3">
        <v>41767.572870370372</v>
      </c>
      <c r="C3778" s="2" t="s">
        <v>13</v>
      </c>
      <c r="D3778" s="2" t="s">
        <v>8</v>
      </c>
      <c r="E3778" s="2" t="s">
        <v>14</v>
      </c>
      <c r="F3778" s="2" t="s">
        <v>22</v>
      </c>
      <c r="G3778" s="2">
        <v>54283</v>
      </c>
      <c r="H3778" s="2">
        <v>54283</v>
      </c>
      <c r="I3778" s="61"/>
    </row>
    <row r="3779" spans="1:9" ht="24" customHeight="1" x14ac:dyDescent="0.25">
      <c r="A3779" s="2">
        <v>841929</v>
      </c>
      <c r="B3779" s="3">
        <v>41813.397951388892</v>
      </c>
      <c r="C3779" s="2" t="s">
        <v>7</v>
      </c>
      <c r="D3779" s="2" t="s">
        <v>11</v>
      </c>
      <c r="E3779" s="2" t="s">
        <v>14</v>
      </c>
      <c r="F3779" s="2" t="s">
        <v>17</v>
      </c>
      <c r="G3779" s="2">
        <v>54176</v>
      </c>
      <c r="H3779" s="2">
        <v>54176</v>
      </c>
      <c r="I3779" s="61"/>
    </row>
    <row r="3780" spans="1:9" ht="24" customHeight="1" x14ac:dyDescent="0.25">
      <c r="A3780" s="2">
        <v>338221</v>
      </c>
      <c r="B3780" s="3">
        <v>41813.397083333337</v>
      </c>
      <c r="C3780" s="2" t="s">
        <v>7</v>
      </c>
      <c r="D3780" s="2" t="s">
        <v>11</v>
      </c>
      <c r="E3780" s="2" t="s">
        <v>14</v>
      </c>
      <c r="F3780" s="2" t="s">
        <v>17</v>
      </c>
      <c r="G3780" s="2">
        <v>58527</v>
      </c>
      <c r="H3780" s="2">
        <v>58527</v>
      </c>
      <c r="I3780" s="61"/>
    </row>
    <row r="3781" spans="1:9" ht="24" customHeight="1" x14ac:dyDescent="0.25">
      <c r="A3781" s="2">
        <v>394323</v>
      </c>
      <c r="B3781" s="3">
        <v>41815.747719907406</v>
      </c>
      <c r="C3781" s="2" t="s">
        <v>7</v>
      </c>
      <c r="D3781" s="2" t="s">
        <v>8</v>
      </c>
      <c r="E3781" s="2" t="s">
        <v>14</v>
      </c>
      <c r="F3781" s="2" t="s">
        <v>32</v>
      </c>
      <c r="G3781" s="2">
        <v>57181</v>
      </c>
      <c r="H3781" s="2">
        <v>57181</v>
      </c>
      <c r="I3781" s="61"/>
    </row>
    <row r="3782" spans="1:9" ht="24" customHeight="1" x14ac:dyDescent="0.25">
      <c r="A3782" s="2">
        <v>583920</v>
      </c>
      <c r="B3782" s="3">
        <v>41815.748414351852</v>
      </c>
      <c r="C3782" s="2" t="s">
        <v>7</v>
      </c>
      <c r="D3782" s="2" t="s">
        <v>8</v>
      </c>
      <c r="E3782" s="2" t="s">
        <v>14</v>
      </c>
      <c r="F3782" s="2" t="s">
        <v>32</v>
      </c>
      <c r="G3782" s="2">
        <v>25059</v>
      </c>
      <c r="H3782" s="2">
        <v>25059</v>
      </c>
      <c r="I3782" s="61"/>
    </row>
    <row r="3783" spans="1:9" ht="24" customHeight="1" x14ac:dyDescent="0.25">
      <c r="A3783" s="2">
        <v>849885</v>
      </c>
      <c r="B3783" s="3">
        <v>41820.655219907407</v>
      </c>
      <c r="C3783" s="2" t="s">
        <v>7</v>
      </c>
      <c r="D3783" s="2" t="s">
        <v>8</v>
      </c>
      <c r="E3783" s="2" t="s">
        <v>14</v>
      </c>
      <c r="F3783" s="2" t="s">
        <v>22</v>
      </c>
      <c r="G3783" s="2">
        <v>2626</v>
      </c>
      <c r="H3783" s="2">
        <v>2626</v>
      </c>
      <c r="I3783" s="61"/>
    </row>
    <row r="3784" spans="1:9" ht="24" customHeight="1" x14ac:dyDescent="0.25">
      <c r="A3784" s="2">
        <v>540241</v>
      </c>
      <c r="B3784" s="3">
        <v>41824.631296296298</v>
      </c>
      <c r="C3784" s="2" t="s">
        <v>7</v>
      </c>
      <c r="D3784" s="2" t="s">
        <v>8</v>
      </c>
      <c r="E3784" s="2" t="s">
        <v>14</v>
      </c>
      <c r="F3784" s="2" t="s">
        <v>17</v>
      </c>
      <c r="G3784" s="2">
        <v>8433</v>
      </c>
      <c r="H3784" s="2">
        <v>8433</v>
      </c>
      <c r="I3784" s="61"/>
    </row>
    <row r="3785" spans="1:9" ht="24" customHeight="1" x14ac:dyDescent="0.25">
      <c r="A3785" s="2">
        <v>491692</v>
      </c>
      <c r="B3785" s="3">
        <v>41764.3981712963</v>
      </c>
      <c r="C3785" s="2" t="s">
        <v>13</v>
      </c>
      <c r="D3785" s="2" t="s">
        <v>11</v>
      </c>
      <c r="E3785" s="2" t="s">
        <v>9</v>
      </c>
      <c r="F3785" s="2" t="s">
        <v>32</v>
      </c>
      <c r="G3785" s="2">
        <v>57291</v>
      </c>
      <c r="H3785" s="2">
        <v>57291</v>
      </c>
      <c r="I3785" s="61"/>
    </row>
    <row r="3786" spans="1:9" ht="24" customHeight="1" x14ac:dyDescent="0.25">
      <c r="A3786" s="2">
        <v>715095</v>
      </c>
      <c r="B3786" s="3">
        <v>41764.809884259259</v>
      </c>
      <c r="C3786" s="2" t="s">
        <v>7</v>
      </c>
      <c r="D3786" s="2" t="s">
        <v>8</v>
      </c>
      <c r="E3786" s="2" t="s">
        <v>14</v>
      </c>
      <c r="F3786" s="2" t="s">
        <v>17</v>
      </c>
      <c r="G3786" s="2">
        <v>65169</v>
      </c>
      <c r="H3786" s="2">
        <v>65169</v>
      </c>
      <c r="I3786" s="61"/>
    </row>
    <row r="3787" spans="1:9" ht="24" customHeight="1" x14ac:dyDescent="0.25">
      <c r="A3787" s="2">
        <v>188572</v>
      </c>
      <c r="B3787" s="3">
        <v>41842.3981712963</v>
      </c>
      <c r="C3787" s="2" t="s">
        <v>7</v>
      </c>
      <c r="D3787" s="2" t="s">
        <v>8</v>
      </c>
      <c r="E3787" s="2" t="s">
        <v>14</v>
      </c>
      <c r="F3787" s="2" t="s">
        <v>17</v>
      </c>
      <c r="G3787" s="2">
        <v>26028</v>
      </c>
      <c r="H3787" s="2">
        <v>26028</v>
      </c>
      <c r="I3787" s="61"/>
    </row>
    <row r="3788" spans="1:9" ht="24" customHeight="1" x14ac:dyDescent="0.25">
      <c r="A3788" s="2">
        <v>836201</v>
      </c>
      <c r="B3788" s="3">
        <v>41794.397303240738</v>
      </c>
      <c r="C3788" s="2" t="s">
        <v>7</v>
      </c>
      <c r="D3788" s="2" t="s">
        <v>11</v>
      </c>
      <c r="E3788" s="2" t="s">
        <v>9</v>
      </c>
      <c r="F3788" s="2" t="s">
        <v>32</v>
      </c>
      <c r="G3788" s="2">
        <v>48402</v>
      </c>
      <c r="H3788" s="2">
        <v>48402</v>
      </c>
      <c r="I3788" s="61"/>
    </row>
    <row r="3789" spans="1:9" ht="24" customHeight="1" x14ac:dyDescent="0.25">
      <c r="A3789" s="2">
        <v>399899</v>
      </c>
      <c r="B3789" s="3">
        <v>41794.397685185184</v>
      </c>
      <c r="C3789" s="2" t="s">
        <v>7</v>
      </c>
      <c r="D3789" s="2" t="s">
        <v>8</v>
      </c>
      <c r="E3789" s="2" t="s">
        <v>9</v>
      </c>
      <c r="F3789" s="2" t="s">
        <v>32</v>
      </c>
      <c r="G3789" s="2">
        <v>41353</v>
      </c>
      <c r="H3789" s="2">
        <v>41353</v>
      </c>
      <c r="I3789" s="61"/>
    </row>
    <row r="3790" spans="1:9" ht="24" customHeight="1" x14ac:dyDescent="0.25">
      <c r="A3790" s="2">
        <v>799492</v>
      </c>
      <c r="B3790" s="3">
        <v>41794.397280092591</v>
      </c>
      <c r="C3790" s="2" t="s">
        <v>7</v>
      </c>
      <c r="D3790" s="2" t="s">
        <v>23</v>
      </c>
      <c r="E3790" s="2" t="s">
        <v>9</v>
      </c>
      <c r="F3790" s="2" t="s">
        <v>32</v>
      </c>
      <c r="G3790" s="2">
        <v>9449</v>
      </c>
      <c r="H3790" s="2">
        <v>9449</v>
      </c>
      <c r="I3790" s="61"/>
    </row>
    <row r="3791" spans="1:9" ht="24" customHeight="1" x14ac:dyDescent="0.25">
      <c r="A3791" s="2">
        <v>410407</v>
      </c>
      <c r="B3791" s="3">
        <v>41817.480416666665</v>
      </c>
      <c r="C3791" s="2" t="s">
        <v>13</v>
      </c>
      <c r="D3791" s="2" t="s">
        <v>8</v>
      </c>
      <c r="E3791" s="2" t="s">
        <v>9</v>
      </c>
      <c r="F3791" s="2" t="s">
        <v>32</v>
      </c>
      <c r="G3791" s="2">
        <v>49247</v>
      </c>
      <c r="H3791" s="2">
        <v>49247</v>
      </c>
      <c r="I3791" s="61"/>
    </row>
    <row r="3792" spans="1:9" ht="24" customHeight="1" x14ac:dyDescent="0.25">
      <c r="A3792" s="2">
        <v>86558</v>
      </c>
      <c r="B3792" s="3">
        <v>41760.732453703706</v>
      </c>
      <c r="C3792" s="2" t="s">
        <v>7</v>
      </c>
      <c r="D3792" s="2" t="s">
        <v>8</v>
      </c>
      <c r="E3792" s="2" t="s">
        <v>14</v>
      </c>
      <c r="F3792" s="2" t="s">
        <v>24</v>
      </c>
      <c r="G3792" s="2">
        <v>45622</v>
      </c>
      <c r="H3792" s="2">
        <v>45622</v>
      </c>
      <c r="I3792" s="61"/>
    </row>
    <row r="3793" spans="1:9" ht="24" customHeight="1" x14ac:dyDescent="0.25">
      <c r="A3793" s="2">
        <v>968366</v>
      </c>
      <c r="B3793" s="3">
        <v>41761.719351851854</v>
      </c>
      <c r="C3793" s="2" t="s">
        <v>7</v>
      </c>
      <c r="D3793" s="2" t="s">
        <v>8</v>
      </c>
      <c r="E3793" s="2" t="s">
        <v>28</v>
      </c>
      <c r="F3793" s="2" t="s">
        <v>21</v>
      </c>
      <c r="G3793" s="2">
        <v>76109</v>
      </c>
      <c r="H3793" s="2">
        <v>76109</v>
      </c>
      <c r="I3793" s="61"/>
    </row>
    <row r="3794" spans="1:9" ht="24" customHeight="1" x14ac:dyDescent="0.25">
      <c r="A3794" s="2">
        <v>962795</v>
      </c>
      <c r="B3794" s="3">
        <v>41772.789594907408</v>
      </c>
      <c r="C3794" s="2" t="s">
        <v>7</v>
      </c>
      <c r="D3794" s="2" t="s">
        <v>8</v>
      </c>
      <c r="E3794" s="2" t="s">
        <v>28</v>
      </c>
      <c r="F3794" s="2" t="s">
        <v>12</v>
      </c>
      <c r="G3794" s="2">
        <v>22110</v>
      </c>
      <c r="H3794" s="2">
        <v>22110</v>
      </c>
      <c r="I3794" s="61"/>
    </row>
    <row r="3795" spans="1:9" ht="24" customHeight="1" x14ac:dyDescent="0.25">
      <c r="A3795" s="2">
        <v>599645</v>
      </c>
      <c r="B3795" s="3">
        <v>41795.396550925929</v>
      </c>
      <c r="C3795" s="2" t="s">
        <v>13</v>
      </c>
      <c r="D3795" s="2" t="s">
        <v>8</v>
      </c>
      <c r="E3795" s="2" t="s">
        <v>28</v>
      </c>
      <c r="F3795" s="2" t="s">
        <v>12</v>
      </c>
      <c r="G3795" s="2">
        <v>80401</v>
      </c>
      <c r="H3795" s="2">
        <v>80401</v>
      </c>
      <c r="I3795" s="61"/>
    </row>
    <row r="3796" spans="1:9" ht="24" customHeight="1" x14ac:dyDescent="0.25">
      <c r="A3796" s="2">
        <v>970537</v>
      </c>
      <c r="B3796" s="3">
        <v>41795.397546296299</v>
      </c>
      <c r="C3796" s="2" t="s">
        <v>13</v>
      </c>
      <c r="D3796" s="2" t="s">
        <v>11</v>
      </c>
      <c r="E3796" s="2" t="s">
        <v>28</v>
      </c>
      <c r="F3796" s="2" t="s">
        <v>12</v>
      </c>
      <c r="G3796" s="2">
        <v>70883</v>
      </c>
      <c r="H3796" s="2">
        <v>70883</v>
      </c>
      <c r="I3796" s="61"/>
    </row>
    <row r="3797" spans="1:9" ht="24" customHeight="1" x14ac:dyDescent="0.25">
      <c r="A3797" s="2">
        <v>597166</v>
      </c>
      <c r="B3797" s="3">
        <v>41800.340219907404</v>
      </c>
      <c r="C3797" s="2" t="s">
        <v>13</v>
      </c>
      <c r="D3797" s="2" t="s">
        <v>8</v>
      </c>
      <c r="E3797" s="2" t="s">
        <v>28</v>
      </c>
      <c r="F3797" s="2" t="s">
        <v>12</v>
      </c>
      <c r="G3797" s="2">
        <v>57331</v>
      </c>
      <c r="H3797" s="2">
        <v>57331</v>
      </c>
      <c r="I3797" s="61"/>
    </row>
    <row r="3798" spans="1:9" ht="24" customHeight="1" x14ac:dyDescent="0.25">
      <c r="A3798" s="2">
        <v>268141</v>
      </c>
      <c r="B3798" s="3">
        <v>41800.34070601852</v>
      </c>
      <c r="C3798" s="2" t="s">
        <v>13</v>
      </c>
      <c r="D3798" s="2" t="s">
        <v>11</v>
      </c>
      <c r="E3798" s="2" t="s">
        <v>28</v>
      </c>
      <c r="F3798" s="2" t="s">
        <v>12</v>
      </c>
      <c r="G3798" s="2">
        <v>53837</v>
      </c>
      <c r="H3798" s="2">
        <v>53837</v>
      </c>
      <c r="I3798" s="61"/>
    </row>
    <row r="3799" spans="1:9" ht="24" customHeight="1" x14ac:dyDescent="0.25">
      <c r="A3799" s="2">
        <v>150743</v>
      </c>
      <c r="B3799" s="3">
        <v>41801.617800925924</v>
      </c>
      <c r="C3799" s="2" t="s">
        <v>7</v>
      </c>
      <c r="D3799" s="2" t="s">
        <v>11</v>
      </c>
      <c r="E3799" s="2" t="s">
        <v>28</v>
      </c>
      <c r="F3799" s="2" t="s">
        <v>12</v>
      </c>
      <c r="G3799" s="2">
        <v>5068</v>
      </c>
      <c r="H3799" s="2">
        <v>5068</v>
      </c>
      <c r="I3799" s="61"/>
    </row>
    <row r="3800" spans="1:9" ht="24" customHeight="1" x14ac:dyDescent="0.25">
      <c r="A3800" s="2">
        <v>140184</v>
      </c>
      <c r="B3800" s="3">
        <v>41801.618564814817</v>
      </c>
      <c r="C3800" s="2" t="s">
        <v>7</v>
      </c>
      <c r="D3800" s="2" t="s">
        <v>8</v>
      </c>
      <c r="E3800" s="2" t="s">
        <v>28</v>
      </c>
      <c r="F3800" s="2" t="s">
        <v>12</v>
      </c>
      <c r="G3800" s="2">
        <v>81546</v>
      </c>
      <c r="H3800" s="2">
        <v>81546</v>
      </c>
      <c r="I3800" s="61"/>
    </row>
    <row r="3801" spans="1:9" ht="24" customHeight="1" x14ac:dyDescent="0.25">
      <c r="A3801" s="2">
        <v>935507</v>
      </c>
      <c r="B3801" s="3">
        <v>41802.506018518521</v>
      </c>
      <c r="C3801" s="2" t="s">
        <v>13</v>
      </c>
      <c r="D3801" s="2" t="s">
        <v>8</v>
      </c>
      <c r="E3801" s="2" t="s">
        <v>28</v>
      </c>
      <c r="F3801" s="2" t="s">
        <v>12</v>
      </c>
      <c r="G3801" s="2">
        <v>36685</v>
      </c>
      <c r="H3801" s="2">
        <v>36685</v>
      </c>
      <c r="I3801" s="61"/>
    </row>
    <row r="3802" spans="1:9" ht="24" customHeight="1" x14ac:dyDescent="0.25">
      <c r="A3802" s="2">
        <v>314773</v>
      </c>
      <c r="B3802" s="3">
        <v>41802.507326388892</v>
      </c>
      <c r="C3802" s="2" t="s">
        <v>13</v>
      </c>
      <c r="D3802" s="2" t="s">
        <v>8</v>
      </c>
      <c r="E3802" s="2" t="s">
        <v>28</v>
      </c>
      <c r="F3802" s="2" t="s">
        <v>12</v>
      </c>
      <c r="G3802" s="2">
        <v>84370</v>
      </c>
      <c r="H3802" s="2">
        <v>84370</v>
      </c>
      <c r="I3802" s="61"/>
    </row>
    <row r="3803" spans="1:9" ht="24" customHeight="1" x14ac:dyDescent="0.25">
      <c r="A3803" s="2">
        <v>460232</v>
      </c>
      <c r="B3803" s="3">
        <v>41865.398333333331</v>
      </c>
      <c r="C3803" s="2" t="s">
        <v>13</v>
      </c>
      <c r="D3803" s="2" t="s">
        <v>8</v>
      </c>
      <c r="E3803" s="2" t="s">
        <v>28</v>
      </c>
      <c r="F3803" s="2" t="s">
        <v>32</v>
      </c>
      <c r="G3803" s="2">
        <v>21446</v>
      </c>
      <c r="H3803" s="2">
        <v>21446</v>
      </c>
      <c r="I3803" s="61"/>
    </row>
    <row r="3804" spans="1:9" ht="24" customHeight="1" x14ac:dyDescent="0.25">
      <c r="A3804" s="2">
        <v>117720</v>
      </c>
      <c r="B3804" s="3">
        <v>41870.762777777774</v>
      </c>
      <c r="C3804" s="2" t="s">
        <v>7</v>
      </c>
      <c r="D3804" s="2" t="s">
        <v>8</v>
      </c>
      <c r="E3804" s="2" t="s">
        <v>28</v>
      </c>
      <c r="F3804" s="2" t="s">
        <v>32</v>
      </c>
      <c r="G3804" s="2">
        <v>50784</v>
      </c>
      <c r="H3804" s="2">
        <v>50784</v>
      </c>
      <c r="I3804" s="61"/>
    </row>
    <row r="3805" spans="1:9" ht="24" customHeight="1" x14ac:dyDescent="0.25">
      <c r="A3805" s="2">
        <v>74315</v>
      </c>
      <c r="B3805" s="3">
        <v>41870.763067129628</v>
      </c>
      <c r="C3805" s="2" t="s">
        <v>13</v>
      </c>
      <c r="D3805" s="2" t="s">
        <v>11</v>
      </c>
      <c r="E3805" s="2" t="s">
        <v>28</v>
      </c>
      <c r="F3805" s="2" t="s">
        <v>32</v>
      </c>
      <c r="G3805" s="2">
        <v>18091</v>
      </c>
      <c r="H3805" s="2">
        <v>18091</v>
      </c>
      <c r="I3805" s="61"/>
    </row>
    <row r="3806" spans="1:9" ht="24" customHeight="1" x14ac:dyDescent="0.25">
      <c r="A3806" s="2">
        <v>595366</v>
      </c>
      <c r="B3806" s="3">
        <v>41872.398148148146</v>
      </c>
      <c r="C3806" s="2" t="s">
        <v>13</v>
      </c>
      <c r="D3806" s="2" t="s">
        <v>8</v>
      </c>
      <c r="E3806" s="2" t="s">
        <v>28</v>
      </c>
      <c r="F3806" s="2" t="s">
        <v>32</v>
      </c>
      <c r="G3806" s="2">
        <v>77783</v>
      </c>
      <c r="H3806" s="2">
        <v>77783</v>
      </c>
      <c r="I3806" s="61"/>
    </row>
    <row r="3807" spans="1:9" ht="24" customHeight="1" x14ac:dyDescent="0.25">
      <c r="A3807" s="2">
        <v>392430</v>
      </c>
      <c r="B3807" s="3">
        <v>41881.341678240744</v>
      </c>
      <c r="C3807" s="2" t="s">
        <v>7</v>
      </c>
      <c r="D3807" s="2" t="s">
        <v>8</v>
      </c>
      <c r="E3807" s="2" t="s">
        <v>28</v>
      </c>
      <c r="F3807" s="2" t="s">
        <v>32</v>
      </c>
      <c r="G3807" s="2">
        <v>7350</v>
      </c>
      <c r="H3807" s="2">
        <v>7350</v>
      </c>
      <c r="I3807" s="61"/>
    </row>
    <row r="3808" spans="1:9" ht="24" customHeight="1" x14ac:dyDescent="0.25">
      <c r="A3808" s="2">
        <v>135861</v>
      </c>
      <c r="B3808" s="3">
        <v>41881.343634259261</v>
      </c>
      <c r="C3808" s="2" t="s">
        <v>7</v>
      </c>
      <c r="D3808" s="2" t="s">
        <v>8</v>
      </c>
      <c r="E3808" s="2" t="s">
        <v>28</v>
      </c>
      <c r="F3808" s="2" t="s">
        <v>32</v>
      </c>
      <c r="G3808" s="2">
        <v>69448</v>
      </c>
      <c r="H3808" s="2">
        <v>69448</v>
      </c>
      <c r="I3808" s="61"/>
    </row>
    <row r="3809" spans="1:9" ht="24" customHeight="1" x14ac:dyDescent="0.25">
      <c r="A3809" s="2">
        <v>111755</v>
      </c>
      <c r="B3809" s="3">
        <v>41881.343958333331</v>
      </c>
      <c r="C3809" s="2" t="s">
        <v>7</v>
      </c>
      <c r="D3809" s="2" t="s">
        <v>11</v>
      </c>
      <c r="E3809" s="2" t="s">
        <v>28</v>
      </c>
      <c r="F3809" s="2" t="s">
        <v>32</v>
      </c>
      <c r="G3809" s="2">
        <v>44632</v>
      </c>
      <c r="H3809" s="2">
        <v>44632</v>
      </c>
      <c r="I3809" s="61"/>
    </row>
    <row r="3810" spans="1:9" ht="24" customHeight="1" x14ac:dyDescent="0.25">
      <c r="A3810" s="2">
        <v>846037</v>
      </c>
      <c r="B3810" s="3">
        <v>41781.639814814815</v>
      </c>
      <c r="C3810" s="2" t="s">
        <v>13</v>
      </c>
      <c r="D3810" s="2" t="s">
        <v>23</v>
      </c>
      <c r="E3810" s="2" t="s">
        <v>16</v>
      </c>
      <c r="F3810" s="2" t="s">
        <v>12</v>
      </c>
      <c r="G3810" s="2">
        <v>61147</v>
      </c>
      <c r="H3810" s="2">
        <v>61147</v>
      </c>
      <c r="I3810" s="61"/>
    </row>
    <row r="3811" spans="1:9" ht="24" customHeight="1" x14ac:dyDescent="0.25">
      <c r="A3811" s="2">
        <v>389356</v>
      </c>
      <c r="B3811" s="3">
        <v>41773.707256944443</v>
      </c>
      <c r="C3811" s="2" t="s">
        <v>13</v>
      </c>
      <c r="D3811" s="2" t="s">
        <v>11</v>
      </c>
      <c r="E3811" s="2" t="s">
        <v>14</v>
      </c>
      <c r="F3811" s="2" t="s">
        <v>21</v>
      </c>
      <c r="G3811" s="2">
        <v>46857</v>
      </c>
      <c r="H3811" s="2">
        <v>46857</v>
      </c>
      <c r="I3811" s="61"/>
    </row>
    <row r="3812" spans="1:9" ht="24" customHeight="1" x14ac:dyDescent="0.25">
      <c r="A3812" s="2">
        <v>544804</v>
      </c>
      <c r="B3812" s="3">
        <v>41792.429710648146</v>
      </c>
      <c r="C3812" s="2" t="s">
        <v>13</v>
      </c>
      <c r="D3812" s="2" t="s">
        <v>8</v>
      </c>
      <c r="E3812" s="2" t="s">
        <v>14</v>
      </c>
      <c r="F3812" s="2" t="s">
        <v>21</v>
      </c>
      <c r="G3812" s="2">
        <v>13458</v>
      </c>
      <c r="H3812" s="2">
        <v>13458</v>
      </c>
      <c r="I3812" s="61"/>
    </row>
    <row r="3813" spans="1:9" ht="24" customHeight="1" x14ac:dyDescent="0.25">
      <c r="A3813" s="2">
        <v>581823</v>
      </c>
      <c r="B3813" s="3">
        <v>41793.561643518522</v>
      </c>
      <c r="C3813" s="2" t="s">
        <v>7</v>
      </c>
      <c r="D3813" s="2" t="s">
        <v>8</v>
      </c>
      <c r="E3813" s="2" t="s">
        <v>14</v>
      </c>
      <c r="F3813" s="2" t="s">
        <v>21</v>
      </c>
      <c r="G3813" s="2">
        <v>86978</v>
      </c>
      <c r="H3813" s="2">
        <v>86978</v>
      </c>
      <c r="I3813" s="61"/>
    </row>
    <row r="3814" spans="1:9" ht="24" customHeight="1" x14ac:dyDescent="0.25">
      <c r="A3814" s="2">
        <v>162502</v>
      </c>
      <c r="B3814" s="3">
        <v>41793.800763888888</v>
      </c>
      <c r="C3814" s="2" t="s">
        <v>7</v>
      </c>
      <c r="D3814" s="2" t="s">
        <v>8</v>
      </c>
      <c r="E3814" s="2" t="s">
        <v>14</v>
      </c>
      <c r="F3814" s="2" t="s">
        <v>21</v>
      </c>
      <c r="G3814" s="2">
        <v>32356</v>
      </c>
      <c r="H3814" s="2">
        <v>32356</v>
      </c>
      <c r="I3814" s="61"/>
    </row>
    <row r="3815" spans="1:9" ht="24" customHeight="1" x14ac:dyDescent="0.25">
      <c r="A3815" s="2">
        <v>752842</v>
      </c>
      <c r="B3815" s="3">
        <v>41796.814652777779</v>
      </c>
      <c r="C3815" s="2" t="s">
        <v>7</v>
      </c>
      <c r="D3815" s="2" t="s">
        <v>11</v>
      </c>
      <c r="E3815" s="2" t="s">
        <v>14</v>
      </c>
      <c r="F3815" s="2" t="s">
        <v>21</v>
      </c>
      <c r="G3815" s="2">
        <v>69060</v>
      </c>
      <c r="H3815" s="2">
        <v>69060</v>
      </c>
      <c r="I3815" s="61"/>
    </row>
    <row r="3816" spans="1:9" ht="24" customHeight="1" x14ac:dyDescent="0.25">
      <c r="A3816" s="2">
        <v>668210</v>
      </c>
      <c r="B3816" s="3">
        <v>41796.817199074074</v>
      </c>
      <c r="C3816" s="2" t="s">
        <v>13</v>
      </c>
      <c r="D3816" s="2" t="s">
        <v>11</v>
      </c>
      <c r="E3816" s="2" t="s">
        <v>14</v>
      </c>
      <c r="F3816" s="2" t="s">
        <v>21</v>
      </c>
      <c r="G3816" s="2">
        <v>10907</v>
      </c>
      <c r="H3816" s="2">
        <v>10907</v>
      </c>
      <c r="I3816" s="61"/>
    </row>
    <row r="3817" spans="1:9" ht="24" customHeight="1" x14ac:dyDescent="0.25">
      <c r="A3817" s="2">
        <v>807867</v>
      </c>
      <c r="B3817" s="3">
        <v>41803.710381944446</v>
      </c>
      <c r="C3817" s="2" t="s">
        <v>13</v>
      </c>
      <c r="D3817" s="2" t="s">
        <v>8</v>
      </c>
      <c r="E3817" s="2" t="s">
        <v>14</v>
      </c>
      <c r="F3817" s="2" t="s">
        <v>21</v>
      </c>
      <c r="G3817" s="2">
        <v>22441</v>
      </c>
      <c r="H3817" s="2">
        <v>22441</v>
      </c>
      <c r="I3817" s="61"/>
    </row>
    <row r="3818" spans="1:9" ht="24" customHeight="1" x14ac:dyDescent="0.25">
      <c r="A3818" s="2">
        <v>490961</v>
      </c>
      <c r="B3818" s="3">
        <v>41803.711168981485</v>
      </c>
      <c r="C3818" s="2" t="s">
        <v>7</v>
      </c>
      <c r="D3818" s="2" t="s">
        <v>8</v>
      </c>
      <c r="E3818" s="2" t="s">
        <v>14</v>
      </c>
      <c r="F3818" s="2" t="s">
        <v>21</v>
      </c>
      <c r="G3818" s="2">
        <v>87059</v>
      </c>
      <c r="H3818" s="2">
        <v>87059</v>
      </c>
      <c r="I3818" s="61"/>
    </row>
    <row r="3819" spans="1:9" ht="24" customHeight="1" x14ac:dyDescent="0.25">
      <c r="A3819" s="2">
        <v>775320</v>
      </c>
      <c r="B3819" s="3">
        <v>41803.711469907408</v>
      </c>
      <c r="C3819" s="2" t="s">
        <v>7</v>
      </c>
      <c r="D3819" s="2" t="s">
        <v>8</v>
      </c>
      <c r="E3819" s="2" t="s">
        <v>14</v>
      </c>
      <c r="F3819" s="2" t="s">
        <v>21</v>
      </c>
      <c r="G3819" s="2">
        <v>10554</v>
      </c>
      <c r="H3819" s="2">
        <v>10554</v>
      </c>
      <c r="I3819" s="61"/>
    </row>
    <row r="3820" spans="1:9" ht="24" customHeight="1" x14ac:dyDescent="0.25">
      <c r="A3820" s="2">
        <v>995000</v>
      </c>
      <c r="B3820" s="3">
        <v>41803.711782407408</v>
      </c>
      <c r="C3820" s="2" t="s">
        <v>13</v>
      </c>
      <c r="D3820" s="2" t="s">
        <v>8</v>
      </c>
      <c r="E3820" s="2" t="s">
        <v>14</v>
      </c>
      <c r="F3820" s="2" t="s">
        <v>21</v>
      </c>
      <c r="G3820" s="2">
        <v>43167</v>
      </c>
      <c r="H3820" s="2">
        <v>43167</v>
      </c>
      <c r="I3820" s="61"/>
    </row>
    <row r="3821" spans="1:9" ht="24" customHeight="1" x14ac:dyDescent="0.25">
      <c r="A3821" s="2">
        <v>92908</v>
      </c>
      <c r="B3821" s="3">
        <v>41817.545590277776</v>
      </c>
      <c r="C3821" s="2" t="s">
        <v>7</v>
      </c>
      <c r="D3821" s="2" t="s">
        <v>8</v>
      </c>
      <c r="E3821" s="2" t="s">
        <v>14</v>
      </c>
      <c r="F3821" s="2" t="s">
        <v>21</v>
      </c>
      <c r="G3821" s="2">
        <v>28427</v>
      </c>
      <c r="H3821" s="2">
        <v>28427</v>
      </c>
      <c r="I3821" s="61"/>
    </row>
    <row r="3822" spans="1:9" ht="24" customHeight="1" x14ac:dyDescent="0.25">
      <c r="A3822" s="2">
        <v>410576</v>
      </c>
      <c r="B3822" s="3">
        <v>41817.545925925922</v>
      </c>
      <c r="C3822" s="2" t="s">
        <v>7</v>
      </c>
      <c r="D3822" s="2" t="s">
        <v>11</v>
      </c>
      <c r="E3822" s="2" t="s">
        <v>14</v>
      </c>
      <c r="F3822" s="2" t="s">
        <v>21</v>
      </c>
      <c r="G3822" s="2">
        <v>76961</v>
      </c>
      <c r="H3822" s="2">
        <v>76961</v>
      </c>
      <c r="I3822" s="61"/>
    </row>
    <row r="3823" spans="1:9" ht="24" customHeight="1" x14ac:dyDescent="0.25">
      <c r="A3823" s="2">
        <v>445934</v>
      </c>
      <c r="B3823" s="3">
        <v>41817.550393518519</v>
      </c>
      <c r="C3823" s="2" t="s">
        <v>7</v>
      </c>
      <c r="D3823" s="2" t="s">
        <v>11</v>
      </c>
      <c r="E3823" s="2" t="s">
        <v>14</v>
      </c>
      <c r="F3823" s="2" t="s">
        <v>21</v>
      </c>
      <c r="G3823" s="2">
        <v>45433</v>
      </c>
      <c r="H3823" s="2">
        <v>45433</v>
      </c>
      <c r="I3823" s="61"/>
    </row>
    <row r="3824" spans="1:9" ht="24" customHeight="1" x14ac:dyDescent="0.25">
      <c r="A3824" s="2">
        <v>489709</v>
      </c>
      <c r="B3824" s="3">
        <v>41817.550752314812</v>
      </c>
      <c r="C3824" s="2" t="s">
        <v>13</v>
      </c>
      <c r="D3824" s="2" t="s">
        <v>11</v>
      </c>
      <c r="E3824" s="2" t="s">
        <v>14</v>
      </c>
      <c r="F3824" s="2" t="s">
        <v>21</v>
      </c>
      <c r="G3824" s="2">
        <v>74065</v>
      </c>
      <c r="H3824" s="2">
        <v>74065</v>
      </c>
      <c r="I3824" s="61"/>
    </row>
    <row r="3825" spans="1:9" ht="24" customHeight="1" x14ac:dyDescent="0.25">
      <c r="A3825" s="2">
        <v>347050</v>
      </c>
      <c r="B3825" s="3">
        <v>41880.398692129631</v>
      </c>
      <c r="C3825" s="2" t="s">
        <v>7</v>
      </c>
      <c r="D3825" s="2" t="s">
        <v>11</v>
      </c>
      <c r="E3825" s="2" t="s">
        <v>14</v>
      </c>
      <c r="F3825" s="2" t="s">
        <v>21</v>
      </c>
      <c r="G3825" s="2">
        <v>72901</v>
      </c>
      <c r="H3825" s="2">
        <v>72901</v>
      </c>
      <c r="I3825" s="61"/>
    </row>
    <row r="3826" spans="1:9" ht="24" customHeight="1" x14ac:dyDescent="0.25">
      <c r="A3826" s="2">
        <v>402395</v>
      </c>
      <c r="B3826" s="3">
        <v>41880.399027777778</v>
      </c>
      <c r="C3826" s="2" t="s">
        <v>7</v>
      </c>
      <c r="D3826" s="2" t="s">
        <v>8</v>
      </c>
      <c r="E3826" s="2" t="s">
        <v>14</v>
      </c>
      <c r="F3826" s="2" t="s">
        <v>21</v>
      </c>
      <c r="G3826" s="2">
        <v>40686</v>
      </c>
      <c r="H3826" s="2">
        <v>40686</v>
      </c>
      <c r="I3826" s="61"/>
    </row>
    <row r="3827" spans="1:9" ht="24" customHeight="1" x14ac:dyDescent="0.25">
      <c r="A3827" s="2">
        <v>714920</v>
      </c>
      <c r="B3827" s="3">
        <v>41835.602962962963</v>
      </c>
      <c r="C3827" s="2" t="s">
        <v>7</v>
      </c>
      <c r="D3827" s="2" t="s">
        <v>23</v>
      </c>
      <c r="E3827" s="2" t="s">
        <v>14</v>
      </c>
      <c r="F3827" s="2" t="s">
        <v>32</v>
      </c>
      <c r="G3827" s="2">
        <v>78340</v>
      </c>
      <c r="H3827" s="2">
        <v>78340</v>
      </c>
      <c r="I3827" s="61"/>
    </row>
    <row r="3828" spans="1:9" ht="24" customHeight="1" x14ac:dyDescent="0.25">
      <c r="A3828" s="2">
        <v>111014</v>
      </c>
      <c r="B3828" s="3">
        <v>41848.397141203706</v>
      </c>
      <c r="C3828" s="2" t="s">
        <v>13</v>
      </c>
      <c r="D3828" s="2" t="s">
        <v>8</v>
      </c>
      <c r="E3828" s="2" t="s">
        <v>14</v>
      </c>
      <c r="F3828" s="2" t="s">
        <v>32</v>
      </c>
      <c r="G3828" s="2">
        <v>68392</v>
      </c>
      <c r="H3828" s="2">
        <v>68392</v>
      </c>
      <c r="I3828" s="61"/>
    </row>
    <row r="3829" spans="1:9" ht="24" customHeight="1" x14ac:dyDescent="0.25">
      <c r="A3829" s="2">
        <v>455088</v>
      </c>
      <c r="B3829" s="3">
        <v>41778.397337962961</v>
      </c>
      <c r="C3829" s="2" t="s">
        <v>13</v>
      </c>
      <c r="D3829" s="2" t="s">
        <v>23</v>
      </c>
      <c r="E3829" s="2" t="s">
        <v>14</v>
      </c>
      <c r="F3829" s="2" t="s">
        <v>19</v>
      </c>
      <c r="G3829" s="2">
        <v>38741</v>
      </c>
      <c r="H3829" s="2">
        <v>38741</v>
      </c>
      <c r="I3829" s="61"/>
    </row>
    <row r="3830" spans="1:9" ht="24" customHeight="1" x14ac:dyDescent="0.25">
      <c r="A3830" s="2">
        <v>345724</v>
      </c>
      <c r="B3830" s="3">
        <v>41778.398425925923</v>
      </c>
      <c r="C3830" s="2" t="s">
        <v>13</v>
      </c>
      <c r="D3830" s="2" t="s">
        <v>23</v>
      </c>
      <c r="E3830" s="2" t="s">
        <v>14</v>
      </c>
      <c r="F3830" s="2" t="s">
        <v>19</v>
      </c>
      <c r="G3830" s="2">
        <v>73038</v>
      </c>
      <c r="H3830" s="2">
        <v>73038</v>
      </c>
      <c r="I3830" s="61"/>
    </row>
    <row r="3831" spans="1:9" ht="24" customHeight="1" x14ac:dyDescent="0.25">
      <c r="A3831" s="2">
        <v>280171</v>
      </c>
      <c r="B3831" s="3">
        <v>41778.398715277777</v>
      </c>
      <c r="C3831" s="2" t="s">
        <v>13</v>
      </c>
      <c r="D3831" s="2" t="s">
        <v>23</v>
      </c>
      <c r="E3831" s="2" t="s">
        <v>14</v>
      </c>
      <c r="F3831" s="2" t="s">
        <v>19</v>
      </c>
      <c r="G3831" s="2">
        <v>68777</v>
      </c>
      <c r="H3831" s="2">
        <v>68777</v>
      </c>
      <c r="I3831" s="61"/>
    </row>
    <row r="3832" spans="1:9" ht="24" customHeight="1" x14ac:dyDescent="0.25">
      <c r="A3832" s="2">
        <v>174611</v>
      </c>
      <c r="B3832" s="3">
        <v>41789.985000000001</v>
      </c>
      <c r="C3832" s="2" t="s">
        <v>13</v>
      </c>
      <c r="D3832" s="2" t="s">
        <v>8</v>
      </c>
      <c r="E3832" s="2" t="s">
        <v>14</v>
      </c>
      <c r="F3832" s="2" t="s">
        <v>19</v>
      </c>
      <c r="G3832" s="2">
        <v>81964</v>
      </c>
      <c r="H3832" s="2">
        <v>81964</v>
      </c>
      <c r="I3832" s="61"/>
    </row>
    <row r="3833" spans="1:9" ht="24" customHeight="1" x14ac:dyDescent="0.25">
      <c r="A3833" s="2">
        <v>192049</v>
      </c>
      <c r="B3833" s="3">
        <v>41864.668807870374</v>
      </c>
      <c r="C3833" s="2" t="s">
        <v>7</v>
      </c>
      <c r="D3833" s="2" t="s">
        <v>8</v>
      </c>
      <c r="E3833" s="2" t="s">
        <v>14</v>
      </c>
      <c r="F3833" s="2" t="s">
        <v>19</v>
      </c>
      <c r="G3833" s="2">
        <v>11856</v>
      </c>
      <c r="H3833" s="2">
        <v>11856</v>
      </c>
      <c r="I3833" s="61"/>
    </row>
    <row r="3834" spans="1:9" ht="24" customHeight="1" x14ac:dyDescent="0.25">
      <c r="A3834" s="2">
        <v>489111</v>
      </c>
      <c r="B3834" s="3">
        <v>41864.66915509259</v>
      </c>
      <c r="C3834" s="2" t="s">
        <v>7</v>
      </c>
      <c r="D3834" s="2" t="s">
        <v>8</v>
      </c>
      <c r="E3834" s="2" t="s">
        <v>14</v>
      </c>
      <c r="F3834" s="2" t="s">
        <v>19</v>
      </c>
      <c r="G3834" s="2">
        <v>89202</v>
      </c>
      <c r="H3834" s="2">
        <v>89202</v>
      </c>
      <c r="I3834" s="61"/>
    </row>
    <row r="3835" spans="1:9" ht="24" customHeight="1" x14ac:dyDescent="0.25">
      <c r="A3835" s="2">
        <v>81510</v>
      </c>
      <c r="B3835" s="3">
        <v>41795.620949074073</v>
      </c>
      <c r="C3835" s="2" t="s">
        <v>7</v>
      </c>
      <c r="D3835" s="2" t="s">
        <v>8</v>
      </c>
      <c r="E3835" s="2" t="s">
        <v>16</v>
      </c>
      <c r="F3835" s="2" t="s">
        <v>32</v>
      </c>
      <c r="G3835" s="2">
        <v>58367</v>
      </c>
      <c r="H3835" s="2">
        <v>58367</v>
      </c>
      <c r="I3835" s="61"/>
    </row>
    <row r="3836" spans="1:9" ht="24" customHeight="1" x14ac:dyDescent="0.25">
      <c r="A3836" s="2">
        <v>118276</v>
      </c>
      <c r="B3836" s="3">
        <v>41828.701898148145</v>
      </c>
      <c r="C3836" s="2" t="s">
        <v>13</v>
      </c>
      <c r="D3836" s="2" t="s">
        <v>11</v>
      </c>
      <c r="E3836" s="2" t="s">
        <v>16</v>
      </c>
      <c r="F3836" s="2" t="s">
        <v>32</v>
      </c>
      <c r="G3836" s="2">
        <v>44023</v>
      </c>
      <c r="H3836" s="2">
        <v>44023</v>
      </c>
      <c r="I3836" s="61"/>
    </row>
    <row r="3837" spans="1:9" ht="24" customHeight="1" x14ac:dyDescent="0.25">
      <c r="A3837" s="2">
        <v>910160</v>
      </c>
      <c r="B3837" s="3">
        <v>41828.702546296299</v>
      </c>
      <c r="C3837" s="2" t="s">
        <v>13</v>
      </c>
      <c r="D3837" s="2" t="s">
        <v>11</v>
      </c>
      <c r="E3837" s="2" t="s">
        <v>16</v>
      </c>
      <c r="F3837" s="2" t="s">
        <v>32</v>
      </c>
      <c r="G3837" s="2">
        <v>93939</v>
      </c>
      <c r="H3837" s="2">
        <v>93939</v>
      </c>
      <c r="I3837" s="61"/>
    </row>
    <row r="3838" spans="1:9" ht="24" customHeight="1" x14ac:dyDescent="0.25">
      <c r="A3838" s="2">
        <v>804019</v>
      </c>
      <c r="B3838" s="3">
        <v>41828.703275462962</v>
      </c>
      <c r="C3838" s="2" t="s">
        <v>7</v>
      </c>
      <c r="D3838" s="2" t="s">
        <v>11</v>
      </c>
      <c r="E3838" s="2" t="s">
        <v>16</v>
      </c>
      <c r="F3838" s="2" t="s">
        <v>32</v>
      </c>
      <c r="G3838" s="2">
        <v>85130</v>
      </c>
      <c r="H3838" s="2">
        <v>85130</v>
      </c>
      <c r="I3838" s="61"/>
    </row>
    <row r="3839" spans="1:9" ht="24" customHeight="1" x14ac:dyDescent="0.25">
      <c r="A3839" s="2">
        <v>402580</v>
      </c>
      <c r="B3839" s="3">
        <v>41848.399016203701</v>
      </c>
      <c r="C3839" s="2" t="s">
        <v>7</v>
      </c>
      <c r="D3839" s="2" t="s">
        <v>11</v>
      </c>
      <c r="E3839" s="2" t="s">
        <v>9</v>
      </c>
      <c r="F3839" s="2" t="s">
        <v>17</v>
      </c>
      <c r="G3839" s="2">
        <v>47672</v>
      </c>
      <c r="H3839" s="2">
        <v>47672</v>
      </c>
      <c r="I3839" s="61"/>
    </row>
    <row r="3840" spans="1:9" ht="24" customHeight="1" x14ac:dyDescent="0.25">
      <c r="A3840" s="2">
        <v>574351</v>
      </c>
      <c r="B3840" s="3">
        <v>41865.418611111112</v>
      </c>
      <c r="C3840" s="2" t="s">
        <v>7</v>
      </c>
      <c r="D3840" s="2" t="s">
        <v>8</v>
      </c>
      <c r="E3840" s="2" t="s">
        <v>9</v>
      </c>
      <c r="F3840" s="2" t="s">
        <v>17</v>
      </c>
      <c r="G3840" s="2">
        <v>15263</v>
      </c>
      <c r="H3840" s="2">
        <v>15263</v>
      </c>
      <c r="I3840" s="61"/>
    </row>
    <row r="3841" spans="1:9" ht="24" customHeight="1" x14ac:dyDescent="0.25">
      <c r="A3841" s="2">
        <v>760336</v>
      </c>
      <c r="B3841" s="3">
        <v>41866.180960648147</v>
      </c>
      <c r="C3841" s="2" t="s">
        <v>7</v>
      </c>
      <c r="D3841" s="2" t="s">
        <v>8</v>
      </c>
      <c r="E3841" s="2" t="s">
        <v>9</v>
      </c>
      <c r="F3841" s="2" t="s">
        <v>17</v>
      </c>
      <c r="G3841" s="2">
        <v>93321</v>
      </c>
      <c r="H3841" s="2">
        <v>93321</v>
      </c>
      <c r="I3841" s="61"/>
    </row>
    <row r="3842" spans="1:9" ht="24" customHeight="1" x14ac:dyDescent="0.25">
      <c r="A3842" s="2">
        <v>647782</v>
      </c>
      <c r="B3842" s="3">
        <v>41841.398414351854</v>
      </c>
      <c r="C3842" s="2" t="s">
        <v>13</v>
      </c>
      <c r="D3842" s="2" t="s">
        <v>8</v>
      </c>
      <c r="E3842" s="2" t="s">
        <v>28</v>
      </c>
      <c r="F3842" s="2" t="s">
        <v>21</v>
      </c>
      <c r="G3842" s="2">
        <v>36633</v>
      </c>
      <c r="H3842" s="2">
        <v>36633</v>
      </c>
      <c r="I3842" s="61"/>
    </row>
    <row r="3843" spans="1:9" ht="24" customHeight="1" x14ac:dyDescent="0.25">
      <c r="A3843" s="2">
        <v>654173</v>
      </c>
      <c r="B3843" s="3">
        <v>41842.75818287037</v>
      </c>
      <c r="C3843" s="2" t="s">
        <v>7</v>
      </c>
      <c r="D3843" s="2" t="s">
        <v>11</v>
      </c>
      <c r="E3843" s="2" t="s">
        <v>28</v>
      </c>
      <c r="F3843" s="2" t="s">
        <v>21</v>
      </c>
      <c r="G3843" s="2">
        <v>84213</v>
      </c>
      <c r="H3843" s="2">
        <v>84213</v>
      </c>
      <c r="I3843" s="61"/>
    </row>
    <row r="3844" spans="1:9" ht="24" customHeight="1" x14ac:dyDescent="0.25">
      <c r="A3844" s="2">
        <v>723768</v>
      </c>
      <c r="B3844" s="3">
        <v>41842.758506944447</v>
      </c>
      <c r="C3844" s="2" t="s">
        <v>7</v>
      </c>
      <c r="D3844" s="2" t="s">
        <v>11</v>
      </c>
      <c r="E3844" s="2" t="s">
        <v>28</v>
      </c>
      <c r="F3844" s="2" t="s">
        <v>21</v>
      </c>
      <c r="G3844" s="2">
        <v>7276</v>
      </c>
      <c r="H3844" s="2">
        <v>7276</v>
      </c>
      <c r="I3844" s="61"/>
    </row>
    <row r="3845" spans="1:9" ht="24" customHeight="1" x14ac:dyDescent="0.25">
      <c r="A3845" s="2">
        <v>38475</v>
      </c>
      <c r="B3845" s="3">
        <v>41842.759606481479</v>
      </c>
      <c r="C3845" s="2" t="s">
        <v>13</v>
      </c>
      <c r="D3845" s="2" t="s">
        <v>11</v>
      </c>
      <c r="E3845" s="2" t="s">
        <v>28</v>
      </c>
      <c r="F3845" s="2" t="s">
        <v>21</v>
      </c>
      <c r="G3845" s="2">
        <v>92846</v>
      </c>
      <c r="H3845" s="2">
        <v>92846</v>
      </c>
      <c r="I3845" s="61"/>
    </row>
    <row r="3846" spans="1:9" ht="24" customHeight="1" x14ac:dyDescent="0.25">
      <c r="A3846" s="2">
        <v>796703</v>
      </c>
      <c r="B3846" s="3">
        <v>41858.728414351855</v>
      </c>
      <c r="C3846" s="2" t="s">
        <v>7</v>
      </c>
      <c r="D3846" s="2" t="s">
        <v>11</v>
      </c>
      <c r="E3846" s="2" t="s">
        <v>28</v>
      </c>
      <c r="F3846" s="2" t="s">
        <v>21</v>
      </c>
      <c r="G3846" s="2">
        <v>96490</v>
      </c>
      <c r="H3846" s="2">
        <v>96490</v>
      </c>
      <c r="I3846" s="61"/>
    </row>
    <row r="3847" spans="1:9" ht="24" customHeight="1" x14ac:dyDescent="0.25">
      <c r="A3847" s="2">
        <v>707194</v>
      </c>
      <c r="B3847" s="3">
        <v>41859.550578703704</v>
      </c>
      <c r="C3847" s="2" t="s">
        <v>13</v>
      </c>
      <c r="D3847" s="2" t="s">
        <v>8</v>
      </c>
      <c r="E3847" s="2" t="s">
        <v>28</v>
      </c>
      <c r="F3847" s="2" t="s">
        <v>21</v>
      </c>
      <c r="G3847" s="2">
        <v>80623</v>
      </c>
      <c r="H3847" s="2">
        <v>80623</v>
      </c>
      <c r="I3847" s="61"/>
    </row>
    <row r="3848" spans="1:9" ht="24" customHeight="1" x14ac:dyDescent="0.25">
      <c r="A3848" s="2">
        <v>815305</v>
      </c>
      <c r="B3848" s="3">
        <v>41866.677175925928</v>
      </c>
      <c r="C3848" s="2" t="s">
        <v>13</v>
      </c>
      <c r="D3848" s="2" t="s">
        <v>8</v>
      </c>
      <c r="E3848" s="2" t="s">
        <v>28</v>
      </c>
      <c r="F3848" s="2" t="s">
        <v>21</v>
      </c>
      <c r="G3848" s="2">
        <v>19223</v>
      </c>
      <c r="H3848" s="2">
        <v>19223</v>
      </c>
      <c r="I3848" s="61"/>
    </row>
    <row r="3849" spans="1:9" ht="24" customHeight="1" x14ac:dyDescent="0.25">
      <c r="A3849" s="2">
        <v>838148</v>
      </c>
      <c r="B3849" s="3">
        <v>41866.677430555559</v>
      </c>
      <c r="C3849" s="2" t="s">
        <v>13</v>
      </c>
      <c r="D3849" s="2" t="s">
        <v>11</v>
      </c>
      <c r="E3849" s="2" t="s">
        <v>28</v>
      </c>
      <c r="F3849" s="2" t="s">
        <v>21</v>
      </c>
      <c r="G3849" s="2">
        <v>18593</v>
      </c>
      <c r="H3849" s="2">
        <v>18593</v>
      </c>
      <c r="I3849" s="61"/>
    </row>
    <row r="3850" spans="1:9" ht="24" customHeight="1" x14ac:dyDescent="0.25">
      <c r="A3850" s="2">
        <v>656362</v>
      </c>
      <c r="B3850" s="3">
        <v>41866.679791666669</v>
      </c>
      <c r="C3850" s="2" t="s">
        <v>13</v>
      </c>
      <c r="D3850" s="2" t="s">
        <v>11</v>
      </c>
      <c r="E3850" s="2" t="s">
        <v>28</v>
      </c>
      <c r="F3850" s="2" t="s">
        <v>21</v>
      </c>
      <c r="G3850" s="2">
        <v>27447</v>
      </c>
      <c r="H3850" s="2">
        <v>27447</v>
      </c>
      <c r="I3850" s="61"/>
    </row>
    <row r="3851" spans="1:9" ht="24" customHeight="1" x14ac:dyDescent="0.25">
      <c r="A3851" s="2">
        <v>632753</v>
      </c>
      <c r="B3851" s="3">
        <v>41866.681111111109</v>
      </c>
      <c r="C3851" s="2" t="s">
        <v>13</v>
      </c>
      <c r="D3851" s="2" t="s">
        <v>11</v>
      </c>
      <c r="E3851" s="2" t="s">
        <v>28</v>
      </c>
      <c r="F3851" s="2" t="s">
        <v>21</v>
      </c>
      <c r="G3851" s="2">
        <v>87626</v>
      </c>
      <c r="H3851" s="2">
        <v>87626</v>
      </c>
      <c r="I3851" s="61"/>
    </row>
    <row r="3852" spans="1:9" ht="24" customHeight="1" x14ac:dyDescent="0.25">
      <c r="A3852" s="2">
        <v>213937</v>
      </c>
      <c r="B3852" s="3">
        <v>41877.552118055559</v>
      </c>
      <c r="C3852" s="2" t="s">
        <v>13</v>
      </c>
      <c r="D3852" s="2" t="s">
        <v>11</v>
      </c>
      <c r="E3852" s="2" t="s">
        <v>28</v>
      </c>
      <c r="F3852" s="2" t="s">
        <v>21</v>
      </c>
      <c r="G3852" s="2">
        <v>97502</v>
      </c>
      <c r="H3852" s="2">
        <v>97502</v>
      </c>
      <c r="I3852" s="61"/>
    </row>
    <row r="3853" spans="1:9" ht="24" customHeight="1" x14ac:dyDescent="0.25">
      <c r="A3853" s="2">
        <v>839265</v>
      </c>
      <c r="B3853" s="3">
        <v>41764.552743055552</v>
      </c>
      <c r="C3853" s="2" t="s">
        <v>7</v>
      </c>
      <c r="D3853" s="2" t="s">
        <v>8</v>
      </c>
      <c r="E3853" s="2" t="s">
        <v>14</v>
      </c>
      <c r="F3853" s="2" t="s">
        <v>32</v>
      </c>
      <c r="G3853" s="2">
        <v>33367</v>
      </c>
      <c r="H3853" s="2">
        <v>33367</v>
      </c>
      <c r="I3853" s="61"/>
    </row>
    <row r="3854" spans="1:9" ht="24" customHeight="1" x14ac:dyDescent="0.25">
      <c r="A3854" s="2">
        <v>934573</v>
      </c>
      <c r="B3854" s="3">
        <v>41764.553391203706</v>
      </c>
      <c r="C3854" s="2" t="s">
        <v>7</v>
      </c>
      <c r="D3854" s="2" t="s">
        <v>11</v>
      </c>
      <c r="E3854" s="2" t="s">
        <v>14</v>
      </c>
      <c r="F3854" s="2" t="s">
        <v>32</v>
      </c>
      <c r="G3854" s="2">
        <v>69471</v>
      </c>
      <c r="H3854" s="2">
        <v>69471</v>
      </c>
      <c r="I3854" s="61"/>
    </row>
    <row r="3855" spans="1:9" ht="24" customHeight="1" x14ac:dyDescent="0.25">
      <c r="A3855" s="2">
        <v>41899</v>
      </c>
      <c r="B3855" s="3">
        <v>41764.555138888885</v>
      </c>
      <c r="C3855" s="2" t="s">
        <v>7</v>
      </c>
      <c r="D3855" s="2" t="s">
        <v>11</v>
      </c>
      <c r="E3855" s="2" t="s">
        <v>14</v>
      </c>
      <c r="F3855" s="2" t="s">
        <v>32</v>
      </c>
      <c r="G3855" s="2">
        <v>12070</v>
      </c>
      <c r="H3855" s="2">
        <v>12070</v>
      </c>
      <c r="I3855" s="61"/>
    </row>
    <row r="3856" spans="1:9" ht="24" customHeight="1" x14ac:dyDescent="0.25">
      <c r="A3856" s="2">
        <v>366947</v>
      </c>
      <c r="B3856" s="3">
        <v>41765.703414351854</v>
      </c>
      <c r="C3856" s="2" t="s">
        <v>7</v>
      </c>
      <c r="D3856" s="2" t="s">
        <v>8</v>
      </c>
      <c r="E3856" s="2" t="s">
        <v>14</v>
      </c>
      <c r="F3856" s="2" t="s">
        <v>19</v>
      </c>
      <c r="G3856" s="2">
        <v>29273</v>
      </c>
      <c r="H3856" s="2">
        <v>29273</v>
      </c>
      <c r="I3856" s="61"/>
    </row>
    <row r="3857" spans="1:9" ht="24" customHeight="1" x14ac:dyDescent="0.25">
      <c r="A3857" s="2">
        <v>873768</v>
      </c>
      <c r="B3857" s="3">
        <v>41765.703796296293</v>
      </c>
      <c r="C3857" s="2" t="s">
        <v>7</v>
      </c>
      <c r="D3857" s="2" t="s">
        <v>11</v>
      </c>
      <c r="E3857" s="2" t="s">
        <v>14</v>
      </c>
      <c r="F3857" s="2" t="s">
        <v>19</v>
      </c>
      <c r="G3857" s="2">
        <v>48191</v>
      </c>
      <c r="H3857" s="2">
        <v>48191</v>
      </c>
      <c r="I3857" s="61"/>
    </row>
    <row r="3858" spans="1:9" ht="24" customHeight="1" x14ac:dyDescent="0.25">
      <c r="A3858" s="2">
        <v>823286</v>
      </c>
      <c r="B3858" s="3">
        <v>41838.55872685185</v>
      </c>
      <c r="C3858" s="2" t="s">
        <v>13</v>
      </c>
      <c r="D3858" s="2" t="s">
        <v>11</v>
      </c>
      <c r="E3858" s="2" t="s">
        <v>14</v>
      </c>
      <c r="F3858" s="2" t="s">
        <v>32</v>
      </c>
      <c r="G3858" s="2">
        <v>44155</v>
      </c>
      <c r="H3858" s="2">
        <v>44155</v>
      </c>
      <c r="I3858" s="61"/>
    </row>
    <row r="3859" spans="1:9" ht="24" customHeight="1" x14ac:dyDescent="0.25">
      <c r="A3859" s="2">
        <v>865295</v>
      </c>
      <c r="B3859" s="3">
        <v>41838.559050925927</v>
      </c>
      <c r="C3859" s="2" t="s">
        <v>13</v>
      </c>
      <c r="D3859" s="2" t="s">
        <v>8</v>
      </c>
      <c r="E3859" s="2" t="s">
        <v>14</v>
      </c>
      <c r="F3859" s="2" t="s">
        <v>32</v>
      </c>
      <c r="G3859" s="2">
        <v>83387</v>
      </c>
      <c r="H3859" s="2">
        <v>83387</v>
      </c>
      <c r="I3859" s="61"/>
    </row>
    <row r="3860" spans="1:9" ht="24" customHeight="1" x14ac:dyDescent="0.25">
      <c r="A3860" s="2">
        <v>503622</v>
      </c>
      <c r="B3860" s="3">
        <v>41838.559664351851</v>
      </c>
      <c r="C3860" s="2" t="s">
        <v>7</v>
      </c>
      <c r="D3860" s="2" t="s">
        <v>8</v>
      </c>
      <c r="E3860" s="2" t="s">
        <v>14</v>
      </c>
      <c r="F3860" s="2" t="s">
        <v>32</v>
      </c>
      <c r="G3860" s="2">
        <v>99127</v>
      </c>
      <c r="H3860" s="2">
        <v>99127</v>
      </c>
      <c r="I3860" s="61"/>
    </row>
    <row r="3861" spans="1:9" ht="24" customHeight="1" x14ac:dyDescent="0.25">
      <c r="A3861" s="2">
        <v>697309</v>
      </c>
      <c r="B3861" s="3">
        <v>41878.794502314813</v>
      </c>
      <c r="C3861" s="2" t="s">
        <v>13</v>
      </c>
      <c r="D3861" s="2" t="s">
        <v>8</v>
      </c>
      <c r="E3861" s="2" t="s">
        <v>14</v>
      </c>
      <c r="F3861" s="2" t="s">
        <v>19</v>
      </c>
      <c r="G3861" s="2">
        <v>48129</v>
      </c>
      <c r="H3861" s="2">
        <v>48129</v>
      </c>
      <c r="I3861" s="61"/>
    </row>
    <row r="3862" spans="1:9" ht="24" customHeight="1" x14ac:dyDescent="0.25">
      <c r="A3862" s="2">
        <v>543138</v>
      </c>
      <c r="B3862" s="3">
        <v>41785.663900462961</v>
      </c>
      <c r="C3862" s="2" t="s">
        <v>7</v>
      </c>
      <c r="D3862" s="2" t="s">
        <v>8</v>
      </c>
      <c r="E3862" s="2" t="s">
        <v>14</v>
      </c>
      <c r="F3862" s="2" t="s">
        <v>12</v>
      </c>
      <c r="G3862" s="2">
        <v>68590</v>
      </c>
      <c r="H3862" s="2">
        <v>68590</v>
      </c>
      <c r="I3862" s="61"/>
    </row>
    <row r="3863" spans="1:9" ht="24" customHeight="1" x14ac:dyDescent="0.25">
      <c r="A3863" s="2">
        <v>166850</v>
      </c>
      <c r="B3863" s="3">
        <v>41789.287372685183</v>
      </c>
      <c r="C3863" s="2" t="s">
        <v>7</v>
      </c>
      <c r="D3863" s="2" t="s">
        <v>11</v>
      </c>
      <c r="E3863" s="2" t="s">
        <v>14</v>
      </c>
      <c r="F3863" s="2" t="s">
        <v>12</v>
      </c>
      <c r="G3863" s="2">
        <v>23249</v>
      </c>
      <c r="H3863" s="2">
        <v>23249</v>
      </c>
      <c r="I3863" s="61"/>
    </row>
    <row r="3864" spans="1:9" ht="24" customHeight="1" x14ac:dyDescent="0.25">
      <c r="A3864" s="2">
        <v>710798</v>
      </c>
      <c r="B3864" s="3">
        <v>41829.396817129629</v>
      </c>
      <c r="C3864" s="2" t="s">
        <v>13</v>
      </c>
      <c r="D3864" s="2" t="s">
        <v>8</v>
      </c>
      <c r="E3864" s="2" t="s">
        <v>14</v>
      </c>
      <c r="F3864" s="2" t="s">
        <v>12</v>
      </c>
      <c r="G3864" s="2">
        <v>30140</v>
      </c>
      <c r="H3864" s="2">
        <v>30140</v>
      </c>
      <c r="I3864" s="61"/>
    </row>
    <row r="3865" spans="1:9" ht="24" customHeight="1" x14ac:dyDescent="0.25">
      <c r="A3865" s="2">
        <v>562873</v>
      </c>
      <c r="B3865" s="3">
        <v>41829.398912037039</v>
      </c>
      <c r="C3865" s="2" t="s">
        <v>7</v>
      </c>
      <c r="D3865" s="2" t="s">
        <v>8</v>
      </c>
      <c r="E3865" s="2" t="s">
        <v>14</v>
      </c>
      <c r="F3865" s="2" t="s">
        <v>12</v>
      </c>
      <c r="G3865" s="2">
        <v>30100</v>
      </c>
      <c r="H3865" s="2">
        <v>30100</v>
      </c>
      <c r="I3865" s="61"/>
    </row>
    <row r="3866" spans="1:9" ht="24" customHeight="1" x14ac:dyDescent="0.25">
      <c r="A3866" s="2">
        <v>116216</v>
      </c>
      <c r="B3866" s="3">
        <v>41829.399293981478</v>
      </c>
      <c r="C3866" s="2" t="s">
        <v>7</v>
      </c>
      <c r="D3866" s="2" t="s">
        <v>11</v>
      </c>
      <c r="E3866" s="2" t="s">
        <v>14</v>
      </c>
      <c r="F3866" s="2" t="s">
        <v>12</v>
      </c>
      <c r="G3866" s="2">
        <v>19850</v>
      </c>
      <c r="H3866" s="2">
        <v>19850</v>
      </c>
      <c r="I3866" s="61"/>
    </row>
    <row r="3867" spans="1:9" ht="24" customHeight="1" x14ac:dyDescent="0.25">
      <c r="A3867" s="2">
        <v>213662</v>
      </c>
      <c r="B3867" s="3">
        <v>41782.685196759259</v>
      </c>
      <c r="C3867" s="2" t="s">
        <v>13</v>
      </c>
      <c r="D3867" s="2" t="s">
        <v>8</v>
      </c>
      <c r="E3867" s="2" t="s">
        <v>9</v>
      </c>
      <c r="F3867" s="2" t="s">
        <v>24</v>
      </c>
      <c r="G3867" s="2">
        <v>36874</v>
      </c>
      <c r="H3867" s="2">
        <v>36874</v>
      </c>
      <c r="I3867" s="61"/>
    </row>
    <row r="3868" spans="1:9" ht="24" customHeight="1" x14ac:dyDescent="0.25">
      <c r="A3868" s="2">
        <v>329443</v>
      </c>
      <c r="B3868" s="3">
        <v>41782.686689814815</v>
      </c>
      <c r="C3868" s="2" t="s">
        <v>13</v>
      </c>
      <c r="D3868" s="2" t="s">
        <v>11</v>
      </c>
      <c r="E3868" s="2" t="s">
        <v>9</v>
      </c>
      <c r="F3868" s="2" t="s">
        <v>24</v>
      </c>
      <c r="G3868" s="2">
        <v>10836</v>
      </c>
      <c r="H3868" s="2">
        <v>10836</v>
      </c>
      <c r="I3868" s="61"/>
    </row>
    <row r="3869" spans="1:9" ht="24" customHeight="1" x14ac:dyDescent="0.25">
      <c r="A3869" s="2">
        <v>37098</v>
      </c>
      <c r="B3869" s="3">
        <v>41782.687071759261</v>
      </c>
      <c r="C3869" s="2" t="s">
        <v>13</v>
      </c>
      <c r="D3869" s="2" t="s">
        <v>8</v>
      </c>
      <c r="E3869" s="2" t="s">
        <v>9</v>
      </c>
      <c r="F3869" s="2" t="s">
        <v>24</v>
      </c>
      <c r="G3869" s="2">
        <v>99068</v>
      </c>
      <c r="H3869" s="2">
        <v>99068</v>
      </c>
      <c r="I3869" s="61"/>
    </row>
    <row r="3870" spans="1:9" ht="24" customHeight="1" x14ac:dyDescent="0.25">
      <c r="A3870" s="2">
        <v>65925</v>
      </c>
      <c r="B3870" s="3">
        <v>41760.62327546296</v>
      </c>
      <c r="C3870" s="2" t="s">
        <v>7</v>
      </c>
      <c r="D3870" s="2" t="s">
        <v>11</v>
      </c>
      <c r="E3870" s="2" t="s">
        <v>16</v>
      </c>
      <c r="F3870" s="2" t="s">
        <v>17</v>
      </c>
      <c r="G3870" s="2">
        <v>40878</v>
      </c>
      <c r="H3870" s="2">
        <v>40878</v>
      </c>
      <c r="I3870" s="61"/>
    </row>
    <row r="3871" spans="1:9" ht="24" customHeight="1" x14ac:dyDescent="0.25">
      <c r="A3871" s="2">
        <v>846476</v>
      </c>
      <c r="B3871" s="3">
        <v>41786.670868055553</v>
      </c>
      <c r="C3871" s="2" t="s">
        <v>7</v>
      </c>
      <c r="D3871" s="2" t="s">
        <v>8</v>
      </c>
      <c r="E3871" s="2" t="s">
        <v>16</v>
      </c>
      <c r="F3871" s="2" t="s">
        <v>17</v>
      </c>
      <c r="G3871" s="2">
        <v>22937</v>
      </c>
      <c r="H3871" s="2">
        <v>22937</v>
      </c>
      <c r="I3871" s="61"/>
    </row>
    <row r="3872" spans="1:9" ht="24" customHeight="1" x14ac:dyDescent="0.25">
      <c r="A3872" s="2">
        <v>448790</v>
      </c>
      <c r="B3872" s="3">
        <v>41800.75577546296</v>
      </c>
      <c r="C3872" s="2" t="s">
        <v>7</v>
      </c>
      <c r="D3872" s="2" t="s">
        <v>8</v>
      </c>
      <c r="E3872" s="2" t="s">
        <v>16</v>
      </c>
      <c r="F3872" s="2" t="s">
        <v>17</v>
      </c>
      <c r="G3872" s="2">
        <v>40784</v>
      </c>
      <c r="H3872" s="2">
        <v>40784</v>
      </c>
      <c r="I3872" s="61"/>
    </row>
    <row r="3873" spans="1:9" ht="24" customHeight="1" x14ac:dyDescent="0.25">
      <c r="A3873" s="2">
        <v>727895</v>
      </c>
      <c r="B3873" s="3">
        <v>41862.572476851848</v>
      </c>
      <c r="C3873" s="2" t="s">
        <v>7</v>
      </c>
      <c r="D3873" s="2" t="s">
        <v>23</v>
      </c>
      <c r="E3873" s="2" t="s">
        <v>16</v>
      </c>
      <c r="F3873" s="2" t="s">
        <v>17</v>
      </c>
      <c r="G3873" s="2">
        <v>18169</v>
      </c>
      <c r="H3873" s="2">
        <v>18169</v>
      </c>
      <c r="I3873" s="61"/>
    </row>
    <row r="3874" spans="1:9" ht="24" customHeight="1" x14ac:dyDescent="0.25">
      <c r="A3874" s="2">
        <v>180428</v>
      </c>
      <c r="B3874" s="3">
        <v>41866.668136574073</v>
      </c>
      <c r="C3874" s="2" t="s">
        <v>7</v>
      </c>
      <c r="D3874" s="2" t="s">
        <v>11</v>
      </c>
      <c r="E3874" s="2" t="s">
        <v>16</v>
      </c>
      <c r="F3874" s="2" t="s">
        <v>17</v>
      </c>
      <c r="G3874" s="2">
        <v>33097</v>
      </c>
      <c r="H3874" s="2">
        <v>33097</v>
      </c>
      <c r="I3874" s="61"/>
    </row>
    <row r="3875" spans="1:9" ht="24" customHeight="1" x14ac:dyDescent="0.25">
      <c r="A3875" s="2">
        <v>751086</v>
      </c>
      <c r="B3875" s="3">
        <v>41866.669629629629</v>
      </c>
      <c r="C3875" s="2" t="s">
        <v>13</v>
      </c>
      <c r="D3875" s="2" t="s">
        <v>8</v>
      </c>
      <c r="E3875" s="2" t="s">
        <v>16</v>
      </c>
      <c r="F3875" s="2" t="s">
        <v>17</v>
      </c>
      <c r="G3875" s="2">
        <v>90542</v>
      </c>
      <c r="H3875" s="2">
        <v>90542</v>
      </c>
      <c r="I3875" s="61"/>
    </row>
    <row r="3876" spans="1:9" ht="24" customHeight="1" x14ac:dyDescent="0.25">
      <c r="A3876" s="2">
        <v>259042</v>
      </c>
      <c r="B3876" s="3">
        <v>41870.773726851854</v>
      </c>
      <c r="C3876" s="2" t="s">
        <v>13</v>
      </c>
      <c r="D3876" s="2" t="s">
        <v>11</v>
      </c>
      <c r="E3876" s="2" t="s">
        <v>16</v>
      </c>
      <c r="F3876" s="2" t="s">
        <v>17</v>
      </c>
      <c r="G3876" s="2">
        <v>12767</v>
      </c>
      <c r="H3876" s="2">
        <v>12767</v>
      </c>
      <c r="I3876" s="61"/>
    </row>
    <row r="3877" spans="1:9" ht="24" customHeight="1" x14ac:dyDescent="0.25">
      <c r="A3877" s="2">
        <v>732769</v>
      </c>
      <c r="B3877" s="3">
        <v>41870.774780092594</v>
      </c>
      <c r="C3877" s="2" t="s">
        <v>13</v>
      </c>
      <c r="D3877" s="2" t="s">
        <v>11</v>
      </c>
      <c r="E3877" s="2" t="s">
        <v>16</v>
      </c>
      <c r="F3877" s="2" t="s">
        <v>17</v>
      </c>
      <c r="G3877" s="2">
        <v>62176</v>
      </c>
      <c r="H3877" s="2">
        <v>62176</v>
      </c>
      <c r="I3877" s="61"/>
    </row>
    <row r="3878" spans="1:9" ht="24" customHeight="1" x14ac:dyDescent="0.25">
      <c r="A3878" s="2">
        <v>521689</v>
      </c>
      <c r="B3878" s="3">
        <v>41870.775439814817</v>
      </c>
      <c r="C3878" s="2" t="s">
        <v>13</v>
      </c>
      <c r="D3878" s="2" t="s">
        <v>11</v>
      </c>
      <c r="E3878" s="2" t="s">
        <v>16</v>
      </c>
      <c r="F3878" s="2" t="s">
        <v>17</v>
      </c>
      <c r="G3878" s="2">
        <v>29803</v>
      </c>
      <c r="H3878" s="2">
        <v>29803</v>
      </c>
      <c r="I3878" s="61"/>
    </row>
    <row r="3879" spans="1:9" ht="24" customHeight="1" x14ac:dyDescent="0.25">
      <c r="A3879" s="2">
        <v>822019</v>
      </c>
      <c r="B3879" s="3">
        <v>41865.451782407406</v>
      </c>
      <c r="C3879" s="2" t="s">
        <v>7</v>
      </c>
      <c r="D3879" s="2" t="s">
        <v>11</v>
      </c>
      <c r="E3879" s="2" t="s">
        <v>16</v>
      </c>
      <c r="F3879" s="2" t="s">
        <v>17</v>
      </c>
      <c r="G3879" s="2">
        <v>51490</v>
      </c>
      <c r="H3879" s="2">
        <v>51490</v>
      </c>
      <c r="I3879" s="61"/>
    </row>
    <row r="3880" spans="1:9" ht="24" customHeight="1" x14ac:dyDescent="0.25">
      <c r="A3880" s="2">
        <v>223062</v>
      </c>
      <c r="B3880" s="3">
        <v>41865.452094907407</v>
      </c>
      <c r="C3880" s="2" t="s">
        <v>13</v>
      </c>
      <c r="D3880" s="2" t="s">
        <v>8</v>
      </c>
      <c r="E3880" s="2" t="s">
        <v>16</v>
      </c>
      <c r="F3880" s="2" t="s">
        <v>17</v>
      </c>
      <c r="G3880" s="2">
        <v>51267</v>
      </c>
      <c r="H3880" s="2">
        <v>51267</v>
      </c>
      <c r="I3880" s="61"/>
    </row>
    <row r="3881" spans="1:9" ht="24" customHeight="1" x14ac:dyDescent="0.25">
      <c r="A3881" s="2">
        <v>751533</v>
      </c>
      <c r="B3881" s="3">
        <v>41865.450416666667</v>
      </c>
      <c r="C3881" s="2" t="s">
        <v>13</v>
      </c>
      <c r="D3881" s="2" t="s">
        <v>23</v>
      </c>
      <c r="E3881" s="2" t="s">
        <v>16</v>
      </c>
      <c r="F3881" s="2" t="s">
        <v>17</v>
      </c>
      <c r="G3881" s="2">
        <v>83544</v>
      </c>
      <c r="H3881" s="2">
        <v>83544</v>
      </c>
      <c r="I3881" s="61"/>
    </row>
    <row r="3882" spans="1:9" ht="24" customHeight="1" x14ac:dyDescent="0.25">
      <c r="A3882" s="2">
        <v>713455</v>
      </c>
      <c r="B3882" s="3">
        <v>41878.398865740739</v>
      </c>
      <c r="C3882" s="2" t="s">
        <v>13</v>
      </c>
      <c r="D3882" s="2" t="s">
        <v>8</v>
      </c>
      <c r="E3882" s="2" t="s">
        <v>16</v>
      </c>
      <c r="F3882" s="2" t="s">
        <v>17</v>
      </c>
      <c r="G3882" s="2">
        <v>24604</v>
      </c>
      <c r="H3882" s="2">
        <v>24604</v>
      </c>
      <c r="I3882" s="61"/>
    </row>
    <row r="3883" spans="1:9" ht="24" customHeight="1" x14ac:dyDescent="0.25">
      <c r="A3883" s="2">
        <v>712086</v>
      </c>
      <c r="B3883" s="3">
        <v>41879.655335648145</v>
      </c>
      <c r="C3883" s="2" t="s">
        <v>7</v>
      </c>
      <c r="D3883" s="2" t="s">
        <v>8</v>
      </c>
      <c r="E3883" s="2" t="s">
        <v>16</v>
      </c>
      <c r="F3883" s="2" t="s">
        <v>17</v>
      </c>
      <c r="G3883" s="2">
        <v>53964</v>
      </c>
      <c r="H3883" s="2">
        <v>53964</v>
      </c>
      <c r="I3883" s="61"/>
    </row>
    <row r="3884" spans="1:9" ht="24" customHeight="1" x14ac:dyDescent="0.25">
      <c r="A3884" s="2">
        <v>765652</v>
      </c>
      <c r="B3884" s="3">
        <v>41789.741018518522</v>
      </c>
      <c r="C3884" s="2" t="s">
        <v>7</v>
      </c>
      <c r="D3884" s="2" t="s">
        <v>11</v>
      </c>
      <c r="E3884" s="2" t="s">
        <v>30</v>
      </c>
      <c r="F3884" s="2" t="s">
        <v>12</v>
      </c>
      <c r="G3884" s="2">
        <v>7125</v>
      </c>
      <c r="H3884" s="2">
        <v>7125</v>
      </c>
      <c r="I3884" s="61"/>
    </row>
    <row r="3885" spans="1:9" ht="24" customHeight="1" x14ac:dyDescent="0.25">
      <c r="A3885" s="2">
        <v>605996</v>
      </c>
      <c r="B3885" s="3">
        <v>41789.741932870369</v>
      </c>
      <c r="C3885" s="2" t="s">
        <v>13</v>
      </c>
      <c r="D3885" s="2" t="s">
        <v>11</v>
      </c>
      <c r="E3885" s="2" t="s">
        <v>30</v>
      </c>
      <c r="F3885" s="2" t="s">
        <v>12</v>
      </c>
      <c r="G3885" s="2">
        <v>51428</v>
      </c>
      <c r="H3885" s="2">
        <v>51428</v>
      </c>
      <c r="I3885" s="61"/>
    </row>
    <row r="3886" spans="1:9" ht="24" customHeight="1" x14ac:dyDescent="0.25">
      <c r="A3886" s="2">
        <v>498321</v>
      </c>
      <c r="B3886" s="3">
        <v>41789.740925925929</v>
      </c>
      <c r="C3886" s="2" t="s">
        <v>7</v>
      </c>
      <c r="D3886" s="2" t="s">
        <v>23</v>
      </c>
      <c r="E3886" s="2" t="s">
        <v>30</v>
      </c>
      <c r="F3886" s="2" t="s">
        <v>12</v>
      </c>
      <c r="G3886" s="2">
        <v>10707</v>
      </c>
      <c r="H3886" s="2">
        <v>10707</v>
      </c>
      <c r="I3886" s="61"/>
    </row>
    <row r="3887" spans="1:9" ht="24" customHeight="1" x14ac:dyDescent="0.25">
      <c r="A3887" s="2">
        <v>971400</v>
      </c>
      <c r="B3887" s="3">
        <v>41761.466608796298</v>
      </c>
      <c r="C3887" s="2" t="s">
        <v>13</v>
      </c>
      <c r="D3887" s="2" t="s">
        <v>11</v>
      </c>
      <c r="E3887" s="2" t="s">
        <v>25</v>
      </c>
      <c r="F3887" s="2" t="s">
        <v>19</v>
      </c>
      <c r="G3887" s="2">
        <v>20974</v>
      </c>
      <c r="H3887" s="2">
        <v>20974</v>
      </c>
      <c r="I3887" s="61"/>
    </row>
    <row r="3888" spans="1:9" ht="24" customHeight="1" x14ac:dyDescent="0.25">
      <c r="A3888" s="2">
        <v>311218</v>
      </c>
      <c r="B3888" s="3">
        <v>41793.688819444447</v>
      </c>
      <c r="C3888" s="2" t="s">
        <v>13</v>
      </c>
      <c r="D3888" s="2" t="s">
        <v>8</v>
      </c>
      <c r="E3888" s="2" t="s">
        <v>29</v>
      </c>
      <c r="F3888" s="2" t="s">
        <v>32</v>
      </c>
      <c r="G3888" s="2">
        <v>46028</v>
      </c>
      <c r="H3888" s="2">
        <v>46028</v>
      </c>
      <c r="I3888" s="61"/>
    </row>
    <row r="3889" spans="1:9" ht="24" customHeight="1" x14ac:dyDescent="0.25">
      <c r="A3889" s="2">
        <v>590807</v>
      </c>
      <c r="B3889" s="3">
        <v>41809.607141203705</v>
      </c>
      <c r="C3889" s="2" t="s">
        <v>7</v>
      </c>
      <c r="D3889" s="2" t="s">
        <v>8</v>
      </c>
      <c r="E3889" s="2" t="s">
        <v>29</v>
      </c>
      <c r="F3889" s="2" t="s">
        <v>32</v>
      </c>
      <c r="G3889" s="2">
        <v>34189</v>
      </c>
      <c r="H3889" s="2">
        <v>34189</v>
      </c>
      <c r="I3889" s="61"/>
    </row>
    <row r="3890" spans="1:9" ht="24" customHeight="1" x14ac:dyDescent="0.25">
      <c r="A3890" s="2">
        <v>951578</v>
      </c>
      <c r="B3890" s="3">
        <v>41822.256481481483</v>
      </c>
      <c r="C3890" s="2" t="s">
        <v>7</v>
      </c>
      <c r="D3890" s="2" t="s">
        <v>11</v>
      </c>
      <c r="E3890" s="2" t="s">
        <v>29</v>
      </c>
      <c r="F3890" s="2" t="s">
        <v>32</v>
      </c>
      <c r="G3890" s="2">
        <v>56011</v>
      </c>
      <c r="H3890" s="2">
        <v>56011</v>
      </c>
      <c r="I3890" s="61"/>
    </row>
    <row r="3891" spans="1:9" ht="24" customHeight="1" x14ac:dyDescent="0.25">
      <c r="A3891" s="2">
        <v>389877</v>
      </c>
      <c r="B3891" s="3">
        <v>41824.806932870371</v>
      </c>
      <c r="C3891" s="2" t="s">
        <v>7</v>
      </c>
      <c r="D3891" s="2" t="s">
        <v>8</v>
      </c>
      <c r="E3891" s="2" t="s">
        <v>29</v>
      </c>
      <c r="F3891" s="2" t="s">
        <v>32</v>
      </c>
      <c r="G3891" s="2">
        <v>86815</v>
      </c>
      <c r="H3891" s="2">
        <v>86815</v>
      </c>
      <c r="I3891" s="61"/>
    </row>
    <row r="3892" spans="1:9" ht="24" customHeight="1" x14ac:dyDescent="0.25">
      <c r="A3892" s="2">
        <v>229668</v>
      </c>
      <c r="B3892" s="3">
        <v>41768.398842592593</v>
      </c>
      <c r="C3892" s="2" t="s">
        <v>13</v>
      </c>
      <c r="D3892" s="2" t="s">
        <v>8</v>
      </c>
      <c r="E3892" s="2" t="s">
        <v>29</v>
      </c>
      <c r="F3892" s="2" t="s">
        <v>32</v>
      </c>
      <c r="G3892" s="2">
        <v>2719</v>
      </c>
      <c r="H3892" s="2">
        <v>2719</v>
      </c>
      <c r="I3892" s="61"/>
    </row>
    <row r="3893" spans="1:9" ht="24" customHeight="1" x14ac:dyDescent="0.25">
      <c r="A3893" s="2">
        <v>335797</v>
      </c>
      <c r="B3893" s="3">
        <v>41768.399467592593</v>
      </c>
      <c r="C3893" s="2" t="s">
        <v>13</v>
      </c>
      <c r="D3893" s="2" t="s">
        <v>8</v>
      </c>
      <c r="E3893" s="2" t="s">
        <v>29</v>
      </c>
      <c r="F3893" s="2" t="s">
        <v>32</v>
      </c>
      <c r="G3893" s="2">
        <v>78945</v>
      </c>
      <c r="H3893" s="2">
        <v>78945</v>
      </c>
      <c r="I3893" s="61"/>
    </row>
    <row r="3894" spans="1:9" ht="24" customHeight="1" x14ac:dyDescent="0.25">
      <c r="A3894" s="2">
        <v>579041</v>
      </c>
      <c r="B3894" s="3">
        <v>41782.401666666665</v>
      </c>
      <c r="C3894" s="2" t="s">
        <v>13</v>
      </c>
      <c r="D3894" s="2" t="s">
        <v>8</v>
      </c>
      <c r="E3894" s="2" t="s">
        <v>29</v>
      </c>
      <c r="F3894" s="2" t="s">
        <v>32</v>
      </c>
      <c r="G3894" s="2">
        <v>82458</v>
      </c>
      <c r="H3894" s="2">
        <v>82458</v>
      </c>
      <c r="I3894" s="61"/>
    </row>
    <row r="3895" spans="1:9" ht="24" customHeight="1" x14ac:dyDescent="0.25">
      <c r="A3895" s="2">
        <v>248344</v>
      </c>
      <c r="B3895" s="3">
        <v>41787.861805555556</v>
      </c>
      <c r="C3895" s="2" t="s">
        <v>13</v>
      </c>
      <c r="D3895" s="2" t="s">
        <v>11</v>
      </c>
      <c r="E3895" s="2" t="s">
        <v>29</v>
      </c>
      <c r="F3895" s="2" t="s">
        <v>32</v>
      </c>
      <c r="G3895" s="2">
        <v>50915</v>
      </c>
      <c r="H3895" s="2">
        <v>50915</v>
      </c>
      <c r="I3895" s="61"/>
    </row>
    <row r="3896" spans="1:9" ht="24" customHeight="1" x14ac:dyDescent="0.25">
      <c r="A3896" s="2">
        <v>387963</v>
      </c>
      <c r="B3896" s="3">
        <v>41787.862083333333</v>
      </c>
      <c r="C3896" s="2" t="s">
        <v>7</v>
      </c>
      <c r="D3896" s="2" t="s">
        <v>8</v>
      </c>
      <c r="E3896" s="2" t="s">
        <v>29</v>
      </c>
      <c r="F3896" s="2" t="s">
        <v>32</v>
      </c>
      <c r="G3896" s="2">
        <v>17425</v>
      </c>
      <c r="H3896" s="2">
        <v>17425</v>
      </c>
      <c r="I3896" s="61"/>
    </row>
    <row r="3897" spans="1:9" ht="24" customHeight="1" x14ac:dyDescent="0.25">
      <c r="A3897" s="2">
        <v>657136</v>
      </c>
      <c r="B3897" s="3">
        <v>41787.862303240741</v>
      </c>
      <c r="C3897" s="2" t="s">
        <v>13</v>
      </c>
      <c r="D3897" s="2" t="s">
        <v>8</v>
      </c>
      <c r="E3897" s="2" t="s">
        <v>29</v>
      </c>
      <c r="F3897" s="2" t="s">
        <v>32</v>
      </c>
      <c r="G3897" s="2">
        <v>57809</v>
      </c>
      <c r="H3897" s="2">
        <v>57809</v>
      </c>
      <c r="I3897" s="61"/>
    </row>
    <row r="3898" spans="1:9" ht="24" customHeight="1" x14ac:dyDescent="0.25">
      <c r="A3898" s="2">
        <v>442094</v>
      </c>
      <c r="B3898" s="3">
        <v>41787.863009259258</v>
      </c>
      <c r="C3898" s="2" t="s">
        <v>7</v>
      </c>
      <c r="D3898" s="2" t="s">
        <v>8</v>
      </c>
      <c r="E3898" s="2" t="s">
        <v>29</v>
      </c>
      <c r="F3898" s="2" t="s">
        <v>32</v>
      </c>
      <c r="G3898" s="2">
        <v>47681</v>
      </c>
      <c r="H3898" s="2">
        <v>47681</v>
      </c>
      <c r="I3898" s="61"/>
    </row>
    <row r="3899" spans="1:9" ht="24" customHeight="1" x14ac:dyDescent="0.25">
      <c r="A3899" s="2">
        <v>486905</v>
      </c>
      <c r="B3899" s="3">
        <v>41787.864351851851</v>
      </c>
      <c r="C3899" s="2" t="s">
        <v>13</v>
      </c>
      <c r="D3899" s="2" t="s">
        <v>8</v>
      </c>
      <c r="E3899" s="2" t="s">
        <v>29</v>
      </c>
      <c r="F3899" s="2" t="s">
        <v>32</v>
      </c>
      <c r="G3899" s="2">
        <v>53582</v>
      </c>
      <c r="H3899" s="2">
        <v>53582</v>
      </c>
      <c r="I3899" s="61"/>
    </row>
    <row r="3900" spans="1:9" ht="24" customHeight="1" x14ac:dyDescent="0.25">
      <c r="A3900" s="2">
        <v>464509</v>
      </c>
      <c r="B3900" s="3">
        <v>41802.522557870368</v>
      </c>
      <c r="C3900" s="2" t="s">
        <v>7</v>
      </c>
      <c r="D3900" s="2" t="s">
        <v>11</v>
      </c>
      <c r="E3900" s="2" t="s">
        <v>29</v>
      </c>
      <c r="F3900" s="2" t="s">
        <v>32</v>
      </c>
      <c r="G3900" s="2">
        <v>95535</v>
      </c>
      <c r="H3900" s="2">
        <v>95535</v>
      </c>
      <c r="I3900" s="61"/>
    </row>
    <row r="3901" spans="1:9" ht="24" customHeight="1" x14ac:dyDescent="0.25">
      <c r="A3901" s="2">
        <v>791737</v>
      </c>
      <c r="B3901" s="3">
        <v>41824.001087962963</v>
      </c>
      <c r="C3901" s="2" t="s">
        <v>13</v>
      </c>
      <c r="D3901" s="2" t="s">
        <v>11</v>
      </c>
      <c r="E3901" s="2" t="s">
        <v>29</v>
      </c>
      <c r="F3901" s="2" t="s">
        <v>32</v>
      </c>
      <c r="G3901" s="2">
        <v>26036</v>
      </c>
      <c r="H3901" s="2">
        <v>26036</v>
      </c>
      <c r="I3901" s="61"/>
    </row>
    <row r="3902" spans="1:9" ht="24" customHeight="1" x14ac:dyDescent="0.25">
      <c r="A3902" s="2">
        <v>488691</v>
      </c>
      <c r="B3902" s="3">
        <v>41824.003206018519</v>
      </c>
      <c r="C3902" s="2" t="s">
        <v>13</v>
      </c>
      <c r="D3902" s="2" t="s">
        <v>11</v>
      </c>
      <c r="E3902" s="2" t="s">
        <v>29</v>
      </c>
      <c r="F3902" s="2" t="s">
        <v>32</v>
      </c>
      <c r="G3902" s="2">
        <v>48477</v>
      </c>
      <c r="H3902" s="2">
        <v>48477</v>
      </c>
      <c r="I3902" s="61"/>
    </row>
    <row r="3903" spans="1:9" ht="24" customHeight="1" x14ac:dyDescent="0.25">
      <c r="A3903" s="2">
        <v>58937</v>
      </c>
      <c r="B3903" s="3">
        <v>41824.003912037035</v>
      </c>
      <c r="C3903" s="2" t="s">
        <v>7</v>
      </c>
      <c r="D3903" s="2" t="s">
        <v>11</v>
      </c>
      <c r="E3903" s="2" t="s">
        <v>29</v>
      </c>
      <c r="F3903" s="2" t="s">
        <v>32</v>
      </c>
      <c r="G3903" s="2">
        <v>15293</v>
      </c>
      <c r="H3903" s="2">
        <v>15293</v>
      </c>
      <c r="I3903" s="61"/>
    </row>
    <row r="3904" spans="1:9" ht="24" customHeight="1" x14ac:dyDescent="0.25">
      <c r="A3904" s="2">
        <v>437058</v>
      </c>
      <c r="B3904" s="3">
        <v>41824.006180555552</v>
      </c>
      <c r="C3904" s="2" t="s">
        <v>13</v>
      </c>
      <c r="D3904" s="2" t="s">
        <v>11</v>
      </c>
      <c r="E3904" s="2" t="s">
        <v>29</v>
      </c>
      <c r="F3904" s="2" t="s">
        <v>32</v>
      </c>
      <c r="G3904" s="2">
        <v>10271</v>
      </c>
      <c r="H3904" s="2">
        <v>10271</v>
      </c>
      <c r="I3904" s="61"/>
    </row>
    <row r="3905" spans="1:9" ht="24" customHeight="1" x14ac:dyDescent="0.25">
      <c r="A3905" s="2">
        <v>430925</v>
      </c>
      <c r="B3905" s="3">
        <v>41824.003680555557</v>
      </c>
      <c r="C3905" s="2" t="s">
        <v>7</v>
      </c>
      <c r="D3905" s="2" t="s">
        <v>11</v>
      </c>
      <c r="E3905" s="2" t="s">
        <v>29</v>
      </c>
      <c r="F3905" s="2" t="s">
        <v>32</v>
      </c>
      <c r="G3905" s="2">
        <v>97932</v>
      </c>
      <c r="H3905" s="2">
        <v>97932</v>
      </c>
      <c r="I3905" s="61"/>
    </row>
    <row r="3906" spans="1:9" ht="24" customHeight="1" x14ac:dyDescent="0.25">
      <c r="A3906" s="2">
        <v>991451</v>
      </c>
      <c r="B3906" s="3">
        <v>41824.002939814818</v>
      </c>
      <c r="C3906" s="2" t="s">
        <v>7</v>
      </c>
      <c r="D3906" s="2" t="s">
        <v>11</v>
      </c>
      <c r="E3906" s="2" t="s">
        <v>29</v>
      </c>
      <c r="F3906" s="2" t="s">
        <v>32</v>
      </c>
      <c r="G3906" s="2">
        <v>25268</v>
      </c>
      <c r="H3906" s="2">
        <v>25268</v>
      </c>
      <c r="I3906" s="61"/>
    </row>
    <row r="3907" spans="1:9" ht="24" customHeight="1" x14ac:dyDescent="0.25">
      <c r="A3907" s="2">
        <v>642877</v>
      </c>
      <c r="B3907" s="3">
        <v>41832.777465277781</v>
      </c>
      <c r="C3907" s="2" t="s">
        <v>13</v>
      </c>
      <c r="D3907" s="2" t="s">
        <v>8</v>
      </c>
      <c r="E3907" s="2" t="s">
        <v>29</v>
      </c>
      <c r="F3907" s="2" t="s">
        <v>32</v>
      </c>
      <c r="G3907" s="2">
        <v>22683</v>
      </c>
      <c r="H3907" s="2">
        <v>22683</v>
      </c>
      <c r="I3907" s="61"/>
    </row>
    <row r="3908" spans="1:9" ht="24" customHeight="1" x14ac:dyDescent="0.25">
      <c r="A3908" s="2">
        <v>989961</v>
      </c>
      <c r="B3908" s="3">
        <v>41832.777685185189</v>
      </c>
      <c r="C3908" s="2" t="s">
        <v>13</v>
      </c>
      <c r="D3908" s="2" t="s">
        <v>8</v>
      </c>
      <c r="E3908" s="2" t="s">
        <v>29</v>
      </c>
      <c r="F3908" s="2" t="s">
        <v>32</v>
      </c>
      <c r="G3908" s="2">
        <v>14559</v>
      </c>
      <c r="H3908" s="2">
        <v>14559</v>
      </c>
      <c r="I3908" s="61"/>
    </row>
    <row r="3909" spans="1:9" ht="24" customHeight="1" x14ac:dyDescent="0.25">
      <c r="A3909" s="2">
        <v>259269</v>
      </c>
      <c r="B3909" s="3">
        <v>41786.75440972222</v>
      </c>
      <c r="C3909" s="2" t="s">
        <v>7</v>
      </c>
      <c r="D3909" s="2" t="s">
        <v>8</v>
      </c>
      <c r="E3909" s="2" t="s">
        <v>9</v>
      </c>
      <c r="F3909" s="2" t="s">
        <v>32</v>
      </c>
      <c r="G3909" s="2">
        <v>15216</v>
      </c>
      <c r="H3909" s="2">
        <v>15216</v>
      </c>
      <c r="I3909" s="61"/>
    </row>
    <row r="3910" spans="1:9" ht="24" customHeight="1" x14ac:dyDescent="0.25">
      <c r="A3910" s="2">
        <v>202730</v>
      </c>
      <c r="B3910" s="3">
        <v>41786.75476851852</v>
      </c>
      <c r="C3910" s="2" t="s">
        <v>7</v>
      </c>
      <c r="D3910" s="2" t="s">
        <v>11</v>
      </c>
      <c r="E3910" s="2" t="s">
        <v>9</v>
      </c>
      <c r="F3910" s="2" t="s">
        <v>32</v>
      </c>
      <c r="G3910" s="2">
        <v>22862</v>
      </c>
      <c r="H3910" s="2">
        <v>22862</v>
      </c>
      <c r="I3910" s="61"/>
    </row>
    <row r="3911" spans="1:9" ht="24" customHeight="1" x14ac:dyDescent="0.25">
      <c r="A3911" s="2">
        <v>984292</v>
      </c>
      <c r="B3911" s="3">
        <v>41793.458865740744</v>
      </c>
      <c r="C3911" s="2" t="s">
        <v>13</v>
      </c>
      <c r="D3911" s="2" t="s">
        <v>11</v>
      </c>
      <c r="E3911" s="2" t="s">
        <v>9</v>
      </c>
      <c r="F3911" s="2" t="s">
        <v>32</v>
      </c>
      <c r="G3911" s="2">
        <v>37882</v>
      </c>
      <c r="H3911" s="2">
        <v>37882</v>
      </c>
      <c r="I3911" s="61"/>
    </row>
    <row r="3912" spans="1:9" ht="24" customHeight="1" x14ac:dyDescent="0.25">
      <c r="A3912" s="2">
        <v>273112</v>
      </c>
      <c r="B3912" s="3">
        <v>41873.398090277777</v>
      </c>
      <c r="C3912" s="2" t="s">
        <v>7</v>
      </c>
      <c r="D3912" s="2" t="s">
        <v>8</v>
      </c>
      <c r="E3912" s="2" t="s">
        <v>9</v>
      </c>
      <c r="F3912" s="2" t="s">
        <v>32</v>
      </c>
      <c r="G3912" s="2">
        <v>58438</v>
      </c>
      <c r="H3912" s="2">
        <v>58438</v>
      </c>
      <c r="I3912" s="61"/>
    </row>
    <row r="3913" spans="1:9" ht="24" customHeight="1" x14ac:dyDescent="0.25">
      <c r="A3913" s="2">
        <v>830024</v>
      </c>
      <c r="B3913" s="3">
        <v>41778.396874999999</v>
      </c>
      <c r="C3913" s="2" t="s">
        <v>7</v>
      </c>
      <c r="D3913" s="2" t="s">
        <v>8</v>
      </c>
      <c r="E3913" s="2" t="s">
        <v>16</v>
      </c>
      <c r="F3913" s="2" t="s">
        <v>32</v>
      </c>
      <c r="G3913" s="2">
        <v>54712</v>
      </c>
      <c r="H3913" s="2">
        <v>54712</v>
      </c>
      <c r="I3913" s="61"/>
    </row>
    <row r="3914" spans="1:9" ht="24" customHeight="1" x14ac:dyDescent="0.25">
      <c r="A3914" s="2">
        <v>938760</v>
      </c>
      <c r="B3914" s="3">
        <v>41841.396817129629</v>
      </c>
      <c r="C3914" s="2" t="s">
        <v>7</v>
      </c>
      <c r="D3914" s="2" t="s">
        <v>8</v>
      </c>
      <c r="E3914" s="2" t="s">
        <v>16</v>
      </c>
      <c r="F3914" s="2" t="s">
        <v>32</v>
      </c>
      <c r="G3914" s="2">
        <v>62020</v>
      </c>
      <c r="H3914" s="2">
        <v>62020</v>
      </c>
      <c r="I3914" s="61"/>
    </row>
    <row r="3915" spans="1:9" ht="24" customHeight="1" x14ac:dyDescent="0.25">
      <c r="A3915" s="2">
        <v>217754</v>
      </c>
      <c r="B3915" s="3">
        <v>41857.713125000002</v>
      </c>
      <c r="C3915" s="2" t="s">
        <v>7</v>
      </c>
      <c r="D3915" s="2" t="s">
        <v>8</v>
      </c>
      <c r="E3915" s="2" t="s">
        <v>16</v>
      </c>
      <c r="F3915" s="2" t="s">
        <v>32</v>
      </c>
      <c r="G3915" s="2">
        <v>2463</v>
      </c>
      <c r="H3915" s="2">
        <v>2463</v>
      </c>
      <c r="I3915" s="61"/>
    </row>
    <row r="3916" spans="1:9" ht="24" customHeight="1" x14ac:dyDescent="0.25">
      <c r="A3916" s="2">
        <v>353917</v>
      </c>
      <c r="B3916" s="3">
        <v>41877.693749999999</v>
      </c>
      <c r="C3916" s="2" t="s">
        <v>7</v>
      </c>
      <c r="D3916" s="2" t="s">
        <v>8</v>
      </c>
      <c r="E3916" s="2" t="s">
        <v>16</v>
      </c>
      <c r="F3916" s="2" t="s">
        <v>32</v>
      </c>
      <c r="G3916" s="2">
        <v>14997</v>
      </c>
      <c r="H3916" s="2">
        <v>14997</v>
      </c>
      <c r="I3916" s="61"/>
    </row>
    <row r="3917" spans="1:9" ht="24" customHeight="1" x14ac:dyDescent="0.25">
      <c r="A3917" s="2">
        <v>307390</v>
      </c>
      <c r="B3917" s="3">
        <v>41878.391192129631</v>
      </c>
      <c r="C3917" s="2" t="s">
        <v>7</v>
      </c>
      <c r="D3917" s="2" t="s">
        <v>8</v>
      </c>
      <c r="E3917" s="2" t="s">
        <v>16</v>
      </c>
      <c r="F3917" s="2" t="s">
        <v>32</v>
      </c>
      <c r="G3917" s="2">
        <v>80927</v>
      </c>
      <c r="H3917" s="2">
        <v>80927</v>
      </c>
      <c r="I3917" s="61"/>
    </row>
    <row r="3918" spans="1:9" ht="24" customHeight="1" x14ac:dyDescent="0.25">
      <c r="A3918" s="2">
        <v>824047</v>
      </c>
      <c r="B3918" s="3">
        <v>41856.356539351851</v>
      </c>
      <c r="C3918" s="2" t="s">
        <v>7</v>
      </c>
      <c r="D3918" s="2" t="s">
        <v>11</v>
      </c>
      <c r="E3918" s="2" t="s">
        <v>9</v>
      </c>
      <c r="F3918" s="2" t="s">
        <v>12</v>
      </c>
      <c r="G3918" s="2">
        <v>35844</v>
      </c>
      <c r="H3918" s="2">
        <v>35844</v>
      </c>
      <c r="I3918" s="61"/>
    </row>
    <row r="3919" spans="1:9" ht="24" customHeight="1" x14ac:dyDescent="0.25">
      <c r="A3919" s="2">
        <v>99934</v>
      </c>
      <c r="B3919" s="3">
        <v>41785.399004629631</v>
      </c>
      <c r="C3919" s="2" t="s">
        <v>7</v>
      </c>
      <c r="D3919" s="2" t="s">
        <v>11</v>
      </c>
      <c r="E3919" s="2" t="s">
        <v>9</v>
      </c>
      <c r="F3919" s="2" t="s">
        <v>32</v>
      </c>
      <c r="G3919" s="2">
        <v>52182</v>
      </c>
      <c r="H3919" s="2">
        <v>52182</v>
      </c>
      <c r="I3919" s="61"/>
    </row>
    <row r="3920" spans="1:9" ht="24" customHeight="1" x14ac:dyDescent="0.25">
      <c r="A3920" s="2">
        <v>282040</v>
      </c>
      <c r="B3920" s="3">
        <v>41785.399340277778</v>
      </c>
      <c r="C3920" s="2" t="s">
        <v>13</v>
      </c>
      <c r="D3920" s="2" t="s">
        <v>8</v>
      </c>
      <c r="E3920" s="2" t="s">
        <v>9</v>
      </c>
      <c r="F3920" s="2" t="s">
        <v>32</v>
      </c>
      <c r="G3920" s="2">
        <v>81683</v>
      </c>
      <c r="H3920" s="2">
        <v>81683</v>
      </c>
      <c r="I3920" s="61"/>
    </row>
    <row r="3921" spans="1:9" ht="24" customHeight="1" x14ac:dyDescent="0.25">
      <c r="A3921" s="2">
        <v>263166</v>
      </c>
      <c r="B3921" s="3">
        <v>41852.340810185182</v>
      </c>
      <c r="C3921" s="2" t="s">
        <v>13</v>
      </c>
      <c r="D3921" s="2" t="s">
        <v>8</v>
      </c>
      <c r="E3921" s="2" t="s">
        <v>9</v>
      </c>
      <c r="F3921" s="2" t="s">
        <v>32</v>
      </c>
      <c r="G3921" s="2">
        <v>86432</v>
      </c>
      <c r="H3921" s="2">
        <v>86432</v>
      </c>
      <c r="I3921" s="61"/>
    </row>
    <row r="3922" spans="1:9" ht="24" customHeight="1" x14ac:dyDescent="0.25">
      <c r="A3922" s="2">
        <v>232657</v>
      </c>
      <c r="B3922" s="3">
        <v>41774.563310185185</v>
      </c>
      <c r="C3922" s="2" t="s">
        <v>7</v>
      </c>
      <c r="D3922" s="2" t="s">
        <v>8</v>
      </c>
      <c r="E3922" s="2" t="s">
        <v>14</v>
      </c>
      <c r="F3922" s="2" t="s">
        <v>12</v>
      </c>
      <c r="G3922" s="2">
        <v>57400</v>
      </c>
      <c r="H3922" s="2">
        <v>57400</v>
      </c>
      <c r="I3922" s="61"/>
    </row>
    <row r="3923" spans="1:9" ht="24" customHeight="1" x14ac:dyDescent="0.25">
      <c r="A3923" s="2">
        <v>558724</v>
      </c>
      <c r="B3923" s="3">
        <v>41785.734733796293</v>
      </c>
      <c r="C3923" s="2" t="s">
        <v>13</v>
      </c>
      <c r="D3923" s="2" t="s">
        <v>8</v>
      </c>
      <c r="E3923" s="2" t="s">
        <v>14</v>
      </c>
      <c r="F3923" s="2" t="s">
        <v>12</v>
      </c>
      <c r="G3923" s="2">
        <v>47351</v>
      </c>
      <c r="H3923" s="2">
        <v>47351</v>
      </c>
      <c r="I3923" s="61"/>
    </row>
    <row r="3924" spans="1:9" ht="24" customHeight="1" x14ac:dyDescent="0.25">
      <c r="A3924" s="2">
        <v>67488</v>
      </c>
      <c r="B3924" s="3">
        <v>41855.396932870368</v>
      </c>
      <c r="C3924" s="2" t="s">
        <v>7</v>
      </c>
      <c r="D3924" s="2" t="s">
        <v>8</v>
      </c>
      <c r="E3924" s="2" t="s">
        <v>14</v>
      </c>
      <c r="F3924" s="2" t="s">
        <v>12</v>
      </c>
      <c r="G3924" s="2">
        <v>10631</v>
      </c>
      <c r="H3924" s="2">
        <v>10631</v>
      </c>
      <c r="I3924" s="61"/>
    </row>
    <row r="3925" spans="1:9" ht="24" customHeight="1" x14ac:dyDescent="0.25">
      <c r="A3925" s="2">
        <v>640471</v>
      </c>
      <c r="B3925" s="3">
        <v>41870.714143518519</v>
      </c>
      <c r="C3925" s="2" t="s">
        <v>7</v>
      </c>
      <c r="D3925" s="2" t="s">
        <v>23</v>
      </c>
      <c r="E3925" s="2" t="s">
        <v>9</v>
      </c>
      <c r="F3925" s="2" t="s">
        <v>32</v>
      </c>
      <c r="G3925" s="2">
        <v>37465</v>
      </c>
      <c r="H3925" s="2">
        <v>37465</v>
      </c>
      <c r="I3925" s="61"/>
    </row>
    <row r="3926" spans="1:9" ht="24" customHeight="1" x14ac:dyDescent="0.25">
      <c r="A3926" s="2">
        <v>884261</v>
      </c>
      <c r="B3926" s="3">
        <v>41870.71502314815</v>
      </c>
      <c r="C3926" s="2" t="s">
        <v>13</v>
      </c>
      <c r="D3926" s="2" t="s">
        <v>23</v>
      </c>
      <c r="E3926" s="2" t="s">
        <v>9</v>
      </c>
      <c r="F3926" s="2" t="s">
        <v>32</v>
      </c>
      <c r="G3926" s="2">
        <v>1386</v>
      </c>
      <c r="H3926" s="2">
        <v>1386</v>
      </c>
      <c r="I3926" s="61"/>
    </row>
    <row r="3927" spans="1:9" ht="24" customHeight="1" x14ac:dyDescent="0.25">
      <c r="A3927" s="2">
        <v>260828</v>
      </c>
      <c r="B3927" s="3">
        <v>41870.715624999997</v>
      </c>
      <c r="C3927" s="2" t="s">
        <v>13</v>
      </c>
      <c r="D3927" s="2" t="s">
        <v>23</v>
      </c>
      <c r="E3927" s="2" t="s">
        <v>9</v>
      </c>
      <c r="F3927" s="2" t="s">
        <v>32</v>
      </c>
      <c r="G3927" s="2">
        <v>19308</v>
      </c>
      <c r="H3927" s="2">
        <v>19308</v>
      </c>
      <c r="I3927" s="61"/>
    </row>
    <row r="3928" spans="1:9" ht="24" customHeight="1" x14ac:dyDescent="0.25">
      <c r="A3928" s="2">
        <v>695891</v>
      </c>
      <c r="B3928" s="3">
        <v>41807.687002314815</v>
      </c>
      <c r="C3928" s="2" t="s">
        <v>7</v>
      </c>
      <c r="D3928" s="2" t="s">
        <v>11</v>
      </c>
      <c r="E3928" s="2" t="s">
        <v>14</v>
      </c>
      <c r="F3928" s="2" t="s">
        <v>22</v>
      </c>
      <c r="G3928" s="2">
        <v>69597</v>
      </c>
      <c r="H3928" s="2">
        <v>69597</v>
      </c>
      <c r="I3928" s="61"/>
    </row>
    <row r="3929" spans="1:9" ht="24" customHeight="1" x14ac:dyDescent="0.25">
      <c r="A3929" s="2">
        <v>415382</v>
      </c>
      <c r="B3929" s="3">
        <v>41807.688298611109</v>
      </c>
      <c r="C3929" s="2" t="s">
        <v>7</v>
      </c>
      <c r="D3929" s="2" t="s">
        <v>11</v>
      </c>
      <c r="E3929" s="2" t="s">
        <v>14</v>
      </c>
      <c r="F3929" s="2" t="s">
        <v>22</v>
      </c>
      <c r="G3929" s="2">
        <v>79833</v>
      </c>
      <c r="H3929" s="2">
        <v>79833</v>
      </c>
      <c r="I3929" s="61"/>
    </row>
    <row r="3930" spans="1:9" ht="24" customHeight="1" x14ac:dyDescent="0.25">
      <c r="A3930" s="2">
        <v>405152</v>
      </c>
      <c r="B3930" s="3">
        <v>41807.688136574077</v>
      </c>
      <c r="C3930" s="2" t="s">
        <v>13</v>
      </c>
      <c r="D3930" s="2" t="s">
        <v>11</v>
      </c>
      <c r="E3930" s="2" t="s">
        <v>14</v>
      </c>
      <c r="F3930" s="2" t="s">
        <v>22</v>
      </c>
      <c r="G3930" s="2">
        <v>60789</v>
      </c>
      <c r="H3930" s="2">
        <v>60789</v>
      </c>
      <c r="I3930" s="61"/>
    </row>
    <row r="3931" spans="1:9" ht="24" customHeight="1" x14ac:dyDescent="0.25">
      <c r="A3931" s="2">
        <v>922942</v>
      </c>
      <c r="B3931" s="3">
        <v>41869.396608796298</v>
      </c>
      <c r="C3931" s="2" t="s">
        <v>7</v>
      </c>
      <c r="D3931" s="2" t="s">
        <v>8</v>
      </c>
      <c r="E3931" s="2" t="s">
        <v>14</v>
      </c>
      <c r="F3931" s="2" t="s">
        <v>24</v>
      </c>
      <c r="G3931" s="2">
        <v>18480</v>
      </c>
      <c r="H3931" s="2">
        <v>18480</v>
      </c>
      <c r="I3931" s="61"/>
    </row>
    <row r="3932" spans="1:9" ht="24" customHeight="1" x14ac:dyDescent="0.25">
      <c r="A3932" s="2">
        <v>746537</v>
      </c>
      <c r="B3932" s="3">
        <v>41856.398553240739</v>
      </c>
      <c r="C3932" s="2" t="s">
        <v>7</v>
      </c>
      <c r="D3932" s="2" t="s">
        <v>8</v>
      </c>
      <c r="E3932" s="2" t="s">
        <v>16</v>
      </c>
      <c r="F3932" s="2" t="s">
        <v>17</v>
      </c>
      <c r="G3932" s="2">
        <v>68528</v>
      </c>
      <c r="H3932" s="2">
        <v>68528</v>
      </c>
      <c r="I3932" s="61"/>
    </row>
    <row r="3933" spans="1:9" ht="24" customHeight="1" x14ac:dyDescent="0.25">
      <c r="A3933" s="2">
        <v>895640</v>
      </c>
      <c r="B3933" s="3">
        <v>41829.772048611114</v>
      </c>
      <c r="C3933" s="2" t="s">
        <v>7</v>
      </c>
      <c r="D3933" s="2" t="s">
        <v>11</v>
      </c>
      <c r="E3933" s="2" t="s">
        <v>28</v>
      </c>
      <c r="F3933" s="2" t="s">
        <v>32</v>
      </c>
      <c r="G3933" s="2">
        <v>72160</v>
      </c>
      <c r="H3933" s="2">
        <v>72160</v>
      </c>
      <c r="I3933" s="61"/>
    </row>
    <row r="3934" spans="1:9" ht="24" customHeight="1" x14ac:dyDescent="0.25">
      <c r="A3934" s="2">
        <v>735642</v>
      </c>
      <c r="B3934" s="3">
        <v>41863.67083333333</v>
      </c>
      <c r="C3934" s="2" t="s">
        <v>13</v>
      </c>
      <c r="D3934" s="2" t="s">
        <v>11</v>
      </c>
      <c r="E3934" s="2" t="s">
        <v>9</v>
      </c>
      <c r="F3934" s="2" t="s">
        <v>17</v>
      </c>
      <c r="G3934" s="2">
        <v>87237</v>
      </c>
      <c r="H3934" s="2">
        <v>87237</v>
      </c>
      <c r="I3934" s="61"/>
    </row>
    <row r="3935" spans="1:9" ht="24" customHeight="1" x14ac:dyDescent="0.25">
      <c r="A3935" s="2">
        <v>120355</v>
      </c>
      <c r="B3935" s="3">
        <v>41765.397060185183</v>
      </c>
      <c r="C3935" s="2" t="s">
        <v>13</v>
      </c>
      <c r="D3935" s="2" t="s">
        <v>8</v>
      </c>
      <c r="E3935" s="2" t="s">
        <v>14</v>
      </c>
      <c r="F3935" s="2" t="s">
        <v>17</v>
      </c>
      <c r="G3935" s="2">
        <v>78769</v>
      </c>
      <c r="H3935" s="2">
        <v>78769</v>
      </c>
      <c r="I3935" s="61"/>
    </row>
    <row r="3936" spans="1:9" ht="24" customHeight="1" x14ac:dyDescent="0.25">
      <c r="A3936" s="2">
        <v>915403</v>
      </c>
      <c r="B3936" s="3">
        <v>41765.398113425923</v>
      </c>
      <c r="C3936" s="2" t="s">
        <v>13</v>
      </c>
      <c r="D3936" s="2" t="s">
        <v>8</v>
      </c>
      <c r="E3936" s="2" t="s">
        <v>14</v>
      </c>
      <c r="F3936" s="2" t="s">
        <v>17</v>
      </c>
      <c r="G3936" s="2">
        <v>83655</v>
      </c>
      <c r="H3936" s="2">
        <v>83655</v>
      </c>
      <c r="I3936" s="61"/>
    </row>
    <row r="3937" spans="1:9" ht="24" customHeight="1" x14ac:dyDescent="0.25">
      <c r="A3937" s="2">
        <v>218613</v>
      </c>
      <c r="B3937" s="3">
        <v>41765.400381944448</v>
      </c>
      <c r="C3937" s="2" t="s">
        <v>7</v>
      </c>
      <c r="D3937" s="2" t="s">
        <v>8</v>
      </c>
      <c r="E3937" s="2" t="s">
        <v>14</v>
      </c>
      <c r="F3937" s="2" t="s">
        <v>17</v>
      </c>
      <c r="G3937" s="2">
        <v>9149</v>
      </c>
      <c r="H3937" s="2">
        <v>9149</v>
      </c>
      <c r="I3937" s="61"/>
    </row>
    <row r="3938" spans="1:9" ht="24" customHeight="1" x14ac:dyDescent="0.25">
      <c r="A3938" s="2">
        <v>525791</v>
      </c>
      <c r="B3938" s="3">
        <v>41775.315694444442</v>
      </c>
      <c r="C3938" s="2" t="s">
        <v>7</v>
      </c>
      <c r="D3938" s="2" t="s">
        <v>8</v>
      </c>
      <c r="E3938" s="2" t="s">
        <v>14</v>
      </c>
      <c r="F3938" s="2" t="s">
        <v>17</v>
      </c>
      <c r="G3938" s="2">
        <v>76751</v>
      </c>
      <c r="H3938" s="2">
        <v>76751</v>
      </c>
      <c r="I3938" s="61"/>
    </row>
    <row r="3939" spans="1:9" ht="24" customHeight="1" x14ac:dyDescent="0.25">
      <c r="A3939" s="2">
        <v>665191</v>
      </c>
      <c r="B3939" s="3">
        <v>41775.316203703704</v>
      </c>
      <c r="C3939" s="2" t="s">
        <v>7</v>
      </c>
      <c r="D3939" s="2" t="s">
        <v>8</v>
      </c>
      <c r="E3939" s="2" t="s">
        <v>14</v>
      </c>
      <c r="F3939" s="2" t="s">
        <v>17</v>
      </c>
      <c r="G3939" s="2">
        <v>47531</v>
      </c>
      <c r="H3939" s="2">
        <v>47531</v>
      </c>
      <c r="I3939" s="61"/>
    </row>
    <row r="3940" spans="1:9" ht="24" customHeight="1" x14ac:dyDescent="0.25">
      <c r="A3940" s="2">
        <v>461695</v>
      </c>
      <c r="B3940" s="3">
        <v>41794.660405092596</v>
      </c>
      <c r="C3940" s="2" t="s">
        <v>13</v>
      </c>
      <c r="D3940" s="2" t="s">
        <v>8</v>
      </c>
      <c r="E3940" s="2" t="s">
        <v>14</v>
      </c>
      <c r="F3940" s="2" t="s">
        <v>21</v>
      </c>
      <c r="G3940" s="2">
        <v>46636</v>
      </c>
      <c r="H3940" s="2">
        <v>46636</v>
      </c>
      <c r="I3940" s="61"/>
    </row>
    <row r="3941" spans="1:9" ht="24" customHeight="1" x14ac:dyDescent="0.25">
      <c r="A3941" s="2">
        <v>25761</v>
      </c>
      <c r="B3941" s="3">
        <v>41794.662314814814</v>
      </c>
      <c r="C3941" s="2" t="s">
        <v>7</v>
      </c>
      <c r="D3941" s="2" t="s">
        <v>8</v>
      </c>
      <c r="E3941" s="2" t="s">
        <v>14</v>
      </c>
      <c r="F3941" s="2" t="s">
        <v>21</v>
      </c>
      <c r="G3941" s="2">
        <v>55502</v>
      </c>
      <c r="H3941" s="2">
        <v>55502</v>
      </c>
      <c r="I3941" s="61"/>
    </row>
    <row r="3942" spans="1:9" ht="24" customHeight="1" x14ac:dyDescent="0.25">
      <c r="A3942" s="2">
        <v>511313</v>
      </c>
      <c r="B3942" s="3">
        <v>41815.592939814815</v>
      </c>
      <c r="C3942" s="2" t="s">
        <v>13</v>
      </c>
      <c r="D3942" s="2" t="s">
        <v>8</v>
      </c>
      <c r="E3942" s="2" t="s">
        <v>14</v>
      </c>
      <c r="F3942" s="2" t="s">
        <v>17</v>
      </c>
      <c r="G3942" s="2">
        <v>87691</v>
      </c>
      <c r="H3942" s="2">
        <v>87691</v>
      </c>
      <c r="I3942" s="61"/>
    </row>
    <row r="3943" spans="1:9" ht="24" customHeight="1" x14ac:dyDescent="0.25">
      <c r="A3943" s="2">
        <v>327673</v>
      </c>
      <c r="B3943" s="3">
        <v>41815.593263888892</v>
      </c>
      <c r="C3943" s="2" t="s">
        <v>13</v>
      </c>
      <c r="D3943" s="2" t="s">
        <v>8</v>
      </c>
      <c r="E3943" s="2" t="s">
        <v>14</v>
      </c>
      <c r="F3943" s="2" t="s">
        <v>17</v>
      </c>
      <c r="G3943" s="2">
        <v>22503</v>
      </c>
      <c r="H3943" s="2">
        <v>22503</v>
      </c>
      <c r="I3943" s="61"/>
    </row>
    <row r="3944" spans="1:9" ht="24" customHeight="1" x14ac:dyDescent="0.25">
      <c r="A3944" s="2">
        <v>130020</v>
      </c>
      <c r="B3944" s="3">
        <v>41815.594444444447</v>
      </c>
      <c r="C3944" s="2" t="s">
        <v>7</v>
      </c>
      <c r="D3944" s="2" t="s">
        <v>8</v>
      </c>
      <c r="E3944" s="2" t="s">
        <v>14</v>
      </c>
      <c r="F3944" s="2" t="s">
        <v>17</v>
      </c>
      <c r="G3944" s="2">
        <v>80256</v>
      </c>
      <c r="H3944" s="2">
        <v>80256</v>
      </c>
      <c r="I3944" s="61"/>
    </row>
    <row r="3945" spans="1:9" ht="24" customHeight="1" x14ac:dyDescent="0.25">
      <c r="A3945" s="2">
        <v>916438</v>
      </c>
      <c r="B3945" s="3">
        <v>41815.607256944444</v>
      </c>
      <c r="C3945" s="2" t="s">
        <v>13</v>
      </c>
      <c r="D3945" s="2" t="s">
        <v>11</v>
      </c>
      <c r="E3945" s="2" t="s">
        <v>14</v>
      </c>
      <c r="F3945" s="2" t="s">
        <v>17</v>
      </c>
      <c r="G3945" s="2">
        <v>41453</v>
      </c>
      <c r="H3945" s="2">
        <v>41453</v>
      </c>
      <c r="I3945" s="61"/>
    </row>
    <row r="3946" spans="1:9" ht="24" customHeight="1" x14ac:dyDescent="0.25">
      <c r="A3946" s="2">
        <v>402937</v>
      </c>
      <c r="B3946" s="3">
        <v>41815.607777777775</v>
      </c>
      <c r="C3946" s="2" t="s">
        <v>7</v>
      </c>
      <c r="D3946" s="2" t="s">
        <v>8</v>
      </c>
      <c r="E3946" s="2" t="s">
        <v>14</v>
      </c>
      <c r="F3946" s="2" t="s">
        <v>17</v>
      </c>
      <c r="G3946" s="2">
        <v>38604</v>
      </c>
      <c r="H3946" s="2">
        <v>38604</v>
      </c>
      <c r="I3946" s="61"/>
    </row>
    <row r="3947" spans="1:9" ht="24" customHeight="1" x14ac:dyDescent="0.25">
      <c r="A3947" s="2">
        <v>637597</v>
      </c>
      <c r="B3947" s="3">
        <v>41822.436238425929</v>
      </c>
      <c r="C3947" s="2" t="s">
        <v>13</v>
      </c>
      <c r="D3947" s="2" t="s">
        <v>11</v>
      </c>
      <c r="E3947" s="2" t="s">
        <v>14</v>
      </c>
      <c r="F3947" s="2" t="s">
        <v>21</v>
      </c>
      <c r="G3947" s="2">
        <v>6653</v>
      </c>
      <c r="H3947" s="2">
        <v>6653</v>
      </c>
      <c r="I3947" s="61"/>
    </row>
    <row r="3948" spans="1:9" ht="24" customHeight="1" x14ac:dyDescent="0.25">
      <c r="A3948" s="2">
        <v>911871</v>
      </c>
      <c r="B3948" s="3">
        <v>41828.39880787037</v>
      </c>
      <c r="C3948" s="2" t="s">
        <v>7</v>
      </c>
      <c r="D3948" s="2" t="s">
        <v>8</v>
      </c>
      <c r="E3948" s="2" t="s">
        <v>14</v>
      </c>
      <c r="F3948" s="2" t="s">
        <v>17</v>
      </c>
      <c r="G3948" s="2">
        <v>83971</v>
      </c>
      <c r="H3948" s="2">
        <v>83971</v>
      </c>
      <c r="I3948" s="61"/>
    </row>
    <row r="3949" spans="1:9" ht="24" customHeight="1" x14ac:dyDescent="0.25">
      <c r="A3949" s="2">
        <v>102217</v>
      </c>
      <c r="B3949" s="3">
        <v>41807.397222222222</v>
      </c>
      <c r="C3949" s="2" t="s">
        <v>7</v>
      </c>
      <c r="D3949" s="2" t="s">
        <v>23</v>
      </c>
      <c r="E3949" s="2" t="s">
        <v>14</v>
      </c>
      <c r="F3949" s="2" t="s">
        <v>12</v>
      </c>
      <c r="G3949" s="2">
        <v>23608</v>
      </c>
      <c r="H3949" s="2">
        <v>23608</v>
      </c>
      <c r="I3949" s="61"/>
    </row>
    <row r="3950" spans="1:9" ht="24" customHeight="1" x14ac:dyDescent="0.25">
      <c r="A3950" s="2">
        <v>151795</v>
      </c>
      <c r="B3950" s="3">
        <v>41828.677905092591</v>
      </c>
      <c r="C3950" s="2" t="s">
        <v>7</v>
      </c>
      <c r="D3950" s="2" t="s">
        <v>11</v>
      </c>
      <c r="E3950" s="2" t="s">
        <v>14</v>
      </c>
      <c r="F3950" s="2" t="s">
        <v>12</v>
      </c>
      <c r="G3950" s="2">
        <v>31123</v>
      </c>
      <c r="H3950" s="2">
        <v>31123</v>
      </c>
      <c r="I3950" s="61"/>
    </row>
    <row r="3951" spans="1:9" ht="24" customHeight="1" x14ac:dyDescent="0.25">
      <c r="A3951" s="2">
        <v>832700</v>
      </c>
      <c r="B3951" s="3">
        <v>41828.675543981481</v>
      </c>
      <c r="C3951" s="2" t="s">
        <v>13</v>
      </c>
      <c r="D3951" s="2" t="s">
        <v>11</v>
      </c>
      <c r="E3951" s="2" t="s">
        <v>14</v>
      </c>
      <c r="F3951" s="2" t="s">
        <v>12</v>
      </c>
      <c r="G3951" s="2">
        <v>57219</v>
      </c>
      <c r="H3951" s="2">
        <v>57219</v>
      </c>
      <c r="I3951" s="61"/>
    </row>
    <row r="3952" spans="1:9" ht="24" customHeight="1" x14ac:dyDescent="0.25">
      <c r="A3952" s="2">
        <v>960256</v>
      </c>
      <c r="B3952" s="3">
        <v>41862.539247685185</v>
      </c>
      <c r="C3952" s="2" t="s">
        <v>7</v>
      </c>
      <c r="D3952" s="2" t="s">
        <v>8</v>
      </c>
      <c r="E3952" s="2" t="s">
        <v>14</v>
      </c>
      <c r="F3952" s="2" t="s">
        <v>12</v>
      </c>
      <c r="G3952" s="2">
        <v>69108</v>
      </c>
      <c r="H3952" s="2">
        <v>69108</v>
      </c>
      <c r="I3952" s="61"/>
    </row>
    <row r="3953" spans="1:9" ht="24" customHeight="1" x14ac:dyDescent="0.25">
      <c r="A3953" s="2">
        <v>530605</v>
      </c>
      <c r="B3953" s="3">
        <v>41862.539513888885</v>
      </c>
      <c r="C3953" s="2" t="s">
        <v>7</v>
      </c>
      <c r="D3953" s="2" t="s">
        <v>11</v>
      </c>
      <c r="E3953" s="2" t="s">
        <v>14</v>
      </c>
      <c r="F3953" s="2" t="s">
        <v>12</v>
      </c>
      <c r="G3953" s="2">
        <v>10518</v>
      </c>
      <c r="H3953" s="2">
        <v>10518</v>
      </c>
      <c r="I3953" s="61"/>
    </row>
    <row r="3954" spans="1:9" ht="24" customHeight="1" x14ac:dyDescent="0.25">
      <c r="A3954" s="2">
        <v>250940</v>
      </c>
      <c r="B3954" s="3">
        <v>41870.422418981485</v>
      </c>
      <c r="C3954" s="2" t="s">
        <v>13</v>
      </c>
      <c r="D3954" s="2" t="s">
        <v>11</v>
      </c>
      <c r="E3954" s="2" t="s">
        <v>14</v>
      </c>
      <c r="F3954" s="2" t="s">
        <v>12</v>
      </c>
      <c r="G3954" s="2">
        <v>28339</v>
      </c>
      <c r="H3954" s="2">
        <v>28339</v>
      </c>
      <c r="I3954" s="61"/>
    </row>
    <row r="3955" spans="1:9" ht="24" customHeight="1" x14ac:dyDescent="0.25">
      <c r="A3955" s="2">
        <v>323612</v>
      </c>
      <c r="B3955" s="3">
        <v>41870.422291666669</v>
      </c>
      <c r="C3955" s="2" t="s">
        <v>7</v>
      </c>
      <c r="D3955" s="2" t="s">
        <v>23</v>
      </c>
      <c r="E3955" s="2" t="s">
        <v>14</v>
      </c>
      <c r="F3955" s="2" t="s">
        <v>12</v>
      </c>
      <c r="G3955" s="2">
        <v>54909</v>
      </c>
      <c r="H3955" s="2">
        <v>54909</v>
      </c>
      <c r="I3955" s="61"/>
    </row>
    <row r="3956" spans="1:9" ht="24" customHeight="1" x14ac:dyDescent="0.25">
      <c r="A3956" s="2">
        <v>345891</v>
      </c>
      <c r="B3956" s="3">
        <v>41831.825150462966</v>
      </c>
      <c r="C3956" s="2" t="s">
        <v>7</v>
      </c>
      <c r="D3956" s="2" t="s">
        <v>11</v>
      </c>
      <c r="E3956" s="2" t="s">
        <v>14</v>
      </c>
      <c r="F3956" s="2" t="s">
        <v>12</v>
      </c>
      <c r="G3956" s="2">
        <v>15450</v>
      </c>
      <c r="H3956" s="2">
        <v>15450</v>
      </c>
      <c r="I3956" s="61"/>
    </row>
    <row r="3957" spans="1:9" ht="24" customHeight="1" x14ac:dyDescent="0.25">
      <c r="A3957" s="2">
        <v>987463</v>
      </c>
      <c r="B3957" s="3">
        <v>41831.826249999998</v>
      </c>
      <c r="C3957" s="2" t="s">
        <v>7</v>
      </c>
      <c r="D3957" s="2" t="s">
        <v>8</v>
      </c>
      <c r="E3957" s="2" t="s">
        <v>14</v>
      </c>
      <c r="F3957" s="2" t="s">
        <v>12</v>
      </c>
      <c r="G3957" s="2">
        <v>37936</v>
      </c>
      <c r="H3957" s="2">
        <v>37936</v>
      </c>
      <c r="I3957" s="61"/>
    </row>
    <row r="3958" spans="1:9" ht="24" customHeight="1" x14ac:dyDescent="0.25">
      <c r="A3958" s="2">
        <v>27372</v>
      </c>
      <c r="B3958" s="3">
        <v>41838.55127314815</v>
      </c>
      <c r="C3958" s="2" t="s">
        <v>13</v>
      </c>
      <c r="D3958" s="2" t="s">
        <v>11</v>
      </c>
      <c r="E3958" s="2" t="s">
        <v>14</v>
      </c>
      <c r="F3958" s="2" t="s">
        <v>12</v>
      </c>
      <c r="G3958" s="2">
        <v>12875</v>
      </c>
      <c r="H3958" s="2">
        <v>12875</v>
      </c>
      <c r="I3958" s="61"/>
    </row>
    <row r="3959" spans="1:9" ht="24" customHeight="1" x14ac:dyDescent="0.25">
      <c r="A3959" s="2">
        <v>695272</v>
      </c>
      <c r="B3959" s="3">
        <v>41842.397986111115</v>
      </c>
      <c r="C3959" s="2" t="s">
        <v>7</v>
      </c>
      <c r="D3959" s="2" t="s">
        <v>8</v>
      </c>
      <c r="E3959" s="2" t="s">
        <v>14</v>
      </c>
      <c r="F3959" s="2" t="s">
        <v>12</v>
      </c>
      <c r="G3959" s="2">
        <v>23379</v>
      </c>
      <c r="H3959" s="2">
        <v>23379</v>
      </c>
      <c r="I3959" s="61"/>
    </row>
    <row r="3960" spans="1:9" ht="24" customHeight="1" x14ac:dyDescent="0.25">
      <c r="A3960" s="2">
        <v>732645</v>
      </c>
      <c r="B3960" s="3">
        <v>41765.70952546296</v>
      </c>
      <c r="C3960" s="2" t="s">
        <v>7</v>
      </c>
      <c r="D3960" s="2" t="s">
        <v>8</v>
      </c>
      <c r="E3960" s="2" t="s">
        <v>16</v>
      </c>
      <c r="F3960" s="2" t="s">
        <v>12</v>
      </c>
      <c r="G3960" s="2">
        <v>4833</v>
      </c>
      <c r="H3960" s="2">
        <v>4833</v>
      </c>
      <c r="I3960" s="61"/>
    </row>
    <row r="3961" spans="1:9" ht="24" customHeight="1" x14ac:dyDescent="0.25">
      <c r="A3961" s="2">
        <v>989119</v>
      </c>
      <c r="B3961" s="3">
        <v>41765.711817129632</v>
      </c>
      <c r="C3961" s="2" t="s">
        <v>13</v>
      </c>
      <c r="D3961" s="2" t="s">
        <v>8</v>
      </c>
      <c r="E3961" s="2" t="s">
        <v>16</v>
      </c>
      <c r="F3961" s="2" t="s">
        <v>12</v>
      </c>
      <c r="G3961" s="2">
        <v>54856</v>
      </c>
      <c r="H3961" s="2">
        <v>54856</v>
      </c>
      <c r="I3961" s="61"/>
    </row>
    <row r="3962" spans="1:9" ht="24" customHeight="1" x14ac:dyDescent="0.25">
      <c r="A3962" s="2">
        <v>880865</v>
      </c>
      <c r="B3962" s="3">
        <v>41802.39738425926</v>
      </c>
      <c r="C3962" s="2" t="s">
        <v>7</v>
      </c>
      <c r="D3962" s="2" t="s">
        <v>8</v>
      </c>
      <c r="E3962" s="2" t="s">
        <v>9</v>
      </c>
      <c r="F3962" s="2" t="s">
        <v>32</v>
      </c>
      <c r="G3962" s="2">
        <v>18267</v>
      </c>
      <c r="H3962" s="2">
        <v>18267</v>
      </c>
      <c r="I3962" s="61"/>
    </row>
    <row r="3963" spans="1:9" ht="24" customHeight="1" x14ac:dyDescent="0.25">
      <c r="A3963" s="2">
        <v>414924</v>
      </c>
      <c r="B3963" s="3">
        <v>41825.466006944444</v>
      </c>
      <c r="C3963" s="2" t="s">
        <v>13</v>
      </c>
      <c r="D3963" s="2" t="s">
        <v>8</v>
      </c>
      <c r="E3963" s="2" t="s">
        <v>25</v>
      </c>
      <c r="F3963" s="2" t="s">
        <v>32</v>
      </c>
      <c r="G3963" s="2">
        <v>93822</v>
      </c>
      <c r="H3963" s="2">
        <v>93822</v>
      </c>
      <c r="I3963" s="61"/>
    </row>
    <row r="3964" spans="1:9" ht="24" customHeight="1" x14ac:dyDescent="0.25">
      <c r="A3964" s="2">
        <v>516982</v>
      </c>
      <c r="B3964" s="3">
        <v>41760.399594907409</v>
      </c>
      <c r="C3964" s="2" t="s">
        <v>7</v>
      </c>
      <c r="D3964" s="2" t="s">
        <v>8</v>
      </c>
      <c r="E3964" s="2" t="s">
        <v>14</v>
      </c>
      <c r="F3964" s="2" t="s">
        <v>24</v>
      </c>
      <c r="G3964" s="2">
        <v>41757</v>
      </c>
      <c r="H3964" s="2">
        <v>41757</v>
      </c>
      <c r="I3964" s="61"/>
    </row>
    <row r="3965" spans="1:9" ht="24" customHeight="1" x14ac:dyDescent="0.25">
      <c r="A3965" s="2">
        <v>91804</v>
      </c>
      <c r="B3965" s="3">
        <v>41874.373449074075</v>
      </c>
      <c r="C3965" s="2" t="s">
        <v>7</v>
      </c>
      <c r="D3965" s="2" t="s">
        <v>11</v>
      </c>
      <c r="E3965" s="2" t="s">
        <v>14</v>
      </c>
      <c r="F3965" s="2" t="s">
        <v>24</v>
      </c>
      <c r="G3965" s="2">
        <v>43469</v>
      </c>
      <c r="H3965" s="2">
        <v>43469</v>
      </c>
      <c r="I3965" s="61"/>
    </row>
    <row r="3966" spans="1:9" ht="24" customHeight="1" x14ac:dyDescent="0.25">
      <c r="A3966" s="2">
        <v>728062</v>
      </c>
      <c r="B3966" s="3">
        <v>41874.373831018522</v>
      </c>
      <c r="C3966" s="2" t="s">
        <v>13</v>
      </c>
      <c r="D3966" s="2" t="s">
        <v>11</v>
      </c>
      <c r="E3966" s="2" t="s">
        <v>14</v>
      </c>
      <c r="F3966" s="2" t="s">
        <v>24</v>
      </c>
      <c r="G3966" s="2">
        <v>55369</v>
      </c>
      <c r="H3966" s="2">
        <v>55369</v>
      </c>
      <c r="I3966" s="61"/>
    </row>
    <row r="3967" spans="1:9" ht="24" customHeight="1" x14ac:dyDescent="0.25">
      <c r="A3967" s="2">
        <v>697180</v>
      </c>
      <c r="B3967" s="3">
        <v>41830.397002314814</v>
      </c>
      <c r="C3967" s="2" t="s">
        <v>13</v>
      </c>
      <c r="D3967" s="2" t="s">
        <v>11</v>
      </c>
      <c r="E3967" s="2" t="s">
        <v>9</v>
      </c>
      <c r="F3967" s="2" t="s">
        <v>17</v>
      </c>
      <c r="G3967" s="2">
        <v>29133</v>
      </c>
      <c r="H3967" s="2">
        <v>29133</v>
      </c>
      <c r="I3967" s="61"/>
    </row>
    <row r="3968" spans="1:9" ht="24" customHeight="1" x14ac:dyDescent="0.25">
      <c r="A3968" s="2">
        <v>245050</v>
      </c>
      <c r="B3968" s="3">
        <v>41760.44730324074</v>
      </c>
      <c r="C3968" s="2" t="s">
        <v>7</v>
      </c>
      <c r="D3968" s="2" t="s">
        <v>8</v>
      </c>
      <c r="E3968" s="2" t="s">
        <v>14</v>
      </c>
      <c r="F3968" s="2" t="s">
        <v>12</v>
      </c>
      <c r="G3968" s="2">
        <v>25888</v>
      </c>
      <c r="H3968" s="2">
        <v>25888</v>
      </c>
      <c r="I3968" s="61"/>
    </row>
    <row r="3969" spans="1:9" ht="24" customHeight="1" x14ac:dyDescent="0.25">
      <c r="A3969" s="2">
        <v>892747</v>
      </c>
      <c r="B3969" s="3">
        <v>41760.449166666665</v>
      </c>
      <c r="C3969" s="2" t="s">
        <v>7</v>
      </c>
      <c r="D3969" s="2" t="s">
        <v>11</v>
      </c>
      <c r="E3969" s="2" t="s">
        <v>14</v>
      </c>
      <c r="F3969" s="2" t="s">
        <v>12</v>
      </c>
      <c r="G3969" s="2">
        <v>32605</v>
      </c>
      <c r="H3969" s="2">
        <v>32605</v>
      </c>
      <c r="I3969" s="61"/>
    </row>
    <row r="3970" spans="1:9" ht="24" customHeight="1" x14ac:dyDescent="0.25">
      <c r="A3970" s="2">
        <v>910415</v>
      </c>
      <c r="B3970" s="3">
        <v>41760.44736111111</v>
      </c>
      <c r="C3970" s="2" t="s">
        <v>13</v>
      </c>
      <c r="D3970" s="2" t="s">
        <v>23</v>
      </c>
      <c r="E3970" s="2" t="s">
        <v>14</v>
      </c>
      <c r="F3970" s="2" t="s">
        <v>12</v>
      </c>
      <c r="G3970" s="2">
        <v>19171</v>
      </c>
      <c r="H3970" s="2">
        <v>19171</v>
      </c>
      <c r="I3970" s="61"/>
    </row>
    <row r="3971" spans="1:9" ht="24" customHeight="1" x14ac:dyDescent="0.25">
      <c r="A3971" s="2">
        <v>410772</v>
      </c>
      <c r="B3971" s="3">
        <v>41768.747210648151</v>
      </c>
      <c r="C3971" s="2" t="s">
        <v>7</v>
      </c>
      <c r="D3971" s="2" t="s">
        <v>8</v>
      </c>
      <c r="E3971" s="2" t="s">
        <v>14</v>
      </c>
      <c r="F3971" s="2" t="s">
        <v>12</v>
      </c>
      <c r="G3971" s="2">
        <v>88636</v>
      </c>
      <c r="H3971" s="2">
        <v>88636</v>
      </c>
      <c r="I3971" s="61"/>
    </row>
    <row r="3972" spans="1:9" ht="24" customHeight="1" x14ac:dyDescent="0.25">
      <c r="A3972" s="2">
        <v>908363</v>
      </c>
      <c r="B3972" s="3">
        <v>41768.748344907406</v>
      </c>
      <c r="C3972" s="2" t="s">
        <v>7</v>
      </c>
      <c r="D3972" s="2" t="s">
        <v>8</v>
      </c>
      <c r="E3972" s="2" t="s">
        <v>14</v>
      </c>
      <c r="F3972" s="2" t="s">
        <v>12</v>
      </c>
      <c r="G3972" s="2">
        <v>59445</v>
      </c>
      <c r="H3972" s="2">
        <v>59445</v>
      </c>
      <c r="I3972" s="61"/>
    </row>
    <row r="3973" spans="1:9" ht="24" customHeight="1" x14ac:dyDescent="0.25">
      <c r="A3973" s="2">
        <v>376260</v>
      </c>
      <c r="B3973" s="3">
        <v>41768.748738425929</v>
      </c>
      <c r="C3973" s="2" t="s">
        <v>13</v>
      </c>
      <c r="D3973" s="2" t="s">
        <v>11</v>
      </c>
      <c r="E3973" s="2" t="s">
        <v>14</v>
      </c>
      <c r="F3973" s="2" t="s">
        <v>12</v>
      </c>
      <c r="G3973" s="2">
        <v>62773</v>
      </c>
      <c r="H3973" s="2">
        <v>62773</v>
      </c>
      <c r="I3973" s="61"/>
    </row>
    <row r="3974" spans="1:9" ht="24" customHeight="1" x14ac:dyDescent="0.25">
      <c r="A3974" s="2">
        <v>651481</v>
      </c>
      <c r="B3974" s="3">
        <v>41782.482187499998</v>
      </c>
      <c r="C3974" s="2" t="s">
        <v>7</v>
      </c>
      <c r="D3974" s="2" t="s">
        <v>8</v>
      </c>
      <c r="E3974" s="2" t="s">
        <v>14</v>
      </c>
      <c r="F3974" s="2" t="s">
        <v>12</v>
      </c>
      <c r="G3974" s="2">
        <v>49827</v>
      </c>
      <c r="H3974" s="2">
        <v>49827</v>
      </c>
      <c r="I3974" s="61"/>
    </row>
    <row r="3975" spans="1:9" ht="24" customHeight="1" x14ac:dyDescent="0.25">
      <c r="A3975" s="2">
        <v>585158</v>
      </c>
      <c r="B3975" s="3">
        <v>41782.479930555557</v>
      </c>
      <c r="C3975" s="2" t="s">
        <v>13</v>
      </c>
      <c r="D3975" s="2" t="s">
        <v>23</v>
      </c>
      <c r="E3975" s="2" t="s">
        <v>14</v>
      </c>
      <c r="F3975" s="2" t="s">
        <v>12</v>
      </c>
      <c r="G3975" s="2">
        <v>64340</v>
      </c>
      <c r="H3975" s="2">
        <v>64340</v>
      </c>
      <c r="I3975" s="61"/>
    </row>
    <row r="3976" spans="1:9" ht="24" customHeight="1" x14ac:dyDescent="0.25">
      <c r="A3976" s="2">
        <v>149668</v>
      </c>
      <c r="B3976" s="3">
        <v>41789.397164351853</v>
      </c>
      <c r="C3976" s="2" t="s">
        <v>13</v>
      </c>
      <c r="D3976" s="2" t="s">
        <v>8</v>
      </c>
      <c r="E3976" s="2" t="s">
        <v>28</v>
      </c>
      <c r="F3976" s="2" t="s">
        <v>21</v>
      </c>
      <c r="G3976" s="2">
        <v>80185</v>
      </c>
      <c r="H3976" s="2">
        <v>80185</v>
      </c>
      <c r="I3976" s="61"/>
    </row>
    <row r="3977" spans="1:9" ht="24" customHeight="1" x14ac:dyDescent="0.25">
      <c r="A3977" s="2">
        <v>708626</v>
      </c>
      <c r="B3977" s="3">
        <v>41821.501377314817</v>
      </c>
      <c r="C3977" s="2" t="s">
        <v>7</v>
      </c>
      <c r="D3977" s="2" t="s">
        <v>8</v>
      </c>
      <c r="E3977" s="2" t="s">
        <v>28</v>
      </c>
      <c r="F3977" s="2" t="s">
        <v>21</v>
      </c>
      <c r="G3977" s="2">
        <v>91881</v>
      </c>
      <c r="H3977" s="2">
        <v>91881</v>
      </c>
      <c r="I3977" s="61"/>
    </row>
    <row r="3978" spans="1:9" ht="24" customHeight="1" x14ac:dyDescent="0.25">
      <c r="A3978" s="2">
        <v>121218</v>
      </c>
      <c r="B3978" s="3">
        <v>41817.396851851852</v>
      </c>
      <c r="C3978" s="2" t="s">
        <v>13</v>
      </c>
      <c r="D3978" s="2" t="s">
        <v>8</v>
      </c>
      <c r="E3978" s="2" t="s">
        <v>16</v>
      </c>
      <c r="F3978" s="2" t="s">
        <v>32</v>
      </c>
      <c r="G3978" s="2">
        <v>91417</v>
      </c>
      <c r="H3978" s="2">
        <v>91417</v>
      </c>
      <c r="I3978" s="61"/>
    </row>
    <row r="3979" spans="1:9" ht="24" customHeight="1" x14ac:dyDescent="0.25">
      <c r="A3979" s="2">
        <v>687891</v>
      </c>
      <c r="B3979" s="3">
        <v>41824.395601851851</v>
      </c>
      <c r="C3979" s="2" t="s">
        <v>7</v>
      </c>
      <c r="D3979" s="2" t="s">
        <v>11</v>
      </c>
      <c r="E3979" s="2" t="s">
        <v>16</v>
      </c>
      <c r="F3979" s="2" t="s">
        <v>32</v>
      </c>
      <c r="G3979" s="2">
        <v>14642</v>
      </c>
      <c r="H3979" s="2">
        <v>14642</v>
      </c>
      <c r="I3979" s="61"/>
    </row>
    <row r="3980" spans="1:9" ht="24" customHeight="1" x14ac:dyDescent="0.25">
      <c r="A3980" s="2">
        <v>100256</v>
      </c>
      <c r="B3980" s="3">
        <v>41834.674120370371</v>
      </c>
      <c r="C3980" s="2" t="s">
        <v>7</v>
      </c>
      <c r="D3980" s="2" t="s">
        <v>11</v>
      </c>
      <c r="E3980" s="2" t="s">
        <v>16</v>
      </c>
      <c r="F3980" s="2" t="s">
        <v>32</v>
      </c>
      <c r="G3980" s="2">
        <v>53297</v>
      </c>
      <c r="H3980" s="2">
        <v>53297</v>
      </c>
      <c r="I3980" s="61"/>
    </row>
    <row r="3981" spans="1:9" ht="24" customHeight="1" x14ac:dyDescent="0.25">
      <c r="A3981" s="2">
        <v>67200</v>
      </c>
      <c r="B3981" s="3">
        <v>41843.507754629631</v>
      </c>
      <c r="C3981" s="2" t="s">
        <v>7</v>
      </c>
      <c r="D3981" s="2" t="s">
        <v>8</v>
      </c>
      <c r="E3981" s="2" t="s">
        <v>16</v>
      </c>
      <c r="F3981" s="2" t="s">
        <v>32</v>
      </c>
      <c r="G3981" s="2">
        <v>52778</v>
      </c>
      <c r="H3981" s="2">
        <v>52778</v>
      </c>
      <c r="I3981" s="61"/>
    </row>
    <row r="3982" spans="1:9" ht="24" customHeight="1" x14ac:dyDescent="0.25">
      <c r="A3982" s="2">
        <v>65620</v>
      </c>
      <c r="B3982" s="3">
        <v>41775.400810185187</v>
      </c>
      <c r="C3982" s="2" t="s">
        <v>13</v>
      </c>
      <c r="D3982" s="2" t="s">
        <v>8</v>
      </c>
      <c r="E3982" s="2" t="s">
        <v>14</v>
      </c>
      <c r="F3982" s="2" t="s">
        <v>19</v>
      </c>
      <c r="G3982" s="2">
        <v>35469</v>
      </c>
      <c r="H3982" s="2">
        <v>35469</v>
      </c>
      <c r="I3982" s="61"/>
    </row>
    <row r="3983" spans="1:9" ht="24" customHeight="1" x14ac:dyDescent="0.25">
      <c r="A3983" s="2">
        <v>820771</v>
      </c>
      <c r="B3983" s="3">
        <v>41866.397627314815</v>
      </c>
      <c r="C3983" s="2" t="s">
        <v>7</v>
      </c>
      <c r="D3983" s="2" t="s">
        <v>8</v>
      </c>
      <c r="E3983" s="2" t="s">
        <v>14</v>
      </c>
      <c r="F3983" s="2" t="s">
        <v>32</v>
      </c>
      <c r="G3983" s="2">
        <v>39064</v>
      </c>
      <c r="H3983" s="2">
        <v>39064</v>
      </c>
      <c r="I3983" s="61"/>
    </row>
    <row r="3984" spans="1:9" ht="24" customHeight="1" x14ac:dyDescent="0.25">
      <c r="A3984" s="2">
        <v>482167</v>
      </c>
      <c r="B3984" s="3">
        <v>41789.396886574075</v>
      </c>
      <c r="C3984" s="2" t="s">
        <v>13</v>
      </c>
      <c r="D3984" s="2" t="s">
        <v>8</v>
      </c>
      <c r="E3984" s="2" t="s">
        <v>28</v>
      </c>
      <c r="F3984" s="2" t="s">
        <v>32</v>
      </c>
      <c r="G3984" s="2">
        <v>75283</v>
      </c>
      <c r="H3984" s="2">
        <v>75283</v>
      </c>
      <c r="I3984" s="61"/>
    </row>
    <row r="3985" spans="1:9" ht="24" customHeight="1" x14ac:dyDescent="0.25">
      <c r="A3985" s="2">
        <v>16292</v>
      </c>
      <c r="B3985" s="3">
        <v>41796.397673611114</v>
      </c>
      <c r="C3985" s="2" t="s">
        <v>7</v>
      </c>
      <c r="D3985" s="2" t="s">
        <v>23</v>
      </c>
      <c r="E3985" s="2" t="s">
        <v>28</v>
      </c>
      <c r="F3985" s="2" t="s">
        <v>32</v>
      </c>
      <c r="G3985" s="2">
        <v>28946</v>
      </c>
      <c r="H3985" s="2">
        <v>28946</v>
      </c>
      <c r="I3985" s="61"/>
    </row>
    <row r="3986" spans="1:9" ht="24" customHeight="1" x14ac:dyDescent="0.25">
      <c r="A3986" s="2">
        <v>62419</v>
      </c>
      <c r="B3986" s="3">
        <v>41803.399317129632</v>
      </c>
      <c r="C3986" s="2" t="s">
        <v>7</v>
      </c>
      <c r="D3986" s="2" t="s">
        <v>8</v>
      </c>
      <c r="E3986" s="2" t="s">
        <v>14</v>
      </c>
      <c r="F3986" s="2" t="s">
        <v>17</v>
      </c>
      <c r="G3986" s="2">
        <v>26272</v>
      </c>
      <c r="H3986" s="2">
        <v>26272</v>
      </c>
      <c r="I3986" s="61"/>
    </row>
    <row r="3987" spans="1:9" ht="24" customHeight="1" x14ac:dyDescent="0.25">
      <c r="A3987" s="2">
        <v>65483</v>
      </c>
      <c r="B3987" s="3">
        <v>41761.397789351853</v>
      </c>
      <c r="C3987" s="2" t="s">
        <v>7</v>
      </c>
      <c r="D3987" s="2" t="s">
        <v>8</v>
      </c>
      <c r="E3987" s="2" t="s">
        <v>29</v>
      </c>
      <c r="F3987" s="2" t="s">
        <v>12</v>
      </c>
      <c r="G3987" s="2">
        <v>53883</v>
      </c>
      <c r="H3987" s="2">
        <v>53883</v>
      </c>
      <c r="I3987" s="61"/>
    </row>
    <row r="3988" spans="1:9" ht="24" customHeight="1" x14ac:dyDescent="0.25">
      <c r="A3988" s="2">
        <v>292732</v>
      </c>
      <c r="B3988" s="3">
        <v>41788.831284722219</v>
      </c>
      <c r="C3988" s="2" t="s">
        <v>13</v>
      </c>
      <c r="D3988" s="2" t="s">
        <v>8</v>
      </c>
      <c r="E3988" s="2" t="s">
        <v>9</v>
      </c>
      <c r="F3988" s="2" t="s">
        <v>12</v>
      </c>
      <c r="G3988" s="2">
        <v>63846</v>
      </c>
      <c r="H3988" s="2">
        <v>63846</v>
      </c>
      <c r="I3988" s="61"/>
    </row>
    <row r="3989" spans="1:9" ht="24" customHeight="1" x14ac:dyDescent="0.25">
      <c r="A3989" s="2">
        <v>461785</v>
      </c>
      <c r="B3989" s="3">
        <v>41773.370532407411</v>
      </c>
      <c r="C3989" s="2" t="s">
        <v>13</v>
      </c>
      <c r="D3989" s="2" t="s">
        <v>11</v>
      </c>
      <c r="E3989" s="2" t="s">
        <v>9</v>
      </c>
      <c r="F3989" s="2" t="s">
        <v>12</v>
      </c>
      <c r="G3989" s="2">
        <v>94357</v>
      </c>
      <c r="H3989" s="2">
        <v>94357</v>
      </c>
      <c r="I3989" s="61"/>
    </row>
    <row r="3990" spans="1:9" ht="24" customHeight="1" x14ac:dyDescent="0.25">
      <c r="A3990" s="2">
        <v>170112</v>
      </c>
      <c r="B3990" s="3">
        <v>41773.370891203704</v>
      </c>
      <c r="C3990" s="2" t="s">
        <v>7</v>
      </c>
      <c r="D3990" s="2" t="s">
        <v>8</v>
      </c>
      <c r="E3990" s="2" t="s">
        <v>9</v>
      </c>
      <c r="F3990" s="2" t="s">
        <v>12</v>
      </c>
      <c r="G3990" s="2">
        <v>3360</v>
      </c>
      <c r="H3990" s="2">
        <v>3360</v>
      </c>
      <c r="I3990" s="61"/>
    </row>
    <row r="3991" spans="1:9" ht="24" customHeight="1" x14ac:dyDescent="0.25">
      <c r="A3991" s="2">
        <v>465549</v>
      </c>
      <c r="B3991" s="3">
        <v>41774.361956018518</v>
      </c>
      <c r="C3991" s="2" t="s">
        <v>13</v>
      </c>
      <c r="D3991" s="2" t="s">
        <v>8</v>
      </c>
      <c r="E3991" s="2" t="s">
        <v>9</v>
      </c>
      <c r="F3991" s="2" t="s">
        <v>12</v>
      </c>
      <c r="G3991" s="2">
        <v>99432</v>
      </c>
      <c r="H3991" s="2">
        <v>99432</v>
      </c>
      <c r="I3991" s="61"/>
    </row>
    <row r="3992" spans="1:9" ht="24" customHeight="1" x14ac:dyDescent="0.25">
      <c r="A3992" s="2">
        <v>69388</v>
      </c>
      <c r="B3992" s="3">
        <v>41778.643310185187</v>
      </c>
      <c r="C3992" s="2" t="s">
        <v>7</v>
      </c>
      <c r="D3992" s="2" t="s">
        <v>8</v>
      </c>
      <c r="E3992" s="2" t="s">
        <v>9</v>
      </c>
      <c r="F3992" s="2" t="s">
        <v>12</v>
      </c>
      <c r="G3992" s="2">
        <v>17536</v>
      </c>
      <c r="H3992" s="2">
        <v>17536</v>
      </c>
      <c r="I3992" s="61"/>
    </row>
    <row r="3993" spans="1:9" ht="24" customHeight="1" x14ac:dyDescent="0.25">
      <c r="A3993" s="2">
        <v>817053</v>
      </c>
      <c r="B3993" s="3">
        <v>41764.397453703707</v>
      </c>
      <c r="C3993" s="2" t="s">
        <v>7</v>
      </c>
      <c r="D3993" s="2" t="s">
        <v>11</v>
      </c>
      <c r="E3993" s="2" t="s">
        <v>25</v>
      </c>
      <c r="F3993" s="2" t="s">
        <v>21</v>
      </c>
      <c r="G3993" s="2">
        <v>63967</v>
      </c>
      <c r="H3993" s="2">
        <v>63967</v>
      </c>
      <c r="I3993" s="61"/>
    </row>
    <row r="3994" spans="1:9" ht="24" customHeight="1" x14ac:dyDescent="0.25">
      <c r="A3994" s="2">
        <v>430921</v>
      </c>
      <c r="B3994" s="3">
        <v>41771.587627314817</v>
      </c>
      <c r="C3994" s="2" t="s">
        <v>7</v>
      </c>
      <c r="D3994" s="2" t="s">
        <v>11</v>
      </c>
      <c r="E3994" s="2" t="s">
        <v>25</v>
      </c>
      <c r="F3994" s="2" t="s">
        <v>21</v>
      </c>
      <c r="G3994" s="2">
        <v>19571</v>
      </c>
      <c r="H3994" s="2">
        <v>19571</v>
      </c>
      <c r="I3994" s="61"/>
    </row>
    <row r="3995" spans="1:9" ht="24" customHeight="1" x14ac:dyDescent="0.25">
      <c r="A3995" s="2">
        <v>581633</v>
      </c>
      <c r="B3995" s="3">
        <v>41820.813391203701</v>
      </c>
      <c r="C3995" s="2" t="s">
        <v>13</v>
      </c>
      <c r="D3995" s="2" t="s">
        <v>11</v>
      </c>
      <c r="E3995" s="2" t="s">
        <v>25</v>
      </c>
      <c r="F3995" s="2" t="s">
        <v>17</v>
      </c>
      <c r="G3995" s="2">
        <v>86946</v>
      </c>
      <c r="H3995" s="2">
        <v>86946</v>
      </c>
      <c r="I3995" s="61"/>
    </row>
    <row r="3996" spans="1:9" ht="24" customHeight="1" x14ac:dyDescent="0.25">
      <c r="A3996" s="2">
        <v>366136</v>
      </c>
      <c r="B3996" s="3">
        <v>41834.396921296298</v>
      </c>
      <c r="C3996" s="2" t="s">
        <v>13</v>
      </c>
      <c r="D3996" s="2" t="s">
        <v>8</v>
      </c>
      <c r="E3996" s="2" t="s">
        <v>9</v>
      </c>
      <c r="F3996" s="2" t="s">
        <v>19</v>
      </c>
      <c r="G3996" s="2">
        <v>27724</v>
      </c>
      <c r="H3996" s="2">
        <v>27724</v>
      </c>
      <c r="I3996" s="61"/>
    </row>
    <row r="3997" spans="1:9" ht="24" customHeight="1" x14ac:dyDescent="0.25">
      <c r="A3997" s="2">
        <v>754743</v>
      </c>
      <c r="B3997" s="3">
        <v>41837.747835648152</v>
      </c>
      <c r="C3997" s="2" t="s">
        <v>13</v>
      </c>
      <c r="D3997" s="2" t="s">
        <v>8</v>
      </c>
      <c r="E3997" s="2" t="s">
        <v>9</v>
      </c>
      <c r="F3997" s="2" t="s">
        <v>19</v>
      </c>
      <c r="G3997" s="2">
        <v>4541</v>
      </c>
      <c r="H3997" s="2">
        <v>4541</v>
      </c>
      <c r="I3997" s="61"/>
    </row>
    <row r="3998" spans="1:9" ht="24" customHeight="1" x14ac:dyDescent="0.25">
      <c r="A3998" s="2">
        <v>925800</v>
      </c>
      <c r="B3998" s="3">
        <v>41817.421689814815</v>
      </c>
      <c r="C3998" s="2" t="s">
        <v>13</v>
      </c>
      <c r="D3998" s="2" t="s">
        <v>11</v>
      </c>
      <c r="E3998" s="2" t="s">
        <v>9</v>
      </c>
      <c r="F3998" s="2" t="s">
        <v>32</v>
      </c>
      <c r="G3998" s="2">
        <v>40305</v>
      </c>
      <c r="H3998" s="2">
        <v>40305</v>
      </c>
      <c r="I3998" s="61"/>
    </row>
    <row r="3999" spans="1:9" ht="24" customHeight="1" x14ac:dyDescent="0.25">
      <c r="A3999" s="2">
        <v>26542</v>
      </c>
      <c r="B3999" s="3">
        <v>41771.663460648146</v>
      </c>
      <c r="C3999" s="2" t="s">
        <v>7</v>
      </c>
      <c r="D3999" s="2" t="s">
        <v>8</v>
      </c>
      <c r="E3999" s="2" t="s">
        <v>9</v>
      </c>
      <c r="F3999" s="2" t="s">
        <v>32</v>
      </c>
      <c r="G3999" s="2">
        <v>47561</v>
      </c>
      <c r="H3999" s="2">
        <v>47561</v>
      </c>
      <c r="I3999" s="61"/>
    </row>
    <row r="4000" spans="1:9" ht="24" customHeight="1" x14ac:dyDescent="0.25">
      <c r="A4000" s="2">
        <v>143411</v>
      </c>
      <c r="B4000" s="3">
        <v>41771.663819444446</v>
      </c>
      <c r="C4000" s="2" t="s">
        <v>7</v>
      </c>
      <c r="D4000" s="2" t="s">
        <v>11</v>
      </c>
      <c r="E4000" s="2" t="s">
        <v>9</v>
      </c>
      <c r="F4000" s="2" t="s">
        <v>32</v>
      </c>
      <c r="G4000" s="2">
        <v>79879</v>
      </c>
      <c r="H4000" s="2">
        <v>79879</v>
      </c>
      <c r="I4000" s="61"/>
    </row>
    <row r="4001" spans="1:9" ht="24" customHeight="1" x14ac:dyDescent="0.25">
      <c r="A4001" s="2">
        <v>173602</v>
      </c>
      <c r="B4001" s="3">
        <v>41786.397303240738</v>
      </c>
      <c r="C4001" s="2" t="s">
        <v>13</v>
      </c>
      <c r="D4001" s="2" t="s">
        <v>8</v>
      </c>
      <c r="E4001" s="2" t="s">
        <v>9</v>
      </c>
      <c r="F4001" s="2" t="s">
        <v>17</v>
      </c>
      <c r="G4001" s="2">
        <v>28869</v>
      </c>
      <c r="H4001" s="2">
        <v>28869</v>
      </c>
      <c r="I4001" s="61"/>
    </row>
    <row r="4002" spans="1:9" ht="24" customHeight="1" x14ac:dyDescent="0.25">
      <c r="A4002" s="2">
        <v>337886</v>
      </c>
      <c r="B4002" s="3">
        <v>41793.396956018521</v>
      </c>
      <c r="C4002" s="2" t="s">
        <v>13</v>
      </c>
      <c r="D4002" s="2" t="s">
        <v>8</v>
      </c>
      <c r="E4002" s="2" t="s">
        <v>9</v>
      </c>
      <c r="F4002" s="2" t="s">
        <v>17</v>
      </c>
      <c r="G4002" s="2">
        <v>97965</v>
      </c>
      <c r="H4002" s="2">
        <v>97965</v>
      </c>
      <c r="I4002" s="61"/>
    </row>
    <row r="4003" spans="1:9" ht="24" customHeight="1" x14ac:dyDescent="0.25">
      <c r="A4003" s="2">
        <v>250547</v>
      </c>
      <c r="B4003" s="3">
        <v>41793.397777777776</v>
      </c>
      <c r="C4003" s="2" t="s">
        <v>7</v>
      </c>
      <c r="D4003" s="2" t="s">
        <v>8</v>
      </c>
      <c r="E4003" s="2" t="s">
        <v>9</v>
      </c>
      <c r="F4003" s="2" t="s">
        <v>17</v>
      </c>
      <c r="G4003" s="2">
        <v>77318</v>
      </c>
      <c r="H4003" s="2">
        <v>77318</v>
      </c>
      <c r="I4003" s="61"/>
    </row>
    <row r="4004" spans="1:9" ht="24" customHeight="1" x14ac:dyDescent="0.25">
      <c r="A4004" s="2">
        <v>295117</v>
      </c>
      <c r="B4004" s="3">
        <v>41766.650902777779</v>
      </c>
      <c r="C4004" s="2" t="s">
        <v>13</v>
      </c>
      <c r="D4004" s="2" t="s">
        <v>11</v>
      </c>
      <c r="E4004" s="2" t="s">
        <v>16</v>
      </c>
      <c r="F4004" s="2" t="s">
        <v>24</v>
      </c>
      <c r="G4004" s="2">
        <v>21525</v>
      </c>
      <c r="H4004" s="2">
        <v>21525</v>
      </c>
      <c r="I4004" s="61"/>
    </row>
    <row r="4005" spans="1:9" ht="24" customHeight="1" x14ac:dyDescent="0.25">
      <c r="A4005" s="2">
        <v>218496</v>
      </c>
      <c r="B4005" s="3">
        <v>41766.652824074074</v>
      </c>
      <c r="C4005" s="2" t="s">
        <v>13</v>
      </c>
      <c r="D4005" s="2" t="s">
        <v>11</v>
      </c>
      <c r="E4005" s="2" t="s">
        <v>16</v>
      </c>
      <c r="F4005" s="2" t="s">
        <v>24</v>
      </c>
      <c r="G4005" s="2">
        <v>79893</v>
      </c>
      <c r="H4005" s="2">
        <v>79893</v>
      </c>
      <c r="I4005" s="61"/>
    </row>
    <row r="4006" spans="1:9" ht="24" customHeight="1" x14ac:dyDescent="0.25">
      <c r="A4006" s="2">
        <v>446419</v>
      </c>
      <c r="B4006" s="3">
        <v>41837.673831018517</v>
      </c>
      <c r="C4006" s="2" t="s">
        <v>7</v>
      </c>
      <c r="D4006" s="2" t="s">
        <v>11</v>
      </c>
      <c r="E4006" s="2" t="s">
        <v>16</v>
      </c>
      <c r="F4006" s="2" t="s">
        <v>12</v>
      </c>
      <c r="G4006" s="2">
        <v>76961</v>
      </c>
      <c r="H4006" s="2">
        <v>76961</v>
      </c>
      <c r="I4006" s="61"/>
    </row>
    <row r="4007" spans="1:9" ht="24" customHeight="1" x14ac:dyDescent="0.25">
      <c r="A4007" s="2">
        <v>378793</v>
      </c>
      <c r="B4007" s="3">
        <v>41815.396886574075</v>
      </c>
      <c r="C4007" s="2" t="s">
        <v>7</v>
      </c>
      <c r="D4007" s="2" t="s">
        <v>8</v>
      </c>
      <c r="E4007" s="2" t="s">
        <v>28</v>
      </c>
      <c r="F4007" s="2" t="s">
        <v>19</v>
      </c>
      <c r="G4007" s="2">
        <v>29565</v>
      </c>
      <c r="H4007" s="2">
        <v>29565</v>
      </c>
      <c r="I4007" s="61"/>
    </row>
    <row r="4008" spans="1:9" ht="24" customHeight="1" x14ac:dyDescent="0.25">
      <c r="A4008" s="2">
        <v>591512</v>
      </c>
      <c r="B4008" s="3">
        <v>41815.911319444444</v>
      </c>
      <c r="C4008" s="2" t="s">
        <v>13</v>
      </c>
      <c r="D4008" s="2" t="s">
        <v>8</v>
      </c>
      <c r="E4008" s="2" t="s">
        <v>28</v>
      </c>
      <c r="F4008" s="2" t="s">
        <v>24</v>
      </c>
      <c r="G4008" s="2">
        <v>56505</v>
      </c>
      <c r="H4008" s="2">
        <v>56505</v>
      </c>
      <c r="I4008" s="61"/>
    </row>
    <row r="4009" spans="1:9" ht="24" customHeight="1" x14ac:dyDescent="0.25">
      <c r="A4009" s="2">
        <v>735227</v>
      </c>
      <c r="B4009" s="3">
        <v>41871.440567129626</v>
      </c>
      <c r="C4009" s="2" t="s">
        <v>13</v>
      </c>
      <c r="D4009" s="2" t="s">
        <v>11</v>
      </c>
      <c r="E4009" s="2" t="s">
        <v>9</v>
      </c>
      <c r="F4009" s="2" t="s">
        <v>21</v>
      </c>
      <c r="G4009" s="2">
        <v>42736</v>
      </c>
      <c r="H4009" s="2">
        <v>42736</v>
      </c>
      <c r="I4009" s="61"/>
    </row>
    <row r="4010" spans="1:9" ht="24" customHeight="1" x14ac:dyDescent="0.25">
      <c r="A4010" s="2">
        <v>664799</v>
      </c>
      <c r="B4010" s="3">
        <v>41871.441053240742</v>
      </c>
      <c r="C4010" s="2" t="s">
        <v>7</v>
      </c>
      <c r="D4010" s="2" t="s">
        <v>11</v>
      </c>
      <c r="E4010" s="2" t="s">
        <v>9</v>
      </c>
      <c r="F4010" s="2" t="s">
        <v>21</v>
      </c>
      <c r="G4010" s="2">
        <v>40402</v>
      </c>
      <c r="H4010" s="2">
        <v>40402</v>
      </c>
      <c r="I4010" s="61"/>
    </row>
    <row r="4011" spans="1:9" ht="24" customHeight="1" x14ac:dyDescent="0.25">
      <c r="A4011" s="2">
        <v>352309</v>
      </c>
      <c r="B4011" s="3">
        <v>41871.443541666667</v>
      </c>
      <c r="C4011" s="2" t="s">
        <v>7</v>
      </c>
      <c r="D4011" s="2" t="s">
        <v>23</v>
      </c>
      <c r="E4011" s="2" t="s">
        <v>9</v>
      </c>
      <c r="F4011" s="2" t="s">
        <v>21</v>
      </c>
      <c r="G4011" s="2">
        <v>4308</v>
      </c>
      <c r="H4011" s="2">
        <v>4308</v>
      </c>
      <c r="I4011" s="61"/>
    </row>
    <row r="4012" spans="1:9" ht="24" customHeight="1" x14ac:dyDescent="0.25">
      <c r="A4012" s="2">
        <v>409207</v>
      </c>
      <c r="B4012" s="3">
        <v>41871.445335648146</v>
      </c>
      <c r="C4012" s="2" t="s">
        <v>7</v>
      </c>
      <c r="D4012" s="2" t="s">
        <v>11</v>
      </c>
      <c r="E4012" s="2" t="s">
        <v>9</v>
      </c>
      <c r="F4012" s="2" t="s">
        <v>21</v>
      </c>
      <c r="G4012" s="2">
        <v>1619</v>
      </c>
      <c r="H4012" s="2">
        <v>1619</v>
      </c>
      <c r="I4012" s="61"/>
    </row>
    <row r="4013" spans="1:9" ht="24" customHeight="1" x14ac:dyDescent="0.25">
      <c r="A4013" s="2">
        <v>809649</v>
      </c>
      <c r="B4013" s="3">
        <v>41871.446076388886</v>
      </c>
      <c r="C4013" s="2" t="s">
        <v>7</v>
      </c>
      <c r="D4013" s="2" t="s">
        <v>11</v>
      </c>
      <c r="E4013" s="2" t="s">
        <v>9</v>
      </c>
      <c r="F4013" s="2" t="s">
        <v>21</v>
      </c>
      <c r="G4013" s="2">
        <v>54852</v>
      </c>
      <c r="H4013" s="2">
        <v>54852</v>
      </c>
      <c r="I4013" s="61"/>
    </row>
    <row r="4014" spans="1:9" ht="24" customHeight="1" x14ac:dyDescent="0.25">
      <c r="A4014" s="2">
        <v>174664</v>
      </c>
      <c r="B4014" s="3">
        <v>41871.443969907406</v>
      </c>
      <c r="C4014" s="2" t="s">
        <v>13</v>
      </c>
      <c r="D4014" s="2" t="s">
        <v>11</v>
      </c>
      <c r="E4014" s="2" t="s">
        <v>9</v>
      </c>
      <c r="F4014" s="2" t="s">
        <v>21</v>
      </c>
      <c r="G4014" s="2">
        <v>53820</v>
      </c>
      <c r="H4014" s="2">
        <v>53820</v>
      </c>
      <c r="I4014" s="61"/>
    </row>
    <row r="4015" spans="1:9" ht="24" customHeight="1" x14ac:dyDescent="0.25">
      <c r="A4015" s="2">
        <v>356528</v>
      </c>
      <c r="B4015" s="3">
        <v>41864.659247685187</v>
      </c>
      <c r="C4015" s="2" t="s">
        <v>13</v>
      </c>
      <c r="D4015" s="2" t="s">
        <v>8</v>
      </c>
      <c r="E4015" s="2" t="s">
        <v>16</v>
      </c>
      <c r="F4015" s="2" t="s">
        <v>17</v>
      </c>
      <c r="G4015" s="2">
        <v>30472</v>
      </c>
      <c r="H4015" s="2">
        <v>30472</v>
      </c>
      <c r="I4015" s="61"/>
    </row>
    <row r="4016" spans="1:9" ht="24" customHeight="1" x14ac:dyDescent="0.25">
      <c r="A4016" s="2">
        <v>834222</v>
      </c>
      <c r="B4016" s="3">
        <v>41865.776331018518</v>
      </c>
      <c r="C4016" s="2" t="s">
        <v>7</v>
      </c>
      <c r="D4016" s="2" t="s">
        <v>11</v>
      </c>
      <c r="E4016" s="2" t="s">
        <v>16</v>
      </c>
      <c r="F4016" s="2" t="s">
        <v>17</v>
      </c>
      <c r="G4016" s="2">
        <v>96466</v>
      </c>
      <c r="H4016" s="2">
        <v>96466</v>
      </c>
      <c r="I4016" s="61"/>
    </row>
    <row r="4017" spans="1:9" ht="24" customHeight="1" x14ac:dyDescent="0.25">
      <c r="A4017" s="2">
        <v>137521</v>
      </c>
      <c r="B4017" s="3">
        <v>41865.775405092594</v>
      </c>
      <c r="C4017" s="2" t="s">
        <v>7</v>
      </c>
      <c r="D4017" s="2" t="s">
        <v>11</v>
      </c>
      <c r="E4017" s="2" t="s">
        <v>16</v>
      </c>
      <c r="F4017" s="2" t="s">
        <v>17</v>
      </c>
      <c r="G4017" s="2">
        <v>47861</v>
      </c>
      <c r="H4017" s="2">
        <v>47861</v>
      </c>
      <c r="I4017" s="61"/>
    </row>
    <row r="4018" spans="1:9" ht="24" customHeight="1" x14ac:dyDescent="0.25">
      <c r="A4018" s="2">
        <v>114395</v>
      </c>
      <c r="B4018" s="3">
        <v>41788.399004629631</v>
      </c>
      <c r="C4018" s="2" t="s">
        <v>13</v>
      </c>
      <c r="D4018" s="2" t="s">
        <v>8</v>
      </c>
      <c r="E4018" s="2" t="s">
        <v>14</v>
      </c>
      <c r="F4018" s="2" t="s">
        <v>17</v>
      </c>
      <c r="G4018" s="2">
        <v>25674</v>
      </c>
      <c r="H4018" s="2">
        <v>25674</v>
      </c>
      <c r="I4018" s="61"/>
    </row>
    <row r="4019" spans="1:9" ht="24" customHeight="1" x14ac:dyDescent="0.25">
      <c r="A4019" s="2">
        <v>210709</v>
      </c>
      <c r="B4019" s="3">
        <v>41768.53738425926</v>
      </c>
      <c r="C4019" s="2" t="s">
        <v>13</v>
      </c>
      <c r="D4019" s="2" t="s">
        <v>8</v>
      </c>
      <c r="E4019" s="2" t="s">
        <v>14</v>
      </c>
      <c r="F4019" s="2" t="s">
        <v>19</v>
      </c>
      <c r="G4019" s="2">
        <v>76369</v>
      </c>
      <c r="H4019" s="2">
        <v>76369</v>
      </c>
      <c r="I4019" s="61"/>
    </row>
    <row r="4020" spans="1:9" ht="24" customHeight="1" x14ac:dyDescent="0.25">
      <c r="A4020" s="2">
        <v>411665</v>
      </c>
      <c r="B4020" s="3">
        <v>41768.538368055553</v>
      </c>
      <c r="C4020" s="2" t="s">
        <v>7</v>
      </c>
      <c r="D4020" s="2" t="s">
        <v>11</v>
      </c>
      <c r="E4020" s="2" t="s">
        <v>14</v>
      </c>
      <c r="F4020" s="2" t="s">
        <v>19</v>
      </c>
      <c r="G4020" s="2">
        <v>36071</v>
      </c>
      <c r="H4020" s="2">
        <v>36071</v>
      </c>
      <c r="I4020" s="61"/>
    </row>
    <row r="4021" spans="1:9" ht="24" customHeight="1" x14ac:dyDescent="0.25">
      <c r="A4021" s="2">
        <v>347912</v>
      </c>
      <c r="B4021" s="3">
        <v>41793.69090277778</v>
      </c>
      <c r="C4021" s="2" t="s">
        <v>7</v>
      </c>
      <c r="D4021" s="2" t="s">
        <v>8</v>
      </c>
      <c r="E4021" s="2" t="s">
        <v>14</v>
      </c>
      <c r="F4021" s="2" t="s">
        <v>19</v>
      </c>
      <c r="G4021" s="2">
        <v>79645</v>
      </c>
      <c r="H4021" s="2">
        <v>79645</v>
      </c>
      <c r="I4021" s="61"/>
    </row>
    <row r="4022" spans="1:9" ht="24" customHeight="1" x14ac:dyDescent="0.25">
      <c r="A4022" s="2">
        <v>214457</v>
      </c>
      <c r="B4022" s="3">
        <v>41799.407905092594</v>
      </c>
      <c r="C4022" s="2" t="s">
        <v>7</v>
      </c>
      <c r="D4022" s="2" t="s">
        <v>11</v>
      </c>
      <c r="E4022" s="2" t="s">
        <v>14</v>
      </c>
      <c r="F4022" s="2" t="s">
        <v>19</v>
      </c>
      <c r="G4022" s="2">
        <v>22965</v>
      </c>
      <c r="H4022" s="2">
        <v>22965</v>
      </c>
      <c r="I4022" s="61"/>
    </row>
    <row r="4023" spans="1:9" ht="24" customHeight="1" x14ac:dyDescent="0.25">
      <c r="A4023" s="2">
        <v>47821</v>
      </c>
      <c r="B4023" s="3">
        <v>41799.411643518521</v>
      </c>
      <c r="C4023" s="2" t="s">
        <v>13</v>
      </c>
      <c r="D4023" s="2" t="s">
        <v>11</v>
      </c>
      <c r="E4023" s="2" t="s">
        <v>14</v>
      </c>
      <c r="F4023" s="2" t="s">
        <v>19</v>
      </c>
      <c r="G4023" s="2">
        <v>63596</v>
      </c>
      <c r="H4023" s="2">
        <v>63596</v>
      </c>
      <c r="I4023" s="61"/>
    </row>
    <row r="4024" spans="1:9" ht="24" customHeight="1" x14ac:dyDescent="0.25">
      <c r="A4024" s="2">
        <v>918944</v>
      </c>
      <c r="B4024" s="3">
        <v>41807.823993055557</v>
      </c>
      <c r="C4024" s="2" t="s">
        <v>7</v>
      </c>
      <c r="D4024" s="2" t="s">
        <v>8</v>
      </c>
      <c r="E4024" s="2" t="s">
        <v>14</v>
      </c>
      <c r="F4024" s="2" t="s">
        <v>19</v>
      </c>
      <c r="G4024" s="2">
        <v>46943</v>
      </c>
      <c r="H4024" s="2">
        <v>46943</v>
      </c>
      <c r="I4024" s="61"/>
    </row>
    <row r="4025" spans="1:9" ht="24" customHeight="1" x14ac:dyDescent="0.25">
      <c r="A4025" s="2">
        <v>640586</v>
      </c>
      <c r="B4025" s="3">
        <v>41816.42359953704</v>
      </c>
      <c r="C4025" s="2" t="s">
        <v>7</v>
      </c>
      <c r="D4025" s="2" t="s">
        <v>11</v>
      </c>
      <c r="E4025" s="2" t="s">
        <v>14</v>
      </c>
      <c r="F4025" s="2" t="s">
        <v>19</v>
      </c>
      <c r="G4025" s="2">
        <v>14594</v>
      </c>
      <c r="H4025" s="2">
        <v>14594</v>
      </c>
      <c r="I4025" s="61"/>
    </row>
    <row r="4026" spans="1:9" ht="24" customHeight="1" x14ac:dyDescent="0.25">
      <c r="A4026" s="2">
        <v>518428</v>
      </c>
      <c r="B4026" s="3">
        <v>41816.425115740742</v>
      </c>
      <c r="C4026" s="2" t="s">
        <v>13</v>
      </c>
      <c r="D4026" s="2" t="s">
        <v>11</v>
      </c>
      <c r="E4026" s="2" t="s">
        <v>14</v>
      </c>
      <c r="F4026" s="2" t="s">
        <v>19</v>
      </c>
      <c r="G4026" s="2">
        <v>73022</v>
      </c>
      <c r="H4026" s="2">
        <v>73022</v>
      </c>
      <c r="I4026" s="61"/>
    </row>
    <row r="4027" spans="1:9" ht="24" customHeight="1" x14ac:dyDescent="0.25">
      <c r="A4027" s="2">
        <v>66761</v>
      </c>
      <c r="B4027" s="3">
        <v>41768.430567129632</v>
      </c>
      <c r="C4027" s="2" t="s">
        <v>13</v>
      </c>
      <c r="D4027" s="2" t="s">
        <v>8</v>
      </c>
      <c r="E4027" s="2" t="s">
        <v>14</v>
      </c>
      <c r="F4027" s="2" t="s">
        <v>12</v>
      </c>
      <c r="G4027" s="2">
        <v>7562</v>
      </c>
      <c r="H4027" s="2">
        <v>7562</v>
      </c>
      <c r="I4027" s="61"/>
    </row>
    <row r="4028" spans="1:9" ht="24" customHeight="1" x14ac:dyDescent="0.25">
      <c r="A4028" s="2">
        <v>432788</v>
      </c>
      <c r="B4028" s="3">
        <v>41879.39770833333</v>
      </c>
      <c r="C4028" s="2" t="s">
        <v>13</v>
      </c>
      <c r="D4028" s="2" t="s">
        <v>8</v>
      </c>
      <c r="E4028" s="2" t="s">
        <v>14</v>
      </c>
      <c r="F4028" s="2" t="s">
        <v>12</v>
      </c>
      <c r="G4028" s="2">
        <v>54893</v>
      </c>
      <c r="H4028" s="2">
        <v>54893</v>
      </c>
      <c r="I4028" s="61"/>
    </row>
    <row r="4029" spans="1:9" ht="24" customHeight="1" x14ac:dyDescent="0.25">
      <c r="A4029" s="2">
        <v>878164</v>
      </c>
      <c r="B4029" s="3">
        <v>41878.332685185182</v>
      </c>
      <c r="C4029" s="2" t="s">
        <v>7</v>
      </c>
      <c r="D4029" s="2" t="s">
        <v>8</v>
      </c>
      <c r="E4029" s="2" t="s">
        <v>9</v>
      </c>
      <c r="F4029" s="2" t="s">
        <v>32</v>
      </c>
      <c r="G4029" s="2">
        <v>65765</v>
      </c>
      <c r="H4029" s="2">
        <v>65765</v>
      </c>
      <c r="I4029" s="61"/>
    </row>
    <row r="4030" spans="1:9" ht="24" customHeight="1" x14ac:dyDescent="0.25">
      <c r="A4030" s="2">
        <v>426146</v>
      </c>
      <c r="B4030" s="3">
        <v>41781.401203703703</v>
      </c>
      <c r="C4030" s="2" t="s">
        <v>13</v>
      </c>
      <c r="D4030" s="2" t="s">
        <v>8</v>
      </c>
      <c r="E4030" s="2" t="s">
        <v>14</v>
      </c>
      <c r="F4030" s="2" t="s">
        <v>32</v>
      </c>
      <c r="G4030" s="2">
        <v>29377</v>
      </c>
      <c r="H4030" s="2">
        <v>29377</v>
      </c>
      <c r="I4030" s="61"/>
    </row>
    <row r="4031" spans="1:9" ht="24" customHeight="1" x14ac:dyDescent="0.25">
      <c r="A4031" s="2">
        <v>191579</v>
      </c>
      <c r="B4031" s="3">
        <v>41761.395289351851</v>
      </c>
      <c r="C4031" s="2" t="s">
        <v>13</v>
      </c>
      <c r="D4031" s="2" t="s">
        <v>8</v>
      </c>
      <c r="E4031" s="2" t="s">
        <v>28</v>
      </c>
      <c r="F4031" s="2" t="s">
        <v>24</v>
      </c>
      <c r="G4031" s="2">
        <v>80405</v>
      </c>
      <c r="H4031" s="2">
        <v>80405</v>
      </c>
      <c r="I4031" s="61"/>
    </row>
    <row r="4032" spans="1:9" ht="24" customHeight="1" x14ac:dyDescent="0.25">
      <c r="A4032" s="2">
        <v>780358</v>
      </c>
      <c r="B4032" s="3">
        <v>41766.65966435185</v>
      </c>
      <c r="C4032" s="2" t="s">
        <v>7</v>
      </c>
      <c r="D4032" s="2" t="s">
        <v>8</v>
      </c>
      <c r="E4032" s="2" t="s">
        <v>28</v>
      </c>
      <c r="F4032" s="2" t="s">
        <v>24</v>
      </c>
      <c r="G4032" s="2">
        <v>20045</v>
      </c>
      <c r="H4032" s="2">
        <v>20045</v>
      </c>
      <c r="I4032" s="61"/>
    </row>
    <row r="4033" spans="1:9" ht="24" customHeight="1" x14ac:dyDescent="0.25">
      <c r="A4033" s="2">
        <v>630226</v>
      </c>
      <c r="B4033" s="3">
        <v>41772.704456018517</v>
      </c>
      <c r="C4033" s="2" t="s">
        <v>7</v>
      </c>
      <c r="D4033" s="2" t="s">
        <v>8</v>
      </c>
      <c r="E4033" s="2" t="s">
        <v>28</v>
      </c>
      <c r="F4033" s="2" t="s">
        <v>24</v>
      </c>
      <c r="G4033" s="2">
        <v>72474</v>
      </c>
      <c r="H4033" s="2">
        <v>72474</v>
      </c>
      <c r="I4033" s="61"/>
    </row>
    <row r="4034" spans="1:9" ht="24" customHeight="1" x14ac:dyDescent="0.25">
      <c r="A4034" s="2">
        <v>166022</v>
      </c>
      <c r="B4034" s="3">
        <v>41796.397106481483</v>
      </c>
      <c r="C4034" s="2" t="s">
        <v>7</v>
      </c>
      <c r="D4034" s="2" t="s">
        <v>8</v>
      </c>
      <c r="E4034" s="2" t="s">
        <v>9</v>
      </c>
      <c r="F4034" s="2" t="s">
        <v>17</v>
      </c>
      <c r="G4034" s="2">
        <v>84494</v>
      </c>
      <c r="H4034" s="2">
        <v>84494</v>
      </c>
      <c r="I4034" s="61"/>
    </row>
    <row r="4035" spans="1:9" ht="24" customHeight="1" x14ac:dyDescent="0.25">
      <c r="A4035" s="2">
        <v>258244</v>
      </c>
      <c r="B4035" s="3">
        <v>41803.39671296296</v>
      </c>
      <c r="C4035" s="2" t="s">
        <v>7</v>
      </c>
      <c r="D4035" s="2" t="s">
        <v>8</v>
      </c>
      <c r="E4035" s="2" t="s">
        <v>9</v>
      </c>
      <c r="F4035" s="2" t="s">
        <v>17</v>
      </c>
      <c r="G4035" s="2">
        <v>88517</v>
      </c>
      <c r="H4035" s="2">
        <v>88517</v>
      </c>
      <c r="I4035" s="61"/>
    </row>
    <row r="4036" spans="1:9" ht="24" customHeight="1" x14ac:dyDescent="0.25">
      <c r="A4036" s="2">
        <v>168663</v>
      </c>
      <c r="B4036" s="3">
        <v>41782.397453703707</v>
      </c>
      <c r="C4036" s="2" t="s">
        <v>13</v>
      </c>
      <c r="D4036" s="2" t="s">
        <v>8</v>
      </c>
      <c r="E4036" s="2" t="s">
        <v>14</v>
      </c>
      <c r="F4036" s="2" t="s">
        <v>21</v>
      </c>
      <c r="G4036" s="2">
        <v>41794</v>
      </c>
      <c r="H4036" s="2">
        <v>41794</v>
      </c>
      <c r="I4036" s="61"/>
    </row>
    <row r="4037" spans="1:9" ht="24" customHeight="1" x14ac:dyDescent="0.25">
      <c r="A4037" s="2">
        <v>258521</v>
      </c>
      <c r="B4037" s="3">
        <v>41782.397824074076</v>
      </c>
      <c r="C4037" s="2" t="s">
        <v>7</v>
      </c>
      <c r="D4037" s="2" t="s">
        <v>8</v>
      </c>
      <c r="E4037" s="2" t="s">
        <v>14</v>
      </c>
      <c r="F4037" s="2" t="s">
        <v>21</v>
      </c>
      <c r="G4037" s="2">
        <v>35273</v>
      </c>
      <c r="H4037" s="2">
        <v>35273</v>
      </c>
      <c r="I4037" s="61"/>
    </row>
    <row r="4038" spans="1:9" ht="24" customHeight="1" x14ac:dyDescent="0.25">
      <c r="A4038" s="2">
        <v>368800</v>
      </c>
      <c r="B4038" s="3">
        <v>41782.399942129632</v>
      </c>
      <c r="C4038" s="2" t="s">
        <v>7</v>
      </c>
      <c r="D4038" s="2" t="s">
        <v>11</v>
      </c>
      <c r="E4038" s="2" t="s">
        <v>14</v>
      </c>
      <c r="F4038" s="2" t="s">
        <v>21</v>
      </c>
      <c r="G4038" s="2">
        <v>22051</v>
      </c>
      <c r="H4038" s="2">
        <v>22051</v>
      </c>
      <c r="I4038" s="61"/>
    </row>
    <row r="4039" spans="1:9" ht="24" customHeight="1" x14ac:dyDescent="0.25">
      <c r="A4039" s="2">
        <v>456819</v>
      </c>
      <c r="B4039" s="3">
        <v>41782.401018518518</v>
      </c>
      <c r="C4039" s="2" t="s">
        <v>7</v>
      </c>
      <c r="D4039" s="2" t="s">
        <v>8</v>
      </c>
      <c r="E4039" s="2" t="s">
        <v>14</v>
      </c>
      <c r="F4039" s="2" t="s">
        <v>21</v>
      </c>
      <c r="G4039" s="2">
        <v>36358</v>
      </c>
      <c r="H4039" s="2">
        <v>36358</v>
      </c>
      <c r="I4039" s="61"/>
    </row>
    <row r="4040" spans="1:9" ht="24" customHeight="1" x14ac:dyDescent="0.25">
      <c r="A4040" s="2">
        <v>859916</v>
      </c>
      <c r="B4040" s="3">
        <v>41782.401319444441</v>
      </c>
      <c r="C4040" s="2" t="s">
        <v>13</v>
      </c>
      <c r="D4040" s="2" t="s">
        <v>8</v>
      </c>
      <c r="E4040" s="2" t="s">
        <v>14</v>
      </c>
      <c r="F4040" s="2" t="s">
        <v>21</v>
      </c>
      <c r="G4040" s="2">
        <v>28326</v>
      </c>
      <c r="H4040" s="2">
        <v>28326</v>
      </c>
      <c r="I4040" s="61"/>
    </row>
    <row r="4041" spans="1:9" ht="24" customHeight="1" x14ac:dyDescent="0.25">
      <c r="A4041" s="2">
        <v>816748</v>
      </c>
      <c r="B4041" s="3">
        <v>41789.397870370369</v>
      </c>
      <c r="C4041" s="2" t="s">
        <v>7</v>
      </c>
      <c r="D4041" s="2" t="s">
        <v>8</v>
      </c>
      <c r="E4041" s="2" t="s">
        <v>29</v>
      </c>
      <c r="F4041" s="2" t="s">
        <v>24</v>
      </c>
      <c r="G4041" s="2">
        <v>54557</v>
      </c>
      <c r="H4041" s="2">
        <v>54557</v>
      </c>
      <c r="I4041" s="61"/>
    </row>
    <row r="4042" spans="1:9" ht="24" customHeight="1" x14ac:dyDescent="0.25">
      <c r="A4042" s="2">
        <v>661425</v>
      </c>
      <c r="B4042" s="3">
        <v>41767.517962962964</v>
      </c>
      <c r="C4042" s="2" t="s">
        <v>13</v>
      </c>
      <c r="D4042" s="2" t="s">
        <v>8</v>
      </c>
      <c r="E4042" s="2" t="s">
        <v>9</v>
      </c>
      <c r="F4042" s="2" t="s">
        <v>24</v>
      </c>
      <c r="G4042" s="2">
        <v>50904</v>
      </c>
      <c r="H4042" s="2">
        <v>50904</v>
      </c>
      <c r="I4042" s="61"/>
    </row>
    <row r="4043" spans="1:9" ht="24" customHeight="1" x14ac:dyDescent="0.25">
      <c r="A4043" s="2">
        <v>664247</v>
      </c>
      <c r="B4043" s="3">
        <v>41803.605624999997</v>
      </c>
      <c r="C4043" s="2" t="s">
        <v>13</v>
      </c>
      <c r="D4043" s="2" t="s">
        <v>11</v>
      </c>
      <c r="E4043" s="2" t="s">
        <v>16</v>
      </c>
      <c r="F4043" s="2" t="s">
        <v>12</v>
      </c>
      <c r="G4043" s="2">
        <v>72111</v>
      </c>
      <c r="H4043" s="2">
        <v>72111</v>
      </c>
      <c r="I4043" s="61"/>
    </row>
    <row r="4044" spans="1:9" ht="24" customHeight="1" x14ac:dyDescent="0.25">
      <c r="A4044" s="2">
        <v>12307</v>
      </c>
      <c r="B4044" s="3">
        <v>41803.608495370368</v>
      </c>
      <c r="C4044" s="2" t="s">
        <v>13</v>
      </c>
      <c r="D4044" s="2" t="s">
        <v>11</v>
      </c>
      <c r="E4044" s="2" t="s">
        <v>16</v>
      </c>
      <c r="F4044" s="2" t="s">
        <v>12</v>
      </c>
      <c r="G4044" s="2">
        <v>82707</v>
      </c>
      <c r="H4044" s="2">
        <v>82707</v>
      </c>
      <c r="I4044" s="61"/>
    </row>
    <row r="4045" spans="1:9" ht="24" customHeight="1" x14ac:dyDescent="0.25">
      <c r="A4045" s="2">
        <v>35352</v>
      </c>
      <c r="B4045" s="3">
        <v>41872.758055555554</v>
      </c>
      <c r="C4045" s="2" t="s">
        <v>13</v>
      </c>
      <c r="D4045" s="2" t="s">
        <v>8</v>
      </c>
      <c r="E4045" s="2" t="s">
        <v>16</v>
      </c>
      <c r="F4045" s="2" t="s">
        <v>12</v>
      </c>
      <c r="G4045" s="2">
        <v>34882</v>
      </c>
      <c r="H4045" s="2">
        <v>34882</v>
      </c>
      <c r="I4045" s="61"/>
    </row>
    <row r="4046" spans="1:9" ht="24" customHeight="1" x14ac:dyDescent="0.25">
      <c r="A4046" s="2">
        <v>374498</v>
      </c>
      <c r="B4046" s="3">
        <v>41824.620856481481</v>
      </c>
      <c r="C4046" s="2" t="s">
        <v>13</v>
      </c>
      <c r="D4046" s="2" t="s">
        <v>8</v>
      </c>
      <c r="E4046" s="2" t="s">
        <v>16</v>
      </c>
      <c r="F4046" s="2" t="s">
        <v>32</v>
      </c>
      <c r="G4046" s="2">
        <v>2207</v>
      </c>
      <c r="H4046" s="2">
        <v>2207</v>
      </c>
      <c r="I4046" s="61"/>
    </row>
    <row r="4047" spans="1:9" ht="24" customHeight="1" x14ac:dyDescent="0.25">
      <c r="A4047" s="2">
        <v>163894</v>
      </c>
      <c r="B4047" s="3">
        <v>41824.623900462961</v>
      </c>
      <c r="C4047" s="2" t="s">
        <v>13</v>
      </c>
      <c r="D4047" s="2" t="s">
        <v>8</v>
      </c>
      <c r="E4047" s="2" t="s">
        <v>16</v>
      </c>
      <c r="F4047" s="2" t="s">
        <v>32</v>
      </c>
      <c r="G4047" s="2">
        <v>78093</v>
      </c>
      <c r="H4047" s="2">
        <v>78093</v>
      </c>
      <c r="I4047" s="61"/>
    </row>
    <row r="4048" spans="1:9" ht="24" customHeight="1" x14ac:dyDescent="0.25">
      <c r="A4048" s="2">
        <v>175180</v>
      </c>
      <c r="B4048" s="3">
        <v>41830.644780092596</v>
      </c>
      <c r="C4048" s="2" t="s">
        <v>7</v>
      </c>
      <c r="D4048" s="2" t="s">
        <v>11</v>
      </c>
      <c r="E4048" s="2" t="s">
        <v>16</v>
      </c>
      <c r="F4048" s="2" t="s">
        <v>32</v>
      </c>
      <c r="G4048" s="2">
        <v>16996</v>
      </c>
      <c r="H4048" s="2">
        <v>16996</v>
      </c>
      <c r="I4048" s="61"/>
    </row>
    <row r="4049" spans="1:9" ht="24" customHeight="1" x14ac:dyDescent="0.25">
      <c r="A4049" s="2">
        <v>456871</v>
      </c>
      <c r="B4049" s="3">
        <v>41830.645243055558</v>
      </c>
      <c r="C4049" s="2" t="s">
        <v>7</v>
      </c>
      <c r="D4049" s="2" t="s">
        <v>8</v>
      </c>
      <c r="E4049" s="2" t="s">
        <v>16</v>
      </c>
      <c r="F4049" s="2" t="s">
        <v>32</v>
      </c>
      <c r="G4049" s="2">
        <v>39016</v>
      </c>
      <c r="H4049" s="2">
        <v>39016</v>
      </c>
      <c r="I4049" s="61"/>
    </row>
    <row r="4050" spans="1:9" ht="24" customHeight="1" x14ac:dyDescent="0.25">
      <c r="A4050" s="2">
        <v>677157</v>
      </c>
      <c r="B4050" s="3">
        <v>41830.646215277775</v>
      </c>
      <c r="C4050" s="2" t="s">
        <v>13</v>
      </c>
      <c r="D4050" s="2" t="s">
        <v>11</v>
      </c>
      <c r="E4050" s="2" t="s">
        <v>16</v>
      </c>
      <c r="F4050" s="2" t="s">
        <v>32</v>
      </c>
      <c r="G4050" s="2">
        <v>98321</v>
      </c>
      <c r="H4050" s="2">
        <v>98321</v>
      </c>
      <c r="I4050" s="61"/>
    </row>
    <row r="4051" spans="1:9" ht="24" customHeight="1" x14ac:dyDescent="0.25">
      <c r="A4051" s="2">
        <v>300699</v>
      </c>
      <c r="B4051" s="3">
        <v>41830.64371527778</v>
      </c>
      <c r="C4051" s="2" t="s">
        <v>13</v>
      </c>
      <c r="D4051" s="2" t="s">
        <v>23</v>
      </c>
      <c r="E4051" s="2" t="s">
        <v>16</v>
      </c>
      <c r="F4051" s="2" t="s">
        <v>32</v>
      </c>
      <c r="G4051" s="2">
        <v>27516</v>
      </c>
      <c r="H4051" s="2">
        <v>27516</v>
      </c>
      <c r="I4051" s="61"/>
    </row>
    <row r="4052" spans="1:9" ht="24" customHeight="1" x14ac:dyDescent="0.25">
      <c r="A4052" s="2">
        <v>909743</v>
      </c>
      <c r="B4052" s="3">
        <v>41864.508622685185</v>
      </c>
      <c r="C4052" s="2" t="s">
        <v>7</v>
      </c>
      <c r="D4052" s="2" t="s">
        <v>8</v>
      </c>
      <c r="E4052" s="2" t="s">
        <v>16</v>
      </c>
      <c r="F4052" s="2" t="s">
        <v>32</v>
      </c>
      <c r="G4052" s="2">
        <v>77789</v>
      </c>
      <c r="H4052" s="2">
        <v>77789</v>
      </c>
      <c r="I4052" s="61"/>
    </row>
    <row r="4053" spans="1:9" ht="24" customHeight="1" x14ac:dyDescent="0.25">
      <c r="A4053" s="2">
        <v>193614</v>
      </c>
      <c r="B4053" s="3">
        <v>41864.509328703702</v>
      </c>
      <c r="C4053" s="2" t="s">
        <v>7</v>
      </c>
      <c r="D4053" s="2" t="s">
        <v>8</v>
      </c>
      <c r="E4053" s="2" t="s">
        <v>16</v>
      </c>
      <c r="F4053" s="2" t="s">
        <v>32</v>
      </c>
      <c r="G4053" s="2">
        <v>68820</v>
      </c>
      <c r="H4053" s="2">
        <v>68820</v>
      </c>
      <c r="I4053" s="61"/>
    </row>
    <row r="4054" spans="1:9" ht="24" customHeight="1" x14ac:dyDescent="0.25">
      <c r="A4054" s="2">
        <v>926034</v>
      </c>
      <c r="B4054" s="3">
        <v>41785.398344907408</v>
      </c>
      <c r="C4054" s="2" t="s">
        <v>7</v>
      </c>
      <c r="D4054" s="2" t="s">
        <v>11</v>
      </c>
      <c r="E4054" s="2" t="s">
        <v>9</v>
      </c>
      <c r="F4054" s="2" t="s">
        <v>22</v>
      </c>
      <c r="G4054" s="2">
        <v>27492</v>
      </c>
      <c r="H4054" s="2">
        <v>27492</v>
      </c>
      <c r="I4054" s="61"/>
    </row>
    <row r="4055" spans="1:9" ht="24" customHeight="1" x14ac:dyDescent="0.25">
      <c r="A4055" s="2">
        <v>741464</v>
      </c>
      <c r="B4055" s="3">
        <v>41795.358124999999</v>
      </c>
      <c r="C4055" s="2" t="s">
        <v>7</v>
      </c>
      <c r="D4055" s="2" t="s">
        <v>8</v>
      </c>
      <c r="E4055" s="2" t="s">
        <v>9</v>
      </c>
      <c r="F4055" s="2" t="s">
        <v>32</v>
      </c>
      <c r="G4055" s="2">
        <v>68397</v>
      </c>
      <c r="H4055" s="2">
        <v>68397</v>
      </c>
      <c r="I4055" s="61"/>
    </row>
    <row r="4056" spans="1:9" ht="24" customHeight="1" x14ac:dyDescent="0.25">
      <c r="A4056" s="2">
        <v>218712</v>
      </c>
      <c r="B4056" s="3">
        <v>41795.360196759262</v>
      </c>
      <c r="C4056" s="2" t="s">
        <v>7</v>
      </c>
      <c r="D4056" s="2" t="s">
        <v>11</v>
      </c>
      <c r="E4056" s="2" t="s">
        <v>9</v>
      </c>
      <c r="F4056" s="2" t="s">
        <v>32</v>
      </c>
      <c r="G4056" s="2">
        <v>19371</v>
      </c>
      <c r="H4056" s="2">
        <v>19371</v>
      </c>
      <c r="I4056" s="61"/>
    </row>
    <row r="4057" spans="1:9" ht="24" customHeight="1" x14ac:dyDescent="0.25">
      <c r="A4057" s="2">
        <v>141105</v>
      </c>
      <c r="B4057" s="3">
        <v>41801.263645833336</v>
      </c>
      <c r="C4057" s="2" t="s">
        <v>7</v>
      </c>
      <c r="D4057" s="2" t="s">
        <v>8</v>
      </c>
      <c r="E4057" s="2" t="s">
        <v>9</v>
      </c>
      <c r="F4057" s="2" t="s">
        <v>22</v>
      </c>
      <c r="G4057" s="2">
        <v>46369</v>
      </c>
      <c r="H4057" s="2">
        <v>46369</v>
      </c>
      <c r="I4057" s="61"/>
    </row>
    <row r="4058" spans="1:9" ht="24" customHeight="1" x14ac:dyDescent="0.25">
      <c r="A4058" s="2">
        <v>602859</v>
      </c>
      <c r="B4058" s="3">
        <v>41809.685243055559</v>
      </c>
      <c r="C4058" s="2" t="s">
        <v>7</v>
      </c>
      <c r="D4058" s="2" t="s">
        <v>8</v>
      </c>
      <c r="E4058" s="2" t="s">
        <v>9</v>
      </c>
      <c r="F4058" s="2" t="s">
        <v>32</v>
      </c>
      <c r="G4058" s="2">
        <v>22619</v>
      </c>
      <c r="H4058" s="2">
        <v>22619</v>
      </c>
      <c r="I4058" s="61"/>
    </row>
    <row r="4059" spans="1:9" ht="24" customHeight="1" x14ac:dyDescent="0.25">
      <c r="A4059" s="2">
        <v>888578</v>
      </c>
      <c r="B4059" s="3">
        <v>41809.686678240738</v>
      </c>
      <c r="C4059" s="2" t="s">
        <v>7</v>
      </c>
      <c r="D4059" s="2" t="s">
        <v>11</v>
      </c>
      <c r="E4059" s="2" t="s">
        <v>9</v>
      </c>
      <c r="F4059" s="2" t="s">
        <v>32</v>
      </c>
      <c r="G4059" s="2">
        <v>65299</v>
      </c>
      <c r="H4059" s="2">
        <v>65299</v>
      </c>
      <c r="I4059" s="61"/>
    </row>
    <row r="4060" spans="1:9" ht="24" customHeight="1" x14ac:dyDescent="0.25">
      <c r="A4060" s="2">
        <v>310945</v>
      </c>
      <c r="B4060" s="3">
        <v>41812.426678240743</v>
      </c>
      <c r="C4060" s="2" t="s">
        <v>7</v>
      </c>
      <c r="D4060" s="2" t="s">
        <v>11</v>
      </c>
      <c r="E4060" s="2" t="s">
        <v>9</v>
      </c>
      <c r="F4060" s="2" t="s">
        <v>22</v>
      </c>
      <c r="G4060" s="2">
        <v>97594</v>
      </c>
      <c r="H4060" s="2">
        <v>97594</v>
      </c>
      <c r="I4060" s="61"/>
    </row>
    <row r="4061" spans="1:9" ht="24" customHeight="1" x14ac:dyDescent="0.25">
      <c r="A4061" s="2">
        <v>285962</v>
      </c>
      <c r="B4061" s="3">
        <v>41812.425740740742</v>
      </c>
      <c r="C4061" s="2" t="s">
        <v>13</v>
      </c>
      <c r="D4061" s="2" t="s">
        <v>23</v>
      </c>
      <c r="E4061" s="2" t="s">
        <v>9</v>
      </c>
      <c r="F4061" s="2" t="s">
        <v>22</v>
      </c>
      <c r="G4061" s="2">
        <v>31670</v>
      </c>
      <c r="H4061" s="2">
        <v>31670</v>
      </c>
      <c r="I4061" s="61"/>
    </row>
    <row r="4062" spans="1:9" ht="24" customHeight="1" x14ac:dyDescent="0.25">
      <c r="A4062" s="2">
        <v>336659</v>
      </c>
      <c r="B4062" s="3">
        <v>41848.397858796299</v>
      </c>
      <c r="C4062" s="2" t="s">
        <v>7</v>
      </c>
      <c r="D4062" s="2" t="s">
        <v>8</v>
      </c>
      <c r="E4062" s="2" t="s">
        <v>9</v>
      </c>
      <c r="F4062" s="2" t="s">
        <v>32</v>
      </c>
      <c r="G4062" s="2">
        <v>14963</v>
      </c>
      <c r="H4062" s="2">
        <v>14963</v>
      </c>
      <c r="I4062" s="61"/>
    </row>
    <row r="4063" spans="1:9" ht="24" customHeight="1" x14ac:dyDescent="0.25">
      <c r="A4063" s="2">
        <v>558779</v>
      </c>
      <c r="B4063" s="3">
        <v>41851.767326388886</v>
      </c>
      <c r="C4063" s="2" t="s">
        <v>7</v>
      </c>
      <c r="D4063" s="2" t="s">
        <v>8</v>
      </c>
      <c r="E4063" s="2" t="s">
        <v>9</v>
      </c>
      <c r="F4063" s="2" t="s">
        <v>32</v>
      </c>
      <c r="G4063" s="2">
        <v>38265</v>
      </c>
      <c r="H4063" s="2">
        <v>38265</v>
      </c>
      <c r="I4063" s="61"/>
    </row>
    <row r="4064" spans="1:9" ht="24" customHeight="1" x14ac:dyDescent="0.25">
      <c r="A4064" s="2">
        <v>887671</v>
      </c>
      <c r="B4064" s="3">
        <v>41852.34070601852</v>
      </c>
      <c r="C4064" s="2" t="s">
        <v>7</v>
      </c>
      <c r="D4064" s="2" t="s">
        <v>8</v>
      </c>
      <c r="E4064" s="2" t="s">
        <v>9</v>
      </c>
      <c r="F4064" s="2" t="s">
        <v>22</v>
      </c>
      <c r="G4064" s="2">
        <v>60500</v>
      </c>
      <c r="H4064" s="2">
        <v>60500</v>
      </c>
      <c r="I4064" s="61"/>
    </row>
    <row r="4065" spans="1:9" ht="24" customHeight="1" x14ac:dyDescent="0.25">
      <c r="A4065" s="2">
        <v>985374</v>
      </c>
      <c r="B4065" s="3">
        <v>41858.568865740737</v>
      </c>
      <c r="C4065" s="2" t="s">
        <v>7</v>
      </c>
      <c r="D4065" s="2" t="s">
        <v>8</v>
      </c>
      <c r="E4065" s="2" t="s">
        <v>9</v>
      </c>
      <c r="F4065" s="2" t="s">
        <v>22</v>
      </c>
      <c r="G4065" s="2">
        <v>11611</v>
      </c>
      <c r="H4065" s="2">
        <v>11611</v>
      </c>
      <c r="I4065" s="61"/>
    </row>
    <row r="4066" spans="1:9" ht="24" customHeight="1" x14ac:dyDescent="0.25">
      <c r="A4066" s="2">
        <v>479749</v>
      </c>
      <c r="B4066" s="3">
        <v>41858.57130787037</v>
      </c>
      <c r="C4066" s="2" t="s">
        <v>7</v>
      </c>
      <c r="D4066" s="2" t="s">
        <v>8</v>
      </c>
      <c r="E4066" s="2" t="s">
        <v>9</v>
      </c>
      <c r="F4066" s="2" t="s">
        <v>22</v>
      </c>
      <c r="G4066" s="2">
        <v>50403</v>
      </c>
      <c r="H4066" s="2">
        <v>50403</v>
      </c>
      <c r="I4066" s="61"/>
    </row>
    <row r="4067" spans="1:9" ht="24" customHeight="1" x14ac:dyDescent="0.25">
      <c r="A4067" s="2">
        <v>347974</v>
      </c>
      <c r="B4067" s="3">
        <v>41858.571782407409</v>
      </c>
      <c r="C4067" s="2" t="s">
        <v>7</v>
      </c>
      <c r="D4067" s="2" t="s">
        <v>8</v>
      </c>
      <c r="E4067" s="2" t="s">
        <v>9</v>
      </c>
      <c r="F4067" s="2" t="s">
        <v>22</v>
      </c>
      <c r="G4067" s="2">
        <v>51996</v>
      </c>
      <c r="H4067" s="2">
        <v>51996</v>
      </c>
      <c r="I4067" s="61"/>
    </row>
    <row r="4068" spans="1:9" ht="24" customHeight="1" x14ac:dyDescent="0.25">
      <c r="A4068" s="2">
        <v>946814</v>
      </c>
      <c r="B4068" s="3">
        <v>41858.568865740737</v>
      </c>
      <c r="C4068" s="2" t="s">
        <v>13</v>
      </c>
      <c r="D4068" s="2" t="s">
        <v>11</v>
      </c>
      <c r="E4068" s="2" t="s">
        <v>9</v>
      </c>
      <c r="F4068" s="2" t="s">
        <v>22</v>
      </c>
      <c r="G4068" s="2">
        <v>94704</v>
      </c>
      <c r="H4068" s="2">
        <v>94704</v>
      </c>
      <c r="I4068" s="61"/>
    </row>
    <row r="4069" spans="1:9" ht="24" customHeight="1" x14ac:dyDescent="0.25">
      <c r="A4069" s="2">
        <v>318156</v>
      </c>
      <c r="B4069" s="3">
        <v>41858.569236111114</v>
      </c>
      <c r="C4069" s="2" t="s">
        <v>7</v>
      </c>
      <c r="D4069" s="2" t="s">
        <v>11</v>
      </c>
      <c r="E4069" s="2" t="s">
        <v>9</v>
      </c>
      <c r="F4069" s="2" t="s">
        <v>22</v>
      </c>
      <c r="G4069" s="2">
        <v>55936</v>
      </c>
      <c r="H4069" s="2">
        <v>55936</v>
      </c>
      <c r="I4069" s="61"/>
    </row>
    <row r="4070" spans="1:9" ht="24" customHeight="1" x14ac:dyDescent="0.25">
      <c r="A4070" s="2">
        <v>951232</v>
      </c>
      <c r="B4070" s="3">
        <v>41859.342997685184</v>
      </c>
      <c r="C4070" s="2" t="s">
        <v>7</v>
      </c>
      <c r="D4070" s="2" t="s">
        <v>11</v>
      </c>
      <c r="E4070" s="2" t="s">
        <v>9</v>
      </c>
      <c r="F4070" s="2" t="s">
        <v>22</v>
      </c>
      <c r="G4070" s="2">
        <v>8971</v>
      </c>
      <c r="H4070" s="2">
        <v>8971</v>
      </c>
      <c r="I4070" s="61"/>
    </row>
    <row r="4071" spans="1:9" ht="24" customHeight="1" x14ac:dyDescent="0.25">
      <c r="A4071" s="2">
        <v>44589</v>
      </c>
      <c r="B4071" s="3">
        <v>41827.396701388891</v>
      </c>
      <c r="C4071" s="2" t="s">
        <v>7</v>
      </c>
      <c r="D4071" s="2" t="s">
        <v>8</v>
      </c>
      <c r="E4071" s="2" t="s">
        <v>16</v>
      </c>
      <c r="F4071" s="2" t="s">
        <v>32</v>
      </c>
      <c r="G4071" s="2">
        <v>1889</v>
      </c>
      <c r="H4071" s="2">
        <v>1889</v>
      </c>
      <c r="I4071" s="61"/>
    </row>
    <row r="4072" spans="1:9" ht="24" customHeight="1" x14ac:dyDescent="0.25">
      <c r="A4072" s="2">
        <v>554122</v>
      </c>
      <c r="B4072" s="3">
        <v>41869.398402777777</v>
      </c>
      <c r="C4072" s="2" t="s">
        <v>7</v>
      </c>
      <c r="D4072" s="2" t="s">
        <v>11</v>
      </c>
      <c r="E4072" s="2" t="s">
        <v>16</v>
      </c>
      <c r="F4072" s="2" t="s">
        <v>32</v>
      </c>
      <c r="G4072" s="2">
        <v>49368</v>
      </c>
      <c r="H4072" s="2">
        <v>49368</v>
      </c>
      <c r="I4072" s="61"/>
    </row>
    <row r="4073" spans="1:9" ht="24" customHeight="1" x14ac:dyDescent="0.25">
      <c r="A4073" s="2">
        <v>965739</v>
      </c>
      <c r="B4073" s="3">
        <v>41869.399247685185</v>
      </c>
      <c r="C4073" s="2" t="s">
        <v>7</v>
      </c>
      <c r="D4073" s="2" t="s">
        <v>11</v>
      </c>
      <c r="E4073" s="2" t="s">
        <v>16</v>
      </c>
      <c r="F4073" s="2" t="s">
        <v>32</v>
      </c>
      <c r="G4073" s="2">
        <v>83837</v>
      </c>
      <c r="H4073" s="2">
        <v>83837</v>
      </c>
      <c r="I4073" s="61"/>
    </row>
    <row r="4074" spans="1:9" ht="24" customHeight="1" x14ac:dyDescent="0.25">
      <c r="A4074" s="2">
        <v>340541</v>
      </c>
      <c r="B4074" s="3">
        <v>41806.397060185183</v>
      </c>
      <c r="C4074" s="2" t="s">
        <v>13</v>
      </c>
      <c r="D4074" s="2" t="s">
        <v>8</v>
      </c>
      <c r="E4074" s="2" t="s">
        <v>14</v>
      </c>
      <c r="F4074" s="2" t="s">
        <v>32</v>
      </c>
      <c r="G4074" s="2">
        <v>51089</v>
      </c>
      <c r="H4074" s="2">
        <v>51089</v>
      </c>
      <c r="I4074" s="61"/>
    </row>
    <row r="4075" spans="1:9" ht="24" customHeight="1" x14ac:dyDescent="0.25">
      <c r="A4075" s="2">
        <v>167429</v>
      </c>
      <c r="B4075" s="3">
        <v>41806.39738425926</v>
      </c>
      <c r="C4075" s="2" t="s">
        <v>13</v>
      </c>
      <c r="D4075" s="2" t="s">
        <v>8</v>
      </c>
      <c r="E4075" s="2" t="s">
        <v>14</v>
      </c>
      <c r="F4075" s="2" t="s">
        <v>32</v>
      </c>
      <c r="G4075" s="2">
        <v>42152</v>
      </c>
      <c r="H4075" s="2">
        <v>42152</v>
      </c>
      <c r="I4075" s="61"/>
    </row>
    <row r="4076" spans="1:9" ht="24" customHeight="1" x14ac:dyDescent="0.25">
      <c r="A4076" s="2">
        <v>930315</v>
      </c>
      <c r="B4076" s="3">
        <v>41834.396655092591</v>
      </c>
      <c r="C4076" s="2" t="s">
        <v>13</v>
      </c>
      <c r="D4076" s="2" t="s">
        <v>8</v>
      </c>
      <c r="E4076" s="2" t="s">
        <v>14</v>
      </c>
      <c r="F4076" s="2" t="s">
        <v>32</v>
      </c>
      <c r="G4076" s="2">
        <v>5213</v>
      </c>
      <c r="H4076" s="2">
        <v>5213</v>
      </c>
      <c r="I4076" s="61"/>
    </row>
    <row r="4077" spans="1:9" ht="24" customHeight="1" x14ac:dyDescent="0.25">
      <c r="A4077" s="2">
        <v>738685</v>
      </c>
      <c r="B4077" s="3">
        <v>41846.565983796296</v>
      </c>
      <c r="C4077" s="2" t="s">
        <v>13</v>
      </c>
      <c r="D4077" s="2" t="s">
        <v>8</v>
      </c>
      <c r="E4077" s="2" t="s">
        <v>14</v>
      </c>
      <c r="F4077" s="2" t="s">
        <v>32</v>
      </c>
      <c r="G4077" s="2">
        <v>22434</v>
      </c>
      <c r="H4077" s="2">
        <v>22434</v>
      </c>
      <c r="I4077" s="61"/>
    </row>
    <row r="4078" spans="1:9" ht="24" customHeight="1" x14ac:dyDescent="0.25">
      <c r="A4078" s="2">
        <v>478118</v>
      </c>
      <c r="B4078" s="3">
        <v>41761.506284722222</v>
      </c>
      <c r="C4078" s="2" t="s">
        <v>7</v>
      </c>
      <c r="D4078" s="2" t="s">
        <v>11</v>
      </c>
      <c r="E4078" s="2" t="s">
        <v>20</v>
      </c>
      <c r="F4078" s="2" t="s">
        <v>17</v>
      </c>
      <c r="G4078" s="2">
        <v>7992</v>
      </c>
      <c r="H4078" s="2">
        <v>7992</v>
      </c>
      <c r="I4078" s="61"/>
    </row>
    <row r="4079" spans="1:9" ht="24" customHeight="1" x14ac:dyDescent="0.25">
      <c r="A4079" s="2">
        <v>109968</v>
      </c>
      <c r="B4079" s="3">
        <v>41761.507233796299</v>
      </c>
      <c r="C4079" s="2" t="s">
        <v>7</v>
      </c>
      <c r="D4079" s="2" t="s">
        <v>11</v>
      </c>
      <c r="E4079" s="2" t="s">
        <v>20</v>
      </c>
      <c r="F4079" s="2" t="s">
        <v>17</v>
      </c>
      <c r="G4079" s="2">
        <v>64653</v>
      </c>
      <c r="H4079" s="2">
        <v>64653</v>
      </c>
      <c r="I4079" s="61"/>
    </row>
    <row r="4080" spans="1:9" ht="24" customHeight="1" x14ac:dyDescent="0.25">
      <c r="A4080" s="2">
        <v>182899</v>
      </c>
      <c r="B4080" s="3">
        <v>41762.722453703704</v>
      </c>
      <c r="C4080" s="2" t="s">
        <v>13</v>
      </c>
      <c r="D4080" s="2" t="s">
        <v>11</v>
      </c>
      <c r="E4080" s="2" t="s">
        <v>20</v>
      </c>
      <c r="F4080" s="2" t="s">
        <v>17</v>
      </c>
      <c r="G4080" s="2">
        <v>15292</v>
      </c>
      <c r="H4080" s="2">
        <v>15292</v>
      </c>
      <c r="I4080" s="61"/>
    </row>
    <row r="4081" spans="1:9" ht="24" customHeight="1" x14ac:dyDescent="0.25">
      <c r="A4081" s="2">
        <v>190873</v>
      </c>
      <c r="B4081" s="3">
        <v>41842.423217592594</v>
      </c>
      <c r="C4081" s="2" t="s">
        <v>7</v>
      </c>
      <c r="D4081" s="2" t="s">
        <v>11</v>
      </c>
      <c r="E4081" s="2" t="s">
        <v>9</v>
      </c>
      <c r="F4081" s="2" t="s">
        <v>32</v>
      </c>
      <c r="G4081" s="2">
        <v>4105</v>
      </c>
      <c r="H4081" s="2">
        <v>4105</v>
      </c>
      <c r="I4081" s="61"/>
    </row>
    <row r="4082" spans="1:9" ht="24" customHeight="1" x14ac:dyDescent="0.25">
      <c r="A4082" s="2">
        <v>126341</v>
      </c>
      <c r="B4082" s="3">
        <v>41845.737615740742</v>
      </c>
      <c r="C4082" s="2" t="s">
        <v>13</v>
      </c>
      <c r="D4082" s="2" t="s">
        <v>11</v>
      </c>
      <c r="E4082" s="2" t="s">
        <v>9</v>
      </c>
      <c r="F4082" s="2" t="s">
        <v>32</v>
      </c>
      <c r="G4082" s="2">
        <v>61475</v>
      </c>
      <c r="H4082" s="2">
        <v>61475</v>
      </c>
      <c r="I4082" s="61"/>
    </row>
    <row r="4083" spans="1:9" ht="24" customHeight="1" x14ac:dyDescent="0.25">
      <c r="A4083" s="2">
        <v>516140</v>
      </c>
      <c r="B4083" s="3">
        <v>41775.653923611113</v>
      </c>
      <c r="C4083" s="2" t="s">
        <v>7</v>
      </c>
      <c r="D4083" s="2" t="s">
        <v>11</v>
      </c>
      <c r="E4083" s="2" t="s">
        <v>14</v>
      </c>
      <c r="F4083" s="2" t="s">
        <v>19</v>
      </c>
      <c r="G4083" s="2">
        <v>68202</v>
      </c>
      <c r="H4083" s="2">
        <v>68202</v>
      </c>
      <c r="I4083" s="61"/>
    </row>
    <row r="4084" spans="1:9" ht="24" customHeight="1" x14ac:dyDescent="0.25">
      <c r="A4084" s="2">
        <v>538144</v>
      </c>
      <c r="B4084" s="3">
        <v>41775.654409722221</v>
      </c>
      <c r="C4084" s="2" t="s">
        <v>7</v>
      </c>
      <c r="D4084" s="2" t="s">
        <v>8</v>
      </c>
      <c r="E4084" s="2" t="s">
        <v>14</v>
      </c>
      <c r="F4084" s="2" t="s">
        <v>19</v>
      </c>
      <c r="G4084" s="2">
        <v>76672</v>
      </c>
      <c r="H4084" s="2">
        <v>76672</v>
      </c>
      <c r="I4084" s="61"/>
    </row>
    <row r="4085" spans="1:9" ht="24" customHeight="1" x14ac:dyDescent="0.25">
      <c r="A4085" s="2">
        <v>639391</v>
      </c>
      <c r="B4085" s="3">
        <v>41775.655277777776</v>
      </c>
      <c r="C4085" s="2" t="s">
        <v>13</v>
      </c>
      <c r="D4085" s="2" t="s">
        <v>11</v>
      </c>
      <c r="E4085" s="2" t="s">
        <v>14</v>
      </c>
      <c r="F4085" s="2" t="s">
        <v>19</v>
      </c>
      <c r="G4085" s="2">
        <v>35910</v>
      </c>
      <c r="H4085" s="2">
        <v>35910</v>
      </c>
      <c r="I4085" s="61"/>
    </row>
    <row r="4086" spans="1:9" ht="24" customHeight="1" x14ac:dyDescent="0.25">
      <c r="A4086" s="2">
        <v>74550</v>
      </c>
      <c r="B4086" s="3">
        <v>41827.398935185185</v>
      </c>
      <c r="C4086" s="2" t="s">
        <v>13</v>
      </c>
      <c r="D4086" s="2" t="s">
        <v>8</v>
      </c>
      <c r="E4086" s="2" t="s">
        <v>14</v>
      </c>
      <c r="F4086" s="2" t="s">
        <v>19</v>
      </c>
      <c r="G4086" s="2">
        <v>72022</v>
      </c>
      <c r="H4086" s="2">
        <v>72022</v>
      </c>
      <c r="I4086" s="61"/>
    </row>
    <row r="4087" spans="1:9" ht="24" customHeight="1" x14ac:dyDescent="0.25">
      <c r="A4087" s="2">
        <v>786697</v>
      </c>
      <c r="B4087" s="3">
        <v>41814.70517361111</v>
      </c>
      <c r="C4087" s="2" t="s">
        <v>13</v>
      </c>
      <c r="D4087" s="2" t="s">
        <v>11</v>
      </c>
      <c r="E4087" s="2" t="s">
        <v>20</v>
      </c>
      <c r="F4087" s="2" t="s">
        <v>17</v>
      </c>
      <c r="G4087" s="2">
        <v>94114</v>
      </c>
      <c r="H4087" s="2">
        <v>94114</v>
      </c>
      <c r="I4087" s="61"/>
    </row>
    <row r="4088" spans="1:9" ht="24" customHeight="1" x14ac:dyDescent="0.25">
      <c r="A4088" s="2">
        <v>937002</v>
      </c>
      <c r="B4088" s="3">
        <v>41814.706770833334</v>
      </c>
      <c r="C4088" s="2" t="s">
        <v>13</v>
      </c>
      <c r="D4088" s="2" t="s">
        <v>11</v>
      </c>
      <c r="E4088" s="2" t="s">
        <v>20</v>
      </c>
      <c r="F4088" s="2" t="s">
        <v>17</v>
      </c>
      <c r="G4088" s="2">
        <v>44569</v>
      </c>
      <c r="H4088" s="2">
        <v>44569</v>
      </c>
      <c r="I4088" s="61"/>
    </row>
    <row r="4089" spans="1:9" ht="24" customHeight="1" x14ac:dyDescent="0.25">
      <c r="A4089" s="2">
        <v>709331</v>
      </c>
      <c r="B4089" s="3">
        <v>41814.707083333335</v>
      </c>
      <c r="C4089" s="2" t="s">
        <v>13</v>
      </c>
      <c r="D4089" s="2" t="s">
        <v>11</v>
      </c>
      <c r="E4089" s="2" t="s">
        <v>20</v>
      </c>
      <c r="F4089" s="2" t="s">
        <v>17</v>
      </c>
      <c r="G4089" s="2">
        <v>84452</v>
      </c>
      <c r="H4089" s="2">
        <v>84452</v>
      </c>
      <c r="I4089" s="61"/>
    </row>
    <row r="4090" spans="1:9" ht="24" customHeight="1" x14ac:dyDescent="0.25">
      <c r="A4090" s="2">
        <v>249297</v>
      </c>
      <c r="B4090" s="3">
        <v>41772.399085648147</v>
      </c>
      <c r="C4090" s="2" t="s">
        <v>7</v>
      </c>
      <c r="D4090" s="2" t="s">
        <v>8</v>
      </c>
      <c r="E4090" s="2" t="s">
        <v>16</v>
      </c>
      <c r="F4090" s="2" t="s">
        <v>32</v>
      </c>
      <c r="G4090" s="2">
        <v>75387</v>
      </c>
      <c r="H4090" s="2">
        <v>75387</v>
      </c>
      <c r="I4090" s="61"/>
    </row>
    <row r="4091" spans="1:9" ht="24" customHeight="1" x14ac:dyDescent="0.25">
      <c r="A4091" s="2">
        <v>119418</v>
      </c>
      <c r="B4091" s="3">
        <v>41772.398449074077</v>
      </c>
      <c r="C4091" s="2" t="s">
        <v>13</v>
      </c>
      <c r="D4091" s="2" t="s">
        <v>11</v>
      </c>
      <c r="E4091" s="2" t="s">
        <v>16</v>
      </c>
      <c r="F4091" s="2" t="s">
        <v>32</v>
      </c>
      <c r="G4091" s="2">
        <v>8986</v>
      </c>
      <c r="H4091" s="2">
        <v>8986</v>
      </c>
      <c r="I4091" s="61"/>
    </row>
    <row r="4092" spans="1:9" ht="24" customHeight="1" x14ac:dyDescent="0.25">
      <c r="A4092" s="2">
        <v>636366</v>
      </c>
      <c r="B4092" s="3">
        <v>41842.617673611108</v>
      </c>
      <c r="C4092" s="2" t="s">
        <v>13</v>
      </c>
      <c r="D4092" s="2" t="s">
        <v>8</v>
      </c>
      <c r="E4092" s="2" t="s">
        <v>16</v>
      </c>
      <c r="F4092" s="2" t="s">
        <v>32</v>
      </c>
      <c r="G4092" s="2">
        <v>72775</v>
      </c>
      <c r="H4092" s="2">
        <v>72775</v>
      </c>
      <c r="I4092" s="61"/>
    </row>
    <row r="4093" spans="1:9" ht="24" customHeight="1" x14ac:dyDescent="0.25">
      <c r="A4093" s="2">
        <v>926184</v>
      </c>
      <c r="B4093" s="3">
        <v>41761.581770833334</v>
      </c>
      <c r="C4093" s="2" t="s">
        <v>7</v>
      </c>
      <c r="D4093" s="2" t="s">
        <v>8</v>
      </c>
      <c r="E4093" s="2" t="s">
        <v>14</v>
      </c>
      <c r="F4093" s="2" t="s">
        <v>32</v>
      </c>
      <c r="G4093" s="2">
        <v>59961</v>
      </c>
      <c r="H4093" s="2">
        <v>59961</v>
      </c>
      <c r="I4093" s="61"/>
    </row>
    <row r="4094" spans="1:9" ht="24" customHeight="1" x14ac:dyDescent="0.25">
      <c r="A4094" s="2">
        <v>311962</v>
      </c>
      <c r="B4094" s="3">
        <v>41761.582187499997</v>
      </c>
      <c r="C4094" s="2" t="s">
        <v>7</v>
      </c>
      <c r="D4094" s="2" t="s">
        <v>8</v>
      </c>
      <c r="E4094" s="2" t="s">
        <v>14</v>
      </c>
      <c r="F4094" s="2" t="s">
        <v>32</v>
      </c>
      <c r="G4094" s="2">
        <v>43323</v>
      </c>
      <c r="H4094" s="2">
        <v>43323</v>
      </c>
      <c r="I4094" s="61"/>
    </row>
    <row r="4095" spans="1:9" ht="24" customHeight="1" x14ac:dyDescent="0.25">
      <c r="A4095" s="2">
        <v>847124</v>
      </c>
      <c r="B4095" s="3">
        <v>41761.583402777775</v>
      </c>
      <c r="C4095" s="2" t="s">
        <v>7</v>
      </c>
      <c r="D4095" s="2" t="s">
        <v>11</v>
      </c>
      <c r="E4095" s="2" t="s">
        <v>14</v>
      </c>
      <c r="F4095" s="2" t="s">
        <v>32</v>
      </c>
      <c r="G4095" s="2">
        <v>76724</v>
      </c>
      <c r="H4095" s="2">
        <v>76724</v>
      </c>
      <c r="I4095" s="61"/>
    </row>
    <row r="4096" spans="1:9" ht="24" customHeight="1" x14ac:dyDescent="0.25">
      <c r="A4096" s="2">
        <v>235082</v>
      </c>
      <c r="B4096" s="3">
        <v>41761.582060185188</v>
      </c>
      <c r="C4096" s="2" t="s">
        <v>7</v>
      </c>
      <c r="D4096" s="2" t="s">
        <v>11</v>
      </c>
      <c r="E4096" s="2" t="s">
        <v>14</v>
      </c>
      <c r="F4096" s="2" t="s">
        <v>32</v>
      </c>
      <c r="G4096" s="2">
        <v>35832</v>
      </c>
      <c r="H4096" s="2">
        <v>35832</v>
      </c>
      <c r="I4096" s="61"/>
    </row>
    <row r="4097" spans="1:9" ht="24" customHeight="1" x14ac:dyDescent="0.25">
      <c r="A4097" s="2">
        <v>365644</v>
      </c>
      <c r="B4097" s="3">
        <v>41771.261134259257</v>
      </c>
      <c r="C4097" s="2" t="s">
        <v>13</v>
      </c>
      <c r="D4097" s="2" t="s">
        <v>8</v>
      </c>
      <c r="E4097" s="2" t="s">
        <v>14</v>
      </c>
      <c r="F4097" s="2" t="s">
        <v>32</v>
      </c>
      <c r="G4097" s="2">
        <v>74125</v>
      </c>
      <c r="H4097" s="2">
        <v>74125</v>
      </c>
      <c r="I4097" s="61"/>
    </row>
    <row r="4098" spans="1:9" ht="24" customHeight="1" x14ac:dyDescent="0.25">
      <c r="A4098" s="2">
        <v>347068</v>
      </c>
      <c r="B4098" s="3">
        <v>41767.627291666664</v>
      </c>
      <c r="C4098" s="2" t="s">
        <v>7</v>
      </c>
      <c r="D4098" s="2" t="s">
        <v>8</v>
      </c>
      <c r="E4098" s="2" t="s">
        <v>14</v>
      </c>
      <c r="F4098" s="2" t="s">
        <v>32</v>
      </c>
      <c r="G4098" s="2">
        <v>1177</v>
      </c>
      <c r="H4098" s="2">
        <v>1177</v>
      </c>
      <c r="I4098" s="61"/>
    </row>
    <row r="4099" spans="1:9" ht="24" customHeight="1" x14ac:dyDescent="0.25">
      <c r="A4099" s="2">
        <v>669899</v>
      </c>
      <c r="B4099" s="3">
        <v>41842.39949074074</v>
      </c>
      <c r="C4099" s="2" t="s">
        <v>7</v>
      </c>
      <c r="D4099" s="2" t="s">
        <v>8</v>
      </c>
      <c r="E4099" s="2" t="s">
        <v>14</v>
      </c>
      <c r="F4099" s="2" t="s">
        <v>32</v>
      </c>
      <c r="G4099" s="2">
        <v>39395</v>
      </c>
      <c r="H4099" s="2">
        <v>39395</v>
      </c>
      <c r="I4099" s="61"/>
    </row>
    <row r="4100" spans="1:9" ht="24" customHeight="1" x14ac:dyDescent="0.25">
      <c r="A4100" s="2">
        <v>388435</v>
      </c>
      <c r="B4100" s="3">
        <v>41844.972372685188</v>
      </c>
      <c r="C4100" s="2" t="s">
        <v>7</v>
      </c>
      <c r="D4100" s="2" t="s">
        <v>8</v>
      </c>
      <c r="E4100" s="2" t="s">
        <v>14</v>
      </c>
      <c r="F4100" s="2" t="s">
        <v>32</v>
      </c>
      <c r="G4100" s="2">
        <v>23442</v>
      </c>
      <c r="H4100" s="2">
        <v>23442</v>
      </c>
      <c r="I4100" s="61"/>
    </row>
    <row r="4101" spans="1:9" ht="24" customHeight="1" x14ac:dyDescent="0.25">
      <c r="A4101" s="2">
        <v>642984</v>
      </c>
      <c r="B4101" s="3">
        <v>41844.973703703705</v>
      </c>
      <c r="C4101" s="2" t="s">
        <v>7</v>
      </c>
      <c r="D4101" s="2" t="s">
        <v>11</v>
      </c>
      <c r="E4101" s="2" t="s">
        <v>14</v>
      </c>
      <c r="F4101" s="2" t="s">
        <v>32</v>
      </c>
      <c r="G4101" s="2">
        <v>34424</v>
      </c>
      <c r="H4101" s="2">
        <v>34424</v>
      </c>
      <c r="I4101" s="61"/>
    </row>
    <row r="4102" spans="1:9" ht="24" customHeight="1" x14ac:dyDescent="0.25">
      <c r="A4102" s="2">
        <v>675956</v>
      </c>
      <c r="B4102" s="3">
        <v>41786.396851851852</v>
      </c>
      <c r="C4102" s="2" t="s">
        <v>13</v>
      </c>
      <c r="D4102" s="2" t="s">
        <v>8</v>
      </c>
      <c r="E4102" s="2" t="s">
        <v>14</v>
      </c>
      <c r="F4102" s="2" t="s">
        <v>32</v>
      </c>
      <c r="G4102" s="2">
        <v>23006</v>
      </c>
      <c r="H4102" s="2">
        <v>23006</v>
      </c>
      <c r="I4102" s="61"/>
    </row>
    <row r="4103" spans="1:9" ht="24" customHeight="1" x14ac:dyDescent="0.25">
      <c r="A4103" s="2">
        <v>294977</v>
      </c>
      <c r="B4103" s="3">
        <v>41772.397141203706</v>
      </c>
      <c r="C4103" s="2" t="s">
        <v>7</v>
      </c>
      <c r="D4103" s="2" t="s">
        <v>8</v>
      </c>
      <c r="E4103" s="2" t="s">
        <v>14</v>
      </c>
      <c r="F4103" s="2" t="s">
        <v>32</v>
      </c>
      <c r="G4103" s="2">
        <v>21338</v>
      </c>
      <c r="H4103" s="2">
        <v>21338</v>
      </c>
      <c r="I4103" s="61"/>
    </row>
    <row r="4104" spans="1:9" ht="24" customHeight="1" x14ac:dyDescent="0.25">
      <c r="A4104" s="2">
        <v>599099</v>
      </c>
      <c r="B4104" s="3">
        <v>41777.408506944441</v>
      </c>
      <c r="C4104" s="2" t="s">
        <v>13</v>
      </c>
      <c r="D4104" s="2" t="s">
        <v>8</v>
      </c>
      <c r="E4104" s="2" t="s">
        <v>14</v>
      </c>
      <c r="F4104" s="2" t="s">
        <v>32</v>
      </c>
      <c r="G4104" s="2">
        <v>83408</v>
      </c>
      <c r="H4104" s="2">
        <v>83408</v>
      </c>
      <c r="I4104" s="61"/>
    </row>
    <row r="4105" spans="1:9" ht="24" customHeight="1" x14ac:dyDescent="0.25">
      <c r="A4105" s="2">
        <v>771721</v>
      </c>
      <c r="B4105" s="3">
        <v>41777.411608796298</v>
      </c>
      <c r="C4105" s="2" t="s">
        <v>13</v>
      </c>
      <c r="D4105" s="2" t="s">
        <v>11</v>
      </c>
      <c r="E4105" s="2" t="s">
        <v>14</v>
      </c>
      <c r="F4105" s="2" t="s">
        <v>32</v>
      </c>
      <c r="G4105" s="2">
        <v>83887</v>
      </c>
      <c r="H4105" s="2">
        <v>83887</v>
      </c>
      <c r="I4105" s="61"/>
    </row>
    <row r="4106" spans="1:9" ht="24" customHeight="1" x14ac:dyDescent="0.25">
      <c r="A4106" s="2">
        <v>704623</v>
      </c>
      <c r="B4106" s="3">
        <v>41778.409201388888</v>
      </c>
      <c r="C4106" s="2" t="s">
        <v>7</v>
      </c>
      <c r="D4106" s="2" t="s">
        <v>8</v>
      </c>
      <c r="E4106" s="2" t="s">
        <v>14</v>
      </c>
      <c r="F4106" s="2" t="s">
        <v>32</v>
      </c>
      <c r="G4106" s="2">
        <v>26301</v>
      </c>
      <c r="H4106" s="2">
        <v>26301</v>
      </c>
      <c r="I4106" s="61"/>
    </row>
    <row r="4107" spans="1:9" ht="24" customHeight="1" x14ac:dyDescent="0.25">
      <c r="A4107" s="2">
        <v>969042</v>
      </c>
      <c r="B4107" s="3">
        <v>41778.409618055557</v>
      </c>
      <c r="C4107" s="2" t="s">
        <v>7</v>
      </c>
      <c r="D4107" s="2" t="s">
        <v>8</v>
      </c>
      <c r="E4107" s="2" t="s">
        <v>14</v>
      </c>
      <c r="F4107" s="2" t="s">
        <v>32</v>
      </c>
      <c r="G4107" s="2">
        <v>85160</v>
      </c>
      <c r="H4107" s="2">
        <v>85160</v>
      </c>
      <c r="I4107" s="61"/>
    </row>
    <row r="4108" spans="1:9" ht="24" customHeight="1" x14ac:dyDescent="0.25">
      <c r="A4108" s="2">
        <v>631605</v>
      </c>
      <c r="B4108" s="3">
        <v>41772.396979166668</v>
      </c>
      <c r="C4108" s="2" t="s">
        <v>13</v>
      </c>
      <c r="D4108" s="2" t="s">
        <v>8</v>
      </c>
      <c r="E4108" s="2" t="s">
        <v>29</v>
      </c>
      <c r="F4108" s="2" t="s">
        <v>10</v>
      </c>
      <c r="G4108" s="2">
        <v>51619</v>
      </c>
      <c r="H4108" s="2">
        <v>51619</v>
      </c>
      <c r="I4108" s="61"/>
    </row>
    <row r="4109" spans="1:9" ht="24" customHeight="1" x14ac:dyDescent="0.25">
      <c r="A4109" s="2">
        <v>968197</v>
      </c>
      <c r="B4109" s="3">
        <v>41778.420231481483</v>
      </c>
      <c r="C4109" s="2" t="s">
        <v>7</v>
      </c>
      <c r="D4109" s="2" t="s">
        <v>8</v>
      </c>
      <c r="E4109" s="2" t="s">
        <v>29</v>
      </c>
      <c r="F4109" s="2" t="s">
        <v>10</v>
      </c>
      <c r="G4109" s="2">
        <v>15924</v>
      </c>
      <c r="H4109" s="2">
        <v>15924</v>
      </c>
      <c r="I4109" s="61"/>
    </row>
    <row r="4110" spans="1:9" ht="24" customHeight="1" x14ac:dyDescent="0.25">
      <c r="A4110" s="2">
        <v>652326</v>
      </c>
      <c r="B4110" s="3">
        <v>41814.337893518517</v>
      </c>
      <c r="C4110" s="2" t="s">
        <v>7</v>
      </c>
      <c r="D4110" s="2" t="s">
        <v>8</v>
      </c>
      <c r="E4110" s="2" t="s">
        <v>29</v>
      </c>
      <c r="F4110" s="2" t="s">
        <v>10</v>
      </c>
      <c r="G4110" s="2">
        <v>5683</v>
      </c>
      <c r="H4110" s="2">
        <v>5683</v>
      </c>
      <c r="I4110" s="61"/>
    </row>
    <row r="4111" spans="1:9" ht="24" customHeight="1" x14ac:dyDescent="0.25">
      <c r="A4111" s="2">
        <v>902094</v>
      </c>
      <c r="B4111" s="3">
        <v>41814.340092592596</v>
      </c>
      <c r="C4111" s="2" t="s">
        <v>7</v>
      </c>
      <c r="D4111" s="2" t="s">
        <v>8</v>
      </c>
      <c r="E4111" s="2" t="s">
        <v>29</v>
      </c>
      <c r="F4111" s="2" t="s">
        <v>10</v>
      </c>
      <c r="G4111" s="2">
        <v>74117</v>
      </c>
      <c r="H4111" s="2">
        <v>74117</v>
      </c>
      <c r="I4111" s="61"/>
    </row>
    <row r="4112" spans="1:9" ht="24" customHeight="1" x14ac:dyDescent="0.25">
      <c r="A4112" s="2">
        <v>510862</v>
      </c>
      <c r="B4112" s="3">
        <v>41846.742465277777</v>
      </c>
      <c r="C4112" s="2" t="s">
        <v>7</v>
      </c>
      <c r="D4112" s="2" t="s">
        <v>8</v>
      </c>
      <c r="E4112" s="2" t="s">
        <v>9</v>
      </c>
      <c r="F4112" s="2" t="s">
        <v>32</v>
      </c>
      <c r="G4112" s="2">
        <v>70509</v>
      </c>
      <c r="H4112" s="2">
        <v>70509</v>
      </c>
      <c r="I4112" s="61"/>
    </row>
    <row r="4113" spans="1:9" ht="24" customHeight="1" x14ac:dyDescent="0.25">
      <c r="A4113" s="2">
        <v>495076</v>
      </c>
      <c r="B4113" s="3">
        <v>41846.744768518518</v>
      </c>
      <c r="C4113" s="2" t="s">
        <v>13</v>
      </c>
      <c r="D4113" s="2" t="s">
        <v>11</v>
      </c>
      <c r="E4113" s="2" t="s">
        <v>9</v>
      </c>
      <c r="F4113" s="2" t="s">
        <v>32</v>
      </c>
      <c r="G4113" s="2">
        <v>34627</v>
      </c>
      <c r="H4113" s="2">
        <v>34627</v>
      </c>
      <c r="I4113" s="61"/>
    </row>
    <row r="4114" spans="1:9" ht="24" customHeight="1" x14ac:dyDescent="0.25">
      <c r="A4114" s="2">
        <v>627708</v>
      </c>
      <c r="B4114" s="3">
        <v>41869.813946759263</v>
      </c>
      <c r="C4114" s="2" t="s">
        <v>7</v>
      </c>
      <c r="D4114" s="2" t="s">
        <v>11</v>
      </c>
      <c r="E4114" s="2" t="s">
        <v>9</v>
      </c>
      <c r="F4114" s="2" t="s">
        <v>32</v>
      </c>
      <c r="G4114" s="2">
        <v>44987</v>
      </c>
      <c r="H4114" s="2">
        <v>44987</v>
      </c>
      <c r="I4114" s="61"/>
    </row>
    <row r="4115" spans="1:9" ht="24" customHeight="1" x14ac:dyDescent="0.25">
      <c r="A4115" s="2">
        <v>652581</v>
      </c>
      <c r="B4115" s="3">
        <v>41860.670844907407</v>
      </c>
      <c r="C4115" s="2" t="s">
        <v>13</v>
      </c>
      <c r="D4115" s="2" t="s">
        <v>11</v>
      </c>
      <c r="E4115" s="2" t="s">
        <v>28</v>
      </c>
      <c r="F4115" s="2" t="s">
        <v>12</v>
      </c>
      <c r="G4115" s="2">
        <v>17182</v>
      </c>
      <c r="H4115" s="2">
        <v>17182</v>
      </c>
      <c r="I4115" s="61"/>
    </row>
    <row r="4116" spans="1:9" ht="24" customHeight="1" x14ac:dyDescent="0.25">
      <c r="A4116" s="2">
        <v>204014</v>
      </c>
      <c r="B4116" s="3">
        <v>41860.67291666667</v>
      </c>
      <c r="C4116" s="2" t="s">
        <v>13</v>
      </c>
      <c r="D4116" s="2" t="s">
        <v>23</v>
      </c>
      <c r="E4116" s="2" t="s">
        <v>28</v>
      </c>
      <c r="F4116" s="2" t="s">
        <v>12</v>
      </c>
      <c r="G4116" s="2">
        <v>96396</v>
      </c>
      <c r="H4116" s="2">
        <v>96396</v>
      </c>
      <c r="I4116" s="61"/>
    </row>
    <row r="4117" spans="1:9" ht="24" customHeight="1" x14ac:dyDescent="0.25">
      <c r="A4117" s="2">
        <v>122069</v>
      </c>
      <c r="B4117" s="3">
        <v>41860.676655092589</v>
      </c>
      <c r="C4117" s="2" t="s">
        <v>7</v>
      </c>
      <c r="D4117" s="2" t="s">
        <v>8</v>
      </c>
      <c r="E4117" s="2" t="s">
        <v>28</v>
      </c>
      <c r="F4117" s="2" t="s">
        <v>12</v>
      </c>
      <c r="G4117" s="2">
        <v>87079</v>
      </c>
      <c r="H4117" s="2">
        <v>87079</v>
      </c>
      <c r="I4117" s="61"/>
    </row>
    <row r="4118" spans="1:9" ht="24" customHeight="1" x14ac:dyDescent="0.25">
      <c r="A4118" s="2">
        <v>527659</v>
      </c>
      <c r="B4118" s="3">
        <v>41794.714872685188</v>
      </c>
      <c r="C4118" s="2" t="s">
        <v>7</v>
      </c>
      <c r="D4118" s="2" t="s">
        <v>11</v>
      </c>
      <c r="E4118" s="2" t="s">
        <v>14</v>
      </c>
      <c r="F4118" s="2" t="s">
        <v>21</v>
      </c>
      <c r="G4118" s="2">
        <v>37630</v>
      </c>
      <c r="H4118" s="2">
        <v>37630</v>
      </c>
      <c r="I4118" s="61"/>
    </row>
    <row r="4119" spans="1:9" ht="24" customHeight="1" x14ac:dyDescent="0.25">
      <c r="A4119" s="2">
        <v>107783</v>
      </c>
      <c r="B4119" s="3">
        <v>41811.345381944448</v>
      </c>
      <c r="C4119" s="2" t="s">
        <v>13</v>
      </c>
      <c r="D4119" s="2" t="s">
        <v>8</v>
      </c>
      <c r="E4119" s="2" t="s">
        <v>14</v>
      </c>
      <c r="F4119" s="2" t="s">
        <v>21</v>
      </c>
      <c r="G4119" s="2">
        <v>81252</v>
      </c>
      <c r="H4119" s="2">
        <v>81252</v>
      </c>
      <c r="I4119" s="61"/>
    </row>
    <row r="4120" spans="1:9" ht="24" customHeight="1" x14ac:dyDescent="0.25">
      <c r="A4120" s="2">
        <v>31461</v>
      </c>
      <c r="B4120" s="3">
        <v>41811.345682870371</v>
      </c>
      <c r="C4120" s="2" t="s">
        <v>7</v>
      </c>
      <c r="D4120" s="2" t="s">
        <v>8</v>
      </c>
      <c r="E4120" s="2" t="s">
        <v>14</v>
      </c>
      <c r="F4120" s="2" t="s">
        <v>21</v>
      </c>
      <c r="G4120" s="2">
        <v>73684</v>
      </c>
      <c r="H4120" s="2">
        <v>73684</v>
      </c>
      <c r="I4120" s="61"/>
    </row>
    <row r="4121" spans="1:9" ht="24" customHeight="1" x14ac:dyDescent="0.25">
      <c r="A4121" s="2">
        <v>459524</v>
      </c>
      <c r="B4121" s="3">
        <v>41760.356504629628</v>
      </c>
      <c r="C4121" s="2" t="s">
        <v>7</v>
      </c>
      <c r="D4121" s="2" t="s">
        <v>8</v>
      </c>
      <c r="E4121" s="2" t="s">
        <v>14</v>
      </c>
      <c r="F4121" s="2" t="s">
        <v>24</v>
      </c>
      <c r="G4121" s="2">
        <v>16195</v>
      </c>
      <c r="H4121" s="2">
        <v>16195</v>
      </c>
      <c r="I4121" s="61"/>
    </row>
    <row r="4122" spans="1:9" ht="24" customHeight="1" x14ac:dyDescent="0.25">
      <c r="A4122" s="2">
        <v>302245</v>
      </c>
      <c r="B4122" s="3">
        <v>41765.735613425924</v>
      </c>
      <c r="C4122" s="2" t="s">
        <v>13</v>
      </c>
      <c r="D4122" s="2" t="s">
        <v>11</v>
      </c>
      <c r="E4122" s="2" t="s">
        <v>14</v>
      </c>
      <c r="F4122" s="2" t="s">
        <v>12</v>
      </c>
      <c r="G4122" s="2">
        <v>21638</v>
      </c>
      <c r="H4122" s="2">
        <v>21638</v>
      </c>
      <c r="I4122" s="61"/>
    </row>
    <row r="4123" spans="1:9" ht="24" customHeight="1" x14ac:dyDescent="0.25">
      <c r="A4123" s="2">
        <v>275154</v>
      </c>
      <c r="B4123" s="3">
        <v>41765.738935185182</v>
      </c>
      <c r="C4123" s="2" t="s">
        <v>7</v>
      </c>
      <c r="D4123" s="2" t="s">
        <v>11</v>
      </c>
      <c r="E4123" s="2" t="s">
        <v>14</v>
      </c>
      <c r="F4123" s="2" t="s">
        <v>12</v>
      </c>
      <c r="G4123" s="2">
        <v>34296</v>
      </c>
      <c r="H4123" s="2">
        <v>34296</v>
      </c>
      <c r="I4123" s="61"/>
    </row>
    <row r="4124" spans="1:9" ht="24" customHeight="1" x14ac:dyDescent="0.25">
      <c r="A4124" s="2">
        <v>287494</v>
      </c>
      <c r="B4124" s="3">
        <v>41767.543969907405</v>
      </c>
      <c r="C4124" s="2" t="s">
        <v>7</v>
      </c>
      <c r="D4124" s="2" t="s">
        <v>8</v>
      </c>
      <c r="E4124" s="2" t="s">
        <v>14</v>
      </c>
      <c r="F4124" s="2" t="s">
        <v>24</v>
      </c>
      <c r="G4124" s="2">
        <v>53935</v>
      </c>
      <c r="H4124" s="2">
        <v>53935</v>
      </c>
      <c r="I4124" s="61"/>
    </row>
    <row r="4125" spans="1:9" ht="24" customHeight="1" x14ac:dyDescent="0.25">
      <c r="A4125" s="2">
        <v>100435</v>
      </c>
      <c r="B4125" s="3">
        <v>41769.457395833335</v>
      </c>
      <c r="C4125" s="2" t="s">
        <v>7</v>
      </c>
      <c r="D4125" s="2" t="s">
        <v>8</v>
      </c>
      <c r="E4125" s="2" t="s">
        <v>14</v>
      </c>
      <c r="F4125" s="2" t="s">
        <v>12</v>
      </c>
      <c r="G4125" s="2">
        <v>79877</v>
      </c>
      <c r="H4125" s="2">
        <v>79877</v>
      </c>
      <c r="I4125" s="61"/>
    </row>
    <row r="4126" spans="1:9" ht="24" customHeight="1" x14ac:dyDescent="0.25">
      <c r="A4126" s="2">
        <v>134343</v>
      </c>
      <c r="B4126" s="3">
        <v>41777.629733796297</v>
      </c>
      <c r="C4126" s="2" t="s">
        <v>7</v>
      </c>
      <c r="D4126" s="2" t="s">
        <v>11</v>
      </c>
      <c r="E4126" s="2" t="s">
        <v>14</v>
      </c>
      <c r="F4126" s="2" t="s">
        <v>12</v>
      </c>
      <c r="G4126" s="2">
        <v>38364</v>
      </c>
      <c r="H4126" s="2">
        <v>38364</v>
      </c>
      <c r="I4126" s="61"/>
    </row>
    <row r="4127" spans="1:9" ht="24" customHeight="1" x14ac:dyDescent="0.25">
      <c r="A4127" s="2">
        <v>865788</v>
      </c>
      <c r="B4127" s="3">
        <v>41777.634479166663</v>
      </c>
      <c r="C4127" s="2" t="s">
        <v>7</v>
      </c>
      <c r="D4127" s="2" t="s">
        <v>11</v>
      </c>
      <c r="E4127" s="2" t="s">
        <v>14</v>
      </c>
      <c r="F4127" s="2" t="s">
        <v>12</v>
      </c>
      <c r="G4127" s="2">
        <v>7260</v>
      </c>
      <c r="H4127" s="2">
        <v>7260</v>
      </c>
      <c r="I4127" s="61"/>
    </row>
    <row r="4128" spans="1:9" ht="24" customHeight="1" x14ac:dyDescent="0.25">
      <c r="A4128" s="2">
        <v>337965</v>
      </c>
      <c r="B4128" s="3">
        <v>41777.630231481482</v>
      </c>
      <c r="C4128" s="2" t="s">
        <v>13</v>
      </c>
      <c r="D4128" s="2" t="s">
        <v>23</v>
      </c>
      <c r="E4128" s="2" t="s">
        <v>14</v>
      </c>
      <c r="F4128" s="2" t="s">
        <v>12</v>
      </c>
      <c r="G4128" s="2">
        <v>93936</v>
      </c>
      <c r="H4128" s="2">
        <v>93936</v>
      </c>
      <c r="I4128" s="61"/>
    </row>
    <row r="4129" spans="1:9" ht="24" customHeight="1" x14ac:dyDescent="0.25">
      <c r="A4129" s="2">
        <v>811174</v>
      </c>
      <c r="B4129" s="3">
        <v>41778.60765046296</v>
      </c>
      <c r="C4129" s="2" t="s">
        <v>13</v>
      </c>
      <c r="D4129" s="2" t="s">
        <v>8</v>
      </c>
      <c r="E4129" s="2" t="s">
        <v>14</v>
      </c>
      <c r="F4129" s="2" t="s">
        <v>24</v>
      </c>
      <c r="G4129" s="2">
        <v>23030</v>
      </c>
      <c r="H4129" s="2">
        <v>23030</v>
      </c>
      <c r="I4129" s="61"/>
    </row>
    <row r="4130" spans="1:9" ht="24" customHeight="1" x14ac:dyDescent="0.25">
      <c r="A4130" s="2">
        <v>553857</v>
      </c>
      <c r="B4130" s="3">
        <v>41778.608807870369</v>
      </c>
      <c r="C4130" s="2" t="s">
        <v>7</v>
      </c>
      <c r="D4130" s="2" t="s">
        <v>8</v>
      </c>
      <c r="E4130" s="2" t="s">
        <v>14</v>
      </c>
      <c r="F4130" s="2" t="s">
        <v>24</v>
      </c>
      <c r="G4130" s="2">
        <v>82873</v>
      </c>
      <c r="H4130" s="2">
        <v>82873</v>
      </c>
      <c r="I4130" s="61"/>
    </row>
    <row r="4131" spans="1:9" ht="24" customHeight="1" x14ac:dyDescent="0.25">
      <c r="A4131" s="2">
        <v>769485</v>
      </c>
      <c r="B4131" s="3">
        <v>41761.397453703707</v>
      </c>
      <c r="C4131" s="2" t="s">
        <v>7</v>
      </c>
      <c r="D4131" s="2" t="s">
        <v>8</v>
      </c>
      <c r="E4131" s="2" t="s">
        <v>14</v>
      </c>
      <c r="F4131" s="2" t="s">
        <v>12</v>
      </c>
      <c r="G4131" s="2">
        <v>93649</v>
      </c>
      <c r="H4131" s="2">
        <v>93649</v>
      </c>
      <c r="I4131" s="61"/>
    </row>
    <row r="4132" spans="1:9" ht="24" customHeight="1" x14ac:dyDescent="0.25">
      <c r="A4132" s="2">
        <v>944835</v>
      </c>
      <c r="B4132" s="3">
        <v>41767.713159722225</v>
      </c>
      <c r="C4132" s="2" t="s">
        <v>7</v>
      </c>
      <c r="D4132" s="2" t="s">
        <v>8</v>
      </c>
      <c r="E4132" s="2" t="s">
        <v>14</v>
      </c>
      <c r="F4132" s="2" t="s">
        <v>24</v>
      </c>
      <c r="G4132" s="2">
        <v>34674</v>
      </c>
      <c r="H4132" s="2">
        <v>34674</v>
      </c>
      <c r="I4132" s="61"/>
    </row>
    <row r="4133" spans="1:9" ht="24" customHeight="1" x14ac:dyDescent="0.25">
      <c r="A4133" s="2">
        <v>541702</v>
      </c>
      <c r="B4133" s="3">
        <v>41774.319085648145</v>
      </c>
      <c r="C4133" s="2" t="s">
        <v>7</v>
      </c>
      <c r="D4133" s="2" t="s">
        <v>8</v>
      </c>
      <c r="E4133" s="2" t="s">
        <v>14</v>
      </c>
      <c r="F4133" s="2" t="s">
        <v>12</v>
      </c>
      <c r="G4133" s="2">
        <v>12614</v>
      </c>
      <c r="H4133" s="2">
        <v>12614</v>
      </c>
      <c r="I4133" s="61"/>
    </row>
    <row r="4134" spans="1:9" ht="24" customHeight="1" x14ac:dyDescent="0.25">
      <c r="A4134" s="2">
        <v>783992</v>
      </c>
      <c r="B4134" s="3">
        <v>41774.317743055559</v>
      </c>
      <c r="C4134" s="2" t="s">
        <v>13</v>
      </c>
      <c r="D4134" s="2" t="s">
        <v>23</v>
      </c>
      <c r="E4134" s="2" t="s">
        <v>14</v>
      </c>
      <c r="F4134" s="2" t="s">
        <v>12</v>
      </c>
      <c r="G4134" s="2">
        <v>12895</v>
      </c>
      <c r="H4134" s="2">
        <v>12895</v>
      </c>
      <c r="I4134" s="61"/>
    </row>
    <row r="4135" spans="1:9" ht="24" customHeight="1" x14ac:dyDescent="0.25">
      <c r="A4135" s="2">
        <v>185279</v>
      </c>
      <c r="B4135" s="3">
        <v>41774.318101851852</v>
      </c>
      <c r="C4135" s="2" t="s">
        <v>7</v>
      </c>
      <c r="D4135" s="2" t="s">
        <v>23</v>
      </c>
      <c r="E4135" s="2" t="s">
        <v>14</v>
      </c>
      <c r="F4135" s="2" t="s">
        <v>12</v>
      </c>
      <c r="G4135" s="2">
        <v>43019</v>
      </c>
      <c r="H4135" s="2">
        <v>43019</v>
      </c>
      <c r="I4135" s="61"/>
    </row>
    <row r="4136" spans="1:9" ht="24" customHeight="1" x14ac:dyDescent="0.25">
      <c r="A4136" s="2">
        <v>948017</v>
      </c>
      <c r="B4136" s="3">
        <v>41783.408148148148</v>
      </c>
      <c r="C4136" s="2" t="s">
        <v>7</v>
      </c>
      <c r="D4136" s="2" t="s">
        <v>8</v>
      </c>
      <c r="E4136" s="2" t="s">
        <v>14</v>
      </c>
      <c r="F4136" s="2" t="s">
        <v>12</v>
      </c>
      <c r="G4136" s="2">
        <v>80756</v>
      </c>
      <c r="H4136" s="2">
        <v>80756</v>
      </c>
      <c r="I4136" s="61"/>
    </row>
    <row r="4137" spans="1:9" ht="24" customHeight="1" x14ac:dyDescent="0.25">
      <c r="A4137" s="2">
        <v>699051</v>
      </c>
      <c r="B4137" s="3">
        <v>41783.408518518518</v>
      </c>
      <c r="C4137" s="2" t="s">
        <v>13</v>
      </c>
      <c r="D4137" s="2" t="s">
        <v>11</v>
      </c>
      <c r="E4137" s="2" t="s">
        <v>14</v>
      </c>
      <c r="F4137" s="2" t="s">
        <v>12</v>
      </c>
      <c r="G4137" s="2">
        <v>18985</v>
      </c>
      <c r="H4137" s="2">
        <v>18985</v>
      </c>
      <c r="I4137" s="61"/>
    </row>
    <row r="4138" spans="1:9" ht="24" customHeight="1" x14ac:dyDescent="0.25">
      <c r="A4138" s="2">
        <v>103836</v>
      </c>
      <c r="B4138" s="3">
        <v>41783.410567129627</v>
      </c>
      <c r="C4138" s="2" t="s">
        <v>7</v>
      </c>
      <c r="D4138" s="2" t="s">
        <v>8</v>
      </c>
      <c r="E4138" s="2" t="s">
        <v>14</v>
      </c>
      <c r="F4138" s="2" t="s">
        <v>12</v>
      </c>
      <c r="G4138" s="2">
        <v>34773</v>
      </c>
      <c r="H4138" s="2">
        <v>34773</v>
      </c>
      <c r="I4138" s="61"/>
    </row>
    <row r="4139" spans="1:9" ht="24" customHeight="1" x14ac:dyDescent="0.25">
      <c r="A4139" s="2">
        <v>206453</v>
      </c>
      <c r="B4139" s="3">
        <v>41789.585625</v>
      </c>
      <c r="C4139" s="2" t="s">
        <v>7</v>
      </c>
      <c r="D4139" s="2" t="s">
        <v>8</v>
      </c>
      <c r="E4139" s="2" t="s">
        <v>14</v>
      </c>
      <c r="F4139" s="2" t="s">
        <v>24</v>
      </c>
      <c r="G4139" s="2">
        <v>30863</v>
      </c>
      <c r="H4139" s="2">
        <v>30863</v>
      </c>
      <c r="I4139" s="61"/>
    </row>
    <row r="4140" spans="1:9" ht="24" customHeight="1" x14ac:dyDescent="0.25">
      <c r="A4140" s="2">
        <v>837861</v>
      </c>
      <c r="B4140" s="3">
        <v>41789.586585648147</v>
      </c>
      <c r="C4140" s="2" t="s">
        <v>7</v>
      </c>
      <c r="D4140" s="2" t="s">
        <v>8</v>
      </c>
      <c r="E4140" s="2" t="s">
        <v>14</v>
      </c>
      <c r="F4140" s="2" t="s">
        <v>24</v>
      </c>
      <c r="G4140" s="2">
        <v>50500</v>
      </c>
      <c r="H4140" s="2">
        <v>50500</v>
      </c>
      <c r="I4140" s="61"/>
    </row>
    <row r="4141" spans="1:9" ht="24" customHeight="1" x14ac:dyDescent="0.25">
      <c r="A4141" s="2">
        <v>163162</v>
      </c>
      <c r="B4141" s="3">
        <v>41796.645694444444</v>
      </c>
      <c r="C4141" s="2" t="s">
        <v>7</v>
      </c>
      <c r="D4141" s="2" t="s">
        <v>11</v>
      </c>
      <c r="E4141" s="2" t="s">
        <v>14</v>
      </c>
      <c r="F4141" s="2" t="s">
        <v>24</v>
      </c>
      <c r="G4141" s="2">
        <v>15888</v>
      </c>
      <c r="H4141" s="2">
        <v>15888</v>
      </c>
      <c r="I4141" s="61"/>
    </row>
    <row r="4142" spans="1:9" ht="24" customHeight="1" x14ac:dyDescent="0.25">
      <c r="A4142" s="2">
        <v>550778</v>
      </c>
      <c r="B4142" s="3">
        <v>41802.367083333331</v>
      </c>
      <c r="C4142" s="2" t="s">
        <v>7</v>
      </c>
      <c r="D4142" s="2" t="s">
        <v>11</v>
      </c>
      <c r="E4142" s="2" t="s">
        <v>14</v>
      </c>
      <c r="F4142" s="2" t="s">
        <v>12</v>
      </c>
      <c r="G4142" s="2">
        <v>95629</v>
      </c>
      <c r="H4142" s="2">
        <v>95629</v>
      </c>
      <c r="I4142" s="61"/>
    </row>
    <row r="4143" spans="1:9" ht="24" customHeight="1" x14ac:dyDescent="0.25">
      <c r="A4143" s="2">
        <v>519128</v>
      </c>
      <c r="B4143" s="3">
        <v>41816.841296296298</v>
      </c>
      <c r="C4143" s="2" t="s">
        <v>13</v>
      </c>
      <c r="D4143" s="2" t="s">
        <v>8</v>
      </c>
      <c r="E4143" s="2" t="s">
        <v>14</v>
      </c>
      <c r="F4143" s="2" t="s">
        <v>24</v>
      </c>
      <c r="G4143" s="2">
        <v>19454</v>
      </c>
      <c r="H4143" s="2">
        <v>19454</v>
      </c>
      <c r="I4143" s="61"/>
    </row>
    <row r="4144" spans="1:9" ht="24" customHeight="1" x14ac:dyDescent="0.25">
      <c r="A4144" s="2">
        <v>419081</v>
      </c>
      <c r="B4144" s="3">
        <v>41828.513009259259</v>
      </c>
      <c r="C4144" s="2" t="s">
        <v>7</v>
      </c>
      <c r="D4144" s="2" t="s">
        <v>8</v>
      </c>
      <c r="E4144" s="2" t="s">
        <v>14</v>
      </c>
      <c r="F4144" s="2" t="s">
        <v>24</v>
      </c>
      <c r="G4144" s="2">
        <v>2668</v>
      </c>
      <c r="H4144" s="2">
        <v>2668</v>
      </c>
      <c r="I4144" s="61"/>
    </row>
    <row r="4145" spans="1:9" ht="24" customHeight="1" x14ac:dyDescent="0.25">
      <c r="A4145" s="2">
        <v>716401</v>
      </c>
      <c r="B4145" s="3">
        <v>41828.513506944444</v>
      </c>
      <c r="C4145" s="2" t="s">
        <v>13</v>
      </c>
      <c r="D4145" s="2" t="s">
        <v>8</v>
      </c>
      <c r="E4145" s="2" t="s">
        <v>14</v>
      </c>
      <c r="F4145" s="2" t="s">
        <v>24</v>
      </c>
      <c r="G4145" s="2">
        <v>2008</v>
      </c>
      <c r="H4145" s="2">
        <v>2008</v>
      </c>
      <c r="I4145" s="61"/>
    </row>
    <row r="4146" spans="1:9" ht="24" customHeight="1" x14ac:dyDescent="0.25">
      <c r="A4146" s="2">
        <v>142961</v>
      </c>
      <c r="B4146" s="3">
        <v>41830.36917824074</v>
      </c>
      <c r="C4146" s="2" t="s">
        <v>13</v>
      </c>
      <c r="D4146" s="2" t="s">
        <v>8</v>
      </c>
      <c r="E4146" s="2" t="s">
        <v>14</v>
      </c>
      <c r="F4146" s="2" t="s">
        <v>24</v>
      </c>
      <c r="G4146" s="2">
        <v>11840</v>
      </c>
      <c r="H4146" s="2">
        <v>11840</v>
      </c>
      <c r="I4146" s="61"/>
    </row>
    <row r="4147" spans="1:9" ht="24" customHeight="1" x14ac:dyDescent="0.25">
      <c r="A4147" s="2">
        <v>238407</v>
      </c>
      <c r="B4147" s="3">
        <v>41830.370868055557</v>
      </c>
      <c r="C4147" s="2" t="s">
        <v>7</v>
      </c>
      <c r="D4147" s="2" t="s">
        <v>11</v>
      </c>
      <c r="E4147" s="2" t="s">
        <v>14</v>
      </c>
      <c r="F4147" s="2" t="s">
        <v>24</v>
      </c>
      <c r="G4147" s="2">
        <v>52278</v>
      </c>
      <c r="H4147" s="2">
        <v>52278</v>
      </c>
      <c r="I4147" s="61"/>
    </row>
    <row r="4148" spans="1:9" ht="24" customHeight="1" x14ac:dyDescent="0.25">
      <c r="A4148" s="2">
        <v>240004</v>
      </c>
      <c r="B4148" s="3">
        <v>41831.401030092595</v>
      </c>
      <c r="C4148" s="2" t="s">
        <v>7</v>
      </c>
      <c r="D4148" s="2" t="s">
        <v>11</v>
      </c>
      <c r="E4148" s="2" t="s">
        <v>14</v>
      </c>
      <c r="F4148" s="2" t="s">
        <v>24</v>
      </c>
      <c r="G4148" s="2">
        <v>12991</v>
      </c>
      <c r="H4148" s="2">
        <v>12991</v>
      </c>
      <c r="I4148" s="61"/>
    </row>
    <row r="4149" spans="1:9" ht="24" customHeight="1" x14ac:dyDescent="0.25">
      <c r="A4149" s="2">
        <v>659234</v>
      </c>
      <c r="B4149" s="3">
        <v>41859.397847222222</v>
      </c>
      <c r="C4149" s="2" t="s">
        <v>13</v>
      </c>
      <c r="D4149" s="2" t="s">
        <v>11</v>
      </c>
      <c r="E4149" s="2" t="s">
        <v>14</v>
      </c>
      <c r="F4149" s="2" t="s">
        <v>12</v>
      </c>
      <c r="G4149" s="2">
        <v>98590</v>
      </c>
      <c r="H4149" s="2">
        <v>98590</v>
      </c>
      <c r="I4149" s="61"/>
    </row>
    <row r="4150" spans="1:9" ht="24" customHeight="1" x14ac:dyDescent="0.25">
      <c r="A4150" s="2">
        <v>664101</v>
      </c>
      <c r="B4150" s="3">
        <v>41859.398564814815</v>
      </c>
      <c r="C4150" s="2" t="s">
        <v>7</v>
      </c>
      <c r="D4150" s="2" t="s">
        <v>11</v>
      </c>
      <c r="E4150" s="2" t="s">
        <v>14</v>
      </c>
      <c r="F4150" s="2" t="s">
        <v>12</v>
      </c>
      <c r="G4150" s="2">
        <v>41524</v>
      </c>
      <c r="H4150" s="2">
        <v>41524</v>
      </c>
      <c r="I4150" s="61"/>
    </row>
    <row r="4151" spans="1:9" ht="24" customHeight="1" x14ac:dyDescent="0.25">
      <c r="A4151" s="2">
        <v>184275</v>
      </c>
      <c r="B4151" s="3">
        <v>41863.409467592595</v>
      </c>
      <c r="C4151" s="2" t="s">
        <v>7</v>
      </c>
      <c r="D4151" s="2" t="s">
        <v>8</v>
      </c>
      <c r="E4151" s="2" t="s">
        <v>14</v>
      </c>
      <c r="F4151" s="2" t="s">
        <v>24</v>
      </c>
      <c r="G4151" s="2">
        <v>23504</v>
      </c>
      <c r="H4151" s="2">
        <v>23504</v>
      </c>
      <c r="I4151" s="61"/>
    </row>
    <row r="4152" spans="1:9" ht="24" customHeight="1" x14ac:dyDescent="0.25">
      <c r="A4152" s="2">
        <v>818366</v>
      </c>
      <c r="B4152" s="3">
        <v>41863.410104166665</v>
      </c>
      <c r="C4152" s="2" t="s">
        <v>7</v>
      </c>
      <c r="D4152" s="2" t="s">
        <v>11</v>
      </c>
      <c r="E4152" s="2" t="s">
        <v>14</v>
      </c>
      <c r="F4152" s="2" t="s">
        <v>24</v>
      </c>
      <c r="G4152" s="2">
        <v>84015</v>
      </c>
      <c r="H4152" s="2">
        <v>84015</v>
      </c>
      <c r="I4152" s="61"/>
    </row>
    <row r="4153" spans="1:9" ht="24" customHeight="1" x14ac:dyDescent="0.25">
      <c r="A4153" s="2">
        <v>55833</v>
      </c>
      <c r="B4153" s="3">
        <v>41874.59097222222</v>
      </c>
      <c r="C4153" s="2" t="s">
        <v>7</v>
      </c>
      <c r="D4153" s="2" t="s">
        <v>8</v>
      </c>
      <c r="E4153" s="2" t="s">
        <v>14</v>
      </c>
      <c r="F4153" s="2" t="s">
        <v>12</v>
      </c>
      <c r="G4153" s="2">
        <v>88439</v>
      </c>
      <c r="H4153" s="2">
        <v>88439</v>
      </c>
      <c r="I4153" s="61"/>
    </row>
    <row r="4154" spans="1:9" ht="24" customHeight="1" x14ac:dyDescent="0.25">
      <c r="A4154" s="2">
        <v>603411</v>
      </c>
      <c r="B4154" s="3">
        <v>41874.591284722221</v>
      </c>
      <c r="C4154" s="2" t="s">
        <v>7</v>
      </c>
      <c r="D4154" s="2" t="s">
        <v>11</v>
      </c>
      <c r="E4154" s="2" t="s">
        <v>14</v>
      </c>
      <c r="F4154" s="2" t="s">
        <v>12</v>
      </c>
      <c r="G4154" s="2">
        <v>12658</v>
      </c>
      <c r="H4154" s="2">
        <v>12658</v>
      </c>
      <c r="I4154" s="61"/>
    </row>
    <row r="4155" spans="1:9" ht="24" customHeight="1" x14ac:dyDescent="0.25">
      <c r="A4155" s="2">
        <v>232836</v>
      </c>
      <c r="B4155" s="3">
        <v>41880.596550925926</v>
      </c>
      <c r="C4155" s="2" t="s">
        <v>13</v>
      </c>
      <c r="D4155" s="2" t="s">
        <v>11</v>
      </c>
      <c r="E4155" s="2" t="s">
        <v>14</v>
      </c>
      <c r="F4155" s="2" t="s">
        <v>12</v>
      </c>
      <c r="G4155" s="2">
        <v>66735</v>
      </c>
      <c r="H4155" s="2">
        <v>66735</v>
      </c>
      <c r="I4155" s="61"/>
    </row>
    <row r="4156" spans="1:9" ht="24" customHeight="1" x14ac:dyDescent="0.25">
      <c r="A4156" s="2">
        <v>363571</v>
      </c>
      <c r="B4156" s="3">
        <v>41880.598194444443</v>
      </c>
      <c r="C4156" s="2" t="s">
        <v>13</v>
      </c>
      <c r="D4156" s="2" t="s">
        <v>8</v>
      </c>
      <c r="E4156" s="2" t="s">
        <v>14</v>
      </c>
      <c r="F4156" s="2" t="s">
        <v>12</v>
      </c>
      <c r="G4156" s="2">
        <v>1635</v>
      </c>
      <c r="H4156" s="2">
        <v>1635</v>
      </c>
      <c r="I4156" s="61"/>
    </row>
    <row r="4157" spans="1:9" ht="24" customHeight="1" x14ac:dyDescent="0.25">
      <c r="A4157" s="2">
        <v>58648</v>
      </c>
      <c r="B4157" s="3">
        <v>41880.598553240743</v>
      </c>
      <c r="C4157" s="2" t="s">
        <v>7</v>
      </c>
      <c r="D4157" s="2" t="s">
        <v>11</v>
      </c>
      <c r="E4157" s="2" t="s">
        <v>14</v>
      </c>
      <c r="F4157" s="2" t="s">
        <v>12</v>
      </c>
      <c r="G4157" s="2">
        <v>63894</v>
      </c>
      <c r="H4157" s="2">
        <v>63894</v>
      </c>
      <c r="I4157" s="61"/>
    </row>
    <row r="4158" spans="1:9" ht="24" customHeight="1" x14ac:dyDescent="0.25">
      <c r="A4158" s="2">
        <v>347119</v>
      </c>
      <c r="B4158" s="3">
        <v>41768.398078703707</v>
      </c>
      <c r="C4158" s="2" t="s">
        <v>7</v>
      </c>
      <c r="D4158" s="2" t="s">
        <v>11</v>
      </c>
      <c r="E4158" s="2" t="s">
        <v>9</v>
      </c>
      <c r="F4158" s="2" t="s">
        <v>19</v>
      </c>
      <c r="G4158" s="2">
        <v>74299</v>
      </c>
      <c r="H4158" s="2">
        <v>74299</v>
      </c>
      <c r="I4158" s="61"/>
    </row>
    <row r="4159" spans="1:9" ht="24" customHeight="1" x14ac:dyDescent="0.25">
      <c r="A4159" s="2">
        <v>902584</v>
      </c>
      <c r="B4159" s="3">
        <v>41771.653078703705</v>
      </c>
      <c r="C4159" s="2" t="s">
        <v>13</v>
      </c>
      <c r="D4159" s="2" t="s">
        <v>11</v>
      </c>
      <c r="E4159" s="2" t="s">
        <v>9</v>
      </c>
      <c r="F4159" s="2" t="s">
        <v>19</v>
      </c>
      <c r="G4159" s="2">
        <v>60580</v>
      </c>
      <c r="H4159" s="2">
        <v>60580</v>
      </c>
      <c r="I4159" s="61"/>
    </row>
    <row r="4160" spans="1:9" ht="24" customHeight="1" x14ac:dyDescent="0.25">
      <c r="A4160" s="2">
        <v>27825</v>
      </c>
      <c r="B4160" s="3">
        <v>41771.654421296298</v>
      </c>
      <c r="C4160" s="2" t="s">
        <v>13</v>
      </c>
      <c r="D4160" s="2" t="s">
        <v>11</v>
      </c>
      <c r="E4160" s="2" t="s">
        <v>9</v>
      </c>
      <c r="F4160" s="2" t="s">
        <v>19</v>
      </c>
      <c r="G4160" s="2">
        <v>67267</v>
      </c>
      <c r="H4160" s="2">
        <v>67267</v>
      </c>
      <c r="I4160" s="61"/>
    </row>
    <row r="4161" spans="1:9" ht="24" customHeight="1" x14ac:dyDescent="0.25">
      <c r="A4161" s="2">
        <v>832733</v>
      </c>
      <c r="B4161" s="3">
        <v>41816.414351851854</v>
      </c>
      <c r="C4161" s="2" t="s">
        <v>7</v>
      </c>
      <c r="D4161" s="2" t="s">
        <v>8</v>
      </c>
      <c r="E4161" s="2" t="s">
        <v>9</v>
      </c>
      <c r="F4161" s="2" t="s">
        <v>19</v>
      </c>
      <c r="G4161" s="2">
        <v>41796</v>
      </c>
      <c r="H4161" s="2">
        <v>41796</v>
      </c>
      <c r="I4161" s="61"/>
    </row>
    <row r="4162" spans="1:9" ht="24" customHeight="1" x14ac:dyDescent="0.25">
      <c r="A4162" s="2">
        <v>939447</v>
      </c>
      <c r="B4162" s="3">
        <v>41816.41474537037</v>
      </c>
      <c r="C4162" s="2" t="s">
        <v>13</v>
      </c>
      <c r="D4162" s="2" t="s">
        <v>23</v>
      </c>
      <c r="E4162" s="2" t="s">
        <v>9</v>
      </c>
      <c r="F4162" s="2" t="s">
        <v>19</v>
      </c>
      <c r="G4162" s="2">
        <v>80720</v>
      </c>
      <c r="H4162" s="2">
        <v>80720</v>
      </c>
      <c r="I4162" s="61"/>
    </row>
    <row r="4163" spans="1:9" ht="24" customHeight="1" x14ac:dyDescent="0.25">
      <c r="A4163" s="2">
        <v>255041</v>
      </c>
      <c r="B4163" s="3">
        <v>41806.702893518515</v>
      </c>
      <c r="C4163" s="2" t="s">
        <v>7</v>
      </c>
      <c r="D4163" s="2" t="s">
        <v>11</v>
      </c>
      <c r="E4163" s="2" t="s">
        <v>31</v>
      </c>
      <c r="F4163" s="2" t="s">
        <v>12</v>
      </c>
      <c r="G4163" s="2">
        <v>4107</v>
      </c>
      <c r="H4163" s="2">
        <v>4107</v>
      </c>
      <c r="I4163" s="61"/>
    </row>
    <row r="4164" spans="1:9" ht="24" customHeight="1" x14ac:dyDescent="0.25">
      <c r="A4164" s="2">
        <v>214501</v>
      </c>
      <c r="B4164" s="3">
        <v>41789.657916666663</v>
      </c>
      <c r="C4164" s="2" t="s">
        <v>13</v>
      </c>
      <c r="D4164" s="2" t="s">
        <v>11</v>
      </c>
      <c r="E4164" s="2" t="s">
        <v>14</v>
      </c>
      <c r="F4164" s="2" t="s">
        <v>17</v>
      </c>
      <c r="G4164" s="2">
        <v>46041</v>
      </c>
      <c r="H4164" s="2">
        <v>46041</v>
      </c>
      <c r="I4164" s="61"/>
    </row>
    <row r="4165" spans="1:9" ht="24" customHeight="1" x14ac:dyDescent="0.25">
      <c r="A4165" s="2">
        <v>75454</v>
      </c>
      <c r="B4165" s="3">
        <v>41796.433206018519</v>
      </c>
      <c r="C4165" s="2" t="s">
        <v>7</v>
      </c>
      <c r="D4165" s="2" t="s">
        <v>8</v>
      </c>
      <c r="E4165" s="2" t="s">
        <v>14</v>
      </c>
      <c r="F4165" s="2" t="s">
        <v>17</v>
      </c>
      <c r="G4165" s="2">
        <v>88514</v>
      </c>
      <c r="H4165" s="2">
        <v>88514</v>
      </c>
      <c r="I4165" s="61"/>
    </row>
    <row r="4166" spans="1:9" ht="24" customHeight="1" x14ac:dyDescent="0.25">
      <c r="A4166" s="2">
        <v>500425</v>
      </c>
      <c r="B4166" s="3">
        <v>41796.730925925927</v>
      </c>
      <c r="C4166" s="2" t="s">
        <v>13</v>
      </c>
      <c r="D4166" s="2" t="s">
        <v>8</v>
      </c>
      <c r="E4166" s="2" t="s">
        <v>14</v>
      </c>
      <c r="F4166" s="2" t="s">
        <v>10</v>
      </c>
      <c r="G4166" s="2">
        <v>36170</v>
      </c>
      <c r="H4166" s="2">
        <v>36170</v>
      </c>
      <c r="I4166" s="61"/>
    </row>
    <row r="4167" spans="1:9" ht="24" customHeight="1" x14ac:dyDescent="0.25">
      <c r="A4167" s="2">
        <v>500314</v>
      </c>
      <c r="B4167" s="3">
        <v>41862.937777777777</v>
      </c>
      <c r="C4167" s="2" t="s">
        <v>13</v>
      </c>
      <c r="D4167" s="2" t="s">
        <v>8</v>
      </c>
      <c r="E4167" s="2" t="s">
        <v>28</v>
      </c>
      <c r="F4167" s="2" t="s">
        <v>21</v>
      </c>
      <c r="G4167" s="2">
        <v>50952</v>
      </c>
      <c r="H4167" s="2">
        <v>50952</v>
      </c>
      <c r="I4167" s="61"/>
    </row>
    <row r="4168" spans="1:9" ht="24" customHeight="1" x14ac:dyDescent="0.25">
      <c r="A4168" s="2">
        <v>678447</v>
      </c>
      <c r="B4168" s="3">
        <v>41862.938171296293</v>
      </c>
      <c r="C4168" s="2" t="s">
        <v>13</v>
      </c>
      <c r="D4168" s="2" t="s">
        <v>23</v>
      </c>
      <c r="E4168" s="2" t="s">
        <v>28</v>
      </c>
      <c r="F4168" s="2" t="s">
        <v>21</v>
      </c>
      <c r="G4168" s="2">
        <v>93306</v>
      </c>
      <c r="H4168" s="2">
        <v>93306</v>
      </c>
      <c r="I4168" s="61"/>
    </row>
    <row r="4169" spans="1:9" ht="24" customHeight="1" x14ac:dyDescent="0.25">
      <c r="A4169" s="2">
        <v>920049</v>
      </c>
      <c r="B4169" s="3">
        <v>41852.59646990741</v>
      </c>
      <c r="C4169" s="2" t="s">
        <v>13</v>
      </c>
      <c r="D4169" s="2" t="s">
        <v>11</v>
      </c>
      <c r="E4169" s="2" t="s">
        <v>9</v>
      </c>
      <c r="F4169" s="2" t="s">
        <v>12</v>
      </c>
      <c r="G4169" s="2">
        <v>52934</v>
      </c>
      <c r="H4169" s="2">
        <v>52934</v>
      </c>
      <c r="I4169" s="61"/>
    </row>
    <row r="4170" spans="1:9" ht="24" customHeight="1" x14ac:dyDescent="0.25">
      <c r="A4170" s="2">
        <v>990597</v>
      </c>
      <c r="B4170" s="3">
        <v>41852.734664351854</v>
      </c>
      <c r="C4170" s="2" t="s">
        <v>7</v>
      </c>
      <c r="D4170" s="2" t="s">
        <v>11</v>
      </c>
      <c r="E4170" s="2" t="s">
        <v>9</v>
      </c>
      <c r="F4170" s="2" t="s">
        <v>12</v>
      </c>
      <c r="G4170" s="2">
        <v>24433</v>
      </c>
      <c r="H4170" s="2">
        <v>24433</v>
      </c>
      <c r="I4170" s="61"/>
    </row>
    <row r="4171" spans="1:9" ht="24" customHeight="1" x14ac:dyDescent="0.25">
      <c r="A4171" s="2">
        <v>611996</v>
      </c>
      <c r="B4171" s="3">
        <v>41852.735821759263</v>
      </c>
      <c r="C4171" s="2" t="s">
        <v>13</v>
      </c>
      <c r="D4171" s="2" t="s">
        <v>8</v>
      </c>
      <c r="E4171" s="2" t="s">
        <v>9</v>
      </c>
      <c r="F4171" s="2" t="s">
        <v>12</v>
      </c>
      <c r="G4171" s="2">
        <v>60038</v>
      </c>
      <c r="H4171" s="2">
        <v>60038</v>
      </c>
      <c r="I4171" s="61"/>
    </row>
    <row r="4172" spans="1:9" ht="24" customHeight="1" x14ac:dyDescent="0.25">
      <c r="A4172" s="2">
        <v>380112</v>
      </c>
      <c r="B4172" s="3">
        <v>41852.737314814818</v>
      </c>
      <c r="C4172" s="2" t="s">
        <v>7</v>
      </c>
      <c r="D4172" s="2" t="s">
        <v>11</v>
      </c>
      <c r="E4172" s="2" t="s">
        <v>9</v>
      </c>
      <c r="F4172" s="2" t="s">
        <v>12</v>
      </c>
      <c r="G4172" s="2">
        <v>33740</v>
      </c>
      <c r="H4172" s="2">
        <v>33740</v>
      </c>
      <c r="I4172" s="61"/>
    </row>
    <row r="4173" spans="1:9" ht="24" customHeight="1" x14ac:dyDescent="0.25">
      <c r="A4173" s="2">
        <v>555507</v>
      </c>
      <c r="B4173" s="3">
        <v>41856.567939814813</v>
      </c>
      <c r="C4173" s="2" t="s">
        <v>7</v>
      </c>
      <c r="D4173" s="2" t="s">
        <v>8</v>
      </c>
      <c r="E4173" s="2" t="s">
        <v>9</v>
      </c>
      <c r="F4173" s="2" t="s">
        <v>12</v>
      </c>
      <c r="G4173" s="2">
        <v>71637</v>
      </c>
      <c r="H4173" s="2">
        <v>71637</v>
      </c>
      <c r="I4173" s="61"/>
    </row>
    <row r="4174" spans="1:9" ht="24" customHeight="1" x14ac:dyDescent="0.25">
      <c r="A4174" s="2">
        <v>174767</v>
      </c>
      <c r="B4174" s="3">
        <v>41856.568645833337</v>
      </c>
      <c r="C4174" s="2" t="s">
        <v>7</v>
      </c>
      <c r="D4174" s="2" t="s">
        <v>8</v>
      </c>
      <c r="E4174" s="2" t="s">
        <v>9</v>
      </c>
      <c r="F4174" s="2" t="s">
        <v>12</v>
      </c>
      <c r="G4174" s="2">
        <v>40992</v>
      </c>
      <c r="H4174" s="2">
        <v>40992</v>
      </c>
      <c r="I4174" s="61"/>
    </row>
    <row r="4175" spans="1:9" ht="24" customHeight="1" x14ac:dyDescent="0.25">
      <c r="A4175" s="2">
        <v>96895</v>
      </c>
      <c r="B4175" s="3">
        <v>41857.50571759259</v>
      </c>
      <c r="C4175" s="2" t="s">
        <v>13</v>
      </c>
      <c r="D4175" s="2" t="s">
        <v>8</v>
      </c>
      <c r="E4175" s="2" t="s">
        <v>9</v>
      </c>
      <c r="F4175" s="2" t="s">
        <v>12</v>
      </c>
      <c r="G4175" s="2">
        <v>83569</v>
      </c>
      <c r="H4175" s="2">
        <v>83569</v>
      </c>
      <c r="I4175" s="61"/>
    </row>
    <row r="4176" spans="1:9" ht="24" customHeight="1" x14ac:dyDescent="0.25">
      <c r="A4176" s="2">
        <v>711793</v>
      </c>
      <c r="B4176" s="3">
        <v>41857.506331018521</v>
      </c>
      <c r="C4176" s="2" t="s">
        <v>7</v>
      </c>
      <c r="D4176" s="2" t="s">
        <v>8</v>
      </c>
      <c r="E4176" s="2" t="s">
        <v>9</v>
      </c>
      <c r="F4176" s="2" t="s">
        <v>12</v>
      </c>
      <c r="G4176" s="2">
        <v>64853</v>
      </c>
      <c r="H4176" s="2">
        <v>64853</v>
      </c>
      <c r="I4176" s="61"/>
    </row>
    <row r="4177" spans="1:9" ht="24" customHeight="1" x14ac:dyDescent="0.25">
      <c r="A4177" s="2">
        <v>638645</v>
      </c>
      <c r="B4177" s="3">
        <v>41857.507002314815</v>
      </c>
      <c r="C4177" s="2" t="s">
        <v>13</v>
      </c>
      <c r="D4177" s="2" t="s">
        <v>8</v>
      </c>
      <c r="E4177" s="2" t="s">
        <v>9</v>
      </c>
      <c r="F4177" s="2" t="s">
        <v>12</v>
      </c>
      <c r="G4177" s="2">
        <v>71536</v>
      </c>
      <c r="H4177" s="2">
        <v>71536</v>
      </c>
      <c r="I4177" s="61"/>
    </row>
    <row r="4178" spans="1:9" ht="24" customHeight="1" x14ac:dyDescent="0.25">
      <c r="A4178" s="2">
        <v>571572</v>
      </c>
      <c r="B4178" s="3">
        <v>41857.5080787037</v>
      </c>
      <c r="C4178" s="2" t="s">
        <v>7</v>
      </c>
      <c r="D4178" s="2" t="s">
        <v>8</v>
      </c>
      <c r="E4178" s="2" t="s">
        <v>9</v>
      </c>
      <c r="F4178" s="2" t="s">
        <v>12</v>
      </c>
      <c r="G4178" s="2">
        <v>25710</v>
      </c>
      <c r="H4178" s="2">
        <v>25710</v>
      </c>
      <c r="I4178" s="61"/>
    </row>
    <row r="4179" spans="1:9" ht="24" customHeight="1" x14ac:dyDescent="0.25">
      <c r="A4179" s="2">
        <v>826990</v>
      </c>
      <c r="B4179" s="3">
        <v>41857.508379629631</v>
      </c>
      <c r="C4179" s="2" t="s">
        <v>13</v>
      </c>
      <c r="D4179" s="2" t="s">
        <v>8</v>
      </c>
      <c r="E4179" s="2" t="s">
        <v>9</v>
      </c>
      <c r="F4179" s="2" t="s">
        <v>12</v>
      </c>
      <c r="G4179" s="2">
        <v>31730</v>
      </c>
      <c r="H4179" s="2">
        <v>31730</v>
      </c>
      <c r="I4179" s="61"/>
    </row>
    <row r="4180" spans="1:9" ht="24" customHeight="1" x14ac:dyDescent="0.25">
      <c r="A4180" s="2">
        <v>262440</v>
      </c>
      <c r="B4180" s="3">
        <v>41785.400347222225</v>
      </c>
      <c r="C4180" s="2" t="s">
        <v>13</v>
      </c>
      <c r="D4180" s="2" t="s">
        <v>11</v>
      </c>
      <c r="E4180" s="2" t="s">
        <v>20</v>
      </c>
      <c r="F4180" s="2" t="s">
        <v>32</v>
      </c>
      <c r="G4180" s="2">
        <v>75095</v>
      </c>
      <c r="H4180" s="2">
        <v>75095</v>
      </c>
      <c r="I4180" s="61"/>
    </row>
    <row r="4181" spans="1:9" ht="24" customHeight="1" x14ac:dyDescent="0.25">
      <c r="A4181" s="2">
        <v>440524</v>
      </c>
      <c r="B4181" s="3">
        <v>41853.613680555558</v>
      </c>
      <c r="C4181" s="2" t="s">
        <v>7</v>
      </c>
      <c r="D4181" s="2" t="s">
        <v>11</v>
      </c>
      <c r="E4181" s="2" t="s">
        <v>20</v>
      </c>
      <c r="F4181" s="2" t="s">
        <v>32</v>
      </c>
      <c r="G4181" s="2">
        <v>17199</v>
      </c>
      <c r="H4181" s="2">
        <v>17199</v>
      </c>
      <c r="I4181" s="61"/>
    </row>
    <row r="4182" spans="1:9" ht="24" customHeight="1" x14ac:dyDescent="0.25">
      <c r="A4182" s="2">
        <v>407565</v>
      </c>
      <c r="B4182" s="3">
        <v>41862.398310185185</v>
      </c>
      <c r="C4182" s="2" t="s">
        <v>7</v>
      </c>
      <c r="D4182" s="2" t="s">
        <v>11</v>
      </c>
      <c r="E4182" s="2" t="s">
        <v>20</v>
      </c>
      <c r="F4182" s="2" t="s">
        <v>32</v>
      </c>
      <c r="G4182" s="2">
        <v>3772</v>
      </c>
      <c r="H4182" s="2">
        <v>3772</v>
      </c>
      <c r="I4182" s="61"/>
    </row>
    <row r="4183" spans="1:9" ht="24" customHeight="1" x14ac:dyDescent="0.25">
      <c r="A4183" s="2">
        <v>669642</v>
      </c>
      <c r="B4183" s="3">
        <v>41789.421354166669</v>
      </c>
      <c r="C4183" s="2" t="s">
        <v>13</v>
      </c>
      <c r="D4183" s="2" t="s">
        <v>11</v>
      </c>
      <c r="E4183" s="2" t="s">
        <v>9</v>
      </c>
      <c r="F4183" s="2" t="s">
        <v>17</v>
      </c>
      <c r="G4183" s="2">
        <v>41697</v>
      </c>
      <c r="H4183" s="2">
        <v>41697</v>
      </c>
      <c r="I4183" s="61"/>
    </row>
    <row r="4184" spans="1:9" ht="24" customHeight="1" x14ac:dyDescent="0.25">
      <c r="A4184" s="2">
        <v>998515</v>
      </c>
      <c r="B4184" s="3">
        <v>41789.422754629632</v>
      </c>
      <c r="C4184" s="2" t="s">
        <v>7</v>
      </c>
      <c r="D4184" s="2" t="s">
        <v>8</v>
      </c>
      <c r="E4184" s="2" t="s">
        <v>9</v>
      </c>
      <c r="F4184" s="2" t="s">
        <v>17</v>
      </c>
      <c r="G4184" s="2">
        <v>46623</v>
      </c>
      <c r="H4184" s="2">
        <v>46623</v>
      </c>
      <c r="I4184" s="61"/>
    </row>
    <row r="4185" spans="1:9" ht="24" customHeight="1" x14ac:dyDescent="0.25">
      <c r="A4185" s="2">
        <v>620966</v>
      </c>
      <c r="B4185" s="3">
        <v>41789.422939814816</v>
      </c>
      <c r="C4185" s="2" t="s">
        <v>13</v>
      </c>
      <c r="D4185" s="2" t="s">
        <v>8</v>
      </c>
      <c r="E4185" s="2" t="s">
        <v>9</v>
      </c>
      <c r="F4185" s="2" t="s">
        <v>17</v>
      </c>
      <c r="G4185" s="2">
        <v>32546</v>
      </c>
      <c r="H4185" s="2">
        <v>32546</v>
      </c>
      <c r="I4185" s="61"/>
    </row>
    <row r="4186" spans="1:9" ht="24" customHeight="1" x14ac:dyDescent="0.25">
      <c r="A4186" s="2">
        <v>706218</v>
      </c>
      <c r="B4186" s="3">
        <v>41799.398229166669</v>
      </c>
      <c r="C4186" s="2" t="s">
        <v>13</v>
      </c>
      <c r="D4186" s="2" t="s">
        <v>11</v>
      </c>
      <c r="E4186" s="2" t="s">
        <v>9</v>
      </c>
      <c r="F4186" s="2" t="s">
        <v>17</v>
      </c>
      <c r="G4186" s="2">
        <v>72014</v>
      </c>
      <c r="H4186" s="2">
        <v>72014</v>
      </c>
      <c r="I4186" s="61"/>
    </row>
    <row r="4187" spans="1:9" ht="24" customHeight="1" x14ac:dyDescent="0.25">
      <c r="A4187" s="2">
        <v>304127</v>
      </c>
      <c r="B4187" s="3">
        <v>41786.685682870368</v>
      </c>
      <c r="C4187" s="2" t="s">
        <v>7</v>
      </c>
      <c r="D4187" s="2" t="s">
        <v>8</v>
      </c>
      <c r="E4187" s="2" t="s">
        <v>14</v>
      </c>
      <c r="F4187" s="2" t="s">
        <v>10</v>
      </c>
      <c r="G4187" s="2">
        <v>93664</v>
      </c>
      <c r="H4187" s="2">
        <v>93664</v>
      </c>
      <c r="I4187" s="61"/>
    </row>
    <row r="4188" spans="1:9" ht="24" customHeight="1" x14ac:dyDescent="0.25">
      <c r="A4188" s="2">
        <v>229283</v>
      </c>
      <c r="B4188" s="3">
        <v>41868.364131944443</v>
      </c>
      <c r="C4188" s="2" t="s">
        <v>7</v>
      </c>
      <c r="D4188" s="2" t="s">
        <v>8</v>
      </c>
      <c r="E4188" s="2" t="s">
        <v>9</v>
      </c>
      <c r="F4188" s="2" t="s">
        <v>19</v>
      </c>
      <c r="G4188" s="2">
        <v>88015</v>
      </c>
      <c r="H4188" s="2">
        <v>88015</v>
      </c>
      <c r="I4188" s="61"/>
    </row>
    <row r="4189" spans="1:9" ht="24" customHeight="1" x14ac:dyDescent="0.25">
      <c r="A4189" s="2">
        <v>315371</v>
      </c>
      <c r="B4189" s="3">
        <v>41868.365567129629</v>
      </c>
      <c r="C4189" s="2" t="s">
        <v>7</v>
      </c>
      <c r="D4189" s="2" t="s">
        <v>11</v>
      </c>
      <c r="E4189" s="2" t="s">
        <v>9</v>
      </c>
      <c r="F4189" s="2" t="s">
        <v>19</v>
      </c>
      <c r="G4189" s="2">
        <v>65244</v>
      </c>
      <c r="H4189" s="2">
        <v>65244</v>
      </c>
      <c r="I4189" s="61"/>
    </row>
    <row r="4190" spans="1:9" ht="24" customHeight="1" x14ac:dyDescent="0.25">
      <c r="A4190" s="2">
        <v>629397</v>
      </c>
      <c r="B4190" s="3">
        <v>41881.300706018519</v>
      </c>
      <c r="C4190" s="2" t="s">
        <v>7</v>
      </c>
      <c r="D4190" s="2" t="s">
        <v>11</v>
      </c>
      <c r="E4190" s="2" t="s">
        <v>9</v>
      </c>
      <c r="F4190" s="2" t="s">
        <v>19</v>
      </c>
      <c r="G4190" s="2">
        <v>54521</v>
      </c>
      <c r="H4190" s="2">
        <v>54521</v>
      </c>
      <c r="I4190" s="61"/>
    </row>
    <row r="4191" spans="1:9" ht="24" customHeight="1" x14ac:dyDescent="0.25">
      <c r="A4191" s="2">
        <v>543947</v>
      </c>
      <c r="B4191" s="3">
        <v>41881.301504629628</v>
      </c>
      <c r="C4191" s="2" t="s">
        <v>13</v>
      </c>
      <c r="D4191" s="2" t="s">
        <v>8</v>
      </c>
      <c r="E4191" s="2" t="s">
        <v>9</v>
      </c>
      <c r="F4191" s="2" t="s">
        <v>19</v>
      </c>
      <c r="G4191" s="2">
        <v>83568</v>
      </c>
      <c r="H4191" s="2">
        <v>83568</v>
      </c>
      <c r="I4191" s="61"/>
    </row>
    <row r="4192" spans="1:9" ht="24" customHeight="1" x14ac:dyDescent="0.25">
      <c r="A4192" s="2">
        <v>681119</v>
      </c>
      <c r="B4192" s="3">
        <v>41806.397129629629</v>
      </c>
      <c r="C4192" s="2" t="s">
        <v>13</v>
      </c>
      <c r="D4192" s="2" t="s">
        <v>11</v>
      </c>
      <c r="E4192" s="2" t="s">
        <v>9</v>
      </c>
      <c r="F4192" s="2" t="s">
        <v>17</v>
      </c>
      <c r="G4192" s="2">
        <v>49010</v>
      </c>
      <c r="H4192" s="2">
        <v>49010</v>
      </c>
      <c r="I4192" s="61"/>
    </row>
    <row r="4193" spans="1:9" ht="24" customHeight="1" x14ac:dyDescent="0.25">
      <c r="A4193" s="2">
        <v>411569</v>
      </c>
      <c r="B4193" s="3">
        <v>41848.397418981483</v>
      </c>
      <c r="C4193" s="2" t="s">
        <v>13</v>
      </c>
      <c r="D4193" s="2" t="s">
        <v>8</v>
      </c>
      <c r="E4193" s="2" t="s">
        <v>9</v>
      </c>
      <c r="F4193" s="2" t="s">
        <v>12</v>
      </c>
      <c r="G4193" s="2">
        <v>87673</v>
      </c>
      <c r="H4193" s="2">
        <v>87673</v>
      </c>
      <c r="I4193" s="61"/>
    </row>
    <row r="4194" spans="1:9" ht="24" customHeight="1" x14ac:dyDescent="0.25">
      <c r="A4194" s="2">
        <v>61079</v>
      </c>
      <c r="B4194" s="3">
        <v>41848.398472222223</v>
      </c>
      <c r="C4194" s="2" t="s">
        <v>7</v>
      </c>
      <c r="D4194" s="2" t="s">
        <v>11</v>
      </c>
      <c r="E4194" s="2" t="s">
        <v>9</v>
      </c>
      <c r="F4194" s="2" t="s">
        <v>12</v>
      </c>
      <c r="G4194" s="2">
        <v>2985</v>
      </c>
      <c r="H4194" s="2">
        <v>2985</v>
      </c>
      <c r="I4194" s="61"/>
    </row>
    <row r="4195" spans="1:9" ht="24" customHeight="1" x14ac:dyDescent="0.25">
      <c r="A4195" s="2">
        <v>896621</v>
      </c>
      <c r="B4195" s="3">
        <v>41848.398761574077</v>
      </c>
      <c r="C4195" s="2" t="s">
        <v>7</v>
      </c>
      <c r="D4195" s="2" t="s">
        <v>8</v>
      </c>
      <c r="E4195" s="2" t="s">
        <v>9</v>
      </c>
      <c r="F4195" s="2" t="s">
        <v>12</v>
      </c>
      <c r="G4195" s="2">
        <v>77094</v>
      </c>
      <c r="H4195" s="2">
        <v>77094</v>
      </c>
      <c r="I4195" s="61"/>
    </row>
    <row r="4196" spans="1:9" ht="24" customHeight="1" x14ac:dyDescent="0.25">
      <c r="A4196" s="2">
        <v>609311</v>
      </c>
      <c r="B4196" s="3">
        <v>41790.704212962963</v>
      </c>
      <c r="C4196" s="2" t="s">
        <v>13</v>
      </c>
      <c r="D4196" s="2" t="s">
        <v>11</v>
      </c>
      <c r="E4196" s="2" t="s">
        <v>14</v>
      </c>
      <c r="F4196" s="2" t="s">
        <v>21</v>
      </c>
      <c r="G4196" s="2">
        <v>75764</v>
      </c>
      <c r="H4196" s="2">
        <v>75764</v>
      </c>
      <c r="I4196" s="61"/>
    </row>
    <row r="4197" spans="1:9" ht="24" customHeight="1" x14ac:dyDescent="0.25">
      <c r="A4197" s="2">
        <v>709462</v>
      </c>
      <c r="B4197" s="3">
        <v>41799.397361111114</v>
      </c>
      <c r="C4197" s="2" t="s">
        <v>7</v>
      </c>
      <c r="D4197" s="2" t="s">
        <v>8</v>
      </c>
      <c r="E4197" s="2" t="s">
        <v>14</v>
      </c>
      <c r="F4197" s="2" t="s">
        <v>21</v>
      </c>
      <c r="G4197" s="2">
        <v>76421</v>
      </c>
      <c r="H4197" s="2">
        <v>76421</v>
      </c>
      <c r="I4197" s="61"/>
    </row>
    <row r="4198" spans="1:9" ht="24" customHeight="1" x14ac:dyDescent="0.25">
      <c r="A4198" s="2">
        <v>894161</v>
      </c>
      <c r="B4198" s="3">
        <v>41801.4921412037</v>
      </c>
      <c r="C4198" s="2" t="s">
        <v>7</v>
      </c>
      <c r="D4198" s="2" t="s">
        <v>11</v>
      </c>
      <c r="E4198" s="2" t="s">
        <v>14</v>
      </c>
      <c r="F4198" s="2" t="s">
        <v>12</v>
      </c>
      <c r="G4198" s="2">
        <v>23726</v>
      </c>
      <c r="H4198" s="2">
        <v>23726</v>
      </c>
      <c r="I4198" s="61"/>
    </row>
    <row r="4199" spans="1:9" ht="24" customHeight="1" x14ac:dyDescent="0.25">
      <c r="A4199" s="2">
        <v>186172</v>
      </c>
      <c r="B4199" s="3">
        <v>41814.397256944445</v>
      </c>
      <c r="C4199" s="2" t="s">
        <v>7</v>
      </c>
      <c r="D4199" s="2" t="s">
        <v>11</v>
      </c>
      <c r="E4199" s="2" t="s">
        <v>14</v>
      </c>
      <c r="F4199" s="2" t="s">
        <v>19</v>
      </c>
      <c r="G4199" s="2">
        <v>89244</v>
      </c>
      <c r="H4199" s="2">
        <v>89244</v>
      </c>
      <c r="I4199" s="61"/>
    </row>
    <row r="4200" spans="1:9" ht="24" customHeight="1" x14ac:dyDescent="0.25">
      <c r="A4200" s="2">
        <v>967321</v>
      </c>
      <c r="B4200" s="3">
        <v>41761.695555555554</v>
      </c>
      <c r="C4200" s="2" t="s">
        <v>7</v>
      </c>
      <c r="D4200" s="2" t="s">
        <v>8</v>
      </c>
      <c r="E4200" s="2" t="s">
        <v>16</v>
      </c>
      <c r="F4200" s="2" t="s">
        <v>12</v>
      </c>
      <c r="G4200" s="2">
        <v>3235</v>
      </c>
      <c r="H4200" s="2">
        <v>3235</v>
      </c>
      <c r="I4200" s="61"/>
    </row>
    <row r="4201" spans="1:9" ht="24" customHeight="1" x14ac:dyDescent="0.25">
      <c r="A4201" s="2">
        <v>621635</v>
      </c>
      <c r="B4201" s="3">
        <v>41761.696689814817</v>
      </c>
      <c r="C4201" s="2" t="s">
        <v>13</v>
      </c>
      <c r="D4201" s="2" t="s">
        <v>11</v>
      </c>
      <c r="E4201" s="2" t="s">
        <v>16</v>
      </c>
      <c r="F4201" s="2" t="s">
        <v>12</v>
      </c>
      <c r="G4201" s="2">
        <v>39267</v>
      </c>
      <c r="H4201" s="2">
        <v>39267</v>
      </c>
      <c r="I4201" s="61"/>
    </row>
    <row r="4202" spans="1:9" ht="24" customHeight="1" x14ac:dyDescent="0.25">
      <c r="A4202" s="2">
        <v>216398</v>
      </c>
      <c r="B4202" s="3">
        <v>41761.697106481479</v>
      </c>
      <c r="C4202" s="2" t="s">
        <v>7</v>
      </c>
      <c r="D4202" s="2" t="s">
        <v>8</v>
      </c>
      <c r="E4202" s="2" t="s">
        <v>16</v>
      </c>
      <c r="F4202" s="2" t="s">
        <v>12</v>
      </c>
      <c r="G4202" s="2">
        <v>43446</v>
      </c>
      <c r="H4202" s="2">
        <v>43446</v>
      </c>
      <c r="I4202" s="61"/>
    </row>
    <row r="4203" spans="1:9" ht="24" customHeight="1" x14ac:dyDescent="0.25">
      <c r="A4203" s="2">
        <v>378608</v>
      </c>
      <c r="B4203" s="3">
        <v>41781.479803240742</v>
      </c>
      <c r="C4203" s="2" t="s">
        <v>13</v>
      </c>
      <c r="D4203" s="2" t="s">
        <v>8</v>
      </c>
      <c r="E4203" s="2" t="s">
        <v>16</v>
      </c>
      <c r="F4203" s="2" t="s">
        <v>12</v>
      </c>
      <c r="G4203" s="2">
        <v>25251</v>
      </c>
      <c r="H4203" s="2">
        <v>25251</v>
      </c>
      <c r="I4203" s="61"/>
    </row>
    <row r="4204" spans="1:9" ht="24" customHeight="1" x14ac:dyDescent="0.25">
      <c r="A4204" s="2">
        <v>298677</v>
      </c>
      <c r="B4204" s="3">
        <v>41781.481469907405</v>
      </c>
      <c r="C4204" s="2" t="s">
        <v>13</v>
      </c>
      <c r="D4204" s="2" t="s">
        <v>11</v>
      </c>
      <c r="E4204" s="2" t="s">
        <v>16</v>
      </c>
      <c r="F4204" s="2" t="s">
        <v>12</v>
      </c>
      <c r="G4204" s="2">
        <v>28369</v>
      </c>
      <c r="H4204" s="2">
        <v>28369</v>
      </c>
      <c r="I4204" s="61"/>
    </row>
    <row r="4205" spans="1:9" ht="24" customHeight="1" x14ac:dyDescent="0.25">
      <c r="A4205" s="2">
        <v>992524</v>
      </c>
      <c r="B4205" s="3">
        <v>41787.510150462964</v>
      </c>
      <c r="C4205" s="2" t="s">
        <v>7</v>
      </c>
      <c r="D4205" s="2" t="s">
        <v>11</v>
      </c>
      <c r="E4205" s="2" t="s">
        <v>16</v>
      </c>
      <c r="F4205" s="2" t="s">
        <v>12</v>
      </c>
      <c r="G4205" s="2">
        <v>61587</v>
      </c>
      <c r="H4205" s="2">
        <v>61587</v>
      </c>
      <c r="I4205" s="61"/>
    </row>
    <row r="4206" spans="1:9" ht="24" customHeight="1" x14ac:dyDescent="0.25">
      <c r="A4206" s="2">
        <v>702719</v>
      </c>
      <c r="B4206" s="3">
        <v>41787.512291666666</v>
      </c>
      <c r="C4206" s="2" t="s">
        <v>7</v>
      </c>
      <c r="D4206" s="2" t="s">
        <v>8</v>
      </c>
      <c r="E4206" s="2" t="s">
        <v>16</v>
      </c>
      <c r="F4206" s="2" t="s">
        <v>12</v>
      </c>
      <c r="G4206" s="2">
        <v>38751</v>
      </c>
      <c r="H4206" s="2">
        <v>38751</v>
      </c>
      <c r="I4206" s="61"/>
    </row>
    <row r="4207" spans="1:9" ht="24" customHeight="1" x14ac:dyDescent="0.25">
      <c r="A4207" s="2">
        <v>564937</v>
      </c>
      <c r="B4207" s="3">
        <v>41789.806805555556</v>
      </c>
      <c r="C4207" s="2" t="s">
        <v>7</v>
      </c>
      <c r="D4207" s="2" t="s">
        <v>11</v>
      </c>
      <c r="E4207" s="2" t="s">
        <v>16</v>
      </c>
      <c r="F4207" s="2" t="s">
        <v>12</v>
      </c>
      <c r="G4207" s="2">
        <v>17899</v>
      </c>
      <c r="H4207" s="2">
        <v>17899</v>
      </c>
      <c r="I4207" s="61"/>
    </row>
    <row r="4208" spans="1:9" ht="24" customHeight="1" x14ac:dyDescent="0.25">
      <c r="A4208" s="2">
        <v>106588</v>
      </c>
      <c r="B4208" s="3">
        <v>41795.677118055559</v>
      </c>
      <c r="C4208" s="2" t="s">
        <v>13</v>
      </c>
      <c r="D4208" s="2" t="s">
        <v>11</v>
      </c>
      <c r="E4208" s="2" t="s">
        <v>16</v>
      </c>
      <c r="F4208" s="2" t="s">
        <v>12</v>
      </c>
      <c r="G4208" s="2">
        <v>67845</v>
      </c>
      <c r="H4208" s="2">
        <v>67845</v>
      </c>
      <c r="I4208" s="61"/>
    </row>
    <row r="4209" spans="1:9" ht="24" customHeight="1" x14ac:dyDescent="0.25">
      <c r="A4209" s="2">
        <v>799844</v>
      </c>
      <c r="B4209" s="3">
        <v>41795.678657407407</v>
      </c>
      <c r="C4209" s="2" t="s">
        <v>7</v>
      </c>
      <c r="D4209" s="2" t="s">
        <v>8</v>
      </c>
      <c r="E4209" s="2" t="s">
        <v>16</v>
      </c>
      <c r="F4209" s="2" t="s">
        <v>12</v>
      </c>
      <c r="G4209" s="2">
        <v>46877</v>
      </c>
      <c r="H4209" s="2">
        <v>46877</v>
      </c>
      <c r="I4209" s="61"/>
    </row>
    <row r="4210" spans="1:9" ht="24" customHeight="1" x14ac:dyDescent="0.25">
      <c r="A4210" s="2">
        <v>107768</v>
      </c>
      <c r="B4210" s="3">
        <v>41804.559675925928</v>
      </c>
      <c r="C4210" s="2" t="s">
        <v>7</v>
      </c>
      <c r="D4210" s="2" t="s">
        <v>8</v>
      </c>
      <c r="E4210" s="2" t="s">
        <v>16</v>
      </c>
      <c r="F4210" s="2" t="s">
        <v>12</v>
      </c>
      <c r="G4210" s="2">
        <v>90882</v>
      </c>
      <c r="H4210" s="2">
        <v>90882</v>
      </c>
      <c r="I4210" s="61"/>
    </row>
    <row r="4211" spans="1:9" ht="24" customHeight="1" x14ac:dyDescent="0.25">
      <c r="A4211" s="2">
        <v>147703</v>
      </c>
      <c r="B4211" s="3">
        <v>41813.781574074077</v>
      </c>
      <c r="C4211" s="2" t="s">
        <v>13</v>
      </c>
      <c r="D4211" s="2" t="s">
        <v>11</v>
      </c>
      <c r="E4211" s="2" t="s">
        <v>16</v>
      </c>
      <c r="F4211" s="2" t="s">
        <v>12</v>
      </c>
      <c r="G4211" s="2">
        <v>75895</v>
      </c>
      <c r="H4211" s="2">
        <v>75895</v>
      </c>
      <c r="I4211" s="61"/>
    </row>
    <row r="4212" spans="1:9" ht="24" customHeight="1" x14ac:dyDescent="0.25">
      <c r="A4212" s="2">
        <v>279879</v>
      </c>
      <c r="B4212" s="3">
        <v>41822.666805555556</v>
      </c>
      <c r="C4212" s="2" t="s">
        <v>7</v>
      </c>
      <c r="D4212" s="2" t="s">
        <v>8</v>
      </c>
      <c r="E4212" s="2" t="s">
        <v>16</v>
      </c>
      <c r="F4212" s="2" t="s">
        <v>12</v>
      </c>
      <c r="G4212" s="2">
        <v>21816</v>
      </c>
      <c r="H4212" s="2">
        <v>21816</v>
      </c>
      <c r="I4212" s="61"/>
    </row>
    <row r="4213" spans="1:9" ht="24" customHeight="1" x14ac:dyDescent="0.25">
      <c r="A4213" s="2">
        <v>784652</v>
      </c>
      <c r="B4213" s="3">
        <v>41824.735115740739</v>
      </c>
      <c r="C4213" s="2" t="s">
        <v>7</v>
      </c>
      <c r="D4213" s="2" t="s">
        <v>11</v>
      </c>
      <c r="E4213" s="2" t="s">
        <v>16</v>
      </c>
      <c r="F4213" s="2" t="s">
        <v>12</v>
      </c>
      <c r="G4213" s="2">
        <v>18442</v>
      </c>
      <c r="H4213" s="2">
        <v>18442</v>
      </c>
      <c r="I4213" s="61"/>
    </row>
    <row r="4214" spans="1:9" ht="24" customHeight="1" x14ac:dyDescent="0.25">
      <c r="A4214" s="2">
        <v>226229</v>
      </c>
      <c r="B4214" s="3">
        <v>41830.794305555559</v>
      </c>
      <c r="C4214" s="2" t="s">
        <v>7</v>
      </c>
      <c r="D4214" s="2" t="s">
        <v>8</v>
      </c>
      <c r="E4214" s="2" t="s">
        <v>16</v>
      </c>
      <c r="F4214" s="2" t="s">
        <v>12</v>
      </c>
      <c r="G4214" s="2">
        <v>85610</v>
      </c>
      <c r="H4214" s="2">
        <v>85610</v>
      </c>
      <c r="I4214" s="61"/>
    </row>
    <row r="4215" spans="1:9" ht="24" customHeight="1" x14ac:dyDescent="0.25">
      <c r="A4215" s="2">
        <v>189271</v>
      </c>
      <c r="B4215" s="3">
        <v>41830.794421296298</v>
      </c>
      <c r="C4215" s="2" t="s">
        <v>7</v>
      </c>
      <c r="D4215" s="2" t="s">
        <v>11</v>
      </c>
      <c r="E4215" s="2" t="s">
        <v>16</v>
      </c>
      <c r="F4215" s="2" t="s">
        <v>12</v>
      </c>
      <c r="G4215" s="2">
        <v>86885</v>
      </c>
      <c r="H4215" s="2">
        <v>86885</v>
      </c>
      <c r="I4215" s="61"/>
    </row>
    <row r="4216" spans="1:9" ht="24" customHeight="1" x14ac:dyDescent="0.25">
      <c r="A4216" s="2">
        <v>931211</v>
      </c>
      <c r="B4216" s="3">
        <v>41830.792523148149</v>
      </c>
      <c r="C4216" s="2" t="s">
        <v>7</v>
      </c>
      <c r="D4216" s="2" t="s">
        <v>11</v>
      </c>
      <c r="E4216" s="2" t="s">
        <v>16</v>
      </c>
      <c r="F4216" s="2" t="s">
        <v>12</v>
      </c>
      <c r="G4216" s="2">
        <v>62325</v>
      </c>
      <c r="H4216" s="2">
        <v>62325</v>
      </c>
      <c r="I4216" s="61"/>
    </row>
    <row r="4217" spans="1:9" ht="24" customHeight="1" x14ac:dyDescent="0.25">
      <c r="A4217" s="2">
        <v>665658</v>
      </c>
      <c r="B4217" s="3">
        <v>41830.79550925926</v>
      </c>
      <c r="C4217" s="2" t="s">
        <v>7</v>
      </c>
      <c r="D4217" s="2" t="s">
        <v>11</v>
      </c>
      <c r="E4217" s="2" t="s">
        <v>16</v>
      </c>
      <c r="F4217" s="2" t="s">
        <v>12</v>
      </c>
      <c r="G4217" s="2">
        <v>50639</v>
      </c>
      <c r="H4217" s="2">
        <v>50639</v>
      </c>
      <c r="I4217" s="61"/>
    </row>
    <row r="4218" spans="1:9" ht="24" customHeight="1" x14ac:dyDescent="0.25">
      <c r="A4218" s="2">
        <v>446038</v>
      </c>
      <c r="B4218" s="3">
        <v>41830.795844907407</v>
      </c>
      <c r="C4218" s="2" t="s">
        <v>7</v>
      </c>
      <c r="D4218" s="2" t="s">
        <v>11</v>
      </c>
      <c r="E4218" s="2" t="s">
        <v>16</v>
      </c>
      <c r="F4218" s="2" t="s">
        <v>12</v>
      </c>
      <c r="G4218" s="2">
        <v>28980</v>
      </c>
      <c r="H4218" s="2">
        <v>28980</v>
      </c>
      <c r="I4218" s="61"/>
    </row>
    <row r="4219" spans="1:9" ht="24" customHeight="1" x14ac:dyDescent="0.25">
      <c r="A4219" s="2">
        <v>788752</v>
      </c>
      <c r="B4219" s="3">
        <v>41838.734189814815</v>
      </c>
      <c r="C4219" s="2" t="s">
        <v>13</v>
      </c>
      <c r="D4219" s="2" t="s">
        <v>8</v>
      </c>
      <c r="E4219" s="2" t="s">
        <v>16</v>
      </c>
      <c r="F4219" s="2" t="s">
        <v>12</v>
      </c>
      <c r="G4219" s="2">
        <v>85392</v>
      </c>
      <c r="H4219" s="2">
        <v>85392</v>
      </c>
      <c r="I4219" s="61"/>
    </row>
    <row r="4220" spans="1:9" ht="24" customHeight="1" x14ac:dyDescent="0.25">
      <c r="A4220" s="2">
        <v>326768</v>
      </c>
      <c r="B4220" s="3">
        <v>41850.510277777779</v>
      </c>
      <c r="C4220" s="2" t="s">
        <v>13</v>
      </c>
      <c r="D4220" s="2" t="s">
        <v>8</v>
      </c>
      <c r="E4220" s="2" t="s">
        <v>9</v>
      </c>
      <c r="F4220" s="2" t="s">
        <v>12</v>
      </c>
      <c r="G4220" s="2">
        <v>74244</v>
      </c>
      <c r="H4220" s="2">
        <v>74244</v>
      </c>
      <c r="I4220" s="61"/>
    </row>
    <row r="4221" spans="1:9" ht="24" customHeight="1" x14ac:dyDescent="0.25">
      <c r="A4221" s="2">
        <v>213135</v>
      </c>
      <c r="B4221" s="3">
        <v>41779.397164351853</v>
      </c>
      <c r="C4221" s="2" t="s">
        <v>7</v>
      </c>
      <c r="D4221" s="2" t="s">
        <v>11</v>
      </c>
      <c r="E4221" s="2" t="s">
        <v>30</v>
      </c>
      <c r="F4221" s="2" t="s">
        <v>32</v>
      </c>
      <c r="G4221" s="2">
        <v>87967</v>
      </c>
      <c r="H4221" s="2">
        <v>87967</v>
      </c>
      <c r="I4221" s="61"/>
    </row>
    <row r="4222" spans="1:9" ht="24" customHeight="1" x14ac:dyDescent="0.25">
      <c r="A4222" s="2">
        <v>137375</v>
      </c>
      <c r="B4222" s="3">
        <v>41842.397083333337</v>
      </c>
      <c r="C4222" s="2" t="s">
        <v>7</v>
      </c>
      <c r="D4222" s="2" t="s">
        <v>11</v>
      </c>
      <c r="E4222" s="2" t="s">
        <v>30</v>
      </c>
      <c r="F4222" s="2" t="s">
        <v>32</v>
      </c>
      <c r="G4222" s="2">
        <v>23628</v>
      </c>
      <c r="H4222" s="2">
        <v>23628</v>
      </c>
      <c r="I4222" s="61"/>
    </row>
    <row r="4223" spans="1:9" ht="24" customHeight="1" x14ac:dyDescent="0.25">
      <c r="A4223" s="2">
        <v>865053</v>
      </c>
      <c r="B4223" s="3">
        <v>41878.708379629628</v>
      </c>
      <c r="C4223" s="2" t="s">
        <v>13</v>
      </c>
      <c r="D4223" s="2" t="s">
        <v>11</v>
      </c>
      <c r="E4223" s="2" t="s">
        <v>29</v>
      </c>
      <c r="F4223" s="2" t="s">
        <v>21</v>
      </c>
      <c r="G4223" s="2">
        <v>42337</v>
      </c>
      <c r="H4223" s="2">
        <v>42337</v>
      </c>
      <c r="I4223" s="61"/>
    </row>
    <row r="4224" spans="1:9" ht="24" customHeight="1" x14ac:dyDescent="0.25">
      <c r="A4224" s="2">
        <v>947056</v>
      </c>
      <c r="B4224" s="3">
        <v>41877.39744212963</v>
      </c>
      <c r="C4224" s="2" t="s">
        <v>7</v>
      </c>
      <c r="D4224" s="2" t="s">
        <v>8</v>
      </c>
      <c r="E4224" s="2" t="s">
        <v>29</v>
      </c>
      <c r="F4224" s="2" t="s">
        <v>21</v>
      </c>
      <c r="G4224" s="2">
        <v>14525</v>
      </c>
      <c r="H4224" s="2">
        <v>14525</v>
      </c>
      <c r="I4224" s="61"/>
    </row>
    <row r="4225" spans="1:9" ht="24" customHeight="1" x14ac:dyDescent="0.25">
      <c r="A4225" s="2">
        <v>458505</v>
      </c>
      <c r="B4225" s="3">
        <v>41800.397199074076</v>
      </c>
      <c r="C4225" s="2" t="s">
        <v>7</v>
      </c>
      <c r="D4225" s="2" t="s">
        <v>8</v>
      </c>
      <c r="E4225" s="2" t="s">
        <v>29</v>
      </c>
      <c r="F4225" s="2" t="s">
        <v>32</v>
      </c>
      <c r="G4225" s="2">
        <v>88355</v>
      </c>
      <c r="H4225" s="2">
        <v>88355</v>
      </c>
      <c r="I4225" s="61"/>
    </row>
    <row r="4226" spans="1:9" ht="24" customHeight="1" x14ac:dyDescent="0.25">
      <c r="A4226" s="2">
        <v>714873</v>
      </c>
      <c r="B4226" s="3">
        <v>41800.397488425922</v>
      </c>
      <c r="C4226" s="2" t="s">
        <v>13</v>
      </c>
      <c r="D4226" s="2" t="s">
        <v>11</v>
      </c>
      <c r="E4226" s="2" t="s">
        <v>29</v>
      </c>
      <c r="F4226" s="2" t="s">
        <v>32</v>
      </c>
      <c r="G4226" s="2">
        <v>95991</v>
      </c>
      <c r="H4226" s="2">
        <v>95991</v>
      </c>
      <c r="I4226" s="61"/>
    </row>
    <row r="4227" spans="1:9" ht="24" customHeight="1" x14ac:dyDescent="0.25">
      <c r="A4227" s="2">
        <v>91111</v>
      </c>
      <c r="B4227" s="3">
        <v>41815.397662037038</v>
      </c>
      <c r="C4227" s="2" t="s">
        <v>7</v>
      </c>
      <c r="D4227" s="2" t="s">
        <v>8</v>
      </c>
      <c r="E4227" s="2" t="s">
        <v>14</v>
      </c>
      <c r="F4227" s="2" t="s">
        <v>32</v>
      </c>
      <c r="G4227" s="2">
        <v>90355</v>
      </c>
      <c r="H4227" s="2">
        <v>90355</v>
      </c>
      <c r="I4227" s="61"/>
    </row>
    <row r="4228" spans="1:9" ht="24" customHeight="1" x14ac:dyDescent="0.25">
      <c r="A4228" s="2">
        <v>787156</v>
      </c>
      <c r="B4228" s="3">
        <v>41829.397175925929</v>
      </c>
      <c r="C4228" s="2" t="s">
        <v>13</v>
      </c>
      <c r="D4228" s="2" t="s">
        <v>8</v>
      </c>
      <c r="E4228" s="2" t="s">
        <v>14</v>
      </c>
      <c r="F4228" s="2" t="s">
        <v>32</v>
      </c>
      <c r="G4228" s="2">
        <v>42832</v>
      </c>
      <c r="H4228" s="2">
        <v>42832</v>
      </c>
      <c r="I4228" s="61"/>
    </row>
    <row r="4229" spans="1:9" ht="24" customHeight="1" x14ac:dyDescent="0.25">
      <c r="A4229" s="2">
        <v>945207</v>
      </c>
      <c r="B4229" s="3">
        <v>41773.397465277776</v>
      </c>
      <c r="C4229" s="2" t="s">
        <v>7</v>
      </c>
      <c r="D4229" s="2" t="s">
        <v>8</v>
      </c>
      <c r="E4229" s="2" t="s">
        <v>9</v>
      </c>
      <c r="F4229" s="2" t="s">
        <v>24</v>
      </c>
      <c r="G4229" s="2">
        <v>79204</v>
      </c>
      <c r="H4229" s="2">
        <v>79204</v>
      </c>
      <c r="I4229" s="61"/>
    </row>
    <row r="4230" spans="1:9" ht="24" customHeight="1" x14ac:dyDescent="0.25">
      <c r="A4230" s="2">
        <v>194975</v>
      </c>
      <c r="B4230" s="3">
        <v>41773.397835648146</v>
      </c>
      <c r="C4230" s="2" t="s">
        <v>7</v>
      </c>
      <c r="D4230" s="2" t="s">
        <v>11</v>
      </c>
      <c r="E4230" s="2" t="s">
        <v>9</v>
      </c>
      <c r="F4230" s="2" t="s">
        <v>24</v>
      </c>
      <c r="G4230" s="2">
        <v>50280</v>
      </c>
      <c r="H4230" s="2">
        <v>50280</v>
      </c>
      <c r="I4230" s="61"/>
    </row>
    <row r="4231" spans="1:9" ht="24" customHeight="1" x14ac:dyDescent="0.25">
      <c r="A4231" s="2">
        <v>596025</v>
      </c>
      <c r="B4231" s="3">
        <v>41822.398078703707</v>
      </c>
      <c r="C4231" s="2" t="s">
        <v>7</v>
      </c>
      <c r="D4231" s="2" t="s">
        <v>8</v>
      </c>
      <c r="E4231" s="2" t="s">
        <v>9</v>
      </c>
      <c r="F4231" s="2" t="s">
        <v>24</v>
      </c>
      <c r="G4231" s="2">
        <v>90204</v>
      </c>
      <c r="H4231" s="2">
        <v>90204</v>
      </c>
      <c r="I4231" s="61"/>
    </row>
    <row r="4232" spans="1:9" ht="24" customHeight="1" x14ac:dyDescent="0.25">
      <c r="A4232" s="2">
        <v>651866</v>
      </c>
      <c r="B4232" s="3">
        <v>41822.398379629631</v>
      </c>
      <c r="C4232" s="2" t="s">
        <v>13</v>
      </c>
      <c r="D4232" s="2" t="s">
        <v>8</v>
      </c>
      <c r="E4232" s="2" t="s">
        <v>9</v>
      </c>
      <c r="F4232" s="2" t="s">
        <v>24</v>
      </c>
      <c r="G4232" s="2">
        <v>74853</v>
      </c>
      <c r="H4232" s="2">
        <v>74853</v>
      </c>
      <c r="I4232" s="61"/>
    </row>
    <row r="4233" spans="1:9" ht="24" customHeight="1" x14ac:dyDescent="0.25">
      <c r="A4233" s="2">
        <v>705751</v>
      </c>
      <c r="B4233" s="3">
        <v>41822.398981481485</v>
      </c>
      <c r="C4233" s="2" t="s">
        <v>7</v>
      </c>
      <c r="D4233" s="2" t="s">
        <v>11</v>
      </c>
      <c r="E4233" s="2" t="s">
        <v>9</v>
      </c>
      <c r="F4233" s="2" t="s">
        <v>24</v>
      </c>
      <c r="G4233" s="2">
        <v>40857</v>
      </c>
      <c r="H4233" s="2">
        <v>40857</v>
      </c>
      <c r="I4233" s="61"/>
    </row>
    <row r="4234" spans="1:9" ht="24" customHeight="1" x14ac:dyDescent="0.25">
      <c r="A4234" s="2">
        <v>771111</v>
      </c>
      <c r="B4234" s="3">
        <v>41822.399641203701</v>
      </c>
      <c r="C4234" s="2" t="s">
        <v>13</v>
      </c>
      <c r="D4234" s="2" t="s">
        <v>11</v>
      </c>
      <c r="E4234" s="2" t="s">
        <v>9</v>
      </c>
      <c r="F4234" s="2" t="s">
        <v>24</v>
      </c>
      <c r="G4234" s="2">
        <v>52640</v>
      </c>
      <c r="H4234" s="2">
        <v>52640</v>
      </c>
      <c r="I4234" s="61"/>
    </row>
    <row r="4235" spans="1:9" ht="24" customHeight="1" x14ac:dyDescent="0.25">
      <c r="A4235" s="2">
        <v>864439</v>
      </c>
      <c r="B4235" s="3">
        <v>41832.666608796295</v>
      </c>
      <c r="C4235" s="2" t="s">
        <v>13</v>
      </c>
      <c r="D4235" s="2" t="s">
        <v>8</v>
      </c>
      <c r="E4235" s="2" t="s">
        <v>9</v>
      </c>
      <c r="F4235" s="2" t="s">
        <v>24</v>
      </c>
      <c r="G4235" s="2">
        <v>19621</v>
      </c>
      <c r="H4235" s="2">
        <v>19621</v>
      </c>
      <c r="I4235" s="61"/>
    </row>
    <row r="4236" spans="1:9" ht="24" customHeight="1" x14ac:dyDescent="0.25">
      <c r="A4236" s="2">
        <v>838147</v>
      </c>
      <c r="B4236" s="3">
        <v>41834.547696759262</v>
      </c>
      <c r="C4236" s="2" t="s">
        <v>13</v>
      </c>
      <c r="D4236" s="2" t="s">
        <v>11</v>
      </c>
      <c r="E4236" s="2" t="s">
        <v>9</v>
      </c>
      <c r="F4236" s="2" t="s">
        <v>24</v>
      </c>
      <c r="G4236" s="2">
        <v>54775</v>
      </c>
      <c r="H4236" s="2">
        <v>54775</v>
      </c>
      <c r="I4236" s="61"/>
    </row>
    <row r="4237" spans="1:9" ht="24" customHeight="1" x14ac:dyDescent="0.25">
      <c r="A4237" s="2">
        <v>619001</v>
      </c>
      <c r="B4237" s="3">
        <v>41834.546574074076</v>
      </c>
      <c r="C4237" s="2" t="s">
        <v>13</v>
      </c>
      <c r="D4237" s="2" t="s">
        <v>23</v>
      </c>
      <c r="E4237" s="2" t="s">
        <v>9</v>
      </c>
      <c r="F4237" s="2" t="s">
        <v>24</v>
      </c>
      <c r="G4237" s="2">
        <v>79476</v>
      </c>
      <c r="H4237" s="2">
        <v>79476</v>
      </c>
      <c r="I4237" s="61"/>
    </row>
    <row r="4238" spans="1:9" ht="24" customHeight="1" x14ac:dyDescent="0.25">
      <c r="A4238" s="2">
        <v>813726</v>
      </c>
      <c r="B4238" s="3">
        <v>41834.653993055559</v>
      </c>
      <c r="C4238" s="2" t="s">
        <v>13</v>
      </c>
      <c r="D4238" s="2" t="s">
        <v>8</v>
      </c>
      <c r="E4238" s="2" t="s">
        <v>9</v>
      </c>
      <c r="F4238" s="2" t="s">
        <v>24</v>
      </c>
      <c r="G4238" s="2">
        <v>22578</v>
      </c>
      <c r="H4238" s="2">
        <v>22578</v>
      </c>
      <c r="I4238" s="61"/>
    </row>
    <row r="4239" spans="1:9" ht="24" customHeight="1" x14ac:dyDescent="0.25">
      <c r="A4239" s="2">
        <v>294269</v>
      </c>
      <c r="B4239" s="3">
        <v>41835.382615740738</v>
      </c>
      <c r="C4239" s="2" t="s">
        <v>7</v>
      </c>
      <c r="D4239" s="2" t="s">
        <v>8</v>
      </c>
      <c r="E4239" s="2" t="s">
        <v>9</v>
      </c>
      <c r="F4239" s="2" t="s">
        <v>24</v>
      </c>
      <c r="G4239" s="2">
        <v>37815</v>
      </c>
      <c r="H4239" s="2">
        <v>37815</v>
      </c>
      <c r="I4239" s="61"/>
    </row>
    <row r="4240" spans="1:9" ht="24" customHeight="1" x14ac:dyDescent="0.25">
      <c r="A4240" s="2">
        <v>399600</v>
      </c>
      <c r="B4240" s="3">
        <v>41835.384143518517</v>
      </c>
      <c r="C4240" s="2" t="s">
        <v>7</v>
      </c>
      <c r="D4240" s="2" t="s">
        <v>8</v>
      </c>
      <c r="E4240" s="2" t="s">
        <v>9</v>
      </c>
      <c r="F4240" s="2" t="s">
        <v>24</v>
      </c>
      <c r="G4240" s="2">
        <v>89659</v>
      </c>
      <c r="H4240" s="2">
        <v>89659</v>
      </c>
      <c r="I4240" s="61"/>
    </row>
    <row r="4241" spans="1:9" ht="24" customHeight="1" x14ac:dyDescent="0.25">
      <c r="A4241" s="2">
        <v>201804</v>
      </c>
      <c r="B4241" s="3">
        <v>41835.384398148148</v>
      </c>
      <c r="C4241" s="2" t="s">
        <v>13</v>
      </c>
      <c r="D4241" s="2" t="s">
        <v>8</v>
      </c>
      <c r="E4241" s="2" t="s">
        <v>9</v>
      </c>
      <c r="F4241" s="2" t="s">
        <v>24</v>
      </c>
      <c r="G4241" s="2">
        <v>41483</v>
      </c>
      <c r="H4241" s="2">
        <v>41483</v>
      </c>
      <c r="I4241" s="61"/>
    </row>
    <row r="4242" spans="1:9" ht="24" customHeight="1" x14ac:dyDescent="0.25">
      <c r="A4242" s="2">
        <v>554095</v>
      </c>
      <c r="B4242" s="3">
        <v>41781.425138888888</v>
      </c>
      <c r="C4242" s="2" t="s">
        <v>7</v>
      </c>
      <c r="D4242" s="2" t="s">
        <v>8</v>
      </c>
      <c r="E4242" s="2" t="s">
        <v>14</v>
      </c>
      <c r="F4242" s="2" t="s">
        <v>24</v>
      </c>
      <c r="G4242" s="2">
        <v>34588</v>
      </c>
      <c r="H4242" s="2">
        <v>34588</v>
      </c>
      <c r="I4242" s="61"/>
    </row>
    <row r="4243" spans="1:9" ht="24" customHeight="1" x14ac:dyDescent="0.25">
      <c r="A4243" s="2">
        <v>126252</v>
      </c>
      <c r="B4243" s="3">
        <v>41789.636828703704</v>
      </c>
      <c r="C4243" s="2" t="s">
        <v>7</v>
      </c>
      <c r="D4243" s="2" t="s">
        <v>8</v>
      </c>
      <c r="E4243" s="2" t="s">
        <v>14</v>
      </c>
      <c r="F4243" s="2" t="s">
        <v>24</v>
      </c>
      <c r="G4243" s="2">
        <v>41157</v>
      </c>
      <c r="H4243" s="2">
        <v>41157</v>
      </c>
      <c r="I4243" s="61"/>
    </row>
    <row r="4244" spans="1:9" ht="24" customHeight="1" x14ac:dyDescent="0.25">
      <c r="A4244" s="2">
        <v>469996</v>
      </c>
      <c r="B4244" s="3">
        <v>41780.399467592593</v>
      </c>
      <c r="C4244" s="2" t="s">
        <v>7</v>
      </c>
      <c r="D4244" s="2" t="s">
        <v>8</v>
      </c>
      <c r="E4244" s="2" t="s">
        <v>14</v>
      </c>
      <c r="F4244" s="2" t="s">
        <v>24</v>
      </c>
      <c r="G4244" s="2">
        <v>18464</v>
      </c>
      <c r="H4244" s="2">
        <v>18464</v>
      </c>
      <c r="I4244" s="61"/>
    </row>
    <row r="4245" spans="1:9" ht="24" customHeight="1" x14ac:dyDescent="0.25">
      <c r="A4245" s="2">
        <v>101434</v>
      </c>
      <c r="B4245" s="3">
        <v>41807.623287037037</v>
      </c>
      <c r="C4245" s="2" t="s">
        <v>7</v>
      </c>
      <c r="D4245" s="2" t="s">
        <v>11</v>
      </c>
      <c r="E4245" s="2" t="s">
        <v>14</v>
      </c>
      <c r="F4245" s="2" t="s">
        <v>24</v>
      </c>
      <c r="G4245" s="2">
        <v>82135</v>
      </c>
      <c r="H4245" s="2">
        <v>82135</v>
      </c>
      <c r="I4245" s="61"/>
    </row>
    <row r="4246" spans="1:9" ht="24" customHeight="1" x14ac:dyDescent="0.25">
      <c r="A4246" s="2">
        <v>115579</v>
      </c>
      <c r="B4246" s="3">
        <v>41807.626064814816</v>
      </c>
      <c r="C4246" s="2" t="s">
        <v>7</v>
      </c>
      <c r="D4246" s="2" t="s">
        <v>8</v>
      </c>
      <c r="E4246" s="2" t="s">
        <v>14</v>
      </c>
      <c r="F4246" s="2" t="s">
        <v>24</v>
      </c>
      <c r="G4246" s="2">
        <v>76291</v>
      </c>
      <c r="H4246" s="2">
        <v>76291</v>
      </c>
      <c r="I4246" s="61"/>
    </row>
    <row r="4247" spans="1:9" ht="24" customHeight="1" x14ac:dyDescent="0.25">
      <c r="A4247" s="2">
        <v>432166</v>
      </c>
      <c r="B4247" s="3">
        <v>41810.314826388887</v>
      </c>
      <c r="C4247" s="2" t="s">
        <v>7</v>
      </c>
      <c r="D4247" s="2" t="s">
        <v>8</v>
      </c>
      <c r="E4247" s="2" t="s">
        <v>14</v>
      </c>
      <c r="F4247" s="2" t="s">
        <v>24</v>
      </c>
      <c r="G4247" s="2">
        <v>39270</v>
      </c>
      <c r="H4247" s="2">
        <v>39270</v>
      </c>
      <c r="I4247" s="61"/>
    </row>
    <row r="4248" spans="1:9" ht="24" customHeight="1" x14ac:dyDescent="0.25">
      <c r="A4248" s="2">
        <v>619099</v>
      </c>
      <c r="B4248" s="3">
        <v>41810.317893518521</v>
      </c>
      <c r="C4248" s="2" t="s">
        <v>13</v>
      </c>
      <c r="D4248" s="2" t="s">
        <v>8</v>
      </c>
      <c r="E4248" s="2" t="s">
        <v>14</v>
      </c>
      <c r="F4248" s="2" t="s">
        <v>24</v>
      </c>
      <c r="G4248" s="2">
        <v>5621</v>
      </c>
      <c r="H4248" s="2">
        <v>5621</v>
      </c>
      <c r="I4248" s="61"/>
    </row>
    <row r="4249" spans="1:9" ht="24" customHeight="1" x14ac:dyDescent="0.25">
      <c r="A4249" s="2">
        <v>377160</v>
      </c>
      <c r="B4249" s="3">
        <v>41810.318159722221</v>
      </c>
      <c r="C4249" s="2" t="s">
        <v>7</v>
      </c>
      <c r="D4249" s="2" t="s">
        <v>8</v>
      </c>
      <c r="E4249" s="2" t="s">
        <v>14</v>
      </c>
      <c r="F4249" s="2" t="s">
        <v>24</v>
      </c>
      <c r="G4249" s="2">
        <v>83734</v>
      </c>
      <c r="H4249" s="2">
        <v>83734</v>
      </c>
      <c r="I4249" s="61"/>
    </row>
    <row r="4250" spans="1:9" ht="24" customHeight="1" x14ac:dyDescent="0.25">
      <c r="A4250" s="2">
        <v>727510</v>
      </c>
      <c r="B4250" s="3">
        <v>41810.318831018521</v>
      </c>
      <c r="C4250" s="2" t="s">
        <v>7</v>
      </c>
      <c r="D4250" s="2" t="s">
        <v>8</v>
      </c>
      <c r="E4250" s="2" t="s">
        <v>14</v>
      </c>
      <c r="F4250" s="2" t="s">
        <v>24</v>
      </c>
      <c r="G4250" s="2">
        <v>58419</v>
      </c>
      <c r="H4250" s="2">
        <v>58419</v>
      </c>
      <c r="I4250" s="61"/>
    </row>
    <row r="4251" spans="1:9" ht="24" customHeight="1" x14ac:dyDescent="0.25">
      <c r="A4251" s="2">
        <v>820716</v>
      </c>
      <c r="B4251" s="3">
        <v>41814.750347222223</v>
      </c>
      <c r="C4251" s="2" t="s">
        <v>7</v>
      </c>
      <c r="D4251" s="2" t="s">
        <v>8</v>
      </c>
      <c r="E4251" s="2" t="s">
        <v>14</v>
      </c>
      <c r="F4251" s="2" t="s">
        <v>24</v>
      </c>
      <c r="G4251" s="2">
        <v>76090</v>
      </c>
      <c r="H4251" s="2">
        <v>76090</v>
      </c>
      <c r="I4251" s="61"/>
    </row>
    <row r="4252" spans="1:9" ht="24" customHeight="1" x14ac:dyDescent="0.25">
      <c r="A4252" s="2">
        <v>797456</v>
      </c>
      <c r="B4252" s="3">
        <v>41831.375648148147</v>
      </c>
      <c r="C4252" s="2" t="s">
        <v>7</v>
      </c>
      <c r="D4252" s="2" t="s">
        <v>8</v>
      </c>
      <c r="E4252" s="2" t="s">
        <v>14</v>
      </c>
      <c r="F4252" s="2" t="s">
        <v>24</v>
      </c>
      <c r="G4252" s="2">
        <v>10036</v>
      </c>
      <c r="H4252" s="2">
        <v>10036</v>
      </c>
      <c r="I4252" s="61"/>
    </row>
    <row r="4253" spans="1:9" ht="24" customHeight="1" x14ac:dyDescent="0.25">
      <c r="A4253" s="2">
        <v>63948</v>
      </c>
      <c r="B4253" s="3">
        <v>41761.790810185186</v>
      </c>
      <c r="C4253" s="2" t="s">
        <v>7</v>
      </c>
      <c r="D4253" s="2" t="s">
        <v>11</v>
      </c>
      <c r="E4253" s="2" t="s">
        <v>14</v>
      </c>
      <c r="F4253" s="2" t="s">
        <v>21</v>
      </c>
      <c r="G4253" s="2">
        <v>78389</v>
      </c>
      <c r="H4253" s="2">
        <v>78389</v>
      </c>
      <c r="I4253" s="61"/>
    </row>
    <row r="4254" spans="1:9" ht="24" customHeight="1" x14ac:dyDescent="0.25">
      <c r="A4254" s="2">
        <v>773795</v>
      </c>
      <c r="B4254" s="3">
        <v>41865.643217592595</v>
      </c>
      <c r="C4254" s="2" t="s">
        <v>7</v>
      </c>
      <c r="D4254" s="2" t="s">
        <v>23</v>
      </c>
      <c r="E4254" s="2" t="s">
        <v>14</v>
      </c>
      <c r="F4254" s="2" t="s">
        <v>21</v>
      </c>
      <c r="G4254" s="2">
        <v>28477</v>
      </c>
      <c r="H4254" s="2">
        <v>28477</v>
      </c>
      <c r="I4254" s="61"/>
    </row>
    <row r="4255" spans="1:9" ht="24" customHeight="1" x14ac:dyDescent="0.25">
      <c r="A4255" s="2">
        <v>809978</v>
      </c>
      <c r="B4255" s="3">
        <v>41817.586712962962</v>
      </c>
      <c r="C4255" s="2" t="s">
        <v>7</v>
      </c>
      <c r="D4255" s="2" t="s">
        <v>8</v>
      </c>
      <c r="E4255" s="2" t="s">
        <v>14</v>
      </c>
      <c r="F4255" s="2" t="s">
        <v>17</v>
      </c>
      <c r="G4255" s="2">
        <v>85187</v>
      </c>
      <c r="H4255" s="2">
        <v>85187</v>
      </c>
      <c r="I4255" s="61"/>
    </row>
    <row r="4256" spans="1:9" ht="24" customHeight="1" x14ac:dyDescent="0.25">
      <c r="A4256" s="2">
        <v>533072</v>
      </c>
      <c r="B4256" s="3">
        <v>41878.431759259256</v>
      </c>
      <c r="C4256" s="2" t="s">
        <v>7</v>
      </c>
      <c r="D4256" s="2" t="s">
        <v>8</v>
      </c>
      <c r="E4256" s="2" t="s">
        <v>14</v>
      </c>
      <c r="F4256" s="2" t="s">
        <v>10</v>
      </c>
      <c r="G4256" s="2">
        <v>60231</v>
      </c>
      <c r="H4256" s="2">
        <v>60231</v>
      </c>
      <c r="I4256" s="61"/>
    </row>
    <row r="4257" spans="1:9" ht="24" customHeight="1" x14ac:dyDescent="0.25">
      <c r="A4257" s="2">
        <v>456716</v>
      </c>
      <c r="B4257" s="3">
        <v>41878.433483796296</v>
      </c>
      <c r="C4257" s="2" t="s">
        <v>13</v>
      </c>
      <c r="D4257" s="2" t="s">
        <v>8</v>
      </c>
      <c r="E4257" s="2" t="s">
        <v>14</v>
      </c>
      <c r="F4257" s="2" t="s">
        <v>10</v>
      </c>
      <c r="G4257" s="2">
        <v>36746</v>
      </c>
      <c r="H4257" s="2">
        <v>36746</v>
      </c>
      <c r="I4257" s="61"/>
    </row>
    <row r="4258" spans="1:9" ht="24" customHeight="1" x14ac:dyDescent="0.25">
      <c r="A4258" s="2">
        <v>120961</v>
      </c>
      <c r="B4258" s="3">
        <v>41760.398125</v>
      </c>
      <c r="C4258" s="2" t="s">
        <v>13</v>
      </c>
      <c r="D4258" s="2" t="s">
        <v>8</v>
      </c>
      <c r="E4258" s="2" t="s">
        <v>16</v>
      </c>
      <c r="F4258" s="2" t="s">
        <v>24</v>
      </c>
      <c r="G4258" s="2">
        <v>47233</v>
      </c>
      <c r="H4258" s="2">
        <v>47233</v>
      </c>
      <c r="I4258" s="61"/>
    </row>
    <row r="4259" spans="1:9" ht="24" customHeight="1" x14ac:dyDescent="0.25">
      <c r="A4259" s="2">
        <v>260474</v>
      </c>
      <c r="B4259" s="3">
        <v>41768.397499999999</v>
      </c>
      <c r="C4259" s="2" t="s">
        <v>13</v>
      </c>
      <c r="D4259" s="2" t="s">
        <v>8</v>
      </c>
      <c r="E4259" s="2" t="s">
        <v>14</v>
      </c>
      <c r="F4259" s="2" t="s">
        <v>21</v>
      </c>
      <c r="G4259" s="2">
        <v>89212</v>
      </c>
      <c r="H4259" s="2">
        <v>89212</v>
      </c>
      <c r="I4259" s="61"/>
    </row>
    <row r="4260" spans="1:9" ht="24" customHeight="1" x14ac:dyDescent="0.25">
      <c r="A4260" s="2">
        <v>402828</v>
      </c>
      <c r="B4260" s="3">
        <v>41768.39775462963</v>
      </c>
      <c r="C4260" s="2" t="s">
        <v>7</v>
      </c>
      <c r="D4260" s="2" t="s">
        <v>11</v>
      </c>
      <c r="E4260" s="2" t="s">
        <v>14</v>
      </c>
      <c r="F4260" s="2" t="s">
        <v>21</v>
      </c>
      <c r="G4260" s="2">
        <v>20285</v>
      </c>
      <c r="H4260" s="2">
        <v>20285</v>
      </c>
      <c r="I4260" s="61"/>
    </row>
    <row r="4261" spans="1:9" ht="24" customHeight="1" x14ac:dyDescent="0.25">
      <c r="A4261" s="2">
        <v>535927</v>
      </c>
      <c r="B4261" s="3">
        <v>41776.86346064815</v>
      </c>
      <c r="C4261" s="2" t="s">
        <v>7</v>
      </c>
      <c r="D4261" s="2" t="s">
        <v>23</v>
      </c>
      <c r="E4261" s="2" t="s">
        <v>14</v>
      </c>
      <c r="F4261" s="2" t="s">
        <v>21</v>
      </c>
      <c r="G4261" s="2">
        <v>87974</v>
      </c>
      <c r="H4261" s="2">
        <v>87974</v>
      </c>
      <c r="I4261" s="61"/>
    </row>
    <row r="4262" spans="1:9" ht="24" customHeight="1" x14ac:dyDescent="0.25">
      <c r="A4262" s="2">
        <v>163731</v>
      </c>
      <c r="B4262" s="3">
        <v>41778.750115740739</v>
      </c>
      <c r="C4262" s="2" t="s">
        <v>13</v>
      </c>
      <c r="D4262" s="2" t="s">
        <v>8</v>
      </c>
      <c r="E4262" s="2" t="s">
        <v>14</v>
      </c>
      <c r="F4262" s="2" t="s">
        <v>21</v>
      </c>
      <c r="G4262" s="2">
        <v>40750</v>
      </c>
      <c r="H4262" s="2">
        <v>40750</v>
      </c>
      <c r="I4262" s="61"/>
    </row>
    <row r="4263" spans="1:9" ht="24" customHeight="1" x14ac:dyDescent="0.25">
      <c r="A4263" s="2">
        <v>41523</v>
      </c>
      <c r="B4263" s="3">
        <v>41778.750416666669</v>
      </c>
      <c r="C4263" s="2" t="s">
        <v>7</v>
      </c>
      <c r="D4263" s="2" t="s">
        <v>11</v>
      </c>
      <c r="E4263" s="2" t="s">
        <v>14</v>
      </c>
      <c r="F4263" s="2" t="s">
        <v>21</v>
      </c>
      <c r="G4263" s="2">
        <v>47394</v>
      </c>
      <c r="H4263" s="2">
        <v>47394</v>
      </c>
      <c r="I4263" s="61"/>
    </row>
    <row r="4264" spans="1:9" ht="24" customHeight="1" x14ac:dyDescent="0.25">
      <c r="A4264" s="2">
        <v>412637</v>
      </c>
      <c r="B4264" s="3">
        <v>41789.397673611114</v>
      </c>
      <c r="C4264" s="2" t="s">
        <v>13</v>
      </c>
      <c r="D4264" s="2" t="s">
        <v>23</v>
      </c>
      <c r="E4264" s="2" t="s">
        <v>14</v>
      </c>
      <c r="F4264" s="2" t="s">
        <v>21</v>
      </c>
      <c r="G4264" s="2">
        <v>35208</v>
      </c>
      <c r="H4264" s="2">
        <v>35208</v>
      </c>
      <c r="I4264" s="61"/>
    </row>
    <row r="4265" spans="1:9" ht="24" customHeight="1" x14ac:dyDescent="0.25">
      <c r="A4265" s="2">
        <v>684308</v>
      </c>
      <c r="B4265" s="3">
        <v>41813.418425925927</v>
      </c>
      <c r="C4265" s="2" t="s">
        <v>7</v>
      </c>
      <c r="D4265" s="2" t="s">
        <v>23</v>
      </c>
      <c r="E4265" s="2" t="s">
        <v>14</v>
      </c>
      <c r="F4265" s="2" t="s">
        <v>21</v>
      </c>
      <c r="G4265" s="2">
        <v>45677</v>
      </c>
      <c r="H4265" s="2">
        <v>45677</v>
      </c>
      <c r="I4265" s="61"/>
    </row>
    <row r="4266" spans="1:9" ht="24" customHeight="1" x14ac:dyDescent="0.25">
      <c r="A4266" s="2">
        <v>567566</v>
      </c>
      <c r="B4266" s="3">
        <v>41781.778784722221</v>
      </c>
      <c r="C4266" s="2" t="s">
        <v>7</v>
      </c>
      <c r="D4266" s="2" t="s">
        <v>11</v>
      </c>
      <c r="E4266" s="2" t="s">
        <v>14</v>
      </c>
      <c r="F4266" s="2" t="s">
        <v>24</v>
      </c>
      <c r="G4266" s="2">
        <v>76190</v>
      </c>
      <c r="H4266" s="2">
        <v>76190</v>
      </c>
      <c r="I4266" s="61"/>
    </row>
    <row r="4267" spans="1:9" ht="24" customHeight="1" x14ac:dyDescent="0.25">
      <c r="A4267" s="2">
        <v>331482</v>
      </c>
      <c r="B4267" s="3">
        <v>41787.733726851853</v>
      </c>
      <c r="C4267" s="2" t="s">
        <v>13</v>
      </c>
      <c r="D4267" s="2" t="s">
        <v>8</v>
      </c>
      <c r="E4267" s="2" t="s">
        <v>14</v>
      </c>
      <c r="F4267" s="2" t="s">
        <v>24</v>
      </c>
      <c r="G4267" s="2">
        <v>85181</v>
      </c>
      <c r="H4267" s="2">
        <v>85181</v>
      </c>
      <c r="I4267" s="61"/>
    </row>
    <row r="4268" spans="1:9" ht="24" customHeight="1" x14ac:dyDescent="0.25">
      <c r="A4268" s="2">
        <v>791869</v>
      </c>
      <c r="B4268" s="3">
        <v>41787.734780092593</v>
      </c>
      <c r="C4268" s="2" t="s">
        <v>13</v>
      </c>
      <c r="D4268" s="2" t="s">
        <v>8</v>
      </c>
      <c r="E4268" s="2" t="s">
        <v>14</v>
      </c>
      <c r="F4268" s="2" t="s">
        <v>24</v>
      </c>
      <c r="G4268" s="2">
        <v>43998</v>
      </c>
      <c r="H4268" s="2">
        <v>43998</v>
      </c>
      <c r="I4268" s="61"/>
    </row>
    <row r="4269" spans="1:9" ht="24" customHeight="1" x14ac:dyDescent="0.25">
      <c r="A4269" s="2">
        <v>514518</v>
      </c>
      <c r="B4269" s="3">
        <v>41787.736192129632</v>
      </c>
      <c r="C4269" s="2" t="s">
        <v>7</v>
      </c>
      <c r="D4269" s="2" t="s">
        <v>8</v>
      </c>
      <c r="E4269" s="2" t="s">
        <v>14</v>
      </c>
      <c r="F4269" s="2" t="s">
        <v>24</v>
      </c>
      <c r="G4269" s="2">
        <v>75838</v>
      </c>
      <c r="H4269" s="2">
        <v>75838</v>
      </c>
      <c r="I4269" s="61"/>
    </row>
    <row r="4270" spans="1:9" ht="24" customHeight="1" x14ac:dyDescent="0.25">
      <c r="A4270" s="2">
        <v>880677</v>
      </c>
      <c r="B4270" s="3">
        <v>41797.833287037036</v>
      </c>
      <c r="C4270" s="2" t="s">
        <v>7</v>
      </c>
      <c r="D4270" s="2" t="s">
        <v>8</v>
      </c>
      <c r="E4270" s="2" t="s">
        <v>14</v>
      </c>
      <c r="F4270" s="2" t="s">
        <v>24</v>
      </c>
      <c r="G4270" s="2">
        <v>47669</v>
      </c>
      <c r="H4270" s="2">
        <v>47669</v>
      </c>
      <c r="I4270" s="61"/>
    </row>
    <row r="4271" spans="1:9" ht="24" customHeight="1" x14ac:dyDescent="0.25">
      <c r="A4271" s="2">
        <v>587140</v>
      </c>
      <c r="B4271" s="3">
        <v>41799.509560185186</v>
      </c>
      <c r="C4271" s="2" t="s">
        <v>7</v>
      </c>
      <c r="D4271" s="2" t="s">
        <v>8</v>
      </c>
      <c r="E4271" s="2" t="s">
        <v>14</v>
      </c>
      <c r="F4271" s="2" t="s">
        <v>24</v>
      </c>
      <c r="G4271" s="2">
        <v>96520</v>
      </c>
      <c r="H4271" s="2">
        <v>96520</v>
      </c>
      <c r="I4271" s="61"/>
    </row>
    <row r="4272" spans="1:9" ht="24" customHeight="1" x14ac:dyDescent="0.25">
      <c r="A4272" s="2">
        <v>907345</v>
      </c>
      <c r="B4272" s="3">
        <v>41873.396793981483</v>
      </c>
      <c r="C4272" s="2" t="s">
        <v>7</v>
      </c>
      <c r="D4272" s="2" t="s">
        <v>8</v>
      </c>
      <c r="E4272" s="2" t="s">
        <v>14</v>
      </c>
      <c r="F4272" s="2" t="s">
        <v>24</v>
      </c>
      <c r="G4272" s="2">
        <v>38140</v>
      </c>
      <c r="H4272" s="2">
        <v>38140</v>
      </c>
      <c r="I4272" s="61"/>
    </row>
    <row r="4273" spans="1:9" ht="24" customHeight="1" x14ac:dyDescent="0.25">
      <c r="A4273" s="2">
        <v>463879</v>
      </c>
      <c r="B4273" s="3">
        <v>41873.397546296299</v>
      </c>
      <c r="C4273" s="2" t="s">
        <v>13</v>
      </c>
      <c r="D4273" s="2" t="s">
        <v>8</v>
      </c>
      <c r="E4273" s="2" t="s">
        <v>14</v>
      </c>
      <c r="F4273" s="2" t="s">
        <v>24</v>
      </c>
      <c r="G4273" s="2">
        <v>39857</v>
      </c>
      <c r="H4273" s="2">
        <v>39857</v>
      </c>
      <c r="I4273" s="61"/>
    </row>
    <row r="4274" spans="1:9" ht="24" customHeight="1" x14ac:dyDescent="0.25">
      <c r="A4274" s="2">
        <v>734752</v>
      </c>
      <c r="B4274" s="3">
        <v>41873.397870370369</v>
      </c>
      <c r="C4274" s="2" t="s">
        <v>13</v>
      </c>
      <c r="D4274" s="2" t="s">
        <v>8</v>
      </c>
      <c r="E4274" s="2" t="s">
        <v>14</v>
      </c>
      <c r="F4274" s="2" t="s">
        <v>24</v>
      </c>
      <c r="G4274" s="2">
        <v>65972</v>
      </c>
      <c r="H4274" s="2">
        <v>65972</v>
      </c>
      <c r="I4274" s="61"/>
    </row>
    <row r="4275" spans="1:9" ht="24" customHeight="1" x14ac:dyDescent="0.25">
      <c r="A4275" s="2">
        <v>339424</v>
      </c>
      <c r="B4275" s="3">
        <v>41803.396874999999</v>
      </c>
      <c r="C4275" s="2" t="s">
        <v>13</v>
      </c>
      <c r="D4275" s="2" t="s">
        <v>8</v>
      </c>
      <c r="E4275" s="2" t="s">
        <v>9</v>
      </c>
      <c r="F4275" s="2" t="s">
        <v>21</v>
      </c>
      <c r="G4275" s="2">
        <v>14479</v>
      </c>
      <c r="H4275" s="2">
        <v>14479</v>
      </c>
      <c r="I4275" s="61"/>
    </row>
    <row r="4276" spans="1:9" ht="24" customHeight="1" x14ac:dyDescent="0.25">
      <c r="A4276" s="2">
        <v>569637</v>
      </c>
      <c r="B4276" s="3">
        <v>41803.397280092591</v>
      </c>
      <c r="C4276" s="2" t="s">
        <v>7</v>
      </c>
      <c r="D4276" s="2" t="s">
        <v>23</v>
      </c>
      <c r="E4276" s="2" t="s">
        <v>9</v>
      </c>
      <c r="F4276" s="2" t="s">
        <v>21</v>
      </c>
      <c r="G4276" s="2">
        <v>28973</v>
      </c>
      <c r="H4276" s="2">
        <v>28973</v>
      </c>
      <c r="I4276" s="61"/>
    </row>
    <row r="4277" spans="1:9" ht="24" customHeight="1" x14ac:dyDescent="0.25">
      <c r="A4277" s="2">
        <v>790921</v>
      </c>
      <c r="B4277" s="3">
        <v>41876.508159722223</v>
      </c>
      <c r="C4277" s="2" t="s">
        <v>13</v>
      </c>
      <c r="D4277" s="2" t="s">
        <v>8</v>
      </c>
      <c r="E4277" s="2" t="s">
        <v>9</v>
      </c>
      <c r="F4277" s="2" t="s">
        <v>21</v>
      </c>
      <c r="G4277" s="2">
        <v>20429</v>
      </c>
      <c r="H4277" s="2">
        <v>20429</v>
      </c>
      <c r="I4277" s="61"/>
    </row>
    <row r="4278" spans="1:9" ht="24" customHeight="1" x14ac:dyDescent="0.25">
      <c r="A4278" s="2">
        <v>952941</v>
      </c>
      <c r="B4278" s="3">
        <v>41846.397627314815</v>
      </c>
      <c r="C4278" s="2" t="s">
        <v>7</v>
      </c>
      <c r="D4278" s="2" t="s">
        <v>8</v>
      </c>
      <c r="E4278" s="2" t="s">
        <v>9</v>
      </c>
      <c r="F4278" s="2" t="s">
        <v>32</v>
      </c>
      <c r="G4278" s="2">
        <v>84076</v>
      </c>
      <c r="H4278" s="2">
        <v>84076</v>
      </c>
      <c r="I4278" s="61"/>
    </row>
    <row r="4279" spans="1:9" ht="24" customHeight="1" x14ac:dyDescent="0.25">
      <c r="A4279" s="2">
        <v>960244</v>
      </c>
      <c r="B4279" s="3">
        <v>41846.397812499999</v>
      </c>
      <c r="C4279" s="2" t="s">
        <v>7</v>
      </c>
      <c r="D4279" s="2" t="s">
        <v>8</v>
      </c>
      <c r="E4279" s="2" t="s">
        <v>9</v>
      </c>
      <c r="F4279" s="2" t="s">
        <v>32</v>
      </c>
      <c r="G4279" s="2">
        <v>59122</v>
      </c>
      <c r="H4279" s="2">
        <v>59122</v>
      </c>
      <c r="I4279" s="61"/>
    </row>
    <row r="4280" spans="1:9" ht="24" customHeight="1" x14ac:dyDescent="0.25">
      <c r="A4280" s="2">
        <v>580852</v>
      </c>
      <c r="B4280" s="3">
        <v>41843.778275462966</v>
      </c>
      <c r="C4280" s="2" t="s">
        <v>13</v>
      </c>
      <c r="D4280" s="2" t="s">
        <v>8</v>
      </c>
      <c r="E4280" s="2" t="s">
        <v>9</v>
      </c>
      <c r="F4280" s="2" t="s">
        <v>32</v>
      </c>
      <c r="G4280" s="2">
        <v>27954</v>
      </c>
      <c r="H4280" s="2">
        <v>27954</v>
      </c>
      <c r="I4280" s="61"/>
    </row>
    <row r="4281" spans="1:9" ht="24" customHeight="1" x14ac:dyDescent="0.25">
      <c r="A4281" s="2">
        <v>496208</v>
      </c>
      <c r="B4281" s="3">
        <v>41867.676215277781</v>
      </c>
      <c r="C4281" s="2" t="s">
        <v>7</v>
      </c>
      <c r="D4281" s="2" t="s">
        <v>8</v>
      </c>
      <c r="E4281" s="2" t="s">
        <v>9</v>
      </c>
      <c r="F4281" s="2" t="s">
        <v>21</v>
      </c>
      <c r="G4281" s="2">
        <v>56076</v>
      </c>
      <c r="H4281" s="2">
        <v>56076</v>
      </c>
      <c r="I4281" s="61"/>
    </row>
    <row r="4282" spans="1:9" ht="24" customHeight="1" x14ac:dyDescent="0.25">
      <c r="A4282" s="2">
        <v>187773</v>
      </c>
      <c r="B4282" s="3">
        <v>41792.397222222222</v>
      </c>
      <c r="C4282" s="2" t="s">
        <v>13</v>
      </c>
      <c r="D4282" s="2" t="s">
        <v>8</v>
      </c>
      <c r="E4282" s="2" t="s">
        <v>14</v>
      </c>
      <c r="F4282" s="2" t="s">
        <v>19</v>
      </c>
      <c r="G4282" s="2">
        <v>66781</v>
      </c>
      <c r="H4282" s="2">
        <v>66781</v>
      </c>
      <c r="I4282" s="61"/>
    </row>
    <row r="4283" spans="1:9" ht="24" customHeight="1" x14ac:dyDescent="0.25">
      <c r="A4283" s="2">
        <v>265723</v>
      </c>
      <c r="B4283" s="3">
        <v>41773.51353009259</v>
      </c>
      <c r="C4283" s="2" t="s">
        <v>7</v>
      </c>
      <c r="D4283" s="2" t="s">
        <v>8</v>
      </c>
      <c r="E4283" s="2" t="s">
        <v>14</v>
      </c>
      <c r="F4283" s="2" t="s">
        <v>32</v>
      </c>
      <c r="G4283" s="2">
        <v>55316</v>
      </c>
      <c r="H4283" s="2">
        <v>55316</v>
      </c>
      <c r="I4283" s="61"/>
    </row>
    <row r="4284" spans="1:9" ht="24" customHeight="1" x14ac:dyDescent="0.25">
      <c r="A4284" s="2">
        <v>271192</v>
      </c>
      <c r="B4284" s="3">
        <v>41793.737812500003</v>
      </c>
      <c r="C4284" s="2" t="s">
        <v>13</v>
      </c>
      <c r="D4284" s="2" t="s">
        <v>11</v>
      </c>
      <c r="E4284" s="2" t="s">
        <v>29</v>
      </c>
      <c r="F4284" s="2" t="s">
        <v>12</v>
      </c>
      <c r="G4284" s="2">
        <v>94197</v>
      </c>
      <c r="H4284" s="2">
        <v>94197</v>
      </c>
      <c r="I4284" s="61"/>
    </row>
    <row r="4285" spans="1:9" ht="24" customHeight="1" x14ac:dyDescent="0.25">
      <c r="A4285" s="2">
        <v>12289</v>
      </c>
      <c r="B4285" s="3">
        <v>41793.738518518519</v>
      </c>
      <c r="C4285" s="2" t="s">
        <v>7</v>
      </c>
      <c r="D4285" s="2" t="s">
        <v>8</v>
      </c>
      <c r="E4285" s="2" t="s">
        <v>29</v>
      </c>
      <c r="F4285" s="2" t="s">
        <v>12</v>
      </c>
      <c r="G4285" s="2">
        <v>65697</v>
      </c>
      <c r="H4285" s="2">
        <v>65697</v>
      </c>
      <c r="I4285" s="61"/>
    </row>
    <row r="4286" spans="1:9" ht="24" customHeight="1" x14ac:dyDescent="0.25">
      <c r="A4286" s="2">
        <v>666242</v>
      </c>
      <c r="B4286" s="3">
        <v>41855.398657407408</v>
      </c>
      <c r="C4286" s="2" t="s">
        <v>7</v>
      </c>
      <c r="D4286" s="2" t="s">
        <v>8</v>
      </c>
      <c r="E4286" s="2" t="s">
        <v>29</v>
      </c>
      <c r="F4286" s="2" t="s">
        <v>12</v>
      </c>
      <c r="G4286" s="2">
        <v>97394</v>
      </c>
      <c r="H4286" s="2">
        <v>97394</v>
      </c>
      <c r="I4286" s="61"/>
    </row>
    <row r="4287" spans="1:9" ht="24" customHeight="1" x14ac:dyDescent="0.25">
      <c r="A4287" s="2">
        <v>349387</v>
      </c>
      <c r="B4287" s="3">
        <v>41855.399409722224</v>
      </c>
      <c r="C4287" s="2" t="s">
        <v>13</v>
      </c>
      <c r="D4287" s="2" t="s">
        <v>8</v>
      </c>
      <c r="E4287" s="2" t="s">
        <v>29</v>
      </c>
      <c r="F4287" s="2" t="s">
        <v>12</v>
      </c>
      <c r="G4287" s="2">
        <v>72392</v>
      </c>
      <c r="H4287" s="2">
        <v>72392</v>
      </c>
      <c r="I4287" s="61"/>
    </row>
    <row r="4288" spans="1:9" ht="24" customHeight="1" x14ac:dyDescent="0.25">
      <c r="A4288" s="2">
        <v>965315</v>
      </c>
      <c r="B4288" s="3">
        <v>41867.518495370372</v>
      </c>
      <c r="C4288" s="2" t="s">
        <v>7</v>
      </c>
      <c r="D4288" s="2" t="s">
        <v>8</v>
      </c>
      <c r="E4288" s="2" t="s">
        <v>29</v>
      </c>
      <c r="F4288" s="2" t="s">
        <v>12</v>
      </c>
      <c r="G4288" s="2">
        <v>75130</v>
      </c>
      <c r="H4288" s="2">
        <v>75130</v>
      </c>
      <c r="I4288" s="61"/>
    </row>
    <row r="4289" spans="1:9" ht="24" customHeight="1" x14ac:dyDescent="0.25">
      <c r="A4289" s="2">
        <v>714755</v>
      </c>
      <c r="B4289" s="3">
        <v>41867.520104166666</v>
      </c>
      <c r="C4289" s="2" t="s">
        <v>7</v>
      </c>
      <c r="D4289" s="2" t="s">
        <v>8</v>
      </c>
      <c r="E4289" s="2" t="s">
        <v>29</v>
      </c>
      <c r="F4289" s="2" t="s">
        <v>12</v>
      </c>
      <c r="G4289" s="2">
        <v>87943</v>
      </c>
      <c r="H4289" s="2">
        <v>87943</v>
      </c>
      <c r="I4289" s="61"/>
    </row>
    <row r="4290" spans="1:9" ht="24" customHeight="1" x14ac:dyDescent="0.25">
      <c r="A4290" s="2">
        <v>958624</v>
      </c>
      <c r="B4290" s="3">
        <v>41878.379837962966</v>
      </c>
      <c r="C4290" s="2" t="s">
        <v>7</v>
      </c>
      <c r="D4290" s="2" t="s">
        <v>11</v>
      </c>
      <c r="E4290" s="2" t="s">
        <v>29</v>
      </c>
      <c r="F4290" s="2" t="s">
        <v>12</v>
      </c>
      <c r="G4290" s="2">
        <v>67152</v>
      </c>
      <c r="H4290" s="2">
        <v>67152</v>
      </c>
      <c r="I4290" s="61"/>
    </row>
    <row r="4291" spans="1:9" ht="24" customHeight="1" x14ac:dyDescent="0.25">
      <c r="A4291" s="2">
        <v>865900</v>
      </c>
      <c r="B4291" s="3">
        <v>41813.397800925923</v>
      </c>
      <c r="C4291" s="2" t="s">
        <v>7</v>
      </c>
      <c r="D4291" s="2" t="s">
        <v>11</v>
      </c>
      <c r="E4291" s="2" t="s">
        <v>9</v>
      </c>
      <c r="F4291" s="2" t="s">
        <v>12</v>
      </c>
      <c r="G4291" s="2">
        <v>86665</v>
      </c>
      <c r="H4291" s="2">
        <v>86665</v>
      </c>
      <c r="I4291" s="61"/>
    </row>
    <row r="4292" spans="1:9" ht="24" customHeight="1" x14ac:dyDescent="0.25">
      <c r="A4292" s="2">
        <v>257842</v>
      </c>
      <c r="B4292" s="3">
        <v>41813.397164351853</v>
      </c>
      <c r="C4292" s="2" t="s">
        <v>13</v>
      </c>
      <c r="D4292" s="2" t="s">
        <v>23</v>
      </c>
      <c r="E4292" s="2" t="s">
        <v>9</v>
      </c>
      <c r="F4292" s="2" t="s">
        <v>12</v>
      </c>
      <c r="G4292" s="2">
        <v>5777</v>
      </c>
      <c r="H4292" s="2">
        <v>5777</v>
      </c>
      <c r="I4292" s="61"/>
    </row>
    <row r="4293" spans="1:9" ht="24" customHeight="1" x14ac:dyDescent="0.25">
      <c r="A4293" s="2">
        <v>208088</v>
      </c>
      <c r="B4293" s="3">
        <v>41793.401250000003</v>
      </c>
      <c r="C4293" s="2" t="s">
        <v>13</v>
      </c>
      <c r="D4293" s="2" t="s">
        <v>11</v>
      </c>
      <c r="E4293" s="2" t="s">
        <v>30</v>
      </c>
      <c r="F4293" s="2" t="s">
        <v>17</v>
      </c>
      <c r="G4293" s="2">
        <v>2001</v>
      </c>
      <c r="H4293" s="2">
        <v>2001</v>
      </c>
      <c r="I4293" s="61"/>
    </row>
    <row r="4294" spans="1:9" ht="24" customHeight="1" x14ac:dyDescent="0.25">
      <c r="A4294" s="2">
        <v>91590</v>
      </c>
      <c r="B4294" s="3">
        <v>41800.831678240742</v>
      </c>
      <c r="C4294" s="2" t="s">
        <v>7</v>
      </c>
      <c r="D4294" s="2" t="s">
        <v>11</v>
      </c>
      <c r="E4294" s="2" t="s">
        <v>30</v>
      </c>
      <c r="F4294" s="2" t="s">
        <v>17</v>
      </c>
      <c r="G4294" s="2">
        <v>10775</v>
      </c>
      <c r="H4294" s="2">
        <v>10775</v>
      </c>
      <c r="I4294" s="61"/>
    </row>
    <row r="4295" spans="1:9" ht="24" customHeight="1" x14ac:dyDescent="0.25">
      <c r="A4295" s="2">
        <v>803551</v>
      </c>
      <c r="B4295" s="3">
        <v>41803.432256944441</v>
      </c>
      <c r="C4295" s="2" t="s">
        <v>13</v>
      </c>
      <c r="D4295" s="2" t="s">
        <v>11</v>
      </c>
      <c r="E4295" s="2" t="s">
        <v>30</v>
      </c>
      <c r="F4295" s="2" t="s">
        <v>10</v>
      </c>
      <c r="G4295" s="2">
        <v>67827</v>
      </c>
      <c r="H4295" s="2">
        <v>67827</v>
      </c>
      <c r="I4295" s="61"/>
    </row>
    <row r="4296" spans="1:9" ht="24" customHeight="1" x14ac:dyDescent="0.25">
      <c r="A4296" s="2">
        <v>870513</v>
      </c>
      <c r="B4296" s="3">
        <v>41803.434918981482</v>
      </c>
      <c r="C4296" s="2" t="s">
        <v>7</v>
      </c>
      <c r="D4296" s="2" t="s">
        <v>11</v>
      </c>
      <c r="E4296" s="2" t="s">
        <v>30</v>
      </c>
      <c r="F4296" s="2" t="s">
        <v>10</v>
      </c>
      <c r="G4296" s="2">
        <v>98583</v>
      </c>
      <c r="H4296" s="2">
        <v>98583</v>
      </c>
      <c r="I4296" s="61"/>
    </row>
    <row r="4297" spans="1:9" ht="24" customHeight="1" x14ac:dyDescent="0.25">
      <c r="A4297" s="2">
        <v>991691</v>
      </c>
      <c r="B4297" s="3">
        <v>41803.435393518521</v>
      </c>
      <c r="C4297" s="2" t="s">
        <v>7</v>
      </c>
      <c r="D4297" s="2" t="s">
        <v>11</v>
      </c>
      <c r="E4297" s="2" t="s">
        <v>30</v>
      </c>
      <c r="F4297" s="2" t="s">
        <v>10</v>
      </c>
      <c r="G4297" s="2">
        <v>51925</v>
      </c>
      <c r="H4297" s="2">
        <v>51925</v>
      </c>
      <c r="I4297" s="61"/>
    </row>
    <row r="4298" spans="1:9" ht="24" customHeight="1" x14ac:dyDescent="0.25">
      <c r="A4298" s="2">
        <v>392116</v>
      </c>
      <c r="B4298" s="3">
        <v>41803.435717592591</v>
      </c>
      <c r="C4298" s="2" t="s">
        <v>13</v>
      </c>
      <c r="D4298" s="2" t="s">
        <v>11</v>
      </c>
      <c r="E4298" s="2" t="s">
        <v>30</v>
      </c>
      <c r="F4298" s="2" t="s">
        <v>10</v>
      </c>
      <c r="G4298" s="2">
        <v>98278</v>
      </c>
      <c r="H4298" s="2">
        <v>98278</v>
      </c>
      <c r="I4298" s="61"/>
    </row>
    <row r="4299" spans="1:9" ht="24" customHeight="1" x14ac:dyDescent="0.25">
      <c r="A4299" s="2">
        <v>603744</v>
      </c>
      <c r="B4299" s="3">
        <v>41810.004374999997</v>
      </c>
      <c r="C4299" s="2" t="s">
        <v>7</v>
      </c>
      <c r="D4299" s="2" t="s">
        <v>11</v>
      </c>
      <c r="E4299" s="2" t="s">
        <v>30</v>
      </c>
      <c r="F4299" s="2" t="s">
        <v>17</v>
      </c>
      <c r="G4299" s="2">
        <v>77953</v>
      </c>
      <c r="H4299" s="2">
        <v>77953</v>
      </c>
      <c r="I4299" s="61"/>
    </row>
    <row r="4300" spans="1:9" ht="24" customHeight="1" x14ac:dyDescent="0.25">
      <c r="A4300" s="2">
        <v>985432</v>
      </c>
      <c r="B4300" s="3">
        <v>41816.500787037039</v>
      </c>
      <c r="C4300" s="2" t="s">
        <v>7</v>
      </c>
      <c r="D4300" s="2" t="s">
        <v>11</v>
      </c>
      <c r="E4300" s="2" t="s">
        <v>30</v>
      </c>
      <c r="F4300" s="2" t="s">
        <v>10</v>
      </c>
      <c r="G4300" s="2">
        <v>79311</v>
      </c>
      <c r="H4300" s="2">
        <v>79311</v>
      </c>
      <c r="I4300" s="61"/>
    </row>
    <row r="4301" spans="1:9" ht="24" customHeight="1" x14ac:dyDescent="0.25">
      <c r="A4301" s="2">
        <v>843215</v>
      </c>
      <c r="B4301" s="3">
        <v>41816.502476851849</v>
      </c>
      <c r="C4301" s="2" t="s">
        <v>7</v>
      </c>
      <c r="D4301" s="2" t="s">
        <v>11</v>
      </c>
      <c r="E4301" s="2" t="s">
        <v>30</v>
      </c>
      <c r="F4301" s="2" t="s">
        <v>10</v>
      </c>
      <c r="G4301" s="2">
        <v>49233</v>
      </c>
      <c r="H4301" s="2">
        <v>49233</v>
      </c>
      <c r="I4301" s="61"/>
    </row>
    <row r="4302" spans="1:9" ht="24" customHeight="1" x14ac:dyDescent="0.25">
      <c r="A4302" s="2">
        <v>590543</v>
      </c>
      <c r="B4302" s="3">
        <v>41800.399652777778</v>
      </c>
      <c r="C4302" s="2" t="s">
        <v>7</v>
      </c>
      <c r="D4302" s="2" t="s">
        <v>11</v>
      </c>
      <c r="E4302" s="2" t="s">
        <v>30</v>
      </c>
      <c r="F4302" s="2" t="s">
        <v>17</v>
      </c>
      <c r="G4302" s="2">
        <v>46329</v>
      </c>
      <c r="H4302" s="2">
        <v>46329</v>
      </c>
      <c r="I4302" s="61"/>
    </row>
    <row r="4303" spans="1:9" ht="24" customHeight="1" x14ac:dyDescent="0.25">
      <c r="A4303" s="2">
        <v>711803</v>
      </c>
      <c r="B4303" s="3">
        <v>41802.421620370369</v>
      </c>
      <c r="C4303" s="2" t="s">
        <v>13</v>
      </c>
      <c r="D4303" s="2" t="s">
        <v>11</v>
      </c>
      <c r="E4303" s="2" t="s">
        <v>30</v>
      </c>
      <c r="F4303" s="2" t="s">
        <v>17</v>
      </c>
      <c r="G4303" s="2">
        <v>78719</v>
      </c>
      <c r="H4303" s="2">
        <v>78719</v>
      </c>
      <c r="I4303" s="61"/>
    </row>
    <row r="4304" spans="1:9" ht="24" customHeight="1" x14ac:dyDescent="0.25">
      <c r="A4304" s="2">
        <v>804455</v>
      </c>
      <c r="B4304" s="3">
        <v>41802.423657407409</v>
      </c>
      <c r="C4304" s="2" t="s">
        <v>13</v>
      </c>
      <c r="D4304" s="2" t="s">
        <v>11</v>
      </c>
      <c r="E4304" s="2" t="s">
        <v>30</v>
      </c>
      <c r="F4304" s="2" t="s">
        <v>17</v>
      </c>
      <c r="G4304" s="2">
        <v>26511</v>
      </c>
      <c r="H4304" s="2">
        <v>26511</v>
      </c>
      <c r="I4304" s="61"/>
    </row>
    <row r="4305" spans="1:9" ht="24" customHeight="1" x14ac:dyDescent="0.25">
      <c r="A4305" s="2">
        <v>615453</v>
      </c>
      <c r="B4305" s="3">
        <v>41863.396956018521</v>
      </c>
      <c r="C4305" s="2" t="s">
        <v>13</v>
      </c>
      <c r="D4305" s="2" t="s">
        <v>11</v>
      </c>
      <c r="E4305" s="2" t="s">
        <v>30</v>
      </c>
      <c r="F4305" s="2" t="s">
        <v>17</v>
      </c>
      <c r="G4305" s="2">
        <v>61363</v>
      </c>
      <c r="H4305" s="2">
        <v>61363</v>
      </c>
      <c r="I4305" s="61"/>
    </row>
    <row r="4306" spans="1:9" ht="24" customHeight="1" x14ac:dyDescent="0.25">
      <c r="A4306" s="2">
        <v>539962</v>
      </c>
      <c r="B4306" s="3">
        <v>41864.613344907404</v>
      </c>
      <c r="C4306" s="2" t="s">
        <v>13</v>
      </c>
      <c r="D4306" s="2" t="s">
        <v>11</v>
      </c>
      <c r="E4306" s="2" t="s">
        <v>30</v>
      </c>
      <c r="F4306" s="2" t="s">
        <v>17</v>
      </c>
      <c r="G4306" s="2">
        <v>40121</v>
      </c>
      <c r="H4306" s="2">
        <v>40121</v>
      </c>
      <c r="I4306" s="61"/>
    </row>
    <row r="4307" spans="1:9" ht="24" customHeight="1" x14ac:dyDescent="0.25">
      <c r="A4307" s="2">
        <v>182209</v>
      </c>
      <c r="B4307" s="3">
        <v>41873.63244212963</v>
      </c>
      <c r="C4307" s="2" t="s">
        <v>7</v>
      </c>
      <c r="D4307" s="2" t="s">
        <v>11</v>
      </c>
      <c r="E4307" s="2" t="s">
        <v>30</v>
      </c>
      <c r="F4307" s="2" t="s">
        <v>17</v>
      </c>
      <c r="G4307" s="2">
        <v>6520</v>
      </c>
      <c r="H4307" s="2">
        <v>6520</v>
      </c>
      <c r="I4307" s="61"/>
    </row>
    <row r="4308" spans="1:9" ht="24" customHeight="1" x14ac:dyDescent="0.25">
      <c r="A4308" s="2">
        <v>556195</v>
      </c>
      <c r="B4308" s="3">
        <v>41873.633611111109</v>
      </c>
      <c r="C4308" s="2" t="s">
        <v>7</v>
      </c>
      <c r="D4308" s="2" t="s">
        <v>11</v>
      </c>
      <c r="E4308" s="2" t="s">
        <v>30</v>
      </c>
      <c r="F4308" s="2" t="s">
        <v>17</v>
      </c>
      <c r="G4308" s="2">
        <v>55770</v>
      </c>
      <c r="H4308" s="2">
        <v>55770</v>
      </c>
      <c r="I4308" s="61"/>
    </row>
    <row r="4309" spans="1:9" ht="24" customHeight="1" x14ac:dyDescent="0.25">
      <c r="A4309" s="2">
        <v>28862</v>
      </c>
      <c r="B4309" s="3">
        <v>41873.63517361111</v>
      </c>
      <c r="C4309" s="2" t="s">
        <v>7</v>
      </c>
      <c r="D4309" s="2" t="s">
        <v>11</v>
      </c>
      <c r="E4309" s="2" t="s">
        <v>30</v>
      </c>
      <c r="F4309" s="2" t="s">
        <v>17</v>
      </c>
      <c r="G4309" s="2">
        <v>80190</v>
      </c>
      <c r="H4309" s="2">
        <v>80190</v>
      </c>
      <c r="I4309" s="61"/>
    </row>
    <row r="4310" spans="1:9" ht="24" customHeight="1" x14ac:dyDescent="0.25">
      <c r="A4310" s="2">
        <v>876875</v>
      </c>
      <c r="B4310" s="3">
        <v>41880.453865740739</v>
      </c>
      <c r="C4310" s="2" t="s">
        <v>7</v>
      </c>
      <c r="D4310" s="2" t="s">
        <v>11</v>
      </c>
      <c r="E4310" s="2" t="s">
        <v>30</v>
      </c>
      <c r="F4310" s="2" t="s">
        <v>17</v>
      </c>
      <c r="G4310" s="2">
        <v>30855</v>
      </c>
      <c r="H4310" s="2">
        <v>30855</v>
      </c>
      <c r="I4310" s="61"/>
    </row>
    <row r="4311" spans="1:9" ht="24" customHeight="1" x14ac:dyDescent="0.25">
      <c r="A4311" s="2">
        <v>777528</v>
      </c>
      <c r="B4311" s="3">
        <v>41880.454236111109</v>
      </c>
      <c r="C4311" s="2" t="s">
        <v>7</v>
      </c>
      <c r="D4311" s="2" t="s">
        <v>11</v>
      </c>
      <c r="E4311" s="2" t="s">
        <v>30</v>
      </c>
      <c r="F4311" s="2" t="s">
        <v>17</v>
      </c>
      <c r="G4311" s="2">
        <v>33025</v>
      </c>
      <c r="H4311" s="2">
        <v>33025</v>
      </c>
      <c r="I4311" s="61"/>
    </row>
    <row r="4312" spans="1:9" ht="24" customHeight="1" x14ac:dyDescent="0.25">
      <c r="A4312" s="2">
        <v>452098</v>
      </c>
      <c r="B4312" s="3">
        <v>41880.454571759263</v>
      </c>
      <c r="C4312" s="2" t="s">
        <v>7</v>
      </c>
      <c r="D4312" s="2" t="s">
        <v>11</v>
      </c>
      <c r="E4312" s="2" t="s">
        <v>30</v>
      </c>
      <c r="F4312" s="2" t="s">
        <v>17</v>
      </c>
      <c r="G4312" s="2">
        <v>47169</v>
      </c>
      <c r="H4312" s="2">
        <v>47169</v>
      </c>
      <c r="I4312" s="61"/>
    </row>
    <row r="4313" spans="1:9" ht="24" customHeight="1" x14ac:dyDescent="0.25">
      <c r="A4313" s="2">
        <v>205941</v>
      </c>
      <c r="B4313" s="3">
        <v>41863.396944444445</v>
      </c>
      <c r="C4313" s="2" t="s">
        <v>7</v>
      </c>
      <c r="D4313" s="2" t="s">
        <v>8</v>
      </c>
      <c r="E4313" s="2" t="s">
        <v>9</v>
      </c>
      <c r="F4313" s="2" t="s">
        <v>21</v>
      </c>
      <c r="G4313" s="2">
        <v>28332</v>
      </c>
      <c r="H4313" s="2">
        <v>28332</v>
      </c>
      <c r="I4313" s="61"/>
    </row>
    <row r="4314" spans="1:9" ht="24" customHeight="1" x14ac:dyDescent="0.25">
      <c r="A4314" s="2">
        <v>248630</v>
      </c>
      <c r="B4314" s="3">
        <v>41786.39770833333</v>
      </c>
      <c r="C4314" s="2" t="s">
        <v>7</v>
      </c>
      <c r="D4314" s="2" t="s">
        <v>8</v>
      </c>
      <c r="E4314" s="2" t="s">
        <v>9</v>
      </c>
      <c r="F4314" s="2" t="s">
        <v>17</v>
      </c>
      <c r="G4314" s="2">
        <v>25026</v>
      </c>
      <c r="H4314" s="2">
        <v>25026</v>
      </c>
      <c r="I4314" s="61"/>
    </row>
    <row r="4315" spans="1:9" ht="24" customHeight="1" x14ac:dyDescent="0.25">
      <c r="A4315" s="2">
        <v>427635</v>
      </c>
      <c r="B4315" s="3">
        <v>41786.399085648147</v>
      </c>
      <c r="C4315" s="2" t="s">
        <v>13</v>
      </c>
      <c r="D4315" s="2" t="s">
        <v>8</v>
      </c>
      <c r="E4315" s="2" t="s">
        <v>9</v>
      </c>
      <c r="F4315" s="2" t="s">
        <v>17</v>
      </c>
      <c r="G4315" s="2">
        <v>66424</v>
      </c>
      <c r="H4315" s="2">
        <v>66424</v>
      </c>
      <c r="I4315" s="61"/>
    </row>
    <row r="4316" spans="1:9" ht="24" customHeight="1" x14ac:dyDescent="0.25">
      <c r="A4316" s="2">
        <v>17800</v>
      </c>
      <c r="B4316" s="3">
        <v>41828.397280092591</v>
      </c>
      <c r="C4316" s="2" t="s">
        <v>7</v>
      </c>
      <c r="D4316" s="2" t="s">
        <v>8</v>
      </c>
      <c r="E4316" s="2" t="s">
        <v>9</v>
      </c>
      <c r="F4316" s="2" t="s">
        <v>17</v>
      </c>
      <c r="G4316" s="2">
        <v>31177</v>
      </c>
      <c r="H4316" s="2">
        <v>31177</v>
      </c>
      <c r="I4316" s="61"/>
    </row>
    <row r="4317" spans="1:9" ht="24" customHeight="1" x14ac:dyDescent="0.25">
      <c r="A4317" s="2">
        <v>800368</v>
      </c>
      <c r="B4317" s="3">
        <v>41765.398831018516</v>
      </c>
      <c r="C4317" s="2" t="s">
        <v>7</v>
      </c>
      <c r="D4317" s="2" t="s">
        <v>11</v>
      </c>
      <c r="E4317" s="2" t="s">
        <v>30</v>
      </c>
      <c r="F4317" s="2" t="s">
        <v>17</v>
      </c>
      <c r="G4317" s="2">
        <v>28162</v>
      </c>
      <c r="H4317" s="2">
        <v>28162</v>
      </c>
      <c r="I4317" s="61"/>
    </row>
    <row r="4318" spans="1:9" ht="24" customHeight="1" x14ac:dyDescent="0.25">
      <c r="A4318" s="2">
        <v>489970</v>
      </c>
      <c r="B4318" s="3">
        <v>41765.399444444447</v>
      </c>
      <c r="C4318" s="2" t="s">
        <v>7</v>
      </c>
      <c r="D4318" s="2" t="s">
        <v>11</v>
      </c>
      <c r="E4318" s="2" t="s">
        <v>30</v>
      </c>
      <c r="F4318" s="2" t="s">
        <v>17</v>
      </c>
      <c r="G4318" s="2">
        <v>89007</v>
      </c>
      <c r="H4318" s="2">
        <v>89007</v>
      </c>
      <c r="I4318" s="61"/>
    </row>
    <row r="4319" spans="1:9" ht="24" customHeight="1" x14ac:dyDescent="0.25">
      <c r="A4319" s="2">
        <v>421682</v>
      </c>
      <c r="B4319" s="3">
        <v>41775.390347222223</v>
      </c>
      <c r="C4319" s="2" t="s">
        <v>7</v>
      </c>
      <c r="D4319" s="2" t="s">
        <v>11</v>
      </c>
      <c r="E4319" s="2" t="s">
        <v>30</v>
      </c>
      <c r="F4319" s="2" t="s">
        <v>17</v>
      </c>
      <c r="G4319" s="2">
        <v>39471</v>
      </c>
      <c r="H4319" s="2">
        <v>39471</v>
      </c>
      <c r="I4319" s="61"/>
    </row>
    <row r="4320" spans="1:9" ht="24" customHeight="1" x14ac:dyDescent="0.25">
      <c r="A4320" s="2">
        <v>435230</v>
      </c>
      <c r="B4320" s="3">
        <v>41783.686342592591</v>
      </c>
      <c r="C4320" s="2" t="s">
        <v>7</v>
      </c>
      <c r="D4320" s="2" t="s">
        <v>11</v>
      </c>
      <c r="E4320" s="2" t="s">
        <v>30</v>
      </c>
      <c r="F4320" s="2" t="s">
        <v>12</v>
      </c>
      <c r="G4320" s="2">
        <v>25883</v>
      </c>
      <c r="H4320" s="2">
        <v>25883</v>
      </c>
      <c r="I4320" s="61"/>
    </row>
    <row r="4321" spans="1:9" ht="24" customHeight="1" x14ac:dyDescent="0.25">
      <c r="A4321" s="2">
        <v>519412</v>
      </c>
      <c r="B4321" s="3">
        <v>41783.686620370368</v>
      </c>
      <c r="C4321" s="2" t="s">
        <v>13</v>
      </c>
      <c r="D4321" s="2" t="s">
        <v>11</v>
      </c>
      <c r="E4321" s="2" t="s">
        <v>30</v>
      </c>
      <c r="F4321" s="2" t="s">
        <v>12</v>
      </c>
      <c r="G4321" s="2">
        <v>45508</v>
      </c>
      <c r="H4321" s="2">
        <v>45508</v>
      </c>
      <c r="I4321" s="61"/>
    </row>
    <row r="4322" spans="1:9" ht="24" customHeight="1" x14ac:dyDescent="0.25">
      <c r="A4322" s="2">
        <v>413223</v>
      </c>
      <c r="B4322" s="3">
        <v>41783.689733796295</v>
      </c>
      <c r="C4322" s="2" t="s">
        <v>7</v>
      </c>
      <c r="D4322" s="2" t="s">
        <v>11</v>
      </c>
      <c r="E4322" s="2" t="s">
        <v>30</v>
      </c>
      <c r="F4322" s="2" t="s">
        <v>12</v>
      </c>
      <c r="G4322" s="2">
        <v>39376</v>
      </c>
      <c r="H4322" s="2">
        <v>39376</v>
      </c>
      <c r="I4322" s="61"/>
    </row>
    <row r="4323" spans="1:9" ht="24" customHeight="1" x14ac:dyDescent="0.25">
      <c r="A4323" s="2">
        <v>343603</v>
      </c>
      <c r="B4323" s="3">
        <v>41784.605578703704</v>
      </c>
      <c r="C4323" s="2" t="s">
        <v>7</v>
      </c>
      <c r="D4323" s="2" t="s">
        <v>11</v>
      </c>
      <c r="E4323" s="2" t="s">
        <v>30</v>
      </c>
      <c r="F4323" s="2" t="s">
        <v>17</v>
      </c>
      <c r="G4323" s="2">
        <v>40400</v>
      </c>
      <c r="H4323" s="2">
        <v>40400</v>
      </c>
      <c r="I4323" s="61"/>
    </row>
    <row r="4324" spans="1:9" ht="24" customHeight="1" x14ac:dyDescent="0.25">
      <c r="A4324" s="2">
        <v>989586</v>
      </c>
      <c r="B4324" s="3">
        <v>41784.606550925928</v>
      </c>
      <c r="C4324" s="2" t="s">
        <v>7</v>
      </c>
      <c r="D4324" s="2" t="s">
        <v>11</v>
      </c>
      <c r="E4324" s="2" t="s">
        <v>30</v>
      </c>
      <c r="F4324" s="2" t="s">
        <v>17</v>
      </c>
      <c r="G4324" s="2">
        <v>58860</v>
      </c>
      <c r="H4324" s="2">
        <v>58860</v>
      </c>
      <c r="I4324" s="61"/>
    </row>
    <row r="4325" spans="1:9" ht="24" customHeight="1" x14ac:dyDescent="0.25">
      <c r="A4325" s="2">
        <v>582618</v>
      </c>
      <c r="B4325" s="3">
        <v>41788.41715277778</v>
      </c>
      <c r="C4325" s="2" t="s">
        <v>13</v>
      </c>
      <c r="D4325" s="2" t="s">
        <v>11</v>
      </c>
      <c r="E4325" s="2" t="s">
        <v>30</v>
      </c>
      <c r="F4325" s="2" t="s">
        <v>17</v>
      </c>
      <c r="G4325" s="2">
        <v>37678</v>
      </c>
      <c r="H4325" s="2">
        <v>37678</v>
      </c>
      <c r="I4325" s="61"/>
    </row>
    <row r="4326" spans="1:9" ht="24" customHeight="1" x14ac:dyDescent="0.25">
      <c r="A4326" s="2">
        <v>287595</v>
      </c>
      <c r="B4326" s="3">
        <v>41788.417858796296</v>
      </c>
      <c r="C4326" s="2" t="s">
        <v>7</v>
      </c>
      <c r="D4326" s="2" t="s">
        <v>11</v>
      </c>
      <c r="E4326" s="2" t="s">
        <v>30</v>
      </c>
      <c r="F4326" s="2" t="s">
        <v>17</v>
      </c>
      <c r="G4326" s="2">
        <v>58224</v>
      </c>
      <c r="H4326" s="2">
        <v>58224</v>
      </c>
      <c r="I4326" s="61"/>
    </row>
    <row r="4327" spans="1:9" ht="24" customHeight="1" x14ac:dyDescent="0.25">
      <c r="A4327" s="2">
        <v>419103</v>
      </c>
      <c r="B4327" s="3">
        <v>41788.416226851848</v>
      </c>
      <c r="C4327" s="2" t="s">
        <v>13</v>
      </c>
      <c r="D4327" s="2" t="s">
        <v>11</v>
      </c>
      <c r="E4327" s="2" t="s">
        <v>30</v>
      </c>
      <c r="F4327" s="2" t="s">
        <v>17</v>
      </c>
      <c r="G4327" s="2">
        <v>3817</v>
      </c>
      <c r="H4327" s="2">
        <v>3817</v>
      </c>
      <c r="I4327" s="61"/>
    </row>
    <row r="4328" spans="1:9" ht="24" customHeight="1" x14ac:dyDescent="0.25">
      <c r="A4328" s="2">
        <v>203704</v>
      </c>
      <c r="B4328" s="3">
        <v>41788.41746527778</v>
      </c>
      <c r="C4328" s="2" t="s">
        <v>13</v>
      </c>
      <c r="D4328" s="2" t="s">
        <v>11</v>
      </c>
      <c r="E4328" s="2" t="s">
        <v>30</v>
      </c>
      <c r="F4328" s="2" t="s">
        <v>17</v>
      </c>
      <c r="G4328" s="2">
        <v>5365</v>
      </c>
      <c r="H4328" s="2">
        <v>5365</v>
      </c>
      <c r="I4328" s="61"/>
    </row>
    <row r="4329" spans="1:9" ht="24" customHeight="1" x14ac:dyDescent="0.25">
      <c r="A4329" s="2">
        <v>303721</v>
      </c>
      <c r="B4329" s="3">
        <v>41791.818923611114</v>
      </c>
      <c r="C4329" s="2" t="s">
        <v>7</v>
      </c>
      <c r="D4329" s="2" t="s">
        <v>11</v>
      </c>
      <c r="E4329" s="2" t="s">
        <v>30</v>
      </c>
      <c r="F4329" s="2" t="s">
        <v>17</v>
      </c>
      <c r="G4329" s="2">
        <v>71666</v>
      </c>
      <c r="H4329" s="2">
        <v>71666</v>
      </c>
      <c r="I4329" s="61"/>
    </row>
    <row r="4330" spans="1:9" ht="24" customHeight="1" x14ac:dyDescent="0.25">
      <c r="A4330" s="2">
        <v>372528</v>
      </c>
      <c r="B4330" s="3">
        <v>41791.819895833331</v>
      </c>
      <c r="C4330" s="2" t="s">
        <v>13</v>
      </c>
      <c r="D4330" s="2" t="s">
        <v>11</v>
      </c>
      <c r="E4330" s="2" t="s">
        <v>30</v>
      </c>
      <c r="F4330" s="2" t="s">
        <v>17</v>
      </c>
      <c r="G4330" s="2">
        <v>60464</v>
      </c>
      <c r="H4330" s="2">
        <v>60464</v>
      </c>
      <c r="I4330" s="61"/>
    </row>
    <row r="4331" spans="1:9" ht="24" customHeight="1" x14ac:dyDescent="0.25">
      <c r="A4331" s="2">
        <v>344852</v>
      </c>
      <c r="B4331" s="3">
        <v>41791.821180555555</v>
      </c>
      <c r="C4331" s="2" t="s">
        <v>13</v>
      </c>
      <c r="D4331" s="2" t="s">
        <v>11</v>
      </c>
      <c r="E4331" s="2" t="s">
        <v>30</v>
      </c>
      <c r="F4331" s="2" t="s">
        <v>17</v>
      </c>
      <c r="G4331" s="2">
        <v>24559</v>
      </c>
      <c r="H4331" s="2">
        <v>24559</v>
      </c>
      <c r="I4331" s="61"/>
    </row>
    <row r="4332" spans="1:9" ht="24" customHeight="1" x14ac:dyDescent="0.25">
      <c r="A4332" s="2">
        <v>509501</v>
      </c>
      <c r="B4332" s="3">
        <v>41793.464571759258</v>
      </c>
      <c r="C4332" s="2" t="s">
        <v>7</v>
      </c>
      <c r="D4332" s="2" t="s">
        <v>23</v>
      </c>
      <c r="E4332" s="2" t="s">
        <v>30</v>
      </c>
      <c r="F4332" s="2" t="s">
        <v>12</v>
      </c>
      <c r="G4332" s="2">
        <v>59639</v>
      </c>
      <c r="H4332" s="2">
        <v>59639</v>
      </c>
      <c r="I4332" s="61"/>
    </row>
    <row r="4333" spans="1:9" ht="24" customHeight="1" x14ac:dyDescent="0.25">
      <c r="A4333" s="2">
        <v>165066</v>
      </c>
      <c r="B4333" s="3">
        <v>41842.401585648149</v>
      </c>
      <c r="C4333" s="2" t="s">
        <v>7</v>
      </c>
      <c r="D4333" s="2" t="s">
        <v>11</v>
      </c>
      <c r="E4333" s="2" t="s">
        <v>30</v>
      </c>
      <c r="F4333" s="2" t="s">
        <v>17</v>
      </c>
      <c r="G4333" s="2">
        <v>57870</v>
      </c>
      <c r="H4333" s="2">
        <v>57870</v>
      </c>
      <c r="I4333" s="61"/>
    </row>
    <row r="4334" spans="1:9" ht="24" customHeight="1" x14ac:dyDescent="0.25">
      <c r="A4334" s="2">
        <v>609192</v>
      </c>
      <c r="B4334" s="3">
        <v>41851.726481481484</v>
      </c>
      <c r="C4334" s="2" t="s">
        <v>13</v>
      </c>
      <c r="D4334" s="2" t="s">
        <v>11</v>
      </c>
      <c r="E4334" s="2" t="s">
        <v>30</v>
      </c>
      <c r="F4334" s="2" t="s">
        <v>12</v>
      </c>
      <c r="G4334" s="2">
        <v>60528</v>
      </c>
      <c r="H4334" s="2">
        <v>60528</v>
      </c>
      <c r="I4334" s="61"/>
    </row>
    <row r="4335" spans="1:9" ht="24" customHeight="1" x14ac:dyDescent="0.25">
      <c r="A4335" s="2">
        <v>443270</v>
      </c>
      <c r="B4335" s="3">
        <v>41851.726909722223</v>
      </c>
      <c r="C4335" s="2" t="s">
        <v>7</v>
      </c>
      <c r="D4335" s="2" t="s">
        <v>11</v>
      </c>
      <c r="E4335" s="2" t="s">
        <v>30</v>
      </c>
      <c r="F4335" s="2" t="s">
        <v>12</v>
      </c>
      <c r="G4335" s="2">
        <v>80493</v>
      </c>
      <c r="H4335" s="2">
        <v>80493</v>
      </c>
      <c r="I4335" s="61"/>
    </row>
    <row r="4336" spans="1:9" ht="24" customHeight="1" x14ac:dyDescent="0.25">
      <c r="A4336" s="2">
        <v>92784</v>
      </c>
      <c r="B4336" s="3">
        <v>41851.727268518516</v>
      </c>
      <c r="C4336" s="2" t="s">
        <v>13</v>
      </c>
      <c r="D4336" s="2" t="s">
        <v>11</v>
      </c>
      <c r="E4336" s="2" t="s">
        <v>30</v>
      </c>
      <c r="F4336" s="2" t="s">
        <v>12</v>
      </c>
      <c r="G4336" s="2">
        <v>82622</v>
      </c>
      <c r="H4336" s="2">
        <v>82622</v>
      </c>
      <c r="I4336" s="61"/>
    </row>
    <row r="4337" spans="1:9" ht="24" customHeight="1" x14ac:dyDescent="0.25">
      <c r="A4337" s="2">
        <v>949454</v>
      </c>
      <c r="B4337" s="3">
        <v>41849.612210648149</v>
      </c>
      <c r="C4337" s="2" t="s">
        <v>7</v>
      </c>
      <c r="D4337" s="2" t="s">
        <v>11</v>
      </c>
      <c r="E4337" s="2" t="s">
        <v>30</v>
      </c>
      <c r="F4337" s="2" t="s">
        <v>17</v>
      </c>
      <c r="G4337" s="2">
        <v>68253</v>
      </c>
      <c r="H4337" s="2">
        <v>68253</v>
      </c>
      <c r="I4337" s="61"/>
    </row>
    <row r="4338" spans="1:9" ht="24" customHeight="1" x14ac:dyDescent="0.25">
      <c r="A4338" s="2">
        <v>183437</v>
      </c>
      <c r="B4338" s="3">
        <v>41849.613310185188</v>
      </c>
      <c r="C4338" s="2" t="s">
        <v>13</v>
      </c>
      <c r="D4338" s="2" t="s">
        <v>11</v>
      </c>
      <c r="E4338" s="2" t="s">
        <v>30</v>
      </c>
      <c r="F4338" s="2" t="s">
        <v>17</v>
      </c>
      <c r="G4338" s="2">
        <v>77434</v>
      </c>
      <c r="H4338" s="2">
        <v>77434</v>
      </c>
      <c r="I4338" s="61"/>
    </row>
    <row r="4339" spans="1:9" ht="24" customHeight="1" x14ac:dyDescent="0.25">
      <c r="A4339" s="2">
        <v>696100</v>
      </c>
      <c r="B4339" s="3">
        <v>41849.614363425928</v>
      </c>
      <c r="C4339" s="2" t="s">
        <v>13</v>
      </c>
      <c r="D4339" s="2" t="s">
        <v>11</v>
      </c>
      <c r="E4339" s="2" t="s">
        <v>30</v>
      </c>
      <c r="F4339" s="2" t="s">
        <v>17</v>
      </c>
      <c r="G4339" s="2">
        <v>72612</v>
      </c>
      <c r="H4339" s="2">
        <v>72612</v>
      </c>
      <c r="I4339" s="61"/>
    </row>
    <row r="4340" spans="1:9" ht="24" customHeight="1" x14ac:dyDescent="0.25">
      <c r="A4340" s="2">
        <v>880828</v>
      </c>
      <c r="B4340" s="3">
        <v>41849.614282407405</v>
      </c>
      <c r="C4340" s="2" t="s">
        <v>13</v>
      </c>
      <c r="D4340" s="2" t="s">
        <v>11</v>
      </c>
      <c r="E4340" s="2" t="s">
        <v>30</v>
      </c>
      <c r="F4340" s="2" t="s">
        <v>17</v>
      </c>
      <c r="G4340" s="2">
        <v>69015</v>
      </c>
      <c r="H4340" s="2">
        <v>69015</v>
      </c>
      <c r="I4340" s="61"/>
    </row>
    <row r="4341" spans="1:9" ht="24" customHeight="1" x14ac:dyDescent="0.25">
      <c r="A4341" s="2">
        <v>94151</v>
      </c>
      <c r="B4341" s="3">
        <v>41860.624236111114</v>
      </c>
      <c r="C4341" s="2" t="s">
        <v>7</v>
      </c>
      <c r="D4341" s="2" t="s">
        <v>11</v>
      </c>
      <c r="E4341" s="2" t="s">
        <v>30</v>
      </c>
      <c r="F4341" s="2" t="s">
        <v>17</v>
      </c>
      <c r="G4341" s="2">
        <v>39237</v>
      </c>
      <c r="H4341" s="2">
        <v>39237</v>
      </c>
      <c r="I4341" s="61"/>
    </row>
    <row r="4342" spans="1:9" ht="24" customHeight="1" x14ac:dyDescent="0.25">
      <c r="A4342" s="2">
        <v>83730</v>
      </c>
      <c r="B4342" s="3">
        <v>41866.612129629626</v>
      </c>
      <c r="C4342" s="2" t="s">
        <v>13</v>
      </c>
      <c r="D4342" s="2" t="s">
        <v>11</v>
      </c>
      <c r="E4342" s="2" t="s">
        <v>30</v>
      </c>
      <c r="F4342" s="2" t="s">
        <v>17</v>
      </c>
      <c r="G4342" s="2">
        <v>88574</v>
      </c>
      <c r="H4342" s="2">
        <v>88574</v>
      </c>
      <c r="I4342" s="61"/>
    </row>
    <row r="4343" spans="1:9" ht="24" customHeight="1" x14ac:dyDescent="0.25">
      <c r="A4343" s="2">
        <v>886375</v>
      </c>
      <c r="B4343" s="3">
        <v>41866.613483796296</v>
      </c>
      <c r="C4343" s="2" t="s">
        <v>13</v>
      </c>
      <c r="D4343" s="2" t="s">
        <v>11</v>
      </c>
      <c r="E4343" s="2" t="s">
        <v>30</v>
      </c>
      <c r="F4343" s="2" t="s">
        <v>17</v>
      </c>
      <c r="G4343" s="2">
        <v>60485</v>
      </c>
      <c r="H4343" s="2">
        <v>60485</v>
      </c>
      <c r="I4343" s="61"/>
    </row>
    <row r="4344" spans="1:9" ht="24" customHeight="1" x14ac:dyDescent="0.25">
      <c r="A4344" s="2">
        <v>256431</v>
      </c>
      <c r="B4344" s="3">
        <v>41873.443113425928</v>
      </c>
      <c r="C4344" s="2" t="s">
        <v>7</v>
      </c>
      <c r="D4344" s="2" t="s">
        <v>11</v>
      </c>
      <c r="E4344" s="2" t="s">
        <v>30</v>
      </c>
      <c r="F4344" s="2" t="s">
        <v>12</v>
      </c>
      <c r="G4344" s="2">
        <v>36942</v>
      </c>
      <c r="H4344" s="2">
        <v>36942</v>
      </c>
      <c r="I4344" s="61"/>
    </row>
    <row r="4345" spans="1:9" ht="24" customHeight="1" x14ac:dyDescent="0.25">
      <c r="A4345" s="2">
        <v>540401</v>
      </c>
      <c r="B4345" s="3">
        <v>41870.397256944445</v>
      </c>
      <c r="C4345" s="2" t="s">
        <v>7</v>
      </c>
      <c r="D4345" s="2" t="s">
        <v>8</v>
      </c>
      <c r="E4345" s="2" t="s">
        <v>16</v>
      </c>
      <c r="F4345" s="2" t="s">
        <v>12</v>
      </c>
      <c r="G4345" s="2">
        <v>53483</v>
      </c>
      <c r="H4345" s="2">
        <v>53483</v>
      </c>
      <c r="I4345" s="61"/>
    </row>
    <row r="4346" spans="1:9" ht="24" customHeight="1" x14ac:dyDescent="0.25">
      <c r="A4346" s="2">
        <v>64540</v>
      </c>
      <c r="B4346" s="3">
        <v>41877.786412037036</v>
      </c>
      <c r="C4346" s="2" t="s">
        <v>7</v>
      </c>
      <c r="D4346" s="2" t="s">
        <v>8</v>
      </c>
      <c r="E4346" s="2" t="s">
        <v>16</v>
      </c>
      <c r="F4346" s="2" t="s">
        <v>12</v>
      </c>
      <c r="G4346" s="2">
        <v>56041</v>
      </c>
      <c r="H4346" s="2">
        <v>56041</v>
      </c>
      <c r="I4346" s="61"/>
    </row>
    <row r="4347" spans="1:9" ht="24" customHeight="1" x14ac:dyDescent="0.25">
      <c r="A4347" s="2">
        <v>524839</v>
      </c>
      <c r="B4347" s="3">
        <v>41814.396678240744</v>
      </c>
      <c r="C4347" s="2" t="s">
        <v>7</v>
      </c>
      <c r="D4347" s="2" t="s">
        <v>8</v>
      </c>
      <c r="E4347" s="2" t="s">
        <v>16</v>
      </c>
      <c r="F4347" s="2" t="s">
        <v>32</v>
      </c>
      <c r="G4347" s="2">
        <v>90307</v>
      </c>
      <c r="H4347" s="2">
        <v>90307</v>
      </c>
      <c r="I4347" s="61"/>
    </row>
    <row r="4348" spans="1:9" ht="24" customHeight="1" x14ac:dyDescent="0.25">
      <c r="A4348" s="2">
        <v>484833</v>
      </c>
      <c r="B4348" s="3">
        <v>41842.397615740738</v>
      </c>
      <c r="C4348" s="2" t="s">
        <v>7</v>
      </c>
      <c r="D4348" s="2" t="s">
        <v>8</v>
      </c>
      <c r="E4348" s="2" t="s">
        <v>16</v>
      </c>
      <c r="F4348" s="2" t="s">
        <v>32</v>
      </c>
      <c r="G4348" s="2">
        <v>91643</v>
      </c>
      <c r="H4348" s="2">
        <v>91643</v>
      </c>
      <c r="I4348" s="61"/>
    </row>
    <row r="4349" spans="1:9" ht="24" customHeight="1" x14ac:dyDescent="0.25">
      <c r="A4349" s="2">
        <v>399087</v>
      </c>
      <c r="B4349" s="3">
        <v>41856.396898148145</v>
      </c>
      <c r="C4349" s="2" t="s">
        <v>7</v>
      </c>
      <c r="D4349" s="2" t="s">
        <v>8</v>
      </c>
      <c r="E4349" s="2" t="s">
        <v>16</v>
      </c>
      <c r="F4349" s="2" t="s">
        <v>32</v>
      </c>
      <c r="G4349" s="2">
        <v>48485</v>
      </c>
      <c r="H4349" s="2">
        <v>48485</v>
      </c>
      <c r="I4349" s="61"/>
    </row>
    <row r="4350" spans="1:9" ht="24" customHeight="1" x14ac:dyDescent="0.25">
      <c r="A4350" s="2">
        <v>20051</v>
      </c>
      <c r="B4350" s="3">
        <v>41766.397349537037</v>
      </c>
      <c r="C4350" s="2" t="s">
        <v>13</v>
      </c>
      <c r="D4350" s="2" t="s">
        <v>23</v>
      </c>
      <c r="E4350" s="2" t="s">
        <v>16</v>
      </c>
      <c r="F4350" s="2" t="s">
        <v>12</v>
      </c>
      <c r="G4350" s="2">
        <v>92812</v>
      </c>
      <c r="H4350" s="2">
        <v>92812</v>
      </c>
      <c r="I4350" s="61"/>
    </row>
    <row r="4351" spans="1:9" ht="24" customHeight="1" x14ac:dyDescent="0.25">
      <c r="A4351" s="2">
        <v>943287</v>
      </c>
      <c r="B4351" s="3">
        <v>41767.397546296299</v>
      </c>
      <c r="C4351" s="2" t="s">
        <v>7</v>
      </c>
      <c r="D4351" s="2" t="s">
        <v>8</v>
      </c>
      <c r="E4351" s="2" t="s">
        <v>14</v>
      </c>
      <c r="F4351" s="2" t="s">
        <v>32</v>
      </c>
      <c r="G4351" s="2">
        <v>33202</v>
      </c>
      <c r="H4351" s="2">
        <v>33202</v>
      </c>
      <c r="I4351" s="61"/>
    </row>
    <row r="4352" spans="1:9" ht="24" customHeight="1" x14ac:dyDescent="0.25">
      <c r="A4352" s="2">
        <v>184016</v>
      </c>
      <c r="B4352" s="3">
        <v>41767.397916666669</v>
      </c>
      <c r="C4352" s="2" t="s">
        <v>13</v>
      </c>
      <c r="D4352" s="2" t="s">
        <v>8</v>
      </c>
      <c r="E4352" s="2" t="s">
        <v>14</v>
      </c>
      <c r="F4352" s="2" t="s">
        <v>32</v>
      </c>
      <c r="G4352" s="2">
        <v>93071</v>
      </c>
      <c r="H4352" s="2">
        <v>93071</v>
      </c>
      <c r="I4352" s="61"/>
    </row>
    <row r="4353" spans="1:9" ht="24" customHeight="1" x14ac:dyDescent="0.25">
      <c r="A4353" s="2">
        <v>712512</v>
      </c>
      <c r="B4353" s="3">
        <v>41767.399131944447</v>
      </c>
      <c r="C4353" s="2" t="s">
        <v>7</v>
      </c>
      <c r="D4353" s="2" t="s">
        <v>8</v>
      </c>
      <c r="E4353" s="2" t="s">
        <v>14</v>
      </c>
      <c r="F4353" s="2" t="s">
        <v>32</v>
      </c>
      <c r="G4353" s="2">
        <v>42237</v>
      </c>
      <c r="H4353" s="2">
        <v>42237</v>
      </c>
      <c r="I4353" s="61"/>
    </row>
    <row r="4354" spans="1:9" ht="24" customHeight="1" x14ac:dyDescent="0.25">
      <c r="A4354" s="2">
        <v>699072</v>
      </c>
      <c r="B4354" s="3">
        <v>41844.398923611108</v>
      </c>
      <c r="C4354" s="2" t="s">
        <v>7</v>
      </c>
      <c r="D4354" s="2" t="s">
        <v>8</v>
      </c>
      <c r="E4354" s="2" t="s">
        <v>14</v>
      </c>
      <c r="F4354" s="2" t="s">
        <v>32</v>
      </c>
      <c r="G4354" s="2">
        <v>14556</v>
      </c>
      <c r="H4354" s="2">
        <v>14556</v>
      </c>
      <c r="I4354" s="61"/>
    </row>
    <row r="4355" spans="1:9" ht="24" customHeight="1" x14ac:dyDescent="0.25">
      <c r="A4355" s="2">
        <v>963353</v>
      </c>
      <c r="B4355" s="3">
        <v>41852.529953703706</v>
      </c>
      <c r="C4355" s="2" t="s">
        <v>13</v>
      </c>
      <c r="D4355" s="2" t="s">
        <v>23</v>
      </c>
      <c r="E4355" s="2" t="s">
        <v>31</v>
      </c>
      <c r="F4355" s="2" t="s">
        <v>32</v>
      </c>
      <c r="G4355" s="2">
        <v>9766</v>
      </c>
      <c r="H4355" s="2">
        <v>9766</v>
      </c>
      <c r="I4355" s="61"/>
    </row>
    <row r="4356" spans="1:9" ht="24" customHeight="1" x14ac:dyDescent="0.25">
      <c r="A4356" s="2">
        <v>551794</v>
      </c>
      <c r="B4356" s="3">
        <v>41766.591296296298</v>
      </c>
      <c r="C4356" s="2" t="s">
        <v>7</v>
      </c>
      <c r="D4356" s="2" t="s">
        <v>8</v>
      </c>
      <c r="E4356" s="2" t="s">
        <v>14</v>
      </c>
      <c r="F4356" s="2" t="s">
        <v>32</v>
      </c>
      <c r="G4356" s="2">
        <v>41403</v>
      </c>
      <c r="H4356" s="2">
        <v>41403</v>
      </c>
      <c r="I4356" s="61"/>
    </row>
    <row r="4357" spans="1:9" ht="24" customHeight="1" x14ac:dyDescent="0.25">
      <c r="A4357" s="2">
        <v>95527</v>
      </c>
      <c r="B4357" s="3">
        <v>41803.670856481483</v>
      </c>
      <c r="C4357" s="2" t="s">
        <v>7</v>
      </c>
      <c r="D4357" s="2" t="s">
        <v>8</v>
      </c>
      <c r="E4357" s="2" t="s">
        <v>14</v>
      </c>
      <c r="F4357" s="2" t="s">
        <v>32</v>
      </c>
      <c r="G4357" s="2">
        <v>93290</v>
      </c>
      <c r="H4357" s="2">
        <v>93290</v>
      </c>
      <c r="I4357" s="61"/>
    </row>
    <row r="4358" spans="1:9" ht="24" customHeight="1" x14ac:dyDescent="0.25">
      <c r="A4358" s="2">
        <v>13485</v>
      </c>
      <c r="B4358" s="3">
        <v>41799.515949074077</v>
      </c>
      <c r="C4358" s="2" t="s">
        <v>13</v>
      </c>
      <c r="D4358" s="2" t="s">
        <v>11</v>
      </c>
      <c r="E4358" s="2" t="s">
        <v>16</v>
      </c>
      <c r="F4358" s="2" t="s">
        <v>10</v>
      </c>
      <c r="G4358" s="2">
        <v>6563</v>
      </c>
      <c r="H4358" s="2">
        <v>6563</v>
      </c>
      <c r="I4358" s="61"/>
    </row>
    <row r="4359" spans="1:9" ht="24" customHeight="1" x14ac:dyDescent="0.25">
      <c r="A4359" s="2">
        <v>657708</v>
      </c>
      <c r="B4359" s="3">
        <v>41799.517002314817</v>
      </c>
      <c r="C4359" s="2" t="s">
        <v>7</v>
      </c>
      <c r="D4359" s="2" t="s">
        <v>8</v>
      </c>
      <c r="E4359" s="2" t="s">
        <v>16</v>
      </c>
      <c r="F4359" s="2" t="s">
        <v>10</v>
      </c>
      <c r="G4359" s="2">
        <v>60798</v>
      </c>
      <c r="H4359" s="2">
        <v>60798</v>
      </c>
      <c r="I4359" s="61"/>
    </row>
    <row r="4360" spans="1:9" ht="24" customHeight="1" x14ac:dyDescent="0.25">
      <c r="A4360" s="2">
        <v>827108</v>
      </c>
      <c r="B4360" s="3">
        <v>41761.396932870368</v>
      </c>
      <c r="C4360" s="2" t="s">
        <v>13</v>
      </c>
      <c r="D4360" s="2" t="s">
        <v>8</v>
      </c>
      <c r="E4360" s="2" t="s">
        <v>9</v>
      </c>
      <c r="F4360" s="2" t="s">
        <v>32</v>
      </c>
      <c r="G4360" s="2">
        <v>70991</v>
      </c>
      <c r="H4360" s="2">
        <v>70991</v>
      </c>
      <c r="I4360" s="61"/>
    </row>
    <row r="4361" spans="1:9" ht="24" customHeight="1" x14ac:dyDescent="0.25">
      <c r="A4361" s="2">
        <v>507171</v>
      </c>
      <c r="B4361" s="3">
        <v>41762.709074074075</v>
      </c>
      <c r="C4361" s="2" t="s">
        <v>7</v>
      </c>
      <c r="D4361" s="2" t="s">
        <v>11</v>
      </c>
      <c r="E4361" s="2" t="s">
        <v>9</v>
      </c>
      <c r="F4361" s="2" t="s">
        <v>32</v>
      </c>
      <c r="G4361" s="2">
        <v>5236</v>
      </c>
      <c r="H4361" s="2">
        <v>5236</v>
      </c>
      <c r="I4361" s="61"/>
    </row>
    <row r="4362" spans="1:9" ht="24" customHeight="1" x14ac:dyDescent="0.25">
      <c r="A4362" s="2">
        <v>888298</v>
      </c>
      <c r="B4362" s="3">
        <v>41762.711631944447</v>
      </c>
      <c r="C4362" s="2" t="s">
        <v>13</v>
      </c>
      <c r="D4362" s="2" t="s">
        <v>11</v>
      </c>
      <c r="E4362" s="2" t="s">
        <v>9</v>
      </c>
      <c r="F4362" s="2" t="s">
        <v>32</v>
      </c>
      <c r="G4362" s="2">
        <v>41722</v>
      </c>
      <c r="H4362" s="2">
        <v>41722</v>
      </c>
      <c r="I4362" s="61"/>
    </row>
    <row r="4363" spans="1:9" ht="24" customHeight="1" x14ac:dyDescent="0.25">
      <c r="A4363" s="2">
        <v>357906</v>
      </c>
      <c r="B4363" s="3">
        <v>41762.712013888886</v>
      </c>
      <c r="C4363" s="2" t="s">
        <v>13</v>
      </c>
      <c r="D4363" s="2" t="s">
        <v>11</v>
      </c>
      <c r="E4363" s="2" t="s">
        <v>9</v>
      </c>
      <c r="F4363" s="2" t="s">
        <v>32</v>
      </c>
      <c r="G4363" s="2">
        <v>52654</v>
      </c>
      <c r="H4363" s="2">
        <v>52654</v>
      </c>
      <c r="I4363" s="61"/>
    </row>
    <row r="4364" spans="1:9" ht="24" customHeight="1" x14ac:dyDescent="0.25">
      <c r="A4364" s="2">
        <v>926580</v>
      </c>
      <c r="B4364" s="3">
        <v>41782.649212962962</v>
      </c>
      <c r="C4364" s="2" t="s">
        <v>7</v>
      </c>
      <c r="D4364" s="2" t="s">
        <v>8</v>
      </c>
      <c r="E4364" s="2" t="s">
        <v>9</v>
      </c>
      <c r="F4364" s="2" t="s">
        <v>32</v>
      </c>
      <c r="G4364" s="2">
        <v>77323</v>
      </c>
      <c r="H4364" s="2">
        <v>77323</v>
      </c>
      <c r="I4364" s="61"/>
    </row>
    <row r="4365" spans="1:9" ht="24" customHeight="1" x14ac:dyDescent="0.25">
      <c r="A4365" s="2">
        <v>448075</v>
      </c>
      <c r="B4365" s="3">
        <v>41775.398946759262</v>
      </c>
      <c r="C4365" s="2" t="s">
        <v>7</v>
      </c>
      <c r="D4365" s="2" t="s">
        <v>11</v>
      </c>
      <c r="E4365" s="2" t="s">
        <v>9</v>
      </c>
      <c r="F4365" s="2" t="s">
        <v>32</v>
      </c>
      <c r="G4365" s="2">
        <v>86573</v>
      </c>
      <c r="H4365" s="2">
        <v>86573</v>
      </c>
      <c r="I4365" s="61"/>
    </row>
    <row r="4366" spans="1:9" ht="24" customHeight="1" x14ac:dyDescent="0.25">
      <c r="A4366" s="2">
        <v>68425</v>
      </c>
      <c r="B4366" s="3">
        <v>41775.399456018517</v>
      </c>
      <c r="C4366" s="2" t="s">
        <v>13</v>
      </c>
      <c r="D4366" s="2" t="s">
        <v>11</v>
      </c>
      <c r="E4366" s="2" t="s">
        <v>9</v>
      </c>
      <c r="F4366" s="2" t="s">
        <v>32</v>
      </c>
      <c r="G4366" s="2">
        <v>29051</v>
      </c>
      <c r="H4366" s="2">
        <v>29051</v>
      </c>
      <c r="I4366" s="61"/>
    </row>
    <row r="4367" spans="1:9" ht="24" customHeight="1" x14ac:dyDescent="0.25">
      <c r="A4367" s="2">
        <v>357815</v>
      </c>
      <c r="B4367" s="3">
        <v>41775.400520833333</v>
      </c>
      <c r="C4367" s="2" t="s">
        <v>7</v>
      </c>
      <c r="D4367" s="2" t="s">
        <v>11</v>
      </c>
      <c r="E4367" s="2" t="s">
        <v>9</v>
      </c>
      <c r="F4367" s="2" t="s">
        <v>32</v>
      </c>
      <c r="G4367" s="2">
        <v>97038</v>
      </c>
      <c r="H4367" s="2">
        <v>97038</v>
      </c>
      <c r="I4367" s="61"/>
    </row>
    <row r="4368" spans="1:9" ht="24" customHeight="1" x14ac:dyDescent="0.25">
      <c r="A4368" s="2">
        <v>894104</v>
      </c>
      <c r="B4368" s="3">
        <v>41781.485833333332</v>
      </c>
      <c r="C4368" s="2" t="s">
        <v>13</v>
      </c>
      <c r="D4368" s="2" t="s">
        <v>11</v>
      </c>
      <c r="E4368" s="2" t="s">
        <v>9</v>
      </c>
      <c r="F4368" s="2" t="s">
        <v>32</v>
      </c>
      <c r="G4368" s="2">
        <v>40192</v>
      </c>
      <c r="H4368" s="2">
        <v>40192</v>
      </c>
      <c r="I4368" s="61"/>
    </row>
    <row r="4369" spans="1:9" ht="24" customHeight="1" x14ac:dyDescent="0.25">
      <c r="A4369" s="2">
        <v>714233</v>
      </c>
      <c r="B4369" s="3">
        <v>41781.488113425927</v>
      </c>
      <c r="C4369" s="2" t="s">
        <v>7</v>
      </c>
      <c r="D4369" s="2" t="s">
        <v>8</v>
      </c>
      <c r="E4369" s="2" t="s">
        <v>9</v>
      </c>
      <c r="F4369" s="2" t="s">
        <v>32</v>
      </c>
      <c r="G4369" s="2">
        <v>92229</v>
      </c>
      <c r="H4369" s="2">
        <v>92229</v>
      </c>
      <c r="I4369" s="61"/>
    </row>
    <row r="4370" spans="1:9" ht="24" customHeight="1" x14ac:dyDescent="0.25">
      <c r="A4370" s="2">
        <v>660970</v>
      </c>
      <c r="B4370" s="3">
        <v>41806.396678240744</v>
      </c>
      <c r="C4370" s="2" t="s">
        <v>7</v>
      </c>
      <c r="D4370" s="2" t="s">
        <v>8</v>
      </c>
      <c r="E4370" s="2" t="s">
        <v>16</v>
      </c>
      <c r="F4370" s="2" t="s">
        <v>32</v>
      </c>
      <c r="G4370" s="2">
        <v>97789</v>
      </c>
      <c r="H4370" s="2">
        <v>97789</v>
      </c>
      <c r="I4370" s="61"/>
    </row>
    <row r="4371" spans="1:9" ht="24" customHeight="1" x14ac:dyDescent="0.25">
      <c r="A4371" s="2">
        <v>49745</v>
      </c>
      <c r="B4371" s="3">
        <v>41806.397013888891</v>
      </c>
      <c r="C4371" s="2" t="s">
        <v>13</v>
      </c>
      <c r="D4371" s="2" t="s">
        <v>8</v>
      </c>
      <c r="E4371" s="2" t="s">
        <v>16</v>
      </c>
      <c r="F4371" s="2" t="s">
        <v>32</v>
      </c>
      <c r="G4371" s="2">
        <v>48963</v>
      </c>
      <c r="H4371" s="2">
        <v>48963</v>
      </c>
      <c r="I4371" s="61"/>
    </row>
    <row r="4372" spans="1:9" ht="24" customHeight="1" x14ac:dyDescent="0.25">
      <c r="A4372" s="2">
        <v>24489</v>
      </c>
      <c r="B4372" s="3">
        <v>41806.403923611113</v>
      </c>
      <c r="C4372" s="2" t="s">
        <v>7</v>
      </c>
      <c r="D4372" s="2" t="s">
        <v>8</v>
      </c>
      <c r="E4372" s="2" t="s">
        <v>16</v>
      </c>
      <c r="F4372" s="2" t="s">
        <v>21</v>
      </c>
      <c r="G4372" s="2">
        <v>32450</v>
      </c>
      <c r="H4372" s="2">
        <v>32450</v>
      </c>
      <c r="I4372" s="61"/>
    </row>
    <row r="4373" spans="1:9" ht="24" customHeight="1" x14ac:dyDescent="0.25">
      <c r="A4373" s="2">
        <v>905795</v>
      </c>
      <c r="B4373" s="3">
        <v>41823.574224537035</v>
      </c>
      <c r="C4373" s="2" t="s">
        <v>13</v>
      </c>
      <c r="D4373" s="2" t="s">
        <v>8</v>
      </c>
      <c r="E4373" s="2" t="s">
        <v>16</v>
      </c>
      <c r="F4373" s="2" t="s">
        <v>21</v>
      </c>
      <c r="G4373" s="2">
        <v>70706</v>
      </c>
      <c r="H4373" s="2">
        <v>70706</v>
      </c>
      <c r="I4373" s="61"/>
    </row>
    <row r="4374" spans="1:9" ht="24" customHeight="1" x14ac:dyDescent="0.25">
      <c r="A4374" s="2">
        <v>339684</v>
      </c>
      <c r="B4374" s="3">
        <v>41848.396863425929</v>
      </c>
      <c r="C4374" s="2" t="s">
        <v>7</v>
      </c>
      <c r="D4374" s="2" t="s">
        <v>8</v>
      </c>
      <c r="E4374" s="2" t="s">
        <v>9</v>
      </c>
      <c r="F4374" s="2" t="s">
        <v>17</v>
      </c>
      <c r="G4374" s="2">
        <v>44548</v>
      </c>
      <c r="H4374" s="2">
        <v>44548</v>
      </c>
      <c r="I4374" s="61"/>
    </row>
    <row r="4375" spans="1:9" ht="24" customHeight="1" x14ac:dyDescent="0.25">
      <c r="A4375" s="2">
        <v>544070</v>
      </c>
      <c r="B4375" s="3">
        <v>41838.629629629628</v>
      </c>
      <c r="C4375" s="2" t="s">
        <v>13</v>
      </c>
      <c r="D4375" s="2" t="s">
        <v>8</v>
      </c>
      <c r="E4375" s="2" t="s">
        <v>25</v>
      </c>
      <c r="F4375" s="2" t="s">
        <v>22</v>
      </c>
      <c r="G4375" s="2">
        <v>33063</v>
      </c>
      <c r="H4375" s="2">
        <v>33063</v>
      </c>
      <c r="I4375" s="61"/>
    </row>
    <row r="4376" spans="1:9" ht="24" customHeight="1" x14ac:dyDescent="0.25">
      <c r="A4376" s="2">
        <v>823334</v>
      </c>
      <c r="B4376" s="3">
        <v>41844.505416666667</v>
      </c>
      <c r="C4376" s="2" t="s">
        <v>13</v>
      </c>
      <c r="D4376" s="2" t="s">
        <v>8</v>
      </c>
      <c r="E4376" s="2" t="s">
        <v>25</v>
      </c>
      <c r="F4376" s="2" t="s">
        <v>22</v>
      </c>
      <c r="G4376" s="2">
        <v>5981</v>
      </c>
      <c r="H4376" s="2">
        <v>5981</v>
      </c>
      <c r="I4376" s="61"/>
    </row>
    <row r="4377" spans="1:9" ht="24" customHeight="1" x14ac:dyDescent="0.25">
      <c r="A4377" s="2">
        <v>488750</v>
      </c>
      <c r="B4377" s="3">
        <v>41771.398379629631</v>
      </c>
      <c r="C4377" s="2" t="s">
        <v>13</v>
      </c>
      <c r="D4377" s="2" t="s">
        <v>11</v>
      </c>
      <c r="E4377" s="2" t="s">
        <v>14</v>
      </c>
      <c r="F4377" s="2" t="s">
        <v>12</v>
      </c>
      <c r="G4377" s="2">
        <v>79784</v>
      </c>
      <c r="H4377" s="2">
        <v>79784</v>
      </c>
      <c r="I4377" s="61"/>
    </row>
    <row r="4378" spans="1:9" ht="24" customHeight="1" x14ac:dyDescent="0.25">
      <c r="A4378" s="2">
        <v>814562</v>
      </c>
      <c r="B4378" s="3">
        <v>41771.399050925924</v>
      </c>
      <c r="C4378" s="2" t="s">
        <v>7</v>
      </c>
      <c r="D4378" s="2" t="s">
        <v>11</v>
      </c>
      <c r="E4378" s="2" t="s">
        <v>14</v>
      </c>
      <c r="F4378" s="2" t="s">
        <v>12</v>
      </c>
      <c r="G4378" s="2">
        <v>83617</v>
      </c>
      <c r="H4378" s="2">
        <v>83617</v>
      </c>
      <c r="I4378" s="61"/>
    </row>
    <row r="4379" spans="1:9" ht="24" customHeight="1" x14ac:dyDescent="0.25">
      <c r="A4379" s="2">
        <v>516103</v>
      </c>
      <c r="B4379" s="3">
        <v>41778.711921296293</v>
      </c>
      <c r="C4379" s="2" t="s">
        <v>7</v>
      </c>
      <c r="D4379" s="2" t="s">
        <v>23</v>
      </c>
      <c r="E4379" s="2" t="s">
        <v>14</v>
      </c>
      <c r="F4379" s="2" t="s">
        <v>12</v>
      </c>
      <c r="G4379" s="2">
        <v>37668</v>
      </c>
      <c r="H4379" s="2">
        <v>37668</v>
      </c>
      <c r="I4379" s="61"/>
    </row>
    <row r="4380" spans="1:9" ht="24" customHeight="1" x14ac:dyDescent="0.25">
      <c r="A4380" s="2">
        <v>339644</v>
      </c>
      <c r="B4380" s="3">
        <v>41800.29383101852</v>
      </c>
      <c r="C4380" s="2" t="s">
        <v>7</v>
      </c>
      <c r="D4380" s="2" t="s">
        <v>11</v>
      </c>
      <c r="E4380" s="2" t="s">
        <v>9</v>
      </c>
      <c r="F4380" s="2" t="s">
        <v>12</v>
      </c>
      <c r="G4380" s="2">
        <v>31627</v>
      </c>
      <c r="H4380" s="2">
        <v>31627</v>
      </c>
      <c r="I4380" s="61"/>
    </row>
    <row r="4381" spans="1:9" ht="24" customHeight="1" x14ac:dyDescent="0.25">
      <c r="A4381" s="2">
        <v>240727</v>
      </c>
      <c r="B4381" s="3">
        <v>41800.295428240737</v>
      </c>
      <c r="C4381" s="2" t="s">
        <v>7</v>
      </c>
      <c r="D4381" s="2" t="s">
        <v>8</v>
      </c>
      <c r="E4381" s="2" t="s">
        <v>9</v>
      </c>
      <c r="F4381" s="2" t="s">
        <v>12</v>
      </c>
      <c r="G4381" s="2">
        <v>31340</v>
      </c>
      <c r="H4381" s="2">
        <v>31340</v>
      </c>
      <c r="I4381" s="61"/>
    </row>
    <row r="4382" spans="1:9" ht="24" customHeight="1" x14ac:dyDescent="0.25">
      <c r="A4382" s="2">
        <v>188776</v>
      </c>
      <c r="B4382" s="3">
        <v>41800.296134259261</v>
      </c>
      <c r="C4382" s="2" t="s">
        <v>7</v>
      </c>
      <c r="D4382" s="2" t="s">
        <v>8</v>
      </c>
      <c r="E4382" s="2" t="s">
        <v>9</v>
      </c>
      <c r="F4382" s="2" t="s">
        <v>12</v>
      </c>
      <c r="G4382" s="2">
        <v>60853</v>
      </c>
      <c r="H4382" s="2">
        <v>60853</v>
      </c>
      <c r="I4382" s="61"/>
    </row>
    <row r="4383" spans="1:9" ht="24" customHeight="1" x14ac:dyDescent="0.25">
      <c r="A4383" s="2">
        <v>152958</v>
      </c>
      <c r="B4383" s="3">
        <v>41800.296574074076</v>
      </c>
      <c r="C4383" s="2" t="s">
        <v>13</v>
      </c>
      <c r="D4383" s="2" t="s">
        <v>8</v>
      </c>
      <c r="E4383" s="2" t="s">
        <v>9</v>
      </c>
      <c r="F4383" s="2" t="s">
        <v>12</v>
      </c>
      <c r="G4383" s="2">
        <v>81920</v>
      </c>
      <c r="H4383" s="2">
        <v>81920</v>
      </c>
      <c r="I4383" s="61"/>
    </row>
    <row r="4384" spans="1:9" ht="24" customHeight="1" x14ac:dyDescent="0.25">
      <c r="A4384" s="2">
        <v>885993</v>
      </c>
      <c r="B4384" s="3">
        <v>41800.656539351854</v>
      </c>
      <c r="C4384" s="2" t="s">
        <v>7</v>
      </c>
      <c r="D4384" s="2" t="s">
        <v>11</v>
      </c>
      <c r="E4384" s="2" t="s">
        <v>9</v>
      </c>
      <c r="F4384" s="2" t="s">
        <v>12</v>
      </c>
      <c r="G4384" s="2">
        <v>60458</v>
      </c>
      <c r="H4384" s="2">
        <v>60458</v>
      </c>
      <c r="I4384" s="61"/>
    </row>
    <row r="4385" spans="1:9" ht="24" customHeight="1" x14ac:dyDescent="0.25">
      <c r="A4385" s="2">
        <v>26869</v>
      </c>
      <c r="B4385" s="3">
        <v>41800.657708333332</v>
      </c>
      <c r="C4385" s="2" t="s">
        <v>7</v>
      </c>
      <c r="D4385" s="2" t="s">
        <v>8</v>
      </c>
      <c r="E4385" s="2" t="s">
        <v>9</v>
      </c>
      <c r="F4385" s="2" t="s">
        <v>12</v>
      </c>
      <c r="G4385" s="2">
        <v>42315</v>
      </c>
      <c r="H4385" s="2">
        <v>42315</v>
      </c>
      <c r="I4385" s="61"/>
    </row>
    <row r="4386" spans="1:9" ht="24" customHeight="1" x14ac:dyDescent="0.25">
      <c r="A4386" s="2">
        <v>818351</v>
      </c>
      <c r="B4386" s="3">
        <v>41820.399247685185</v>
      </c>
      <c r="C4386" s="2" t="s">
        <v>13</v>
      </c>
      <c r="D4386" s="2" t="s">
        <v>8</v>
      </c>
      <c r="E4386" s="2" t="s">
        <v>9</v>
      </c>
      <c r="F4386" s="2" t="s">
        <v>12</v>
      </c>
      <c r="G4386" s="2">
        <v>2569</v>
      </c>
      <c r="H4386" s="2">
        <v>2569</v>
      </c>
      <c r="I4386" s="61"/>
    </row>
    <row r="4387" spans="1:9" ht="24" customHeight="1" x14ac:dyDescent="0.25">
      <c r="A4387" s="2">
        <v>52457</v>
      </c>
      <c r="B4387" s="3">
        <v>41820.772546296299</v>
      </c>
      <c r="C4387" s="2" t="s">
        <v>7</v>
      </c>
      <c r="D4387" s="2" t="s">
        <v>8</v>
      </c>
      <c r="E4387" s="2" t="s">
        <v>9</v>
      </c>
      <c r="F4387" s="2" t="s">
        <v>12</v>
      </c>
      <c r="G4387" s="2">
        <v>65290</v>
      </c>
      <c r="H4387" s="2">
        <v>65290</v>
      </c>
      <c r="I4387" s="61"/>
    </row>
    <row r="4388" spans="1:9" ht="24" customHeight="1" x14ac:dyDescent="0.25">
      <c r="A4388" s="2">
        <v>54648</v>
      </c>
      <c r="B4388" s="3">
        <v>41830.350335648145</v>
      </c>
      <c r="C4388" s="2" t="s">
        <v>13</v>
      </c>
      <c r="D4388" s="2" t="s">
        <v>8</v>
      </c>
      <c r="E4388" s="2" t="s">
        <v>9</v>
      </c>
      <c r="F4388" s="2" t="s">
        <v>12</v>
      </c>
      <c r="G4388" s="2">
        <v>57040</v>
      </c>
      <c r="H4388" s="2">
        <v>57040</v>
      </c>
      <c r="I4388" s="61"/>
    </row>
    <row r="4389" spans="1:9" ht="24" customHeight="1" x14ac:dyDescent="0.25">
      <c r="A4389" s="2">
        <v>798336</v>
      </c>
      <c r="B4389" s="3">
        <v>41830.351921296293</v>
      </c>
      <c r="C4389" s="2" t="s">
        <v>13</v>
      </c>
      <c r="D4389" s="2" t="s">
        <v>11</v>
      </c>
      <c r="E4389" s="2" t="s">
        <v>9</v>
      </c>
      <c r="F4389" s="2" t="s">
        <v>12</v>
      </c>
      <c r="G4389" s="2">
        <v>57566</v>
      </c>
      <c r="H4389" s="2">
        <v>57566</v>
      </c>
      <c r="I4389" s="61"/>
    </row>
    <row r="4390" spans="1:9" ht="24" customHeight="1" x14ac:dyDescent="0.25">
      <c r="A4390" s="2">
        <v>893144</v>
      </c>
      <c r="B4390" s="3">
        <v>41830.355324074073</v>
      </c>
      <c r="C4390" s="2" t="s">
        <v>13</v>
      </c>
      <c r="D4390" s="2" t="s">
        <v>8</v>
      </c>
      <c r="E4390" s="2" t="s">
        <v>9</v>
      </c>
      <c r="F4390" s="2" t="s">
        <v>12</v>
      </c>
      <c r="G4390" s="2">
        <v>95324</v>
      </c>
      <c r="H4390" s="2">
        <v>95324</v>
      </c>
      <c r="I4390" s="61"/>
    </row>
    <row r="4391" spans="1:9" ht="24" customHeight="1" x14ac:dyDescent="0.25">
      <c r="A4391" s="2">
        <v>719910</v>
      </c>
      <c r="B4391" s="3">
        <v>41837.531481481485</v>
      </c>
      <c r="C4391" s="2" t="s">
        <v>7</v>
      </c>
      <c r="D4391" s="2" t="s">
        <v>8</v>
      </c>
      <c r="E4391" s="2" t="s">
        <v>9</v>
      </c>
      <c r="F4391" s="2" t="s">
        <v>12</v>
      </c>
      <c r="G4391" s="2">
        <v>73988</v>
      </c>
      <c r="H4391" s="2">
        <v>73988</v>
      </c>
      <c r="I4391" s="61"/>
    </row>
    <row r="4392" spans="1:9" ht="24" customHeight="1" x14ac:dyDescent="0.25">
      <c r="A4392" s="2">
        <v>943656</v>
      </c>
      <c r="B4392" s="3">
        <v>41837.532094907408</v>
      </c>
      <c r="C4392" s="2" t="s">
        <v>7</v>
      </c>
      <c r="D4392" s="2" t="s">
        <v>11</v>
      </c>
      <c r="E4392" s="2" t="s">
        <v>9</v>
      </c>
      <c r="F4392" s="2" t="s">
        <v>12</v>
      </c>
      <c r="G4392" s="2">
        <v>87176</v>
      </c>
      <c r="H4392" s="2">
        <v>87176</v>
      </c>
      <c r="I4392" s="61"/>
    </row>
    <row r="4393" spans="1:9" ht="24" customHeight="1" x14ac:dyDescent="0.25">
      <c r="A4393" s="2">
        <v>442463</v>
      </c>
      <c r="B4393" s="3">
        <v>41837.534131944441</v>
      </c>
      <c r="C4393" s="2" t="s">
        <v>7</v>
      </c>
      <c r="D4393" s="2" t="s">
        <v>11</v>
      </c>
      <c r="E4393" s="2" t="s">
        <v>9</v>
      </c>
      <c r="F4393" s="2" t="s">
        <v>12</v>
      </c>
      <c r="G4393" s="2">
        <v>15430</v>
      </c>
      <c r="H4393" s="2">
        <v>15430</v>
      </c>
      <c r="I4393" s="61"/>
    </row>
    <row r="4394" spans="1:9" ht="24" customHeight="1" x14ac:dyDescent="0.25">
      <c r="A4394" s="2">
        <v>864866</v>
      </c>
      <c r="B4394" s="3">
        <v>41844.473009259258</v>
      </c>
      <c r="C4394" s="2" t="s">
        <v>7</v>
      </c>
      <c r="D4394" s="2" t="s">
        <v>8</v>
      </c>
      <c r="E4394" s="2" t="s">
        <v>9</v>
      </c>
      <c r="F4394" s="2" t="s">
        <v>12</v>
      </c>
      <c r="G4394" s="2">
        <v>30653</v>
      </c>
      <c r="H4394" s="2">
        <v>30653</v>
      </c>
      <c r="I4394" s="61"/>
    </row>
    <row r="4395" spans="1:9" ht="24" customHeight="1" x14ac:dyDescent="0.25">
      <c r="A4395" s="2">
        <v>593219</v>
      </c>
      <c r="B4395" s="3">
        <v>41859.766562500001</v>
      </c>
      <c r="C4395" s="2" t="s">
        <v>7</v>
      </c>
      <c r="D4395" s="2" t="s">
        <v>11</v>
      </c>
      <c r="E4395" s="2" t="s">
        <v>9</v>
      </c>
      <c r="F4395" s="2" t="s">
        <v>12</v>
      </c>
      <c r="G4395" s="2">
        <v>46299</v>
      </c>
      <c r="H4395" s="2">
        <v>46299</v>
      </c>
      <c r="I4395" s="61"/>
    </row>
    <row r="4396" spans="1:9" ht="24" customHeight="1" x14ac:dyDescent="0.25">
      <c r="A4396" s="2">
        <v>868653</v>
      </c>
      <c r="B4396" s="3">
        <v>41869.396666666667</v>
      </c>
      <c r="C4396" s="2" t="s">
        <v>7</v>
      </c>
      <c r="D4396" s="2" t="s">
        <v>8</v>
      </c>
      <c r="E4396" s="2" t="s">
        <v>9</v>
      </c>
      <c r="F4396" s="2" t="s">
        <v>12</v>
      </c>
      <c r="G4396" s="2">
        <v>51839</v>
      </c>
      <c r="H4396" s="2">
        <v>51839</v>
      </c>
      <c r="I4396" s="61"/>
    </row>
    <row r="4397" spans="1:9" ht="24" customHeight="1" x14ac:dyDescent="0.25">
      <c r="A4397" s="2">
        <v>361791</v>
      </c>
      <c r="B4397" s="3">
        <v>41869.397511574076</v>
      </c>
      <c r="C4397" s="2" t="s">
        <v>7</v>
      </c>
      <c r="D4397" s="2" t="s">
        <v>11</v>
      </c>
      <c r="E4397" s="2" t="s">
        <v>9</v>
      </c>
      <c r="F4397" s="2" t="s">
        <v>12</v>
      </c>
      <c r="G4397" s="2">
        <v>10347</v>
      </c>
      <c r="H4397" s="2">
        <v>10347</v>
      </c>
      <c r="I4397" s="61"/>
    </row>
    <row r="4398" spans="1:9" ht="24" customHeight="1" x14ac:dyDescent="0.25">
      <c r="A4398" s="2">
        <v>468586</v>
      </c>
      <c r="B4398" s="3">
        <v>41869.398576388892</v>
      </c>
      <c r="C4398" s="2" t="s">
        <v>7</v>
      </c>
      <c r="D4398" s="2" t="s">
        <v>11</v>
      </c>
      <c r="E4398" s="2" t="s">
        <v>9</v>
      </c>
      <c r="F4398" s="2" t="s">
        <v>12</v>
      </c>
      <c r="G4398" s="2">
        <v>71083</v>
      </c>
      <c r="H4398" s="2">
        <v>71083</v>
      </c>
      <c r="I4398" s="61"/>
    </row>
    <row r="4399" spans="1:9" ht="24" customHeight="1" x14ac:dyDescent="0.25">
      <c r="A4399" s="2">
        <v>901867</v>
      </c>
      <c r="B4399" s="3">
        <v>41869.400185185186</v>
      </c>
      <c r="C4399" s="2" t="s">
        <v>13</v>
      </c>
      <c r="D4399" s="2" t="s">
        <v>23</v>
      </c>
      <c r="E4399" s="2" t="s">
        <v>9</v>
      </c>
      <c r="F4399" s="2" t="s">
        <v>12</v>
      </c>
      <c r="G4399" s="2">
        <v>22393</v>
      </c>
      <c r="H4399" s="2">
        <v>22393</v>
      </c>
      <c r="I4399" s="61"/>
    </row>
    <row r="4400" spans="1:9" ht="24" customHeight="1" x14ac:dyDescent="0.25">
      <c r="A4400" s="2">
        <v>852718</v>
      </c>
      <c r="B4400" s="3">
        <v>41869.400925925926</v>
      </c>
      <c r="C4400" s="2" t="s">
        <v>7</v>
      </c>
      <c r="D4400" s="2" t="s">
        <v>11</v>
      </c>
      <c r="E4400" s="2" t="s">
        <v>9</v>
      </c>
      <c r="F4400" s="2" t="s">
        <v>12</v>
      </c>
      <c r="G4400" s="2">
        <v>81245</v>
      </c>
      <c r="H4400" s="2">
        <v>81245</v>
      </c>
      <c r="I4400" s="61"/>
    </row>
    <row r="4401" spans="1:9" ht="24" customHeight="1" x14ac:dyDescent="0.25">
      <c r="A4401" s="2">
        <v>102164</v>
      </c>
      <c r="B4401" s="3">
        <v>41870.396990740737</v>
      </c>
      <c r="C4401" s="2" t="s">
        <v>7</v>
      </c>
      <c r="D4401" s="2" t="s">
        <v>8</v>
      </c>
      <c r="E4401" s="2" t="s">
        <v>9</v>
      </c>
      <c r="F4401" s="2" t="s">
        <v>12</v>
      </c>
      <c r="G4401" s="2">
        <v>82448</v>
      </c>
      <c r="H4401" s="2">
        <v>82448</v>
      </c>
      <c r="I4401" s="61"/>
    </row>
    <row r="4402" spans="1:9" ht="24" customHeight="1" x14ac:dyDescent="0.25">
      <c r="A4402" s="2">
        <v>820494</v>
      </c>
      <c r="B4402" s="3">
        <v>41870.399085648147</v>
      </c>
      <c r="C4402" s="2" t="s">
        <v>7</v>
      </c>
      <c r="D4402" s="2" t="s">
        <v>8</v>
      </c>
      <c r="E4402" s="2" t="s">
        <v>9</v>
      </c>
      <c r="F4402" s="2" t="s">
        <v>12</v>
      </c>
      <c r="G4402" s="2">
        <v>40154</v>
      </c>
      <c r="H4402" s="2">
        <v>40154</v>
      </c>
      <c r="I4402" s="61"/>
    </row>
    <row r="4403" spans="1:9" ht="24" customHeight="1" x14ac:dyDescent="0.25">
      <c r="A4403" s="2">
        <v>318592</v>
      </c>
      <c r="B4403" s="3">
        <v>41870.401064814818</v>
      </c>
      <c r="C4403" s="2" t="s">
        <v>7</v>
      </c>
      <c r="D4403" s="2" t="s">
        <v>8</v>
      </c>
      <c r="E4403" s="2" t="s">
        <v>9</v>
      </c>
      <c r="F4403" s="2" t="s">
        <v>12</v>
      </c>
      <c r="G4403" s="2">
        <v>83637</v>
      </c>
      <c r="H4403" s="2">
        <v>83637</v>
      </c>
      <c r="I4403" s="61"/>
    </row>
    <row r="4404" spans="1:9" ht="24" customHeight="1" x14ac:dyDescent="0.25">
      <c r="A4404" s="2">
        <v>669110</v>
      </c>
      <c r="B4404" s="3">
        <v>41870.402175925927</v>
      </c>
      <c r="C4404" s="2" t="s">
        <v>7</v>
      </c>
      <c r="D4404" s="2" t="s">
        <v>11</v>
      </c>
      <c r="E4404" s="2" t="s">
        <v>9</v>
      </c>
      <c r="F4404" s="2" t="s">
        <v>12</v>
      </c>
      <c r="G4404" s="2">
        <v>5148</v>
      </c>
      <c r="H4404" s="2">
        <v>5148</v>
      </c>
      <c r="I4404" s="61"/>
    </row>
    <row r="4405" spans="1:9" ht="24" customHeight="1" x14ac:dyDescent="0.25">
      <c r="A4405" s="2">
        <v>34851</v>
      </c>
      <c r="B4405" s="3">
        <v>41882.69976851852</v>
      </c>
      <c r="C4405" s="2" t="s">
        <v>7</v>
      </c>
      <c r="D4405" s="2" t="s">
        <v>8</v>
      </c>
      <c r="E4405" s="2" t="s">
        <v>9</v>
      </c>
      <c r="F4405" s="2" t="s">
        <v>12</v>
      </c>
      <c r="G4405" s="2">
        <v>26908</v>
      </c>
      <c r="H4405" s="2">
        <v>26908</v>
      </c>
      <c r="I4405" s="61"/>
    </row>
    <row r="4406" spans="1:9" ht="24" customHeight="1" x14ac:dyDescent="0.25">
      <c r="A4406" s="2">
        <v>594996</v>
      </c>
      <c r="B4406" s="3">
        <v>41882.700138888889</v>
      </c>
      <c r="C4406" s="2" t="s">
        <v>13</v>
      </c>
      <c r="D4406" s="2" t="s">
        <v>11</v>
      </c>
      <c r="E4406" s="2" t="s">
        <v>9</v>
      </c>
      <c r="F4406" s="2" t="s">
        <v>12</v>
      </c>
      <c r="G4406" s="2">
        <v>94226</v>
      </c>
      <c r="H4406" s="2">
        <v>94226</v>
      </c>
      <c r="I4406" s="61"/>
    </row>
    <row r="4407" spans="1:9" ht="24" customHeight="1" x14ac:dyDescent="0.25">
      <c r="A4407" s="2">
        <v>231370</v>
      </c>
      <c r="B4407" s="3">
        <v>41767.401412037034</v>
      </c>
      <c r="C4407" s="2" t="s">
        <v>7</v>
      </c>
      <c r="D4407" s="2" t="s">
        <v>8</v>
      </c>
      <c r="E4407" s="2" t="s">
        <v>9</v>
      </c>
      <c r="F4407" s="2" t="s">
        <v>12</v>
      </c>
      <c r="G4407" s="2">
        <v>85076</v>
      </c>
      <c r="H4407" s="2">
        <v>85076</v>
      </c>
      <c r="I4407" s="61"/>
    </row>
    <row r="4408" spans="1:9" ht="24" customHeight="1" x14ac:dyDescent="0.25">
      <c r="A4408" s="2">
        <v>866724</v>
      </c>
      <c r="B4408" s="3">
        <v>41767.401736111111</v>
      </c>
      <c r="C4408" s="2" t="s">
        <v>7</v>
      </c>
      <c r="D4408" s="2" t="s">
        <v>8</v>
      </c>
      <c r="E4408" s="2" t="s">
        <v>9</v>
      </c>
      <c r="F4408" s="2" t="s">
        <v>12</v>
      </c>
      <c r="G4408" s="2">
        <v>81111</v>
      </c>
      <c r="H4408" s="2">
        <v>81111</v>
      </c>
      <c r="I4408" s="61"/>
    </row>
    <row r="4409" spans="1:9" ht="24" customHeight="1" x14ac:dyDescent="0.25">
      <c r="A4409" s="2">
        <v>107624</v>
      </c>
      <c r="B4409" s="3">
        <v>41781.550462962965</v>
      </c>
      <c r="C4409" s="2" t="s">
        <v>7</v>
      </c>
      <c r="D4409" s="2" t="s">
        <v>8</v>
      </c>
      <c r="E4409" s="2" t="s">
        <v>25</v>
      </c>
      <c r="F4409" s="2" t="s">
        <v>32</v>
      </c>
      <c r="G4409" s="2">
        <v>28974</v>
      </c>
      <c r="H4409" s="2">
        <v>28974</v>
      </c>
      <c r="I4409" s="61"/>
    </row>
    <row r="4410" spans="1:9" ht="24" customHeight="1" x14ac:dyDescent="0.25">
      <c r="A4410" s="2">
        <v>319905</v>
      </c>
      <c r="B4410" s="3">
        <v>41849.909050925926</v>
      </c>
      <c r="C4410" s="2" t="s">
        <v>13</v>
      </c>
      <c r="D4410" s="2" t="s">
        <v>8</v>
      </c>
      <c r="E4410" s="2" t="s">
        <v>25</v>
      </c>
      <c r="F4410" s="2" t="s">
        <v>32</v>
      </c>
      <c r="G4410" s="2">
        <v>40767</v>
      </c>
      <c r="H4410" s="2">
        <v>40767</v>
      </c>
      <c r="I4410" s="61"/>
    </row>
    <row r="4411" spans="1:9" ht="24" customHeight="1" x14ac:dyDescent="0.25">
      <c r="A4411" s="2">
        <v>789265</v>
      </c>
      <c r="B4411" s="3">
        <v>41863.396851851852</v>
      </c>
      <c r="C4411" s="2" t="s">
        <v>7</v>
      </c>
      <c r="D4411" s="2" t="s">
        <v>8</v>
      </c>
      <c r="E4411" s="2" t="s">
        <v>9</v>
      </c>
      <c r="F4411" s="2" t="s">
        <v>12</v>
      </c>
      <c r="G4411" s="2">
        <v>6917</v>
      </c>
      <c r="H4411" s="2">
        <v>6917</v>
      </c>
      <c r="I4411" s="61"/>
    </row>
    <row r="4412" spans="1:9" ht="24" customHeight="1" x14ac:dyDescent="0.25">
      <c r="A4412" s="2">
        <v>728175</v>
      </c>
      <c r="B4412" s="3">
        <v>41863.397465277776</v>
      </c>
      <c r="C4412" s="2" t="s">
        <v>7</v>
      </c>
      <c r="D4412" s="2" t="s">
        <v>11</v>
      </c>
      <c r="E4412" s="2" t="s">
        <v>9</v>
      </c>
      <c r="F4412" s="2" t="s">
        <v>12</v>
      </c>
      <c r="G4412" s="2">
        <v>95528</v>
      </c>
      <c r="H4412" s="2">
        <v>95528</v>
      </c>
      <c r="I4412" s="61"/>
    </row>
    <row r="4413" spans="1:9" ht="24" customHeight="1" x14ac:dyDescent="0.25">
      <c r="A4413" s="2">
        <v>576375</v>
      </c>
      <c r="B4413" s="3">
        <v>41869.529756944445</v>
      </c>
      <c r="C4413" s="2" t="s">
        <v>7</v>
      </c>
      <c r="D4413" s="2" t="s">
        <v>8</v>
      </c>
      <c r="E4413" s="2" t="s">
        <v>9</v>
      </c>
      <c r="F4413" s="2" t="s">
        <v>17</v>
      </c>
      <c r="G4413" s="2">
        <v>35795</v>
      </c>
      <c r="H4413" s="2">
        <v>35795</v>
      </c>
      <c r="I4413" s="61"/>
    </row>
    <row r="4414" spans="1:9" ht="24" customHeight="1" x14ac:dyDescent="0.25">
      <c r="A4414" s="2">
        <v>716440</v>
      </c>
      <c r="B4414" s="3">
        <v>41778.315196759257</v>
      </c>
      <c r="C4414" s="2" t="s">
        <v>7</v>
      </c>
      <c r="D4414" s="2" t="s">
        <v>8</v>
      </c>
      <c r="E4414" s="2" t="s">
        <v>9</v>
      </c>
      <c r="F4414" s="2" t="s">
        <v>12</v>
      </c>
      <c r="G4414" s="2">
        <v>1752</v>
      </c>
      <c r="H4414" s="2">
        <v>1752</v>
      </c>
      <c r="I4414" s="61"/>
    </row>
    <row r="4415" spans="1:9" ht="24" customHeight="1" x14ac:dyDescent="0.25">
      <c r="A4415" s="2">
        <v>289325</v>
      </c>
      <c r="B4415" s="3">
        <v>41778.316759259258</v>
      </c>
      <c r="C4415" s="2" t="s">
        <v>7</v>
      </c>
      <c r="D4415" s="2" t="s">
        <v>11</v>
      </c>
      <c r="E4415" s="2" t="s">
        <v>9</v>
      </c>
      <c r="F4415" s="2" t="s">
        <v>12</v>
      </c>
      <c r="G4415" s="2">
        <v>21988</v>
      </c>
      <c r="H4415" s="2">
        <v>21988</v>
      </c>
      <c r="I4415" s="61"/>
    </row>
    <row r="4416" spans="1:9" ht="24" customHeight="1" x14ac:dyDescent="0.25">
      <c r="A4416" s="2">
        <v>856141</v>
      </c>
      <c r="B4416" s="3">
        <v>41779.397326388891</v>
      </c>
      <c r="C4416" s="2" t="s">
        <v>13</v>
      </c>
      <c r="D4416" s="2" t="s">
        <v>8</v>
      </c>
      <c r="E4416" s="2" t="s">
        <v>14</v>
      </c>
      <c r="F4416" s="2" t="s">
        <v>17</v>
      </c>
      <c r="G4416" s="2">
        <v>22508</v>
      </c>
      <c r="H4416" s="2">
        <v>22508</v>
      </c>
      <c r="I4416" s="61"/>
    </row>
    <row r="4417" spans="1:9" ht="24" customHeight="1" x14ac:dyDescent="0.25">
      <c r="A4417" s="2">
        <v>356398</v>
      </c>
      <c r="B4417" s="3">
        <v>41786.509108796294</v>
      </c>
      <c r="C4417" s="2" t="s">
        <v>7</v>
      </c>
      <c r="D4417" s="2" t="s">
        <v>8</v>
      </c>
      <c r="E4417" s="2" t="s">
        <v>14</v>
      </c>
      <c r="F4417" s="2" t="s">
        <v>17</v>
      </c>
      <c r="G4417" s="2">
        <v>55254</v>
      </c>
      <c r="H4417" s="2">
        <v>55254</v>
      </c>
      <c r="I4417" s="61"/>
    </row>
    <row r="4418" spans="1:9" ht="24" customHeight="1" x14ac:dyDescent="0.25">
      <c r="A4418" s="2">
        <v>948977</v>
      </c>
      <c r="B4418" s="3">
        <v>41789.786458333336</v>
      </c>
      <c r="C4418" s="2" t="s">
        <v>7</v>
      </c>
      <c r="D4418" s="2" t="s">
        <v>11</v>
      </c>
      <c r="E4418" s="2" t="s">
        <v>14</v>
      </c>
      <c r="F4418" s="2" t="s">
        <v>17</v>
      </c>
      <c r="G4418" s="2">
        <v>13302</v>
      </c>
      <c r="H4418" s="2">
        <v>13302</v>
      </c>
      <c r="I4418" s="61"/>
    </row>
    <row r="4419" spans="1:9" ht="24" customHeight="1" x14ac:dyDescent="0.25">
      <c r="A4419" s="2">
        <v>446111</v>
      </c>
      <c r="B4419" s="3">
        <v>41787.398356481484</v>
      </c>
      <c r="C4419" s="2" t="s">
        <v>7</v>
      </c>
      <c r="D4419" s="2" t="s">
        <v>8</v>
      </c>
      <c r="E4419" s="2" t="s">
        <v>14</v>
      </c>
      <c r="F4419" s="2" t="s">
        <v>12</v>
      </c>
      <c r="G4419" s="2">
        <v>46261</v>
      </c>
      <c r="H4419" s="2">
        <v>46261</v>
      </c>
      <c r="I4419" s="61"/>
    </row>
    <row r="4420" spans="1:9" ht="24" customHeight="1" x14ac:dyDescent="0.25">
      <c r="A4420" s="2">
        <v>661687</v>
      </c>
      <c r="B4420" s="3">
        <v>41794.575902777775</v>
      </c>
      <c r="C4420" s="2" t="s">
        <v>7</v>
      </c>
      <c r="D4420" s="2" t="s">
        <v>11</v>
      </c>
      <c r="E4420" s="2" t="s">
        <v>14</v>
      </c>
      <c r="F4420" s="2" t="s">
        <v>12</v>
      </c>
      <c r="G4420" s="2">
        <v>62921</v>
      </c>
      <c r="H4420" s="2">
        <v>62921</v>
      </c>
      <c r="I4420" s="61"/>
    </row>
    <row r="4421" spans="1:9" ht="24" customHeight="1" x14ac:dyDescent="0.25">
      <c r="A4421" s="2">
        <v>462821</v>
      </c>
      <c r="B4421" s="3">
        <v>41794.575995370367</v>
      </c>
      <c r="C4421" s="2" t="s">
        <v>7</v>
      </c>
      <c r="D4421" s="2" t="s">
        <v>23</v>
      </c>
      <c r="E4421" s="2" t="s">
        <v>14</v>
      </c>
      <c r="F4421" s="2" t="s">
        <v>12</v>
      </c>
      <c r="G4421" s="2">
        <v>77888</v>
      </c>
      <c r="H4421" s="2">
        <v>77888</v>
      </c>
      <c r="I4421" s="61"/>
    </row>
    <row r="4422" spans="1:9" ht="24" customHeight="1" x14ac:dyDescent="0.25">
      <c r="A4422" s="2">
        <v>385084</v>
      </c>
      <c r="B4422" s="3">
        <v>41845.562777777777</v>
      </c>
      <c r="C4422" s="2" t="s">
        <v>7</v>
      </c>
      <c r="D4422" s="2" t="s">
        <v>8</v>
      </c>
      <c r="E4422" s="2" t="s">
        <v>9</v>
      </c>
      <c r="F4422" s="2" t="s">
        <v>17</v>
      </c>
      <c r="G4422" s="2">
        <v>44649</v>
      </c>
      <c r="H4422" s="2">
        <v>44649</v>
      </c>
      <c r="I4422" s="61"/>
    </row>
    <row r="4423" spans="1:9" ht="24" customHeight="1" x14ac:dyDescent="0.25">
      <c r="A4423" s="2">
        <v>839429</v>
      </c>
      <c r="B4423" s="3">
        <v>41787.39702546296</v>
      </c>
      <c r="C4423" s="2" t="s">
        <v>13</v>
      </c>
      <c r="D4423" s="2" t="s">
        <v>8</v>
      </c>
      <c r="E4423" s="2" t="s">
        <v>14</v>
      </c>
      <c r="F4423" s="2" t="s">
        <v>12</v>
      </c>
      <c r="G4423" s="2">
        <v>13382</v>
      </c>
      <c r="H4423" s="2">
        <v>13382</v>
      </c>
      <c r="I4423" s="61"/>
    </row>
    <row r="4424" spans="1:9" ht="24" customHeight="1" x14ac:dyDescent="0.25">
      <c r="A4424" s="2">
        <v>648497</v>
      </c>
      <c r="B4424" s="3">
        <v>41799.337962962964</v>
      </c>
      <c r="C4424" s="2" t="s">
        <v>7</v>
      </c>
      <c r="D4424" s="2" t="s">
        <v>8</v>
      </c>
      <c r="E4424" s="2" t="s">
        <v>14</v>
      </c>
      <c r="F4424" s="2" t="s">
        <v>12</v>
      </c>
      <c r="G4424" s="2">
        <v>91868</v>
      </c>
      <c r="H4424" s="2">
        <v>91868</v>
      </c>
      <c r="I4424" s="61"/>
    </row>
    <row r="4425" spans="1:9" ht="24" customHeight="1" x14ac:dyDescent="0.25">
      <c r="A4425" s="2">
        <v>782375</v>
      </c>
      <c r="B4425" s="3">
        <v>41807.532372685186</v>
      </c>
      <c r="C4425" s="2" t="s">
        <v>7</v>
      </c>
      <c r="D4425" s="2" t="s">
        <v>8</v>
      </c>
      <c r="E4425" s="2" t="s">
        <v>14</v>
      </c>
      <c r="F4425" s="2" t="s">
        <v>12</v>
      </c>
      <c r="G4425" s="2">
        <v>29213</v>
      </c>
      <c r="H4425" s="2">
        <v>29213</v>
      </c>
      <c r="I4425" s="61"/>
    </row>
    <row r="4426" spans="1:9" ht="24" customHeight="1" x14ac:dyDescent="0.25">
      <c r="A4426" s="2">
        <v>635222</v>
      </c>
      <c r="B4426" s="3">
        <v>41807.532638888886</v>
      </c>
      <c r="C4426" s="2" t="s">
        <v>13</v>
      </c>
      <c r="D4426" s="2" t="s">
        <v>8</v>
      </c>
      <c r="E4426" s="2" t="s">
        <v>14</v>
      </c>
      <c r="F4426" s="2" t="s">
        <v>12</v>
      </c>
      <c r="G4426" s="2">
        <v>44465</v>
      </c>
      <c r="H4426" s="2">
        <v>44465</v>
      </c>
      <c r="I4426" s="61"/>
    </row>
    <row r="4427" spans="1:9" ht="24" customHeight="1" x14ac:dyDescent="0.25">
      <c r="A4427" s="2">
        <v>497576</v>
      </c>
      <c r="B4427" s="3">
        <v>41807.53324074074</v>
      </c>
      <c r="C4427" s="2" t="s">
        <v>7</v>
      </c>
      <c r="D4427" s="2" t="s">
        <v>8</v>
      </c>
      <c r="E4427" s="2" t="s">
        <v>14</v>
      </c>
      <c r="F4427" s="2" t="s">
        <v>12</v>
      </c>
      <c r="G4427" s="2">
        <v>57523</v>
      </c>
      <c r="H4427" s="2">
        <v>57523</v>
      </c>
      <c r="I4427" s="61"/>
    </row>
    <row r="4428" spans="1:9" ht="24" customHeight="1" x14ac:dyDescent="0.25">
      <c r="A4428" s="2">
        <v>909684</v>
      </c>
      <c r="B4428" s="3">
        <v>41807.53361111111</v>
      </c>
      <c r="C4428" s="2" t="s">
        <v>7</v>
      </c>
      <c r="D4428" s="2" t="s">
        <v>8</v>
      </c>
      <c r="E4428" s="2" t="s">
        <v>14</v>
      </c>
      <c r="F4428" s="2" t="s">
        <v>12</v>
      </c>
      <c r="G4428" s="2">
        <v>8728</v>
      </c>
      <c r="H4428" s="2">
        <v>8728</v>
      </c>
      <c r="I4428" s="61"/>
    </row>
    <row r="4429" spans="1:9" ht="24" customHeight="1" x14ac:dyDescent="0.25">
      <c r="A4429" s="2">
        <v>639524</v>
      </c>
      <c r="B4429" s="3">
        <v>41807.532453703701</v>
      </c>
      <c r="C4429" s="2" t="s">
        <v>13</v>
      </c>
      <c r="D4429" s="2" t="s">
        <v>11</v>
      </c>
      <c r="E4429" s="2" t="s">
        <v>14</v>
      </c>
      <c r="F4429" s="2" t="s">
        <v>12</v>
      </c>
      <c r="G4429" s="2">
        <v>3191</v>
      </c>
      <c r="H4429" s="2">
        <v>3191</v>
      </c>
      <c r="I4429" s="61"/>
    </row>
    <row r="4430" spans="1:9" ht="24" customHeight="1" x14ac:dyDescent="0.25">
      <c r="A4430" s="2">
        <v>387477</v>
      </c>
      <c r="B4430" s="3">
        <v>41807.533634259256</v>
      </c>
      <c r="C4430" s="2" t="s">
        <v>7</v>
      </c>
      <c r="D4430" s="2" t="s">
        <v>11</v>
      </c>
      <c r="E4430" s="2" t="s">
        <v>14</v>
      </c>
      <c r="F4430" s="2" t="s">
        <v>12</v>
      </c>
      <c r="G4430" s="2">
        <v>53615</v>
      </c>
      <c r="H4430" s="2">
        <v>53615</v>
      </c>
      <c r="I4430" s="61"/>
    </row>
    <row r="4431" spans="1:9" ht="24" customHeight="1" x14ac:dyDescent="0.25">
      <c r="A4431" s="2">
        <v>972508</v>
      </c>
      <c r="B4431" s="3">
        <v>41830.661273148151</v>
      </c>
      <c r="C4431" s="2" t="s">
        <v>7</v>
      </c>
      <c r="D4431" s="2" t="s">
        <v>11</v>
      </c>
      <c r="E4431" s="2" t="s">
        <v>29</v>
      </c>
      <c r="F4431" s="2" t="s">
        <v>12</v>
      </c>
      <c r="G4431" s="2">
        <v>7527</v>
      </c>
      <c r="H4431" s="2">
        <v>7527</v>
      </c>
      <c r="I4431" s="61"/>
    </row>
    <row r="4432" spans="1:9" ht="24" customHeight="1" x14ac:dyDescent="0.25">
      <c r="A4432" s="2">
        <v>258904</v>
      </c>
      <c r="B4432" s="3">
        <v>41830.661817129629</v>
      </c>
      <c r="C4432" s="2" t="s">
        <v>13</v>
      </c>
      <c r="D4432" s="2" t="s">
        <v>8</v>
      </c>
      <c r="E4432" s="2" t="s">
        <v>29</v>
      </c>
      <c r="F4432" s="2" t="s">
        <v>12</v>
      </c>
      <c r="G4432" s="2">
        <v>11276</v>
      </c>
      <c r="H4432" s="2">
        <v>11276</v>
      </c>
      <c r="I4432" s="61"/>
    </row>
    <row r="4433" spans="1:9" ht="24" customHeight="1" x14ac:dyDescent="0.25">
      <c r="A4433" s="2">
        <v>779639</v>
      </c>
      <c r="B4433" s="3">
        <v>41774.817499999997</v>
      </c>
      <c r="C4433" s="2" t="s">
        <v>7</v>
      </c>
      <c r="D4433" s="2" t="s">
        <v>11</v>
      </c>
      <c r="E4433" s="2" t="s">
        <v>14</v>
      </c>
      <c r="F4433" s="2" t="s">
        <v>12</v>
      </c>
      <c r="G4433" s="2">
        <v>68294</v>
      </c>
      <c r="H4433" s="2">
        <v>68294</v>
      </c>
      <c r="I4433" s="61"/>
    </row>
    <row r="4434" spans="1:9" ht="24" customHeight="1" x14ac:dyDescent="0.25">
      <c r="A4434" s="2">
        <v>887127</v>
      </c>
      <c r="B4434" s="3">
        <v>41771.356273148151</v>
      </c>
      <c r="C4434" s="2" t="s">
        <v>7</v>
      </c>
      <c r="D4434" s="2" t="s">
        <v>11</v>
      </c>
      <c r="E4434" s="2" t="s">
        <v>14</v>
      </c>
      <c r="F4434" s="2" t="s">
        <v>12</v>
      </c>
      <c r="G4434" s="2">
        <v>30614</v>
      </c>
      <c r="H4434" s="2">
        <v>30614</v>
      </c>
      <c r="I4434" s="61"/>
    </row>
    <row r="4435" spans="1:9" ht="24" customHeight="1" x14ac:dyDescent="0.25">
      <c r="A4435" s="2">
        <v>29295</v>
      </c>
      <c r="B4435" s="3">
        <v>41771.359120370369</v>
      </c>
      <c r="C4435" s="2" t="s">
        <v>7</v>
      </c>
      <c r="D4435" s="2" t="s">
        <v>8</v>
      </c>
      <c r="E4435" s="2" t="s">
        <v>14</v>
      </c>
      <c r="F4435" s="2" t="s">
        <v>12</v>
      </c>
      <c r="G4435" s="2">
        <v>41964</v>
      </c>
      <c r="H4435" s="2">
        <v>41964</v>
      </c>
      <c r="I4435" s="61"/>
    </row>
    <row r="4436" spans="1:9" ht="24" customHeight="1" x14ac:dyDescent="0.25">
      <c r="A4436" s="2">
        <v>855241</v>
      </c>
      <c r="B4436" s="3">
        <v>41771.356145833335</v>
      </c>
      <c r="C4436" s="2" t="s">
        <v>7</v>
      </c>
      <c r="D4436" s="2" t="s">
        <v>23</v>
      </c>
      <c r="E4436" s="2" t="s">
        <v>14</v>
      </c>
      <c r="F4436" s="2" t="s">
        <v>12</v>
      </c>
      <c r="G4436" s="2">
        <v>45191</v>
      </c>
      <c r="H4436" s="2">
        <v>45191</v>
      </c>
      <c r="I4436" s="61"/>
    </row>
    <row r="4437" spans="1:9" ht="24" customHeight="1" x14ac:dyDescent="0.25">
      <c r="A4437" s="2">
        <v>271089</v>
      </c>
      <c r="B4437" s="3">
        <v>41771.384664351855</v>
      </c>
      <c r="C4437" s="2" t="s">
        <v>13</v>
      </c>
      <c r="D4437" s="2" t="s">
        <v>8</v>
      </c>
      <c r="E4437" s="2" t="s">
        <v>14</v>
      </c>
      <c r="F4437" s="2" t="s">
        <v>12</v>
      </c>
      <c r="G4437" s="2">
        <v>96041</v>
      </c>
      <c r="H4437" s="2">
        <v>96041</v>
      </c>
      <c r="I4437" s="61"/>
    </row>
    <row r="4438" spans="1:9" ht="24" customHeight="1" x14ac:dyDescent="0.25">
      <c r="A4438" s="2">
        <v>809236</v>
      </c>
      <c r="B4438" s="3">
        <v>41781.39770833333</v>
      </c>
      <c r="C4438" s="2" t="s">
        <v>7</v>
      </c>
      <c r="D4438" s="2" t="s">
        <v>8</v>
      </c>
      <c r="E4438" s="2" t="s">
        <v>14</v>
      </c>
      <c r="F4438" s="2" t="s">
        <v>12</v>
      </c>
      <c r="G4438" s="2">
        <v>14605</v>
      </c>
      <c r="H4438" s="2">
        <v>14605</v>
      </c>
      <c r="I4438" s="61"/>
    </row>
    <row r="4439" spans="1:9" ht="24" customHeight="1" x14ac:dyDescent="0.25">
      <c r="A4439" s="2">
        <v>378743</v>
      </c>
      <c r="B4439" s="3">
        <v>41788.761053240742</v>
      </c>
      <c r="C4439" s="2" t="s">
        <v>13</v>
      </c>
      <c r="D4439" s="2" t="s">
        <v>8</v>
      </c>
      <c r="E4439" s="2" t="s">
        <v>14</v>
      </c>
      <c r="F4439" s="2" t="s">
        <v>12</v>
      </c>
      <c r="G4439" s="2">
        <v>27190</v>
      </c>
      <c r="H4439" s="2">
        <v>27190</v>
      </c>
      <c r="I4439" s="61"/>
    </row>
    <row r="4440" spans="1:9" ht="24" customHeight="1" x14ac:dyDescent="0.25">
      <c r="A4440" s="2">
        <v>54723</v>
      </c>
      <c r="B4440" s="3">
        <v>41788.900381944448</v>
      </c>
      <c r="C4440" s="2" t="s">
        <v>7</v>
      </c>
      <c r="D4440" s="2" t="s">
        <v>11</v>
      </c>
      <c r="E4440" s="2" t="s">
        <v>14</v>
      </c>
      <c r="F4440" s="2" t="s">
        <v>12</v>
      </c>
      <c r="G4440" s="2">
        <v>2860</v>
      </c>
      <c r="H4440" s="2">
        <v>2860</v>
      </c>
      <c r="I4440" s="61"/>
    </row>
    <row r="4441" spans="1:9" ht="24" customHeight="1" x14ac:dyDescent="0.25">
      <c r="A4441" s="2">
        <v>95496</v>
      </c>
      <c r="B4441" s="3">
        <v>41788.904629629629</v>
      </c>
      <c r="C4441" s="2" t="s">
        <v>7</v>
      </c>
      <c r="D4441" s="2" t="s">
        <v>8</v>
      </c>
      <c r="E4441" s="2" t="s">
        <v>14</v>
      </c>
      <c r="F4441" s="2" t="s">
        <v>12</v>
      </c>
      <c r="G4441" s="2">
        <v>24782</v>
      </c>
      <c r="H4441" s="2">
        <v>24782</v>
      </c>
      <c r="I4441" s="61"/>
    </row>
    <row r="4442" spans="1:9" ht="24" customHeight="1" x14ac:dyDescent="0.25">
      <c r="A4442" s="2">
        <v>971957</v>
      </c>
      <c r="B4442" s="3">
        <v>41802.357407407406</v>
      </c>
      <c r="C4442" s="2" t="s">
        <v>7</v>
      </c>
      <c r="D4442" s="2" t="s">
        <v>8</v>
      </c>
      <c r="E4442" s="2" t="s">
        <v>14</v>
      </c>
      <c r="F4442" s="2" t="s">
        <v>12</v>
      </c>
      <c r="G4442" s="2">
        <v>76181</v>
      </c>
      <c r="H4442" s="2">
        <v>76181</v>
      </c>
      <c r="I4442" s="61"/>
    </row>
    <row r="4443" spans="1:9" ht="24" customHeight="1" x14ac:dyDescent="0.25">
      <c r="A4443" s="2">
        <v>654427</v>
      </c>
      <c r="B4443" s="3">
        <v>41802.355532407404</v>
      </c>
      <c r="C4443" s="2" t="s">
        <v>13</v>
      </c>
      <c r="D4443" s="2" t="s">
        <v>11</v>
      </c>
      <c r="E4443" s="2" t="s">
        <v>14</v>
      </c>
      <c r="F4443" s="2" t="s">
        <v>12</v>
      </c>
      <c r="G4443" s="2">
        <v>53660</v>
      </c>
      <c r="H4443" s="2">
        <v>53660</v>
      </c>
      <c r="I4443" s="61"/>
    </row>
    <row r="4444" spans="1:9" ht="24" customHeight="1" x14ac:dyDescent="0.25">
      <c r="A4444" s="2">
        <v>155708</v>
      </c>
      <c r="B4444" s="3">
        <v>41790.587905092594</v>
      </c>
      <c r="C4444" s="2" t="s">
        <v>7</v>
      </c>
      <c r="D4444" s="2" t="s">
        <v>8</v>
      </c>
      <c r="E4444" s="2" t="s">
        <v>14</v>
      </c>
      <c r="F4444" s="2" t="s">
        <v>12</v>
      </c>
      <c r="G4444" s="2">
        <v>61643</v>
      </c>
      <c r="H4444" s="2">
        <v>61643</v>
      </c>
      <c r="I4444" s="61"/>
    </row>
    <row r="4445" spans="1:9" ht="24" customHeight="1" x14ac:dyDescent="0.25">
      <c r="A4445" s="2">
        <v>708125</v>
      </c>
      <c r="B4445" s="3">
        <v>41790.588946759257</v>
      </c>
      <c r="C4445" s="2" t="s">
        <v>13</v>
      </c>
      <c r="D4445" s="2" t="s">
        <v>8</v>
      </c>
      <c r="E4445" s="2" t="s">
        <v>14</v>
      </c>
      <c r="F4445" s="2" t="s">
        <v>12</v>
      </c>
      <c r="G4445" s="2">
        <v>70430</v>
      </c>
      <c r="H4445" s="2">
        <v>70430</v>
      </c>
      <c r="I4445" s="61"/>
    </row>
    <row r="4446" spans="1:9" ht="24" customHeight="1" x14ac:dyDescent="0.25">
      <c r="A4446" s="2">
        <v>223843</v>
      </c>
      <c r="B4446" s="3">
        <v>41790.590810185182</v>
      </c>
      <c r="C4446" s="2" t="s">
        <v>13</v>
      </c>
      <c r="D4446" s="2" t="s">
        <v>8</v>
      </c>
      <c r="E4446" s="2" t="s">
        <v>14</v>
      </c>
      <c r="F4446" s="2" t="s">
        <v>12</v>
      </c>
      <c r="G4446" s="2">
        <v>8413</v>
      </c>
      <c r="H4446" s="2">
        <v>8413</v>
      </c>
      <c r="I4446" s="61"/>
    </row>
    <row r="4447" spans="1:9" ht="24" customHeight="1" x14ac:dyDescent="0.25">
      <c r="A4447" s="2">
        <v>582635</v>
      </c>
      <c r="B4447" s="3">
        <v>41792.135891203703</v>
      </c>
      <c r="C4447" s="2" t="s">
        <v>13</v>
      </c>
      <c r="D4447" s="2" t="s">
        <v>8</v>
      </c>
      <c r="E4447" s="2" t="s">
        <v>14</v>
      </c>
      <c r="F4447" s="2" t="s">
        <v>12</v>
      </c>
      <c r="G4447" s="2">
        <v>77272</v>
      </c>
      <c r="H4447" s="2">
        <v>77272</v>
      </c>
      <c r="I4447" s="61"/>
    </row>
    <row r="4448" spans="1:9" ht="24" customHeight="1" x14ac:dyDescent="0.25">
      <c r="A4448" s="2">
        <v>286547</v>
      </c>
      <c r="B4448" s="3">
        <v>41796.773842592593</v>
      </c>
      <c r="C4448" s="2" t="s">
        <v>7</v>
      </c>
      <c r="D4448" s="2" t="s">
        <v>11</v>
      </c>
      <c r="E4448" s="2" t="s">
        <v>14</v>
      </c>
      <c r="F4448" s="2" t="s">
        <v>12</v>
      </c>
      <c r="G4448" s="2">
        <v>73559</v>
      </c>
      <c r="H4448" s="2">
        <v>73559</v>
      </c>
      <c r="I4448" s="61"/>
    </row>
    <row r="4449" spans="1:9" ht="24" customHeight="1" x14ac:dyDescent="0.25">
      <c r="A4449" s="2">
        <v>455493</v>
      </c>
      <c r="B4449" s="3">
        <v>41796.774236111109</v>
      </c>
      <c r="C4449" s="2" t="s">
        <v>7</v>
      </c>
      <c r="D4449" s="2" t="s">
        <v>8</v>
      </c>
      <c r="E4449" s="2" t="s">
        <v>14</v>
      </c>
      <c r="F4449" s="2" t="s">
        <v>12</v>
      </c>
      <c r="G4449" s="2">
        <v>17698</v>
      </c>
      <c r="H4449" s="2">
        <v>17698</v>
      </c>
      <c r="I4449" s="61"/>
    </row>
    <row r="4450" spans="1:9" ht="24" customHeight="1" x14ac:dyDescent="0.25">
      <c r="A4450" s="2">
        <v>487282</v>
      </c>
      <c r="B4450" s="3">
        <v>41796.774976851855</v>
      </c>
      <c r="C4450" s="2" t="s">
        <v>13</v>
      </c>
      <c r="D4450" s="2" t="s">
        <v>11</v>
      </c>
      <c r="E4450" s="2" t="s">
        <v>14</v>
      </c>
      <c r="F4450" s="2" t="s">
        <v>12</v>
      </c>
      <c r="G4450" s="2">
        <v>54274</v>
      </c>
      <c r="H4450" s="2">
        <v>54274</v>
      </c>
      <c r="I4450" s="61"/>
    </row>
    <row r="4451" spans="1:9" ht="24" customHeight="1" x14ac:dyDescent="0.25">
      <c r="A4451" s="2">
        <v>940819</v>
      </c>
      <c r="B4451" s="3">
        <v>41796.776724537034</v>
      </c>
      <c r="C4451" s="2" t="s">
        <v>7</v>
      </c>
      <c r="D4451" s="2" t="s">
        <v>11</v>
      </c>
      <c r="E4451" s="2" t="s">
        <v>14</v>
      </c>
      <c r="F4451" s="2" t="s">
        <v>12</v>
      </c>
      <c r="G4451" s="2">
        <v>94677</v>
      </c>
      <c r="H4451" s="2">
        <v>94677</v>
      </c>
      <c r="I4451" s="61"/>
    </row>
    <row r="4452" spans="1:9" ht="24" customHeight="1" x14ac:dyDescent="0.25">
      <c r="A4452" s="2">
        <v>661209</v>
      </c>
      <c r="B4452" s="3">
        <v>41796.777060185188</v>
      </c>
      <c r="C4452" s="2" t="s">
        <v>7</v>
      </c>
      <c r="D4452" s="2" t="s">
        <v>8</v>
      </c>
      <c r="E4452" s="2" t="s">
        <v>14</v>
      </c>
      <c r="F4452" s="2" t="s">
        <v>12</v>
      </c>
      <c r="G4452" s="2">
        <v>17436</v>
      </c>
      <c r="H4452" s="2">
        <v>17436</v>
      </c>
      <c r="I4452" s="61"/>
    </row>
    <row r="4453" spans="1:9" ht="24" customHeight="1" x14ac:dyDescent="0.25">
      <c r="A4453" s="2">
        <v>808006</v>
      </c>
      <c r="B4453" s="3">
        <v>41796.777349537035</v>
      </c>
      <c r="C4453" s="2" t="s">
        <v>7</v>
      </c>
      <c r="D4453" s="2" t="s">
        <v>8</v>
      </c>
      <c r="E4453" s="2" t="s">
        <v>14</v>
      </c>
      <c r="F4453" s="2" t="s">
        <v>12</v>
      </c>
      <c r="G4453" s="2">
        <v>36887</v>
      </c>
      <c r="H4453" s="2">
        <v>36887</v>
      </c>
      <c r="I4453" s="61"/>
    </row>
    <row r="4454" spans="1:9" ht="24" customHeight="1" x14ac:dyDescent="0.25">
      <c r="A4454" s="2">
        <v>228903</v>
      </c>
      <c r="B4454" s="3">
        <v>41839.771493055552</v>
      </c>
      <c r="C4454" s="2" t="s">
        <v>13</v>
      </c>
      <c r="D4454" s="2" t="s">
        <v>11</v>
      </c>
      <c r="E4454" s="2" t="s">
        <v>14</v>
      </c>
      <c r="F4454" s="2" t="s">
        <v>32</v>
      </c>
      <c r="G4454" s="2">
        <v>93345</v>
      </c>
      <c r="H4454" s="2">
        <v>93345</v>
      </c>
      <c r="I4454" s="61"/>
    </row>
    <row r="4455" spans="1:9" ht="24" customHeight="1" x14ac:dyDescent="0.25">
      <c r="A4455" s="2">
        <v>921308</v>
      </c>
      <c r="B4455" s="3">
        <v>41839.772326388891</v>
      </c>
      <c r="C4455" s="2" t="s">
        <v>7</v>
      </c>
      <c r="D4455" s="2" t="s">
        <v>8</v>
      </c>
      <c r="E4455" s="2" t="s">
        <v>14</v>
      </c>
      <c r="F4455" s="2" t="s">
        <v>32</v>
      </c>
      <c r="G4455" s="2">
        <v>31438</v>
      </c>
      <c r="H4455" s="2">
        <v>31438</v>
      </c>
      <c r="I4455" s="61"/>
    </row>
    <row r="4456" spans="1:9" ht="24" customHeight="1" x14ac:dyDescent="0.25">
      <c r="A4456" s="2">
        <v>950993</v>
      </c>
      <c r="B4456" s="3">
        <v>41865.397199074076</v>
      </c>
      <c r="C4456" s="2" t="s">
        <v>13</v>
      </c>
      <c r="D4456" s="2" t="s">
        <v>23</v>
      </c>
      <c r="E4456" s="2" t="s">
        <v>31</v>
      </c>
      <c r="F4456" s="2" t="s">
        <v>21</v>
      </c>
      <c r="G4456" s="2">
        <v>65270</v>
      </c>
      <c r="H4456" s="2">
        <v>65270</v>
      </c>
      <c r="I4456" s="61"/>
    </row>
    <row r="4457" spans="1:9" ht="24" customHeight="1" x14ac:dyDescent="0.25">
      <c r="A4457" s="2">
        <v>503906</v>
      </c>
      <c r="B4457" s="3">
        <v>41874.463240740741</v>
      </c>
      <c r="C4457" s="2" t="s">
        <v>7</v>
      </c>
      <c r="D4457" s="2" t="s">
        <v>8</v>
      </c>
      <c r="E4457" s="2" t="s">
        <v>31</v>
      </c>
      <c r="F4457" s="2" t="s">
        <v>21</v>
      </c>
      <c r="G4457" s="2">
        <v>70176</v>
      </c>
      <c r="H4457" s="2">
        <v>70176</v>
      </c>
      <c r="I4457" s="61"/>
    </row>
    <row r="4458" spans="1:9" ht="24" customHeight="1" x14ac:dyDescent="0.25">
      <c r="A4458" s="2">
        <v>863564</v>
      </c>
      <c r="B4458" s="3">
        <v>41809.397164351853</v>
      </c>
      <c r="C4458" s="2" t="s">
        <v>7</v>
      </c>
      <c r="D4458" s="2" t="s">
        <v>8</v>
      </c>
      <c r="E4458" s="2" t="s">
        <v>14</v>
      </c>
      <c r="F4458" s="2" t="s">
        <v>21</v>
      </c>
      <c r="G4458" s="2">
        <v>65197</v>
      </c>
      <c r="H4458" s="2">
        <v>65197</v>
      </c>
      <c r="I4458" s="61"/>
    </row>
    <row r="4459" spans="1:9" ht="24" customHeight="1" x14ac:dyDescent="0.25">
      <c r="A4459" s="2">
        <v>598901</v>
      </c>
      <c r="B4459" s="3">
        <v>41760.399143518516</v>
      </c>
      <c r="C4459" s="2" t="s">
        <v>7</v>
      </c>
      <c r="D4459" s="2" t="s">
        <v>11</v>
      </c>
      <c r="E4459" s="2" t="s">
        <v>20</v>
      </c>
      <c r="F4459" s="2" t="s">
        <v>32</v>
      </c>
      <c r="G4459" s="2">
        <v>48485</v>
      </c>
      <c r="H4459" s="2">
        <v>48485</v>
      </c>
      <c r="I4459" s="61"/>
    </row>
    <row r="4460" spans="1:9" ht="24" customHeight="1" x14ac:dyDescent="0.25">
      <c r="A4460" s="2">
        <v>734062</v>
      </c>
      <c r="B4460" s="3">
        <v>41768.487442129626</v>
      </c>
      <c r="C4460" s="2" t="s">
        <v>13</v>
      </c>
      <c r="D4460" s="2" t="s">
        <v>11</v>
      </c>
      <c r="E4460" s="2" t="s">
        <v>20</v>
      </c>
      <c r="F4460" s="2" t="s">
        <v>32</v>
      </c>
      <c r="G4460" s="2">
        <v>4236</v>
      </c>
      <c r="H4460" s="2">
        <v>4236</v>
      </c>
      <c r="I4460" s="61"/>
    </row>
    <row r="4461" spans="1:9" ht="24" customHeight="1" x14ac:dyDescent="0.25">
      <c r="A4461" s="2">
        <v>684474</v>
      </c>
      <c r="B4461" s="3">
        <v>41768.488113425927</v>
      </c>
      <c r="C4461" s="2" t="s">
        <v>13</v>
      </c>
      <c r="D4461" s="2" t="s">
        <v>11</v>
      </c>
      <c r="E4461" s="2" t="s">
        <v>20</v>
      </c>
      <c r="F4461" s="2" t="s">
        <v>32</v>
      </c>
      <c r="G4461" s="2">
        <v>10086</v>
      </c>
      <c r="H4461" s="2">
        <v>10086</v>
      </c>
      <c r="I4461" s="61"/>
    </row>
    <row r="4462" spans="1:9" ht="24" customHeight="1" x14ac:dyDescent="0.25">
      <c r="A4462" s="2">
        <v>321013</v>
      </c>
      <c r="B4462" s="3">
        <v>41782.087534722225</v>
      </c>
      <c r="C4462" s="2" t="s">
        <v>7</v>
      </c>
      <c r="D4462" s="2" t="s">
        <v>11</v>
      </c>
      <c r="E4462" s="2" t="s">
        <v>20</v>
      </c>
      <c r="F4462" s="2" t="s">
        <v>32</v>
      </c>
      <c r="G4462" s="2">
        <v>60821</v>
      </c>
      <c r="H4462" s="2">
        <v>60821</v>
      </c>
      <c r="I4462" s="61"/>
    </row>
    <row r="4463" spans="1:9" ht="24" customHeight="1" x14ac:dyDescent="0.25">
      <c r="A4463" s="2">
        <v>223885</v>
      </c>
      <c r="B4463" s="3">
        <v>41816.397627314815</v>
      </c>
      <c r="C4463" s="2" t="s">
        <v>7</v>
      </c>
      <c r="D4463" s="2" t="s">
        <v>11</v>
      </c>
      <c r="E4463" s="2" t="s">
        <v>20</v>
      </c>
      <c r="F4463" s="2" t="s">
        <v>32</v>
      </c>
      <c r="G4463" s="2">
        <v>1362</v>
      </c>
      <c r="H4463" s="2">
        <v>1362</v>
      </c>
      <c r="I4463" s="61"/>
    </row>
    <row r="4464" spans="1:9" ht="24" customHeight="1" x14ac:dyDescent="0.25">
      <c r="A4464" s="2">
        <v>368107</v>
      </c>
      <c r="B4464" s="3">
        <v>41816.397997685184</v>
      </c>
      <c r="C4464" s="2" t="s">
        <v>7</v>
      </c>
      <c r="D4464" s="2" t="s">
        <v>11</v>
      </c>
      <c r="E4464" s="2" t="s">
        <v>20</v>
      </c>
      <c r="F4464" s="2" t="s">
        <v>32</v>
      </c>
      <c r="G4464" s="2">
        <v>72342</v>
      </c>
      <c r="H4464" s="2">
        <v>72342</v>
      </c>
      <c r="I4464" s="61"/>
    </row>
    <row r="4465" spans="1:9" ht="24" customHeight="1" x14ac:dyDescent="0.25">
      <c r="A4465" s="2">
        <v>591934</v>
      </c>
      <c r="B4465" s="3">
        <v>41817.388784722221</v>
      </c>
      <c r="C4465" s="2" t="s">
        <v>7</v>
      </c>
      <c r="D4465" s="2" t="s">
        <v>11</v>
      </c>
      <c r="E4465" s="2" t="s">
        <v>20</v>
      </c>
      <c r="F4465" s="2" t="s">
        <v>32</v>
      </c>
      <c r="G4465" s="2">
        <v>54161</v>
      </c>
      <c r="H4465" s="2">
        <v>54161</v>
      </c>
      <c r="I4465" s="61"/>
    </row>
    <row r="4466" spans="1:9" ht="24" customHeight="1" x14ac:dyDescent="0.25">
      <c r="A4466" s="2">
        <v>17705</v>
      </c>
      <c r="B4466" s="3">
        <v>41817.389155092591</v>
      </c>
      <c r="C4466" s="2" t="s">
        <v>13</v>
      </c>
      <c r="D4466" s="2" t="s">
        <v>11</v>
      </c>
      <c r="E4466" s="2" t="s">
        <v>20</v>
      </c>
      <c r="F4466" s="2" t="s">
        <v>32</v>
      </c>
      <c r="G4466" s="2">
        <v>88585</v>
      </c>
      <c r="H4466" s="2">
        <v>88585</v>
      </c>
      <c r="I4466" s="61"/>
    </row>
    <row r="4467" spans="1:9" ht="24" customHeight="1" x14ac:dyDescent="0.25">
      <c r="A4467" s="2">
        <v>634127</v>
      </c>
      <c r="B4467" s="3">
        <v>41817.389467592591</v>
      </c>
      <c r="C4467" s="2" t="s">
        <v>13</v>
      </c>
      <c r="D4467" s="2" t="s">
        <v>11</v>
      </c>
      <c r="E4467" s="2" t="s">
        <v>20</v>
      </c>
      <c r="F4467" s="2" t="s">
        <v>32</v>
      </c>
      <c r="G4467" s="2">
        <v>75995</v>
      </c>
      <c r="H4467" s="2">
        <v>75995</v>
      </c>
      <c r="I4467" s="61"/>
    </row>
    <row r="4468" spans="1:9" ht="24" customHeight="1" x14ac:dyDescent="0.25">
      <c r="A4468" s="2">
        <v>138292</v>
      </c>
      <c r="B4468" s="3">
        <v>41817.390243055554</v>
      </c>
      <c r="C4468" s="2" t="s">
        <v>7</v>
      </c>
      <c r="D4468" s="2" t="s">
        <v>11</v>
      </c>
      <c r="E4468" s="2" t="s">
        <v>20</v>
      </c>
      <c r="F4468" s="2" t="s">
        <v>32</v>
      </c>
      <c r="G4468" s="2">
        <v>71266</v>
      </c>
      <c r="H4468" s="2">
        <v>71266</v>
      </c>
      <c r="I4468" s="61"/>
    </row>
    <row r="4469" spans="1:9" ht="24" customHeight="1" x14ac:dyDescent="0.25">
      <c r="A4469" s="2">
        <v>898973</v>
      </c>
      <c r="B4469" s="3">
        <v>41829.543993055559</v>
      </c>
      <c r="C4469" s="2" t="s">
        <v>13</v>
      </c>
      <c r="D4469" s="2" t="s">
        <v>11</v>
      </c>
      <c r="E4469" s="2" t="s">
        <v>20</v>
      </c>
      <c r="F4469" s="2" t="s">
        <v>32</v>
      </c>
      <c r="G4469" s="2">
        <v>20359</v>
      </c>
      <c r="H4469" s="2">
        <v>20359</v>
      </c>
      <c r="I4469" s="61"/>
    </row>
    <row r="4470" spans="1:9" ht="24" customHeight="1" x14ac:dyDescent="0.25">
      <c r="A4470" s="2">
        <v>948183</v>
      </c>
      <c r="B4470" s="3">
        <v>41829.544293981482</v>
      </c>
      <c r="C4470" s="2" t="s">
        <v>13</v>
      </c>
      <c r="D4470" s="2" t="s">
        <v>11</v>
      </c>
      <c r="E4470" s="2" t="s">
        <v>20</v>
      </c>
      <c r="F4470" s="2" t="s">
        <v>32</v>
      </c>
      <c r="G4470" s="2">
        <v>24637</v>
      </c>
      <c r="H4470" s="2">
        <v>24637</v>
      </c>
      <c r="I4470" s="61"/>
    </row>
    <row r="4471" spans="1:9" ht="24" customHeight="1" x14ac:dyDescent="0.25">
      <c r="A4471" s="2">
        <v>939079</v>
      </c>
      <c r="B4471" s="3">
        <v>41829.547500000001</v>
      </c>
      <c r="C4471" s="2" t="s">
        <v>7</v>
      </c>
      <c r="D4471" s="2" t="s">
        <v>11</v>
      </c>
      <c r="E4471" s="2" t="s">
        <v>20</v>
      </c>
      <c r="F4471" s="2" t="s">
        <v>32</v>
      </c>
      <c r="G4471" s="2">
        <v>5463</v>
      </c>
      <c r="H4471" s="2">
        <v>5463</v>
      </c>
      <c r="I4471" s="61"/>
    </row>
    <row r="4472" spans="1:9" ht="24" customHeight="1" x14ac:dyDescent="0.25">
      <c r="A4472" s="2">
        <v>666787</v>
      </c>
      <c r="B4472" s="3">
        <v>41858.400960648149</v>
      </c>
      <c r="C4472" s="2" t="s">
        <v>13</v>
      </c>
      <c r="D4472" s="2" t="s">
        <v>11</v>
      </c>
      <c r="E4472" s="2" t="s">
        <v>20</v>
      </c>
      <c r="F4472" s="2" t="s">
        <v>32</v>
      </c>
      <c r="G4472" s="2">
        <v>18219</v>
      </c>
      <c r="H4472" s="2">
        <v>18219</v>
      </c>
      <c r="I4472" s="61"/>
    </row>
    <row r="4473" spans="1:9" ht="24" customHeight="1" x14ac:dyDescent="0.25">
      <c r="A4473" s="2">
        <v>464525</v>
      </c>
      <c r="B4473" s="3">
        <v>41858.402025462965</v>
      </c>
      <c r="C4473" s="2" t="s">
        <v>7</v>
      </c>
      <c r="D4473" s="2" t="s">
        <v>11</v>
      </c>
      <c r="E4473" s="2" t="s">
        <v>20</v>
      </c>
      <c r="F4473" s="2" t="s">
        <v>32</v>
      </c>
      <c r="G4473" s="2">
        <v>67224</v>
      </c>
      <c r="H4473" s="2">
        <v>67224</v>
      </c>
      <c r="I4473" s="61"/>
    </row>
    <row r="4474" spans="1:9" ht="24" customHeight="1" x14ac:dyDescent="0.25">
      <c r="A4474" s="2">
        <v>313111</v>
      </c>
      <c r="B4474" s="3">
        <v>41869.49664351852</v>
      </c>
      <c r="C4474" s="2" t="s">
        <v>7</v>
      </c>
      <c r="D4474" s="2" t="s">
        <v>11</v>
      </c>
      <c r="E4474" s="2" t="s">
        <v>20</v>
      </c>
      <c r="F4474" s="2" t="s">
        <v>32</v>
      </c>
      <c r="G4474" s="2">
        <v>36531</v>
      </c>
      <c r="H4474" s="2">
        <v>36531</v>
      </c>
      <c r="I4474" s="61"/>
    </row>
    <row r="4475" spans="1:9" ht="24" customHeight="1" x14ac:dyDescent="0.25">
      <c r="A4475" s="2">
        <v>641673</v>
      </c>
      <c r="B4475" s="3">
        <v>41783.769641203704</v>
      </c>
      <c r="C4475" s="2" t="s">
        <v>13</v>
      </c>
      <c r="D4475" s="2" t="s">
        <v>11</v>
      </c>
      <c r="E4475" s="2" t="s">
        <v>31</v>
      </c>
      <c r="F4475" s="2" t="s">
        <v>12</v>
      </c>
      <c r="G4475" s="2">
        <v>94692</v>
      </c>
      <c r="H4475" s="2">
        <v>94692</v>
      </c>
      <c r="I4475" s="61"/>
    </row>
    <row r="4476" spans="1:9" ht="24" customHeight="1" x14ac:dyDescent="0.25">
      <c r="A4476" s="2">
        <v>344006</v>
      </c>
      <c r="B4476" s="3">
        <v>41783.770682870374</v>
      </c>
      <c r="C4476" s="2" t="s">
        <v>7</v>
      </c>
      <c r="D4476" s="2" t="s">
        <v>8</v>
      </c>
      <c r="E4476" s="2" t="s">
        <v>31</v>
      </c>
      <c r="F4476" s="2" t="s">
        <v>12</v>
      </c>
      <c r="G4476" s="2">
        <v>92808</v>
      </c>
      <c r="H4476" s="2">
        <v>92808</v>
      </c>
      <c r="I4476" s="61"/>
    </row>
    <row r="4477" spans="1:9" ht="24" customHeight="1" x14ac:dyDescent="0.25">
      <c r="A4477" s="2">
        <v>689821</v>
      </c>
      <c r="B4477" s="3">
        <v>41796.514085648145</v>
      </c>
      <c r="C4477" s="2" t="s">
        <v>7</v>
      </c>
      <c r="D4477" s="2" t="s">
        <v>11</v>
      </c>
      <c r="E4477" s="2" t="s">
        <v>31</v>
      </c>
      <c r="F4477" s="2" t="s">
        <v>12</v>
      </c>
      <c r="G4477" s="2">
        <v>46043</v>
      </c>
      <c r="H4477" s="2">
        <v>46043</v>
      </c>
      <c r="I4477" s="61"/>
    </row>
    <row r="4478" spans="1:9" ht="24" customHeight="1" x14ac:dyDescent="0.25">
      <c r="A4478" s="2">
        <v>610153</v>
      </c>
      <c r="B4478" s="3">
        <v>41794.805636574078</v>
      </c>
      <c r="C4478" s="2" t="s">
        <v>7</v>
      </c>
      <c r="D4478" s="2" t="s">
        <v>8</v>
      </c>
      <c r="E4478" s="2" t="s">
        <v>16</v>
      </c>
      <c r="F4478" s="2" t="s">
        <v>21</v>
      </c>
      <c r="G4478" s="2">
        <v>31730</v>
      </c>
      <c r="H4478" s="2">
        <v>31730</v>
      </c>
      <c r="I4478" s="61"/>
    </row>
    <row r="4479" spans="1:9" ht="24" customHeight="1" x14ac:dyDescent="0.25">
      <c r="A4479" s="2">
        <v>669053</v>
      </c>
      <c r="B4479" s="3">
        <v>41806.29824074074</v>
      </c>
      <c r="C4479" s="2" t="s">
        <v>13</v>
      </c>
      <c r="D4479" s="2" t="s">
        <v>8</v>
      </c>
      <c r="E4479" s="2" t="s">
        <v>16</v>
      </c>
      <c r="F4479" s="2" t="s">
        <v>21</v>
      </c>
      <c r="G4479" s="2">
        <v>27929</v>
      </c>
      <c r="H4479" s="2">
        <v>27929</v>
      </c>
      <c r="I4479" s="61"/>
    </row>
    <row r="4480" spans="1:9" ht="24" customHeight="1" x14ac:dyDescent="0.25">
      <c r="A4480" s="2">
        <v>997125</v>
      </c>
      <c r="B4480" s="3">
        <v>41834.293194444443</v>
      </c>
      <c r="C4480" s="2" t="s">
        <v>13</v>
      </c>
      <c r="D4480" s="2" t="s">
        <v>8</v>
      </c>
      <c r="E4480" s="2" t="s">
        <v>16</v>
      </c>
      <c r="F4480" s="2" t="s">
        <v>21</v>
      </c>
      <c r="G4480" s="2">
        <v>82697</v>
      </c>
      <c r="H4480" s="2">
        <v>82697</v>
      </c>
      <c r="I4480" s="61"/>
    </row>
    <row r="4481" spans="1:9" ht="24" customHeight="1" x14ac:dyDescent="0.25">
      <c r="A4481" s="2">
        <v>548533</v>
      </c>
      <c r="B4481" s="3">
        <v>41846.054918981485</v>
      </c>
      <c r="C4481" s="2" t="s">
        <v>13</v>
      </c>
      <c r="D4481" s="2" t="s">
        <v>8</v>
      </c>
      <c r="E4481" s="2" t="s">
        <v>16</v>
      </c>
      <c r="F4481" s="2" t="s">
        <v>21</v>
      </c>
      <c r="G4481" s="2">
        <v>21815</v>
      </c>
      <c r="H4481" s="2">
        <v>21815</v>
      </c>
      <c r="I4481" s="61"/>
    </row>
    <row r="4482" spans="1:9" ht="24" customHeight="1" x14ac:dyDescent="0.25">
      <c r="A4482" s="2">
        <v>104406</v>
      </c>
      <c r="B4482" s="3">
        <v>41846.055243055554</v>
      </c>
      <c r="C4482" s="2" t="s">
        <v>13</v>
      </c>
      <c r="D4482" s="2" t="s">
        <v>8</v>
      </c>
      <c r="E4482" s="2" t="s">
        <v>16</v>
      </c>
      <c r="F4482" s="2" t="s">
        <v>21</v>
      </c>
      <c r="G4482" s="2">
        <v>72483</v>
      </c>
      <c r="H4482" s="2">
        <v>72483</v>
      </c>
      <c r="I4482" s="61"/>
    </row>
    <row r="4483" spans="1:9" ht="24" customHeight="1" x14ac:dyDescent="0.25">
      <c r="A4483" s="2">
        <v>860046</v>
      </c>
      <c r="B4483" s="3">
        <v>41852.672060185185</v>
      </c>
      <c r="C4483" s="2" t="s">
        <v>7</v>
      </c>
      <c r="D4483" s="2" t="s">
        <v>8</v>
      </c>
      <c r="E4483" s="2" t="s">
        <v>16</v>
      </c>
      <c r="F4483" s="2" t="s">
        <v>17</v>
      </c>
      <c r="G4483" s="2">
        <v>43187</v>
      </c>
      <c r="H4483" s="2">
        <v>43187</v>
      </c>
      <c r="I4483" s="61"/>
    </row>
    <row r="4484" spans="1:9" ht="24" customHeight="1" x14ac:dyDescent="0.25">
      <c r="A4484" s="2">
        <v>218715</v>
      </c>
      <c r="B4484" s="3">
        <v>41852.674027777779</v>
      </c>
      <c r="C4484" s="2" t="s">
        <v>13</v>
      </c>
      <c r="D4484" s="2" t="s">
        <v>11</v>
      </c>
      <c r="E4484" s="2" t="s">
        <v>16</v>
      </c>
      <c r="F4484" s="2" t="s">
        <v>17</v>
      </c>
      <c r="G4484" s="2">
        <v>36580</v>
      </c>
      <c r="H4484" s="2">
        <v>36580</v>
      </c>
      <c r="I4484" s="61"/>
    </row>
    <row r="4485" spans="1:9" ht="24" customHeight="1" x14ac:dyDescent="0.25">
      <c r="A4485" s="2">
        <v>196569</v>
      </c>
      <c r="B4485" s="3">
        <v>41852.672060185185</v>
      </c>
      <c r="C4485" s="2" t="s">
        <v>13</v>
      </c>
      <c r="D4485" s="2" t="s">
        <v>11</v>
      </c>
      <c r="E4485" s="2" t="s">
        <v>16</v>
      </c>
      <c r="F4485" s="2" t="s">
        <v>17</v>
      </c>
      <c r="G4485" s="2">
        <v>38193</v>
      </c>
      <c r="H4485" s="2">
        <v>38193</v>
      </c>
      <c r="I4485" s="61"/>
    </row>
    <row r="4486" spans="1:9" ht="24" customHeight="1" x14ac:dyDescent="0.25">
      <c r="A4486" s="2">
        <v>227866</v>
      </c>
      <c r="B4486" s="3">
        <v>41852.672789351855</v>
      </c>
      <c r="C4486" s="2" t="s">
        <v>7</v>
      </c>
      <c r="D4486" s="2" t="s">
        <v>11</v>
      </c>
      <c r="E4486" s="2" t="s">
        <v>16</v>
      </c>
      <c r="F4486" s="2" t="s">
        <v>17</v>
      </c>
      <c r="G4486" s="2">
        <v>54120</v>
      </c>
      <c r="H4486" s="2">
        <v>54120</v>
      </c>
      <c r="I4486" s="61"/>
    </row>
    <row r="4487" spans="1:9" ht="24" customHeight="1" x14ac:dyDescent="0.25">
      <c r="A4487" s="2">
        <v>479702</v>
      </c>
      <c r="B4487" s="3">
        <v>41867.479571759257</v>
      </c>
      <c r="C4487" s="2" t="s">
        <v>13</v>
      </c>
      <c r="D4487" s="2" t="s">
        <v>11</v>
      </c>
      <c r="E4487" s="2" t="s">
        <v>16</v>
      </c>
      <c r="F4487" s="2" t="s">
        <v>17</v>
      </c>
      <c r="G4487" s="2">
        <v>80223</v>
      </c>
      <c r="H4487" s="2">
        <v>80223</v>
      </c>
      <c r="I4487" s="61"/>
    </row>
    <row r="4488" spans="1:9" ht="24" customHeight="1" x14ac:dyDescent="0.25">
      <c r="A4488" s="2">
        <v>533468</v>
      </c>
      <c r="B4488" s="3">
        <v>41855.397719907407</v>
      </c>
      <c r="C4488" s="2" t="s">
        <v>7</v>
      </c>
      <c r="D4488" s="2" t="s">
        <v>11</v>
      </c>
      <c r="E4488" s="2" t="s">
        <v>16</v>
      </c>
      <c r="F4488" s="2" t="s">
        <v>17</v>
      </c>
      <c r="G4488" s="2">
        <v>22019</v>
      </c>
      <c r="H4488" s="2">
        <v>22019</v>
      </c>
      <c r="I4488" s="61"/>
    </row>
    <row r="4489" spans="1:9" ht="24" customHeight="1" x14ac:dyDescent="0.25">
      <c r="A4489" s="2">
        <v>598841</v>
      </c>
      <c r="B4489" s="3">
        <v>41855.398449074077</v>
      </c>
      <c r="C4489" s="2" t="s">
        <v>7</v>
      </c>
      <c r="D4489" s="2" t="s">
        <v>11</v>
      </c>
      <c r="E4489" s="2" t="s">
        <v>16</v>
      </c>
      <c r="F4489" s="2" t="s">
        <v>17</v>
      </c>
      <c r="G4489" s="2">
        <v>5877</v>
      </c>
      <c r="H4489" s="2">
        <v>5877</v>
      </c>
      <c r="I4489" s="61"/>
    </row>
    <row r="4490" spans="1:9" ht="24" customHeight="1" x14ac:dyDescent="0.25">
      <c r="A4490" s="2">
        <v>698761</v>
      </c>
      <c r="B4490" s="3">
        <v>41855.399178240739</v>
      </c>
      <c r="C4490" s="2" t="s">
        <v>7</v>
      </c>
      <c r="D4490" s="2" t="s">
        <v>11</v>
      </c>
      <c r="E4490" s="2" t="s">
        <v>16</v>
      </c>
      <c r="F4490" s="2" t="s">
        <v>17</v>
      </c>
      <c r="G4490" s="2">
        <v>33667</v>
      </c>
      <c r="H4490" s="2">
        <v>33667</v>
      </c>
      <c r="I4490" s="61"/>
    </row>
    <row r="4491" spans="1:9" ht="24" customHeight="1" x14ac:dyDescent="0.25">
      <c r="A4491" s="2">
        <v>634055</v>
      </c>
      <c r="B4491" s="3">
        <v>41855.400902777779</v>
      </c>
      <c r="C4491" s="2" t="s">
        <v>13</v>
      </c>
      <c r="D4491" s="2" t="s">
        <v>11</v>
      </c>
      <c r="E4491" s="2" t="s">
        <v>16</v>
      </c>
      <c r="F4491" s="2" t="s">
        <v>17</v>
      </c>
      <c r="G4491" s="2">
        <v>25657</v>
      </c>
      <c r="H4491" s="2">
        <v>25657</v>
      </c>
      <c r="I4491" s="61"/>
    </row>
    <row r="4492" spans="1:9" ht="24" customHeight="1" x14ac:dyDescent="0.25">
      <c r="A4492" s="2">
        <v>262748</v>
      </c>
      <c r="B4492" s="3">
        <v>41855.397175925929</v>
      </c>
      <c r="C4492" s="2" t="s">
        <v>7</v>
      </c>
      <c r="D4492" s="2" t="s">
        <v>23</v>
      </c>
      <c r="E4492" s="2" t="s">
        <v>16</v>
      </c>
      <c r="F4492" s="2" t="s">
        <v>17</v>
      </c>
      <c r="G4492" s="2">
        <v>17951</v>
      </c>
      <c r="H4492" s="2">
        <v>17951</v>
      </c>
      <c r="I4492" s="61"/>
    </row>
    <row r="4493" spans="1:9" ht="24" customHeight="1" x14ac:dyDescent="0.25">
      <c r="A4493" s="2">
        <v>805290</v>
      </c>
      <c r="B4493" s="3">
        <v>41820.397013888891</v>
      </c>
      <c r="C4493" s="2" t="s">
        <v>7</v>
      </c>
      <c r="D4493" s="2" t="s">
        <v>8</v>
      </c>
      <c r="E4493" s="2" t="s">
        <v>9</v>
      </c>
      <c r="F4493" s="2" t="s">
        <v>22</v>
      </c>
      <c r="G4493" s="2">
        <v>4849</v>
      </c>
      <c r="H4493" s="2">
        <v>4849</v>
      </c>
      <c r="I4493" s="61"/>
    </row>
    <row r="4494" spans="1:9" ht="24" customHeight="1" x14ac:dyDescent="0.25">
      <c r="A4494" s="2">
        <v>633958</v>
      </c>
      <c r="B4494" s="3">
        <v>41827.397881944446</v>
      </c>
      <c r="C4494" s="2" t="s">
        <v>13</v>
      </c>
      <c r="D4494" s="2" t="s">
        <v>8</v>
      </c>
      <c r="E4494" s="2" t="s">
        <v>28</v>
      </c>
      <c r="F4494" s="2" t="s">
        <v>17</v>
      </c>
      <c r="G4494" s="2">
        <v>37853</v>
      </c>
      <c r="H4494" s="2">
        <v>37853</v>
      </c>
      <c r="I4494" s="61"/>
    </row>
    <row r="4495" spans="1:9" ht="24" customHeight="1" x14ac:dyDescent="0.25">
      <c r="A4495" s="2">
        <v>197169</v>
      </c>
      <c r="B4495" s="3">
        <v>41792.401990740742</v>
      </c>
      <c r="C4495" s="2" t="s">
        <v>13</v>
      </c>
      <c r="D4495" s="2" t="s">
        <v>8</v>
      </c>
      <c r="E4495" s="2" t="s">
        <v>14</v>
      </c>
      <c r="F4495" s="2" t="s">
        <v>10</v>
      </c>
      <c r="G4495" s="2">
        <v>98968</v>
      </c>
      <c r="H4495" s="2">
        <v>98968</v>
      </c>
      <c r="I4495" s="61"/>
    </row>
    <row r="4496" spans="1:9" ht="24" customHeight="1" x14ac:dyDescent="0.25">
      <c r="A4496" s="2">
        <v>225384</v>
      </c>
      <c r="B4496" s="3">
        <v>41785.397060185183</v>
      </c>
      <c r="C4496" s="2" t="s">
        <v>7</v>
      </c>
      <c r="D4496" s="2" t="s">
        <v>8</v>
      </c>
      <c r="E4496" s="2" t="s">
        <v>14</v>
      </c>
      <c r="F4496" s="2" t="s">
        <v>12</v>
      </c>
      <c r="G4496" s="2">
        <v>77939</v>
      </c>
      <c r="H4496" s="2">
        <v>77939</v>
      </c>
      <c r="I4496" s="61"/>
    </row>
    <row r="4497" spans="1:9" ht="24" customHeight="1" x14ac:dyDescent="0.25">
      <c r="A4497" s="2">
        <v>395184</v>
      </c>
      <c r="B4497" s="3">
        <v>41838.415752314817</v>
      </c>
      <c r="C4497" s="2" t="s">
        <v>13</v>
      </c>
      <c r="D4497" s="2" t="s">
        <v>8</v>
      </c>
      <c r="E4497" s="2" t="s">
        <v>9</v>
      </c>
      <c r="F4497" s="2" t="s">
        <v>21</v>
      </c>
      <c r="G4497" s="2">
        <v>7431</v>
      </c>
      <c r="H4497" s="2">
        <v>7431</v>
      </c>
      <c r="I4497" s="61"/>
    </row>
    <row r="4498" spans="1:9" ht="24" customHeight="1" x14ac:dyDescent="0.25">
      <c r="A4498" s="2">
        <v>972195</v>
      </c>
      <c r="B4498" s="3">
        <v>41870.396898148145</v>
      </c>
      <c r="C4498" s="2" t="s">
        <v>7</v>
      </c>
      <c r="D4498" s="2" t="s">
        <v>8</v>
      </c>
      <c r="E4498" s="2" t="s">
        <v>14</v>
      </c>
      <c r="F4498" s="2" t="s">
        <v>12</v>
      </c>
      <c r="G4498" s="2">
        <v>47164</v>
      </c>
      <c r="H4498" s="2">
        <v>47164</v>
      </c>
      <c r="I4498" s="61"/>
    </row>
    <row r="4499" spans="1:9" ht="24" customHeight="1" x14ac:dyDescent="0.25">
      <c r="A4499" s="2">
        <v>543577</v>
      </c>
      <c r="B4499" s="3">
        <v>41835.831469907411</v>
      </c>
      <c r="C4499" s="2" t="s">
        <v>13</v>
      </c>
      <c r="D4499" s="2" t="s">
        <v>11</v>
      </c>
      <c r="E4499" s="2" t="s">
        <v>20</v>
      </c>
      <c r="F4499" s="2" t="s">
        <v>12</v>
      </c>
      <c r="G4499" s="2">
        <v>2013</v>
      </c>
      <c r="H4499" s="2">
        <v>2013</v>
      </c>
      <c r="I4499" s="61"/>
    </row>
    <row r="4500" spans="1:9" ht="24" customHeight="1" x14ac:dyDescent="0.25">
      <c r="A4500" s="2">
        <v>458491</v>
      </c>
      <c r="B4500" s="3">
        <v>41835.832858796297</v>
      </c>
      <c r="C4500" s="2" t="s">
        <v>13</v>
      </c>
      <c r="D4500" s="2" t="s">
        <v>23</v>
      </c>
      <c r="E4500" s="2" t="s">
        <v>20</v>
      </c>
      <c r="F4500" s="2" t="s">
        <v>12</v>
      </c>
      <c r="G4500" s="2">
        <v>93263</v>
      </c>
      <c r="H4500" s="2">
        <v>93263</v>
      </c>
      <c r="I4500" s="61"/>
    </row>
    <row r="4501" spans="1:9" ht="24" customHeight="1" x14ac:dyDescent="0.25">
      <c r="A4501" s="2">
        <v>463985</v>
      </c>
      <c r="B4501" s="3">
        <v>41835.833599537036</v>
      </c>
      <c r="C4501" s="2" t="s">
        <v>13</v>
      </c>
      <c r="D4501" s="2" t="s">
        <v>23</v>
      </c>
      <c r="E4501" s="2" t="s">
        <v>20</v>
      </c>
      <c r="F4501" s="2" t="s">
        <v>12</v>
      </c>
      <c r="G4501" s="2">
        <v>2052</v>
      </c>
      <c r="H4501" s="2">
        <v>2052</v>
      </c>
      <c r="I4501" s="61"/>
    </row>
    <row r="4502" spans="1:9" ht="24" customHeight="1" x14ac:dyDescent="0.25">
      <c r="A4502" s="2">
        <v>78791</v>
      </c>
      <c r="B4502" s="3">
        <v>41844.44734953704</v>
      </c>
      <c r="C4502" s="2" t="s">
        <v>7</v>
      </c>
      <c r="D4502" s="2" t="s">
        <v>23</v>
      </c>
      <c r="E4502" s="2" t="s">
        <v>20</v>
      </c>
      <c r="F4502" s="2" t="s">
        <v>12</v>
      </c>
      <c r="G4502" s="2">
        <v>5949</v>
      </c>
      <c r="H4502" s="2">
        <v>5949</v>
      </c>
      <c r="I4502" s="61"/>
    </row>
    <row r="4503" spans="1:9" ht="24" customHeight="1" x14ac:dyDescent="0.25">
      <c r="A4503" s="2">
        <v>654063</v>
      </c>
      <c r="B4503" s="3">
        <v>41857.488611111112</v>
      </c>
      <c r="C4503" s="2" t="s">
        <v>13</v>
      </c>
      <c r="D4503" s="2" t="s">
        <v>11</v>
      </c>
      <c r="E4503" s="2" t="s">
        <v>20</v>
      </c>
      <c r="F4503" s="2" t="s">
        <v>12</v>
      </c>
      <c r="G4503" s="2">
        <v>22912</v>
      </c>
      <c r="H4503" s="2">
        <v>22912</v>
      </c>
      <c r="I4503" s="61"/>
    </row>
    <row r="4504" spans="1:9" ht="24" customHeight="1" x14ac:dyDescent="0.25">
      <c r="A4504" s="2">
        <v>232860</v>
      </c>
      <c r="B4504" s="3">
        <v>41781.499293981484</v>
      </c>
      <c r="C4504" s="2" t="s">
        <v>7</v>
      </c>
      <c r="D4504" s="2" t="s">
        <v>8</v>
      </c>
      <c r="E4504" s="2" t="s">
        <v>9</v>
      </c>
      <c r="F4504" s="2" t="s">
        <v>12</v>
      </c>
      <c r="G4504" s="2">
        <v>18887</v>
      </c>
      <c r="H4504" s="2">
        <v>18887</v>
      </c>
      <c r="I4504" s="61"/>
    </row>
    <row r="4505" spans="1:9" ht="24" customHeight="1" x14ac:dyDescent="0.25">
      <c r="A4505" s="2">
        <v>553683</v>
      </c>
      <c r="B4505" s="3">
        <v>41780.397893518515</v>
      </c>
      <c r="C4505" s="2" t="s">
        <v>7</v>
      </c>
      <c r="D4505" s="2" t="s">
        <v>8</v>
      </c>
      <c r="E4505" s="2" t="s">
        <v>9</v>
      </c>
      <c r="F4505" s="2" t="s">
        <v>12</v>
      </c>
      <c r="G4505" s="2">
        <v>14689</v>
      </c>
      <c r="H4505" s="2">
        <v>14689</v>
      </c>
      <c r="I4505" s="61"/>
    </row>
    <row r="4506" spans="1:9" ht="24" customHeight="1" x14ac:dyDescent="0.25">
      <c r="A4506" s="2">
        <v>403729</v>
      </c>
      <c r="B4506" s="3">
        <v>41808.397534722222</v>
      </c>
      <c r="C4506" s="2" t="s">
        <v>7</v>
      </c>
      <c r="D4506" s="2" t="s">
        <v>11</v>
      </c>
      <c r="E4506" s="2" t="s">
        <v>9</v>
      </c>
      <c r="F4506" s="2" t="s">
        <v>24</v>
      </c>
      <c r="G4506" s="2">
        <v>96315</v>
      </c>
      <c r="H4506" s="2">
        <v>96315</v>
      </c>
      <c r="I4506" s="61"/>
    </row>
    <row r="4507" spans="1:9" ht="24" customHeight="1" x14ac:dyDescent="0.25">
      <c r="A4507" s="2">
        <v>556271</v>
      </c>
      <c r="B4507" s="3">
        <v>41814.518020833333</v>
      </c>
      <c r="C4507" s="2" t="s">
        <v>7</v>
      </c>
      <c r="D4507" s="2" t="s">
        <v>8</v>
      </c>
      <c r="E4507" s="2" t="s">
        <v>9</v>
      </c>
      <c r="F4507" s="2" t="s">
        <v>24</v>
      </c>
      <c r="G4507" s="2">
        <v>47449</v>
      </c>
      <c r="H4507" s="2">
        <v>47449</v>
      </c>
      <c r="I4507" s="61"/>
    </row>
    <row r="4508" spans="1:9" ht="24" customHeight="1" x14ac:dyDescent="0.25">
      <c r="A4508" s="2">
        <v>323810</v>
      </c>
      <c r="B4508" s="3">
        <v>41814.518483796295</v>
      </c>
      <c r="C4508" s="2" t="s">
        <v>7</v>
      </c>
      <c r="D4508" s="2" t="s">
        <v>11</v>
      </c>
      <c r="E4508" s="2" t="s">
        <v>9</v>
      </c>
      <c r="F4508" s="2" t="s">
        <v>24</v>
      </c>
      <c r="G4508" s="2">
        <v>61337</v>
      </c>
      <c r="H4508" s="2">
        <v>61337</v>
      </c>
      <c r="I4508" s="61"/>
    </row>
    <row r="4509" spans="1:9" ht="24" customHeight="1" x14ac:dyDescent="0.25">
      <c r="A4509" s="2">
        <v>372692</v>
      </c>
      <c r="B4509" s="3">
        <v>41822.480300925927</v>
      </c>
      <c r="C4509" s="2" t="s">
        <v>13</v>
      </c>
      <c r="D4509" s="2" t="s">
        <v>11</v>
      </c>
      <c r="E4509" s="2" t="s">
        <v>9</v>
      </c>
      <c r="F4509" s="2" t="s">
        <v>24</v>
      </c>
      <c r="G4509" s="2">
        <v>77329</v>
      </c>
      <c r="H4509" s="2">
        <v>77329</v>
      </c>
      <c r="I4509" s="61"/>
    </row>
    <row r="4510" spans="1:9" ht="24" customHeight="1" x14ac:dyDescent="0.25">
      <c r="A4510" s="2">
        <v>258499</v>
      </c>
      <c r="B4510" s="3">
        <v>41760.355578703704</v>
      </c>
      <c r="C4510" s="2" t="s">
        <v>13</v>
      </c>
      <c r="D4510" s="2" t="s">
        <v>8</v>
      </c>
      <c r="E4510" s="2" t="s">
        <v>9</v>
      </c>
      <c r="F4510" s="2" t="s">
        <v>12</v>
      </c>
      <c r="G4510" s="2">
        <v>11487</v>
      </c>
      <c r="H4510" s="2">
        <v>11487</v>
      </c>
      <c r="I4510" s="61"/>
    </row>
    <row r="4511" spans="1:9" ht="24" customHeight="1" x14ac:dyDescent="0.25">
      <c r="A4511" s="2">
        <v>75604</v>
      </c>
      <c r="B4511" s="3">
        <v>41764.540729166663</v>
      </c>
      <c r="C4511" s="2" t="s">
        <v>7</v>
      </c>
      <c r="D4511" s="2" t="s">
        <v>8</v>
      </c>
      <c r="E4511" s="2" t="s">
        <v>9</v>
      </c>
      <c r="F4511" s="2" t="s">
        <v>12</v>
      </c>
      <c r="G4511" s="2">
        <v>88226</v>
      </c>
      <c r="H4511" s="2">
        <v>88226</v>
      </c>
      <c r="I4511" s="61"/>
    </row>
    <row r="4512" spans="1:9" ht="24" customHeight="1" x14ac:dyDescent="0.25">
      <c r="A4512" s="2">
        <v>920125</v>
      </c>
      <c r="B4512" s="3">
        <v>41765.76699074074</v>
      </c>
      <c r="C4512" s="2" t="s">
        <v>13</v>
      </c>
      <c r="D4512" s="2" t="s">
        <v>11</v>
      </c>
      <c r="E4512" s="2" t="s">
        <v>9</v>
      </c>
      <c r="F4512" s="2" t="s">
        <v>12</v>
      </c>
      <c r="G4512" s="2">
        <v>5984</v>
      </c>
      <c r="H4512" s="2">
        <v>5984</v>
      </c>
      <c r="I4512" s="61"/>
    </row>
    <row r="4513" spans="1:9" ht="24" customHeight="1" x14ac:dyDescent="0.25">
      <c r="A4513" s="2">
        <v>484721</v>
      </c>
      <c r="B4513" s="3">
        <v>41765.767395833333</v>
      </c>
      <c r="C4513" s="2" t="s">
        <v>13</v>
      </c>
      <c r="D4513" s="2" t="s">
        <v>11</v>
      </c>
      <c r="E4513" s="2" t="s">
        <v>9</v>
      </c>
      <c r="F4513" s="2" t="s">
        <v>12</v>
      </c>
      <c r="G4513" s="2">
        <v>61756</v>
      </c>
      <c r="H4513" s="2">
        <v>61756</v>
      </c>
      <c r="I4513" s="61"/>
    </row>
    <row r="4514" spans="1:9" ht="24" customHeight="1" x14ac:dyDescent="0.25">
      <c r="A4514" s="2">
        <v>883770</v>
      </c>
      <c r="B4514" s="3">
        <v>41768.302974537037</v>
      </c>
      <c r="C4514" s="2" t="s">
        <v>7</v>
      </c>
      <c r="D4514" s="2" t="s">
        <v>8</v>
      </c>
      <c r="E4514" s="2" t="s">
        <v>9</v>
      </c>
      <c r="F4514" s="2" t="s">
        <v>12</v>
      </c>
      <c r="G4514" s="2">
        <v>54585</v>
      </c>
      <c r="H4514" s="2">
        <v>54585</v>
      </c>
      <c r="I4514" s="61"/>
    </row>
    <row r="4515" spans="1:9" ht="24" customHeight="1" x14ac:dyDescent="0.25">
      <c r="A4515" s="2">
        <v>774683</v>
      </c>
      <c r="B4515" s="3">
        <v>41879.396655092591</v>
      </c>
      <c r="C4515" s="2" t="s">
        <v>7</v>
      </c>
      <c r="D4515" s="2" t="s">
        <v>11</v>
      </c>
      <c r="E4515" s="2" t="s">
        <v>20</v>
      </c>
      <c r="F4515" s="2" t="s">
        <v>32</v>
      </c>
      <c r="G4515" s="2">
        <v>50604</v>
      </c>
      <c r="H4515" s="2">
        <v>50604</v>
      </c>
      <c r="I4515" s="61"/>
    </row>
    <row r="4516" spans="1:9" ht="24" customHeight="1" x14ac:dyDescent="0.25">
      <c r="A4516" s="2">
        <v>314450</v>
      </c>
      <c r="B4516" s="3">
        <v>41879.398900462962</v>
      </c>
      <c r="C4516" s="2" t="s">
        <v>7</v>
      </c>
      <c r="D4516" s="2" t="s">
        <v>11</v>
      </c>
      <c r="E4516" s="2" t="s">
        <v>20</v>
      </c>
      <c r="F4516" s="2" t="s">
        <v>32</v>
      </c>
      <c r="G4516" s="2">
        <v>15294</v>
      </c>
      <c r="H4516" s="2">
        <v>15294</v>
      </c>
      <c r="I4516" s="61"/>
    </row>
    <row r="4517" spans="1:9" ht="24" customHeight="1" x14ac:dyDescent="0.25">
      <c r="A4517" s="2">
        <v>978058</v>
      </c>
      <c r="B4517" s="3">
        <v>41767.398587962962</v>
      </c>
      <c r="C4517" s="2" t="s">
        <v>7</v>
      </c>
      <c r="D4517" s="2" t="s">
        <v>8</v>
      </c>
      <c r="E4517" s="2" t="s">
        <v>29</v>
      </c>
      <c r="F4517" s="2" t="s">
        <v>12</v>
      </c>
      <c r="G4517" s="2">
        <v>56575</v>
      </c>
      <c r="H4517" s="2">
        <v>56575</v>
      </c>
      <c r="I4517" s="61"/>
    </row>
    <row r="4518" spans="1:9" ht="24" customHeight="1" x14ac:dyDescent="0.25">
      <c r="A4518" s="2">
        <v>125548</v>
      </c>
      <c r="B4518" s="3">
        <v>41767.398831018516</v>
      </c>
      <c r="C4518" s="2" t="s">
        <v>13</v>
      </c>
      <c r="D4518" s="2" t="s">
        <v>11</v>
      </c>
      <c r="E4518" s="2" t="s">
        <v>29</v>
      </c>
      <c r="F4518" s="2" t="s">
        <v>12</v>
      </c>
      <c r="G4518" s="2">
        <v>45815</v>
      </c>
      <c r="H4518" s="2">
        <v>45815</v>
      </c>
      <c r="I4518" s="61"/>
    </row>
    <row r="4519" spans="1:9" ht="24" customHeight="1" x14ac:dyDescent="0.25">
      <c r="A4519" s="2">
        <v>908214</v>
      </c>
      <c r="B4519" s="3">
        <v>41816.397465277776</v>
      </c>
      <c r="C4519" s="2" t="s">
        <v>7</v>
      </c>
      <c r="D4519" s="2" t="s">
        <v>11</v>
      </c>
      <c r="E4519" s="2" t="s">
        <v>29</v>
      </c>
      <c r="F4519" s="2" t="s">
        <v>12</v>
      </c>
      <c r="G4519" s="2">
        <v>48007</v>
      </c>
      <c r="H4519" s="2">
        <v>48007</v>
      </c>
      <c r="I4519" s="61"/>
    </row>
    <row r="4520" spans="1:9" ht="24" customHeight="1" x14ac:dyDescent="0.25">
      <c r="A4520" s="2">
        <v>203207</v>
      </c>
      <c r="B4520" s="3">
        <v>41830.191122685188</v>
      </c>
      <c r="C4520" s="2" t="s">
        <v>13</v>
      </c>
      <c r="D4520" s="2" t="s">
        <v>11</v>
      </c>
      <c r="E4520" s="2" t="s">
        <v>29</v>
      </c>
      <c r="F4520" s="2" t="s">
        <v>12</v>
      </c>
      <c r="G4520" s="2">
        <v>19578</v>
      </c>
      <c r="H4520" s="2">
        <v>19578</v>
      </c>
      <c r="I4520" s="61"/>
    </row>
    <row r="4521" spans="1:9" ht="24" customHeight="1" x14ac:dyDescent="0.25">
      <c r="A4521" s="2">
        <v>618160</v>
      </c>
      <c r="B4521" s="3">
        <v>41851.397303240738</v>
      </c>
      <c r="C4521" s="2" t="s">
        <v>13</v>
      </c>
      <c r="D4521" s="2" t="s">
        <v>11</v>
      </c>
      <c r="E4521" s="2" t="s">
        <v>29</v>
      </c>
      <c r="F4521" s="2" t="s">
        <v>12</v>
      </c>
      <c r="G4521" s="2">
        <v>69076</v>
      </c>
      <c r="H4521" s="2">
        <v>69076</v>
      </c>
      <c r="I4521" s="61"/>
    </row>
    <row r="4522" spans="1:9" ht="24" customHeight="1" x14ac:dyDescent="0.25">
      <c r="A4522" s="2">
        <v>824459</v>
      </c>
      <c r="B4522" s="3">
        <v>41850.064479166664</v>
      </c>
      <c r="C4522" s="2" t="s">
        <v>13</v>
      </c>
      <c r="D4522" s="2" t="s">
        <v>23</v>
      </c>
      <c r="E4522" s="2" t="s">
        <v>9</v>
      </c>
      <c r="F4522" s="2" t="s">
        <v>32</v>
      </c>
      <c r="G4522" s="2">
        <v>75273</v>
      </c>
      <c r="H4522" s="2">
        <v>75273</v>
      </c>
      <c r="I4522" s="61"/>
    </row>
    <row r="4523" spans="1:9" ht="24" customHeight="1" x14ac:dyDescent="0.25">
      <c r="A4523" s="2">
        <v>601533</v>
      </c>
      <c r="B4523" s="3">
        <v>41858.649317129632</v>
      </c>
      <c r="C4523" s="2" t="s">
        <v>7</v>
      </c>
      <c r="D4523" s="2" t="s">
        <v>23</v>
      </c>
      <c r="E4523" s="2" t="s">
        <v>9</v>
      </c>
      <c r="F4523" s="2" t="s">
        <v>32</v>
      </c>
      <c r="G4523" s="2">
        <v>42529</v>
      </c>
      <c r="H4523" s="2">
        <v>42529</v>
      </c>
      <c r="I4523" s="61"/>
    </row>
    <row r="4524" spans="1:9" ht="24" customHeight="1" x14ac:dyDescent="0.25">
      <c r="A4524" s="2">
        <v>114265</v>
      </c>
      <c r="B4524" s="3">
        <v>41873.581250000003</v>
      </c>
      <c r="C4524" s="2" t="s">
        <v>7</v>
      </c>
      <c r="D4524" s="2" t="s">
        <v>11</v>
      </c>
      <c r="E4524" s="2" t="s">
        <v>9</v>
      </c>
      <c r="F4524" s="2" t="s">
        <v>32</v>
      </c>
      <c r="G4524" s="2">
        <v>81743</v>
      </c>
      <c r="H4524" s="2">
        <v>81743</v>
      </c>
      <c r="I4524" s="61"/>
    </row>
    <row r="4525" spans="1:9" ht="24" customHeight="1" x14ac:dyDescent="0.25">
      <c r="A4525" s="2">
        <v>339175</v>
      </c>
      <c r="B4525" s="3">
        <v>41777.295335648145</v>
      </c>
      <c r="C4525" s="2" t="s">
        <v>13</v>
      </c>
      <c r="D4525" s="2" t="s">
        <v>11</v>
      </c>
      <c r="E4525" s="2" t="s">
        <v>9</v>
      </c>
      <c r="F4525" s="2" t="s">
        <v>12</v>
      </c>
      <c r="G4525" s="2">
        <v>46215</v>
      </c>
      <c r="H4525" s="2">
        <v>46215</v>
      </c>
      <c r="I4525" s="61"/>
    </row>
    <row r="4526" spans="1:9" ht="24" customHeight="1" x14ac:dyDescent="0.25">
      <c r="A4526" s="2">
        <v>980636</v>
      </c>
      <c r="B4526" s="3">
        <v>41817.397638888891</v>
      </c>
      <c r="C4526" s="2" t="s">
        <v>7</v>
      </c>
      <c r="D4526" s="2" t="s">
        <v>8</v>
      </c>
      <c r="E4526" s="2" t="s">
        <v>9</v>
      </c>
      <c r="F4526" s="2" t="s">
        <v>12</v>
      </c>
      <c r="G4526" s="2">
        <v>64507</v>
      </c>
      <c r="H4526" s="2">
        <v>64507</v>
      </c>
      <c r="I4526" s="61"/>
    </row>
    <row r="4527" spans="1:9" ht="24" customHeight="1" x14ac:dyDescent="0.25">
      <c r="A4527" s="2">
        <v>172700</v>
      </c>
      <c r="B4527" s="3">
        <v>41821.343182870369</v>
      </c>
      <c r="C4527" s="2" t="s">
        <v>13</v>
      </c>
      <c r="D4527" s="2" t="s">
        <v>8</v>
      </c>
      <c r="E4527" s="2" t="s">
        <v>9</v>
      </c>
      <c r="F4527" s="2" t="s">
        <v>12</v>
      </c>
      <c r="G4527" s="2">
        <v>83014</v>
      </c>
      <c r="H4527" s="2">
        <v>83014</v>
      </c>
      <c r="I4527" s="61"/>
    </row>
    <row r="4528" spans="1:9" ht="24" customHeight="1" x14ac:dyDescent="0.25">
      <c r="A4528" s="2">
        <v>851534</v>
      </c>
      <c r="B4528" s="3">
        <v>41821.343506944446</v>
      </c>
      <c r="C4528" s="2" t="s">
        <v>13</v>
      </c>
      <c r="D4528" s="2" t="s">
        <v>11</v>
      </c>
      <c r="E4528" s="2" t="s">
        <v>9</v>
      </c>
      <c r="F4528" s="2" t="s">
        <v>12</v>
      </c>
      <c r="G4528" s="2">
        <v>64240</v>
      </c>
      <c r="H4528" s="2">
        <v>64240</v>
      </c>
      <c r="I4528" s="61"/>
    </row>
    <row r="4529" spans="1:9" ht="24" customHeight="1" x14ac:dyDescent="0.25">
      <c r="A4529" s="2">
        <v>660138</v>
      </c>
      <c r="B4529" s="3">
        <v>41806.397002314814</v>
      </c>
      <c r="C4529" s="2" t="s">
        <v>7</v>
      </c>
      <c r="D4529" s="2" t="s">
        <v>8</v>
      </c>
      <c r="E4529" s="2" t="s">
        <v>16</v>
      </c>
      <c r="F4529" s="2" t="s">
        <v>32</v>
      </c>
      <c r="G4529" s="2">
        <v>27018</v>
      </c>
      <c r="H4529" s="2">
        <v>27018</v>
      </c>
      <c r="I4529" s="61"/>
    </row>
    <row r="4530" spans="1:9" ht="24" customHeight="1" x14ac:dyDescent="0.25">
      <c r="A4530" s="2">
        <v>107686</v>
      </c>
      <c r="B4530" s="3">
        <v>41806.397372685184</v>
      </c>
      <c r="C4530" s="2" t="s">
        <v>13</v>
      </c>
      <c r="D4530" s="2" t="s">
        <v>8</v>
      </c>
      <c r="E4530" s="2" t="s">
        <v>16</v>
      </c>
      <c r="F4530" s="2" t="s">
        <v>32</v>
      </c>
      <c r="G4530" s="2">
        <v>53967</v>
      </c>
      <c r="H4530" s="2">
        <v>53967</v>
      </c>
      <c r="I4530" s="61"/>
    </row>
    <row r="4531" spans="1:9" ht="24" customHeight="1" x14ac:dyDescent="0.25">
      <c r="A4531" s="2">
        <v>381271</v>
      </c>
      <c r="B4531" s="3">
        <v>41778.396817129629</v>
      </c>
      <c r="C4531" s="2" t="s">
        <v>7</v>
      </c>
      <c r="D4531" s="2" t="s">
        <v>11</v>
      </c>
      <c r="E4531" s="2" t="s">
        <v>20</v>
      </c>
      <c r="F4531" s="2" t="s">
        <v>22</v>
      </c>
      <c r="G4531" s="2">
        <v>85440</v>
      </c>
      <c r="H4531" s="2">
        <v>85440</v>
      </c>
      <c r="I4531" s="61"/>
    </row>
    <row r="4532" spans="1:9" ht="24" customHeight="1" x14ac:dyDescent="0.25">
      <c r="A4532" s="2">
        <v>984518</v>
      </c>
      <c r="B4532" s="3">
        <v>41778.398506944446</v>
      </c>
      <c r="C4532" s="2" t="s">
        <v>13</v>
      </c>
      <c r="D4532" s="2" t="s">
        <v>11</v>
      </c>
      <c r="E4532" s="2" t="s">
        <v>20</v>
      </c>
      <c r="F4532" s="2" t="s">
        <v>22</v>
      </c>
      <c r="G4532" s="2">
        <v>65617</v>
      </c>
      <c r="H4532" s="2">
        <v>65617</v>
      </c>
      <c r="I4532" s="61"/>
    </row>
    <row r="4533" spans="1:9" ht="24" customHeight="1" x14ac:dyDescent="0.25">
      <c r="A4533" s="2">
        <v>61075</v>
      </c>
      <c r="B4533" s="3">
        <v>41778.400914351849</v>
      </c>
      <c r="C4533" s="2" t="s">
        <v>13</v>
      </c>
      <c r="D4533" s="2" t="s">
        <v>11</v>
      </c>
      <c r="E4533" s="2" t="s">
        <v>20</v>
      </c>
      <c r="F4533" s="2" t="s">
        <v>22</v>
      </c>
      <c r="G4533" s="2">
        <v>27855</v>
      </c>
      <c r="H4533" s="2">
        <v>27855</v>
      </c>
      <c r="I4533" s="61"/>
    </row>
    <row r="4534" spans="1:9" ht="24" customHeight="1" x14ac:dyDescent="0.25">
      <c r="A4534" s="2">
        <v>176247</v>
      </c>
      <c r="B4534" s="3">
        <v>41842.992418981485</v>
      </c>
      <c r="C4534" s="2" t="s">
        <v>13</v>
      </c>
      <c r="D4534" s="2" t="s">
        <v>11</v>
      </c>
      <c r="E4534" s="2" t="s">
        <v>20</v>
      </c>
      <c r="F4534" s="2" t="s">
        <v>22</v>
      </c>
      <c r="G4534" s="2">
        <v>54276</v>
      </c>
      <c r="H4534" s="2">
        <v>54276</v>
      </c>
      <c r="I4534" s="61"/>
    </row>
    <row r="4535" spans="1:9" ht="24" customHeight="1" x14ac:dyDescent="0.25">
      <c r="A4535" s="2">
        <v>295044</v>
      </c>
      <c r="B4535" s="3">
        <v>41842.993784722225</v>
      </c>
      <c r="C4535" s="2" t="s">
        <v>7</v>
      </c>
      <c r="D4535" s="2" t="s">
        <v>11</v>
      </c>
      <c r="E4535" s="2" t="s">
        <v>20</v>
      </c>
      <c r="F4535" s="2" t="s">
        <v>22</v>
      </c>
      <c r="G4535" s="2">
        <v>51283</v>
      </c>
      <c r="H4535" s="2">
        <v>51283</v>
      </c>
      <c r="I4535" s="61"/>
    </row>
    <row r="4536" spans="1:9" ht="24" customHeight="1" x14ac:dyDescent="0.25">
      <c r="A4536" s="2">
        <v>731032</v>
      </c>
      <c r="B4536" s="3">
        <v>41862.396782407406</v>
      </c>
      <c r="C4536" s="2" t="s">
        <v>13</v>
      </c>
      <c r="D4536" s="2" t="s">
        <v>11</v>
      </c>
      <c r="E4536" s="2" t="s">
        <v>20</v>
      </c>
      <c r="F4536" s="2" t="s">
        <v>21</v>
      </c>
      <c r="G4536" s="2">
        <v>5448</v>
      </c>
      <c r="H4536" s="2">
        <v>5448</v>
      </c>
      <c r="I4536" s="61"/>
    </row>
    <row r="4537" spans="1:9" ht="24" customHeight="1" x14ac:dyDescent="0.25">
      <c r="A4537" s="2">
        <v>951132</v>
      </c>
      <c r="B4537" s="3">
        <v>41862.400023148148</v>
      </c>
      <c r="C4537" s="2" t="s">
        <v>7</v>
      </c>
      <c r="D4537" s="2" t="s">
        <v>11</v>
      </c>
      <c r="E4537" s="2" t="s">
        <v>20</v>
      </c>
      <c r="F4537" s="2" t="s">
        <v>21</v>
      </c>
      <c r="G4537" s="2">
        <v>67781</v>
      </c>
      <c r="H4537" s="2">
        <v>67781</v>
      </c>
      <c r="I4537" s="61"/>
    </row>
    <row r="4538" spans="1:9" ht="24" customHeight="1" x14ac:dyDescent="0.25">
      <c r="A4538" s="2">
        <v>56735</v>
      </c>
      <c r="B4538" s="3">
        <v>41863.680833333332</v>
      </c>
      <c r="C4538" s="2" t="s">
        <v>13</v>
      </c>
      <c r="D4538" s="2" t="s">
        <v>11</v>
      </c>
      <c r="E4538" s="2" t="s">
        <v>20</v>
      </c>
      <c r="F4538" s="2" t="s">
        <v>21</v>
      </c>
      <c r="G4538" s="2">
        <v>37796</v>
      </c>
      <c r="H4538" s="2">
        <v>37796</v>
      </c>
      <c r="I4538" s="61"/>
    </row>
    <row r="4539" spans="1:9" ht="24" customHeight="1" x14ac:dyDescent="0.25">
      <c r="A4539" s="2">
        <v>595633</v>
      </c>
      <c r="B4539" s="3">
        <v>41863.682268518518</v>
      </c>
      <c r="C4539" s="2" t="s">
        <v>7</v>
      </c>
      <c r="D4539" s="2" t="s">
        <v>11</v>
      </c>
      <c r="E4539" s="2" t="s">
        <v>20</v>
      </c>
      <c r="F4539" s="2" t="s">
        <v>21</v>
      </c>
      <c r="G4539" s="2">
        <v>43830</v>
      </c>
      <c r="H4539" s="2">
        <v>43830</v>
      </c>
      <c r="I4539" s="61"/>
    </row>
    <row r="4540" spans="1:9" ht="24" customHeight="1" x14ac:dyDescent="0.25">
      <c r="A4540" s="2">
        <v>621146</v>
      </c>
      <c r="B4540" s="3">
        <v>41863.684537037036</v>
      </c>
      <c r="C4540" s="2" t="s">
        <v>13</v>
      </c>
      <c r="D4540" s="2" t="s">
        <v>11</v>
      </c>
      <c r="E4540" s="2" t="s">
        <v>20</v>
      </c>
      <c r="F4540" s="2" t="s">
        <v>21</v>
      </c>
      <c r="G4540" s="2">
        <v>65933</v>
      </c>
      <c r="H4540" s="2">
        <v>65933</v>
      </c>
      <c r="I4540" s="61"/>
    </row>
    <row r="4541" spans="1:9" ht="24" customHeight="1" x14ac:dyDescent="0.25">
      <c r="A4541" s="2">
        <v>997919</v>
      </c>
      <c r="B4541" s="3">
        <v>41863.685312499998</v>
      </c>
      <c r="C4541" s="2" t="s">
        <v>7</v>
      </c>
      <c r="D4541" s="2" t="s">
        <v>11</v>
      </c>
      <c r="E4541" s="2" t="s">
        <v>20</v>
      </c>
      <c r="F4541" s="2" t="s">
        <v>21</v>
      </c>
      <c r="G4541" s="2">
        <v>37145</v>
      </c>
      <c r="H4541" s="2">
        <v>37145</v>
      </c>
      <c r="I4541" s="61"/>
    </row>
    <row r="4542" spans="1:9" ht="24" customHeight="1" x14ac:dyDescent="0.25">
      <c r="A4542" s="2">
        <v>254251</v>
      </c>
      <c r="B4542" s="3">
        <v>41870.68922453704</v>
      </c>
      <c r="C4542" s="2" t="s">
        <v>7</v>
      </c>
      <c r="D4542" s="2" t="s">
        <v>11</v>
      </c>
      <c r="E4542" s="2" t="s">
        <v>20</v>
      </c>
      <c r="F4542" s="2" t="s">
        <v>32</v>
      </c>
      <c r="G4542" s="2">
        <v>27741</v>
      </c>
      <c r="H4542" s="2">
        <v>27741</v>
      </c>
      <c r="I4542" s="61"/>
    </row>
    <row r="4543" spans="1:9" ht="24" customHeight="1" x14ac:dyDescent="0.25">
      <c r="A4543" s="2">
        <v>32223</v>
      </c>
      <c r="B4543" s="3">
        <v>41772.808668981481</v>
      </c>
      <c r="C4543" s="2" t="s">
        <v>7</v>
      </c>
      <c r="D4543" s="2" t="s">
        <v>8</v>
      </c>
      <c r="E4543" s="2" t="s">
        <v>16</v>
      </c>
      <c r="F4543" s="2" t="s">
        <v>17</v>
      </c>
      <c r="G4543" s="2">
        <v>21586</v>
      </c>
      <c r="H4543" s="2">
        <v>21586</v>
      </c>
      <c r="I4543" s="61"/>
    </row>
    <row r="4544" spans="1:9" ht="24" customHeight="1" x14ac:dyDescent="0.25">
      <c r="A4544" s="2">
        <v>687825</v>
      </c>
      <c r="B4544" s="3">
        <v>41772.810972222222</v>
      </c>
      <c r="C4544" s="2" t="s">
        <v>7</v>
      </c>
      <c r="D4544" s="2" t="s">
        <v>11</v>
      </c>
      <c r="E4544" s="2" t="s">
        <v>16</v>
      </c>
      <c r="F4544" s="2" t="s">
        <v>17</v>
      </c>
      <c r="G4544" s="2">
        <v>27577</v>
      </c>
      <c r="H4544" s="2">
        <v>27577</v>
      </c>
      <c r="I4544" s="61"/>
    </row>
    <row r="4545" spans="1:9" ht="24" customHeight="1" x14ac:dyDescent="0.25">
      <c r="A4545" s="2">
        <v>715896</v>
      </c>
      <c r="B4545" s="3">
        <v>41772.811400462961</v>
      </c>
      <c r="C4545" s="2" t="s">
        <v>7</v>
      </c>
      <c r="D4545" s="2" t="s">
        <v>8</v>
      </c>
      <c r="E4545" s="2" t="s">
        <v>16</v>
      </c>
      <c r="F4545" s="2" t="s">
        <v>17</v>
      </c>
      <c r="G4545" s="2">
        <v>73304</v>
      </c>
      <c r="H4545" s="2">
        <v>73304</v>
      </c>
      <c r="I4545" s="61"/>
    </row>
    <row r="4546" spans="1:9" ht="24" customHeight="1" x14ac:dyDescent="0.25">
      <c r="A4546" s="2">
        <v>343676</v>
      </c>
      <c r="B4546" s="3">
        <v>41834.398298611108</v>
      </c>
      <c r="C4546" s="2" t="s">
        <v>7</v>
      </c>
      <c r="D4546" s="2" t="s">
        <v>11</v>
      </c>
      <c r="E4546" s="2" t="s">
        <v>16</v>
      </c>
      <c r="F4546" s="2" t="s">
        <v>17</v>
      </c>
      <c r="G4546" s="2">
        <v>5061</v>
      </c>
      <c r="H4546" s="2">
        <v>5061</v>
      </c>
      <c r="I4546" s="61"/>
    </row>
    <row r="4547" spans="1:9" ht="24" customHeight="1" x14ac:dyDescent="0.25">
      <c r="A4547" s="2">
        <v>903621</v>
      </c>
      <c r="B4547" s="3">
        <v>41834.398506944446</v>
      </c>
      <c r="C4547" s="2" t="s">
        <v>7</v>
      </c>
      <c r="D4547" s="2" t="s">
        <v>11</v>
      </c>
      <c r="E4547" s="2" t="s">
        <v>16</v>
      </c>
      <c r="F4547" s="2" t="s">
        <v>17</v>
      </c>
      <c r="G4547" s="2">
        <v>38917</v>
      </c>
      <c r="H4547" s="2">
        <v>38917</v>
      </c>
      <c r="I4547" s="61"/>
    </row>
    <row r="4548" spans="1:9" ht="24" customHeight="1" x14ac:dyDescent="0.25">
      <c r="A4548" s="2">
        <v>605511</v>
      </c>
      <c r="B4548" s="3">
        <v>41786.370104166665</v>
      </c>
      <c r="C4548" s="2" t="s">
        <v>7</v>
      </c>
      <c r="D4548" s="2" t="s">
        <v>8</v>
      </c>
      <c r="E4548" s="2" t="s">
        <v>14</v>
      </c>
      <c r="F4548" s="2" t="s">
        <v>24</v>
      </c>
      <c r="G4548" s="2">
        <v>49865</v>
      </c>
      <c r="H4548" s="2">
        <v>49865</v>
      </c>
      <c r="I4548" s="61"/>
    </row>
    <row r="4549" spans="1:9" ht="24" customHeight="1" x14ac:dyDescent="0.25">
      <c r="A4549" s="2">
        <v>810634</v>
      </c>
      <c r="B4549" s="3">
        <v>41786.370868055557</v>
      </c>
      <c r="C4549" s="2" t="s">
        <v>7</v>
      </c>
      <c r="D4549" s="2" t="s">
        <v>8</v>
      </c>
      <c r="E4549" s="2" t="s">
        <v>14</v>
      </c>
      <c r="F4549" s="2" t="s">
        <v>24</v>
      </c>
      <c r="G4549" s="2">
        <v>93020</v>
      </c>
      <c r="H4549" s="2">
        <v>93020</v>
      </c>
      <c r="I4549" s="61"/>
    </row>
    <row r="4550" spans="1:9" ht="24" customHeight="1" x14ac:dyDescent="0.25">
      <c r="A4550" s="2">
        <v>408953</v>
      </c>
      <c r="B4550" s="3">
        <v>41807.541597222225</v>
      </c>
      <c r="C4550" s="2" t="s">
        <v>13</v>
      </c>
      <c r="D4550" s="2" t="s">
        <v>8</v>
      </c>
      <c r="E4550" s="2" t="s">
        <v>14</v>
      </c>
      <c r="F4550" s="2" t="s">
        <v>21</v>
      </c>
      <c r="G4550" s="2">
        <v>90365</v>
      </c>
      <c r="H4550" s="2">
        <v>90365</v>
      </c>
      <c r="I4550" s="61"/>
    </row>
    <row r="4551" spans="1:9" ht="24" customHeight="1" x14ac:dyDescent="0.25">
      <c r="A4551" s="2">
        <v>65996</v>
      </c>
      <c r="B4551" s="3">
        <v>41807.542523148149</v>
      </c>
      <c r="C4551" s="2" t="s">
        <v>7</v>
      </c>
      <c r="D4551" s="2" t="s">
        <v>8</v>
      </c>
      <c r="E4551" s="2" t="s">
        <v>14</v>
      </c>
      <c r="F4551" s="2" t="s">
        <v>21</v>
      </c>
      <c r="G4551" s="2">
        <v>90336</v>
      </c>
      <c r="H4551" s="2">
        <v>90336</v>
      </c>
      <c r="I4551" s="61"/>
    </row>
    <row r="4552" spans="1:9" ht="24" customHeight="1" x14ac:dyDescent="0.25">
      <c r="A4552" s="2">
        <v>436789</v>
      </c>
      <c r="B4552" s="3">
        <v>41800.398182870369</v>
      </c>
      <c r="C4552" s="2" t="s">
        <v>7</v>
      </c>
      <c r="D4552" s="2" t="s">
        <v>8</v>
      </c>
      <c r="E4552" s="2" t="s">
        <v>14</v>
      </c>
      <c r="F4552" s="2" t="s">
        <v>21</v>
      </c>
      <c r="G4552" s="2">
        <v>78916</v>
      </c>
      <c r="H4552" s="2">
        <v>78916</v>
      </c>
      <c r="I4552" s="61"/>
    </row>
    <row r="4553" spans="1:9" ht="24" customHeight="1" x14ac:dyDescent="0.25">
      <c r="A4553" s="2">
        <v>190528</v>
      </c>
      <c r="B4553" s="3">
        <v>41800.398692129631</v>
      </c>
      <c r="C4553" s="2" t="s">
        <v>7</v>
      </c>
      <c r="D4553" s="2" t="s">
        <v>8</v>
      </c>
      <c r="E4553" s="2" t="s">
        <v>14</v>
      </c>
      <c r="F4553" s="2" t="s">
        <v>21</v>
      </c>
      <c r="G4553" s="2">
        <v>43024</v>
      </c>
      <c r="H4553" s="2">
        <v>43024</v>
      </c>
      <c r="I4553" s="61"/>
    </row>
    <row r="4554" spans="1:9" ht="24" customHeight="1" x14ac:dyDescent="0.25">
      <c r="A4554" s="2">
        <v>825980</v>
      </c>
      <c r="B4554" s="3">
        <v>41863.399606481478</v>
      </c>
      <c r="C4554" s="2" t="s">
        <v>7</v>
      </c>
      <c r="D4554" s="2" t="s">
        <v>8</v>
      </c>
      <c r="E4554" s="2" t="s">
        <v>14</v>
      </c>
      <c r="F4554" s="2" t="s">
        <v>21</v>
      </c>
      <c r="G4554" s="2">
        <v>13512</v>
      </c>
      <c r="H4554" s="2">
        <v>13512</v>
      </c>
      <c r="I4554" s="61"/>
    </row>
    <row r="4555" spans="1:9" ht="24" customHeight="1" x14ac:dyDescent="0.25">
      <c r="A4555" s="2">
        <v>307921</v>
      </c>
      <c r="B4555" s="3">
        <v>41878.560057870367</v>
      </c>
      <c r="C4555" s="2" t="s">
        <v>13</v>
      </c>
      <c r="D4555" s="2" t="s">
        <v>11</v>
      </c>
      <c r="E4555" s="2" t="s">
        <v>14</v>
      </c>
      <c r="F4555" s="2" t="s">
        <v>21</v>
      </c>
      <c r="G4555" s="2">
        <v>53611</v>
      </c>
      <c r="H4555" s="2">
        <v>53611</v>
      </c>
      <c r="I4555" s="61"/>
    </row>
    <row r="4556" spans="1:9" ht="24" customHeight="1" x14ac:dyDescent="0.25">
      <c r="A4556" s="2">
        <v>28171</v>
      </c>
      <c r="B4556" s="3">
        <v>41824.56082175926</v>
      </c>
      <c r="C4556" s="2" t="s">
        <v>7</v>
      </c>
      <c r="D4556" s="2" t="s">
        <v>11</v>
      </c>
      <c r="E4556" s="2" t="s">
        <v>9</v>
      </c>
      <c r="F4556" s="2" t="s">
        <v>12</v>
      </c>
      <c r="G4556" s="2">
        <v>3854</v>
      </c>
      <c r="H4556" s="2">
        <v>3854</v>
      </c>
      <c r="I4556" s="61"/>
    </row>
    <row r="4557" spans="1:9" ht="24" customHeight="1" x14ac:dyDescent="0.25">
      <c r="A4557" s="2">
        <v>547592</v>
      </c>
      <c r="B4557" s="3">
        <v>41824.562361111108</v>
      </c>
      <c r="C4557" s="2" t="s">
        <v>13</v>
      </c>
      <c r="D4557" s="2" t="s">
        <v>8</v>
      </c>
      <c r="E4557" s="2" t="s">
        <v>9</v>
      </c>
      <c r="F4557" s="2" t="s">
        <v>12</v>
      </c>
      <c r="G4557" s="2">
        <v>95105</v>
      </c>
      <c r="H4557" s="2">
        <v>95105</v>
      </c>
      <c r="I4557" s="61"/>
    </row>
    <row r="4558" spans="1:9" ht="24" customHeight="1" x14ac:dyDescent="0.25">
      <c r="A4558" s="2">
        <v>399830</v>
      </c>
      <c r="B4558" s="3">
        <v>41830.47079861111</v>
      </c>
      <c r="C4558" s="2" t="s">
        <v>7</v>
      </c>
      <c r="D4558" s="2" t="s">
        <v>11</v>
      </c>
      <c r="E4558" s="2" t="s">
        <v>9</v>
      </c>
      <c r="F4558" s="2" t="s">
        <v>12</v>
      </c>
      <c r="G4558" s="2">
        <v>43250</v>
      </c>
      <c r="H4558" s="2">
        <v>43250</v>
      </c>
      <c r="I4558" s="61"/>
    </row>
    <row r="4559" spans="1:9" ht="24" customHeight="1" x14ac:dyDescent="0.25">
      <c r="A4559" s="2">
        <v>574816</v>
      </c>
      <c r="B4559" s="3">
        <v>41830.499039351853</v>
      </c>
      <c r="C4559" s="2" t="s">
        <v>7</v>
      </c>
      <c r="D4559" s="2" t="s">
        <v>8</v>
      </c>
      <c r="E4559" s="2" t="s">
        <v>9</v>
      </c>
      <c r="F4559" s="2" t="s">
        <v>12</v>
      </c>
      <c r="G4559" s="2">
        <v>93120</v>
      </c>
      <c r="H4559" s="2">
        <v>93120</v>
      </c>
      <c r="I4559" s="61"/>
    </row>
    <row r="4560" spans="1:9" ht="24" customHeight="1" x14ac:dyDescent="0.25">
      <c r="A4560" s="2">
        <v>800023</v>
      </c>
      <c r="B4560" s="3">
        <v>41830.50104166667</v>
      </c>
      <c r="C4560" s="2" t="s">
        <v>7</v>
      </c>
      <c r="D4560" s="2" t="s">
        <v>11</v>
      </c>
      <c r="E4560" s="2" t="s">
        <v>9</v>
      </c>
      <c r="F4560" s="2" t="s">
        <v>12</v>
      </c>
      <c r="G4560" s="2">
        <v>83237</v>
      </c>
      <c r="H4560" s="2">
        <v>83237</v>
      </c>
      <c r="I4560" s="61"/>
    </row>
    <row r="4561" spans="1:9" ht="24" customHeight="1" x14ac:dyDescent="0.25">
      <c r="A4561" s="2">
        <v>563352</v>
      </c>
      <c r="B4561" s="3">
        <v>41831.584560185183</v>
      </c>
      <c r="C4561" s="2" t="s">
        <v>7</v>
      </c>
      <c r="D4561" s="2" t="s">
        <v>8</v>
      </c>
      <c r="E4561" s="2" t="s">
        <v>9</v>
      </c>
      <c r="F4561" s="2" t="s">
        <v>12</v>
      </c>
      <c r="G4561" s="2">
        <v>86886</v>
      </c>
      <c r="H4561" s="2">
        <v>86886</v>
      </c>
      <c r="I4561" s="61"/>
    </row>
    <row r="4562" spans="1:9" ht="24" customHeight="1" x14ac:dyDescent="0.25">
      <c r="A4562" s="2">
        <v>613506</v>
      </c>
      <c r="B4562" s="3">
        <v>41834.524965277778</v>
      </c>
      <c r="C4562" s="2" t="s">
        <v>7</v>
      </c>
      <c r="D4562" s="2" t="s">
        <v>8</v>
      </c>
      <c r="E4562" s="2" t="s">
        <v>9</v>
      </c>
      <c r="F4562" s="2" t="s">
        <v>12</v>
      </c>
      <c r="G4562" s="2">
        <v>33447</v>
      </c>
      <c r="H4562" s="2">
        <v>33447</v>
      </c>
      <c r="I4562" s="61"/>
    </row>
    <row r="4563" spans="1:9" ht="24" customHeight="1" x14ac:dyDescent="0.25">
      <c r="A4563" s="2">
        <v>399679</v>
      </c>
      <c r="B4563" s="3">
        <v>41772.39980324074</v>
      </c>
      <c r="C4563" s="2" t="s">
        <v>7</v>
      </c>
      <c r="D4563" s="2" t="s">
        <v>11</v>
      </c>
      <c r="E4563" s="2" t="s">
        <v>14</v>
      </c>
      <c r="F4563" s="2" t="s">
        <v>32</v>
      </c>
      <c r="G4563" s="2">
        <v>75625</v>
      </c>
      <c r="H4563" s="2">
        <v>75625</v>
      </c>
      <c r="I4563" s="61"/>
    </row>
    <row r="4564" spans="1:9" ht="24" customHeight="1" x14ac:dyDescent="0.25">
      <c r="A4564" s="2">
        <v>366508</v>
      </c>
      <c r="B4564" s="3">
        <v>41776.393078703702</v>
      </c>
      <c r="C4564" s="2" t="s">
        <v>7</v>
      </c>
      <c r="D4564" s="2" t="s">
        <v>11</v>
      </c>
      <c r="E4564" s="2" t="s">
        <v>14</v>
      </c>
      <c r="F4564" s="2" t="s">
        <v>32</v>
      </c>
      <c r="G4564" s="2">
        <v>92121</v>
      </c>
      <c r="H4564" s="2">
        <v>92121</v>
      </c>
      <c r="I4564" s="61"/>
    </row>
    <row r="4565" spans="1:9" ht="24" customHeight="1" x14ac:dyDescent="0.25">
      <c r="A4565" s="2">
        <v>707189</v>
      </c>
      <c r="B4565" s="3">
        <v>41806.725775462961</v>
      </c>
      <c r="C4565" s="2" t="s">
        <v>7</v>
      </c>
      <c r="D4565" s="2" t="s">
        <v>8</v>
      </c>
      <c r="E4565" s="2" t="s">
        <v>14</v>
      </c>
      <c r="F4565" s="2" t="s">
        <v>32</v>
      </c>
      <c r="G4565" s="2">
        <v>41350</v>
      </c>
      <c r="H4565" s="2">
        <v>41350</v>
      </c>
      <c r="I4565" s="61"/>
    </row>
    <row r="4566" spans="1:9" ht="24" customHeight="1" x14ac:dyDescent="0.25">
      <c r="A4566" s="2">
        <v>854101</v>
      </c>
      <c r="B4566" s="3">
        <v>41806.727337962962</v>
      </c>
      <c r="C4566" s="2" t="s">
        <v>7</v>
      </c>
      <c r="D4566" s="2" t="s">
        <v>8</v>
      </c>
      <c r="E4566" s="2" t="s">
        <v>14</v>
      </c>
      <c r="F4566" s="2" t="s">
        <v>32</v>
      </c>
      <c r="G4566" s="2">
        <v>72912</v>
      </c>
      <c r="H4566" s="2">
        <v>72912</v>
      </c>
      <c r="I4566" s="61"/>
    </row>
    <row r="4567" spans="1:9" ht="24" customHeight="1" x14ac:dyDescent="0.25">
      <c r="A4567" s="2">
        <v>722399</v>
      </c>
      <c r="B4567" s="3">
        <v>41806.727650462963</v>
      </c>
      <c r="C4567" s="2" t="s">
        <v>7</v>
      </c>
      <c r="D4567" s="2" t="s">
        <v>11</v>
      </c>
      <c r="E4567" s="2" t="s">
        <v>14</v>
      </c>
      <c r="F4567" s="2" t="s">
        <v>32</v>
      </c>
      <c r="G4567" s="2">
        <v>94700</v>
      </c>
      <c r="H4567" s="2">
        <v>94700</v>
      </c>
      <c r="I4567" s="61"/>
    </row>
    <row r="4568" spans="1:9" ht="24" customHeight="1" x14ac:dyDescent="0.25">
      <c r="A4568" s="2">
        <v>358889</v>
      </c>
      <c r="B4568" s="3">
        <v>41787.677129629628</v>
      </c>
      <c r="C4568" s="2" t="s">
        <v>7</v>
      </c>
      <c r="D4568" s="2" t="s">
        <v>8</v>
      </c>
      <c r="E4568" s="2" t="s">
        <v>14</v>
      </c>
      <c r="F4568" s="2" t="s">
        <v>32</v>
      </c>
      <c r="G4568" s="2">
        <v>90048</v>
      </c>
      <c r="H4568" s="2">
        <v>90048</v>
      </c>
      <c r="I4568" s="61"/>
    </row>
    <row r="4569" spans="1:9" ht="24" customHeight="1" x14ac:dyDescent="0.25">
      <c r="A4569" s="2">
        <v>355385</v>
      </c>
      <c r="B4569" s="3">
        <v>41787.680798611109</v>
      </c>
      <c r="C4569" s="2" t="s">
        <v>7</v>
      </c>
      <c r="D4569" s="2" t="s">
        <v>11</v>
      </c>
      <c r="E4569" s="2" t="s">
        <v>14</v>
      </c>
      <c r="F4569" s="2" t="s">
        <v>32</v>
      </c>
      <c r="G4569" s="2">
        <v>23702</v>
      </c>
      <c r="H4569" s="2">
        <v>23702</v>
      </c>
      <c r="I4569" s="61"/>
    </row>
    <row r="4570" spans="1:9" ht="24" customHeight="1" x14ac:dyDescent="0.25">
      <c r="A4570" s="2">
        <v>132806</v>
      </c>
      <c r="B4570" s="3">
        <v>41789.761504629627</v>
      </c>
      <c r="C4570" s="2" t="s">
        <v>7</v>
      </c>
      <c r="D4570" s="2" t="s">
        <v>11</v>
      </c>
      <c r="E4570" s="2" t="s">
        <v>14</v>
      </c>
      <c r="F4570" s="2" t="s">
        <v>32</v>
      </c>
      <c r="G4570" s="2">
        <v>47505</v>
      </c>
      <c r="H4570" s="2">
        <v>47505</v>
      </c>
      <c r="I4570" s="61"/>
    </row>
    <row r="4571" spans="1:9" ht="24" customHeight="1" x14ac:dyDescent="0.25">
      <c r="A4571" s="2">
        <v>532565</v>
      </c>
      <c r="B4571" s="3">
        <v>41789.763854166667</v>
      </c>
      <c r="C4571" s="2" t="s">
        <v>7</v>
      </c>
      <c r="D4571" s="2" t="s">
        <v>11</v>
      </c>
      <c r="E4571" s="2" t="s">
        <v>14</v>
      </c>
      <c r="F4571" s="2" t="s">
        <v>32</v>
      </c>
      <c r="G4571" s="2">
        <v>33998</v>
      </c>
      <c r="H4571" s="2">
        <v>33998</v>
      </c>
      <c r="I4571" s="61"/>
    </row>
    <row r="4572" spans="1:9" ht="24" customHeight="1" x14ac:dyDescent="0.25">
      <c r="A4572" s="2">
        <v>362618</v>
      </c>
      <c r="B4572" s="3">
        <v>41789.759282407409</v>
      </c>
      <c r="C4572" s="2" t="s">
        <v>7</v>
      </c>
      <c r="D4572" s="2" t="s">
        <v>11</v>
      </c>
      <c r="E4572" s="2" t="s">
        <v>14</v>
      </c>
      <c r="F4572" s="2" t="s">
        <v>32</v>
      </c>
      <c r="G4572" s="2">
        <v>48558</v>
      </c>
      <c r="H4572" s="2">
        <v>48558</v>
      </c>
      <c r="I4572" s="61"/>
    </row>
    <row r="4573" spans="1:9" ht="24" customHeight="1" x14ac:dyDescent="0.25">
      <c r="A4573" s="2">
        <v>867705</v>
      </c>
      <c r="B4573" s="3">
        <v>41822.589942129627</v>
      </c>
      <c r="C4573" s="2" t="s">
        <v>13</v>
      </c>
      <c r="D4573" s="2" t="s">
        <v>8</v>
      </c>
      <c r="E4573" s="2" t="s">
        <v>14</v>
      </c>
      <c r="F4573" s="2" t="s">
        <v>32</v>
      </c>
      <c r="G4573" s="2">
        <v>38852</v>
      </c>
      <c r="H4573" s="2">
        <v>38852</v>
      </c>
      <c r="I4573" s="61"/>
    </row>
    <row r="4574" spans="1:9" ht="24" customHeight="1" x14ac:dyDescent="0.25">
      <c r="A4574" s="2">
        <v>551447</v>
      </c>
      <c r="B4574" s="3">
        <v>41794.397013888891</v>
      </c>
      <c r="C4574" s="2" t="s">
        <v>7</v>
      </c>
      <c r="D4574" s="2" t="s">
        <v>11</v>
      </c>
      <c r="E4574" s="2" t="s">
        <v>14</v>
      </c>
      <c r="F4574" s="2" t="s">
        <v>12</v>
      </c>
      <c r="G4574" s="2">
        <v>20232</v>
      </c>
      <c r="H4574" s="2">
        <v>20232</v>
      </c>
      <c r="I4574" s="61"/>
    </row>
    <row r="4575" spans="1:9" ht="24" customHeight="1" x14ac:dyDescent="0.25">
      <c r="A4575" s="2">
        <v>902753</v>
      </c>
      <c r="B4575" s="3">
        <v>41831.643321759257</v>
      </c>
      <c r="C4575" s="2" t="s">
        <v>7</v>
      </c>
      <c r="D4575" s="2" t="s">
        <v>8</v>
      </c>
      <c r="E4575" s="2" t="s">
        <v>28</v>
      </c>
      <c r="F4575" s="2" t="s">
        <v>32</v>
      </c>
      <c r="G4575" s="2">
        <v>52681</v>
      </c>
      <c r="H4575" s="2">
        <v>52681</v>
      </c>
      <c r="I4575" s="61"/>
    </row>
    <row r="4576" spans="1:9" ht="24" customHeight="1" x14ac:dyDescent="0.25">
      <c r="A4576" s="2">
        <v>957985</v>
      </c>
      <c r="B4576" s="3">
        <v>41831.644062500003</v>
      </c>
      <c r="C4576" s="2" t="s">
        <v>7</v>
      </c>
      <c r="D4576" s="2" t="s">
        <v>8</v>
      </c>
      <c r="E4576" s="2" t="s">
        <v>28</v>
      </c>
      <c r="F4576" s="2" t="s">
        <v>32</v>
      </c>
      <c r="G4576" s="2">
        <v>81806</v>
      </c>
      <c r="H4576" s="2">
        <v>81806</v>
      </c>
      <c r="I4576" s="61"/>
    </row>
    <row r="4577" spans="1:9" ht="24" customHeight="1" x14ac:dyDescent="0.25">
      <c r="A4577" s="2">
        <v>620965</v>
      </c>
      <c r="B4577" s="3">
        <v>41831.644513888888</v>
      </c>
      <c r="C4577" s="2" t="s">
        <v>7</v>
      </c>
      <c r="D4577" s="2" t="s">
        <v>11</v>
      </c>
      <c r="E4577" s="2" t="s">
        <v>28</v>
      </c>
      <c r="F4577" s="2" t="s">
        <v>32</v>
      </c>
      <c r="G4577" s="2">
        <v>26468</v>
      </c>
      <c r="H4577" s="2">
        <v>26468</v>
      </c>
      <c r="I4577" s="61"/>
    </row>
    <row r="4578" spans="1:9" ht="24" customHeight="1" x14ac:dyDescent="0.25">
      <c r="A4578" s="2">
        <v>377559</v>
      </c>
      <c r="B4578" s="3">
        <v>41841.669062499997</v>
      </c>
      <c r="C4578" s="2" t="s">
        <v>7</v>
      </c>
      <c r="D4578" s="2" t="s">
        <v>8</v>
      </c>
      <c r="E4578" s="2" t="s">
        <v>28</v>
      </c>
      <c r="F4578" s="2" t="s">
        <v>32</v>
      </c>
      <c r="G4578" s="2">
        <v>35971</v>
      </c>
      <c r="H4578" s="2">
        <v>35971</v>
      </c>
      <c r="I4578" s="61"/>
    </row>
    <row r="4579" spans="1:9" ht="24" customHeight="1" x14ac:dyDescent="0.25">
      <c r="A4579" s="2">
        <v>988672</v>
      </c>
      <c r="B4579" s="3">
        <v>41841.669178240743</v>
      </c>
      <c r="C4579" s="2" t="s">
        <v>7</v>
      </c>
      <c r="D4579" s="2" t="s">
        <v>23</v>
      </c>
      <c r="E4579" s="2" t="s">
        <v>28</v>
      </c>
      <c r="F4579" s="2" t="s">
        <v>32</v>
      </c>
      <c r="G4579" s="2">
        <v>62102</v>
      </c>
      <c r="H4579" s="2">
        <v>62102</v>
      </c>
      <c r="I4579" s="61"/>
    </row>
    <row r="4580" spans="1:9" ht="24" customHeight="1" x14ac:dyDescent="0.25">
      <c r="A4580" s="2">
        <v>732435</v>
      </c>
      <c r="B4580" s="3">
        <v>41815.396921296298</v>
      </c>
      <c r="C4580" s="2" t="s">
        <v>7</v>
      </c>
      <c r="D4580" s="2" t="s">
        <v>8</v>
      </c>
      <c r="E4580" s="2" t="s">
        <v>28</v>
      </c>
      <c r="F4580" s="2" t="s">
        <v>32</v>
      </c>
      <c r="G4580" s="2">
        <v>56090</v>
      </c>
      <c r="H4580" s="2">
        <v>56090</v>
      </c>
      <c r="I4580" s="61"/>
    </row>
    <row r="4581" spans="1:9" ht="24" customHeight="1" x14ac:dyDescent="0.25">
      <c r="A4581" s="2">
        <v>770615</v>
      </c>
      <c r="B4581" s="3">
        <v>41815.398148148146</v>
      </c>
      <c r="C4581" s="2" t="s">
        <v>7</v>
      </c>
      <c r="D4581" s="2" t="s">
        <v>8</v>
      </c>
      <c r="E4581" s="2" t="s">
        <v>28</v>
      </c>
      <c r="F4581" s="2" t="s">
        <v>32</v>
      </c>
      <c r="G4581" s="2">
        <v>37455</v>
      </c>
      <c r="H4581" s="2">
        <v>37455</v>
      </c>
      <c r="I4581" s="61"/>
    </row>
    <row r="4582" spans="1:9" ht="24" customHeight="1" x14ac:dyDescent="0.25">
      <c r="A4582" s="2">
        <v>129661</v>
      </c>
      <c r="B4582" s="3">
        <v>41816.486979166664</v>
      </c>
      <c r="C4582" s="2" t="s">
        <v>7</v>
      </c>
      <c r="D4582" s="2" t="s">
        <v>11</v>
      </c>
      <c r="E4582" s="2" t="s">
        <v>28</v>
      </c>
      <c r="F4582" s="2" t="s">
        <v>32</v>
      </c>
      <c r="G4582" s="2">
        <v>78844</v>
      </c>
      <c r="H4582" s="2">
        <v>78844</v>
      </c>
      <c r="I4582" s="61"/>
    </row>
    <row r="4583" spans="1:9" ht="24" customHeight="1" x14ac:dyDescent="0.25">
      <c r="A4583" s="2">
        <v>433885</v>
      </c>
      <c r="B4583" s="3">
        <v>41816.485844907409</v>
      </c>
      <c r="C4583" s="2" t="s">
        <v>7</v>
      </c>
      <c r="D4583" s="2" t="s">
        <v>23</v>
      </c>
      <c r="E4583" s="2" t="s">
        <v>28</v>
      </c>
      <c r="F4583" s="2" t="s">
        <v>32</v>
      </c>
      <c r="G4583" s="2">
        <v>16155</v>
      </c>
      <c r="H4583" s="2">
        <v>16155</v>
      </c>
      <c r="I4583" s="61"/>
    </row>
    <row r="4584" spans="1:9" ht="24" customHeight="1" x14ac:dyDescent="0.25">
      <c r="A4584" s="2">
        <v>190429</v>
      </c>
      <c r="B4584" s="3">
        <v>41829.688136574077</v>
      </c>
      <c r="C4584" s="2" t="s">
        <v>7</v>
      </c>
      <c r="D4584" s="2" t="s">
        <v>11</v>
      </c>
      <c r="E4584" s="2" t="s">
        <v>28</v>
      </c>
      <c r="F4584" s="2" t="s">
        <v>32</v>
      </c>
      <c r="G4584" s="2">
        <v>30479</v>
      </c>
      <c r="H4584" s="2">
        <v>30479</v>
      </c>
      <c r="I4584" s="61"/>
    </row>
    <row r="4585" spans="1:9" ht="24" customHeight="1" x14ac:dyDescent="0.25">
      <c r="A4585" s="2">
        <v>195423</v>
      </c>
      <c r="B4585" s="3">
        <v>41837.699004629627</v>
      </c>
      <c r="C4585" s="2" t="s">
        <v>13</v>
      </c>
      <c r="D4585" s="2" t="s">
        <v>11</v>
      </c>
      <c r="E4585" s="2" t="s">
        <v>28</v>
      </c>
      <c r="F4585" s="2" t="s">
        <v>32</v>
      </c>
      <c r="G4585" s="2">
        <v>36833</v>
      </c>
      <c r="H4585" s="2">
        <v>36833</v>
      </c>
      <c r="I4585" s="61"/>
    </row>
    <row r="4586" spans="1:9" ht="24" customHeight="1" x14ac:dyDescent="0.25">
      <c r="A4586" s="2">
        <v>310955</v>
      </c>
      <c r="B4586" s="3">
        <v>41837.700694444444</v>
      </c>
      <c r="C4586" s="2" t="s">
        <v>7</v>
      </c>
      <c r="D4586" s="2" t="s">
        <v>11</v>
      </c>
      <c r="E4586" s="2" t="s">
        <v>28</v>
      </c>
      <c r="F4586" s="2" t="s">
        <v>32</v>
      </c>
      <c r="G4586" s="2">
        <v>54545</v>
      </c>
      <c r="H4586" s="2">
        <v>54545</v>
      </c>
      <c r="I4586" s="61"/>
    </row>
    <row r="4587" spans="1:9" ht="24" customHeight="1" x14ac:dyDescent="0.25">
      <c r="A4587" s="2">
        <v>755548</v>
      </c>
      <c r="B4587" s="3">
        <v>41837.699675925927</v>
      </c>
      <c r="C4587" s="2" t="s">
        <v>13</v>
      </c>
      <c r="D4587" s="2" t="s">
        <v>11</v>
      </c>
      <c r="E4587" s="2" t="s">
        <v>28</v>
      </c>
      <c r="F4587" s="2" t="s">
        <v>32</v>
      </c>
      <c r="G4587" s="2">
        <v>74463</v>
      </c>
      <c r="H4587" s="2">
        <v>74463</v>
      </c>
      <c r="I4587" s="61"/>
    </row>
    <row r="4588" spans="1:9" ht="24" customHeight="1" x14ac:dyDescent="0.25">
      <c r="A4588" s="2">
        <v>523315</v>
      </c>
      <c r="B4588" s="3">
        <v>41843.398298611108</v>
      </c>
      <c r="C4588" s="2" t="s">
        <v>7</v>
      </c>
      <c r="D4588" s="2" t="s">
        <v>8</v>
      </c>
      <c r="E4588" s="2" t="s">
        <v>28</v>
      </c>
      <c r="F4588" s="2" t="s">
        <v>32</v>
      </c>
      <c r="G4588" s="2">
        <v>61840</v>
      </c>
      <c r="H4588" s="2">
        <v>61840</v>
      </c>
      <c r="I4588" s="61"/>
    </row>
    <row r="4589" spans="1:9" ht="24" customHeight="1" x14ac:dyDescent="0.25">
      <c r="A4589" s="2">
        <v>798174</v>
      </c>
      <c r="B4589" s="3">
        <v>41843.400208333333</v>
      </c>
      <c r="C4589" s="2" t="s">
        <v>7</v>
      </c>
      <c r="D4589" s="2" t="s">
        <v>11</v>
      </c>
      <c r="E4589" s="2" t="s">
        <v>28</v>
      </c>
      <c r="F4589" s="2" t="s">
        <v>32</v>
      </c>
      <c r="G4589" s="2">
        <v>72885</v>
      </c>
      <c r="H4589" s="2">
        <v>72885</v>
      </c>
      <c r="I4589" s="61"/>
    </row>
    <row r="4590" spans="1:9" ht="24" customHeight="1" x14ac:dyDescent="0.25">
      <c r="A4590" s="2">
        <v>708662</v>
      </c>
      <c r="B4590" s="3">
        <v>41848.436597222222</v>
      </c>
      <c r="C4590" s="2" t="s">
        <v>7</v>
      </c>
      <c r="D4590" s="2" t="s">
        <v>23</v>
      </c>
      <c r="E4590" s="2" t="s">
        <v>28</v>
      </c>
      <c r="F4590" s="2" t="s">
        <v>32</v>
      </c>
      <c r="G4590" s="2">
        <v>90175</v>
      </c>
      <c r="H4590" s="2">
        <v>90175</v>
      </c>
      <c r="I4590" s="61"/>
    </row>
    <row r="4591" spans="1:9" ht="24" customHeight="1" x14ac:dyDescent="0.25">
      <c r="A4591" s="2">
        <v>127417</v>
      </c>
      <c r="B4591" s="3">
        <v>41872.497719907406</v>
      </c>
      <c r="C4591" s="2" t="s">
        <v>13</v>
      </c>
      <c r="D4591" s="2" t="s">
        <v>8</v>
      </c>
      <c r="E4591" s="2" t="s">
        <v>28</v>
      </c>
      <c r="F4591" s="2" t="s">
        <v>32</v>
      </c>
      <c r="G4591" s="2">
        <v>24365</v>
      </c>
      <c r="H4591" s="2">
        <v>24365</v>
      </c>
      <c r="I4591" s="61"/>
    </row>
    <row r="4592" spans="1:9" ht="24" customHeight="1" x14ac:dyDescent="0.25">
      <c r="A4592" s="2">
        <v>553366</v>
      </c>
      <c r="B4592" s="3">
        <v>41830.713877314818</v>
      </c>
      <c r="C4592" s="2" t="s">
        <v>7</v>
      </c>
      <c r="D4592" s="2" t="s">
        <v>8</v>
      </c>
      <c r="E4592" s="2" t="s">
        <v>25</v>
      </c>
      <c r="F4592" s="2" t="s">
        <v>21</v>
      </c>
      <c r="G4592" s="2">
        <v>33107</v>
      </c>
      <c r="H4592" s="2">
        <v>33107</v>
      </c>
      <c r="I4592" s="61"/>
    </row>
    <row r="4593" spans="1:9" ht="24" customHeight="1" x14ac:dyDescent="0.25">
      <c r="A4593" s="2">
        <v>365544</v>
      </c>
      <c r="B4593" s="3">
        <v>41839.539560185185</v>
      </c>
      <c r="C4593" s="2" t="s">
        <v>7</v>
      </c>
      <c r="D4593" s="2" t="s">
        <v>8</v>
      </c>
      <c r="E4593" s="2" t="s">
        <v>25</v>
      </c>
      <c r="F4593" s="2" t="s">
        <v>17</v>
      </c>
      <c r="G4593" s="2">
        <v>88392</v>
      </c>
      <c r="H4593" s="2">
        <v>88392</v>
      </c>
      <c r="I4593" s="61"/>
    </row>
    <row r="4594" spans="1:9" ht="24" customHeight="1" x14ac:dyDescent="0.25">
      <c r="A4594" s="2">
        <v>214108</v>
      </c>
      <c r="B4594" s="3">
        <v>41839.539849537039</v>
      </c>
      <c r="C4594" s="2" t="s">
        <v>7</v>
      </c>
      <c r="D4594" s="2" t="s">
        <v>8</v>
      </c>
      <c r="E4594" s="2" t="s">
        <v>25</v>
      </c>
      <c r="F4594" s="2" t="s">
        <v>17</v>
      </c>
      <c r="G4594" s="2">
        <v>20588</v>
      </c>
      <c r="H4594" s="2">
        <v>20588</v>
      </c>
      <c r="I4594" s="61"/>
    </row>
    <row r="4595" spans="1:9" ht="24" customHeight="1" x14ac:dyDescent="0.25">
      <c r="A4595" s="2">
        <v>784011</v>
      </c>
      <c r="B4595" s="3">
        <v>41794.39707175926</v>
      </c>
      <c r="C4595" s="2" t="s">
        <v>7</v>
      </c>
      <c r="D4595" s="2" t="s">
        <v>8</v>
      </c>
      <c r="E4595" s="2" t="s">
        <v>25</v>
      </c>
      <c r="F4595" s="2" t="s">
        <v>21</v>
      </c>
      <c r="G4595" s="2">
        <v>61893</v>
      </c>
      <c r="H4595" s="2">
        <v>61893</v>
      </c>
      <c r="I4595" s="61"/>
    </row>
    <row r="4596" spans="1:9" ht="24" customHeight="1" x14ac:dyDescent="0.25">
      <c r="A4596" s="2">
        <v>138560</v>
      </c>
      <c r="B4596" s="3">
        <v>41794.399305555555</v>
      </c>
      <c r="C4596" s="2" t="s">
        <v>7</v>
      </c>
      <c r="D4596" s="2" t="s">
        <v>8</v>
      </c>
      <c r="E4596" s="2" t="s">
        <v>25</v>
      </c>
      <c r="F4596" s="2" t="s">
        <v>21</v>
      </c>
      <c r="G4596" s="2">
        <v>88308</v>
      </c>
      <c r="H4596" s="2">
        <v>88308</v>
      </c>
      <c r="I4596" s="61"/>
    </row>
    <row r="4597" spans="1:9" ht="24" customHeight="1" x14ac:dyDescent="0.25">
      <c r="A4597" s="2">
        <v>123989</v>
      </c>
      <c r="B4597" s="3">
        <v>41872.380069444444</v>
      </c>
      <c r="C4597" s="2" t="s">
        <v>7</v>
      </c>
      <c r="D4597" s="2" t="s">
        <v>11</v>
      </c>
      <c r="E4597" s="2" t="s">
        <v>25</v>
      </c>
      <c r="F4597" s="2" t="s">
        <v>21</v>
      </c>
      <c r="G4597" s="2">
        <v>92448</v>
      </c>
      <c r="H4597" s="2">
        <v>92448</v>
      </c>
      <c r="I4597" s="61"/>
    </row>
    <row r="4598" spans="1:9" ht="24" customHeight="1" x14ac:dyDescent="0.25">
      <c r="A4598" s="2">
        <v>487619</v>
      </c>
      <c r="B4598" s="3">
        <v>41872.380937499998</v>
      </c>
      <c r="C4598" s="2" t="s">
        <v>7</v>
      </c>
      <c r="D4598" s="2" t="s">
        <v>11</v>
      </c>
      <c r="E4598" s="2" t="s">
        <v>25</v>
      </c>
      <c r="F4598" s="2" t="s">
        <v>21</v>
      </c>
      <c r="G4598" s="2">
        <v>94371</v>
      </c>
      <c r="H4598" s="2">
        <v>94371</v>
      </c>
      <c r="I4598" s="61"/>
    </row>
    <row r="4599" spans="1:9" ht="24" customHeight="1" x14ac:dyDescent="0.25">
      <c r="A4599" s="2">
        <v>466987</v>
      </c>
      <c r="B4599" s="3">
        <v>41872.382037037038</v>
      </c>
      <c r="C4599" s="2" t="s">
        <v>7</v>
      </c>
      <c r="D4599" s="2" t="s">
        <v>11</v>
      </c>
      <c r="E4599" s="2" t="s">
        <v>25</v>
      </c>
      <c r="F4599" s="2" t="s">
        <v>21</v>
      </c>
      <c r="G4599" s="2">
        <v>57736</v>
      </c>
      <c r="H4599" s="2">
        <v>57736</v>
      </c>
      <c r="I4599" s="61"/>
    </row>
    <row r="4600" spans="1:9" ht="24" customHeight="1" x14ac:dyDescent="0.25">
      <c r="A4600" s="2">
        <v>335534</v>
      </c>
      <c r="B4600" s="3">
        <v>41774.569837962961</v>
      </c>
      <c r="C4600" s="2" t="s">
        <v>13</v>
      </c>
      <c r="D4600" s="2" t="s">
        <v>11</v>
      </c>
      <c r="E4600" s="2" t="s">
        <v>9</v>
      </c>
      <c r="F4600" s="2" t="s">
        <v>12</v>
      </c>
      <c r="G4600" s="2">
        <v>41420</v>
      </c>
      <c r="H4600" s="2">
        <v>41420</v>
      </c>
      <c r="I4600" s="61"/>
    </row>
    <row r="4601" spans="1:9" ht="24" customHeight="1" x14ac:dyDescent="0.25">
      <c r="A4601" s="2">
        <v>497423</v>
      </c>
      <c r="B4601" s="3">
        <v>41774.570439814815</v>
      </c>
      <c r="C4601" s="2" t="s">
        <v>7</v>
      </c>
      <c r="D4601" s="2" t="s">
        <v>11</v>
      </c>
      <c r="E4601" s="2" t="s">
        <v>9</v>
      </c>
      <c r="F4601" s="2" t="s">
        <v>12</v>
      </c>
      <c r="G4601" s="2">
        <v>59654</v>
      </c>
      <c r="H4601" s="2">
        <v>59654</v>
      </c>
      <c r="I4601" s="61"/>
    </row>
    <row r="4602" spans="1:9" ht="24" customHeight="1" x14ac:dyDescent="0.25">
      <c r="A4602" s="2">
        <v>623846</v>
      </c>
      <c r="B4602" s="3">
        <v>41786.432673611111</v>
      </c>
      <c r="C4602" s="2" t="s">
        <v>7</v>
      </c>
      <c r="D4602" s="2" t="s">
        <v>8</v>
      </c>
      <c r="E4602" s="2" t="s">
        <v>9</v>
      </c>
      <c r="F4602" s="2" t="s">
        <v>12</v>
      </c>
      <c r="G4602" s="2">
        <v>95127</v>
      </c>
      <c r="H4602" s="2">
        <v>95127</v>
      </c>
      <c r="I4602" s="61"/>
    </row>
    <row r="4603" spans="1:9" ht="24" customHeight="1" x14ac:dyDescent="0.25">
      <c r="A4603" s="2">
        <v>648615</v>
      </c>
      <c r="B4603" s="3">
        <v>41786.432962962965</v>
      </c>
      <c r="C4603" s="2" t="s">
        <v>7</v>
      </c>
      <c r="D4603" s="2" t="s">
        <v>8</v>
      </c>
      <c r="E4603" s="2" t="s">
        <v>9</v>
      </c>
      <c r="F4603" s="2" t="s">
        <v>12</v>
      </c>
      <c r="G4603" s="2">
        <v>25246</v>
      </c>
      <c r="H4603" s="2">
        <v>25246</v>
      </c>
      <c r="I4603" s="61"/>
    </row>
    <row r="4604" spans="1:9" ht="24" customHeight="1" x14ac:dyDescent="0.25">
      <c r="A4604" s="2">
        <v>935227</v>
      </c>
      <c r="B4604" s="3">
        <v>41801.616041666668</v>
      </c>
      <c r="C4604" s="2" t="s">
        <v>7</v>
      </c>
      <c r="D4604" s="2" t="s">
        <v>11</v>
      </c>
      <c r="E4604" s="2" t="s">
        <v>9</v>
      </c>
      <c r="F4604" s="2" t="s">
        <v>12</v>
      </c>
      <c r="G4604" s="2">
        <v>86970</v>
      </c>
      <c r="H4604" s="2">
        <v>86970</v>
      </c>
      <c r="I4604" s="61"/>
    </row>
    <row r="4605" spans="1:9" ht="24" customHeight="1" x14ac:dyDescent="0.25">
      <c r="A4605" s="2">
        <v>257181</v>
      </c>
      <c r="B4605" s="3">
        <v>41807.666180555556</v>
      </c>
      <c r="C4605" s="2" t="s">
        <v>7</v>
      </c>
      <c r="D4605" s="2" t="s">
        <v>11</v>
      </c>
      <c r="E4605" s="2" t="s">
        <v>9</v>
      </c>
      <c r="F4605" s="2" t="s">
        <v>12</v>
      </c>
      <c r="G4605" s="2">
        <v>62814</v>
      </c>
      <c r="H4605" s="2">
        <v>62814</v>
      </c>
      <c r="I4605" s="61"/>
    </row>
    <row r="4606" spans="1:9" ht="24" customHeight="1" x14ac:dyDescent="0.25">
      <c r="A4606" s="2">
        <v>162517</v>
      </c>
      <c r="B4606" s="3">
        <v>41809.484606481485</v>
      </c>
      <c r="C4606" s="2" t="s">
        <v>7</v>
      </c>
      <c r="D4606" s="2" t="s">
        <v>8</v>
      </c>
      <c r="E4606" s="2" t="s">
        <v>9</v>
      </c>
      <c r="F4606" s="2" t="s">
        <v>12</v>
      </c>
      <c r="G4606" s="2">
        <v>61601</v>
      </c>
      <c r="H4606" s="2">
        <v>61601</v>
      </c>
      <c r="I4606" s="61"/>
    </row>
    <row r="4607" spans="1:9" ht="24" customHeight="1" x14ac:dyDescent="0.25">
      <c r="A4607" s="2">
        <v>33827</v>
      </c>
      <c r="B4607" s="3">
        <v>41810.688368055555</v>
      </c>
      <c r="C4607" s="2" t="s">
        <v>7</v>
      </c>
      <c r="D4607" s="2" t="s">
        <v>8</v>
      </c>
      <c r="E4607" s="2" t="s">
        <v>9</v>
      </c>
      <c r="F4607" s="2" t="s">
        <v>12</v>
      </c>
      <c r="G4607" s="2">
        <v>30364</v>
      </c>
      <c r="H4607" s="2">
        <v>30364</v>
      </c>
      <c r="I4607" s="61"/>
    </row>
    <row r="4608" spans="1:9" ht="24" customHeight="1" x14ac:dyDescent="0.25">
      <c r="A4608" s="2">
        <v>584822</v>
      </c>
      <c r="B4608" s="3">
        <v>41816.642326388886</v>
      </c>
      <c r="C4608" s="2" t="s">
        <v>7</v>
      </c>
      <c r="D4608" s="2" t="s">
        <v>8</v>
      </c>
      <c r="E4608" s="2" t="s">
        <v>9</v>
      </c>
      <c r="F4608" s="2" t="s">
        <v>12</v>
      </c>
      <c r="G4608" s="2">
        <v>19994</v>
      </c>
      <c r="H4608" s="2">
        <v>19994</v>
      </c>
      <c r="I4608" s="61"/>
    </row>
    <row r="4609" spans="1:9" ht="24" customHeight="1" x14ac:dyDescent="0.25">
      <c r="A4609" s="2">
        <v>377801</v>
      </c>
      <c r="B4609" s="3">
        <v>41816.640069444446</v>
      </c>
      <c r="C4609" s="2" t="s">
        <v>7</v>
      </c>
      <c r="D4609" s="2" t="s">
        <v>11</v>
      </c>
      <c r="E4609" s="2" t="s">
        <v>9</v>
      </c>
      <c r="F4609" s="2" t="s">
        <v>12</v>
      </c>
      <c r="G4609" s="2">
        <v>46108</v>
      </c>
      <c r="H4609" s="2">
        <v>46108</v>
      </c>
      <c r="I4609" s="61"/>
    </row>
    <row r="4610" spans="1:9" ht="24" customHeight="1" x14ac:dyDescent="0.25">
      <c r="A4610" s="2">
        <v>987281</v>
      </c>
      <c r="B4610" s="3">
        <v>41818.470567129632</v>
      </c>
      <c r="C4610" s="2" t="s">
        <v>7</v>
      </c>
      <c r="D4610" s="2" t="s">
        <v>11</v>
      </c>
      <c r="E4610" s="2" t="s">
        <v>9</v>
      </c>
      <c r="F4610" s="2" t="s">
        <v>12</v>
      </c>
      <c r="G4610" s="2">
        <v>46500</v>
      </c>
      <c r="H4610" s="2">
        <v>46500</v>
      </c>
      <c r="I4610" s="61"/>
    </row>
    <row r="4611" spans="1:9" ht="24" customHeight="1" x14ac:dyDescent="0.25">
      <c r="A4611" s="2">
        <v>308343</v>
      </c>
      <c r="B4611" s="3">
        <v>41872.396851851852</v>
      </c>
      <c r="C4611" s="2" t="s">
        <v>7</v>
      </c>
      <c r="D4611" s="2" t="s">
        <v>8</v>
      </c>
      <c r="E4611" s="2" t="s">
        <v>16</v>
      </c>
      <c r="F4611" s="2" t="s">
        <v>17</v>
      </c>
      <c r="G4611" s="2">
        <v>11330</v>
      </c>
      <c r="H4611" s="2">
        <v>11330</v>
      </c>
      <c r="I4611" s="61"/>
    </row>
    <row r="4612" spans="1:9" ht="24" customHeight="1" x14ac:dyDescent="0.25">
      <c r="A4612" s="2">
        <v>490160</v>
      </c>
      <c r="B4612" s="3">
        <v>41879.397615740738</v>
      </c>
      <c r="C4612" s="2" t="s">
        <v>7</v>
      </c>
      <c r="D4612" s="2" t="s">
        <v>8</v>
      </c>
      <c r="E4612" s="2" t="s">
        <v>16</v>
      </c>
      <c r="F4612" s="2" t="s">
        <v>17</v>
      </c>
      <c r="G4612" s="2">
        <v>95546</v>
      </c>
      <c r="H4612" s="2">
        <v>95546</v>
      </c>
      <c r="I4612" s="61"/>
    </row>
    <row r="4613" spans="1:9" ht="24" customHeight="1" x14ac:dyDescent="0.25">
      <c r="A4613" s="2">
        <v>984313</v>
      </c>
      <c r="B4613" s="3">
        <v>41806.393738425926</v>
      </c>
      <c r="C4613" s="2" t="s">
        <v>7</v>
      </c>
      <c r="D4613" s="2" t="s">
        <v>8</v>
      </c>
      <c r="E4613" s="2" t="s">
        <v>16</v>
      </c>
      <c r="F4613" s="2" t="s">
        <v>32</v>
      </c>
      <c r="G4613" s="2">
        <v>33967</v>
      </c>
      <c r="H4613" s="2">
        <v>33967</v>
      </c>
      <c r="I4613" s="61"/>
    </row>
    <row r="4614" spans="1:9" ht="24" customHeight="1" x14ac:dyDescent="0.25">
      <c r="A4614" s="2">
        <v>58039</v>
      </c>
      <c r="B4614" s="3">
        <v>41808.40452546296</v>
      </c>
      <c r="C4614" s="2" t="s">
        <v>7</v>
      </c>
      <c r="D4614" s="2" t="s">
        <v>23</v>
      </c>
      <c r="E4614" s="2" t="s">
        <v>16</v>
      </c>
      <c r="F4614" s="2" t="s">
        <v>32</v>
      </c>
      <c r="G4614" s="2">
        <v>34157</v>
      </c>
      <c r="H4614" s="2">
        <v>34157</v>
      </c>
      <c r="I4614" s="61"/>
    </row>
    <row r="4615" spans="1:9" ht="24" customHeight="1" x14ac:dyDescent="0.25">
      <c r="A4615" s="2">
        <v>920958</v>
      </c>
      <c r="B4615" s="3">
        <v>41879.397662037038</v>
      </c>
      <c r="C4615" s="2" t="s">
        <v>7</v>
      </c>
      <c r="D4615" s="2" t="s">
        <v>8</v>
      </c>
      <c r="E4615" s="2" t="s">
        <v>16</v>
      </c>
      <c r="F4615" s="2" t="s">
        <v>32</v>
      </c>
      <c r="G4615" s="2">
        <v>11869</v>
      </c>
      <c r="H4615" s="2">
        <v>11869</v>
      </c>
      <c r="I4615" s="61"/>
    </row>
    <row r="4616" spans="1:9" ht="24" customHeight="1" x14ac:dyDescent="0.25">
      <c r="A4616" s="2">
        <v>737902</v>
      </c>
      <c r="B4616" s="3">
        <v>41879.398530092592</v>
      </c>
      <c r="C4616" s="2" t="s">
        <v>13</v>
      </c>
      <c r="D4616" s="2" t="s">
        <v>11</v>
      </c>
      <c r="E4616" s="2" t="s">
        <v>16</v>
      </c>
      <c r="F4616" s="2" t="s">
        <v>32</v>
      </c>
      <c r="G4616" s="2">
        <v>42892</v>
      </c>
      <c r="H4616" s="2">
        <v>42892</v>
      </c>
      <c r="I4616" s="61"/>
    </row>
    <row r="4617" spans="1:9" ht="24" customHeight="1" x14ac:dyDescent="0.25">
      <c r="A4617" s="2">
        <v>598001</v>
      </c>
      <c r="B4617" s="3">
        <v>41802.397083333337</v>
      </c>
      <c r="C4617" s="2" t="s">
        <v>13</v>
      </c>
      <c r="D4617" s="2" t="s">
        <v>8</v>
      </c>
      <c r="E4617" s="2" t="s">
        <v>14</v>
      </c>
      <c r="F4617" s="2" t="s">
        <v>21</v>
      </c>
      <c r="G4617" s="2">
        <v>30152</v>
      </c>
      <c r="H4617" s="2">
        <v>30152</v>
      </c>
      <c r="I4617" s="61"/>
    </row>
    <row r="4618" spans="1:9" ht="24" customHeight="1" x14ac:dyDescent="0.25">
      <c r="A4618" s="2">
        <v>997474</v>
      </c>
      <c r="B4618" s="3">
        <v>41823.399004629631</v>
      </c>
      <c r="C4618" s="2" t="s">
        <v>7</v>
      </c>
      <c r="D4618" s="2" t="s">
        <v>8</v>
      </c>
      <c r="E4618" s="2" t="s">
        <v>14</v>
      </c>
      <c r="F4618" s="2" t="s">
        <v>12</v>
      </c>
      <c r="G4618" s="2">
        <v>13143</v>
      </c>
      <c r="H4618" s="2">
        <v>13143</v>
      </c>
      <c r="I4618" s="61"/>
    </row>
    <row r="4619" spans="1:9" ht="24" customHeight="1" x14ac:dyDescent="0.25">
      <c r="A4619" s="2">
        <v>146332</v>
      </c>
      <c r="B4619" s="3">
        <v>41823.399328703701</v>
      </c>
      <c r="C4619" s="2" t="s">
        <v>7</v>
      </c>
      <c r="D4619" s="2" t="s">
        <v>8</v>
      </c>
      <c r="E4619" s="2" t="s">
        <v>14</v>
      </c>
      <c r="F4619" s="2" t="s">
        <v>12</v>
      </c>
      <c r="G4619" s="2">
        <v>36283</v>
      </c>
      <c r="H4619" s="2">
        <v>36283</v>
      </c>
      <c r="I4619" s="61"/>
    </row>
    <row r="4620" spans="1:9" ht="24" customHeight="1" x14ac:dyDescent="0.25">
      <c r="A4620" s="2">
        <v>485005</v>
      </c>
      <c r="B4620" s="3">
        <v>41835.678437499999</v>
      </c>
      <c r="C4620" s="2" t="s">
        <v>7</v>
      </c>
      <c r="D4620" s="2" t="s">
        <v>23</v>
      </c>
      <c r="E4620" s="2" t="s">
        <v>14</v>
      </c>
      <c r="F4620" s="2" t="s">
        <v>12</v>
      </c>
      <c r="G4620" s="2">
        <v>47503</v>
      </c>
      <c r="H4620" s="2">
        <v>47503</v>
      </c>
      <c r="I4620" s="61"/>
    </row>
    <row r="4621" spans="1:9" ht="24" customHeight="1" x14ac:dyDescent="0.25">
      <c r="A4621" s="2">
        <v>133581</v>
      </c>
      <c r="B4621" s="3">
        <v>41835.678761574076</v>
      </c>
      <c r="C4621" s="2" t="s">
        <v>7</v>
      </c>
      <c r="D4621" s="2" t="s">
        <v>23</v>
      </c>
      <c r="E4621" s="2" t="s">
        <v>14</v>
      </c>
      <c r="F4621" s="2" t="s">
        <v>12</v>
      </c>
      <c r="G4621" s="2">
        <v>49877</v>
      </c>
      <c r="H4621" s="2">
        <v>49877</v>
      </c>
      <c r="I4621" s="61"/>
    </row>
    <row r="4622" spans="1:9" ht="24" customHeight="1" x14ac:dyDescent="0.25">
      <c r="A4622" s="2">
        <v>14318</v>
      </c>
      <c r="B4622" s="3">
        <v>41879.397048611114</v>
      </c>
      <c r="C4622" s="2" t="s">
        <v>7</v>
      </c>
      <c r="D4622" s="2" t="s">
        <v>11</v>
      </c>
      <c r="E4622" s="2" t="s">
        <v>14</v>
      </c>
      <c r="F4622" s="2" t="s">
        <v>12</v>
      </c>
      <c r="G4622" s="2">
        <v>5223</v>
      </c>
      <c r="H4622" s="2">
        <v>5223</v>
      </c>
      <c r="I4622" s="61"/>
    </row>
    <row r="4623" spans="1:9" ht="24" customHeight="1" x14ac:dyDescent="0.25">
      <c r="A4623" s="2">
        <v>541632</v>
      </c>
      <c r="B4623" s="3">
        <v>41831.397280092591</v>
      </c>
      <c r="C4623" s="2" t="s">
        <v>7</v>
      </c>
      <c r="D4623" s="2" t="s">
        <v>8</v>
      </c>
      <c r="E4623" s="2" t="s">
        <v>28</v>
      </c>
      <c r="F4623" s="2" t="s">
        <v>32</v>
      </c>
      <c r="G4623" s="2">
        <v>56674</v>
      </c>
      <c r="H4623" s="2">
        <v>56674</v>
      </c>
      <c r="I4623" s="61"/>
    </row>
    <row r="4624" spans="1:9" ht="24" customHeight="1" x14ac:dyDescent="0.25">
      <c r="A4624" s="2">
        <v>426385</v>
      </c>
      <c r="B4624" s="3">
        <v>41796.331747685188</v>
      </c>
      <c r="C4624" s="2" t="s">
        <v>13</v>
      </c>
      <c r="D4624" s="2" t="s">
        <v>8</v>
      </c>
      <c r="E4624" s="2" t="s">
        <v>29</v>
      </c>
      <c r="F4624" s="2" t="s">
        <v>21</v>
      </c>
      <c r="G4624" s="2">
        <v>83497</v>
      </c>
      <c r="H4624" s="2">
        <v>83497</v>
      </c>
      <c r="I4624" s="61"/>
    </row>
    <row r="4625" spans="1:9" ht="24" customHeight="1" x14ac:dyDescent="0.25">
      <c r="A4625" s="2">
        <v>115018</v>
      </c>
      <c r="B4625" s="3">
        <v>41764.397511574076</v>
      </c>
      <c r="C4625" s="2" t="s">
        <v>7</v>
      </c>
      <c r="D4625" s="2" t="s">
        <v>8</v>
      </c>
      <c r="E4625" s="2" t="s">
        <v>9</v>
      </c>
      <c r="F4625" s="2" t="s">
        <v>21</v>
      </c>
      <c r="G4625" s="2">
        <v>68941</v>
      </c>
      <c r="H4625" s="2">
        <v>68941</v>
      </c>
      <c r="I4625" s="61"/>
    </row>
    <row r="4626" spans="1:9" ht="24" customHeight="1" x14ac:dyDescent="0.25">
      <c r="A4626" s="2">
        <v>16456</v>
      </c>
      <c r="B4626" s="3">
        <v>41764.397905092592</v>
      </c>
      <c r="C4626" s="2" t="s">
        <v>7</v>
      </c>
      <c r="D4626" s="2" t="s">
        <v>8</v>
      </c>
      <c r="E4626" s="2" t="s">
        <v>9</v>
      </c>
      <c r="F4626" s="2" t="s">
        <v>21</v>
      </c>
      <c r="G4626" s="2">
        <v>54974</v>
      </c>
      <c r="H4626" s="2">
        <v>54974</v>
      </c>
      <c r="I4626" s="61"/>
    </row>
    <row r="4627" spans="1:9" ht="24" customHeight="1" x14ac:dyDescent="0.25">
      <c r="A4627" s="2">
        <v>532766</v>
      </c>
      <c r="B4627" s="3">
        <v>41866.695115740738</v>
      </c>
      <c r="C4627" s="2" t="s">
        <v>13</v>
      </c>
      <c r="D4627" s="2" t="s">
        <v>8</v>
      </c>
      <c r="E4627" s="2" t="s">
        <v>14</v>
      </c>
      <c r="F4627" s="2" t="s">
        <v>12</v>
      </c>
      <c r="G4627" s="2">
        <v>19391</v>
      </c>
      <c r="H4627" s="2">
        <v>19391</v>
      </c>
      <c r="I4627" s="61"/>
    </row>
    <row r="4628" spans="1:9" ht="24" customHeight="1" x14ac:dyDescent="0.25">
      <c r="A4628" s="2">
        <v>228278</v>
      </c>
      <c r="B4628" s="3">
        <v>41868.557280092595</v>
      </c>
      <c r="C4628" s="2" t="s">
        <v>7</v>
      </c>
      <c r="D4628" s="2" t="s">
        <v>8</v>
      </c>
      <c r="E4628" s="2" t="s">
        <v>14</v>
      </c>
      <c r="F4628" s="2" t="s">
        <v>12</v>
      </c>
      <c r="G4628" s="2">
        <v>90747</v>
      </c>
      <c r="H4628" s="2">
        <v>90747</v>
      </c>
      <c r="I4628" s="61"/>
    </row>
    <row r="4629" spans="1:9" ht="24" customHeight="1" x14ac:dyDescent="0.25">
      <c r="A4629" s="2">
        <v>996910</v>
      </c>
      <c r="B4629" s="3">
        <v>41868.558020833334</v>
      </c>
      <c r="C4629" s="2" t="s">
        <v>7</v>
      </c>
      <c r="D4629" s="2" t="s">
        <v>11</v>
      </c>
      <c r="E4629" s="2" t="s">
        <v>14</v>
      </c>
      <c r="F4629" s="2" t="s">
        <v>12</v>
      </c>
      <c r="G4629" s="2">
        <v>76895</v>
      </c>
      <c r="H4629" s="2">
        <v>76895</v>
      </c>
      <c r="I4629" s="61"/>
    </row>
    <row r="4630" spans="1:9" ht="24" customHeight="1" x14ac:dyDescent="0.25">
      <c r="A4630" s="2">
        <v>737589</v>
      </c>
      <c r="B4630" s="3">
        <v>41868.558807870373</v>
      </c>
      <c r="C4630" s="2" t="s">
        <v>7</v>
      </c>
      <c r="D4630" s="2" t="s">
        <v>8</v>
      </c>
      <c r="E4630" s="2" t="s">
        <v>14</v>
      </c>
      <c r="F4630" s="2" t="s">
        <v>12</v>
      </c>
      <c r="G4630" s="2">
        <v>91905</v>
      </c>
      <c r="H4630" s="2">
        <v>91905</v>
      </c>
      <c r="I4630" s="61"/>
    </row>
    <row r="4631" spans="1:9" ht="24" customHeight="1" x14ac:dyDescent="0.25">
      <c r="A4631" s="2">
        <v>350567</v>
      </c>
      <c r="B4631" s="3">
        <v>41868.557824074072</v>
      </c>
      <c r="C4631" s="2" t="s">
        <v>7</v>
      </c>
      <c r="D4631" s="2" t="s">
        <v>23</v>
      </c>
      <c r="E4631" s="2" t="s">
        <v>14</v>
      </c>
      <c r="F4631" s="2" t="s">
        <v>12</v>
      </c>
      <c r="G4631" s="2">
        <v>35972</v>
      </c>
      <c r="H4631" s="2">
        <v>35972</v>
      </c>
      <c r="I4631" s="61"/>
    </row>
    <row r="4632" spans="1:9" ht="24" customHeight="1" x14ac:dyDescent="0.25">
      <c r="A4632" s="2">
        <v>935580</v>
      </c>
      <c r="B4632" s="3">
        <v>41801.323506944442</v>
      </c>
      <c r="C4632" s="2" t="s">
        <v>7</v>
      </c>
      <c r="D4632" s="2" t="s">
        <v>8</v>
      </c>
      <c r="E4632" s="2" t="s">
        <v>14</v>
      </c>
      <c r="F4632" s="2" t="s">
        <v>17</v>
      </c>
      <c r="G4632" s="2">
        <v>75137</v>
      </c>
      <c r="H4632" s="2">
        <v>75137</v>
      </c>
      <c r="I4632" s="61"/>
    </row>
    <row r="4633" spans="1:9" ht="24" customHeight="1" x14ac:dyDescent="0.25">
      <c r="A4633" s="2">
        <v>998478</v>
      </c>
      <c r="B4633" s="3">
        <v>41810.407789351855</v>
      </c>
      <c r="C4633" s="2" t="s">
        <v>7</v>
      </c>
      <c r="D4633" s="2" t="s">
        <v>8</v>
      </c>
      <c r="E4633" s="2" t="s">
        <v>14</v>
      </c>
      <c r="F4633" s="2" t="s">
        <v>17</v>
      </c>
      <c r="G4633" s="2">
        <v>5143</v>
      </c>
      <c r="H4633" s="2">
        <v>5143</v>
      </c>
      <c r="I4633" s="61"/>
    </row>
    <row r="4634" spans="1:9" ht="24" customHeight="1" x14ac:dyDescent="0.25">
      <c r="A4634" s="2">
        <v>563648</v>
      </c>
      <c r="B4634" s="3">
        <v>41810.408541666664</v>
      </c>
      <c r="C4634" s="2" t="s">
        <v>7</v>
      </c>
      <c r="D4634" s="2" t="s">
        <v>8</v>
      </c>
      <c r="E4634" s="2" t="s">
        <v>14</v>
      </c>
      <c r="F4634" s="2" t="s">
        <v>17</v>
      </c>
      <c r="G4634" s="2">
        <v>26508</v>
      </c>
      <c r="H4634" s="2">
        <v>26508</v>
      </c>
      <c r="I4634" s="61"/>
    </row>
    <row r="4635" spans="1:9" ht="24" customHeight="1" x14ac:dyDescent="0.25">
      <c r="A4635" s="2">
        <v>531055</v>
      </c>
      <c r="B4635" s="3">
        <v>41812.576689814814</v>
      </c>
      <c r="C4635" s="2" t="s">
        <v>7</v>
      </c>
      <c r="D4635" s="2" t="s">
        <v>11</v>
      </c>
      <c r="E4635" s="2" t="s">
        <v>14</v>
      </c>
      <c r="F4635" s="2" t="s">
        <v>17</v>
      </c>
      <c r="G4635" s="2">
        <v>24791</v>
      </c>
      <c r="H4635" s="2">
        <v>24791</v>
      </c>
      <c r="I4635" s="61"/>
    </row>
    <row r="4636" spans="1:9" ht="24" customHeight="1" x14ac:dyDescent="0.25">
      <c r="A4636" s="2">
        <v>755156</v>
      </c>
      <c r="B4636" s="3">
        <v>41824.436620370368</v>
      </c>
      <c r="C4636" s="2" t="s">
        <v>13</v>
      </c>
      <c r="D4636" s="2" t="s">
        <v>11</v>
      </c>
      <c r="E4636" s="2" t="s">
        <v>14</v>
      </c>
      <c r="F4636" s="2" t="s">
        <v>17</v>
      </c>
      <c r="G4636" s="2">
        <v>39818</v>
      </c>
      <c r="H4636" s="2">
        <v>39818</v>
      </c>
      <c r="I4636" s="61"/>
    </row>
    <row r="4637" spans="1:9" ht="24" customHeight="1" x14ac:dyDescent="0.25">
      <c r="A4637" s="2">
        <v>709538</v>
      </c>
      <c r="B4637" s="3">
        <v>41824.439259259256</v>
      </c>
      <c r="C4637" s="2" t="s">
        <v>7</v>
      </c>
      <c r="D4637" s="2" t="s">
        <v>11</v>
      </c>
      <c r="E4637" s="2" t="s">
        <v>14</v>
      </c>
      <c r="F4637" s="2" t="s">
        <v>17</v>
      </c>
      <c r="G4637" s="2">
        <v>9733</v>
      </c>
      <c r="H4637" s="2">
        <v>9733</v>
      </c>
      <c r="I4637" s="61"/>
    </row>
    <row r="4638" spans="1:9" ht="24" customHeight="1" x14ac:dyDescent="0.25">
      <c r="A4638" s="2">
        <v>233897</v>
      </c>
      <c r="B4638" s="3">
        <v>41824.442546296297</v>
      </c>
      <c r="C4638" s="2" t="s">
        <v>7</v>
      </c>
      <c r="D4638" s="2" t="s">
        <v>11</v>
      </c>
      <c r="E4638" s="2" t="s">
        <v>14</v>
      </c>
      <c r="F4638" s="2" t="s">
        <v>17</v>
      </c>
      <c r="G4638" s="2">
        <v>8237</v>
      </c>
      <c r="H4638" s="2">
        <v>8237</v>
      </c>
      <c r="I4638" s="61"/>
    </row>
    <row r="4639" spans="1:9" ht="24" customHeight="1" x14ac:dyDescent="0.25">
      <c r="A4639" s="2">
        <v>757668</v>
      </c>
      <c r="B4639" s="3">
        <v>41807.397002314814</v>
      </c>
      <c r="C4639" s="2" t="s">
        <v>7</v>
      </c>
      <c r="D4639" s="2" t="s">
        <v>8</v>
      </c>
      <c r="E4639" s="2" t="s">
        <v>9</v>
      </c>
      <c r="F4639" s="2" t="s">
        <v>12</v>
      </c>
      <c r="G4639" s="2">
        <v>74917</v>
      </c>
      <c r="H4639" s="2">
        <v>74917</v>
      </c>
      <c r="I4639" s="61"/>
    </row>
    <row r="4640" spans="1:9" ht="24" customHeight="1" x14ac:dyDescent="0.25">
      <c r="A4640" s="2">
        <v>137775</v>
      </c>
      <c r="B4640" s="3">
        <v>41835.396990740737</v>
      </c>
      <c r="C4640" s="2" t="s">
        <v>7</v>
      </c>
      <c r="D4640" s="2" t="s">
        <v>8</v>
      </c>
      <c r="E4640" s="2" t="s">
        <v>9</v>
      </c>
      <c r="F4640" s="2" t="s">
        <v>12</v>
      </c>
      <c r="G4640" s="2">
        <v>75705</v>
      </c>
      <c r="H4640" s="2">
        <v>75705</v>
      </c>
      <c r="I4640" s="61"/>
    </row>
    <row r="4641" spans="1:9" ht="24" customHeight="1" x14ac:dyDescent="0.25">
      <c r="A4641" s="2">
        <v>889336</v>
      </c>
      <c r="B4641" s="3">
        <v>41855.525983796295</v>
      </c>
      <c r="C4641" s="2" t="s">
        <v>7</v>
      </c>
      <c r="D4641" s="2" t="s">
        <v>8</v>
      </c>
      <c r="E4641" s="2" t="s">
        <v>9</v>
      </c>
      <c r="F4641" s="2" t="s">
        <v>12</v>
      </c>
      <c r="G4641" s="2">
        <v>16637</v>
      </c>
      <c r="H4641" s="2">
        <v>16637</v>
      </c>
      <c r="I4641" s="61"/>
    </row>
    <row r="4642" spans="1:9" ht="24" customHeight="1" x14ac:dyDescent="0.25">
      <c r="A4642" s="2">
        <v>860049</v>
      </c>
      <c r="B4642" s="3">
        <v>41835.397245370368</v>
      </c>
      <c r="C4642" s="2" t="s">
        <v>7</v>
      </c>
      <c r="D4642" s="2" t="s">
        <v>8</v>
      </c>
      <c r="E4642" s="2" t="s">
        <v>25</v>
      </c>
      <c r="F4642" s="2" t="s">
        <v>21</v>
      </c>
      <c r="G4642" s="2">
        <v>81002</v>
      </c>
      <c r="H4642" s="2">
        <v>81002</v>
      </c>
      <c r="I4642" s="61"/>
    </row>
    <row r="4643" spans="1:9" ht="24" customHeight="1" x14ac:dyDescent="0.25">
      <c r="A4643" s="2">
        <v>608169</v>
      </c>
      <c r="B4643" s="3">
        <v>41835.397349537037</v>
      </c>
      <c r="C4643" s="2" t="s">
        <v>7</v>
      </c>
      <c r="D4643" s="2" t="s">
        <v>8</v>
      </c>
      <c r="E4643" s="2" t="s">
        <v>29</v>
      </c>
      <c r="F4643" s="2" t="s">
        <v>10</v>
      </c>
      <c r="G4643" s="2">
        <v>17544</v>
      </c>
      <c r="H4643" s="2">
        <v>17544</v>
      </c>
      <c r="I4643" s="61"/>
    </row>
    <row r="4644" spans="1:9" ht="24" customHeight="1" x14ac:dyDescent="0.25">
      <c r="A4644" s="2">
        <v>255806</v>
      </c>
      <c r="B4644" s="3">
        <v>41852.547719907408</v>
      </c>
      <c r="C4644" s="2" t="s">
        <v>7</v>
      </c>
      <c r="D4644" s="2" t="s">
        <v>8</v>
      </c>
      <c r="E4644" s="2" t="s">
        <v>29</v>
      </c>
      <c r="F4644" s="2" t="s">
        <v>10</v>
      </c>
      <c r="G4644" s="2">
        <v>61950</v>
      </c>
      <c r="H4644" s="2">
        <v>61950</v>
      </c>
      <c r="I4644" s="61"/>
    </row>
    <row r="4645" spans="1:9" ht="24" customHeight="1" x14ac:dyDescent="0.25">
      <c r="A4645" s="2">
        <v>39931</v>
      </c>
      <c r="B4645" s="3">
        <v>41852.548090277778</v>
      </c>
      <c r="C4645" s="2" t="s">
        <v>13</v>
      </c>
      <c r="D4645" s="2" t="s">
        <v>8</v>
      </c>
      <c r="E4645" s="2" t="s">
        <v>29</v>
      </c>
      <c r="F4645" s="2" t="s">
        <v>10</v>
      </c>
      <c r="G4645" s="2">
        <v>95200</v>
      </c>
      <c r="H4645" s="2">
        <v>95200</v>
      </c>
      <c r="I4645" s="61"/>
    </row>
    <row r="4646" spans="1:9" ht="24" customHeight="1" x14ac:dyDescent="0.25">
      <c r="A4646" s="2">
        <v>633002</v>
      </c>
      <c r="B4646" s="3">
        <v>41793.402187500003</v>
      </c>
      <c r="C4646" s="2" t="s">
        <v>7</v>
      </c>
      <c r="D4646" s="2" t="s">
        <v>11</v>
      </c>
      <c r="E4646" s="2" t="s">
        <v>9</v>
      </c>
      <c r="F4646" s="2" t="s">
        <v>32</v>
      </c>
      <c r="G4646" s="2">
        <v>79867</v>
      </c>
      <c r="H4646" s="2">
        <v>79867</v>
      </c>
      <c r="I4646" s="61"/>
    </row>
    <row r="4647" spans="1:9" ht="24" customHeight="1" x14ac:dyDescent="0.25">
      <c r="A4647" s="2">
        <v>934713</v>
      </c>
      <c r="B4647" s="3">
        <v>41793.402812499997</v>
      </c>
      <c r="C4647" s="2" t="s">
        <v>13</v>
      </c>
      <c r="D4647" s="2" t="s">
        <v>11</v>
      </c>
      <c r="E4647" s="2" t="s">
        <v>9</v>
      </c>
      <c r="F4647" s="2" t="s">
        <v>32</v>
      </c>
      <c r="G4647" s="2">
        <v>86588</v>
      </c>
      <c r="H4647" s="2">
        <v>86588</v>
      </c>
      <c r="I4647" s="61"/>
    </row>
    <row r="4648" spans="1:9" ht="24" customHeight="1" x14ac:dyDescent="0.25">
      <c r="A4648" s="2">
        <v>355348</v>
      </c>
      <c r="B4648" s="3">
        <v>41793.403900462959</v>
      </c>
      <c r="C4648" s="2" t="s">
        <v>7</v>
      </c>
      <c r="D4648" s="2" t="s">
        <v>11</v>
      </c>
      <c r="E4648" s="2" t="s">
        <v>9</v>
      </c>
      <c r="F4648" s="2" t="s">
        <v>32</v>
      </c>
      <c r="G4648" s="2">
        <v>69691</v>
      </c>
      <c r="H4648" s="2">
        <v>69691</v>
      </c>
      <c r="I4648" s="61"/>
    </row>
    <row r="4649" spans="1:9" ht="24" customHeight="1" x14ac:dyDescent="0.25">
      <c r="A4649" s="2">
        <v>624692</v>
      </c>
      <c r="B4649" s="3">
        <v>41793.404166666667</v>
      </c>
      <c r="C4649" s="2" t="s">
        <v>7</v>
      </c>
      <c r="D4649" s="2" t="s">
        <v>11</v>
      </c>
      <c r="E4649" s="2" t="s">
        <v>9</v>
      </c>
      <c r="F4649" s="2" t="s">
        <v>32</v>
      </c>
      <c r="G4649" s="2">
        <v>54152</v>
      </c>
      <c r="H4649" s="2">
        <v>54152</v>
      </c>
      <c r="I4649" s="61"/>
    </row>
    <row r="4650" spans="1:9" ht="24" customHeight="1" x14ac:dyDescent="0.25">
      <c r="A4650" s="2">
        <v>462488</v>
      </c>
      <c r="B4650" s="3">
        <v>41793.404618055552</v>
      </c>
      <c r="C4650" s="2" t="s">
        <v>7</v>
      </c>
      <c r="D4650" s="2" t="s">
        <v>8</v>
      </c>
      <c r="E4650" s="2" t="s">
        <v>9</v>
      </c>
      <c r="F4650" s="2" t="s">
        <v>32</v>
      </c>
      <c r="G4650" s="2">
        <v>81412</v>
      </c>
      <c r="H4650" s="2">
        <v>81412</v>
      </c>
      <c r="I4650" s="61"/>
    </row>
    <row r="4651" spans="1:9" ht="24" customHeight="1" x14ac:dyDescent="0.25">
      <c r="A4651" s="2">
        <v>800056</v>
      </c>
      <c r="B4651" s="3">
        <v>41793.4062037037</v>
      </c>
      <c r="C4651" s="2" t="s">
        <v>13</v>
      </c>
      <c r="D4651" s="2" t="s">
        <v>8</v>
      </c>
      <c r="E4651" s="2" t="s">
        <v>9</v>
      </c>
      <c r="F4651" s="2" t="s">
        <v>32</v>
      </c>
      <c r="G4651" s="2">
        <v>36888</v>
      </c>
      <c r="H4651" s="2">
        <v>36888</v>
      </c>
      <c r="I4651" s="61"/>
    </row>
    <row r="4652" spans="1:9" ht="24" customHeight="1" x14ac:dyDescent="0.25">
      <c r="A4652" s="2">
        <v>459590</v>
      </c>
      <c r="B4652" s="3">
        <v>41764.785624999997</v>
      </c>
      <c r="C4652" s="2" t="s">
        <v>7</v>
      </c>
      <c r="D4652" s="2" t="s">
        <v>8</v>
      </c>
      <c r="E4652" s="2" t="s">
        <v>9</v>
      </c>
      <c r="F4652" s="2" t="s">
        <v>10</v>
      </c>
      <c r="G4652" s="2">
        <v>4448</v>
      </c>
      <c r="H4652" s="2">
        <v>4448</v>
      </c>
      <c r="I4652" s="61"/>
    </row>
    <row r="4653" spans="1:9" ht="24" customHeight="1" x14ac:dyDescent="0.25">
      <c r="A4653" s="2">
        <v>929923</v>
      </c>
      <c r="B4653" s="3">
        <v>41767.563819444447</v>
      </c>
      <c r="C4653" s="2" t="s">
        <v>7</v>
      </c>
      <c r="D4653" s="2" t="s">
        <v>8</v>
      </c>
      <c r="E4653" s="2" t="s">
        <v>14</v>
      </c>
      <c r="F4653" s="2" t="s">
        <v>24</v>
      </c>
      <c r="G4653" s="2">
        <v>9150</v>
      </c>
      <c r="H4653" s="2">
        <v>9150</v>
      </c>
      <c r="I4653" s="61"/>
    </row>
    <row r="4654" spans="1:9" ht="24" customHeight="1" x14ac:dyDescent="0.25">
      <c r="A4654" s="2">
        <v>102990</v>
      </c>
      <c r="B4654" s="3">
        <v>41808.705625000002</v>
      </c>
      <c r="C4654" s="2" t="s">
        <v>7</v>
      </c>
      <c r="D4654" s="2" t="s">
        <v>11</v>
      </c>
      <c r="E4654" s="2" t="s">
        <v>14</v>
      </c>
      <c r="F4654" s="2" t="s">
        <v>24</v>
      </c>
      <c r="G4654" s="2">
        <v>81256</v>
      </c>
      <c r="H4654" s="2">
        <v>81256</v>
      </c>
      <c r="I4654" s="61"/>
    </row>
    <row r="4655" spans="1:9" ht="24" customHeight="1" x14ac:dyDescent="0.25">
      <c r="A4655" s="2">
        <v>243390</v>
      </c>
      <c r="B4655" s="3">
        <v>41808.705937500003</v>
      </c>
      <c r="C4655" s="2" t="s">
        <v>7</v>
      </c>
      <c r="D4655" s="2" t="s">
        <v>8</v>
      </c>
      <c r="E4655" s="2" t="s">
        <v>14</v>
      </c>
      <c r="F4655" s="2" t="s">
        <v>24</v>
      </c>
      <c r="G4655" s="2">
        <v>64629</v>
      </c>
      <c r="H4655" s="2">
        <v>64629</v>
      </c>
      <c r="I4655" s="61"/>
    </row>
    <row r="4656" spans="1:9" ht="24" customHeight="1" x14ac:dyDescent="0.25">
      <c r="A4656" s="2">
        <v>329507</v>
      </c>
      <c r="B4656" s="3">
        <v>41808.70621527778</v>
      </c>
      <c r="C4656" s="2" t="s">
        <v>7</v>
      </c>
      <c r="D4656" s="2" t="s">
        <v>8</v>
      </c>
      <c r="E4656" s="2" t="s">
        <v>14</v>
      </c>
      <c r="F4656" s="2" t="s">
        <v>24</v>
      </c>
      <c r="G4656" s="2">
        <v>77546</v>
      </c>
      <c r="H4656" s="2">
        <v>77546</v>
      </c>
      <c r="I4656" s="61"/>
    </row>
    <row r="4657" spans="1:9" ht="24" customHeight="1" x14ac:dyDescent="0.25">
      <c r="A4657" s="2">
        <v>272114</v>
      </c>
      <c r="B4657" s="3">
        <v>41808.70652777778</v>
      </c>
      <c r="C4657" s="2" t="s">
        <v>7</v>
      </c>
      <c r="D4657" s="2" t="s">
        <v>8</v>
      </c>
      <c r="E4657" s="2" t="s">
        <v>14</v>
      </c>
      <c r="F4657" s="2" t="s">
        <v>24</v>
      </c>
      <c r="G4657" s="2">
        <v>73785</v>
      </c>
      <c r="H4657" s="2">
        <v>73785</v>
      </c>
      <c r="I4657" s="61"/>
    </row>
    <row r="4658" spans="1:9" ht="24" customHeight="1" x14ac:dyDescent="0.25">
      <c r="A4658" s="2">
        <v>205709</v>
      </c>
      <c r="B4658" s="3">
        <v>41808.708460648151</v>
      </c>
      <c r="C4658" s="2" t="s">
        <v>7</v>
      </c>
      <c r="D4658" s="2" t="s">
        <v>8</v>
      </c>
      <c r="E4658" s="2" t="s">
        <v>14</v>
      </c>
      <c r="F4658" s="2" t="s">
        <v>24</v>
      </c>
      <c r="G4658" s="2">
        <v>78256</v>
      </c>
      <c r="H4658" s="2">
        <v>78256</v>
      </c>
      <c r="I4658" s="61"/>
    </row>
    <row r="4659" spans="1:9" ht="24" customHeight="1" x14ac:dyDescent="0.25">
      <c r="A4659" s="2">
        <v>498450</v>
      </c>
      <c r="B4659" s="3">
        <v>41880.364305555559</v>
      </c>
      <c r="C4659" s="2" t="s">
        <v>7</v>
      </c>
      <c r="D4659" s="2" t="s">
        <v>11</v>
      </c>
      <c r="E4659" s="2" t="s">
        <v>14</v>
      </c>
      <c r="F4659" s="2" t="s">
        <v>24</v>
      </c>
      <c r="G4659" s="2">
        <v>71264</v>
      </c>
      <c r="H4659" s="2">
        <v>71264</v>
      </c>
      <c r="I4659" s="61"/>
    </row>
    <row r="4660" spans="1:9" ht="24" customHeight="1" x14ac:dyDescent="0.25">
      <c r="A4660" s="2">
        <v>316467</v>
      </c>
      <c r="B4660" s="3">
        <v>41880.364641203705</v>
      </c>
      <c r="C4660" s="2" t="s">
        <v>7</v>
      </c>
      <c r="D4660" s="2" t="s">
        <v>8</v>
      </c>
      <c r="E4660" s="2" t="s">
        <v>14</v>
      </c>
      <c r="F4660" s="2" t="s">
        <v>24</v>
      </c>
      <c r="G4660" s="2">
        <v>50714</v>
      </c>
      <c r="H4660" s="2">
        <v>50714</v>
      </c>
      <c r="I4660" s="61"/>
    </row>
    <row r="4661" spans="1:9" ht="24" customHeight="1" x14ac:dyDescent="0.25">
      <c r="A4661" s="2">
        <v>135319</v>
      </c>
      <c r="B4661" s="3">
        <v>41880.365243055552</v>
      </c>
      <c r="C4661" s="2" t="s">
        <v>7</v>
      </c>
      <c r="D4661" s="2" t="s">
        <v>11</v>
      </c>
      <c r="E4661" s="2" t="s">
        <v>14</v>
      </c>
      <c r="F4661" s="2" t="s">
        <v>24</v>
      </c>
      <c r="G4661" s="2">
        <v>52257</v>
      </c>
      <c r="H4661" s="2">
        <v>52257</v>
      </c>
      <c r="I4661" s="61"/>
    </row>
    <row r="4662" spans="1:9" ht="24" customHeight="1" x14ac:dyDescent="0.25">
      <c r="A4662" s="2">
        <v>359399</v>
      </c>
      <c r="B4662" s="3">
        <v>41787.397928240738</v>
      </c>
      <c r="C4662" s="2" t="s">
        <v>7</v>
      </c>
      <c r="D4662" s="2" t="s">
        <v>11</v>
      </c>
      <c r="E4662" s="2" t="s">
        <v>16</v>
      </c>
      <c r="F4662" s="2" t="s">
        <v>12</v>
      </c>
      <c r="G4662" s="2">
        <v>10139</v>
      </c>
      <c r="H4662" s="2">
        <v>10139</v>
      </c>
      <c r="I4662" s="61"/>
    </row>
    <row r="4663" spans="1:9" ht="24" customHeight="1" x14ac:dyDescent="0.25">
      <c r="A4663" s="2">
        <v>120227</v>
      </c>
      <c r="B4663" s="3">
        <v>41787.398263888892</v>
      </c>
      <c r="C4663" s="2" t="s">
        <v>7</v>
      </c>
      <c r="D4663" s="2" t="s">
        <v>8</v>
      </c>
      <c r="E4663" s="2" t="s">
        <v>16</v>
      </c>
      <c r="F4663" s="2" t="s">
        <v>12</v>
      </c>
      <c r="G4663" s="2">
        <v>23130</v>
      </c>
      <c r="H4663" s="2">
        <v>23130</v>
      </c>
      <c r="I4663" s="61"/>
    </row>
    <row r="4664" spans="1:9" ht="24" customHeight="1" x14ac:dyDescent="0.25">
      <c r="A4664" s="2">
        <v>439538</v>
      </c>
      <c r="B4664" s="3">
        <v>41787.399629629632</v>
      </c>
      <c r="C4664" s="2" t="s">
        <v>13</v>
      </c>
      <c r="D4664" s="2" t="s">
        <v>8</v>
      </c>
      <c r="E4664" s="2" t="s">
        <v>16</v>
      </c>
      <c r="F4664" s="2" t="s">
        <v>12</v>
      </c>
      <c r="G4664" s="2">
        <v>96715</v>
      </c>
      <c r="H4664" s="2">
        <v>96715</v>
      </c>
      <c r="I4664" s="61"/>
    </row>
    <row r="4665" spans="1:9" ht="24" customHeight="1" x14ac:dyDescent="0.25">
      <c r="A4665" s="2">
        <v>236840</v>
      </c>
      <c r="B4665" s="3">
        <v>41787.399976851855</v>
      </c>
      <c r="C4665" s="2" t="s">
        <v>7</v>
      </c>
      <c r="D4665" s="2" t="s">
        <v>8</v>
      </c>
      <c r="E4665" s="2" t="s">
        <v>16</v>
      </c>
      <c r="F4665" s="2" t="s">
        <v>12</v>
      </c>
      <c r="G4665" s="2">
        <v>57957</v>
      </c>
      <c r="H4665" s="2">
        <v>57957</v>
      </c>
      <c r="I4665" s="61"/>
    </row>
    <row r="4666" spans="1:9" ht="24" customHeight="1" x14ac:dyDescent="0.25">
      <c r="A4666" s="2">
        <v>666814</v>
      </c>
      <c r="B4666" s="3">
        <v>41787.400324074071</v>
      </c>
      <c r="C4666" s="2" t="s">
        <v>7</v>
      </c>
      <c r="D4666" s="2" t="s">
        <v>8</v>
      </c>
      <c r="E4666" s="2" t="s">
        <v>16</v>
      </c>
      <c r="F4666" s="2" t="s">
        <v>12</v>
      </c>
      <c r="G4666" s="2">
        <v>36605</v>
      </c>
      <c r="H4666" s="2">
        <v>36605</v>
      </c>
      <c r="I4666" s="61"/>
    </row>
    <row r="4667" spans="1:9" ht="24" customHeight="1" x14ac:dyDescent="0.25">
      <c r="A4667" s="2">
        <v>294991</v>
      </c>
      <c r="B4667" s="3">
        <v>41879.778263888889</v>
      </c>
      <c r="C4667" s="2" t="s">
        <v>7</v>
      </c>
      <c r="D4667" s="2" t="s">
        <v>8</v>
      </c>
      <c r="E4667" s="2" t="s">
        <v>9</v>
      </c>
      <c r="F4667" s="2" t="s">
        <v>12</v>
      </c>
      <c r="G4667" s="2">
        <v>89333</v>
      </c>
      <c r="H4667" s="2">
        <v>89333</v>
      </c>
      <c r="I4667" s="61"/>
    </row>
    <row r="4668" spans="1:9" ht="24" customHeight="1" x14ac:dyDescent="0.25">
      <c r="A4668" s="2">
        <v>216145</v>
      </c>
      <c r="B4668" s="3">
        <v>41879.778981481482</v>
      </c>
      <c r="C4668" s="2" t="s">
        <v>7</v>
      </c>
      <c r="D4668" s="2" t="s">
        <v>8</v>
      </c>
      <c r="E4668" s="2" t="s">
        <v>9</v>
      </c>
      <c r="F4668" s="2" t="s">
        <v>12</v>
      </c>
      <c r="G4668" s="2">
        <v>32682</v>
      </c>
      <c r="H4668" s="2">
        <v>32682</v>
      </c>
      <c r="I4668" s="61"/>
    </row>
    <row r="4669" spans="1:9" ht="24" customHeight="1" x14ac:dyDescent="0.25">
      <c r="A4669" s="2">
        <v>521853</v>
      </c>
      <c r="B4669" s="3">
        <v>41760.488865740743</v>
      </c>
      <c r="C4669" s="2" t="s">
        <v>7</v>
      </c>
      <c r="D4669" s="2" t="s">
        <v>11</v>
      </c>
      <c r="E4669" s="2" t="s">
        <v>14</v>
      </c>
      <c r="F4669" s="2" t="s">
        <v>32</v>
      </c>
      <c r="G4669" s="2">
        <v>68268</v>
      </c>
      <c r="H4669" s="2">
        <v>68268</v>
      </c>
      <c r="I4669" s="61"/>
    </row>
    <row r="4670" spans="1:9" ht="24" customHeight="1" x14ac:dyDescent="0.25">
      <c r="A4670" s="2">
        <v>237408</v>
      </c>
      <c r="B4670" s="3">
        <v>41769.453599537039</v>
      </c>
      <c r="C4670" s="2" t="s">
        <v>7</v>
      </c>
      <c r="D4670" s="2" t="s">
        <v>8</v>
      </c>
      <c r="E4670" s="2" t="s">
        <v>14</v>
      </c>
      <c r="F4670" s="2" t="s">
        <v>21</v>
      </c>
      <c r="G4670" s="2">
        <v>81535</v>
      </c>
      <c r="H4670" s="2">
        <v>81535</v>
      </c>
      <c r="I4670" s="61"/>
    </row>
    <row r="4671" spans="1:9" ht="24" customHeight="1" x14ac:dyDescent="0.25">
      <c r="A4671" s="2">
        <v>327209</v>
      </c>
      <c r="B4671" s="3">
        <v>41769.454247685186</v>
      </c>
      <c r="C4671" s="2" t="s">
        <v>7</v>
      </c>
      <c r="D4671" s="2" t="s">
        <v>8</v>
      </c>
      <c r="E4671" s="2" t="s">
        <v>14</v>
      </c>
      <c r="F4671" s="2" t="s">
        <v>21</v>
      </c>
      <c r="G4671" s="2">
        <v>39207</v>
      </c>
      <c r="H4671" s="2">
        <v>39207</v>
      </c>
      <c r="I4671" s="61"/>
    </row>
    <row r="4672" spans="1:9" ht="24" customHeight="1" x14ac:dyDescent="0.25">
      <c r="A4672" s="2">
        <v>549553</v>
      </c>
      <c r="B4672" s="3">
        <v>41769.455393518518</v>
      </c>
      <c r="C4672" s="2" t="s">
        <v>7</v>
      </c>
      <c r="D4672" s="2" t="s">
        <v>8</v>
      </c>
      <c r="E4672" s="2" t="s">
        <v>14</v>
      </c>
      <c r="F4672" s="2" t="s">
        <v>21</v>
      </c>
      <c r="G4672" s="2">
        <v>57385</v>
      </c>
      <c r="H4672" s="2">
        <v>57385</v>
      </c>
      <c r="I4672" s="61"/>
    </row>
    <row r="4673" spans="1:9" ht="24" customHeight="1" x14ac:dyDescent="0.25">
      <c r="A4673" s="2">
        <v>547639</v>
      </c>
      <c r="B4673" s="3">
        <v>41783.360150462962</v>
      </c>
      <c r="C4673" s="2" t="s">
        <v>7</v>
      </c>
      <c r="D4673" s="2" t="s">
        <v>8</v>
      </c>
      <c r="E4673" s="2" t="s">
        <v>14</v>
      </c>
      <c r="F4673" s="2" t="s">
        <v>21</v>
      </c>
      <c r="G4673" s="2">
        <v>72419</v>
      </c>
      <c r="H4673" s="2">
        <v>72419</v>
      </c>
      <c r="I4673" s="61"/>
    </row>
    <row r="4674" spans="1:9" ht="24" customHeight="1" x14ac:dyDescent="0.25">
      <c r="A4674" s="2">
        <v>390500</v>
      </c>
      <c r="B4674" s="3">
        <v>41783.361041666663</v>
      </c>
      <c r="C4674" s="2" t="s">
        <v>7</v>
      </c>
      <c r="D4674" s="2" t="s">
        <v>8</v>
      </c>
      <c r="E4674" s="2" t="s">
        <v>14</v>
      </c>
      <c r="F4674" s="2" t="s">
        <v>21</v>
      </c>
      <c r="G4674" s="2">
        <v>54871</v>
      </c>
      <c r="H4674" s="2">
        <v>54871</v>
      </c>
      <c r="I4674" s="61"/>
    </row>
    <row r="4675" spans="1:9" ht="24" customHeight="1" x14ac:dyDescent="0.25">
      <c r="A4675" s="2">
        <v>767769</v>
      </c>
      <c r="B4675" s="3">
        <v>41783.36346064815</v>
      </c>
      <c r="C4675" s="2" t="s">
        <v>7</v>
      </c>
      <c r="D4675" s="2" t="s">
        <v>8</v>
      </c>
      <c r="E4675" s="2" t="s">
        <v>14</v>
      </c>
      <c r="F4675" s="2" t="s">
        <v>21</v>
      </c>
      <c r="G4675" s="2">
        <v>17807</v>
      </c>
      <c r="H4675" s="2">
        <v>17807</v>
      </c>
      <c r="I4675" s="61"/>
    </row>
    <row r="4676" spans="1:9" ht="24" customHeight="1" x14ac:dyDescent="0.25">
      <c r="A4676" s="2">
        <v>723418</v>
      </c>
      <c r="B4676" s="3">
        <v>41784.767488425925</v>
      </c>
      <c r="C4676" s="2" t="s">
        <v>7</v>
      </c>
      <c r="D4676" s="2" t="s">
        <v>8</v>
      </c>
      <c r="E4676" s="2" t="s">
        <v>14</v>
      </c>
      <c r="F4676" s="2" t="s">
        <v>21</v>
      </c>
      <c r="G4676" s="2">
        <v>14421</v>
      </c>
      <c r="H4676" s="2">
        <v>14421</v>
      </c>
      <c r="I4676" s="61"/>
    </row>
    <row r="4677" spans="1:9" ht="24" customHeight="1" x14ac:dyDescent="0.25">
      <c r="A4677" s="2">
        <v>168774</v>
      </c>
      <c r="B4677" s="3">
        <v>41789.56627314815</v>
      </c>
      <c r="C4677" s="2" t="s">
        <v>13</v>
      </c>
      <c r="D4677" s="2" t="s">
        <v>8</v>
      </c>
      <c r="E4677" s="2" t="s">
        <v>14</v>
      </c>
      <c r="F4677" s="2" t="s">
        <v>32</v>
      </c>
      <c r="G4677" s="2">
        <v>4835</v>
      </c>
      <c r="H4677" s="2">
        <v>4835</v>
      </c>
      <c r="I4677" s="61"/>
    </row>
    <row r="4678" spans="1:9" ht="24" customHeight="1" x14ac:dyDescent="0.25">
      <c r="A4678" s="2">
        <v>939626</v>
      </c>
      <c r="B4678" s="3">
        <v>41791.415949074071</v>
      </c>
      <c r="C4678" s="2" t="s">
        <v>7</v>
      </c>
      <c r="D4678" s="2" t="s">
        <v>23</v>
      </c>
      <c r="E4678" s="2" t="s">
        <v>14</v>
      </c>
      <c r="F4678" s="2" t="s">
        <v>21</v>
      </c>
      <c r="G4678" s="2">
        <v>80760</v>
      </c>
      <c r="H4678" s="2">
        <v>80760</v>
      </c>
      <c r="I4678" s="61"/>
    </row>
    <row r="4679" spans="1:9" ht="24" customHeight="1" x14ac:dyDescent="0.25">
      <c r="A4679" s="2">
        <v>40370</v>
      </c>
      <c r="B4679" s="3">
        <v>41780.39671296296</v>
      </c>
      <c r="C4679" s="2" t="s">
        <v>7</v>
      </c>
      <c r="D4679" s="2" t="s">
        <v>8</v>
      </c>
      <c r="E4679" s="2" t="s">
        <v>14</v>
      </c>
      <c r="F4679" s="2" t="s">
        <v>32</v>
      </c>
      <c r="G4679" s="2">
        <v>89675</v>
      </c>
      <c r="H4679" s="2">
        <v>89675</v>
      </c>
      <c r="I4679" s="61"/>
    </row>
    <row r="4680" spans="1:9" ht="24" customHeight="1" x14ac:dyDescent="0.25">
      <c r="A4680" s="2">
        <v>855651</v>
      </c>
      <c r="B4680" s="3">
        <v>41787.46056712963</v>
      </c>
      <c r="C4680" s="2" t="s">
        <v>7</v>
      </c>
      <c r="D4680" s="2" t="s">
        <v>8</v>
      </c>
      <c r="E4680" s="2" t="s">
        <v>14</v>
      </c>
      <c r="F4680" s="2" t="s">
        <v>32</v>
      </c>
      <c r="G4680" s="2">
        <v>22128</v>
      </c>
      <c r="H4680" s="2">
        <v>22128</v>
      </c>
      <c r="I4680" s="61"/>
    </row>
    <row r="4681" spans="1:9" ht="24" customHeight="1" x14ac:dyDescent="0.25">
      <c r="A4681" s="2">
        <v>304870</v>
      </c>
      <c r="B4681" s="3">
        <v>41787.462604166663</v>
      </c>
      <c r="C4681" s="2" t="s">
        <v>7</v>
      </c>
      <c r="D4681" s="2" t="s">
        <v>11</v>
      </c>
      <c r="E4681" s="2" t="s">
        <v>14</v>
      </c>
      <c r="F4681" s="2" t="s">
        <v>32</v>
      </c>
      <c r="G4681" s="2">
        <v>10749</v>
      </c>
      <c r="H4681" s="2">
        <v>10749</v>
      </c>
      <c r="I4681" s="61"/>
    </row>
    <row r="4682" spans="1:9" ht="24" customHeight="1" x14ac:dyDescent="0.25">
      <c r="A4682" s="2">
        <v>128164</v>
      </c>
      <c r="B4682" s="3">
        <v>41788.545115740744</v>
      </c>
      <c r="C4682" s="2" t="s">
        <v>7</v>
      </c>
      <c r="D4682" s="2" t="s">
        <v>8</v>
      </c>
      <c r="E4682" s="2" t="s">
        <v>14</v>
      </c>
      <c r="F4682" s="2" t="s">
        <v>32</v>
      </c>
      <c r="G4682" s="2">
        <v>91247</v>
      </c>
      <c r="H4682" s="2">
        <v>91247</v>
      </c>
      <c r="I4682" s="61"/>
    </row>
    <row r="4683" spans="1:9" ht="24" customHeight="1" x14ac:dyDescent="0.25">
      <c r="A4683" s="2">
        <v>71808</v>
      </c>
      <c r="B4683" s="3">
        <v>41788.547013888892</v>
      </c>
      <c r="C4683" s="2" t="s">
        <v>7</v>
      </c>
      <c r="D4683" s="2" t="s">
        <v>8</v>
      </c>
      <c r="E4683" s="2" t="s">
        <v>14</v>
      </c>
      <c r="F4683" s="2" t="s">
        <v>32</v>
      </c>
      <c r="G4683" s="2">
        <v>65949</v>
      </c>
      <c r="H4683" s="2">
        <v>65949</v>
      </c>
      <c r="I4683" s="61"/>
    </row>
    <row r="4684" spans="1:9" ht="24" customHeight="1" x14ac:dyDescent="0.25">
      <c r="A4684" s="2">
        <v>250294</v>
      </c>
      <c r="B4684" s="3">
        <v>41793.145104166666</v>
      </c>
      <c r="C4684" s="2" t="s">
        <v>7</v>
      </c>
      <c r="D4684" s="2" t="s">
        <v>8</v>
      </c>
      <c r="E4684" s="2" t="s">
        <v>14</v>
      </c>
      <c r="F4684" s="2" t="s">
        <v>32</v>
      </c>
      <c r="G4684" s="2">
        <v>56371</v>
      </c>
      <c r="H4684" s="2">
        <v>56371</v>
      </c>
      <c r="I4684" s="61"/>
    </row>
    <row r="4685" spans="1:9" ht="24" customHeight="1" x14ac:dyDescent="0.25">
      <c r="A4685" s="2">
        <v>188463</v>
      </c>
      <c r="B4685" s="3">
        <v>41793.146018518521</v>
      </c>
      <c r="C4685" s="2" t="s">
        <v>7</v>
      </c>
      <c r="D4685" s="2" t="s">
        <v>11</v>
      </c>
      <c r="E4685" s="2" t="s">
        <v>14</v>
      </c>
      <c r="F4685" s="2" t="s">
        <v>32</v>
      </c>
      <c r="G4685" s="2">
        <v>2658</v>
      </c>
      <c r="H4685" s="2">
        <v>2658</v>
      </c>
      <c r="I4685" s="61"/>
    </row>
    <row r="4686" spans="1:9" ht="24" customHeight="1" x14ac:dyDescent="0.25">
      <c r="A4686" s="2">
        <v>164394</v>
      </c>
      <c r="B4686" s="3">
        <v>41803.550243055557</v>
      </c>
      <c r="C4686" s="2" t="s">
        <v>7</v>
      </c>
      <c r="D4686" s="2" t="s">
        <v>8</v>
      </c>
      <c r="E4686" s="2" t="s">
        <v>14</v>
      </c>
      <c r="F4686" s="2" t="s">
        <v>32</v>
      </c>
      <c r="G4686" s="2">
        <v>96235</v>
      </c>
      <c r="H4686" s="2">
        <v>96235</v>
      </c>
      <c r="I4686" s="61"/>
    </row>
    <row r="4687" spans="1:9" ht="24" customHeight="1" x14ac:dyDescent="0.25">
      <c r="A4687" s="2">
        <v>899082</v>
      </c>
      <c r="B4687" s="3">
        <v>41815.826377314814</v>
      </c>
      <c r="C4687" s="2" t="s">
        <v>7</v>
      </c>
      <c r="D4687" s="2" t="s">
        <v>11</v>
      </c>
      <c r="E4687" s="2" t="s">
        <v>14</v>
      </c>
      <c r="F4687" s="2" t="s">
        <v>32</v>
      </c>
      <c r="G4687" s="2">
        <v>88125</v>
      </c>
      <c r="H4687" s="2">
        <v>88125</v>
      </c>
      <c r="I4687" s="61"/>
    </row>
    <row r="4688" spans="1:9" ht="24" customHeight="1" x14ac:dyDescent="0.25">
      <c r="A4688" s="2">
        <v>85276</v>
      </c>
      <c r="B4688" s="3">
        <v>41822.397743055553</v>
      </c>
      <c r="C4688" s="2" t="s">
        <v>7</v>
      </c>
      <c r="D4688" s="2" t="s">
        <v>8</v>
      </c>
      <c r="E4688" s="2" t="s">
        <v>14</v>
      </c>
      <c r="F4688" s="2" t="s">
        <v>32</v>
      </c>
      <c r="G4688" s="2">
        <v>13558</v>
      </c>
      <c r="H4688" s="2">
        <v>13558</v>
      </c>
      <c r="I4688" s="61"/>
    </row>
    <row r="4689" spans="1:9" ht="24" customHeight="1" x14ac:dyDescent="0.25">
      <c r="A4689" s="2">
        <v>334207</v>
      </c>
      <c r="B4689" s="3">
        <v>41824.569178240738</v>
      </c>
      <c r="C4689" s="2" t="s">
        <v>7</v>
      </c>
      <c r="D4689" s="2" t="s">
        <v>8</v>
      </c>
      <c r="E4689" s="2" t="s">
        <v>14</v>
      </c>
      <c r="F4689" s="2" t="s">
        <v>32</v>
      </c>
      <c r="G4689" s="2">
        <v>59450</v>
      </c>
      <c r="H4689" s="2">
        <v>59450</v>
      </c>
      <c r="I4689" s="61"/>
    </row>
    <row r="4690" spans="1:9" ht="24" customHeight="1" x14ac:dyDescent="0.25">
      <c r="A4690" s="2">
        <v>102923</v>
      </c>
      <c r="B4690" s="3">
        <v>41824.569756944446</v>
      </c>
      <c r="C4690" s="2" t="s">
        <v>7</v>
      </c>
      <c r="D4690" s="2" t="s">
        <v>8</v>
      </c>
      <c r="E4690" s="2" t="s">
        <v>14</v>
      </c>
      <c r="F4690" s="2" t="s">
        <v>32</v>
      </c>
      <c r="G4690" s="2">
        <v>45602</v>
      </c>
      <c r="H4690" s="2">
        <v>45602</v>
      </c>
      <c r="I4690" s="61"/>
    </row>
    <row r="4691" spans="1:9" ht="24" customHeight="1" x14ac:dyDescent="0.25">
      <c r="A4691" s="2">
        <v>915022</v>
      </c>
      <c r="B4691" s="3">
        <v>41824.631793981483</v>
      </c>
      <c r="C4691" s="2" t="s">
        <v>7</v>
      </c>
      <c r="D4691" s="2" t="s">
        <v>11</v>
      </c>
      <c r="E4691" s="2" t="s">
        <v>14</v>
      </c>
      <c r="F4691" s="2" t="s">
        <v>32</v>
      </c>
      <c r="G4691" s="2">
        <v>99852</v>
      </c>
      <c r="H4691" s="2">
        <v>99852</v>
      </c>
      <c r="I4691" s="61"/>
    </row>
    <row r="4692" spans="1:9" ht="24" customHeight="1" x14ac:dyDescent="0.25">
      <c r="A4692" s="2">
        <v>520654</v>
      </c>
      <c r="B4692" s="3">
        <v>41824.633449074077</v>
      </c>
      <c r="C4692" s="2" t="s">
        <v>7</v>
      </c>
      <c r="D4692" s="2" t="s">
        <v>8</v>
      </c>
      <c r="E4692" s="2" t="s">
        <v>14</v>
      </c>
      <c r="F4692" s="2" t="s">
        <v>32</v>
      </c>
      <c r="G4692" s="2">
        <v>87236</v>
      </c>
      <c r="H4692" s="2">
        <v>87236</v>
      </c>
      <c r="I4692" s="61"/>
    </row>
    <row r="4693" spans="1:9" ht="24" customHeight="1" x14ac:dyDescent="0.25">
      <c r="A4693" s="2">
        <v>994549</v>
      </c>
      <c r="B4693" s="3">
        <v>41837.327280092592</v>
      </c>
      <c r="C4693" s="2" t="s">
        <v>7</v>
      </c>
      <c r="D4693" s="2" t="s">
        <v>11</v>
      </c>
      <c r="E4693" s="2" t="s">
        <v>14</v>
      </c>
      <c r="F4693" s="2" t="s">
        <v>32</v>
      </c>
      <c r="G4693" s="2">
        <v>36563</v>
      </c>
      <c r="H4693" s="2">
        <v>36563</v>
      </c>
      <c r="I4693" s="61"/>
    </row>
    <row r="4694" spans="1:9" ht="24" customHeight="1" x14ac:dyDescent="0.25">
      <c r="A4694" s="2">
        <v>606323</v>
      </c>
      <c r="B4694" s="3">
        <v>41837.329236111109</v>
      </c>
      <c r="C4694" s="2" t="s">
        <v>7</v>
      </c>
      <c r="D4694" s="2" t="s">
        <v>8</v>
      </c>
      <c r="E4694" s="2" t="s">
        <v>14</v>
      </c>
      <c r="F4694" s="2" t="s">
        <v>32</v>
      </c>
      <c r="G4694" s="2">
        <v>30205</v>
      </c>
      <c r="H4694" s="2">
        <v>30205</v>
      </c>
      <c r="I4694" s="61"/>
    </row>
    <row r="4695" spans="1:9" ht="24" customHeight="1" x14ac:dyDescent="0.25">
      <c r="A4695" s="2">
        <v>209645</v>
      </c>
      <c r="B4695" s="3">
        <v>41846.523969907408</v>
      </c>
      <c r="C4695" s="2" t="s">
        <v>7</v>
      </c>
      <c r="D4695" s="2" t="s">
        <v>8</v>
      </c>
      <c r="E4695" s="2" t="s">
        <v>14</v>
      </c>
      <c r="F4695" s="2" t="s">
        <v>21</v>
      </c>
      <c r="G4695" s="2">
        <v>50191</v>
      </c>
      <c r="H4695" s="2">
        <v>50191</v>
      </c>
      <c r="I4695" s="61"/>
    </row>
    <row r="4696" spans="1:9" ht="24" customHeight="1" x14ac:dyDescent="0.25">
      <c r="A4696" s="2">
        <v>385163</v>
      </c>
      <c r="B4696" s="3">
        <v>41851.465150462966</v>
      </c>
      <c r="C4696" s="2" t="s">
        <v>7</v>
      </c>
      <c r="D4696" s="2" t="s">
        <v>8</v>
      </c>
      <c r="E4696" s="2" t="s">
        <v>14</v>
      </c>
      <c r="F4696" s="2" t="s">
        <v>21</v>
      </c>
      <c r="G4696" s="2">
        <v>23054</v>
      </c>
      <c r="H4696" s="2">
        <v>23054</v>
      </c>
      <c r="I4696" s="61"/>
    </row>
    <row r="4697" spans="1:9" ht="24" customHeight="1" x14ac:dyDescent="0.25">
      <c r="A4697" s="2">
        <v>96908</v>
      </c>
      <c r="B4697" s="3">
        <v>41851.469780092593</v>
      </c>
      <c r="C4697" s="2" t="s">
        <v>13</v>
      </c>
      <c r="D4697" s="2" t="s">
        <v>8</v>
      </c>
      <c r="E4697" s="2" t="s">
        <v>14</v>
      </c>
      <c r="F4697" s="2" t="s">
        <v>21</v>
      </c>
      <c r="G4697" s="2">
        <v>2773</v>
      </c>
      <c r="H4697" s="2">
        <v>2773</v>
      </c>
      <c r="I4697" s="61"/>
    </row>
    <row r="4698" spans="1:9" ht="24" customHeight="1" x14ac:dyDescent="0.25">
      <c r="A4698" s="2">
        <v>400560</v>
      </c>
      <c r="B4698" s="3">
        <v>41851.471412037034</v>
      </c>
      <c r="C4698" s="2" t="s">
        <v>7</v>
      </c>
      <c r="D4698" s="2" t="s">
        <v>8</v>
      </c>
      <c r="E4698" s="2" t="s">
        <v>14</v>
      </c>
      <c r="F4698" s="2" t="s">
        <v>21</v>
      </c>
      <c r="G4698" s="2">
        <v>13941</v>
      </c>
      <c r="H4698" s="2">
        <v>13941</v>
      </c>
      <c r="I4698" s="61"/>
    </row>
    <row r="4699" spans="1:9" ht="24" customHeight="1" x14ac:dyDescent="0.25">
      <c r="A4699" s="2">
        <v>902013</v>
      </c>
      <c r="B4699" s="3">
        <v>41836.397499999999</v>
      </c>
      <c r="C4699" s="2" t="s">
        <v>7</v>
      </c>
      <c r="D4699" s="2" t="s">
        <v>8</v>
      </c>
      <c r="E4699" s="2" t="s">
        <v>14</v>
      </c>
      <c r="F4699" s="2" t="s">
        <v>32</v>
      </c>
      <c r="G4699" s="2">
        <v>81465</v>
      </c>
      <c r="H4699" s="2">
        <v>81465</v>
      </c>
      <c r="I4699" s="61"/>
    </row>
    <row r="4700" spans="1:9" ht="24" customHeight="1" x14ac:dyDescent="0.25">
      <c r="A4700" s="2">
        <v>229001</v>
      </c>
      <c r="B4700" s="3">
        <v>41867.730057870373</v>
      </c>
      <c r="C4700" s="2" t="s">
        <v>7</v>
      </c>
      <c r="D4700" s="2" t="s">
        <v>8</v>
      </c>
      <c r="E4700" s="2" t="s">
        <v>14</v>
      </c>
      <c r="F4700" s="2" t="s">
        <v>32</v>
      </c>
      <c r="G4700" s="2">
        <v>31640</v>
      </c>
      <c r="H4700" s="2">
        <v>31640</v>
      </c>
      <c r="I4700" s="61"/>
    </row>
    <row r="4701" spans="1:9" ht="24" customHeight="1" x14ac:dyDescent="0.25">
      <c r="A4701" s="2">
        <v>681945</v>
      </c>
      <c r="B4701" s="3">
        <v>41881.356724537036</v>
      </c>
      <c r="C4701" s="2" t="s">
        <v>7</v>
      </c>
      <c r="D4701" s="2" t="s">
        <v>8</v>
      </c>
      <c r="E4701" s="2" t="s">
        <v>14</v>
      </c>
      <c r="F4701" s="2" t="s">
        <v>21</v>
      </c>
      <c r="G4701" s="2">
        <v>57024</v>
      </c>
      <c r="H4701" s="2">
        <v>57024</v>
      </c>
      <c r="I4701" s="61"/>
    </row>
    <row r="4702" spans="1:9" ht="24" customHeight="1" x14ac:dyDescent="0.25">
      <c r="A4702" s="2">
        <v>225054</v>
      </c>
      <c r="B4702" s="3">
        <v>41768.69667824074</v>
      </c>
      <c r="C4702" s="2" t="s">
        <v>7</v>
      </c>
      <c r="D4702" s="2" t="s">
        <v>8</v>
      </c>
      <c r="E4702" s="2" t="s">
        <v>29</v>
      </c>
      <c r="F4702" s="2" t="s">
        <v>17</v>
      </c>
      <c r="G4702" s="2">
        <v>93457</v>
      </c>
      <c r="H4702" s="2">
        <v>93457</v>
      </c>
      <c r="I4702" s="61"/>
    </row>
    <row r="4703" spans="1:9" ht="24" customHeight="1" x14ac:dyDescent="0.25">
      <c r="A4703" s="2">
        <v>960542</v>
      </c>
      <c r="B4703" s="3">
        <v>41768.697384259256</v>
      </c>
      <c r="C4703" s="2" t="s">
        <v>13</v>
      </c>
      <c r="D4703" s="2" t="s">
        <v>8</v>
      </c>
      <c r="E4703" s="2" t="s">
        <v>29</v>
      </c>
      <c r="F4703" s="2" t="s">
        <v>17</v>
      </c>
      <c r="G4703" s="2">
        <v>20950</v>
      </c>
      <c r="H4703" s="2">
        <v>20950</v>
      </c>
      <c r="I4703" s="61"/>
    </row>
    <row r="4704" spans="1:9" ht="24" customHeight="1" x14ac:dyDescent="0.25">
      <c r="A4704" s="2">
        <v>50252</v>
      </c>
      <c r="B4704" s="3">
        <v>41815.396574074075</v>
      </c>
      <c r="C4704" s="2" t="s">
        <v>7</v>
      </c>
      <c r="D4704" s="2" t="s">
        <v>8</v>
      </c>
      <c r="E4704" s="2" t="s">
        <v>29</v>
      </c>
      <c r="F4704" s="2" t="s">
        <v>21</v>
      </c>
      <c r="G4704" s="2">
        <v>19873</v>
      </c>
      <c r="H4704" s="2">
        <v>19873</v>
      </c>
      <c r="I4704" s="61"/>
    </row>
    <row r="4705" spans="1:9" ht="24" customHeight="1" x14ac:dyDescent="0.25">
      <c r="A4705" s="2">
        <v>130762</v>
      </c>
      <c r="B4705" s="3">
        <v>41815.39775462963</v>
      </c>
      <c r="C4705" s="2" t="s">
        <v>13</v>
      </c>
      <c r="D4705" s="2" t="s">
        <v>8</v>
      </c>
      <c r="E4705" s="2" t="s">
        <v>29</v>
      </c>
      <c r="F4705" s="2" t="s">
        <v>21</v>
      </c>
      <c r="G4705" s="2">
        <v>86425</v>
      </c>
      <c r="H4705" s="2">
        <v>86425</v>
      </c>
      <c r="I4705" s="61"/>
    </row>
    <row r="4706" spans="1:9" ht="24" customHeight="1" x14ac:dyDescent="0.25">
      <c r="A4706" s="2">
        <v>752703</v>
      </c>
      <c r="B4706" s="3">
        <v>41815.831180555557</v>
      </c>
      <c r="C4706" s="2" t="s">
        <v>7</v>
      </c>
      <c r="D4706" s="2" t="s">
        <v>23</v>
      </c>
      <c r="E4706" s="2" t="s">
        <v>29</v>
      </c>
      <c r="F4706" s="2" t="s">
        <v>21</v>
      </c>
      <c r="G4706" s="2">
        <v>36493</v>
      </c>
      <c r="H4706" s="2">
        <v>36493</v>
      </c>
      <c r="I4706" s="61"/>
    </row>
    <row r="4707" spans="1:9" ht="24" customHeight="1" x14ac:dyDescent="0.25">
      <c r="A4707" s="2">
        <v>149895</v>
      </c>
      <c r="B4707" s="3">
        <v>41850.464375000003</v>
      </c>
      <c r="C4707" s="2" t="s">
        <v>7</v>
      </c>
      <c r="D4707" s="2" t="s">
        <v>8</v>
      </c>
      <c r="E4707" s="2" t="s">
        <v>14</v>
      </c>
      <c r="F4707" s="2" t="s">
        <v>32</v>
      </c>
      <c r="G4707" s="2">
        <v>50495</v>
      </c>
      <c r="H4707" s="2">
        <v>50495</v>
      </c>
      <c r="I4707" s="61"/>
    </row>
    <row r="4708" spans="1:9" ht="24" customHeight="1" x14ac:dyDescent="0.25">
      <c r="A4708" s="2">
        <v>283291</v>
      </c>
      <c r="B4708" s="3">
        <v>41871.397361111114</v>
      </c>
      <c r="C4708" s="2" t="s">
        <v>7</v>
      </c>
      <c r="D4708" s="2" t="s">
        <v>8</v>
      </c>
      <c r="E4708" s="2" t="s">
        <v>14</v>
      </c>
      <c r="F4708" s="2" t="s">
        <v>32</v>
      </c>
      <c r="G4708" s="2">
        <v>86926</v>
      </c>
      <c r="H4708" s="2">
        <v>86926</v>
      </c>
      <c r="I4708" s="61"/>
    </row>
    <row r="4709" spans="1:9" ht="24" customHeight="1" x14ac:dyDescent="0.25">
      <c r="A4709" s="2">
        <v>213119</v>
      </c>
      <c r="B4709" s="3">
        <v>41871.397037037037</v>
      </c>
      <c r="C4709" s="2" t="s">
        <v>7</v>
      </c>
      <c r="D4709" s="2" t="s">
        <v>23</v>
      </c>
      <c r="E4709" s="2" t="s">
        <v>14</v>
      </c>
      <c r="F4709" s="2" t="s">
        <v>32</v>
      </c>
      <c r="G4709" s="2">
        <v>85825</v>
      </c>
      <c r="H4709" s="2">
        <v>85825</v>
      </c>
      <c r="I4709" s="61"/>
    </row>
    <row r="4710" spans="1:9" ht="24" customHeight="1" x14ac:dyDescent="0.25">
      <c r="A4710" s="2">
        <v>276604</v>
      </c>
      <c r="B4710" s="3">
        <v>41871.397916666669</v>
      </c>
      <c r="C4710" s="2" t="s">
        <v>7</v>
      </c>
      <c r="D4710" s="2" t="s">
        <v>23</v>
      </c>
      <c r="E4710" s="2" t="s">
        <v>14</v>
      </c>
      <c r="F4710" s="2" t="s">
        <v>32</v>
      </c>
      <c r="G4710" s="2">
        <v>77543</v>
      </c>
      <c r="H4710" s="2">
        <v>77543</v>
      </c>
      <c r="I4710" s="61"/>
    </row>
    <row r="4711" spans="1:9" ht="24" customHeight="1" x14ac:dyDescent="0.25">
      <c r="A4711" s="2">
        <v>321436</v>
      </c>
      <c r="B4711" s="3">
        <v>41779.425995370373</v>
      </c>
      <c r="C4711" s="2" t="s">
        <v>7</v>
      </c>
      <c r="D4711" s="2" t="s">
        <v>8</v>
      </c>
      <c r="E4711" s="2" t="s">
        <v>14</v>
      </c>
      <c r="F4711" s="2" t="s">
        <v>32</v>
      </c>
      <c r="G4711" s="2">
        <v>54996</v>
      </c>
      <c r="H4711" s="2">
        <v>54996</v>
      </c>
      <c r="I4711" s="61"/>
    </row>
    <row r="4712" spans="1:9" ht="24" customHeight="1" x14ac:dyDescent="0.25">
      <c r="A4712" s="2">
        <v>721878</v>
      </c>
      <c r="B4712" s="3">
        <v>41794.397893518515</v>
      </c>
      <c r="C4712" s="2" t="s">
        <v>7</v>
      </c>
      <c r="D4712" s="2" t="s">
        <v>11</v>
      </c>
      <c r="E4712" s="2" t="s">
        <v>14</v>
      </c>
      <c r="F4712" s="2" t="s">
        <v>32</v>
      </c>
      <c r="G4712" s="2">
        <v>62340</v>
      </c>
      <c r="H4712" s="2">
        <v>62340</v>
      </c>
      <c r="I4712" s="61"/>
    </row>
    <row r="4713" spans="1:9" ht="24" customHeight="1" x14ac:dyDescent="0.25">
      <c r="A4713" s="2">
        <v>197840</v>
      </c>
      <c r="B4713" s="3">
        <v>41801.396898148145</v>
      </c>
      <c r="C4713" s="2" t="s">
        <v>7</v>
      </c>
      <c r="D4713" s="2" t="s">
        <v>8</v>
      </c>
      <c r="E4713" s="2" t="s">
        <v>14</v>
      </c>
      <c r="F4713" s="2" t="s">
        <v>32</v>
      </c>
      <c r="G4713" s="2">
        <v>3225</v>
      </c>
      <c r="H4713" s="2">
        <v>3225</v>
      </c>
      <c r="I4713" s="61"/>
    </row>
    <row r="4714" spans="1:9" ht="24" customHeight="1" x14ac:dyDescent="0.25">
      <c r="A4714" s="2">
        <v>615676</v>
      </c>
      <c r="B4714" s="3">
        <v>41801.397152777776</v>
      </c>
      <c r="C4714" s="2" t="s">
        <v>7</v>
      </c>
      <c r="D4714" s="2" t="s">
        <v>8</v>
      </c>
      <c r="E4714" s="2" t="s">
        <v>14</v>
      </c>
      <c r="F4714" s="2" t="s">
        <v>32</v>
      </c>
      <c r="G4714" s="2">
        <v>85562</v>
      </c>
      <c r="H4714" s="2">
        <v>85562</v>
      </c>
      <c r="I4714" s="61"/>
    </row>
    <row r="4715" spans="1:9" ht="24" customHeight="1" x14ac:dyDescent="0.25">
      <c r="A4715" s="2">
        <v>722537</v>
      </c>
      <c r="B4715" s="3">
        <v>41801.398182870369</v>
      </c>
      <c r="C4715" s="2" t="s">
        <v>7</v>
      </c>
      <c r="D4715" s="2" t="s">
        <v>11</v>
      </c>
      <c r="E4715" s="2" t="s">
        <v>14</v>
      </c>
      <c r="F4715" s="2" t="s">
        <v>32</v>
      </c>
      <c r="G4715" s="2">
        <v>98994</v>
      </c>
      <c r="H4715" s="2">
        <v>98994</v>
      </c>
      <c r="I4715" s="61"/>
    </row>
    <row r="4716" spans="1:9" ht="24" customHeight="1" x14ac:dyDescent="0.25">
      <c r="A4716" s="2">
        <v>697595</v>
      </c>
      <c r="B4716" s="3">
        <v>41775.621099537035</v>
      </c>
      <c r="C4716" s="2" t="s">
        <v>13</v>
      </c>
      <c r="D4716" s="2" t="s">
        <v>11</v>
      </c>
      <c r="E4716" s="2" t="s">
        <v>9</v>
      </c>
      <c r="F4716" s="2" t="s">
        <v>21</v>
      </c>
      <c r="G4716" s="2">
        <v>14805</v>
      </c>
      <c r="H4716" s="2">
        <v>14805</v>
      </c>
      <c r="I4716" s="61"/>
    </row>
    <row r="4717" spans="1:9" ht="24" customHeight="1" x14ac:dyDescent="0.25">
      <c r="A4717" s="2">
        <v>664237</v>
      </c>
      <c r="B4717" s="3">
        <v>41866.566805555558</v>
      </c>
      <c r="C4717" s="2" t="s">
        <v>7</v>
      </c>
      <c r="D4717" s="2" t="s">
        <v>11</v>
      </c>
      <c r="E4717" s="2" t="s">
        <v>9</v>
      </c>
      <c r="F4717" s="2" t="s">
        <v>32</v>
      </c>
      <c r="G4717" s="2">
        <v>73430</v>
      </c>
      <c r="H4717" s="2">
        <v>73430</v>
      </c>
      <c r="I4717" s="61"/>
    </row>
    <row r="4718" spans="1:9" ht="24" customHeight="1" x14ac:dyDescent="0.25">
      <c r="A4718" s="2">
        <v>500527</v>
      </c>
      <c r="B4718" s="3">
        <v>41871.594571759262</v>
      </c>
      <c r="C4718" s="2" t="s">
        <v>7</v>
      </c>
      <c r="D4718" s="2" t="s">
        <v>8</v>
      </c>
      <c r="E4718" s="2" t="s">
        <v>9</v>
      </c>
      <c r="F4718" s="2" t="s">
        <v>32</v>
      </c>
      <c r="G4718" s="2">
        <v>78927</v>
      </c>
      <c r="H4718" s="2">
        <v>78927</v>
      </c>
      <c r="I4718" s="61"/>
    </row>
    <row r="4719" spans="1:9" ht="24" customHeight="1" x14ac:dyDescent="0.25">
      <c r="A4719" s="2">
        <v>634732</v>
      </c>
      <c r="B4719" s="3">
        <v>41871.595659722225</v>
      </c>
      <c r="C4719" s="2" t="s">
        <v>7</v>
      </c>
      <c r="D4719" s="2" t="s">
        <v>8</v>
      </c>
      <c r="E4719" s="2" t="s">
        <v>9</v>
      </c>
      <c r="F4719" s="2" t="s">
        <v>32</v>
      </c>
      <c r="G4719" s="2">
        <v>12012</v>
      </c>
      <c r="H4719" s="2">
        <v>12012</v>
      </c>
      <c r="I4719" s="61"/>
    </row>
    <row r="4720" spans="1:9" ht="24" customHeight="1" x14ac:dyDescent="0.25">
      <c r="A4720" s="2">
        <v>333076</v>
      </c>
      <c r="B4720" s="3">
        <v>41871.59611111111</v>
      </c>
      <c r="C4720" s="2" t="s">
        <v>7</v>
      </c>
      <c r="D4720" s="2" t="s">
        <v>8</v>
      </c>
      <c r="E4720" s="2" t="s">
        <v>9</v>
      </c>
      <c r="F4720" s="2" t="s">
        <v>32</v>
      </c>
      <c r="G4720" s="2">
        <v>42513</v>
      </c>
      <c r="H4720" s="2">
        <v>42513</v>
      </c>
      <c r="I4720" s="61"/>
    </row>
    <row r="4721" spans="1:9" ht="24" customHeight="1" x14ac:dyDescent="0.25">
      <c r="A4721" s="2">
        <v>307061</v>
      </c>
      <c r="B4721" s="3">
        <v>41765.389722222222</v>
      </c>
      <c r="C4721" s="2" t="s">
        <v>7</v>
      </c>
      <c r="D4721" s="2" t="s">
        <v>8</v>
      </c>
      <c r="E4721" s="2" t="s">
        <v>9</v>
      </c>
      <c r="F4721" s="2" t="s">
        <v>12</v>
      </c>
      <c r="G4721" s="2">
        <v>39277</v>
      </c>
      <c r="H4721" s="2">
        <v>39277</v>
      </c>
      <c r="I4721" s="61"/>
    </row>
    <row r="4722" spans="1:9" ht="24" customHeight="1" x14ac:dyDescent="0.25">
      <c r="A4722" s="2">
        <v>208659</v>
      </c>
      <c r="B4722" s="3">
        <v>41765.39266203704</v>
      </c>
      <c r="C4722" s="2" t="s">
        <v>7</v>
      </c>
      <c r="D4722" s="2" t="s">
        <v>11</v>
      </c>
      <c r="E4722" s="2" t="s">
        <v>9</v>
      </c>
      <c r="F4722" s="2" t="s">
        <v>12</v>
      </c>
      <c r="G4722" s="2">
        <v>96934</v>
      </c>
      <c r="H4722" s="2">
        <v>96934</v>
      </c>
      <c r="I4722" s="61"/>
    </row>
    <row r="4723" spans="1:9" ht="24" customHeight="1" x14ac:dyDescent="0.25">
      <c r="A4723" s="2">
        <v>757766</v>
      </c>
      <c r="B4723" s="3">
        <v>41859.537905092591</v>
      </c>
      <c r="C4723" s="2" t="s">
        <v>13</v>
      </c>
      <c r="D4723" s="2" t="s">
        <v>8</v>
      </c>
      <c r="E4723" s="2" t="s">
        <v>9</v>
      </c>
      <c r="F4723" s="2" t="s">
        <v>12</v>
      </c>
      <c r="G4723" s="2">
        <v>13821</v>
      </c>
      <c r="H4723" s="2">
        <v>13821</v>
      </c>
      <c r="I4723" s="61"/>
    </row>
    <row r="4724" spans="1:9" ht="24" customHeight="1" x14ac:dyDescent="0.25">
      <c r="A4724" s="2">
        <v>382964</v>
      </c>
      <c r="B4724" s="3">
        <v>41882.77171296296</v>
      </c>
      <c r="C4724" s="2" t="s">
        <v>7</v>
      </c>
      <c r="D4724" s="2" t="s">
        <v>11</v>
      </c>
      <c r="E4724" s="2" t="s">
        <v>9</v>
      </c>
      <c r="F4724" s="2" t="s">
        <v>12</v>
      </c>
      <c r="G4724" s="2">
        <v>69869</v>
      </c>
      <c r="H4724" s="2">
        <v>69869</v>
      </c>
      <c r="I4724" s="61"/>
    </row>
    <row r="4725" spans="1:9" ht="24" customHeight="1" x14ac:dyDescent="0.25">
      <c r="A4725" s="2">
        <v>83528</v>
      </c>
      <c r="B4725" s="3">
        <v>41823.587071759262</v>
      </c>
      <c r="C4725" s="2" t="s">
        <v>7</v>
      </c>
      <c r="D4725" s="2" t="s">
        <v>11</v>
      </c>
      <c r="E4725" s="2" t="s">
        <v>14</v>
      </c>
      <c r="F4725" s="2" t="s">
        <v>32</v>
      </c>
      <c r="G4725" s="2">
        <v>32999</v>
      </c>
      <c r="H4725" s="2">
        <v>32999</v>
      </c>
      <c r="I4725" s="61"/>
    </row>
    <row r="4726" spans="1:9" ht="24" customHeight="1" x14ac:dyDescent="0.25">
      <c r="A4726" s="2">
        <v>315613</v>
      </c>
      <c r="B4726" s="3">
        <v>41849.451620370368</v>
      </c>
      <c r="C4726" s="2" t="s">
        <v>7</v>
      </c>
      <c r="D4726" s="2" t="s">
        <v>8</v>
      </c>
      <c r="E4726" s="2" t="s">
        <v>9</v>
      </c>
      <c r="F4726" s="2" t="s">
        <v>12</v>
      </c>
      <c r="G4726" s="2">
        <v>82780</v>
      </c>
      <c r="H4726" s="2">
        <v>82780</v>
      </c>
      <c r="I4726" s="61"/>
    </row>
    <row r="4727" spans="1:9" ht="24" customHeight="1" x14ac:dyDescent="0.25">
      <c r="A4727" s="2">
        <v>890287</v>
      </c>
      <c r="B4727" s="3">
        <v>41821.941388888888</v>
      </c>
      <c r="C4727" s="2" t="s">
        <v>7</v>
      </c>
      <c r="D4727" s="2" t="s">
        <v>8</v>
      </c>
      <c r="E4727" s="2" t="s">
        <v>14</v>
      </c>
      <c r="F4727" s="2" t="s">
        <v>17</v>
      </c>
      <c r="G4727" s="2">
        <v>50719</v>
      </c>
      <c r="H4727" s="2">
        <v>50719</v>
      </c>
      <c r="I4727" s="61"/>
    </row>
    <row r="4728" spans="1:9" ht="24" customHeight="1" x14ac:dyDescent="0.25">
      <c r="A4728" s="2">
        <v>934036</v>
      </c>
      <c r="B4728" s="3">
        <v>41823.711793981478</v>
      </c>
      <c r="C4728" s="2" t="s">
        <v>7</v>
      </c>
      <c r="D4728" s="2" t="s">
        <v>8</v>
      </c>
      <c r="E4728" s="2" t="s">
        <v>14</v>
      </c>
      <c r="F4728" s="2" t="s">
        <v>17</v>
      </c>
      <c r="G4728" s="2">
        <v>20776</v>
      </c>
      <c r="H4728" s="2">
        <v>20776</v>
      </c>
      <c r="I4728" s="61"/>
    </row>
    <row r="4729" spans="1:9" ht="24" customHeight="1" x14ac:dyDescent="0.25">
      <c r="A4729" s="2">
        <v>725326</v>
      </c>
      <c r="B4729" s="3">
        <v>41823.713495370372</v>
      </c>
      <c r="C4729" s="2" t="s">
        <v>7</v>
      </c>
      <c r="D4729" s="2" t="s">
        <v>8</v>
      </c>
      <c r="E4729" s="2" t="s">
        <v>14</v>
      </c>
      <c r="F4729" s="2" t="s">
        <v>17</v>
      </c>
      <c r="G4729" s="2">
        <v>44153</v>
      </c>
      <c r="H4729" s="2">
        <v>44153</v>
      </c>
      <c r="I4729" s="61"/>
    </row>
    <row r="4730" spans="1:9" ht="24" customHeight="1" x14ac:dyDescent="0.25">
      <c r="A4730" s="2">
        <v>517263</v>
      </c>
      <c r="B4730" s="3">
        <v>41829.338356481479</v>
      </c>
      <c r="C4730" s="2" t="s">
        <v>13</v>
      </c>
      <c r="D4730" s="2" t="s">
        <v>8</v>
      </c>
      <c r="E4730" s="2" t="s">
        <v>14</v>
      </c>
      <c r="F4730" s="2" t="s">
        <v>17</v>
      </c>
      <c r="G4730" s="2">
        <v>26065</v>
      </c>
      <c r="H4730" s="2">
        <v>26065</v>
      </c>
      <c r="I4730" s="61"/>
    </row>
    <row r="4731" spans="1:9" ht="24" customHeight="1" x14ac:dyDescent="0.25">
      <c r="A4731" s="2">
        <v>683143</v>
      </c>
      <c r="B4731" s="3">
        <v>41829.338564814818</v>
      </c>
      <c r="C4731" s="2" t="s">
        <v>7</v>
      </c>
      <c r="D4731" s="2" t="s">
        <v>11</v>
      </c>
      <c r="E4731" s="2" t="s">
        <v>14</v>
      </c>
      <c r="F4731" s="2" t="s">
        <v>17</v>
      </c>
      <c r="G4731" s="2">
        <v>31497</v>
      </c>
      <c r="H4731" s="2">
        <v>31497</v>
      </c>
      <c r="I4731" s="61"/>
    </row>
    <row r="4732" spans="1:9" ht="24" customHeight="1" x14ac:dyDescent="0.25">
      <c r="A4732" s="2">
        <v>337978</v>
      </c>
      <c r="B4732" s="3">
        <v>41829.338541666664</v>
      </c>
      <c r="C4732" s="2" t="s">
        <v>7</v>
      </c>
      <c r="D4732" s="2" t="s">
        <v>11</v>
      </c>
      <c r="E4732" s="2" t="s">
        <v>14</v>
      </c>
      <c r="F4732" s="2" t="s">
        <v>17</v>
      </c>
      <c r="G4732" s="2">
        <v>57287</v>
      </c>
      <c r="H4732" s="2">
        <v>57287</v>
      </c>
      <c r="I4732" s="61"/>
    </row>
    <row r="4733" spans="1:9" ht="24" customHeight="1" x14ac:dyDescent="0.25">
      <c r="A4733" s="2">
        <v>584084</v>
      </c>
      <c r="B4733" s="3">
        <v>41829.339490740742</v>
      </c>
      <c r="C4733" s="2" t="s">
        <v>7</v>
      </c>
      <c r="D4733" s="2" t="s">
        <v>11</v>
      </c>
      <c r="E4733" s="2" t="s">
        <v>14</v>
      </c>
      <c r="F4733" s="2" t="s">
        <v>17</v>
      </c>
      <c r="G4733" s="2">
        <v>63870</v>
      </c>
      <c r="H4733" s="2">
        <v>63870</v>
      </c>
      <c r="I4733" s="61"/>
    </row>
    <row r="4734" spans="1:9" ht="24" customHeight="1" x14ac:dyDescent="0.25">
      <c r="A4734" s="2">
        <v>967295</v>
      </c>
      <c r="B4734" s="3">
        <v>41857.491006944445</v>
      </c>
      <c r="C4734" s="2" t="s">
        <v>7</v>
      </c>
      <c r="D4734" s="2" t="s">
        <v>8</v>
      </c>
      <c r="E4734" s="2" t="s">
        <v>14</v>
      </c>
      <c r="F4734" s="2" t="s">
        <v>17</v>
      </c>
      <c r="G4734" s="2">
        <v>30638</v>
      </c>
      <c r="H4734" s="2">
        <v>30638</v>
      </c>
      <c r="I4734" s="61"/>
    </row>
    <row r="4735" spans="1:9" ht="24" customHeight="1" x14ac:dyDescent="0.25">
      <c r="A4735" s="2">
        <v>471614</v>
      </c>
      <c r="B4735" s="3">
        <v>41841.397615740738</v>
      </c>
      <c r="C4735" s="2" t="s">
        <v>7</v>
      </c>
      <c r="D4735" s="2" t="s">
        <v>11</v>
      </c>
      <c r="E4735" s="2" t="s">
        <v>9</v>
      </c>
      <c r="F4735" s="2" t="s">
        <v>32</v>
      </c>
      <c r="G4735" s="2">
        <v>36312</v>
      </c>
      <c r="H4735" s="2">
        <v>36312</v>
      </c>
      <c r="I4735" s="61"/>
    </row>
    <row r="4736" spans="1:9" ht="24" customHeight="1" x14ac:dyDescent="0.25">
      <c r="A4736" s="2">
        <v>153577</v>
      </c>
      <c r="B4736" s="3">
        <v>41848.398009259261</v>
      </c>
      <c r="C4736" s="2" t="s">
        <v>7</v>
      </c>
      <c r="D4736" s="2" t="s">
        <v>8</v>
      </c>
      <c r="E4736" s="2" t="s">
        <v>9</v>
      </c>
      <c r="F4736" s="2" t="s">
        <v>32</v>
      </c>
      <c r="G4736" s="2">
        <v>94463</v>
      </c>
      <c r="H4736" s="2">
        <v>94463</v>
      </c>
      <c r="I4736" s="61"/>
    </row>
    <row r="4737" spans="1:9" ht="24" customHeight="1" x14ac:dyDescent="0.25">
      <c r="A4737" s="2">
        <v>878147</v>
      </c>
      <c r="B4737" s="3">
        <v>41778.397835648146</v>
      </c>
      <c r="C4737" s="2" t="s">
        <v>7</v>
      </c>
      <c r="D4737" s="2" t="s">
        <v>8</v>
      </c>
      <c r="E4737" s="2" t="s">
        <v>28</v>
      </c>
      <c r="F4737" s="2" t="s">
        <v>21</v>
      </c>
      <c r="G4737" s="2">
        <v>40315</v>
      </c>
      <c r="H4737" s="2">
        <v>40315</v>
      </c>
      <c r="I4737" s="61"/>
    </row>
    <row r="4738" spans="1:9" ht="24" customHeight="1" x14ac:dyDescent="0.25">
      <c r="A4738" s="2">
        <v>799827</v>
      </c>
      <c r="B4738" s="3">
        <v>41809.749409722222</v>
      </c>
      <c r="C4738" s="2" t="s">
        <v>13</v>
      </c>
      <c r="D4738" s="2" t="s">
        <v>8</v>
      </c>
      <c r="E4738" s="2" t="s">
        <v>28</v>
      </c>
      <c r="F4738" s="2" t="s">
        <v>21</v>
      </c>
      <c r="G4738" s="2">
        <v>35519</v>
      </c>
      <c r="H4738" s="2">
        <v>35519</v>
      </c>
      <c r="I4738" s="61"/>
    </row>
    <row r="4739" spans="1:9" ht="24" customHeight="1" x14ac:dyDescent="0.25">
      <c r="A4739" s="2">
        <v>57507</v>
      </c>
      <c r="B4739" s="3">
        <v>41765.673784722225</v>
      </c>
      <c r="C4739" s="2" t="s">
        <v>7</v>
      </c>
      <c r="D4739" s="2" t="s">
        <v>11</v>
      </c>
      <c r="E4739" s="2" t="s">
        <v>28</v>
      </c>
      <c r="F4739" s="2" t="s">
        <v>12</v>
      </c>
      <c r="G4739" s="2">
        <v>6743</v>
      </c>
      <c r="H4739" s="2">
        <v>6743</v>
      </c>
      <c r="I4739" s="61"/>
    </row>
    <row r="4740" spans="1:9" ht="24" customHeight="1" x14ac:dyDescent="0.25">
      <c r="A4740" s="2">
        <v>590363</v>
      </c>
      <c r="B4740" s="3">
        <v>41765.674039351848</v>
      </c>
      <c r="C4740" s="2" t="s">
        <v>7</v>
      </c>
      <c r="D4740" s="2" t="s">
        <v>8</v>
      </c>
      <c r="E4740" s="2" t="s">
        <v>28</v>
      </c>
      <c r="F4740" s="2" t="s">
        <v>12</v>
      </c>
      <c r="G4740" s="2">
        <v>17189</v>
      </c>
      <c r="H4740" s="2">
        <v>17189</v>
      </c>
      <c r="I4740" s="61"/>
    </row>
    <row r="4741" spans="1:9" ht="24" customHeight="1" x14ac:dyDescent="0.25">
      <c r="A4741" s="2">
        <v>433347</v>
      </c>
      <c r="B4741" s="3">
        <v>41766.578414351854</v>
      </c>
      <c r="C4741" s="2" t="s">
        <v>7</v>
      </c>
      <c r="D4741" s="2" t="s">
        <v>11</v>
      </c>
      <c r="E4741" s="2" t="s">
        <v>28</v>
      </c>
      <c r="F4741" s="2" t="s">
        <v>10</v>
      </c>
      <c r="G4741" s="2">
        <v>47344</v>
      </c>
      <c r="H4741" s="2">
        <v>47344</v>
      </c>
      <c r="I4741" s="61"/>
    </row>
    <row r="4742" spans="1:9" ht="24" customHeight="1" x14ac:dyDescent="0.25">
      <c r="A4742" s="2">
        <v>527298</v>
      </c>
      <c r="B4742" s="3">
        <v>41766.578634259262</v>
      </c>
      <c r="C4742" s="2" t="s">
        <v>13</v>
      </c>
      <c r="D4742" s="2" t="s">
        <v>8</v>
      </c>
      <c r="E4742" s="2" t="s">
        <v>28</v>
      </c>
      <c r="F4742" s="2" t="s">
        <v>10</v>
      </c>
      <c r="G4742" s="2">
        <v>94729</v>
      </c>
      <c r="H4742" s="2">
        <v>94729</v>
      </c>
      <c r="I4742" s="61"/>
    </row>
    <row r="4743" spans="1:9" ht="24" customHeight="1" x14ac:dyDescent="0.25">
      <c r="A4743" s="2">
        <v>283190</v>
      </c>
      <c r="B4743" s="3">
        <v>41779.738425925927</v>
      </c>
      <c r="C4743" s="2" t="s">
        <v>7</v>
      </c>
      <c r="D4743" s="2" t="s">
        <v>8</v>
      </c>
      <c r="E4743" s="2" t="s">
        <v>28</v>
      </c>
      <c r="F4743" s="2" t="s">
        <v>12</v>
      </c>
      <c r="G4743" s="2">
        <v>10200</v>
      </c>
      <c r="H4743" s="2">
        <v>10200</v>
      </c>
      <c r="I4743" s="61"/>
    </row>
    <row r="4744" spans="1:9" ht="24" customHeight="1" x14ac:dyDescent="0.25">
      <c r="A4744" s="2">
        <v>564838</v>
      </c>
      <c r="B4744" s="3">
        <v>41794.735636574071</v>
      </c>
      <c r="C4744" s="2" t="s">
        <v>13</v>
      </c>
      <c r="D4744" s="2" t="s">
        <v>11</v>
      </c>
      <c r="E4744" s="2" t="s">
        <v>28</v>
      </c>
      <c r="F4744" s="2" t="s">
        <v>12</v>
      </c>
      <c r="G4744" s="2">
        <v>13871</v>
      </c>
      <c r="H4744" s="2">
        <v>13871</v>
      </c>
      <c r="I4744" s="61"/>
    </row>
    <row r="4745" spans="1:9" ht="24" customHeight="1" x14ac:dyDescent="0.25">
      <c r="A4745" s="2">
        <v>537955</v>
      </c>
      <c r="B4745" s="3">
        <v>41794.73678240741</v>
      </c>
      <c r="C4745" s="2" t="s">
        <v>7</v>
      </c>
      <c r="D4745" s="2" t="s">
        <v>8</v>
      </c>
      <c r="E4745" s="2" t="s">
        <v>28</v>
      </c>
      <c r="F4745" s="2" t="s">
        <v>12</v>
      </c>
      <c r="G4745" s="2">
        <v>4502</v>
      </c>
      <c r="H4745" s="2">
        <v>4502</v>
      </c>
      <c r="I4745" s="61"/>
    </row>
    <row r="4746" spans="1:9" ht="24" customHeight="1" x14ac:dyDescent="0.25">
      <c r="A4746" s="2">
        <v>516907</v>
      </c>
      <c r="B4746" s="3">
        <v>41792.398472222223</v>
      </c>
      <c r="C4746" s="2" t="s">
        <v>7</v>
      </c>
      <c r="D4746" s="2" t="s">
        <v>11</v>
      </c>
      <c r="E4746" s="2" t="s">
        <v>28</v>
      </c>
      <c r="F4746" s="2" t="s">
        <v>12</v>
      </c>
      <c r="G4746" s="2">
        <v>9417</v>
      </c>
      <c r="H4746" s="2">
        <v>9417</v>
      </c>
      <c r="I4746" s="61"/>
    </row>
    <row r="4747" spans="1:9" ht="24" customHeight="1" x14ac:dyDescent="0.25">
      <c r="A4747" s="2">
        <v>677630</v>
      </c>
      <c r="B4747" s="3">
        <v>41792.401377314818</v>
      </c>
      <c r="C4747" s="2" t="s">
        <v>7</v>
      </c>
      <c r="D4747" s="2" t="s">
        <v>11</v>
      </c>
      <c r="E4747" s="2" t="s">
        <v>28</v>
      </c>
      <c r="F4747" s="2" t="s">
        <v>12</v>
      </c>
      <c r="G4747" s="2">
        <v>22748</v>
      </c>
      <c r="H4747" s="2">
        <v>22748</v>
      </c>
      <c r="I4747" s="61"/>
    </row>
    <row r="4748" spans="1:9" ht="24" customHeight="1" x14ac:dyDescent="0.25">
      <c r="A4748" s="2">
        <v>891817</v>
      </c>
      <c r="B4748" s="3">
        <v>41792.402395833335</v>
      </c>
      <c r="C4748" s="2" t="s">
        <v>7</v>
      </c>
      <c r="D4748" s="2" t="s">
        <v>8</v>
      </c>
      <c r="E4748" s="2" t="s">
        <v>28</v>
      </c>
      <c r="F4748" s="2" t="s">
        <v>12</v>
      </c>
      <c r="G4748" s="2">
        <v>82558</v>
      </c>
      <c r="H4748" s="2">
        <v>82558</v>
      </c>
      <c r="I4748" s="61"/>
    </row>
    <row r="4749" spans="1:9" ht="24" customHeight="1" x14ac:dyDescent="0.25">
      <c r="A4749" s="2">
        <v>345091</v>
      </c>
      <c r="B4749" s="3">
        <v>41793.652615740742</v>
      </c>
      <c r="C4749" s="2" t="s">
        <v>7</v>
      </c>
      <c r="D4749" s="2" t="s">
        <v>11</v>
      </c>
      <c r="E4749" s="2" t="s">
        <v>28</v>
      </c>
      <c r="F4749" s="2" t="s">
        <v>12</v>
      </c>
      <c r="G4749" s="2">
        <v>6101</v>
      </c>
      <c r="H4749" s="2">
        <v>6101</v>
      </c>
      <c r="I4749" s="61"/>
    </row>
    <row r="4750" spans="1:9" ht="24" customHeight="1" x14ac:dyDescent="0.25">
      <c r="A4750" s="2">
        <v>252596</v>
      </c>
      <c r="B4750" s="3">
        <v>41797.60900462963</v>
      </c>
      <c r="C4750" s="2" t="s">
        <v>7</v>
      </c>
      <c r="D4750" s="2" t="s">
        <v>8</v>
      </c>
      <c r="E4750" s="2" t="s">
        <v>28</v>
      </c>
      <c r="F4750" s="2" t="s">
        <v>12</v>
      </c>
      <c r="G4750" s="2">
        <v>49221</v>
      </c>
      <c r="H4750" s="2">
        <v>49221</v>
      </c>
      <c r="I4750" s="61"/>
    </row>
    <row r="4751" spans="1:9" ht="24" customHeight="1" x14ac:dyDescent="0.25">
      <c r="A4751" s="2">
        <v>273668</v>
      </c>
      <c r="B4751" s="3">
        <v>41797.610381944447</v>
      </c>
      <c r="C4751" s="2" t="s">
        <v>7</v>
      </c>
      <c r="D4751" s="2" t="s">
        <v>8</v>
      </c>
      <c r="E4751" s="2" t="s">
        <v>28</v>
      </c>
      <c r="F4751" s="2" t="s">
        <v>12</v>
      </c>
      <c r="G4751" s="2">
        <v>30662</v>
      </c>
      <c r="H4751" s="2">
        <v>30662</v>
      </c>
      <c r="I4751" s="61"/>
    </row>
    <row r="4752" spans="1:9" ht="24" customHeight="1" x14ac:dyDescent="0.25">
      <c r="A4752" s="2">
        <v>966039</v>
      </c>
      <c r="B4752" s="3">
        <v>41807.706493055557</v>
      </c>
      <c r="C4752" s="2" t="s">
        <v>13</v>
      </c>
      <c r="D4752" s="2" t="s">
        <v>8</v>
      </c>
      <c r="E4752" s="2" t="s">
        <v>28</v>
      </c>
      <c r="F4752" s="2" t="s">
        <v>12</v>
      </c>
      <c r="G4752" s="2">
        <v>82020</v>
      </c>
      <c r="H4752" s="2">
        <v>82020</v>
      </c>
      <c r="I4752" s="61"/>
    </row>
    <row r="4753" spans="1:9" ht="24" customHeight="1" x14ac:dyDescent="0.25">
      <c r="A4753" s="2">
        <v>795136</v>
      </c>
      <c r="B4753" s="3">
        <v>41801.543414351851</v>
      </c>
      <c r="C4753" s="2" t="s">
        <v>7</v>
      </c>
      <c r="D4753" s="2" t="s">
        <v>8</v>
      </c>
      <c r="E4753" s="2" t="s">
        <v>28</v>
      </c>
      <c r="F4753" s="2" t="s">
        <v>12</v>
      </c>
      <c r="G4753" s="2">
        <v>85806</v>
      </c>
      <c r="H4753" s="2">
        <v>85806</v>
      </c>
      <c r="I4753" s="61"/>
    </row>
    <row r="4754" spans="1:9" ht="24" customHeight="1" x14ac:dyDescent="0.25">
      <c r="A4754" s="2">
        <v>460939</v>
      </c>
      <c r="B4754" s="3">
        <v>41801.544317129628</v>
      </c>
      <c r="C4754" s="2" t="s">
        <v>7</v>
      </c>
      <c r="D4754" s="2" t="s">
        <v>11</v>
      </c>
      <c r="E4754" s="2" t="s">
        <v>28</v>
      </c>
      <c r="F4754" s="2" t="s">
        <v>12</v>
      </c>
      <c r="G4754" s="2">
        <v>64925</v>
      </c>
      <c r="H4754" s="2">
        <v>64925</v>
      </c>
      <c r="I4754" s="61"/>
    </row>
    <row r="4755" spans="1:9" ht="24" customHeight="1" x14ac:dyDescent="0.25">
      <c r="A4755" s="2">
        <v>152139</v>
      </c>
      <c r="B4755" s="3">
        <v>41802.362824074073</v>
      </c>
      <c r="C4755" s="2" t="s">
        <v>7</v>
      </c>
      <c r="D4755" s="2" t="s">
        <v>11</v>
      </c>
      <c r="E4755" s="2" t="s">
        <v>28</v>
      </c>
      <c r="F4755" s="2" t="s">
        <v>12</v>
      </c>
      <c r="G4755" s="2">
        <v>49625</v>
      </c>
      <c r="H4755" s="2">
        <v>49625</v>
      </c>
      <c r="I4755" s="61"/>
    </row>
    <row r="4756" spans="1:9" ht="24" customHeight="1" x14ac:dyDescent="0.25">
      <c r="A4756" s="2">
        <v>360592</v>
      </c>
      <c r="B4756" s="3">
        <v>41802.697766203702</v>
      </c>
      <c r="C4756" s="2" t="s">
        <v>7</v>
      </c>
      <c r="D4756" s="2" t="s">
        <v>8</v>
      </c>
      <c r="E4756" s="2" t="s">
        <v>28</v>
      </c>
      <c r="F4756" s="2" t="s">
        <v>12</v>
      </c>
      <c r="G4756" s="2">
        <v>28732</v>
      </c>
      <c r="H4756" s="2">
        <v>28732</v>
      </c>
      <c r="I4756" s="61"/>
    </row>
    <row r="4757" spans="1:9" ht="24" customHeight="1" x14ac:dyDescent="0.25">
      <c r="A4757" s="2">
        <v>364501</v>
      </c>
      <c r="B4757" s="3">
        <v>41809.448263888888</v>
      </c>
      <c r="C4757" s="2" t="s">
        <v>13</v>
      </c>
      <c r="D4757" s="2" t="s">
        <v>11</v>
      </c>
      <c r="E4757" s="2" t="s">
        <v>28</v>
      </c>
      <c r="F4757" s="2" t="s">
        <v>33</v>
      </c>
      <c r="G4757" s="2">
        <v>46219</v>
      </c>
      <c r="H4757" s="2">
        <v>46219</v>
      </c>
      <c r="I4757" s="61"/>
    </row>
    <row r="4758" spans="1:9" ht="24" customHeight="1" x14ac:dyDescent="0.25">
      <c r="A4758" s="2">
        <v>675878</v>
      </c>
      <c r="B4758" s="3">
        <v>41809.451435185183</v>
      </c>
      <c r="C4758" s="2" t="s">
        <v>7</v>
      </c>
      <c r="D4758" s="2" t="s">
        <v>11</v>
      </c>
      <c r="E4758" s="2" t="s">
        <v>28</v>
      </c>
      <c r="F4758" s="2" t="s">
        <v>34</v>
      </c>
      <c r="G4758" s="2">
        <v>44700</v>
      </c>
      <c r="H4758" s="2">
        <v>44700</v>
      </c>
      <c r="I4758" s="61"/>
    </row>
    <row r="4759" spans="1:9" ht="24" customHeight="1" x14ac:dyDescent="0.25">
      <c r="A4759" s="2">
        <v>740422</v>
      </c>
      <c r="B4759" s="3">
        <v>41813.652511574073</v>
      </c>
      <c r="C4759" s="2" t="s">
        <v>7</v>
      </c>
      <c r="D4759" s="2" t="s">
        <v>8</v>
      </c>
      <c r="E4759" s="2" t="s">
        <v>28</v>
      </c>
      <c r="F4759" s="2" t="s">
        <v>12</v>
      </c>
      <c r="G4759" s="2">
        <v>32333</v>
      </c>
      <c r="H4759" s="2">
        <v>32333</v>
      </c>
      <c r="I4759" s="61"/>
    </row>
    <row r="4760" spans="1:9" ht="24" customHeight="1" x14ac:dyDescent="0.25">
      <c r="A4760" s="2">
        <v>620777</v>
      </c>
      <c r="B4760" s="3">
        <v>41813.655532407407</v>
      </c>
      <c r="C4760" s="2" t="s">
        <v>7</v>
      </c>
      <c r="D4760" s="2" t="s">
        <v>8</v>
      </c>
      <c r="E4760" s="2" t="s">
        <v>28</v>
      </c>
      <c r="F4760" s="2" t="s">
        <v>12</v>
      </c>
      <c r="G4760" s="2">
        <v>92506</v>
      </c>
      <c r="H4760" s="2">
        <v>92506</v>
      </c>
      <c r="I4760" s="61"/>
    </row>
    <row r="4761" spans="1:9" ht="24" customHeight="1" x14ac:dyDescent="0.25">
      <c r="A4761" s="2">
        <v>41585</v>
      </c>
      <c r="B4761" s="3">
        <v>41813.657141203701</v>
      </c>
      <c r="C4761" s="2" t="s">
        <v>7</v>
      </c>
      <c r="D4761" s="2" t="s">
        <v>11</v>
      </c>
      <c r="E4761" s="2" t="s">
        <v>28</v>
      </c>
      <c r="F4761" s="2" t="s">
        <v>12</v>
      </c>
      <c r="G4761" s="2">
        <v>92272</v>
      </c>
      <c r="H4761" s="2">
        <v>92272</v>
      </c>
      <c r="I4761" s="61"/>
    </row>
    <row r="4762" spans="1:9" ht="24" customHeight="1" x14ac:dyDescent="0.25">
      <c r="A4762" s="2">
        <v>25349</v>
      </c>
      <c r="B4762" s="3">
        <v>41813.653171296297</v>
      </c>
      <c r="C4762" s="2" t="s">
        <v>7</v>
      </c>
      <c r="D4762" s="2" t="s">
        <v>11</v>
      </c>
      <c r="E4762" s="2" t="s">
        <v>28</v>
      </c>
      <c r="F4762" s="2" t="s">
        <v>12</v>
      </c>
      <c r="G4762" s="2">
        <v>84428</v>
      </c>
      <c r="H4762" s="2">
        <v>84428</v>
      </c>
      <c r="I4762" s="61"/>
    </row>
    <row r="4763" spans="1:9" ht="24" customHeight="1" x14ac:dyDescent="0.25">
      <c r="A4763" s="2">
        <v>999118</v>
      </c>
      <c r="B4763" s="3">
        <v>41814.60833333333</v>
      </c>
      <c r="C4763" s="2" t="s">
        <v>7</v>
      </c>
      <c r="D4763" s="2" t="s">
        <v>8</v>
      </c>
      <c r="E4763" s="2" t="s">
        <v>28</v>
      </c>
      <c r="F4763" s="2" t="s">
        <v>12</v>
      </c>
      <c r="G4763" s="2">
        <v>91343</v>
      </c>
      <c r="H4763" s="2">
        <v>91343</v>
      </c>
      <c r="I4763" s="61"/>
    </row>
    <row r="4764" spans="1:9" ht="24" customHeight="1" x14ac:dyDescent="0.25">
      <c r="A4764" s="2">
        <v>71745</v>
      </c>
      <c r="B4764" s="3">
        <v>41815.495937500003</v>
      </c>
      <c r="C4764" s="2" t="s">
        <v>7</v>
      </c>
      <c r="D4764" s="2" t="s">
        <v>11</v>
      </c>
      <c r="E4764" s="2" t="s">
        <v>28</v>
      </c>
      <c r="F4764" s="2" t="s">
        <v>12</v>
      </c>
      <c r="G4764" s="2">
        <v>6920</v>
      </c>
      <c r="H4764" s="2">
        <v>6920</v>
      </c>
      <c r="I4764" s="61"/>
    </row>
    <row r="4765" spans="1:9" ht="24" customHeight="1" x14ac:dyDescent="0.25">
      <c r="A4765" s="2">
        <v>380463</v>
      </c>
      <c r="B4765" s="3">
        <v>41823.467592592591</v>
      </c>
      <c r="C4765" s="2" t="s">
        <v>7</v>
      </c>
      <c r="D4765" s="2" t="s">
        <v>11</v>
      </c>
      <c r="E4765" s="2" t="s">
        <v>28</v>
      </c>
      <c r="F4765" s="2" t="s">
        <v>12</v>
      </c>
      <c r="G4765" s="2">
        <v>51982</v>
      </c>
      <c r="H4765" s="2">
        <v>51982</v>
      </c>
      <c r="I4765" s="61"/>
    </row>
    <row r="4766" spans="1:9" ht="24" customHeight="1" x14ac:dyDescent="0.25">
      <c r="A4766" s="2">
        <v>637881</v>
      </c>
      <c r="B4766" s="3">
        <v>41835.71947916667</v>
      </c>
      <c r="C4766" s="2" t="s">
        <v>7</v>
      </c>
      <c r="D4766" s="2" t="s">
        <v>8</v>
      </c>
      <c r="E4766" s="2" t="s">
        <v>28</v>
      </c>
      <c r="F4766" s="2" t="s">
        <v>12</v>
      </c>
      <c r="G4766" s="2">
        <v>4850</v>
      </c>
      <c r="H4766" s="2">
        <v>4850</v>
      </c>
      <c r="I4766" s="61"/>
    </row>
    <row r="4767" spans="1:9" ht="24" customHeight="1" x14ac:dyDescent="0.25">
      <c r="A4767" s="2">
        <v>244499</v>
      </c>
      <c r="B4767" s="3">
        <v>41835.719895833332</v>
      </c>
      <c r="C4767" s="2" t="s">
        <v>7</v>
      </c>
      <c r="D4767" s="2" t="s">
        <v>8</v>
      </c>
      <c r="E4767" s="2" t="s">
        <v>28</v>
      </c>
      <c r="F4767" s="2" t="s">
        <v>12</v>
      </c>
      <c r="G4767" s="2">
        <v>88295</v>
      </c>
      <c r="H4767" s="2">
        <v>88295</v>
      </c>
      <c r="I4767" s="61"/>
    </row>
    <row r="4768" spans="1:9" ht="24" customHeight="1" x14ac:dyDescent="0.25">
      <c r="A4768" s="2">
        <v>678132</v>
      </c>
      <c r="B4768" s="3">
        <v>41835.822384259256</v>
      </c>
      <c r="C4768" s="2" t="s">
        <v>7</v>
      </c>
      <c r="D4768" s="2" t="s">
        <v>8</v>
      </c>
      <c r="E4768" s="2" t="s">
        <v>28</v>
      </c>
      <c r="F4768" s="2" t="s">
        <v>12</v>
      </c>
      <c r="G4768" s="2">
        <v>9662</v>
      </c>
      <c r="H4768" s="2">
        <v>9662</v>
      </c>
      <c r="I4768" s="61"/>
    </row>
    <row r="4769" spans="1:9" ht="24" customHeight="1" x14ac:dyDescent="0.25">
      <c r="A4769" s="2">
        <v>314550</v>
      </c>
      <c r="B4769" s="3">
        <v>41843.338738425926</v>
      </c>
      <c r="C4769" s="2" t="s">
        <v>7</v>
      </c>
      <c r="D4769" s="2" t="s">
        <v>8</v>
      </c>
      <c r="E4769" s="2" t="s">
        <v>28</v>
      </c>
      <c r="F4769" s="2" t="s">
        <v>12</v>
      </c>
      <c r="G4769" s="2">
        <v>75573</v>
      </c>
      <c r="H4769" s="2">
        <v>75573</v>
      </c>
      <c r="I4769" s="61"/>
    </row>
    <row r="4770" spans="1:9" ht="24" customHeight="1" x14ac:dyDescent="0.25">
      <c r="A4770" s="2">
        <v>601721</v>
      </c>
      <c r="B4770" s="3">
        <v>41843.339178240742</v>
      </c>
      <c r="C4770" s="2" t="s">
        <v>7</v>
      </c>
      <c r="D4770" s="2" t="s">
        <v>8</v>
      </c>
      <c r="E4770" s="2" t="s">
        <v>28</v>
      </c>
      <c r="F4770" s="2" t="s">
        <v>12</v>
      </c>
      <c r="G4770" s="2">
        <v>46576</v>
      </c>
      <c r="H4770" s="2">
        <v>46576</v>
      </c>
      <c r="I4770" s="61"/>
    </row>
    <row r="4771" spans="1:9" ht="24" customHeight="1" x14ac:dyDescent="0.25">
      <c r="A4771" s="2">
        <v>40000</v>
      </c>
      <c r="B4771" s="3">
        <v>41843.341273148151</v>
      </c>
      <c r="C4771" s="2" t="s">
        <v>7</v>
      </c>
      <c r="D4771" s="2" t="s">
        <v>11</v>
      </c>
      <c r="E4771" s="2" t="s">
        <v>28</v>
      </c>
      <c r="F4771" s="2" t="s">
        <v>12</v>
      </c>
      <c r="G4771" s="2">
        <v>64981</v>
      </c>
      <c r="H4771" s="2">
        <v>64981</v>
      </c>
      <c r="I4771" s="61"/>
    </row>
    <row r="4772" spans="1:9" ht="24" customHeight="1" x14ac:dyDescent="0.25">
      <c r="A4772" s="2">
        <v>118864</v>
      </c>
      <c r="B4772" s="3">
        <v>41850.355046296296</v>
      </c>
      <c r="C4772" s="2" t="s">
        <v>7</v>
      </c>
      <c r="D4772" s="2" t="s">
        <v>11</v>
      </c>
      <c r="E4772" s="2" t="s">
        <v>28</v>
      </c>
      <c r="F4772" s="2" t="s">
        <v>12</v>
      </c>
      <c r="G4772" s="2">
        <v>49845</v>
      </c>
      <c r="H4772" s="2">
        <v>49845</v>
      </c>
      <c r="I4772" s="61"/>
    </row>
    <row r="4773" spans="1:9" ht="24" customHeight="1" x14ac:dyDescent="0.25">
      <c r="A4773" s="2">
        <v>840274</v>
      </c>
      <c r="B4773" s="3">
        <v>41850.358564814815</v>
      </c>
      <c r="C4773" s="2" t="s">
        <v>7</v>
      </c>
      <c r="D4773" s="2" t="s">
        <v>11</v>
      </c>
      <c r="E4773" s="2" t="s">
        <v>28</v>
      </c>
      <c r="F4773" s="2" t="s">
        <v>12</v>
      </c>
      <c r="G4773" s="2">
        <v>7390</v>
      </c>
      <c r="H4773" s="2">
        <v>7390</v>
      </c>
      <c r="I4773" s="61"/>
    </row>
    <row r="4774" spans="1:9" ht="24" customHeight="1" x14ac:dyDescent="0.25">
      <c r="A4774" s="2">
        <v>220764</v>
      </c>
      <c r="B4774" s="3">
        <v>41850.537754629629</v>
      </c>
      <c r="C4774" s="2" t="s">
        <v>7</v>
      </c>
      <c r="D4774" s="2" t="s">
        <v>8</v>
      </c>
      <c r="E4774" s="2" t="s">
        <v>28</v>
      </c>
      <c r="F4774" s="2" t="s">
        <v>12</v>
      </c>
      <c r="G4774" s="2">
        <v>45362</v>
      </c>
      <c r="H4774" s="2">
        <v>45362</v>
      </c>
      <c r="I4774" s="61"/>
    </row>
    <row r="4775" spans="1:9" ht="24" customHeight="1" x14ac:dyDescent="0.25">
      <c r="A4775" s="2">
        <v>731483</v>
      </c>
      <c r="B4775" s="3">
        <v>41850.538530092592</v>
      </c>
      <c r="C4775" s="2" t="s">
        <v>7</v>
      </c>
      <c r="D4775" s="2" t="s">
        <v>8</v>
      </c>
      <c r="E4775" s="2" t="s">
        <v>28</v>
      </c>
      <c r="F4775" s="2" t="s">
        <v>12</v>
      </c>
      <c r="G4775" s="2">
        <v>62480</v>
      </c>
      <c r="H4775" s="2">
        <v>62480</v>
      </c>
      <c r="I4775" s="61"/>
    </row>
    <row r="4776" spans="1:9" ht="24" customHeight="1" x14ac:dyDescent="0.25">
      <c r="A4776" s="2">
        <v>971162</v>
      </c>
      <c r="B4776" s="3">
        <v>41778.39806712963</v>
      </c>
      <c r="C4776" s="2" t="s">
        <v>7</v>
      </c>
      <c r="D4776" s="2" t="s">
        <v>8</v>
      </c>
      <c r="E4776" s="2" t="s">
        <v>9</v>
      </c>
      <c r="F4776" s="2" t="s">
        <v>19</v>
      </c>
      <c r="G4776" s="2">
        <v>62968</v>
      </c>
      <c r="H4776" s="2">
        <v>62968</v>
      </c>
      <c r="I4776" s="61"/>
    </row>
    <row r="4777" spans="1:9" ht="24" customHeight="1" x14ac:dyDescent="0.25">
      <c r="A4777" s="2">
        <v>541358</v>
      </c>
      <c r="B4777" s="3">
        <v>41781.599016203705</v>
      </c>
      <c r="C4777" s="2" t="s">
        <v>7</v>
      </c>
      <c r="D4777" s="2" t="s">
        <v>11</v>
      </c>
      <c r="E4777" s="2" t="s">
        <v>9</v>
      </c>
      <c r="F4777" s="2" t="s">
        <v>19</v>
      </c>
      <c r="G4777" s="2">
        <v>19995</v>
      </c>
      <c r="H4777" s="2">
        <v>19995</v>
      </c>
      <c r="I4777" s="61"/>
    </row>
    <row r="4778" spans="1:9" ht="24" customHeight="1" x14ac:dyDescent="0.25">
      <c r="A4778" s="2">
        <v>618012</v>
      </c>
      <c r="B4778" s="3">
        <v>41781.601793981485</v>
      </c>
      <c r="C4778" s="2" t="s">
        <v>7</v>
      </c>
      <c r="D4778" s="2" t="s">
        <v>11</v>
      </c>
      <c r="E4778" s="2" t="s">
        <v>9</v>
      </c>
      <c r="F4778" s="2" t="s">
        <v>19</v>
      </c>
      <c r="G4778" s="2">
        <v>44819</v>
      </c>
      <c r="H4778" s="2">
        <v>44819</v>
      </c>
      <c r="I4778" s="61"/>
    </row>
    <row r="4779" spans="1:9" ht="24" customHeight="1" x14ac:dyDescent="0.25">
      <c r="A4779" s="2">
        <v>251929</v>
      </c>
      <c r="B4779" s="3">
        <v>41781.602152777778</v>
      </c>
      <c r="C4779" s="2" t="s">
        <v>7</v>
      </c>
      <c r="D4779" s="2" t="s">
        <v>8</v>
      </c>
      <c r="E4779" s="2" t="s">
        <v>9</v>
      </c>
      <c r="F4779" s="2" t="s">
        <v>19</v>
      </c>
      <c r="G4779" s="2">
        <v>36837</v>
      </c>
      <c r="H4779" s="2">
        <v>36837</v>
      </c>
      <c r="I4779" s="61"/>
    </row>
    <row r="4780" spans="1:9" ht="24" customHeight="1" x14ac:dyDescent="0.25">
      <c r="A4780" s="2">
        <v>351563</v>
      </c>
      <c r="B4780" s="3">
        <v>41789.42087962963</v>
      </c>
      <c r="C4780" s="2" t="s">
        <v>7</v>
      </c>
      <c r="D4780" s="2" t="s">
        <v>8</v>
      </c>
      <c r="E4780" s="2" t="s">
        <v>9</v>
      </c>
      <c r="F4780" s="2" t="s">
        <v>19</v>
      </c>
      <c r="G4780" s="2">
        <v>53090</v>
      </c>
      <c r="H4780" s="2">
        <v>53090</v>
      </c>
      <c r="I4780" s="61"/>
    </row>
    <row r="4781" spans="1:9" ht="24" customHeight="1" x14ac:dyDescent="0.25">
      <c r="A4781" s="2">
        <v>392566</v>
      </c>
      <c r="B4781" s="3">
        <v>41794.305532407408</v>
      </c>
      <c r="C4781" s="2" t="s">
        <v>7</v>
      </c>
      <c r="D4781" s="2" t="s">
        <v>11</v>
      </c>
      <c r="E4781" s="2" t="s">
        <v>9</v>
      </c>
      <c r="F4781" s="2" t="s">
        <v>19</v>
      </c>
      <c r="G4781" s="2">
        <v>29596</v>
      </c>
      <c r="H4781" s="2">
        <v>29596</v>
      </c>
      <c r="I4781" s="61"/>
    </row>
    <row r="4782" spans="1:9" ht="24" customHeight="1" x14ac:dyDescent="0.25">
      <c r="A4782" s="2">
        <v>245882</v>
      </c>
      <c r="B4782" s="3">
        <v>41785.398240740738</v>
      </c>
      <c r="C4782" s="2" t="s">
        <v>7</v>
      </c>
      <c r="D4782" s="2" t="s">
        <v>11</v>
      </c>
      <c r="E4782" s="2" t="s">
        <v>9</v>
      </c>
      <c r="F4782" s="2" t="s">
        <v>19</v>
      </c>
      <c r="G4782" s="2">
        <v>73749</v>
      </c>
      <c r="H4782" s="2">
        <v>73749</v>
      </c>
      <c r="I4782" s="61"/>
    </row>
    <row r="4783" spans="1:9" ht="24" customHeight="1" x14ac:dyDescent="0.25">
      <c r="A4783" s="2">
        <v>608950</v>
      </c>
      <c r="B4783" s="3">
        <v>41785.400810185187</v>
      </c>
      <c r="C4783" s="2" t="s">
        <v>7</v>
      </c>
      <c r="D4783" s="2" t="s">
        <v>8</v>
      </c>
      <c r="E4783" s="2" t="s">
        <v>9</v>
      </c>
      <c r="F4783" s="2" t="s">
        <v>19</v>
      </c>
      <c r="G4783" s="2">
        <v>86195</v>
      </c>
      <c r="H4783" s="2">
        <v>86195</v>
      </c>
      <c r="I4783" s="61"/>
    </row>
    <row r="4784" spans="1:9" ht="24" customHeight="1" x14ac:dyDescent="0.25">
      <c r="A4784" s="2">
        <v>29624</v>
      </c>
      <c r="B4784" s="3">
        <v>41789.752199074072</v>
      </c>
      <c r="C4784" s="2" t="s">
        <v>7</v>
      </c>
      <c r="D4784" s="2" t="s">
        <v>8</v>
      </c>
      <c r="E4784" s="2" t="s">
        <v>9</v>
      </c>
      <c r="F4784" s="2" t="s">
        <v>19</v>
      </c>
      <c r="G4784" s="2">
        <v>76423</v>
      </c>
      <c r="H4784" s="2">
        <v>76423</v>
      </c>
      <c r="I4784" s="61"/>
    </row>
    <row r="4785" spans="1:9" ht="24" customHeight="1" x14ac:dyDescent="0.25">
      <c r="A4785" s="2">
        <v>286661</v>
      </c>
      <c r="B4785" s="3">
        <v>41789.75409722222</v>
      </c>
      <c r="C4785" s="2" t="s">
        <v>7</v>
      </c>
      <c r="D4785" s="2" t="s">
        <v>8</v>
      </c>
      <c r="E4785" s="2" t="s">
        <v>9</v>
      </c>
      <c r="F4785" s="2" t="s">
        <v>19</v>
      </c>
      <c r="G4785" s="2">
        <v>19750</v>
      </c>
      <c r="H4785" s="2">
        <v>19750</v>
      </c>
      <c r="I4785" s="61"/>
    </row>
    <row r="4786" spans="1:9" ht="24" customHeight="1" x14ac:dyDescent="0.25">
      <c r="A4786" s="2">
        <v>234992</v>
      </c>
      <c r="B4786" s="3">
        <v>41789.755243055559</v>
      </c>
      <c r="C4786" s="2" t="s">
        <v>7</v>
      </c>
      <c r="D4786" s="2" t="s">
        <v>8</v>
      </c>
      <c r="E4786" s="2" t="s">
        <v>9</v>
      </c>
      <c r="F4786" s="2" t="s">
        <v>19</v>
      </c>
      <c r="G4786" s="2">
        <v>99645</v>
      </c>
      <c r="H4786" s="2">
        <v>99645</v>
      </c>
      <c r="I4786" s="61"/>
    </row>
    <row r="4787" spans="1:9" ht="24" customHeight="1" x14ac:dyDescent="0.25">
      <c r="A4787" s="2">
        <v>860546</v>
      </c>
      <c r="B4787" s="3">
        <v>41793.548101851855</v>
      </c>
      <c r="C4787" s="2" t="s">
        <v>7</v>
      </c>
      <c r="D4787" s="2" t="s">
        <v>8</v>
      </c>
      <c r="E4787" s="2" t="s">
        <v>9</v>
      </c>
      <c r="F4787" s="2" t="s">
        <v>19</v>
      </c>
      <c r="G4787" s="2">
        <v>58768</v>
      </c>
      <c r="H4787" s="2">
        <v>58768</v>
      </c>
      <c r="I4787" s="61"/>
    </row>
    <row r="4788" spans="1:9" ht="24" customHeight="1" x14ac:dyDescent="0.25">
      <c r="A4788" s="2">
        <v>907437</v>
      </c>
      <c r="B4788" s="3">
        <v>41794.464571759258</v>
      </c>
      <c r="C4788" s="2" t="s">
        <v>7</v>
      </c>
      <c r="D4788" s="2" t="s">
        <v>8</v>
      </c>
      <c r="E4788" s="2" t="s">
        <v>9</v>
      </c>
      <c r="F4788" s="2" t="s">
        <v>19</v>
      </c>
      <c r="G4788" s="2">
        <v>21029</v>
      </c>
      <c r="H4788" s="2">
        <v>21029</v>
      </c>
      <c r="I4788" s="61"/>
    </row>
    <row r="4789" spans="1:9" ht="24" customHeight="1" x14ac:dyDescent="0.25">
      <c r="A4789" s="2">
        <v>100074</v>
      </c>
      <c r="B4789" s="3">
        <v>41848.396851851852</v>
      </c>
      <c r="C4789" s="2" t="s">
        <v>7</v>
      </c>
      <c r="D4789" s="2" t="s">
        <v>8</v>
      </c>
      <c r="E4789" s="2" t="s">
        <v>9</v>
      </c>
      <c r="F4789" s="2" t="s">
        <v>19</v>
      </c>
      <c r="G4789" s="2">
        <v>52735</v>
      </c>
      <c r="H4789" s="2">
        <v>52735</v>
      </c>
      <c r="I4789" s="61"/>
    </row>
    <row r="4790" spans="1:9" ht="24" customHeight="1" x14ac:dyDescent="0.25">
      <c r="A4790" s="2">
        <v>621297</v>
      </c>
      <c r="B4790" s="3">
        <v>41771.3983912037</v>
      </c>
      <c r="C4790" s="2" t="s">
        <v>7</v>
      </c>
      <c r="D4790" s="2" t="s">
        <v>11</v>
      </c>
      <c r="E4790" s="2" t="s">
        <v>28</v>
      </c>
      <c r="F4790" s="2" t="s">
        <v>19</v>
      </c>
      <c r="G4790" s="2">
        <v>47912</v>
      </c>
      <c r="H4790" s="2">
        <v>47912</v>
      </c>
      <c r="I4790" s="61"/>
    </row>
    <row r="4791" spans="1:9" ht="24" customHeight="1" x14ac:dyDescent="0.25">
      <c r="A4791" s="2">
        <v>461385</v>
      </c>
      <c r="B4791" s="3">
        <v>41771.400092592594</v>
      </c>
      <c r="C4791" s="2" t="s">
        <v>7</v>
      </c>
      <c r="D4791" s="2" t="s">
        <v>11</v>
      </c>
      <c r="E4791" s="2" t="s">
        <v>28</v>
      </c>
      <c r="F4791" s="2" t="s">
        <v>19</v>
      </c>
      <c r="G4791" s="2">
        <v>23882</v>
      </c>
      <c r="H4791" s="2">
        <v>23882</v>
      </c>
      <c r="I4791" s="61"/>
    </row>
    <row r="4792" spans="1:9" ht="24" customHeight="1" x14ac:dyDescent="0.25">
      <c r="A4792" s="2">
        <v>453777</v>
      </c>
      <c r="B4792" s="3">
        <v>41771.401273148149</v>
      </c>
      <c r="C4792" s="2" t="s">
        <v>7</v>
      </c>
      <c r="D4792" s="2" t="s">
        <v>11</v>
      </c>
      <c r="E4792" s="2" t="s">
        <v>28</v>
      </c>
      <c r="F4792" s="2" t="s">
        <v>19</v>
      </c>
      <c r="G4792" s="2">
        <v>40903</v>
      </c>
      <c r="H4792" s="2">
        <v>40903</v>
      </c>
      <c r="I4792" s="61"/>
    </row>
    <row r="4793" spans="1:9" ht="24" customHeight="1" x14ac:dyDescent="0.25">
      <c r="A4793" s="2">
        <v>571467</v>
      </c>
      <c r="B4793" s="3">
        <v>41848.397141203706</v>
      </c>
      <c r="C4793" s="2" t="s">
        <v>7</v>
      </c>
      <c r="D4793" s="2" t="s">
        <v>8</v>
      </c>
      <c r="E4793" s="2" t="s">
        <v>28</v>
      </c>
      <c r="F4793" s="2" t="s">
        <v>19</v>
      </c>
      <c r="G4793" s="2">
        <v>74737</v>
      </c>
      <c r="H4793" s="2">
        <v>74737</v>
      </c>
      <c r="I4793" s="61"/>
    </row>
    <row r="4794" spans="1:9" ht="24" customHeight="1" x14ac:dyDescent="0.25">
      <c r="A4794" s="2">
        <v>755303</v>
      </c>
      <c r="B4794" s="3">
        <v>41849.315497685187</v>
      </c>
      <c r="C4794" s="2" t="s">
        <v>13</v>
      </c>
      <c r="D4794" s="2" t="s">
        <v>8</v>
      </c>
      <c r="E4794" s="2" t="s">
        <v>28</v>
      </c>
      <c r="F4794" s="2" t="s">
        <v>19</v>
      </c>
      <c r="G4794" s="2">
        <v>22798</v>
      </c>
      <c r="H4794" s="2">
        <v>22798</v>
      </c>
      <c r="I4794" s="61"/>
    </row>
    <row r="4795" spans="1:9" ht="24" customHeight="1" x14ac:dyDescent="0.25">
      <c r="A4795" s="2">
        <v>745801</v>
      </c>
      <c r="B4795" s="3">
        <v>41849.315821759257</v>
      </c>
      <c r="C4795" s="2" t="s">
        <v>7</v>
      </c>
      <c r="D4795" s="2" t="s">
        <v>11</v>
      </c>
      <c r="E4795" s="2" t="s">
        <v>28</v>
      </c>
      <c r="F4795" s="2" t="s">
        <v>19</v>
      </c>
      <c r="G4795" s="2">
        <v>89179</v>
      </c>
      <c r="H4795" s="2">
        <v>89179</v>
      </c>
      <c r="I4795" s="61"/>
    </row>
    <row r="4796" spans="1:9" ht="24" customHeight="1" x14ac:dyDescent="0.25">
      <c r="A4796" s="2">
        <v>341013</v>
      </c>
      <c r="B4796" s="3">
        <v>41849.315787037034</v>
      </c>
      <c r="C4796" s="2" t="s">
        <v>13</v>
      </c>
      <c r="D4796" s="2" t="s">
        <v>23</v>
      </c>
      <c r="E4796" s="2" t="s">
        <v>28</v>
      </c>
      <c r="F4796" s="2" t="s">
        <v>19</v>
      </c>
      <c r="G4796" s="2">
        <v>30545</v>
      </c>
      <c r="H4796" s="2">
        <v>30545</v>
      </c>
      <c r="I4796" s="61"/>
    </row>
    <row r="4797" spans="1:9" ht="24" customHeight="1" x14ac:dyDescent="0.25">
      <c r="A4797" s="2">
        <v>206055</v>
      </c>
      <c r="B4797" s="3">
        <v>41850.683865740742</v>
      </c>
      <c r="C4797" s="2" t="s">
        <v>7</v>
      </c>
      <c r="D4797" s="2" t="s">
        <v>8</v>
      </c>
      <c r="E4797" s="2" t="s">
        <v>28</v>
      </c>
      <c r="F4797" s="2" t="s">
        <v>19</v>
      </c>
      <c r="G4797" s="2">
        <v>58887</v>
      </c>
      <c r="H4797" s="2">
        <v>58887</v>
      </c>
      <c r="I4797" s="61"/>
    </row>
    <row r="4798" spans="1:9" ht="24" customHeight="1" x14ac:dyDescent="0.25">
      <c r="A4798" s="2">
        <v>826824</v>
      </c>
      <c r="B4798" s="3">
        <v>41792.398379629631</v>
      </c>
      <c r="C4798" s="2" t="s">
        <v>7</v>
      </c>
      <c r="D4798" s="2" t="s">
        <v>8</v>
      </c>
      <c r="E4798" s="2" t="s">
        <v>14</v>
      </c>
      <c r="F4798" s="2" t="s">
        <v>21</v>
      </c>
      <c r="G4798" s="2">
        <v>2420</v>
      </c>
      <c r="H4798" s="2">
        <v>2420</v>
      </c>
      <c r="I4798" s="61"/>
    </row>
    <row r="4799" spans="1:9" ht="24" customHeight="1" x14ac:dyDescent="0.25">
      <c r="A4799" s="2">
        <v>497438</v>
      </c>
      <c r="B4799" s="3">
        <v>41862.397048611114</v>
      </c>
      <c r="C4799" s="2" t="s">
        <v>7</v>
      </c>
      <c r="D4799" s="2" t="s">
        <v>8</v>
      </c>
      <c r="E4799" s="2" t="s">
        <v>14</v>
      </c>
      <c r="F4799" s="2" t="s">
        <v>21</v>
      </c>
      <c r="G4799" s="2">
        <v>39343</v>
      </c>
      <c r="H4799" s="2">
        <v>39343</v>
      </c>
      <c r="I4799" s="61"/>
    </row>
    <row r="4800" spans="1:9" ht="24" customHeight="1" x14ac:dyDescent="0.25">
      <c r="A4800" s="2">
        <v>534827</v>
      </c>
      <c r="B4800" s="3">
        <v>41786.397175925929</v>
      </c>
      <c r="C4800" s="2" t="s">
        <v>7</v>
      </c>
      <c r="D4800" s="2" t="s">
        <v>8</v>
      </c>
      <c r="E4800" s="2" t="s">
        <v>14</v>
      </c>
      <c r="F4800" s="2" t="s">
        <v>26</v>
      </c>
      <c r="G4800" s="2">
        <v>34298</v>
      </c>
      <c r="H4800" s="2">
        <v>34298</v>
      </c>
      <c r="I4800" s="61"/>
    </row>
    <row r="4801" spans="1:9" ht="24" customHeight="1" x14ac:dyDescent="0.25">
      <c r="A4801" s="2">
        <v>12713</v>
      </c>
      <c r="B4801" s="3">
        <v>41787.602939814817</v>
      </c>
      <c r="C4801" s="2" t="s">
        <v>7</v>
      </c>
      <c r="D4801" s="2" t="s">
        <v>11</v>
      </c>
      <c r="E4801" s="2" t="s">
        <v>14</v>
      </c>
      <c r="F4801" s="2" t="s">
        <v>32</v>
      </c>
      <c r="G4801" s="2">
        <v>53360</v>
      </c>
      <c r="H4801" s="2">
        <v>53360</v>
      </c>
      <c r="I4801" s="61"/>
    </row>
    <row r="4802" spans="1:9" ht="24" customHeight="1" x14ac:dyDescent="0.25">
      <c r="A4802" s="2">
        <v>53569</v>
      </c>
      <c r="B4802" s="3">
        <v>41787.603182870371</v>
      </c>
      <c r="C4802" s="2" t="s">
        <v>13</v>
      </c>
      <c r="D4802" s="2" t="s">
        <v>11</v>
      </c>
      <c r="E4802" s="2" t="s">
        <v>14</v>
      </c>
      <c r="F4802" s="2" t="s">
        <v>32</v>
      </c>
      <c r="G4802" s="2">
        <v>37037</v>
      </c>
      <c r="H4802" s="2">
        <v>37037</v>
      </c>
      <c r="I4802" s="61"/>
    </row>
    <row r="4803" spans="1:9" ht="24" customHeight="1" x14ac:dyDescent="0.25">
      <c r="A4803" s="2">
        <v>136222</v>
      </c>
      <c r="B4803" s="3">
        <v>41787.604004629633</v>
      </c>
      <c r="C4803" s="2" t="s">
        <v>7</v>
      </c>
      <c r="D4803" s="2" t="s">
        <v>11</v>
      </c>
      <c r="E4803" s="2" t="s">
        <v>14</v>
      </c>
      <c r="F4803" s="2" t="s">
        <v>32</v>
      </c>
      <c r="G4803" s="2">
        <v>32173</v>
      </c>
      <c r="H4803" s="2">
        <v>32173</v>
      </c>
      <c r="I4803" s="61"/>
    </row>
    <row r="4804" spans="1:9" ht="24" customHeight="1" x14ac:dyDescent="0.25">
      <c r="A4804" s="2">
        <v>48454</v>
      </c>
      <c r="B4804" s="3">
        <v>41842.397488425922</v>
      </c>
      <c r="C4804" s="2" t="s">
        <v>7</v>
      </c>
      <c r="D4804" s="2" t="s">
        <v>8</v>
      </c>
      <c r="E4804" s="2" t="s">
        <v>14</v>
      </c>
      <c r="F4804" s="2" t="s">
        <v>32</v>
      </c>
      <c r="G4804" s="2">
        <v>67756</v>
      </c>
      <c r="H4804" s="2">
        <v>67756</v>
      </c>
      <c r="I4804" s="61"/>
    </row>
    <row r="4805" spans="1:9" ht="24" customHeight="1" x14ac:dyDescent="0.25">
      <c r="A4805" s="2">
        <v>23734</v>
      </c>
      <c r="B4805" s="3">
        <v>41845.560277777775</v>
      </c>
      <c r="C4805" s="2" t="s">
        <v>13</v>
      </c>
      <c r="D4805" s="2" t="s">
        <v>11</v>
      </c>
      <c r="E4805" s="2" t="s">
        <v>14</v>
      </c>
      <c r="F4805" s="2" t="s">
        <v>24</v>
      </c>
      <c r="G4805" s="2">
        <v>16940</v>
      </c>
      <c r="H4805" s="2">
        <v>16940</v>
      </c>
      <c r="I4805" s="61"/>
    </row>
    <row r="4806" spans="1:9" ht="24" customHeight="1" x14ac:dyDescent="0.25">
      <c r="A4806" s="2">
        <v>233518</v>
      </c>
      <c r="B4806" s="3">
        <v>41845.560902777775</v>
      </c>
      <c r="C4806" s="2" t="s">
        <v>7</v>
      </c>
      <c r="D4806" s="2" t="s">
        <v>8</v>
      </c>
      <c r="E4806" s="2" t="s">
        <v>14</v>
      </c>
      <c r="F4806" s="2" t="s">
        <v>24</v>
      </c>
      <c r="G4806" s="2">
        <v>75652</v>
      </c>
      <c r="H4806" s="2">
        <v>75652</v>
      </c>
      <c r="I4806" s="61"/>
    </row>
    <row r="4807" spans="1:9" ht="24" customHeight="1" x14ac:dyDescent="0.25">
      <c r="A4807" s="2">
        <v>217041</v>
      </c>
      <c r="B4807" s="3">
        <v>41870.396886574075</v>
      </c>
      <c r="C4807" s="2" t="s">
        <v>7</v>
      </c>
      <c r="D4807" s="2" t="s">
        <v>8</v>
      </c>
      <c r="E4807" s="2" t="s">
        <v>9</v>
      </c>
      <c r="F4807" s="2" t="s">
        <v>32</v>
      </c>
      <c r="G4807" s="2">
        <v>69061</v>
      </c>
      <c r="H4807" s="2">
        <v>69061</v>
      </c>
      <c r="I4807" s="61"/>
    </row>
    <row r="4808" spans="1:9" ht="24" customHeight="1" x14ac:dyDescent="0.25">
      <c r="A4808" s="2">
        <v>41558</v>
      </c>
      <c r="B4808" s="3">
        <v>41870.397569444445</v>
      </c>
      <c r="C4808" s="2" t="s">
        <v>7</v>
      </c>
      <c r="D4808" s="2" t="s">
        <v>23</v>
      </c>
      <c r="E4808" s="2" t="s">
        <v>9</v>
      </c>
      <c r="F4808" s="2" t="s">
        <v>32</v>
      </c>
      <c r="G4808" s="2">
        <v>35887</v>
      </c>
      <c r="H4808" s="2">
        <v>35887</v>
      </c>
      <c r="I4808" s="61"/>
    </row>
    <row r="4809" spans="1:9" ht="24" customHeight="1" x14ac:dyDescent="0.25">
      <c r="A4809" s="2">
        <v>421656</v>
      </c>
      <c r="B4809" s="3">
        <v>41786.39707175926</v>
      </c>
      <c r="C4809" s="2" t="s">
        <v>7</v>
      </c>
      <c r="D4809" s="2" t="s">
        <v>8</v>
      </c>
      <c r="E4809" s="2" t="s">
        <v>9</v>
      </c>
      <c r="F4809" s="2" t="s">
        <v>24</v>
      </c>
      <c r="G4809" s="2">
        <v>13687</v>
      </c>
      <c r="H4809" s="2">
        <v>13687</v>
      </c>
      <c r="I4809" s="61"/>
    </row>
    <row r="4810" spans="1:9" ht="24" customHeight="1" x14ac:dyDescent="0.25">
      <c r="A4810" s="2">
        <v>470479</v>
      </c>
      <c r="B4810" s="3">
        <v>41786.397824074076</v>
      </c>
      <c r="C4810" s="2" t="s">
        <v>13</v>
      </c>
      <c r="D4810" s="2" t="s">
        <v>11</v>
      </c>
      <c r="E4810" s="2" t="s">
        <v>9</v>
      </c>
      <c r="F4810" s="2" t="s">
        <v>24</v>
      </c>
      <c r="G4810" s="2">
        <v>97805</v>
      </c>
      <c r="H4810" s="2">
        <v>97805</v>
      </c>
      <c r="I4810" s="61"/>
    </row>
    <row r="4811" spans="1:9" ht="24" customHeight="1" x14ac:dyDescent="0.25">
      <c r="A4811" s="2">
        <v>131236</v>
      </c>
      <c r="B4811" s="3">
        <v>41786.398206018515</v>
      </c>
      <c r="C4811" s="2" t="s">
        <v>7</v>
      </c>
      <c r="D4811" s="2" t="s">
        <v>8</v>
      </c>
      <c r="E4811" s="2" t="s">
        <v>9</v>
      </c>
      <c r="F4811" s="2" t="s">
        <v>24</v>
      </c>
      <c r="G4811" s="2">
        <v>59503</v>
      </c>
      <c r="H4811" s="2">
        <v>59503</v>
      </c>
      <c r="I4811" s="61"/>
    </row>
    <row r="4812" spans="1:9" ht="24" customHeight="1" x14ac:dyDescent="0.25">
      <c r="A4812" s="2">
        <v>50753</v>
      </c>
      <c r="B4812" s="3">
        <v>41807.67895833333</v>
      </c>
      <c r="C4812" s="2" t="s">
        <v>7</v>
      </c>
      <c r="D4812" s="2" t="s">
        <v>8</v>
      </c>
      <c r="E4812" s="2" t="s">
        <v>14</v>
      </c>
      <c r="F4812" s="2" t="s">
        <v>10</v>
      </c>
      <c r="G4812" s="2">
        <v>54034</v>
      </c>
      <c r="H4812" s="2">
        <v>54034</v>
      </c>
      <c r="I4812" s="61"/>
    </row>
    <row r="4813" spans="1:9" ht="24" customHeight="1" x14ac:dyDescent="0.25">
      <c r="A4813" s="2">
        <v>77406</v>
      </c>
      <c r="B4813" s="3">
        <v>41829.392141203702</v>
      </c>
      <c r="C4813" s="2" t="s">
        <v>13</v>
      </c>
      <c r="D4813" s="2" t="s">
        <v>8</v>
      </c>
      <c r="E4813" s="2" t="s">
        <v>14</v>
      </c>
      <c r="F4813" s="2" t="s">
        <v>10</v>
      </c>
      <c r="G4813" s="2">
        <v>13278</v>
      </c>
      <c r="H4813" s="2">
        <v>13278</v>
      </c>
      <c r="I4813" s="61"/>
    </row>
    <row r="4814" spans="1:9" ht="24" customHeight="1" x14ac:dyDescent="0.25">
      <c r="A4814" s="2">
        <v>41757</v>
      </c>
      <c r="B4814" s="3">
        <v>41786.397534722222</v>
      </c>
      <c r="C4814" s="2" t="s">
        <v>7</v>
      </c>
      <c r="D4814" s="2" t="s">
        <v>8</v>
      </c>
      <c r="E4814" s="2" t="s">
        <v>9</v>
      </c>
      <c r="F4814" s="2" t="s">
        <v>17</v>
      </c>
      <c r="G4814" s="2">
        <v>73197</v>
      </c>
      <c r="H4814" s="2">
        <v>73197</v>
      </c>
      <c r="I4814" s="61"/>
    </row>
    <row r="4815" spans="1:9" ht="24" customHeight="1" x14ac:dyDescent="0.25">
      <c r="A4815" s="2">
        <v>497925</v>
      </c>
      <c r="B4815" s="3">
        <v>41856.397418981483</v>
      </c>
      <c r="C4815" s="2" t="s">
        <v>7</v>
      </c>
      <c r="D4815" s="2" t="s">
        <v>8</v>
      </c>
      <c r="E4815" s="2" t="s">
        <v>9</v>
      </c>
      <c r="F4815" s="2" t="s">
        <v>17</v>
      </c>
      <c r="G4815" s="2">
        <v>17227</v>
      </c>
      <c r="H4815" s="2">
        <v>17227</v>
      </c>
      <c r="I4815" s="61"/>
    </row>
    <row r="4816" spans="1:9" ht="24" customHeight="1" x14ac:dyDescent="0.25">
      <c r="A4816" s="2">
        <v>445061</v>
      </c>
      <c r="B4816" s="3">
        <v>41867.39640046296</v>
      </c>
      <c r="C4816" s="2" t="s">
        <v>7</v>
      </c>
      <c r="D4816" s="2" t="s">
        <v>11</v>
      </c>
      <c r="E4816" s="2" t="s">
        <v>9</v>
      </c>
      <c r="F4816" s="2" t="s">
        <v>21</v>
      </c>
      <c r="G4816" s="2">
        <v>90464</v>
      </c>
      <c r="H4816" s="2">
        <v>90464</v>
      </c>
      <c r="I4816" s="61"/>
    </row>
    <row r="4817" spans="1:9" ht="24" customHeight="1" x14ac:dyDescent="0.25">
      <c r="A4817" s="2">
        <v>556785</v>
      </c>
      <c r="B4817" s="3">
        <v>41877.398090277777</v>
      </c>
      <c r="C4817" s="2" t="s">
        <v>7</v>
      </c>
      <c r="D4817" s="2" t="s">
        <v>11</v>
      </c>
      <c r="E4817" s="2" t="s">
        <v>9</v>
      </c>
      <c r="F4817" s="2" t="s">
        <v>17</v>
      </c>
      <c r="G4817" s="2">
        <v>57482</v>
      </c>
      <c r="H4817" s="2">
        <v>57482</v>
      </c>
      <c r="I4817" s="61"/>
    </row>
    <row r="4818" spans="1:9" ht="24" customHeight="1" x14ac:dyDescent="0.25">
      <c r="A4818" s="2">
        <v>700644</v>
      </c>
      <c r="B4818" s="3">
        <v>41795.597094907411</v>
      </c>
      <c r="C4818" s="2" t="s">
        <v>7</v>
      </c>
      <c r="D4818" s="2" t="s">
        <v>8</v>
      </c>
      <c r="E4818" s="2" t="s">
        <v>16</v>
      </c>
      <c r="F4818" s="2" t="s">
        <v>21</v>
      </c>
      <c r="G4818" s="2">
        <v>24403</v>
      </c>
      <c r="H4818" s="2">
        <v>24403</v>
      </c>
      <c r="I4818" s="61"/>
    </row>
    <row r="4819" spans="1:9" ht="24" customHeight="1" x14ac:dyDescent="0.25">
      <c r="A4819" s="2">
        <v>456453</v>
      </c>
      <c r="B4819" s="3">
        <v>41822.442812499998</v>
      </c>
      <c r="C4819" s="2" t="s">
        <v>13</v>
      </c>
      <c r="D4819" s="2" t="s">
        <v>8</v>
      </c>
      <c r="E4819" s="2" t="s">
        <v>16</v>
      </c>
      <c r="F4819" s="2" t="s">
        <v>21</v>
      </c>
      <c r="G4819" s="2">
        <v>48195</v>
      </c>
      <c r="H4819" s="2">
        <v>48195</v>
      </c>
      <c r="I4819" s="61"/>
    </row>
    <row r="4820" spans="1:9" ht="24" customHeight="1" x14ac:dyDescent="0.25">
      <c r="A4820" s="2">
        <v>245585</v>
      </c>
      <c r="B4820" s="3">
        <v>41843.398657407408</v>
      </c>
      <c r="C4820" s="2" t="s">
        <v>7</v>
      </c>
      <c r="D4820" s="2" t="s">
        <v>11</v>
      </c>
      <c r="E4820" s="2" t="s">
        <v>16</v>
      </c>
      <c r="F4820" s="2" t="s">
        <v>21</v>
      </c>
      <c r="G4820" s="2">
        <v>11594</v>
      </c>
      <c r="H4820" s="2">
        <v>11594</v>
      </c>
      <c r="I4820" s="61"/>
    </row>
    <row r="4821" spans="1:9" ht="24" customHeight="1" x14ac:dyDescent="0.25">
      <c r="A4821" s="2">
        <v>935417</v>
      </c>
      <c r="B4821" s="3">
        <v>41823.746886574074</v>
      </c>
      <c r="C4821" s="2" t="s">
        <v>13</v>
      </c>
      <c r="D4821" s="2" t="s">
        <v>8</v>
      </c>
      <c r="E4821" s="2" t="s">
        <v>9</v>
      </c>
      <c r="F4821" s="2" t="s">
        <v>32</v>
      </c>
      <c r="G4821" s="2">
        <v>95798</v>
      </c>
      <c r="H4821" s="2">
        <v>95798</v>
      </c>
      <c r="I4821" s="61"/>
    </row>
    <row r="4822" spans="1:9" ht="24" customHeight="1" x14ac:dyDescent="0.25">
      <c r="A4822" s="2">
        <v>176245</v>
      </c>
      <c r="B4822" s="3">
        <v>41823.74931712963</v>
      </c>
      <c r="C4822" s="2" t="s">
        <v>7</v>
      </c>
      <c r="D4822" s="2" t="s">
        <v>11</v>
      </c>
      <c r="E4822" s="2" t="s">
        <v>9</v>
      </c>
      <c r="F4822" s="2" t="s">
        <v>32</v>
      </c>
      <c r="G4822" s="2">
        <v>44677</v>
      </c>
      <c r="H4822" s="2">
        <v>44677</v>
      </c>
      <c r="I4822" s="61"/>
    </row>
    <row r="4823" spans="1:9" ht="24" customHeight="1" x14ac:dyDescent="0.25">
      <c r="A4823" s="2">
        <v>734994</v>
      </c>
      <c r="B4823" s="3">
        <v>41846.773113425923</v>
      </c>
      <c r="C4823" s="2" t="s">
        <v>7</v>
      </c>
      <c r="D4823" s="2" t="s">
        <v>11</v>
      </c>
      <c r="E4823" s="2" t="s">
        <v>9</v>
      </c>
      <c r="F4823" s="2" t="s">
        <v>32</v>
      </c>
      <c r="G4823" s="2">
        <v>16974</v>
      </c>
      <c r="H4823" s="2">
        <v>16974</v>
      </c>
      <c r="I4823" s="61"/>
    </row>
    <row r="4824" spans="1:9" ht="24" customHeight="1" x14ac:dyDescent="0.25">
      <c r="A4824" s="2">
        <v>311741</v>
      </c>
      <c r="B4824" s="3">
        <v>41792.466041666667</v>
      </c>
      <c r="C4824" s="2" t="s">
        <v>7</v>
      </c>
      <c r="D4824" s="2" t="s">
        <v>8</v>
      </c>
      <c r="E4824" s="2" t="s">
        <v>9</v>
      </c>
      <c r="F4824" s="2" t="s">
        <v>12</v>
      </c>
      <c r="G4824" s="2">
        <v>52261</v>
      </c>
      <c r="H4824" s="2">
        <v>52261</v>
      </c>
      <c r="I4824" s="61"/>
    </row>
    <row r="4825" spans="1:9" ht="24" customHeight="1" x14ac:dyDescent="0.25">
      <c r="A4825" s="2">
        <v>713735</v>
      </c>
      <c r="B4825" s="3">
        <v>41792.705763888887</v>
      </c>
      <c r="C4825" s="2" t="s">
        <v>7</v>
      </c>
      <c r="D4825" s="2" t="s">
        <v>8</v>
      </c>
      <c r="E4825" s="2" t="s">
        <v>9</v>
      </c>
      <c r="F4825" s="2" t="s">
        <v>12</v>
      </c>
      <c r="G4825" s="2">
        <v>40822</v>
      </c>
      <c r="H4825" s="2">
        <v>40822</v>
      </c>
      <c r="I4825" s="61"/>
    </row>
    <row r="4826" spans="1:9" ht="24" customHeight="1" x14ac:dyDescent="0.25">
      <c r="A4826" s="2">
        <v>402238</v>
      </c>
      <c r="B4826" s="3">
        <v>41792.70716435185</v>
      </c>
      <c r="C4826" s="2" t="s">
        <v>7</v>
      </c>
      <c r="D4826" s="2" t="s">
        <v>8</v>
      </c>
      <c r="E4826" s="2" t="s">
        <v>9</v>
      </c>
      <c r="F4826" s="2" t="s">
        <v>12</v>
      </c>
      <c r="G4826" s="2">
        <v>69622</v>
      </c>
      <c r="H4826" s="2">
        <v>69622</v>
      </c>
      <c r="I4826" s="61"/>
    </row>
    <row r="4827" spans="1:9" ht="24" customHeight="1" x14ac:dyDescent="0.25">
      <c r="A4827" s="2">
        <v>469705</v>
      </c>
      <c r="B4827" s="3">
        <v>41846.808796296296</v>
      </c>
      <c r="C4827" s="2" t="s">
        <v>7</v>
      </c>
      <c r="D4827" s="2" t="s">
        <v>8</v>
      </c>
      <c r="E4827" s="2" t="s">
        <v>9</v>
      </c>
      <c r="F4827" s="2" t="s">
        <v>12</v>
      </c>
      <c r="G4827" s="2">
        <v>74833</v>
      </c>
      <c r="H4827" s="2">
        <v>74833</v>
      </c>
      <c r="I4827" s="61"/>
    </row>
    <row r="4828" spans="1:9" ht="24" customHeight="1" x14ac:dyDescent="0.25">
      <c r="A4828" s="2">
        <v>861658</v>
      </c>
      <c r="B4828" s="3">
        <v>41858.523530092592</v>
      </c>
      <c r="C4828" s="2" t="s">
        <v>7</v>
      </c>
      <c r="D4828" s="2" t="s">
        <v>23</v>
      </c>
      <c r="E4828" s="2" t="s">
        <v>9</v>
      </c>
      <c r="F4828" s="2" t="s">
        <v>12</v>
      </c>
      <c r="G4828" s="2">
        <v>3302</v>
      </c>
      <c r="H4828" s="2">
        <v>3302</v>
      </c>
      <c r="I4828" s="61"/>
    </row>
    <row r="4829" spans="1:9" ht="24" customHeight="1" x14ac:dyDescent="0.25">
      <c r="A4829" s="2">
        <v>475159</v>
      </c>
      <c r="B4829" s="3">
        <v>41833.361608796295</v>
      </c>
      <c r="C4829" s="2" t="s">
        <v>7</v>
      </c>
      <c r="D4829" s="2" t="s">
        <v>8</v>
      </c>
      <c r="E4829" s="2" t="s">
        <v>9</v>
      </c>
      <c r="F4829" s="2" t="s">
        <v>21</v>
      </c>
      <c r="G4829" s="2">
        <v>61550</v>
      </c>
      <c r="H4829" s="2">
        <v>61550</v>
      </c>
      <c r="I4829" s="61"/>
    </row>
    <row r="4830" spans="1:9" ht="24" customHeight="1" x14ac:dyDescent="0.25">
      <c r="A4830" s="2">
        <v>80057</v>
      </c>
      <c r="B4830" s="3">
        <v>41833.362187500003</v>
      </c>
      <c r="C4830" s="2" t="s">
        <v>13</v>
      </c>
      <c r="D4830" s="2" t="s">
        <v>11</v>
      </c>
      <c r="E4830" s="2" t="s">
        <v>9</v>
      </c>
      <c r="F4830" s="2" t="s">
        <v>21</v>
      </c>
      <c r="G4830" s="2">
        <v>58558</v>
      </c>
      <c r="H4830" s="2">
        <v>58558</v>
      </c>
      <c r="I4830" s="61"/>
    </row>
    <row r="4831" spans="1:9" ht="24" customHeight="1" x14ac:dyDescent="0.25">
      <c r="A4831" s="2">
        <v>388303</v>
      </c>
      <c r="B4831" s="3">
        <v>41837.582372685189</v>
      </c>
      <c r="C4831" s="2" t="s">
        <v>13</v>
      </c>
      <c r="D4831" s="2" t="s">
        <v>8</v>
      </c>
      <c r="E4831" s="2" t="s">
        <v>9</v>
      </c>
      <c r="F4831" s="2" t="s">
        <v>21</v>
      </c>
      <c r="G4831" s="2">
        <v>68766</v>
      </c>
      <c r="H4831" s="2">
        <v>68766</v>
      </c>
      <c r="I4831" s="61"/>
    </row>
    <row r="4832" spans="1:9" ht="24" customHeight="1" x14ac:dyDescent="0.25">
      <c r="A4832" s="2">
        <v>399433</v>
      </c>
      <c r="B4832" s="3">
        <v>41820.772060185183</v>
      </c>
      <c r="C4832" s="2" t="s">
        <v>13</v>
      </c>
      <c r="D4832" s="2" t="s">
        <v>11</v>
      </c>
      <c r="E4832" s="2" t="s">
        <v>25</v>
      </c>
      <c r="F4832" s="2" t="s">
        <v>32</v>
      </c>
      <c r="G4832" s="2">
        <v>6031</v>
      </c>
      <c r="H4832" s="2">
        <v>6031</v>
      </c>
      <c r="I4832" s="61"/>
    </row>
    <row r="4833" spans="1:9" ht="24" customHeight="1" x14ac:dyDescent="0.25">
      <c r="A4833" s="2">
        <v>249545</v>
      </c>
      <c r="B4833" s="3">
        <v>41871.397974537038</v>
      </c>
      <c r="C4833" s="2" t="s">
        <v>7</v>
      </c>
      <c r="D4833" s="2" t="s">
        <v>11</v>
      </c>
      <c r="E4833" s="2" t="s">
        <v>25</v>
      </c>
      <c r="F4833" s="2" t="s">
        <v>32</v>
      </c>
      <c r="G4833" s="2">
        <v>6015</v>
      </c>
      <c r="H4833" s="2">
        <v>6015</v>
      </c>
      <c r="I4833" s="61"/>
    </row>
    <row r="4834" spans="1:9" ht="24" customHeight="1" x14ac:dyDescent="0.25">
      <c r="A4834" s="2">
        <v>889182</v>
      </c>
      <c r="B4834" s="3">
        <v>41871.398252314815</v>
      </c>
      <c r="C4834" s="2" t="s">
        <v>7</v>
      </c>
      <c r="D4834" s="2" t="s">
        <v>11</v>
      </c>
      <c r="E4834" s="2" t="s">
        <v>25</v>
      </c>
      <c r="F4834" s="2" t="s">
        <v>32</v>
      </c>
      <c r="G4834" s="2">
        <v>62798</v>
      </c>
      <c r="H4834" s="2">
        <v>62798</v>
      </c>
      <c r="I4834" s="61"/>
    </row>
    <row r="4835" spans="1:9" ht="24" customHeight="1" x14ac:dyDescent="0.25">
      <c r="A4835" s="2">
        <v>528534</v>
      </c>
      <c r="B4835" s="3">
        <v>41773.402303240742</v>
      </c>
      <c r="C4835" s="2" t="s">
        <v>7</v>
      </c>
      <c r="D4835" s="2" t="s">
        <v>11</v>
      </c>
      <c r="E4835" s="2" t="s">
        <v>9</v>
      </c>
      <c r="F4835" s="2" t="s">
        <v>17</v>
      </c>
      <c r="G4835" s="2">
        <v>69460</v>
      </c>
      <c r="H4835" s="2">
        <v>69460</v>
      </c>
      <c r="I4835" s="61"/>
    </row>
    <row r="4836" spans="1:9" ht="24" customHeight="1" x14ac:dyDescent="0.25">
      <c r="A4836" s="2">
        <v>814015</v>
      </c>
      <c r="B4836" s="3">
        <v>41773.404108796298</v>
      </c>
      <c r="C4836" s="2" t="s">
        <v>7</v>
      </c>
      <c r="D4836" s="2" t="s">
        <v>11</v>
      </c>
      <c r="E4836" s="2" t="s">
        <v>9</v>
      </c>
      <c r="F4836" s="2" t="s">
        <v>17</v>
      </c>
      <c r="G4836" s="2">
        <v>41546</v>
      </c>
      <c r="H4836" s="2">
        <v>41546</v>
      </c>
      <c r="I4836" s="61"/>
    </row>
    <row r="4837" spans="1:9" ht="24" customHeight="1" x14ac:dyDescent="0.25">
      <c r="A4837" s="2">
        <v>45512</v>
      </c>
      <c r="B4837" s="3">
        <v>41851.478344907409</v>
      </c>
      <c r="C4837" s="2" t="s">
        <v>7</v>
      </c>
      <c r="D4837" s="2" t="s">
        <v>8</v>
      </c>
      <c r="E4837" s="2" t="s">
        <v>9</v>
      </c>
      <c r="F4837" s="2" t="s">
        <v>10</v>
      </c>
      <c r="G4837" s="2">
        <v>34106</v>
      </c>
      <c r="H4837" s="2">
        <v>34106</v>
      </c>
      <c r="I4837" s="61"/>
    </row>
    <row r="4838" spans="1:9" ht="24" customHeight="1" x14ac:dyDescent="0.25">
      <c r="A4838" s="2">
        <v>541980</v>
      </c>
      <c r="B4838" s="3">
        <v>41852.448738425926</v>
      </c>
      <c r="C4838" s="2" t="s">
        <v>13</v>
      </c>
      <c r="D4838" s="2" t="s">
        <v>11</v>
      </c>
      <c r="E4838" s="2" t="s">
        <v>9</v>
      </c>
      <c r="F4838" s="2" t="s">
        <v>17</v>
      </c>
      <c r="G4838" s="2">
        <v>98949</v>
      </c>
      <c r="H4838" s="2">
        <v>98949</v>
      </c>
      <c r="I4838" s="61"/>
    </row>
    <row r="4839" spans="1:9" ht="24" customHeight="1" x14ac:dyDescent="0.25">
      <c r="A4839" s="2">
        <v>707556</v>
      </c>
      <c r="B4839" s="3">
        <v>41843.398275462961</v>
      </c>
      <c r="C4839" s="2" t="s">
        <v>7</v>
      </c>
      <c r="D4839" s="2" t="s">
        <v>8</v>
      </c>
      <c r="E4839" s="2" t="s">
        <v>14</v>
      </c>
      <c r="F4839" s="2" t="s">
        <v>32</v>
      </c>
      <c r="G4839" s="2">
        <v>65491</v>
      </c>
      <c r="H4839" s="2">
        <v>65491</v>
      </c>
      <c r="I4839" s="61"/>
    </row>
    <row r="4840" spans="1:9" ht="24" customHeight="1" x14ac:dyDescent="0.25">
      <c r="A4840" s="2">
        <v>971237</v>
      </c>
      <c r="B4840" s="3">
        <v>41843.556134259263</v>
      </c>
      <c r="C4840" s="2" t="s">
        <v>7</v>
      </c>
      <c r="D4840" s="2" t="s">
        <v>11</v>
      </c>
      <c r="E4840" s="2" t="s">
        <v>14</v>
      </c>
      <c r="F4840" s="2" t="s">
        <v>12</v>
      </c>
      <c r="G4840" s="2">
        <v>88555</v>
      </c>
      <c r="H4840" s="2">
        <v>88555</v>
      </c>
      <c r="I4840" s="61"/>
    </row>
    <row r="4841" spans="1:9" ht="24" customHeight="1" x14ac:dyDescent="0.25">
      <c r="A4841" s="2">
        <v>678553</v>
      </c>
      <c r="B4841" s="3">
        <v>41843.399143518516</v>
      </c>
      <c r="C4841" s="2" t="s">
        <v>13</v>
      </c>
      <c r="D4841" s="2" t="s">
        <v>8</v>
      </c>
      <c r="E4841" s="2" t="s">
        <v>14</v>
      </c>
      <c r="F4841" s="2" t="s">
        <v>24</v>
      </c>
      <c r="G4841" s="2">
        <v>13229</v>
      </c>
      <c r="H4841" s="2">
        <v>13229</v>
      </c>
      <c r="I4841" s="61"/>
    </row>
    <row r="4842" spans="1:9" ht="24" customHeight="1" x14ac:dyDescent="0.25">
      <c r="A4842" s="2">
        <v>835182</v>
      </c>
      <c r="B4842" s="3">
        <v>41843.400254629632</v>
      </c>
      <c r="C4842" s="2" t="s">
        <v>7</v>
      </c>
      <c r="D4842" s="2" t="s">
        <v>11</v>
      </c>
      <c r="E4842" s="2" t="s">
        <v>14</v>
      </c>
      <c r="F4842" s="2" t="s">
        <v>24</v>
      </c>
      <c r="G4842" s="2">
        <v>6902</v>
      </c>
      <c r="H4842" s="2">
        <v>6902</v>
      </c>
      <c r="I4842" s="61"/>
    </row>
    <row r="4843" spans="1:9" ht="24" customHeight="1" x14ac:dyDescent="0.25">
      <c r="A4843" s="2">
        <v>701444</v>
      </c>
      <c r="B4843" s="3">
        <v>41843.400659722225</v>
      </c>
      <c r="C4843" s="2" t="s">
        <v>7</v>
      </c>
      <c r="D4843" s="2" t="s">
        <v>8</v>
      </c>
      <c r="E4843" s="2" t="s">
        <v>14</v>
      </c>
      <c r="F4843" s="2" t="s">
        <v>24</v>
      </c>
      <c r="G4843" s="2">
        <v>13003</v>
      </c>
      <c r="H4843" s="2">
        <v>13003</v>
      </c>
      <c r="I4843" s="61"/>
    </row>
    <row r="4844" spans="1:9" ht="24" customHeight="1" x14ac:dyDescent="0.25">
      <c r="A4844" s="2">
        <v>304773</v>
      </c>
      <c r="B4844" s="3">
        <v>41789.787986111114</v>
      </c>
      <c r="C4844" s="2" t="s">
        <v>7</v>
      </c>
      <c r="D4844" s="2" t="s">
        <v>8</v>
      </c>
      <c r="E4844" s="2" t="s">
        <v>14</v>
      </c>
      <c r="F4844" s="2" t="s">
        <v>22</v>
      </c>
      <c r="G4844" s="2">
        <v>20844</v>
      </c>
      <c r="H4844" s="2">
        <v>20844</v>
      </c>
      <c r="I4844" s="61"/>
    </row>
    <row r="4845" spans="1:9" ht="24" customHeight="1" x14ac:dyDescent="0.25">
      <c r="A4845" s="2">
        <v>631509</v>
      </c>
      <c r="B4845" s="3">
        <v>41792.659328703703</v>
      </c>
      <c r="C4845" s="2" t="s">
        <v>7</v>
      </c>
      <c r="D4845" s="2" t="s">
        <v>11</v>
      </c>
      <c r="E4845" s="2" t="s">
        <v>9</v>
      </c>
      <c r="F4845" s="2" t="s">
        <v>22</v>
      </c>
      <c r="G4845" s="2">
        <v>28991</v>
      </c>
      <c r="H4845" s="2">
        <v>28991</v>
      </c>
      <c r="I4845" s="61"/>
    </row>
    <row r="4846" spans="1:9" ht="24" customHeight="1" x14ac:dyDescent="0.25">
      <c r="A4846" s="2">
        <v>399528</v>
      </c>
      <c r="B4846" s="3">
        <v>41806.366319444445</v>
      </c>
      <c r="C4846" s="2" t="s">
        <v>7</v>
      </c>
      <c r="D4846" s="2" t="s">
        <v>11</v>
      </c>
      <c r="E4846" s="2" t="s">
        <v>9</v>
      </c>
      <c r="F4846" s="2" t="s">
        <v>22</v>
      </c>
      <c r="G4846" s="2">
        <v>13702</v>
      </c>
      <c r="H4846" s="2">
        <v>13702</v>
      </c>
      <c r="I4846" s="61"/>
    </row>
    <row r="4847" spans="1:9" ht="24" customHeight="1" x14ac:dyDescent="0.25">
      <c r="A4847" s="2">
        <v>840677</v>
      </c>
      <c r="B4847" s="3">
        <v>41842.734259259261</v>
      </c>
      <c r="C4847" s="2" t="s">
        <v>13</v>
      </c>
      <c r="D4847" s="2" t="s">
        <v>23</v>
      </c>
      <c r="E4847" s="2" t="s">
        <v>9</v>
      </c>
      <c r="F4847" s="2" t="s">
        <v>22</v>
      </c>
      <c r="G4847" s="2">
        <v>95259</v>
      </c>
      <c r="H4847" s="2">
        <v>95259</v>
      </c>
      <c r="I4847" s="61"/>
    </row>
    <row r="4848" spans="1:9" ht="24" customHeight="1" x14ac:dyDescent="0.25">
      <c r="A4848" s="2">
        <v>121433</v>
      </c>
      <c r="B4848" s="3">
        <v>41844.670729166668</v>
      </c>
      <c r="C4848" s="2" t="s">
        <v>7</v>
      </c>
      <c r="D4848" s="2" t="s">
        <v>8</v>
      </c>
      <c r="E4848" s="2" t="s">
        <v>9</v>
      </c>
      <c r="F4848" s="2" t="s">
        <v>22</v>
      </c>
      <c r="G4848" s="2">
        <v>49365</v>
      </c>
      <c r="H4848" s="2">
        <v>49365</v>
      </c>
      <c r="I4848" s="61"/>
    </row>
    <row r="4849" spans="1:9" ht="24" customHeight="1" x14ac:dyDescent="0.25">
      <c r="A4849" s="2">
        <v>339215</v>
      </c>
      <c r="B4849" s="3">
        <v>41844.671296296299</v>
      </c>
      <c r="C4849" s="2" t="s">
        <v>7</v>
      </c>
      <c r="D4849" s="2" t="s">
        <v>8</v>
      </c>
      <c r="E4849" s="2" t="s">
        <v>9</v>
      </c>
      <c r="F4849" s="2" t="s">
        <v>22</v>
      </c>
      <c r="G4849" s="2">
        <v>58226</v>
      </c>
      <c r="H4849" s="2">
        <v>58226</v>
      </c>
      <c r="I4849" s="61"/>
    </row>
    <row r="4850" spans="1:9" ht="24" customHeight="1" x14ac:dyDescent="0.25">
      <c r="A4850" s="2">
        <v>891891</v>
      </c>
      <c r="B4850" s="3">
        <v>41844.671747685185</v>
      </c>
      <c r="C4850" s="2" t="s">
        <v>7</v>
      </c>
      <c r="D4850" s="2" t="s">
        <v>11</v>
      </c>
      <c r="E4850" s="2" t="s">
        <v>9</v>
      </c>
      <c r="F4850" s="2" t="s">
        <v>22</v>
      </c>
      <c r="G4850" s="2">
        <v>21893</v>
      </c>
      <c r="H4850" s="2">
        <v>21893</v>
      </c>
      <c r="I4850" s="61"/>
    </row>
    <row r="4851" spans="1:9" ht="24" customHeight="1" x14ac:dyDescent="0.25">
      <c r="A4851" s="2">
        <v>320823</v>
      </c>
      <c r="B4851" s="3">
        <v>41854.612291666665</v>
      </c>
      <c r="C4851" s="2" t="s">
        <v>7</v>
      </c>
      <c r="D4851" s="2" t="s">
        <v>8</v>
      </c>
      <c r="E4851" s="2" t="s">
        <v>9</v>
      </c>
      <c r="F4851" s="2" t="s">
        <v>22</v>
      </c>
      <c r="G4851" s="2">
        <v>17057</v>
      </c>
      <c r="H4851" s="2">
        <v>17057</v>
      </c>
      <c r="I4851" s="61"/>
    </row>
    <row r="4852" spans="1:9" ht="24" customHeight="1" x14ac:dyDescent="0.25">
      <c r="A4852" s="2">
        <v>375472</v>
      </c>
      <c r="B4852" s="3">
        <v>41856.040844907409</v>
      </c>
      <c r="C4852" s="2" t="s">
        <v>7</v>
      </c>
      <c r="D4852" s="2" t="s">
        <v>11</v>
      </c>
      <c r="E4852" s="2" t="s">
        <v>9</v>
      </c>
      <c r="F4852" s="2" t="s">
        <v>22</v>
      </c>
      <c r="G4852" s="2">
        <v>89526</v>
      </c>
      <c r="H4852" s="2">
        <v>89526</v>
      </c>
      <c r="I4852" s="61"/>
    </row>
    <row r="4853" spans="1:9" ht="24" customHeight="1" x14ac:dyDescent="0.25">
      <c r="A4853" s="2">
        <v>847271</v>
      </c>
      <c r="B4853" s="3">
        <v>41804.492893518516</v>
      </c>
      <c r="C4853" s="2" t="s">
        <v>13</v>
      </c>
      <c r="D4853" s="2" t="s">
        <v>8</v>
      </c>
      <c r="E4853" s="2" t="s">
        <v>9</v>
      </c>
      <c r="F4853" s="2" t="s">
        <v>22</v>
      </c>
      <c r="G4853" s="2">
        <v>21460</v>
      </c>
      <c r="H4853" s="2">
        <v>21460</v>
      </c>
      <c r="I4853" s="61"/>
    </row>
    <row r="4854" spans="1:9" ht="24" customHeight="1" x14ac:dyDescent="0.25">
      <c r="A4854" s="2">
        <v>871846</v>
      </c>
      <c r="B4854" s="3">
        <v>41852.366898148146</v>
      </c>
      <c r="C4854" s="2" t="s">
        <v>7</v>
      </c>
      <c r="D4854" s="2" t="s">
        <v>8</v>
      </c>
      <c r="E4854" s="2" t="s">
        <v>9</v>
      </c>
      <c r="F4854" s="2" t="s">
        <v>22</v>
      </c>
      <c r="G4854" s="2">
        <v>84889</v>
      </c>
      <c r="H4854" s="2">
        <v>84889</v>
      </c>
      <c r="I4854" s="61"/>
    </row>
    <row r="4855" spans="1:9" ht="24" customHeight="1" x14ac:dyDescent="0.25">
      <c r="A4855" s="2">
        <v>98755</v>
      </c>
      <c r="B4855" s="3">
        <v>41823.397604166668</v>
      </c>
      <c r="C4855" s="2" t="s">
        <v>7</v>
      </c>
      <c r="D4855" s="2" t="s">
        <v>11</v>
      </c>
      <c r="E4855" s="2" t="s">
        <v>20</v>
      </c>
      <c r="F4855" s="2" t="s">
        <v>32</v>
      </c>
      <c r="G4855" s="2">
        <v>80022</v>
      </c>
      <c r="H4855" s="2">
        <v>80022</v>
      </c>
      <c r="I4855" s="61"/>
    </row>
    <row r="4856" spans="1:9" ht="24" customHeight="1" x14ac:dyDescent="0.25">
      <c r="A4856" s="2">
        <v>858621</v>
      </c>
      <c r="B4856" s="3">
        <v>41823.397870370369</v>
      </c>
      <c r="C4856" s="2" t="s">
        <v>7</v>
      </c>
      <c r="D4856" s="2" t="s">
        <v>11</v>
      </c>
      <c r="E4856" s="2" t="s">
        <v>20</v>
      </c>
      <c r="F4856" s="2" t="s">
        <v>32</v>
      </c>
      <c r="G4856" s="2">
        <v>66005</v>
      </c>
      <c r="H4856" s="2">
        <v>66005</v>
      </c>
      <c r="I4856" s="61"/>
    </row>
    <row r="4857" spans="1:9" ht="24" customHeight="1" x14ac:dyDescent="0.25">
      <c r="A4857" s="2">
        <v>407945</v>
      </c>
      <c r="B4857" s="3">
        <v>41823.399398148147</v>
      </c>
      <c r="C4857" s="2" t="s">
        <v>7</v>
      </c>
      <c r="D4857" s="2" t="s">
        <v>11</v>
      </c>
      <c r="E4857" s="2" t="s">
        <v>20</v>
      </c>
      <c r="F4857" s="2" t="s">
        <v>32</v>
      </c>
      <c r="G4857" s="2">
        <v>44523</v>
      </c>
      <c r="H4857" s="2">
        <v>44523</v>
      </c>
      <c r="I4857" s="61"/>
    </row>
    <row r="4858" spans="1:9" ht="24" customHeight="1" x14ac:dyDescent="0.25">
      <c r="A4858" s="2">
        <v>613320</v>
      </c>
      <c r="B4858" s="3">
        <v>41837.371828703705</v>
      </c>
      <c r="C4858" s="2" t="s">
        <v>7</v>
      </c>
      <c r="D4858" s="2" t="s">
        <v>11</v>
      </c>
      <c r="E4858" s="2" t="s">
        <v>20</v>
      </c>
      <c r="F4858" s="2" t="s">
        <v>32</v>
      </c>
      <c r="G4858" s="2">
        <v>64709</v>
      </c>
      <c r="H4858" s="2">
        <v>64709</v>
      </c>
      <c r="I4858" s="61"/>
    </row>
    <row r="4859" spans="1:9" ht="24" customHeight="1" x14ac:dyDescent="0.25">
      <c r="A4859" s="2">
        <v>160792</v>
      </c>
      <c r="B4859" s="3">
        <v>41837.372511574074</v>
      </c>
      <c r="C4859" s="2" t="s">
        <v>7</v>
      </c>
      <c r="D4859" s="2" t="s">
        <v>11</v>
      </c>
      <c r="E4859" s="2" t="s">
        <v>20</v>
      </c>
      <c r="F4859" s="2" t="s">
        <v>32</v>
      </c>
      <c r="G4859" s="2">
        <v>23541</v>
      </c>
      <c r="H4859" s="2">
        <v>23541</v>
      </c>
      <c r="I4859" s="61"/>
    </row>
    <row r="4860" spans="1:9" ht="24" customHeight="1" x14ac:dyDescent="0.25">
      <c r="A4860" s="2">
        <v>183298</v>
      </c>
      <c r="B4860" s="3">
        <v>41837.376840277779</v>
      </c>
      <c r="C4860" s="2" t="s">
        <v>7</v>
      </c>
      <c r="D4860" s="2" t="s">
        <v>11</v>
      </c>
      <c r="E4860" s="2" t="s">
        <v>20</v>
      </c>
      <c r="F4860" s="2" t="s">
        <v>32</v>
      </c>
      <c r="G4860" s="2">
        <v>78071</v>
      </c>
      <c r="H4860" s="2">
        <v>78071</v>
      </c>
      <c r="I4860" s="61"/>
    </row>
    <row r="4861" spans="1:9" ht="24" customHeight="1" x14ac:dyDescent="0.25">
      <c r="A4861" s="2">
        <v>839104</v>
      </c>
      <c r="B4861" s="3">
        <v>41842.415972222225</v>
      </c>
      <c r="C4861" s="2" t="s">
        <v>7</v>
      </c>
      <c r="D4861" s="2" t="s">
        <v>23</v>
      </c>
      <c r="E4861" s="2" t="s">
        <v>20</v>
      </c>
      <c r="F4861" s="2" t="s">
        <v>32</v>
      </c>
      <c r="G4861" s="2">
        <v>43771</v>
      </c>
      <c r="H4861" s="2">
        <v>43771</v>
      </c>
      <c r="I4861" s="61"/>
    </row>
    <row r="4862" spans="1:9" ht="24" customHeight="1" x14ac:dyDescent="0.25">
      <c r="A4862" s="2">
        <v>816440</v>
      </c>
      <c r="B4862" s="3">
        <v>41816.396863425929</v>
      </c>
      <c r="C4862" s="2" t="s">
        <v>7</v>
      </c>
      <c r="D4862" s="2" t="s">
        <v>8</v>
      </c>
      <c r="E4862" s="2" t="s">
        <v>14</v>
      </c>
      <c r="F4862" s="2" t="s">
        <v>12</v>
      </c>
      <c r="G4862" s="2">
        <v>85537</v>
      </c>
      <c r="H4862" s="2">
        <v>85537</v>
      </c>
      <c r="I4862" s="61"/>
    </row>
    <row r="4863" spans="1:9" ht="24" customHeight="1" x14ac:dyDescent="0.25">
      <c r="A4863" s="2">
        <v>756018</v>
      </c>
      <c r="B4863" s="3">
        <v>41816.397465277776</v>
      </c>
      <c r="C4863" s="2" t="s">
        <v>7</v>
      </c>
      <c r="D4863" s="2" t="s">
        <v>8</v>
      </c>
      <c r="E4863" s="2" t="s">
        <v>14</v>
      </c>
      <c r="F4863" s="2" t="s">
        <v>12</v>
      </c>
      <c r="G4863" s="2">
        <v>39162</v>
      </c>
      <c r="H4863" s="2">
        <v>39162</v>
      </c>
      <c r="I4863" s="61"/>
    </row>
    <row r="4864" spans="1:9" ht="24" customHeight="1" x14ac:dyDescent="0.25">
      <c r="A4864" s="2">
        <v>539099</v>
      </c>
      <c r="B4864" s="3">
        <v>41872.397615740738</v>
      </c>
      <c r="C4864" s="2" t="s">
        <v>7</v>
      </c>
      <c r="D4864" s="2" t="s">
        <v>23</v>
      </c>
      <c r="E4864" s="2" t="s">
        <v>14</v>
      </c>
      <c r="F4864" s="2" t="s">
        <v>12</v>
      </c>
      <c r="G4864" s="2">
        <v>77997</v>
      </c>
      <c r="H4864" s="2">
        <v>77997</v>
      </c>
      <c r="I4864" s="61"/>
    </row>
    <row r="4865" spans="1:9" ht="24" customHeight="1" x14ac:dyDescent="0.25">
      <c r="A4865" s="2">
        <v>267567</v>
      </c>
      <c r="B4865" s="3">
        <v>41822.224409722221</v>
      </c>
      <c r="C4865" s="2" t="s">
        <v>7</v>
      </c>
      <c r="D4865" s="2" t="s">
        <v>11</v>
      </c>
      <c r="E4865" s="2" t="s">
        <v>16</v>
      </c>
      <c r="F4865" s="2" t="s">
        <v>32</v>
      </c>
      <c r="G4865" s="2">
        <v>57519</v>
      </c>
      <c r="H4865" s="2">
        <v>57519</v>
      </c>
      <c r="I4865" s="61"/>
    </row>
    <row r="4866" spans="1:9" ht="24" customHeight="1" x14ac:dyDescent="0.25">
      <c r="A4866" s="2">
        <v>881688</v>
      </c>
      <c r="B4866" s="3">
        <v>41822.226724537039</v>
      </c>
      <c r="C4866" s="2" t="s">
        <v>7</v>
      </c>
      <c r="D4866" s="2" t="s">
        <v>8</v>
      </c>
      <c r="E4866" s="2" t="s">
        <v>16</v>
      </c>
      <c r="F4866" s="2" t="s">
        <v>32</v>
      </c>
      <c r="G4866" s="2">
        <v>47231</v>
      </c>
      <c r="H4866" s="2">
        <v>47231</v>
      </c>
      <c r="I4866" s="61"/>
    </row>
    <row r="4867" spans="1:9" ht="24" customHeight="1" x14ac:dyDescent="0.25">
      <c r="A4867" s="2">
        <v>417513</v>
      </c>
      <c r="B4867" s="3">
        <v>41849.725081018521</v>
      </c>
      <c r="C4867" s="2" t="s">
        <v>7</v>
      </c>
      <c r="D4867" s="2" t="s">
        <v>8</v>
      </c>
      <c r="E4867" s="2" t="s">
        <v>9</v>
      </c>
      <c r="F4867" s="2" t="s">
        <v>32</v>
      </c>
      <c r="G4867" s="2">
        <v>36618</v>
      </c>
      <c r="H4867" s="2">
        <v>36618</v>
      </c>
      <c r="I4867" s="61"/>
    </row>
    <row r="4868" spans="1:9" ht="24" customHeight="1" x14ac:dyDescent="0.25">
      <c r="A4868" s="2">
        <v>998339</v>
      </c>
      <c r="B4868" s="3">
        <v>41838.397939814815</v>
      </c>
      <c r="C4868" s="2" t="s">
        <v>13</v>
      </c>
      <c r="D4868" s="2" t="s">
        <v>8</v>
      </c>
      <c r="E4868" s="2" t="s">
        <v>9</v>
      </c>
      <c r="F4868" s="2" t="s">
        <v>32</v>
      </c>
      <c r="G4868" s="2">
        <v>68877</v>
      </c>
      <c r="H4868" s="2">
        <v>68877</v>
      </c>
      <c r="I4868" s="61"/>
    </row>
    <row r="4869" spans="1:9" ht="24" customHeight="1" x14ac:dyDescent="0.25">
      <c r="A4869" s="2">
        <v>111830</v>
      </c>
      <c r="B4869" s="3">
        <v>41838.398726851854</v>
      </c>
      <c r="C4869" s="2" t="s">
        <v>7</v>
      </c>
      <c r="D4869" s="2" t="s">
        <v>11</v>
      </c>
      <c r="E4869" s="2" t="s">
        <v>9</v>
      </c>
      <c r="F4869" s="2" t="s">
        <v>32</v>
      </c>
      <c r="G4869" s="2">
        <v>44948</v>
      </c>
      <c r="H4869" s="2">
        <v>44948</v>
      </c>
      <c r="I4869" s="61"/>
    </row>
    <row r="4870" spans="1:9" ht="24" customHeight="1" x14ac:dyDescent="0.25">
      <c r="A4870" s="2">
        <v>423857</v>
      </c>
      <c r="B4870" s="3">
        <v>41768.799722222226</v>
      </c>
      <c r="C4870" s="2" t="s">
        <v>7</v>
      </c>
      <c r="D4870" s="2" t="s">
        <v>8</v>
      </c>
      <c r="E4870" s="2" t="s">
        <v>9</v>
      </c>
      <c r="F4870" s="2" t="s">
        <v>32</v>
      </c>
      <c r="G4870" s="2">
        <v>87337</v>
      </c>
      <c r="H4870" s="2">
        <v>87337</v>
      </c>
      <c r="I4870" s="61"/>
    </row>
    <row r="4871" spans="1:9" ht="24" customHeight="1" x14ac:dyDescent="0.25">
      <c r="A4871" s="2">
        <v>66292</v>
      </c>
      <c r="B4871" s="3">
        <v>41773.326469907406</v>
      </c>
      <c r="C4871" s="2" t="s">
        <v>7</v>
      </c>
      <c r="D4871" s="2" t="s">
        <v>8</v>
      </c>
      <c r="E4871" s="2" t="s">
        <v>9</v>
      </c>
      <c r="F4871" s="2" t="s">
        <v>32</v>
      </c>
      <c r="G4871" s="2">
        <v>43325</v>
      </c>
      <c r="H4871" s="2">
        <v>43325</v>
      </c>
      <c r="I4871" s="61"/>
    </row>
    <row r="4872" spans="1:9" ht="24" customHeight="1" x14ac:dyDescent="0.25">
      <c r="A4872" s="2">
        <v>764554</v>
      </c>
      <c r="B4872" s="3">
        <v>41785.397361111114</v>
      </c>
      <c r="C4872" s="2" t="s">
        <v>7</v>
      </c>
      <c r="D4872" s="2" t="s">
        <v>8</v>
      </c>
      <c r="E4872" s="2" t="s">
        <v>9</v>
      </c>
      <c r="F4872" s="2" t="s">
        <v>21</v>
      </c>
      <c r="G4872" s="2">
        <v>17408</v>
      </c>
      <c r="H4872" s="2">
        <v>17408</v>
      </c>
      <c r="I4872" s="61"/>
    </row>
    <row r="4873" spans="1:9" ht="24" customHeight="1" x14ac:dyDescent="0.25">
      <c r="A4873" s="2">
        <v>447160</v>
      </c>
      <c r="B4873" s="3">
        <v>41797.639050925929</v>
      </c>
      <c r="C4873" s="2" t="s">
        <v>7</v>
      </c>
      <c r="D4873" s="2" t="s">
        <v>8</v>
      </c>
      <c r="E4873" s="2" t="s">
        <v>9</v>
      </c>
      <c r="F4873" s="2" t="s">
        <v>21</v>
      </c>
      <c r="G4873" s="2">
        <v>64607</v>
      </c>
      <c r="H4873" s="2">
        <v>64607</v>
      </c>
      <c r="I4873" s="61"/>
    </row>
    <row r="4874" spans="1:9" ht="24" customHeight="1" x14ac:dyDescent="0.25">
      <c r="A4874" s="2">
        <v>325134</v>
      </c>
      <c r="B4874" s="3">
        <v>41807.525277777779</v>
      </c>
      <c r="C4874" s="2" t="s">
        <v>7</v>
      </c>
      <c r="D4874" s="2" t="s">
        <v>8</v>
      </c>
      <c r="E4874" s="2" t="s">
        <v>9</v>
      </c>
      <c r="F4874" s="2" t="s">
        <v>21</v>
      </c>
      <c r="G4874" s="2">
        <v>37983</v>
      </c>
      <c r="H4874" s="2">
        <v>37983</v>
      </c>
      <c r="I4874" s="61"/>
    </row>
    <row r="4875" spans="1:9" ht="24" customHeight="1" x14ac:dyDescent="0.25">
      <c r="A4875" s="2">
        <v>428148</v>
      </c>
      <c r="B4875" s="3">
        <v>41810.510335648149</v>
      </c>
      <c r="C4875" s="2" t="s">
        <v>7</v>
      </c>
      <c r="D4875" s="2" t="s">
        <v>8</v>
      </c>
      <c r="E4875" s="2" t="s">
        <v>9</v>
      </c>
      <c r="F4875" s="2" t="s">
        <v>21</v>
      </c>
      <c r="G4875" s="2">
        <v>74877</v>
      </c>
      <c r="H4875" s="2">
        <v>74877</v>
      </c>
      <c r="I4875" s="61"/>
    </row>
    <row r="4876" spans="1:9" ht="24" customHeight="1" x14ac:dyDescent="0.25">
      <c r="A4876" s="2">
        <v>216478</v>
      </c>
      <c r="B4876" s="3">
        <v>41792.398136574076</v>
      </c>
      <c r="C4876" s="2" t="s">
        <v>7</v>
      </c>
      <c r="D4876" s="2" t="s">
        <v>11</v>
      </c>
      <c r="E4876" s="2" t="s">
        <v>14</v>
      </c>
      <c r="F4876" s="2" t="s">
        <v>17</v>
      </c>
      <c r="G4876" s="2">
        <v>20593</v>
      </c>
      <c r="H4876" s="2">
        <v>20593</v>
      </c>
      <c r="I4876" s="61"/>
    </row>
    <row r="4877" spans="1:9" ht="24" customHeight="1" x14ac:dyDescent="0.25">
      <c r="A4877" s="2">
        <v>315193</v>
      </c>
      <c r="B4877" s="3">
        <v>41792.398599537039</v>
      </c>
      <c r="C4877" s="2" t="s">
        <v>13</v>
      </c>
      <c r="D4877" s="2" t="s">
        <v>11</v>
      </c>
      <c r="E4877" s="2" t="s">
        <v>14</v>
      </c>
      <c r="F4877" s="2" t="s">
        <v>17</v>
      </c>
      <c r="G4877" s="2">
        <v>57420</v>
      </c>
      <c r="H4877" s="2">
        <v>57420</v>
      </c>
      <c r="I4877" s="61"/>
    </row>
    <row r="4878" spans="1:9" ht="24" customHeight="1" x14ac:dyDescent="0.25">
      <c r="A4878" s="2">
        <v>119239</v>
      </c>
      <c r="B4878" s="3">
        <v>41792.465173611112</v>
      </c>
      <c r="C4878" s="2" t="s">
        <v>7</v>
      </c>
      <c r="D4878" s="2" t="s">
        <v>8</v>
      </c>
      <c r="E4878" s="2" t="s">
        <v>14</v>
      </c>
      <c r="F4878" s="2" t="s">
        <v>17</v>
      </c>
      <c r="G4878" s="2">
        <v>92386</v>
      </c>
      <c r="H4878" s="2">
        <v>92386</v>
      </c>
      <c r="I4878" s="61"/>
    </row>
    <row r="4879" spans="1:9" ht="24" customHeight="1" x14ac:dyDescent="0.25">
      <c r="A4879" s="2">
        <v>505550</v>
      </c>
      <c r="B4879" s="3">
        <v>41792.465925925928</v>
      </c>
      <c r="C4879" s="2" t="s">
        <v>7</v>
      </c>
      <c r="D4879" s="2" t="s">
        <v>23</v>
      </c>
      <c r="E4879" s="2" t="s">
        <v>14</v>
      </c>
      <c r="F4879" s="2" t="s">
        <v>17</v>
      </c>
      <c r="G4879" s="2">
        <v>9066</v>
      </c>
      <c r="H4879" s="2">
        <v>9066</v>
      </c>
      <c r="I4879" s="61"/>
    </row>
    <row r="4880" spans="1:9" ht="24" customHeight="1" x14ac:dyDescent="0.25">
      <c r="A4880" s="2">
        <v>998809</v>
      </c>
      <c r="B4880" s="3">
        <v>41813.399039351854</v>
      </c>
      <c r="C4880" s="2" t="s">
        <v>13</v>
      </c>
      <c r="D4880" s="2" t="s">
        <v>8</v>
      </c>
      <c r="E4880" s="2" t="s">
        <v>14</v>
      </c>
      <c r="F4880" s="2" t="s">
        <v>17</v>
      </c>
      <c r="G4880" s="2">
        <v>1460</v>
      </c>
      <c r="H4880" s="2">
        <v>1460</v>
      </c>
      <c r="I4880" s="61"/>
    </row>
    <row r="4881" spans="1:9" ht="24" customHeight="1" x14ac:dyDescent="0.25">
      <c r="A4881" s="2">
        <v>635425</v>
      </c>
      <c r="B4881" s="3">
        <v>41862.397337962961</v>
      </c>
      <c r="C4881" s="2" t="s">
        <v>7</v>
      </c>
      <c r="D4881" s="2" t="s">
        <v>11</v>
      </c>
      <c r="E4881" s="2" t="s">
        <v>14</v>
      </c>
      <c r="F4881" s="2" t="s">
        <v>17</v>
      </c>
      <c r="G4881" s="2">
        <v>61412</v>
      </c>
      <c r="H4881" s="2">
        <v>61412</v>
      </c>
      <c r="I4881" s="61"/>
    </row>
    <row r="4882" spans="1:9" ht="24" customHeight="1" x14ac:dyDescent="0.25">
      <c r="A4882" s="2">
        <v>826175</v>
      </c>
      <c r="B4882" s="3">
        <v>41785.397106481483</v>
      </c>
      <c r="C4882" s="2" t="s">
        <v>7</v>
      </c>
      <c r="D4882" s="2" t="s">
        <v>11</v>
      </c>
      <c r="E4882" s="2" t="s">
        <v>14</v>
      </c>
      <c r="F4882" s="2" t="s">
        <v>17</v>
      </c>
      <c r="G4882" s="2">
        <v>25875</v>
      </c>
      <c r="H4882" s="2">
        <v>25875</v>
      </c>
      <c r="I4882" s="61"/>
    </row>
    <row r="4883" spans="1:9" ht="24" customHeight="1" x14ac:dyDescent="0.25">
      <c r="A4883" s="2">
        <v>624245</v>
      </c>
      <c r="B4883" s="3">
        <v>41822.498726851853</v>
      </c>
      <c r="C4883" s="2" t="s">
        <v>7</v>
      </c>
      <c r="D4883" s="2" t="s">
        <v>11</v>
      </c>
      <c r="E4883" s="2" t="s">
        <v>30</v>
      </c>
      <c r="F4883" s="2" t="s">
        <v>21</v>
      </c>
      <c r="G4883" s="2">
        <v>20419</v>
      </c>
      <c r="H4883" s="2">
        <v>20419</v>
      </c>
      <c r="I4883" s="61"/>
    </row>
    <row r="4884" spans="1:9" ht="24" customHeight="1" x14ac:dyDescent="0.25">
      <c r="A4884" s="2">
        <v>91423</v>
      </c>
      <c r="B4884" s="3">
        <v>41822.49895833333</v>
      </c>
      <c r="C4884" s="2" t="s">
        <v>7</v>
      </c>
      <c r="D4884" s="2" t="s">
        <v>23</v>
      </c>
      <c r="E4884" s="2" t="s">
        <v>30</v>
      </c>
      <c r="F4884" s="2" t="s">
        <v>21</v>
      </c>
      <c r="G4884" s="2">
        <v>70609</v>
      </c>
      <c r="H4884" s="2">
        <v>70609</v>
      </c>
      <c r="I4884" s="61"/>
    </row>
    <row r="4885" spans="1:9" ht="24" customHeight="1" x14ac:dyDescent="0.25">
      <c r="A4885" s="2">
        <v>858004</v>
      </c>
      <c r="B4885" s="3">
        <v>41793.397511574076</v>
      </c>
      <c r="C4885" s="2" t="s">
        <v>7</v>
      </c>
      <c r="D4885" s="2" t="s">
        <v>11</v>
      </c>
      <c r="E4885" s="2" t="s">
        <v>9</v>
      </c>
      <c r="F4885" s="2" t="s">
        <v>32</v>
      </c>
      <c r="G4885" s="2">
        <v>30169</v>
      </c>
      <c r="H4885" s="2">
        <v>30169</v>
      </c>
      <c r="I4885" s="61"/>
    </row>
    <row r="4886" spans="1:9" ht="24" customHeight="1" x14ac:dyDescent="0.25">
      <c r="A4886" s="2">
        <v>279118</v>
      </c>
      <c r="B4886" s="3">
        <v>41793.399317129632</v>
      </c>
      <c r="C4886" s="2" t="s">
        <v>7</v>
      </c>
      <c r="D4886" s="2" t="s">
        <v>11</v>
      </c>
      <c r="E4886" s="2" t="s">
        <v>9</v>
      </c>
      <c r="F4886" s="2" t="s">
        <v>32</v>
      </c>
      <c r="G4886" s="2">
        <v>30844</v>
      </c>
      <c r="H4886" s="2">
        <v>30844</v>
      </c>
      <c r="I4886" s="61"/>
    </row>
    <row r="4887" spans="1:9" ht="24" customHeight="1" x14ac:dyDescent="0.25">
      <c r="A4887" s="2">
        <v>743755</v>
      </c>
      <c r="B4887" s="3">
        <v>41796.688946759263</v>
      </c>
      <c r="C4887" s="2" t="s">
        <v>7</v>
      </c>
      <c r="D4887" s="2" t="s">
        <v>8</v>
      </c>
      <c r="E4887" s="2" t="s">
        <v>9</v>
      </c>
      <c r="F4887" s="2" t="s">
        <v>32</v>
      </c>
      <c r="G4887" s="2">
        <v>29747</v>
      </c>
      <c r="H4887" s="2">
        <v>29747</v>
      </c>
      <c r="I4887" s="61"/>
    </row>
    <row r="4888" spans="1:9" ht="24" customHeight="1" x14ac:dyDescent="0.25">
      <c r="A4888" s="2">
        <v>340482</v>
      </c>
      <c r="B4888" s="3">
        <v>41801.381689814814</v>
      </c>
      <c r="C4888" s="2" t="s">
        <v>7</v>
      </c>
      <c r="D4888" s="2" t="s">
        <v>11</v>
      </c>
      <c r="E4888" s="2" t="s">
        <v>9</v>
      </c>
      <c r="F4888" s="2" t="s">
        <v>32</v>
      </c>
      <c r="G4888" s="2">
        <v>55503</v>
      </c>
      <c r="H4888" s="2">
        <v>55503</v>
      </c>
      <c r="I4888" s="61"/>
    </row>
    <row r="4889" spans="1:9" ht="24" customHeight="1" x14ac:dyDescent="0.25">
      <c r="A4889" s="2">
        <v>481014</v>
      </c>
      <c r="B4889" s="3">
        <v>41801.38144675926</v>
      </c>
      <c r="C4889" s="2" t="s">
        <v>7</v>
      </c>
      <c r="D4889" s="2" t="s">
        <v>23</v>
      </c>
      <c r="E4889" s="2" t="s">
        <v>9</v>
      </c>
      <c r="F4889" s="2" t="s">
        <v>32</v>
      </c>
      <c r="G4889" s="2">
        <v>71090</v>
      </c>
      <c r="H4889" s="2">
        <v>71090</v>
      </c>
      <c r="I4889" s="61"/>
    </row>
    <row r="4890" spans="1:9" ht="24" customHeight="1" x14ac:dyDescent="0.25">
      <c r="A4890" s="2">
        <v>40034</v>
      </c>
      <c r="B4890" s="3">
        <v>41807.254525462966</v>
      </c>
      <c r="C4890" s="2" t="s">
        <v>7</v>
      </c>
      <c r="D4890" s="2" t="s">
        <v>11</v>
      </c>
      <c r="E4890" s="2" t="s">
        <v>9</v>
      </c>
      <c r="F4890" s="2" t="s">
        <v>32</v>
      </c>
      <c r="G4890" s="2">
        <v>13865</v>
      </c>
      <c r="H4890" s="2">
        <v>13865</v>
      </c>
      <c r="I4890" s="61"/>
    </row>
    <row r="4891" spans="1:9" ht="24" customHeight="1" x14ac:dyDescent="0.25">
      <c r="A4891" s="2">
        <v>634648</v>
      </c>
      <c r="B4891" s="3">
        <v>41807.255289351851</v>
      </c>
      <c r="C4891" s="2" t="s">
        <v>7</v>
      </c>
      <c r="D4891" s="2" t="s">
        <v>11</v>
      </c>
      <c r="E4891" s="2" t="s">
        <v>9</v>
      </c>
      <c r="F4891" s="2" t="s">
        <v>32</v>
      </c>
      <c r="G4891" s="2">
        <v>21778</v>
      </c>
      <c r="H4891" s="2">
        <v>21778</v>
      </c>
      <c r="I4891" s="61"/>
    </row>
    <row r="4892" spans="1:9" ht="24" customHeight="1" x14ac:dyDescent="0.25">
      <c r="A4892" s="2">
        <v>993467</v>
      </c>
      <c r="B4892" s="3">
        <v>41807.256018518521</v>
      </c>
      <c r="C4892" s="2" t="s">
        <v>7</v>
      </c>
      <c r="D4892" s="2" t="s">
        <v>8</v>
      </c>
      <c r="E4892" s="2" t="s">
        <v>9</v>
      </c>
      <c r="F4892" s="2" t="s">
        <v>32</v>
      </c>
      <c r="G4892" s="2">
        <v>39815</v>
      </c>
      <c r="H4892" s="2">
        <v>39815</v>
      </c>
      <c r="I4892" s="61"/>
    </row>
    <row r="4893" spans="1:9" ht="24" customHeight="1" x14ac:dyDescent="0.25">
      <c r="A4893" s="2">
        <v>489424</v>
      </c>
      <c r="B4893" s="3">
        <v>41870.396782407406</v>
      </c>
      <c r="C4893" s="2" t="s">
        <v>7</v>
      </c>
      <c r="D4893" s="2" t="s">
        <v>8</v>
      </c>
      <c r="E4893" s="2" t="s">
        <v>9</v>
      </c>
      <c r="F4893" s="2" t="s">
        <v>32</v>
      </c>
      <c r="G4893" s="2">
        <v>13739</v>
      </c>
      <c r="H4893" s="2">
        <v>13739</v>
      </c>
      <c r="I4893" s="61"/>
    </row>
    <row r="4894" spans="1:9" ht="24" customHeight="1" x14ac:dyDescent="0.25">
      <c r="A4894" s="2">
        <v>903000</v>
      </c>
      <c r="B4894" s="3">
        <v>41872.606145833335</v>
      </c>
      <c r="C4894" s="2" t="s">
        <v>7</v>
      </c>
      <c r="D4894" s="2" t="s">
        <v>8</v>
      </c>
      <c r="E4894" s="2" t="s">
        <v>9</v>
      </c>
      <c r="F4894" s="2" t="s">
        <v>32</v>
      </c>
      <c r="G4894" s="2">
        <v>4419</v>
      </c>
      <c r="H4894" s="2">
        <v>4419</v>
      </c>
      <c r="I4894" s="61"/>
    </row>
    <row r="4895" spans="1:9" ht="24" customHeight="1" x14ac:dyDescent="0.25">
      <c r="A4895" s="2">
        <v>935451</v>
      </c>
      <c r="B4895" s="3">
        <v>41814.397210648145</v>
      </c>
      <c r="C4895" s="2" t="s">
        <v>7</v>
      </c>
      <c r="D4895" s="2" t="s">
        <v>11</v>
      </c>
      <c r="E4895" s="2" t="s">
        <v>25</v>
      </c>
      <c r="F4895" s="2" t="s">
        <v>21</v>
      </c>
      <c r="G4895" s="2">
        <v>34640</v>
      </c>
      <c r="H4895" s="2">
        <v>34640</v>
      </c>
      <c r="I4895" s="61"/>
    </row>
    <row r="4896" spans="1:9" ht="24" customHeight="1" x14ac:dyDescent="0.25">
      <c r="A4896" s="2">
        <v>184939</v>
      </c>
      <c r="B4896" s="3">
        <v>41857.396724537037</v>
      </c>
      <c r="C4896" s="2" t="s">
        <v>7</v>
      </c>
      <c r="D4896" s="2" t="s">
        <v>8</v>
      </c>
      <c r="E4896" s="2" t="s">
        <v>16</v>
      </c>
      <c r="F4896" s="2" t="s">
        <v>32</v>
      </c>
      <c r="G4896" s="2">
        <v>59497</v>
      </c>
      <c r="H4896" s="2">
        <v>59497</v>
      </c>
      <c r="I4896" s="61"/>
    </row>
    <row r="4897" spans="1:9" ht="24" customHeight="1" x14ac:dyDescent="0.25">
      <c r="A4897" s="2">
        <v>158172</v>
      </c>
      <c r="B4897" s="3">
        <v>41857.399085648147</v>
      </c>
      <c r="C4897" s="2" t="s">
        <v>7</v>
      </c>
      <c r="D4897" s="2" t="s">
        <v>8</v>
      </c>
      <c r="E4897" s="2" t="s">
        <v>16</v>
      </c>
      <c r="F4897" s="2" t="s">
        <v>32</v>
      </c>
      <c r="G4897" s="2">
        <v>80368</v>
      </c>
      <c r="H4897" s="2">
        <v>80368</v>
      </c>
      <c r="I4897" s="61"/>
    </row>
    <row r="4898" spans="1:9" ht="24" customHeight="1" x14ac:dyDescent="0.25">
      <c r="A4898" s="2">
        <v>224370</v>
      </c>
      <c r="B4898" s="3">
        <v>41866.329444444447</v>
      </c>
      <c r="C4898" s="2" t="s">
        <v>7</v>
      </c>
      <c r="D4898" s="2" t="s">
        <v>8</v>
      </c>
      <c r="E4898" s="2" t="s">
        <v>16</v>
      </c>
      <c r="F4898" s="2" t="s">
        <v>32</v>
      </c>
      <c r="G4898" s="2">
        <v>20130</v>
      </c>
      <c r="H4898" s="2">
        <v>20130</v>
      </c>
      <c r="I4898" s="61"/>
    </row>
    <row r="4899" spans="1:9" ht="24" customHeight="1" x14ac:dyDescent="0.25">
      <c r="A4899" s="2">
        <v>689033</v>
      </c>
      <c r="B4899" s="3">
        <v>41878.80982638889</v>
      </c>
      <c r="C4899" s="2" t="s">
        <v>13</v>
      </c>
      <c r="D4899" s="2" t="s">
        <v>8</v>
      </c>
      <c r="E4899" s="2" t="s">
        <v>16</v>
      </c>
      <c r="F4899" s="2" t="s">
        <v>32</v>
      </c>
      <c r="G4899" s="2">
        <v>95161</v>
      </c>
      <c r="H4899" s="2">
        <v>95161</v>
      </c>
      <c r="I4899" s="61"/>
    </row>
    <row r="4900" spans="1:9" ht="24" customHeight="1" x14ac:dyDescent="0.25">
      <c r="A4900" s="2">
        <v>91601</v>
      </c>
      <c r="B4900" s="3">
        <v>41773.397233796299</v>
      </c>
      <c r="C4900" s="2" t="s">
        <v>7</v>
      </c>
      <c r="D4900" s="2" t="s">
        <v>8</v>
      </c>
      <c r="E4900" s="2" t="s">
        <v>16</v>
      </c>
      <c r="F4900" s="2" t="s">
        <v>17</v>
      </c>
      <c r="G4900" s="2">
        <v>9054</v>
      </c>
      <c r="H4900" s="2">
        <v>9054</v>
      </c>
      <c r="I4900" s="61"/>
    </row>
    <row r="4901" spans="1:9" ht="24" customHeight="1" x14ac:dyDescent="0.25">
      <c r="A4901" s="2">
        <v>547097</v>
      </c>
      <c r="B4901" s="3">
        <v>41853.518692129626</v>
      </c>
      <c r="C4901" s="2" t="s">
        <v>7</v>
      </c>
      <c r="D4901" s="2" t="s">
        <v>8</v>
      </c>
      <c r="E4901" s="2" t="s">
        <v>29</v>
      </c>
      <c r="F4901" s="2" t="s">
        <v>12</v>
      </c>
      <c r="G4901" s="2">
        <v>79945</v>
      </c>
      <c r="H4901" s="2">
        <v>79945</v>
      </c>
      <c r="I4901" s="61"/>
    </row>
    <row r="4902" spans="1:9" ht="24" customHeight="1" x14ac:dyDescent="0.25">
      <c r="A4902" s="2">
        <v>59153</v>
      </c>
      <c r="B4902" s="3">
        <v>41858.612523148149</v>
      </c>
      <c r="C4902" s="2" t="s">
        <v>7</v>
      </c>
      <c r="D4902" s="2" t="s">
        <v>8</v>
      </c>
      <c r="E4902" s="2" t="s">
        <v>29</v>
      </c>
      <c r="F4902" s="2" t="s">
        <v>19</v>
      </c>
      <c r="G4902" s="2">
        <v>71051</v>
      </c>
      <c r="H4902" s="2">
        <v>71051</v>
      </c>
      <c r="I4902" s="61"/>
    </row>
    <row r="4903" spans="1:9" ht="24" customHeight="1" x14ac:dyDescent="0.25">
      <c r="A4903" s="2">
        <v>977212</v>
      </c>
      <c r="B4903" s="3">
        <v>41858.615370370368</v>
      </c>
      <c r="C4903" s="2" t="s">
        <v>7</v>
      </c>
      <c r="D4903" s="2" t="s">
        <v>8</v>
      </c>
      <c r="E4903" s="2" t="s">
        <v>29</v>
      </c>
      <c r="F4903" s="2" t="s">
        <v>19</v>
      </c>
      <c r="G4903" s="2">
        <v>12816</v>
      </c>
      <c r="H4903" s="2">
        <v>12816</v>
      </c>
      <c r="I4903" s="61"/>
    </row>
    <row r="4904" spans="1:9" ht="24" customHeight="1" x14ac:dyDescent="0.25">
      <c r="A4904" s="2">
        <v>154398</v>
      </c>
      <c r="B4904" s="3">
        <v>41867.710682870369</v>
      </c>
      <c r="C4904" s="2" t="s">
        <v>7</v>
      </c>
      <c r="D4904" s="2" t="s">
        <v>11</v>
      </c>
      <c r="E4904" s="2" t="s">
        <v>29</v>
      </c>
      <c r="F4904" s="2" t="s">
        <v>12</v>
      </c>
      <c r="G4904" s="2">
        <v>41258</v>
      </c>
      <c r="H4904" s="2">
        <v>41258</v>
      </c>
      <c r="I4904" s="61"/>
    </row>
    <row r="4905" spans="1:9" ht="24" customHeight="1" x14ac:dyDescent="0.25">
      <c r="A4905" s="2">
        <v>363289</v>
      </c>
      <c r="B4905" s="3">
        <v>41867.711006944446</v>
      </c>
      <c r="C4905" s="2" t="s">
        <v>7</v>
      </c>
      <c r="D4905" s="2" t="s">
        <v>8</v>
      </c>
      <c r="E4905" s="2" t="s">
        <v>29</v>
      </c>
      <c r="F4905" s="2" t="s">
        <v>12</v>
      </c>
      <c r="G4905" s="2">
        <v>52192</v>
      </c>
      <c r="H4905" s="2">
        <v>52192</v>
      </c>
      <c r="I4905" s="61"/>
    </row>
    <row r="4906" spans="1:9" ht="24" customHeight="1" x14ac:dyDescent="0.25">
      <c r="A4906" s="2">
        <v>428102</v>
      </c>
      <c r="B4906" s="3">
        <v>41857.397951388892</v>
      </c>
      <c r="C4906" s="2" t="s">
        <v>13</v>
      </c>
      <c r="D4906" s="2" t="s">
        <v>8</v>
      </c>
      <c r="E4906" s="2" t="s">
        <v>29</v>
      </c>
      <c r="F4906" s="2" t="s">
        <v>12</v>
      </c>
      <c r="G4906" s="2">
        <v>83130</v>
      </c>
      <c r="H4906" s="2">
        <v>83130</v>
      </c>
      <c r="I4906" s="61"/>
    </row>
    <row r="4907" spans="1:9" ht="24" customHeight="1" x14ac:dyDescent="0.25">
      <c r="A4907" s="2">
        <v>473307</v>
      </c>
      <c r="B4907" s="3">
        <v>41857.449745370373</v>
      </c>
      <c r="C4907" s="2" t="s">
        <v>7</v>
      </c>
      <c r="D4907" s="2" t="s">
        <v>8</v>
      </c>
      <c r="E4907" s="2" t="s">
        <v>29</v>
      </c>
      <c r="F4907" s="2" t="s">
        <v>19</v>
      </c>
      <c r="G4907" s="2">
        <v>11170</v>
      </c>
      <c r="H4907" s="2">
        <v>11170</v>
      </c>
      <c r="I4907" s="61"/>
    </row>
    <row r="4908" spans="1:9" ht="24" customHeight="1" x14ac:dyDescent="0.25">
      <c r="A4908" s="2">
        <v>474224</v>
      </c>
      <c r="B4908" s="3">
        <v>41857.450983796298</v>
      </c>
      <c r="C4908" s="2" t="s">
        <v>7</v>
      </c>
      <c r="D4908" s="2" t="s">
        <v>11</v>
      </c>
      <c r="E4908" s="2" t="s">
        <v>29</v>
      </c>
      <c r="F4908" s="2" t="s">
        <v>19</v>
      </c>
      <c r="G4908" s="2">
        <v>70640</v>
      </c>
      <c r="H4908" s="2">
        <v>70640</v>
      </c>
      <c r="I4908" s="61"/>
    </row>
    <row r="4909" spans="1:9" ht="24" customHeight="1" x14ac:dyDescent="0.25">
      <c r="A4909" s="2">
        <v>984993</v>
      </c>
      <c r="B4909" s="3">
        <v>41857.451284722221</v>
      </c>
      <c r="C4909" s="2" t="s">
        <v>7</v>
      </c>
      <c r="D4909" s="2" t="s">
        <v>8</v>
      </c>
      <c r="E4909" s="2" t="s">
        <v>29</v>
      </c>
      <c r="F4909" s="2" t="s">
        <v>19</v>
      </c>
      <c r="G4909" s="2">
        <v>6447</v>
      </c>
      <c r="H4909" s="2">
        <v>6447</v>
      </c>
      <c r="I4909" s="61"/>
    </row>
    <row r="4910" spans="1:9" ht="24" customHeight="1" x14ac:dyDescent="0.25">
      <c r="A4910" s="2">
        <v>69821</v>
      </c>
      <c r="B4910" s="3">
        <v>41857.450752314813</v>
      </c>
      <c r="C4910" s="2" t="s">
        <v>13</v>
      </c>
      <c r="D4910" s="2" t="s">
        <v>11</v>
      </c>
      <c r="E4910" s="2" t="s">
        <v>29</v>
      </c>
      <c r="F4910" s="2" t="s">
        <v>19</v>
      </c>
      <c r="G4910" s="2">
        <v>83055</v>
      </c>
      <c r="H4910" s="2">
        <v>83055</v>
      </c>
      <c r="I4910" s="61"/>
    </row>
    <row r="4911" spans="1:9" ht="24" customHeight="1" x14ac:dyDescent="0.25">
      <c r="A4911" s="2">
        <v>573981</v>
      </c>
      <c r="B4911" s="3">
        <v>41857.451261574075</v>
      </c>
      <c r="C4911" s="2" t="s">
        <v>7</v>
      </c>
      <c r="D4911" s="2" t="s">
        <v>11</v>
      </c>
      <c r="E4911" s="2" t="s">
        <v>29</v>
      </c>
      <c r="F4911" s="2" t="s">
        <v>19</v>
      </c>
      <c r="G4911" s="2">
        <v>64302</v>
      </c>
      <c r="H4911" s="2">
        <v>64302</v>
      </c>
      <c r="I4911" s="61"/>
    </row>
    <row r="4912" spans="1:9" ht="24" customHeight="1" x14ac:dyDescent="0.25">
      <c r="A4912" s="2">
        <v>545630</v>
      </c>
      <c r="B4912" s="3">
        <v>41857.451550925929</v>
      </c>
      <c r="C4912" s="2" t="s">
        <v>7</v>
      </c>
      <c r="D4912" s="2" t="s">
        <v>11</v>
      </c>
      <c r="E4912" s="2" t="s">
        <v>29</v>
      </c>
      <c r="F4912" s="2" t="s">
        <v>19</v>
      </c>
      <c r="G4912" s="2">
        <v>35156</v>
      </c>
      <c r="H4912" s="2">
        <v>35156</v>
      </c>
      <c r="I4912" s="61"/>
    </row>
    <row r="4913" spans="1:9" ht="24" customHeight="1" x14ac:dyDescent="0.25">
      <c r="A4913" s="2">
        <v>88295</v>
      </c>
      <c r="B4913" s="3">
        <v>41767.397511574076</v>
      </c>
      <c r="C4913" s="2" t="s">
        <v>7</v>
      </c>
      <c r="D4913" s="2" t="s">
        <v>23</v>
      </c>
      <c r="E4913" s="2" t="s">
        <v>9</v>
      </c>
      <c r="F4913" s="2" t="s">
        <v>19</v>
      </c>
      <c r="G4913" s="2">
        <v>65720</v>
      </c>
      <c r="H4913" s="2">
        <v>65720</v>
      </c>
      <c r="I4913" s="61"/>
    </row>
    <row r="4914" spans="1:9" ht="24" customHeight="1" x14ac:dyDescent="0.25">
      <c r="A4914" s="2">
        <v>541077</v>
      </c>
      <c r="B4914" s="3">
        <v>41851.397430555553</v>
      </c>
      <c r="C4914" s="2" t="s">
        <v>7</v>
      </c>
      <c r="D4914" s="2" t="s">
        <v>8</v>
      </c>
      <c r="E4914" s="2" t="s">
        <v>16</v>
      </c>
      <c r="F4914" s="2" t="s">
        <v>24</v>
      </c>
      <c r="G4914" s="2">
        <v>70925</v>
      </c>
      <c r="H4914" s="2">
        <v>70925</v>
      </c>
      <c r="I4914" s="61"/>
    </row>
    <row r="4915" spans="1:9" ht="24" customHeight="1" x14ac:dyDescent="0.25">
      <c r="A4915" s="2">
        <v>516921</v>
      </c>
      <c r="B4915" s="3">
        <v>41774.397245370368</v>
      </c>
      <c r="C4915" s="2" t="s">
        <v>7</v>
      </c>
      <c r="D4915" s="2" t="s">
        <v>11</v>
      </c>
      <c r="E4915" s="2" t="s">
        <v>9</v>
      </c>
      <c r="F4915" s="2" t="s">
        <v>32</v>
      </c>
      <c r="G4915" s="2">
        <v>4843</v>
      </c>
      <c r="H4915" s="2">
        <v>4843</v>
      </c>
      <c r="I4915" s="61"/>
    </row>
    <row r="4916" spans="1:9" ht="24" customHeight="1" x14ac:dyDescent="0.25">
      <c r="A4916" s="2">
        <v>204701</v>
      </c>
      <c r="B4916" s="3">
        <v>41775.734849537039</v>
      </c>
      <c r="C4916" s="2" t="s">
        <v>7</v>
      </c>
      <c r="D4916" s="2" t="s">
        <v>11</v>
      </c>
      <c r="E4916" s="2" t="s">
        <v>14</v>
      </c>
      <c r="F4916" s="2" t="s">
        <v>12</v>
      </c>
      <c r="G4916" s="2">
        <v>65144</v>
      </c>
      <c r="H4916" s="2">
        <v>65144</v>
      </c>
      <c r="I4916" s="61"/>
    </row>
    <row r="4917" spans="1:9" ht="24" customHeight="1" x14ac:dyDescent="0.25">
      <c r="A4917" s="2">
        <v>642017</v>
      </c>
      <c r="B4917" s="3">
        <v>41775.397303240738</v>
      </c>
      <c r="C4917" s="2" t="s">
        <v>7</v>
      </c>
      <c r="D4917" s="2" t="s">
        <v>11</v>
      </c>
      <c r="E4917" s="2" t="s">
        <v>14</v>
      </c>
      <c r="F4917" s="2" t="s">
        <v>12</v>
      </c>
      <c r="G4917" s="2">
        <v>14698</v>
      </c>
      <c r="H4917" s="2">
        <v>14698</v>
      </c>
      <c r="I4917" s="61"/>
    </row>
    <row r="4918" spans="1:9" ht="24" customHeight="1" x14ac:dyDescent="0.25">
      <c r="A4918" s="2">
        <v>385229</v>
      </c>
      <c r="B4918" s="3">
        <v>41775.398576388892</v>
      </c>
      <c r="C4918" s="2" t="s">
        <v>7</v>
      </c>
      <c r="D4918" s="2" t="s">
        <v>8</v>
      </c>
      <c r="E4918" s="2" t="s">
        <v>14</v>
      </c>
      <c r="F4918" s="2" t="s">
        <v>12</v>
      </c>
      <c r="G4918" s="2">
        <v>67100</v>
      </c>
      <c r="H4918" s="2">
        <v>67100</v>
      </c>
      <c r="I4918" s="61"/>
    </row>
    <row r="4919" spans="1:9" ht="24" customHeight="1" x14ac:dyDescent="0.25">
      <c r="A4919" s="2">
        <v>746123</v>
      </c>
      <c r="B4919" s="3">
        <v>41775.400821759256</v>
      </c>
      <c r="C4919" s="2" t="s">
        <v>7</v>
      </c>
      <c r="D4919" s="2" t="s">
        <v>8</v>
      </c>
      <c r="E4919" s="2" t="s">
        <v>14</v>
      </c>
      <c r="F4919" s="2" t="s">
        <v>12</v>
      </c>
      <c r="G4919" s="2">
        <v>1962</v>
      </c>
      <c r="H4919" s="2">
        <v>1962</v>
      </c>
      <c r="I4919" s="61"/>
    </row>
    <row r="4920" spans="1:9" ht="24" customHeight="1" x14ac:dyDescent="0.25">
      <c r="A4920" s="2">
        <v>825797</v>
      </c>
      <c r="B4920" s="3">
        <v>41782.701689814814</v>
      </c>
      <c r="C4920" s="2" t="s">
        <v>7</v>
      </c>
      <c r="D4920" s="2" t="s">
        <v>8</v>
      </c>
      <c r="E4920" s="2" t="s">
        <v>14</v>
      </c>
      <c r="F4920" s="2" t="s">
        <v>12</v>
      </c>
      <c r="G4920" s="2">
        <v>84854</v>
      </c>
      <c r="H4920" s="2">
        <v>84854</v>
      </c>
      <c r="I4920" s="61"/>
    </row>
    <row r="4921" spans="1:9" ht="24" customHeight="1" x14ac:dyDescent="0.25">
      <c r="A4921" s="2">
        <v>69119</v>
      </c>
      <c r="B4921" s="3">
        <v>41782.704340277778</v>
      </c>
      <c r="C4921" s="2" t="s">
        <v>13</v>
      </c>
      <c r="D4921" s="2" t="s">
        <v>11</v>
      </c>
      <c r="E4921" s="2" t="s">
        <v>14</v>
      </c>
      <c r="F4921" s="2" t="s">
        <v>12</v>
      </c>
      <c r="G4921" s="2">
        <v>66892</v>
      </c>
      <c r="H4921" s="2">
        <v>66892</v>
      </c>
      <c r="I4921" s="61"/>
    </row>
    <row r="4922" spans="1:9" ht="24" customHeight="1" x14ac:dyDescent="0.25">
      <c r="A4922" s="2">
        <v>347718</v>
      </c>
      <c r="B4922" s="3">
        <v>41786.549097222225</v>
      </c>
      <c r="C4922" s="2" t="s">
        <v>13</v>
      </c>
      <c r="D4922" s="2" t="s">
        <v>11</v>
      </c>
      <c r="E4922" s="2" t="s">
        <v>14</v>
      </c>
      <c r="F4922" s="2" t="s">
        <v>12</v>
      </c>
      <c r="G4922" s="2">
        <v>30403</v>
      </c>
      <c r="H4922" s="2">
        <v>30403</v>
      </c>
      <c r="I4922" s="61"/>
    </row>
    <row r="4923" spans="1:9" ht="24" customHeight="1" x14ac:dyDescent="0.25">
      <c r="A4923" s="2">
        <v>529845</v>
      </c>
      <c r="B4923" s="3">
        <v>41786.549490740741</v>
      </c>
      <c r="C4923" s="2" t="s">
        <v>7</v>
      </c>
      <c r="D4923" s="2" t="s">
        <v>8</v>
      </c>
      <c r="E4923" s="2" t="s">
        <v>14</v>
      </c>
      <c r="F4923" s="2" t="s">
        <v>12</v>
      </c>
      <c r="G4923" s="2">
        <v>65253</v>
      </c>
      <c r="H4923" s="2">
        <v>65253</v>
      </c>
      <c r="I4923" s="61"/>
    </row>
    <row r="4924" spans="1:9" ht="24" customHeight="1" x14ac:dyDescent="0.25">
      <c r="A4924" s="2">
        <v>774091</v>
      </c>
      <c r="B4924" s="3">
        <v>41791.082928240743</v>
      </c>
      <c r="C4924" s="2" t="s">
        <v>7</v>
      </c>
      <c r="D4924" s="2" t="s">
        <v>11</v>
      </c>
      <c r="E4924" s="2" t="s">
        <v>14</v>
      </c>
      <c r="F4924" s="2" t="s">
        <v>12</v>
      </c>
      <c r="G4924" s="2">
        <v>18420</v>
      </c>
      <c r="H4924" s="2">
        <v>18420</v>
      </c>
      <c r="I4924" s="61"/>
    </row>
    <row r="4925" spans="1:9" ht="24" customHeight="1" x14ac:dyDescent="0.25">
      <c r="A4925" s="2">
        <v>299967</v>
      </c>
      <c r="B4925" s="3">
        <v>41791.085509259261</v>
      </c>
      <c r="C4925" s="2" t="s">
        <v>7</v>
      </c>
      <c r="D4925" s="2" t="s">
        <v>11</v>
      </c>
      <c r="E4925" s="2" t="s">
        <v>14</v>
      </c>
      <c r="F4925" s="2" t="s">
        <v>12</v>
      </c>
      <c r="G4925" s="2">
        <v>31807</v>
      </c>
      <c r="H4925" s="2">
        <v>31807</v>
      </c>
      <c r="I4925" s="61"/>
    </row>
    <row r="4926" spans="1:9" ht="24" customHeight="1" x14ac:dyDescent="0.25">
      <c r="A4926" s="2">
        <v>528129</v>
      </c>
      <c r="B4926" s="3">
        <v>41775.398055555554</v>
      </c>
      <c r="C4926" s="2" t="s">
        <v>7</v>
      </c>
      <c r="D4926" s="2" t="s">
        <v>11</v>
      </c>
      <c r="E4926" s="2" t="s">
        <v>30</v>
      </c>
      <c r="F4926" s="2" t="s">
        <v>21</v>
      </c>
      <c r="G4926" s="2">
        <v>72059</v>
      </c>
      <c r="H4926" s="2">
        <v>72059</v>
      </c>
      <c r="I4926" s="61"/>
    </row>
    <row r="4927" spans="1:9" ht="24" customHeight="1" x14ac:dyDescent="0.25">
      <c r="A4927" s="2">
        <v>391838</v>
      </c>
      <c r="B4927" s="3">
        <v>41776.605844907404</v>
      </c>
      <c r="C4927" s="2" t="s">
        <v>7</v>
      </c>
      <c r="D4927" s="2" t="s">
        <v>11</v>
      </c>
      <c r="E4927" s="2" t="s">
        <v>30</v>
      </c>
      <c r="F4927" s="2" t="s">
        <v>19</v>
      </c>
      <c r="G4927" s="2">
        <v>24895</v>
      </c>
      <c r="H4927" s="2">
        <v>24895</v>
      </c>
      <c r="I4927" s="61"/>
    </row>
    <row r="4928" spans="1:9" ht="24" customHeight="1" x14ac:dyDescent="0.25">
      <c r="A4928" s="2">
        <v>271808</v>
      </c>
      <c r="B4928" s="3">
        <v>41776.606898148151</v>
      </c>
      <c r="C4928" s="2" t="s">
        <v>7</v>
      </c>
      <c r="D4928" s="2" t="s">
        <v>11</v>
      </c>
      <c r="E4928" s="2" t="s">
        <v>30</v>
      </c>
      <c r="F4928" s="2" t="s">
        <v>19</v>
      </c>
      <c r="G4928" s="2">
        <v>93884</v>
      </c>
      <c r="H4928" s="2">
        <v>93884</v>
      </c>
      <c r="I4928" s="61"/>
    </row>
    <row r="4929" spans="1:9" ht="24" customHeight="1" x14ac:dyDescent="0.25">
      <c r="A4929" s="2">
        <v>39698</v>
      </c>
      <c r="B4929" s="3">
        <v>41803.396805555552</v>
      </c>
      <c r="C4929" s="2" t="s">
        <v>13</v>
      </c>
      <c r="D4929" s="2" t="s">
        <v>11</v>
      </c>
      <c r="E4929" s="2" t="s">
        <v>14</v>
      </c>
      <c r="F4929" s="2" t="s">
        <v>32</v>
      </c>
      <c r="G4929" s="2">
        <v>23042</v>
      </c>
      <c r="H4929" s="2">
        <v>23042</v>
      </c>
      <c r="I4929" s="61"/>
    </row>
    <row r="4930" spans="1:9" ht="24" customHeight="1" x14ac:dyDescent="0.25">
      <c r="A4930" s="2">
        <v>263505</v>
      </c>
      <c r="B4930" s="3">
        <v>41845.396828703706</v>
      </c>
      <c r="C4930" s="2" t="s">
        <v>7</v>
      </c>
      <c r="D4930" s="2" t="s">
        <v>11</v>
      </c>
      <c r="E4930" s="2" t="s">
        <v>14</v>
      </c>
      <c r="F4930" s="2" t="s">
        <v>32</v>
      </c>
      <c r="G4930" s="2">
        <v>84716</v>
      </c>
      <c r="H4930" s="2">
        <v>84716</v>
      </c>
      <c r="I4930" s="61"/>
    </row>
    <row r="4931" spans="1:9" ht="24" customHeight="1" x14ac:dyDescent="0.25">
      <c r="A4931" s="2">
        <v>139528</v>
      </c>
      <c r="B4931" s="3">
        <v>41859.397870370369</v>
      </c>
      <c r="C4931" s="2" t="s">
        <v>13</v>
      </c>
      <c r="D4931" s="2" t="s">
        <v>11</v>
      </c>
      <c r="E4931" s="2" t="s">
        <v>14</v>
      </c>
      <c r="F4931" s="2" t="s">
        <v>32</v>
      </c>
      <c r="G4931" s="2">
        <v>52402</v>
      </c>
      <c r="H4931" s="2">
        <v>52402</v>
      </c>
      <c r="I4931" s="61"/>
    </row>
    <row r="4932" spans="1:9" ht="24" customHeight="1" x14ac:dyDescent="0.25">
      <c r="A4932" s="2">
        <v>755527</v>
      </c>
      <c r="B4932" s="3">
        <v>41778.396805555552</v>
      </c>
      <c r="C4932" s="2" t="s">
        <v>7</v>
      </c>
      <c r="D4932" s="2" t="s">
        <v>11</v>
      </c>
      <c r="E4932" s="2" t="s">
        <v>14</v>
      </c>
      <c r="F4932" s="2" t="s">
        <v>32</v>
      </c>
      <c r="G4932" s="2">
        <v>31956</v>
      </c>
      <c r="H4932" s="2">
        <v>31956</v>
      </c>
      <c r="I4932" s="61"/>
    </row>
    <row r="4933" spans="1:9" ht="24" customHeight="1" x14ac:dyDescent="0.25">
      <c r="A4933" s="2">
        <v>875635</v>
      </c>
      <c r="B4933" s="3">
        <v>41814.753240740742</v>
      </c>
      <c r="C4933" s="2" t="s">
        <v>13</v>
      </c>
      <c r="D4933" s="2" t="s">
        <v>8</v>
      </c>
      <c r="E4933" s="2" t="s">
        <v>16</v>
      </c>
      <c r="F4933" s="2" t="s">
        <v>32</v>
      </c>
      <c r="G4933" s="2">
        <v>73267</v>
      </c>
      <c r="H4933" s="2">
        <v>73267</v>
      </c>
      <c r="I4933" s="61"/>
    </row>
    <row r="4934" spans="1:9" ht="24" customHeight="1" x14ac:dyDescent="0.25">
      <c r="A4934" s="2">
        <v>897584</v>
      </c>
      <c r="B4934" s="3">
        <v>41823.445717592593</v>
      </c>
      <c r="C4934" s="2" t="s">
        <v>7</v>
      </c>
      <c r="D4934" s="2" t="s">
        <v>8</v>
      </c>
      <c r="E4934" s="2" t="s">
        <v>16</v>
      </c>
      <c r="F4934" s="2" t="s">
        <v>32</v>
      </c>
      <c r="G4934" s="2">
        <v>78934</v>
      </c>
      <c r="H4934" s="2">
        <v>78934</v>
      </c>
      <c r="I4934" s="61"/>
    </row>
    <row r="4935" spans="1:9" ht="24" customHeight="1" x14ac:dyDescent="0.25">
      <c r="A4935" s="2">
        <v>704385</v>
      </c>
      <c r="B4935" s="3">
        <v>41823.773217592592</v>
      </c>
      <c r="C4935" s="2" t="s">
        <v>7</v>
      </c>
      <c r="D4935" s="2" t="s">
        <v>8</v>
      </c>
      <c r="E4935" s="2" t="s">
        <v>16</v>
      </c>
      <c r="F4935" s="2" t="s">
        <v>32</v>
      </c>
      <c r="G4935" s="2">
        <v>82811</v>
      </c>
      <c r="H4935" s="2">
        <v>82811</v>
      </c>
      <c r="I4935" s="61"/>
    </row>
    <row r="4936" spans="1:9" ht="24" customHeight="1" x14ac:dyDescent="0.25">
      <c r="A4936" s="2">
        <v>802616</v>
      </c>
      <c r="B4936" s="3">
        <v>41839.470208333332</v>
      </c>
      <c r="C4936" s="2" t="s">
        <v>7</v>
      </c>
      <c r="D4936" s="2" t="s">
        <v>8</v>
      </c>
      <c r="E4936" s="2" t="s">
        <v>16</v>
      </c>
      <c r="F4936" s="2" t="s">
        <v>32</v>
      </c>
      <c r="G4936" s="2">
        <v>27627</v>
      </c>
      <c r="H4936" s="2">
        <v>27627</v>
      </c>
      <c r="I4936" s="61"/>
    </row>
    <row r="4937" spans="1:9" ht="24" customHeight="1" x14ac:dyDescent="0.25">
      <c r="A4937" s="2">
        <v>93105</v>
      </c>
      <c r="B4937" s="3">
        <v>41839.470381944448</v>
      </c>
      <c r="C4937" s="2" t="s">
        <v>7</v>
      </c>
      <c r="D4937" s="2" t="s">
        <v>8</v>
      </c>
      <c r="E4937" s="2" t="s">
        <v>16</v>
      </c>
      <c r="F4937" s="2" t="s">
        <v>32</v>
      </c>
      <c r="G4937" s="2">
        <v>22415</v>
      </c>
      <c r="H4937" s="2">
        <v>22415</v>
      </c>
      <c r="I4937" s="61"/>
    </row>
    <row r="4938" spans="1:9" ht="24" customHeight="1" x14ac:dyDescent="0.25">
      <c r="A4938" s="2">
        <v>71035</v>
      </c>
      <c r="B4938" s="3">
        <v>41839.471932870372</v>
      </c>
      <c r="C4938" s="2" t="s">
        <v>7</v>
      </c>
      <c r="D4938" s="2" t="s">
        <v>8</v>
      </c>
      <c r="E4938" s="2" t="s">
        <v>16</v>
      </c>
      <c r="F4938" s="2" t="s">
        <v>32</v>
      </c>
      <c r="G4938" s="2">
        <v>98445</v>
      </c>
      <c r="H4938" s="2">
        <v>98445</v>
      </c>
      <c r="I4938" s="61"/>
    </row>
    <row r="4939" spans="1:9" ht="24" customHeight="1" x14ac:dyDescent="0.25">
      <c r="A4939" s="2">
        <v>557264</v>
      </c>
      <c r="B4939" s="3">
        <v>41839.830474537041</v>
      </c>
      <c r="C4939" s="2" t="s">
        <v>7</v>
      </c>
      <c r="D4939" s="2" t="s">
        <v>11</v>
      </c>
      <c r="E4939" s="2" t="s">
        <v>16</v>
      </c>
      <c r="F4939" s="2" t="s">
        <v>32</v>
      </c>
      <c r="G4939" s="2">
        <v>10452</v>
      </c>
      <c r="H4939" s="2">
        <v>10452</v>
      </c>
      <c r="I4939" s="61"/>
    </row>
    <row r="4940" spans="1:9" ht="24" customHeight="1" x14ac:dyDescent="0.25">
      <c r="A4940" s="2">
        <v>271160</v>
      </c>
      <c r="B4940" s="3">
        <v>41876.3983912037</v>
      </c>
      <c r="C4940" s="2" t="s">
        <v>7</v>
      </c>
      <c r="D4940" s="2" t="s">
        <v>8</v>
      </c>
      <c r="E4940" s="2" t="s">
        <v>9</v>
      </c>
      <c r="F4940" s="2" t="s">
        <v>32</v>
      </c>
      <c r="G4940" s="2">
        <v>8521</v>
      </c>
      <c r="H4940" s="2">
        <v>8521</v>
      </c>
      <c r="I4940" s="61"/>
    </row>
    <row r="4941" spans="1:9" ht="24" customHeight="1" x14ac:dyDescent="0.25">
      <c r="A4941" s="2">
        <v>466767</v>
      </c>
      <c r="B4941" s="3">
        <v>41796.776076388887</v>
      </c>
      <c r="C4941" s="2" t="s">
        <v>7</v>
      </c>
      <c r="D4941" s="2" t="s">
        <v>11</v>
      </c>
      <c r="E4941" s="2" t="s">
        <v>14</v>
      </c>
      <c r="F4941" s="2" t="s">
        <v>17</v>
      </c>
      <c r="G4941" s="2">
        <v>95512</v>
      </c>
      <c r="H4941" s="2">
        <v>95512</v>
      </c>
      <c r="I4941" s="61"/>
    </row>
    <row r="4942" spans="1:9" ht="24" customHeight="1" x14ac:dyDescent="0.25">
      <c r="A4942" s="2">
        <v>475095</v>
      </c>
      <c r="B4942" s="3">
        <v>41796.776412037034</v>
      </c>
      <c r="C4942" s="2" t="s">
        <v>13</v>
      </c>
      <c r="D4942" s="2" t="s">
        <v>11</v>
      </c>
      <c r="E4942" s="2" t="s">
        <v>14</v>
      </c>
      <c r="F4942" s="2" t="s">
        <v>17</v>
      </c>
      <c r="G4942" s="2">
        <v>91565</v>
      </c>
      <c r="H4942" s="2">
        <v>91565</v>
      </c>
      <c r="I4942" s="61"/>
    </row>
    <row r="4943" spans="1:9" ht="24" customHeight="1" x14ac:dyDescent="0.25">
      <c r="A4943" s="2">
        <v>662635</v>
      </c>
      <c r="B4943" s="3">
        <v>41796.778275462966</v>
      </c>
      <c r="C4943" s="2" t="s">
        <v>7</v>
      </c>
      <c r="D4943" s="2" t="s">
        <v>11</v>
      </c>
      <c r="E4943" s="2" t="s">
        <v>14</v>
      </c>
      <c r="F4943" s="2" t="s">
        <v>17</v>
      </c>
      <c r="G4943" s="2">
        <v>11816</v>
      </c>
      <c r="H4943" s="2">
        <v>11816</v>
      </c>
      <c r="I4943" s="61"/>
    </row>
    <row r="4944" spans="1:9" ht="24" customHeight="1" x14ac:dyDescent="0.25">
      <c r="A4944" s="2">
        <v>190037</v>
      </c>
      <c r="B4944" s="3">
        <v>41808.731979166667</v>
      </c>
      <c r="C4944" s="2" t="s">
        <v>7</v>
      </c>
      <c r="D4944" s="2" t="s">
        <v>11</v>
      </c>
      <c r="E4944" s="2" t="s">
        <v>14</v>
      </c>
      <c r="F4944" s="2" t="s">
        <v>17</v>
      </c>
      <c r="G4944" s="2">
        <v>54823</v>
      </c>
      <c r="H4944" s="2">
        <v>54823</v>
      </c>
      <c r="I4944" s="61"/>
    </row>
    <row r="4945" spans="1:9" ht="24" customHeight="1" x14ac:dyDescent="0.25">
      <c r="A4945" s="2">
        <v>963776</v>
      </c>
      <c r="B4945" s="3">
        <v>41815.3124537037</v>
      </c>
      <c r="C4945" s="2" t="s">
        <v>7</v>
      </c>
      <c r="D4945" s="2" t="s">
        <v>11</v>
      </c>
      <c r="E4945" s="2" t="s">
        <v>14</v>
      </c>
      <c r="F4945" s="2" t="s">
        <v>12</v>
      </c>
      <c r="G4945" s="2">
        <v>96730</v>
      </c>
      <c r="H4945" s="2">
        <v>96730</v>
      </c>
      <c r="I4945" s="61"/>
    </row>
    <row r="4946" spans="1:9" ht="24" customHeight="1" x14ac:dyDescent="0.25">
      <c r="A4946" s="2">
        <v>706764</v>
      </c>
      <c r="B4946" s="3">
        <v>41820.612453703703</v>
      </c>
      <c r="C4946" s="2" t="s">
        <v>7</v>
      </c>
      <c r="D4946" s="2" t="s">
        <v>11</v>
      </c>
      <c r="E4946" s="2" t="s">
        <v>14</v>
      </c>
      <c r="F4946" s="2" t="s">
        <v>17</v>
      </c>
      <c r="G4946" s="2">
        <v>95802</v>
      </c>
      <c r="H4946" s="2">
        <v>95802</v>
      </c>
      <c r="I4946" s="61"/>
    </row>
    <row r="4947" spans="1:9" ht="24" customHeight="1" x14ac:dyDescent="0.25">
      <c r="A4947" s="2">
        <v>545855</v>
      </c>
      <c r="B4947" s="3">
        <v>41820.61273148148</v>
      </c>
      <c r="C4947" s="2" t="s">
        <v>7</v>
      </c>
      <c r="D4947" s="2" t="s">
        <v>11</v>
      </c>
      <c r="E4947" s="2" t="s">
        <v>14</v>
      </c>
      <c r="F4947" s="2" t="s">
        <v>17</v>
      </c>
      <c r="G4947" s="2">
        <v>35988</v>
      </c>
      <c r="H4947" s="2">
        <v>35988</v>
      </c>
      <c r="I4947" s="61"/>
    </row>
    <row r="4948" spans="1:9" ht="24" customHeight="1" x14ac:dyDescent="0.25">
      <c r="A4948" s="2">
        <v>608935</v>
      </c>
      <c r="B4948" s="3">
        <v>41820.614374999997</v>
      </c>
      <c r="C4948" s="2" t="s">
        <v>7</v>
      </c>
      <c r="D4948" s="2" t="s">
        <v>11</v>
      </c>
      <c r="E4948" s="2" t="s">
        <v>14</v>
      </c>
      <c r="F4948" s="2" t="s">
        <v>17</v>
      </c>
      <c r="G4948" s="2">
        <v>53545</v>
      </c>
      <c r="H4948" s="2">
        <v>53545</v>
      </c>
      <c r="I4948" s="61"/>
    </row>
    <row r="4949" spans="1:9" ht="24" customHeight="1" x14ac:dyDescent="0.25">
      <c r="A4949" s="2">
        <v>166217</v>
      </c>
      <c r="B4949" s="3">
        <v>41821.658460648148</v>
      </c>
      <c r="C4949" s="2" t="s">
        <v>13</v>
      </c>
      <c r="D4949" s="2" t="s">
        <v>11</v>
      </c>
      <c r="E4949" s="2" t="s">
        <v>14</v>
      </c>
      <c r="F4949" s="2" t="s">
        <v>17</v>
      </c>
      <c r="G4949" s="2">
        <v>47886</v>
      </c>
      <c r="H4949" s="2">
        <v>47886</v>
      </c>
      <c r="I4949" s="61"/>
    </row>
    <row r="4950" spans="1:9" ht="24" customHeight="1" x14ac:dyDescent="0.25">
      <c r="A4950" s="2">
        <v>296420</v>
      </c>
      <c r="B4950" s="3">
        <v>41824.728136574071</v>
      </c>
      <c r="C4950" s="2" t="s">
        <v>7</v>
      </c>
      <c r="D4950" s="2" t="s">
        <v>11</v>
      </c>
      <c r="E4950" s="2" t="s">
        <v>14</v>
      </c>
      <c r="F4950" s="2" t="s">
        <v>17</v>
      </c>
      <c r="G4950" s="2">
        <v>19935</v>
      </c>
      <c r="H4950" s="2">
        <v>19935</v>
      </c>
      <c r="I4950" s="61"/>
    </row>
    <row r="4951" spans="1:9" ht="24" customHeight="1" x14ac:dyDescent="0.25">
      <c r="A4951" s="2">
        <v>797838</v>
      </c>
      <c r="B4951" s="3">
        <v>41806.39880787037</v>
      </c>
      <c r="C4951" s="2" t="s">
        <v>7</v>
      </c>
      <c r="D4951" s="2" t="s">
        <v>11</v>
      </c>
      <c r="E4951" s="2" t="s">
        <v>14</v>
      </c>
      <c r="F4951" s="2" t="s">
        <v>17</v>
      </c>
      <c r="G4951" s="2">
        <v>31670</v>
      </c>
      <c r="H4951" s="2">
        <v>31670</v>
      </c>
      <c r="I4951" s="61"/>
    </row>
    <row r="4952" spans="1:9" ht="24" customHeight="1" x14ac:dyDescent="0.25">
      <c r="A4952" s="2">
        <v>944862</v>
      </c>
      <c r="B4952" s="3">
        <v>41814.466793981483</v>
      </c>
      <c r="C4952" s="2" t="s">
        <v>7</v>
      </c>
      <c r="D4952" s="2" t="s">
        <v>11</v>
      </c>
      <c r="E4952" s="2" t="s">
        <v>14</v>
      </c>
      <c r="F4952" s="2" t="s">
        <v>17</v>
      </c>
      <c r="G4952" s="2">
        <v>85882</v>
      </c>
      <c r="H4952" s="2">
        <v>85882</v>
      </c>
      <c r="I4952" s="61"/>
    </row>
    <row r="4953" spans="1:9" ht="24" customHeight="1" x14ac:dyDescent="0.25">
      <c r="A4953" s="2">
        <v>427953</v>
      </c>
      <c r="B4953" s="3">
        <v>41815.386597222219</v>
      </c>
      <c r="C4953" s="2" t="s">
        <v>7</v>
      </c>
      <c r="D4953" s="2" t="s">
        <v>11</v>
      </c>
      <c r="E4953" s="2" t="s">
        <v>14</v>
      </c>
      <c r="F4953" s="2" t="s">
        <v>12</v>
      </c>
      <c r="G4953" s="2">
        <v>80224</v>
      </c>
      <c r="H4953" s="2">
        <v>80224</v>
      </c>
      <c r="I4953" s="61"/>
    </row>
    <row r="4954" spans="1:9" ht="24" customHeight="1" x14ac:dyDescent="0.25">
      <c r="A4954" s="2">
        <v>716999</v>
      </c>
      <c r="B4954" s="3">
        <v>41815.387881944444</v>
      </c>
      <c r="C4954" s="2" t="s">
        <v>7</v>
      </c>
      <c r="D4954" s="2" t="s">
        <v>11</v>
      </c>
      <c r="E4954" s="2" t="s">
        <v>14</v>
      </c>
      <c r="F4954" s="2" t="s">
        <v>12</v>
      </c>
      <c r="G4954" s="2">
        <v>3117</v>
      </c>
      <c r="H4954" s="2">
        <v>3117</v>
      </c>
      <c r="I4954" s="61"/>
    </row>
    <row r="4955" spans="1:9" ht="24" customHeight="1" x14ac:dyDescent="0.25">
      <c r="A4955" s="2">
        <v>906233</v>
      </c>
      <c r="B4955" s="3">
        <v>41815.38858796296</v>
      </c>
      <c r="C4955" s="2" t="s">
        <v>7</v>
      </c>
      <c r="D4955" s="2" t="s">
        <v>11</v>
      </c>
      <c r="E4955" s="2" t="s">
        <v>14</v>
      </c>
      <c r="F4955" s="2" t="s">
        <v>12</v>
      </c>
      <c r="G4955" s="2">
        <v>42107</v>
      </c>
      <c r="H4955" s="2">
        <v>42107</v>
      </c>
      <c r="I4955" s="61"/>
    </row>
    <row r="4956" spans="1:9" ht="24" customHeight="1" x14ac:dyDescent="0.25">
      <c r="A4956" s="2">
        <v>472127</v>
      </c>
      <c r="B4956" s="3">
        <v>41825.444687499999</v>
      </c>
      <c r="C4956" s="2" t="s">
        <v>7</v>
      </c>
      <c r="D4956" s="2" t="s">
        <v>11</v>
      </c>
      <c r="E4956" s="2" t="s">
        <v>14</v>
      </c>
      <c r="F4956" s="2" t="s">
        <v>17</v>
      </c>
      <c r="G4956" s="2">
        <v>1458</v>
      </c>
      <c r="H4956" s="2">
        <v>1458</v>
      </c>
      <c r="I4956" s="61"/>
    </row>
    <row r="4957" spans="1:9" ht="24" customHeight="1" x14ac:dyDescent="0.25">
      <c r="A4957" s="2">
        <v>236028</v>
      </c>
      <c r="B4957" s="3">
        <v>41834.398819444446</v>
      </c>
      <c r="C4957" s="2" t="s">
        <v>7</v>
      </c>
      <c r="D4957" s="2" t="s">
        <v>11</v>
      </c>
      <c r="E4957" s="2" t="s">
        <v>14</v>
      </c>
      <c r="F4957" s="2" t="s">
        <v>12</v>
      </c>
      <c r="G4957" s="2">
        <v>80787</v>
      </c>
      <c r="H4957" s="2">
        <v>80787</v>
      </c>
      <c r="I4957" s="61"/>
    </row>
    <row r="4958" spans="1:9" ht="24" customHeight="1" x14ac:dyDescent="0.25">
      <c r="A4958" s="2">
        <v>452589</v>
      </c>
      <c r="B4958" s="3">
        <v>41835.474097222221</v>
      </c>
      <c r="C4958" s="2" t="s">
        <v>7</v>
      </c>
      <c r="D4958" s="2" t="s">
        <v>11</v>
      </c>
      <c r="E4958" s="2" t="s">
        <v>14</v>
      </c>
      <c r="F4958" s="2" t="s">
        <v>12</v>
      </c>
      <c r="G4958" s="2">
        <v>43379</v>
      </c>
      <c r="H4958" s="2">
        <v>43379</v>
      </c>
      <c r="I4958" s="61"/>
    </row>
    <row r="4959" spans="1:9" ht="24" customHeight="1" x14ac:dyDescent="0.25">
      <c r="A4959" s="2">
        <v>99825</v>
      </c>
      <c r="B4959" s="3">
        <v>41842.6406712963</v>
      </c>
      <c r="C4959" s="2" t="s">
        <v>7</v>
      </c>
      <c r="D4959" s="2" t="s">
        <v>11</v>
      </c>
      <c r="E4959" s="2" t="s">
        <v>14</v>
      </c>
      <c r="F4959" s="2" t="s">
        <v>12</v>
      </c>
      <c r="G4959" s="2">
        <v>89541</v>
      </c>
      <c r="H4959" s="2">
        <v>89541</v>
      </c>
      <c r="I4959" s="61"/>
    </row>
    <row r="4960" spans="1:9" ht="24" customHeight="1" x14ac:dyDescent="0.25">
      <c r="A4960" s="2">
        <v>159727</v>
      </c>
      <c r="B4960" s="3">
        <v>41842.641087962962</v>
      </c>
      <c r="C4960" s="2" t="s">
        <v>7</v>
      </c>
      <c r="D4960" s="2" t="s">
        <v>11</v>
      </c>
      <c r="E4960" s="2" t="s">
        <v>14</v>
      </c>
      <c r="F4960" s="2" t="s">
        <v>12</v>
      </c>
      <c r="G4960" s="2">
        <v>42542</v>
      </c>
      <c r="H4960" s="2">
        <v>42542</v>
      </c>
      <c r="I4960" s="61"/>
    </row>
    <row r="4961" spans="1:9" ht="24" customHeight="1" x14ac:dyDescent="0.25">
      <c r="A4961" s="2">
        <v>186817</v>
      </c>
      <c r="B4961" s="3">
        <v>41842.641770833332</v>
      </c>
      <c r="C4961" s="2" t="s">
        <v>7</v>
      </c>
      <c r="D4961" s="2" t="s">
        <v>11</v>
      </c>
      <c r="E4961" s="2" t="s">
        <v>14</v>
      </c>
      <c r="F4961" s="2" t="s">
        <v>12</v>
      </c>
      <c r="G4961" s="2">
        <v>46062</v>
      </c>
      <c r="H4961" s="2">
        <v>46062</v>
      </c>
      <c r="I4961" s="61"/>
    </row>
    <row r="4962" spans="1:9" ht="24" customHeight="1" x14ac:dyDescent="0.25">
      <c r="A4962" s="2">
        <v>885497</v>
      </c>
      <c r="B4962" s="3">
        <v>41862.397256944445</v>
      </c>
      <c r="C4962" s="2" t="s">
        <v>7</v>
      </c>
      <c r="D4962" s="2" t="s">
        <v>11</v>
      </c>
      <c r="E4962" s="2" t="s">
        <v>31</v>
      </c>
      <c r="F4962" s="2" t="s">
        <v>12</v>
      </c>
      <c r="G4962" s="2">
        <v>94918</v>
      </c>
      <c r="H4962" s="2">
        <v>94918</v>
      </c>
      <c r="I4962" s="61"/>
    </row>
    <row r="4963" spans="1:9" ht="24" customHeight="1" x14ac:dyDescent="0.25">
      <c r="A4963" s="2">
        <v>478865</v>
      </c>
      <c r="B4963" s="3">
        <v>41862.399108796293</v>
      </c>
      <c r="C4963" s="2" t="s">
        <v>7</v>
      </c>
      <c r="D4963" s="2" t="s">
        <v>8</v>
      </c>
      <c r="E4963" s="2" t="s">
        <v>31</v>
      </c>
      <c r="F4963" s="2" t="s">
        <v>12</v>
      </c>
      <c r="G4963" s="2">
        <v>8544</v>
      </c>
      <c r="H4963" s="2">
        <v>8544</v>
      </c>
      <c r="I4963" s="61"/>
    </row>
    <row r="4964" spans="1:9" ht="24" customHeight="1" x14ac:dyDescent="0.25">
      <c r="A4964" s="2">
        <v>729390</v>
      </c>
      <c r="B4964" s="3">
        <v>41862.401770833334</v>
      </c>
      <c r="C4964" s="2" t="s">
        <v>7</v>
      </c>
      <c r="D4964" s="2" t="s">
        <v>8</v>
      </c>
      <c r="E4964" s="2" t="s">
        <v>31</v>
      </c>
      <c r="F4964" s="2" t="s">
        <v>12</v>
      </c>
      <c r="G4964" s="2">
        <v>73347</v>
      </c>
      <c r="H4964" s="2">
        <v>73347</v>
      </c>
      <c r="I4964" s="61"/>
    </row>
    <row r="4965" spans="1:9" ht="24" customHeight="1" x14ac:dyDescent="0.25">
      <c r="A4965" s="2">
        <v>946670</v>
      </c>
      <c r="B4965" s="3">
        <v>41820.529398148145</v>
      </c>
      <c r="C4965" s="2" t="s">
        <v>13</v>
      </c>
      <c r="D4965" s="2" t="s">
        <v>11</v>
      </c>
      <c r="E4965" s="2" t="s">
        <v>14</v>
      </c>
      <c r="F4965" s="2" t="s">
        <v>24</v>
      </c>
      <c r="G4965" s="2">
        <v>7669</v>
      </c>
      <c r="H4965" s="2">
        <v>7669</v>
      </c>
      <c r="I4965" s="61"/>
    </row>
    <row r="4966" spans="1:9" ht="24" customHeight="1" x14ac:dyDescent="0.25">
      <c r="A4966" s="2">
        <v>787385</v>
      </c>
      <c r="B4966" s="3">
        <v>41820.530740740738</v>
      </c>
      <c r="C4966" s="2" t="s">
        <v>7</v>
      </c>
      <c r="D4966" s="2" t="s">
        <v>11</v>
      </c>
      <c r="E4966" s="2" t="s">
        <v>14</v>
      </c>
      <c r="F4966" s="2" t="s">
        <v>24</v>
      </c>
      <c r="G4966" s="2">
        <v>5724</v>
      </c>
      <c r="H4966" s="2">
        <v>5724</v>
      </c>
      <c r="I4966" s="61"/>
    </row>
    <row r="4967" spans="1:9" ht="24" customHeight="1" x14ac:dyDescent="0.25">
      <c r="A4967" s="2">
        <v>236831</v>
      </c>
      <c r="B4967" s="3">
        <v>41820.396886574075</v>
      </c>
      <c r="C4967" s="2" t="s">
        <v>7</v>
      </c>
      <c r="D4967" s="2" t="s">
        <v>11</v>
      </c>
      <c r="E4967" s="2" t="s">
        <v>14</v>
      </c>
      <c r="F4967" s="2" t="s">
        <v>32</v>
      </c>
      <c r="G4967" s="2">
        <v>10300</v>
      </c>
      <c r="H4967" s="2">
        <v>10300</v>
      </c>
      <c r="I4967" s="61"/>
    </row>
    <row r="4968" spans="1:9" ht="24" customHeight="1" x14ac:dyDescent="0.25">
      <c r="A4968" s="2">
        <v>573753</v>
      </c>
      <c r="B4968" s="3">
        <v>41820.397233796299</v>
      </c>
      <c r="C4968" s="2" t="s">
        <v>7</v>
      </c>
      <c r="D4968" s="2" t="s">
        <v>11</v>
      </c>
      <c r="E4968" s="2" t="s">
        <v>14</v>
      </c>
      <c r="F4968" s="2" t="s">
        <v>32</v>
      </c>
      <c r="G4968" s="2">
        <v>88092</v>
      </c>
      <c r="H4968" s="2">
        <v>88092</v>
      </c>
      <c r="I4968" s="61"/>
    </row>
    <row r="4969" spans="1:9" ht="24" customHeight="1" x14ac:dyDescent="0.25">
      <c r="A4969" s="2">
        <v>206524</v>
      </c>
      <c r="B4969" s="3">
        <v>41820.397719907407</v>
      </c>
      <c r="C4969" s="2" t="s">
        <v>7</v>
      </c>
      <c r="D4969" s="2" t="s">
        <v>23</v>
      </c>
      <c r="E4969" s="2" t="s">
        <v>14</v>
      </c>
      <c r="F4969" s="2" t="s">
        <v>32</v>
      </c>
      <c r="G4969" s="2">
        <v>42584</v>
      </c>
      <c r="H4969" s="2">
        <v>42584</v>
      </c>
      <c r="I4969" s="61"/>
    </row>
    <row r="4970" spans="1:9" ht="24" customHeight="1" x14ac:dyDescent="0.25">
      <c r="A4970" s="2">
        <v>904324</v>
      </c>
      <c r="B4970" s="3">
        <v>41820.398460648146</v>
      </c>
      <c r="C4970" s="2" t="s">
        <v>7</v>
      </c>
      <c r="D4970" s="2" t="s">
        <v>23</v>
      </c>
      <c r="E4970" s="2" t="s">
        <v>14</v>
      </c>
      <c r="F4970" s="2" t="s">
        <v>32</v>
      </c>
      <c r="G4970" s="2">
        <v>97495</v>
      </c>
      <c r="H4970" s="2">
        <v>97495</v>
      </c>
      <c r="I4970" s="61"/>
    </row>
    <row r="4971" spans="1:9" ht="24" customHeight="1" x14ac:dyDescent="0.25">
      <c r="A4971" s="2">
        <v>763700</v>
      </c>
      <c r="B4971" s="3">
        <v>41782.60292824074</v>
      </c>
      <c r="C4971" s="2" t="s">
        <v>13</v>
      </c>
      <c r="D4971" s="2" t="s">
        <v>11</v>
      </c>
      <c r="E4971" s="2" t="s">
        <v>14</v>
      </c>
      <c r="F4971" s="2" t="s">
        <v>17</v>
      </c>
      <c r="G4971" s="2">
        <v>44858</v>
      </c>
      <c r="H4971" s="2">
        <v>44858</v>
      </c>
      <c r="I4971" s="61"/>
    </row>
    <row r="4972" spans="1:9" ht="24" customHeight="1" x14ac:dyDescent="0.25">
      <c r="A4972" s="2">
        <v>944662</v>
      </c>
      <c r="B4972" s="3">
        <v>41813.337835648148</v>
      </c>
      <c r="C4972" s="2" t="s">
        <v>7</v>
      </c>
      <c r="D4972" s="2" t="s">
        <v>11</v>
      </c>
      <c r="E4972" s="2" t="s">
        <v>14</v>
      </c>
      <c r="F4972" s="2" t="s">
        <v>10</v>
      </c>
      <c r="G4972" s="2">
        <v>23879</v>
      </c>
      <c r="H4972" s="2">
        <v>23879</v>
      </c>
      <c r="I4972" s="61"/>
    </row>
    <row r="4973" spans="1:9" ht="24" customHeight="1" x14ac:dyDescent="0.25">
      <c r="A4973" s="2">
        <v>960054</v>
      </c>
      <c r="B4973" s="3">
        <v>41831.189699074072</v>
      </c>
      <c r="C4973" s="2" t="s">
        <v>7</v>
      </c>
      <c r="D4973" s="2" t="s">
        <v>23</v>
      </c>
      <c r="E4973" s="2" t="s">
        <v>14</v>
      </c>
      <c r="F4973" s="2" t="s">
        <v>10</v>
      </c>
      <c r="G4973" s="2">
        <v>10105</v>
      </c>
      <c r="H4973" s="2">
        <v>10105</v>
      </c>
      <c r="I4973" s="61"/>
    </row>
    <row r="4974" spans="1:9" ht="24" customHeight="1" x14ac:dyDescent="0.25">
      <c r="A4974" s="2">
        <v>858295</v>
      </c>
      <c r="B4974" s="3">
        <v>41807.39607638889</v>
      </c>
      <c r="C4974" s="2" t="s">
        <v>7</v>
      </c>
      <c r="D4974" s="2" t="s">
        <v>11</v>
      </c>
      <c r="E4974" s="2" t="s">
        <v>14</v>
      </c>
      <c r="F4974" s="2" t="s">
        <v>32</v>
      </c>
      <c r="G4974" s="2">
        <v>23370</v>
      </c>
      <c r="H4974" s="2">
        <v>23370</v>
      </c>
      <c r="I4974" s="61"/>
    </row>
    <row r="4975" spans="1:9" ht="24" customHeight="1" x14ac:dyDescent="0.25">
      <c r="A4975" s="2">
        <v>171055</v>
      </c>
      <c r="B4975" s="3">
        <v>41821.600543981483</v>
      </c>
      <c r="C4975" s="2" t="s">
        <v>7</v>
      </c>
      <c r="D4975" s="2" t="s">
        <v>11</v>
      </c>
      <c r="E4975" s="2" t="s">
        <v>14</v>
      </c>
      <c r="F4975" s="2" t="s">
        <v>32</v>
      </c>
      <c r="G4975" s="2">
        <v>25617</v>
      </c>
      <c r="H4975" s="2">
        <v>25617</v>
      </c>
      <c r="I4975" s="61"/>
    </row>
    <row r="4976" spans="1:9" ht="24" customHeight="1" x14ac:dyDescent="0.25">
      <c r="A4976" s="2">
        <v>488237</v>
      </c>
      <c r="B4976" s="3">
        <v>41821.599282407406</v>
      </c>
      <c r="C4976" s="2" t="s">
        <v>7</v>
      </c>
      <c r="D4976" s="2" t="s">
        <v>23</v>
      </c>
      <c r="E4976" s="2" t="s">
        <v>14</v>
      </c>
      <c r="F4976" s="2" t="s">
        <v>32</v>
      </c>
      <c r="G4976" s="2">
        <v>26504</v>
      </c>
      <c r="H4976" s="2">
        <v>26504</v>
      </c>
      <c r="I4976" s="61"/>
    </row>
    <row r="4977" spans="1:9" ht="24" customHeight="1" x14ac:dyDescent="0.25">
      <c r="A4977" s="2">
        <v>606546</v>
      </c>
      <c r="B4977" s="3">
        <v>41835.396770833337</v>
      </c>
      <c r="C4977" s="2" t="s">
        <v>7</v>
      </c>
      <c r="D4977" s="2" t="s">
        <v>11</v>
      </c>
      <c r="E4977" s="2" t="s">
        <v>30</v>
      </c>
      <c r="F4977" s="2" t="s">
        <v>12</v>
      </c>
      <c r="G4977" s="2">
        <v>43261</v>
      </c>
      <c r="H4977" s="2">
        <v>43261</v>
      </c>
      <c r="I4977" s="61"/>
    </row>
    <row r="4978" spans="1:9" ht="24" customHeight="1" x14ac:dyDescent="0.25">
      <c r="A4978" s="2">
        <v>142908</v>
      </c>
      <c r="B4978" s="3">
        <v>41842.454780092594</v>
      </c>
      <c r="C4978" s="2" t="s">
        <v>7</v>
      </c>
      <c r="D4978" s="2" t="s">
        <v>23</v>
      </c>
      <c r="E4978" s="2" t="s">
        <v>30</v>
      </c>
      <c r="F4978" s="2" t="s">
        <v>32</v>
      </c>
      <c r="G4978" s="2">
        <v>38303</v>
      </c>
      <c r="H4978" s="2">
        <v>38303</v>
      </c>
      <c r="I4978" s="61"/>
    </row>
    <row r="4979" spans="1:9" ht="24" customHeight="1" x14ac:dyDescent="0.25">
      <c r="A4979" s="2">
        <v>394412</v>
      </c>
      <c r="B4979" s="3">
        <v>41807.397337962961</v>
      </c>
      <c r="C4979" s="2" t="s">
        <v>7</v>
      </c>
      <c r="D4979" s="2" t="s">
        <v>11</v>
      </c>
      <c r="E4979" s="2" t="s">
        <v>14</v>
      </c>
      <c r="F4979" s="2" t="s">
        <v>32</v>
      </c>
      <c r="G4979" s="2">
        <v>57956</v>
      </c>
      <c r="H4979" s="2">
        <v>57956</v>
      </c>
      <c r="I4979" s="61"/>
    </row>
    <row r="4980" spans="1:9" ht="24" customHeight="1" x14ac:dyDescent="0.25">
      <c r="A4980" s="2">
        <v>873558</v>
      </c>
      <c r="B4980" s="3">
        <v>41845.471979166665</v>
      </c>
      <c r="C4980" s="2" t="s">
        <v>13</v>
      </c>
      <c r="D4980" s="2" t="s">
        <v>11</v>
      </c>
      <c r="E4980" s="2" t="s">
        <v>14</v>
      </c>
      <c r="F4980" s="2" t="s">
        <v>12</v>
      </c>
      <c r="G4980" s="2">
        <v>9283</v>
      </c>
      <c r="H4980" s="2">
        <v>9283</v>
      </c>
      <c r="I4980" s="61"/>
    </row>
    <row r="4981" spans="1:9" ht="24" customHeight="1" x14ac:dyDescent="0.25">
      <c r="A4981" s="2">
        <v>312191</v>
      </c>
      <c r="B4981" s="3">
        <v>41845.472731481481</v>
      </c>
      <c r="C4981" s="2" t="s">
        <v>7</v>
      </c>
      <c r="D4981" s="2" t="s">
        <v>11</v>
      </c>
      <c r="E4981" s="2" t="s">
        <v>14</v>
      </c>
      <c r="F4981" s="2" t="s">
        <v>12</v>
      </c>
      <c r="G4981" s="2">
        <v>96770</v>
      </c>
      <c r="H4981" s="2">
        <v>96770</v>
      </c>
      <c r="I4981" s="61"/>
    </row>
    <row r="4982" spans="1:9" ht="24" customHeight="1" x14ac:dyDescent="0.25">
      <c r="A4982" s="2">
        <v>721233</v>
      </c>
      <c r="B4982" s="3">
        <v>41845.615254629629</v>
      </c>
      <c r="C4982" s="2" t="s">
        <v>7</v>
      </c>
      <c r="D4982" s="2" t="s">
        <v>11</v>
      </c>
      <c r="E4982" s="2" t="s">
        <v>14</v>
      </c>
      <c r="F4982" s="2" t="s">
        <v>12</v>
      </c>
      <c r="G4982" s="2">
        <v>46555</v>
      </c>
      <c r="H4982" s="2">
        <v>46555</v>
      </c>
      <c r="I4982" s="61"/>
    </row>
    <row r="4983" spans="1:9" ht="24" customHeight="1" x14ac:dyDescent="0.25">
      <c r="A4983" s="2">
        <v>638843</v>
      </c>
      <c r="B4983" s="3">
        <v>41796.820567129631</v>
      </c>
      <c r="C4983" s="2" t="s">
        <v>7</v>
      </c>
      <c r="D4983" s="2" t="s">
        <v>11</v>
      </c>
      <c r="E4983" s="2" t="s">
        <v>9</v>
      </c>
      <c r="F4983" s="2" t="s">
        <v>32</v>
      </c>
      <c r="G4983" s="2">
        <v>92294</v>
      </c>
      <c r="H4983" s="2">
        <v>92294</v>
      </c>
      <c r="I4983" s="61"/>
    </row>
    <row r="4984" spans="1:9" ht="24" customHeight="1" x14ac:dyDescent="0.25">
      <c r="A4984" s="2">
        <v>713852</v>
      </c>
      <c r="B4984" s="3">
        <v>41796.820648148147</v>
      </c>
      <c r="C4984" s="2" t="s">
        <v>7</v>
      </c>
      <c r="D4984" s="2" t="s">
        <v>23</v>
      </c>
      <c r="E4984" s="2" t="s">
        <v>9</v>
      </c>
      <c r="F4984" s="2" t="s">
        <v>32</v>
      </c>
      <c r="G4984" s="2">
        <v>87570</v>
      </c>
      <c r="H4984" s="2">
        <v>87570</v>
      </c>
      <c r="I4984" s="61"/>
    </row>
    <row r="4985" spans="1:9" ht="24" customHeight="1" x14ac:dyDescent="0.25">
      <c r="A4985" s="2">
        <v>959646</v>
      </c>
      <c r="B4985" s="3">
        <v>41796.820972222224</v>
      </c>
      <c r="C4985" s="2" t="s">
        <v>7</v>
      </c>
      <c r="D4985" s="2" t="s">
        <v>23</v>
      </c>
      <c r="E4985" s="2" t="s">
        <v>9</v>
      </c>
      <c r="F4985" s="2" t="s">
        <v>32</v>
      </c>
      <c r="G4985" s="2">
        <v>83035</v>
      </c>
      <c r="H4985" s="2">
        <v>83035</v>
      </c>
      <c r="I4985" s="61"/>
    </row>
    <row r="4986" spans="1:9" ht="24" customHeight="1" x14ac:dyDescent="0.25">
      <c r="A4986" s="2">
        <v>371473</v>
      </c>
      <c r="B4986" s="3">
        <v>41828.956053240741</v>
      </c>
      <c r="C4986" s="2" t="s">
        <v>7</v>
      </c>
      <c r="D4986" s="2" t="s">
        <v>8</v>
      </c>
      <c r="E4986" s="2" t="s">
        <v>9</v>
      </c>
      <c r="F4986" s="2" t="s">
        <v>10</v>
      </c>
      <c r="G4986" s="2">
        <v>14554</v>
      </c>
      <c r="H4986" s="2">
        <v>14554</v>
      </c>
      <c r="I4986" s="61"/>
    </row>
    <row r="4987" spans="1:9" ht="24" customHeight="1" x14ac:dyDescent="0.25">
      <c r="A4987" s="2">
        <v>17431</v>
      </c>
      <c r="B4987" s="3">
        <v>41828.955729166664</v>
      </c>
      <c r="C4987" s="2" t="s">
        <v>13</v>
      </c>
      <c r="D4987" s="2" t="s">
        <v>23</v>
      </c>
      <c r="E4987" s="2" t="s">
        <v>9</v>
      </c>
      <c r="F4987" s="2" t="s">
        <v>10</v>
      </c>
      <c r="G4987" s="2">
        <v>91675</v>
      </c>
      <c r="H4987" s="2">
        <v>91675</v>
      </c>
      <c r="I4987" s="61"/>
    </row>
    <row r="4988" spans="1:9" ht="24" customHeight="1" x14ac:dyDescent="0.25">
      <c r="A4988" s="2">
        <v>506261</v>
      </c>
      <c r="B4988" s="3">
        <v>41787.399062500001</v>
      </c>
      <c r="C4988" s="2" t="s">
        <v>7</v>
      </c>
      <c r="D4988" s="2" t="s">
        <v>11</v>
      </c>
      <c r="E4988" s="2" t="s">
        <v>20</v>
      </c>
      <c r="F4988" s="2" t="s">
        <v>32</v>
      </c>
      <c r="G4988" s="2">
        <v>21410</v>
      </c>
      <c r="H4988" s="2">
        <v>21410</v>
      </c>
      <c r="I4988" s="61"/>
    </row>
    <row r="4989" spans="1:9" ht="24" customHeight="1" x14ac:dyDescent="0.25">
      <c r="A4989" s="2">
        <v>994499</v>
      </c>
      <c r="B4989" s="3">
        <v>41792.65761574074</v>
      </c>
      <c r="C4989" s="2" t="s">
        <v>13</v>
      </c>
      <c r="D4989" s="2" t="s">
        <v>11</v>
      </c>
      <c r="E4989" s="2" t="s">
        <v>20</v>
      </c>
      <c r="F4989" s="2" t="s">
        <v>32</v>
      </c>
      <c r="G4989" s="2">
        <v>79766</v>
      </c>
      <c r="H4989" s="2">
        <v>79766</v>
      </c>
      <c r="I4989" s="61"/>
    </row>
    <row r="4990" spans="1:9" ht="24" customHeight="1" x14ac:dyDescent="0.25">
      <c r="A4990" s="2">
        <v>986261</v>
      </c>
      <c r="B4990" s="3">
        <v>41795.707662037035</v>
      </c>
      <c r="C4990" s="2" t="s">
        <v>7</v>
      </c>
      <c r="D4990" s="2" t="s">
        <v>11</v>
      </c>
      <c r="E4990" s="2" t="s">
        <v>20</v>
      </c>
      <c r="F4990" s="2" t="s">
        <v>19</v>
      </c>
      <c r="G4990" s="2">
        <v>59673</v>
      </c>
      <c r="H4990" s="2">
        <v>59673</v>
      </c>
      <c r="I4990" s="61"/>
    </row>
    <row r="4991" spans="1:9" ht="24" customHeight="1" x14ac:dyDescent="0.25">
      <c r="A4991" s="2">
        <v>38914</v>
      </c>
      <c r="B4991" s="3">
        <v>41795.773414351854</v>
      </c>
      <c r="C4991" s="2" t="s">
        <v>7</v>
      </c>
      <c r="D4991" s="2" t="s">
        <v>11</v>
      </c>
      <c r="E4991" s="2" t="s">
        <v>20</v>
      </c>
      <c r="F4991" s="2" t="s">
        <v>19</v>
      </c>
      <c r="G4991" s="2">
        <v>38937</v>
      </c>
      <c r="H4991" s="2">
        <v>38937</v>
      </c>
      <c r="I4991" s="61"/>
    </row>
    <row r="4992" spans="1:9" ht="24" customHeight="1" x14ac:dyDescent="0.25">
      <c r="A4992" s="2">
        <v>91819</v>
      </c>
      <c r="B4992" s="3">
        <v>41802.769571759258</v>
      </c>
      <c r="C4992" s="2" t="s">
        <v>7</v>
      </c>
      <c r="D4992" s="2" t="s">
        <v>11</v>
      </c>
      <c r="E4992" s="2" t="s">
        <v>20</v>
      </c>
      <c r="F4992" s="2" t="s">
        <v>32</v>
      </c>
      <c r="G4992" s="2">
        <v>72934</v>
      </c>
      <c r="H4992" s="2">
        <v>72934</v>
      </c>
      <c r="I4992" s="61"/>
    </row>
    <row r="4993" spans="1:9" ht="24" customHeight="1" x14ac:dyDescent="0.25">
      <c r="A4993" s="2">
        <v>153483</v>
      </c>
      <c r="B4993" s="3">
        <v>41802.771331018521</v>
      </c>
      <c r="C4993" s="2" t="s">
        <v>7</v>
      </c>
      <c r="D4993" s="2" t="s">
        <v>11</v>
      </c>
      <c r="E4993" s="2" t="s">
        <v>20</v>
      </c>
      <c r="F4993" s="2" t="s">
        <v>32</v>
      </c>
      <c r="G4993" s="2">
        <v>58519</v>
      </c>
      <c r="H4993" s="2">
        <v>58519</v>
      </c>
      <c r="I4993" s="61"/>
    </row>
    <row r="4994" spans="1:9" ht="24" customHeight="1" x14ac:dyDescent="0.25">
      <c r="A4994" s="2">
        <v>786458</v>
      </c>
      <c r="B4994" s="3">
        <v>41813.830185185187</v>
      </c>
      <c r="C4994" s="2" t="s">
        <v>7</v>
      </c>
      <c r="D4994" s="2" t="s">
        <v>11</v>
      </c>
      <c r="E4994" s="2" t="s">
        <v>20</v>
      </c>
      <c r="F4994" s="2" t="s">
        <v>32</v>
      </c>
      <c r="G4994" s="2">
        <v>27415</v>
      </c>
      <c r="H4994" s="2">
        <v>27415</v>
      </c>
      <c r="I4994" s="61"/>
    </row>
    <row r="4995" spans="1:9" ht="24" customHeight="1" x14ac:dyDescent="0.25">
      <c r="A4995" s="2">
        <v>474075</v>
      </c>
      <c r="B4995" s="3">
        <v>41824.369814814818</v>
      </c>
      <c r="C4995" s="2" t="s">
        <v>7</v>
      </c>
      <c r="D4995" s="2" t="s">
        <v>11</v>
      </c>
      <c r="E4995" s="2" t="s">
        <v>20</v>
      </c>
      <c r="F4995" s="2" t="s">
        <v>32</v>
      </c>
      <c r="G4995" s="2">
        <v>47175</v>
      </c>
      <c r="H4995" s="2">
        <v>47175</v>
      </c>
      <c r="I4995" s="61"/>
    </row>
    <row r="4996" spans="1:9" ht="24" customHeight="1" x14ac:dyDescent="0.25">
      <c r="A4996" s="2">
        <v>319148</v>
      </c>
      <c r="B4996" s="3">
        <v>41824.370729166665</v>
      </c>
      <c r="C4996" s="2" t="s">
        <v>13</v>
      </c>
      <c r="D4996" s="2" t="s">
        <v>11</v>
      </c>
      <c r="E4996" s="2" t="s">
        <v>20</v>
      </c>
      <c r="F4996" s="2" t="s">
        <v>32</v>
      </c>
      <c r="G4996" s="2">
        <v>39985</v>
      </c>
      <c r="H4996" s="2">
        <v>39985</v>
      </c>
      <c r="I4996" s="61"/>
    </row>
    <row r="4997" spans="1:9" ht="24" customHeight="1" x14ac:dyDescent="0.25">
      <c r="A4997" s="2">
        <v>705468</v>
      </c>
      <c r="B4997" s="3">
        <v>41836.533946759257</v>
      </c>
      <c r="C4997" s="2" t="s">
        <v>7</v>
      </c>
      <c r="D4997" s="2" t="s">
        <v>11</v>
      </c>
      <c r="E4997" s="2" t="s">
        <v>20</v>
      </c>
      <c r="F4997" s="2" t="s">
        <v>32</v>
      </c>
      <c r="G4997" s="2">
        <v>46949</v>
      </c>
      <c r="H4997" s="2">
        <v>46949</v>
      </c>
      <c r="I4997" s="61"/>
    </row>
    <row r="4998" spans="1:9" ht="24" customHeight="1" x14ac:dyDescent="0.25">
      <c r="A4998" s="2">
        <v>181862</v>
      </c>
      <c r="B4998" s="3">
        <v>41836.535300925927</v>
      </c>
      <c r="C4998" s="2" t="s">
        <v>7</v>
      </c>
      <c r="D4998" s="2" t="s">
        <v>11</v>
      </c>
      <c r="E4998" s="2" t="s">
        <v>20</v>
      </c>
      <c r="F4998" s="2" t="s">
        <v>32</v>
      </c>
      <c r="G4998" s="2">
        <v>69857</v>
      </c>
      <c r="H4998" s="2">
        <v>69857</v>
      </c>
      <c r="I4998" s="61"/>
    </row>
    <row r="4999" spans="1:9" ht="24" customHeight="1" x14ac:dyDescent="0.25">
      <c r="A4999" s="2">
        <v>949056</v>
      </c>
      <c r="B4999" s="3">
        <v>41836.534155092595</v>
      </c>
      <c r="C4999" s="2" t="s">
        <v>7</v>
      </c>
      <c r="D4999" s="2" t="s">
        <v>23</v>
      </c>
      <c r="E4999" s="2" t="s">
        <v>20</v>
      </c>
      <c r="F4999" s="2" t="s">
        <v>32</v>
      </c>
      <c r="G4999" s="2">
        <v>51269</v>
      </c>
      <c r="H4999" s="2">
        <v>51269</v>
      </c>
      <c r="I4999" s="61"/>
    </row>
    <row r="5000" spans="1:9" ht="24" customHeight="1" x14ac:dyDescent="0.25">
      <c r="A5000" s="2">
        <v>546053</v>
      </c>
      <c r="B5000" s="3">
        <v>41837.44636574074</v>
      </c>
      <c r="C5000" s="2" t="s">
        <v>7</v>
      </c>
      <c r="D5000" s="2" t="s">
        <v>11</v>
      </c>
      <c r="E5000" s="2" t="s">
        <v>20</v>
      </c>
      <c r="F5000" s="2" t="s">
        <v>32</v>
      </c>
      <c r="G5000" s="2">
        <v>18012</v>
      </c>
      <c r="H5000" s="2">
        <v>18012</v>
      </c>
      <c r="I5000" s="61"/>
    </row>
    <row r="5001" spans="1:9" ht="24" customHeight="1" x14ac:dyDescent="0.25">
      <c r="A5001" s="2">
        <v>953840</v>
      </c>
      <c r="B5001" s="3">
        <v>41837.447685185187</v>
      </c>
      <c r="C5001" s="2" t="s">
        <v>7</v>
      </c>
      <c r="D5001" s="2" t="s">
        <v>11</v>
      </c>
      <c r="E5001" s="2" t="s">
        <v>20</v>
      </c>
      <c r="F5001" s="2" t="s">
        <v>32</v>
      </c>
      <c r="G5001" s="2">
        <v>61641</v>
      </c>
      <c r="H5001" s="2">
        <v>61641</v>
      </c>
      <c r="I5001" s="61"/>
    </row>
    <row r="5002" spans="1:9" ht="24" customHeight="1" x14ac:dyDescent="0.25">
      <c r="A5002" s="2">
        <v>461963</v>
      </c>
      <c r="B5002" s="3">
        <v>41843.400370370371</v>
      </c>
      <c r="C5002" s="2" t="s">
        <v>7</v>
      </c>
      <c r="D5002" s="2" t="s">
        <v>11</v>
      </c>
      <c r="E5002" s="2" t="s">
        <v>20</v>
      </c>
      <c r="F5002" s="2" t="s">
        <v>32</v>
      </c>
      <c r="G5002" s="2">
        <v>58337</v>
      </c>
      <c r="H5002" s="2">
        <v>58337</v>
      </c>
      <c r="I5002" s="61"/>
    </row>
    <row r="5003" spans="1:9" ht="24" customHeight="1" x14ac:dyDescent="0.25">
      <c r="A5003" s="2">
        <v>467771</v>
      </c>
      <c r="B5003" s="3">
        <v>41845.828310185185</v>
      </c>
      <c r="C5003" s="2" t="s">
        <v>7</v>
      </c>
      <c r="D5003" s="2" t="s">
        <v>11</v>
      </c>
      <c r="E5003" s="2" t="s">
        <v>20</v>
      </c>
      <c r="F5003" s="2" t="s">
        <v>32</v>
      </c>
      <c r="G5003" s="2">
        <v>1731</v>
      </c>
      <c r="H5003" s="2">
        <v>1731</v>
      </c>
      <c r="I5003" s="61"/>
    </row>
    <row r="5004" spans="1:9" ht="24" customHeight="1" x14ac:dyDescent="0.25">
      <c r="A5004" s="2">
        <v>498947</v>
      </c>
      <c r="B5004" s="3">
        <v>41845.828946759262</v>
      </c>
      <c r="C5004" s="2" t="s">
        <v>7</v>
      </c>
      <c r="D5004" s="2" t="s">
        <v>11</v>
      </c>
      <c r="E5004" s="2" t="s">
        <v>20</v>
      </c>
      <c r="F5004" s="2" t="s">
        <v>32</v>
      </c>
      <c r="G5004" s="2">
        <v>72164</v>
      </c>
      <c r="H5004" s="2">
        <v>72164</v>
      </c>
      <c r="I5004" s="61"/>
    </row>
    <row r="5005" spans="1:9" ht="24" customHeight="1" x14ac:dyDescent="0.25">
      <c r="A5005" s="2">
        <v>859958</v>
      </c>
      <c r="B5005" s="3">
        <v>41850.660034722219</v>
      </c>
      <c r="C5005" s="2" t="s">
        <v>7</v>
      </c>
      <c r="D5005" s="2" t="s">
        <v>11</v>
      </c>
      <c r="E5005" s="2" t="s">
        <v>20</v>
      </c>
      <c r="F5005" s="2" t="s">
        <v>32</v>
      </c>
      <c r="G5005" s="2">
        <v>50597</v>
      </c>
      <c r="H5005" s="2">
        <v>50597</v>
      </c>
      <c r="I5005" s="61"/>
    </row>
    <row r="5006" spans="1:9" ht="24" customHeight="1" x14ac:dyDescent="0.25">
      <c r="A5006" s="2">
        <v>266084</v>
      </c>
      <c r="B5006" s="3">
        <v>41850.661087962966</v>
      </c>
      <c r="C5006" s="2" t="s">
        <v>7</v>
      </c>
      <c r="D5006" s="2" t="s">
        <v>11</v>
      </c>
      <c r="E5006" s="2" t="s">
        <v>20</v>
      </c>
      <c r="F5006" s="2" t="s">
        <v>32</v>
      </c>
      <c r="G5006" s="2">
        <v>89372</v>
      </c>
      <c r="H5006" s="2">
        <v>89372</v>
      </c>
      <c r="I5006" s="61"/>
    </row>
    <row r="5007" spans="1:9" ht="24" customHeight="1" x14ac:dyDescent="0.25">
      <c r="A5007" s="2">
        <v>403501</v>
      </c>
      <c r="B5007" s="3">
        <v>41850.660370370373</v>
      </c>
      <c r="C5007" s="2" t="s">
        <v>7</v>
      </c>
      <c r="D5007" s="2" t="s">
        <v>23</v>
      </c>
      <c r="E5007" s="2" t="s">
        <v>20</v>
      </c>
      <c r="F5007" s="2" t="s">
        <v>32</v>
      </c>
      <c r="G5007" s="2">
        <v>38247</v>
      </c>
      <c r="H5007" s="2">
        <v>38247</v>
      </c>
      <c r="I5007" s="61"/>
    </row>
    <row r="5008" spans="1:9" ht="24" customHeight="1" x14ac:dyDescent="0.25">
      <c r="A5008" s="2">
        <v>659569</v>
      </c>
      <c r="B5008" s="3">
        <v>41851.360567129632</v>
      </c>
      <c r="C5008" s="2" t="s">
        <v>7</v>
      </c>
      <c r="D5008" s="2" t="s">
        <v>11</v>
      </c>
      <c r="E5008" s="2" t="s">
        <v>20</v>
      </c>
      <c r="F5008" s="2" t="s">
        <v>19</v>
      </c>
      <c r="G5008" s="2">
        <v>71127</v>
      </c>
      <c r="H5008" s="2">
        <v>71127</v>
      </c>
      <c r="I5008" s="61"/>
    </row>
    <row r="5009" spans="1:9" ht="24" customHeight="1" x14ac:dyDescent="0.25">
      <c r="A5009" s="2">
        <v>583906</v>
      </c>
      <c r="B5009" s="3">
        <v>41878.397372685184</v>
      </c>
      <c r="C5009" s="2" t="s">
        <v>7</v>
      </c>
      <c r="D5009" s="2" t="s">
        <v>11</v>
      </c>
      <c r="E5009" s="2" t="s">
        <v>20</v>
      </c>
      <c r="F5009" s="2" t="s">
        <v>32</v>
      </c>
      <c r="G5009" s="2">
        <v>72053</v>
      </c>
      <c r="H5009" s="2">
        <v>72053</v>
      </c>
      <c r="I5009" s="61"/>
    </row>
    <row r="5010" spans="1:9" ht="24" customHeight="1" x14ac:dyDescent="0.25">
      <c r="A5010" s="2">
        <v>720788</v>
      </c>
      <c r="B5010" s="3">
        <v>41878.3983912037</v>
      </c>
      <c r="C5010" s="2" t="s">
        <v>13</v>
      </c>
      <c r="D5010" s="2" t="s">
        <v>11</v>
      </c>
      <c r="E5010" s="2" t="s">
        <v>20</v>
      </c>
      <c r="F5010" s="2" t="s">
        <v>32</v>
      </c>
      <c r="G5010" s="2">
        <v>15859</v>
      </c>
      <c r="H5010" s="2">
        <v>15859</v>
      </c>
      <c r="I5010" s="61"/>
    </row>
    <row r="5011" spans="1:9" ht="24" customHeight="1" x14ac:dyDescent="0.25">
      <c r="A5011" s="2">
        <v>828175</v>
      </c>
      <c r="B5011" s="3">
        <v>41879.608171296299</v>
      </c>
      <c r="C5011" s="2" t="s">
        <v>7</v>
      </c>
      <c r="D5011" s="2" t="s">
        <v>11</v>
      </c>
      <c r="E5011" s="2" t="s">
        <v>20</v>
      </c>
      <c r="F5011" s="2" t="s">
        <v>32</v>
      </c>
      <c r="G5011" s="2">
        <v>59724</v>
      </c>
      <c r="H5011" s="2">
        <v>59724</v>
      </c>
      <c r="I5011" s="61"/>
    </row>
    <row r="5012" spans="1:9" ht="24" customHeight="1" x14ac:dyDescent="0.25">
      <c r="A5012" s="2">
        <v>35325</v>
      </c>
      <c r="B5012" s="3">
        <v>41880.496261574073</v>
      </c>
      <c r="C5012" s="2" t="s">
        <v>7</v>
      </c>
      <c r="D5012" s="2" t="s">
        <v>11</v>
      </c>
      <c r="E5012" s="2" t="s">
        <v>20</v>
      </c>
      <c r="F5012" s="2" t="s">
        <v>19</v>
      </c>
      <c r="G5012" s="2">
        <v>80183</v>
      </c>
      <c r="H5012" s="2">
        <v>80183</v>
      </c>
      <c r="I5012" s="61"/>
    </row>
    <row r="5013" spans="1:9" ht="24" customHeight="1" x14ac:dyDescent="0.25">
      <c r="A5013" s="2">
        <v>567418</v>
      </c>
      <c r="B5013" s="3">
        <v>41824.294907407406</v>
      </c>
      <c r="C5013" s="2" t="s">
        <v>7</v>
      </c>
      <c r="D5013" s="2" t="s">
        <v>11</v>
      </c>
      <c r="E5013" s="2" t="s">
        <v>14</v>
      </c>
      <c r="F5013" s="2" t="s">
        <v>12</v>
      </c>
      <c r="G5013" s="2">
        <v>81931</v>
      </c>
      <c r="H5013" s="2">
        <v>81931</v>
      </c>
      <c r="I5013" s="61"/>
    </row>
    <row r="5014" spans="1:9" ht="24" customHeight="1" x14ac:dyDescent="0.25">
      <c r="A5014" s="2">
        <v>877141</v>
      </c>
      <c r="B5014" s="3">
        <v>41824.295277777775</v>
      </c>
      <c r="C5014" s="2" t="s">
        <v>7</v>
      </c>
      <c r="D5014" s="2" t="s">
        <v>11</v>
      </c>
      <c r="E5014" s="2" t="s">
        <v>14</v>
      </c>
      <c r="F5014" s="2" t="s">
        <v>12</v>
      </c>
      <c r="G5014" s="2">
        <v>60131</v>
      </c>
      <c r="H5014" s="2">
        <v>60131</v>
      </c>
      <c r="I5014" s="61"/>
    </row>
    <row r="5015" spans="1:9" ht="24" customHeight="1" x14ac:dyDescent="0.25">
      <c r="A5015" s="2">
        <v>584520</v>
      </c>
      <c r="B5015" s="3">
        <v>41872.398229166669</v>
      </c>
      <c r="C5015" s="2" t="s">
        <v>7</v>
      </c>
      <c r="D5015" s="2" t="s">
        <v>11</v>
      </c>
      <c r="E5015" s="2" t="s">
        <v>14</v>
      </c>
      <c r="F5015" s="2" t="s">
        <v>21</v>
      </c>
      <c r="G5015" s="2">
        <v>2666</v>
      </c>
      <c r="H5015" s="2">
        <v>2666</v>
      </c>
      <c r="I5015" s="61"/>
    </row>
    <row r="5016" spans="1:9" ht="24" customHeight="1" x14ac:dyDescent="0.25">
      <c r="A5016" s="2">
        <v>754551</v>
      </c>
      <c r="B5016" s="3">
        <v>41858.471712962964</v>
      </c>
      <c r="C5016" s="2" t="s">
        <v>7</v>
      </c>
      <c r="D5016" s="2" t="s">
        <v>8</v>
      </c>
      <c r="E5016" s="2" t="s">
        <v>29</v>
      </c>
      <c r="F5016" s="2" t="s">
        <v>12</v>
      </c>
      <c r="G5016" s="2">
        <v>67838</v>
      </c>
      <c r="H5016" s="2">
        <v>67838</v>
      </c>
      <c r="I5016" s="61"/>
    </row>
    <row r="5017" spans="1:9" ht="24" customHeight="1" x14ac:dyDescent="0.25">
      <c r="A5017" s="2">
        <v>831194</v>
      </c>
      <c r="B5017" s="3">
        <v>41863.499097222222</v>
      </c>
      <c r="C5017" s="2" t="s">
        <v>13</v>
      </c>
      <c r="D5017" s="2" t="s">
        <v>11</v>
      </c>
      <c r="E5017" s="2" t="s">
        <v>29</v>
      </c>
      <c r="F5017" s="2" t="s">
        <v>12</v>
      </c>
      <c r="G5017" s="2">
        <v>36237</v>
      </c>
      <c r="H5017" s="2">
        <v>36237</v>
      </c>
      <c r="I5017" s="61"/>
    </row>
    <row r="5018" spans="1:9" ht="24" customHeight="1" x14ac:dyDescent="0.25">
      <c r="A5018" s="2">
        <v>146893</v>
      </c>
      <c r="B5018" s="3">
        <v>41823.834618055553</v>
      </c>
      <c r="C5018" s="2" t="s">
        <v>7</v>
      </c>
      <c r="D5018" s="2" t="s">
        <v>11</v>
      </c>
      <c r="E5018" s="2" t="s">
        <v>14</v>
      </c>
      <c r="F5018" s="2" t="s">
        <v>12</v>
      </c>
      <c r="G5018" s="2">
        <v>33996</v>
      </c>
      <c r="H5018" s="2">
        <v>33996</v>
      </c>
      <c r="I5018" s="61"/>
    </row>
    <row r="5019" spans="1:9" ht="24" customHeight="1" x14ac:dyDescent="0.25">
      <c r="A5019" s="2">
        <v>143033</v>
      </c>
      <c r="B5019" s="3">
        <v>41824.397615740738</v>
      </c>
      <c r="C5019" s="2" t="s">
        <v>7</v>
      </c>
      <c r="D5019" s="2" t="s">
        <v>11</v>
      </c>
      <c r="E5019" s="2" t="s">
        <v>14</v>
      </c>
      <c r="F5019" s="2" t="s">
        <v>21</v>
      </c>
      <c r="G5019" s="2">
        <v>90559</v>
      </c>
      <c r="H5019" s="2">
        <v>90559</v>
      </c>
      <c r="I5019" s="61"/>
    </row>
    <row r="5020" spans="1:9" ht="24" customHeight="1" x14ac:dyDescent="0.25">
      <c r="A5020" s="2">
        <v>799163</v>
      </c>
      <c r="B5020" s="3">
        <v>41824.3987037037</v>
      </c>
      <c r="C5020" s="2" t="s">
        <v>7</v>
      </c>
      <c r="D5020" s="2" t="s">
        <v>11</v>
      </c>
      <c r="E5020" s="2" t="s">
        <v>14</v>
      </c>
      <c r="F5020" s="2" t="s">
        <v>21</v>
      </c>
      <c r="G5020" s="2">
        <v>7786</v>
      </c>
      <c r="H5020" s="2">
        <v>7786</v>
      </c>
      <c r="I5020" s="61"/>
    </row>
    <row r="5021" spans="1:9" ht="24" customHeight="1" x14ac:dyDescent="0.25">
      <c r="A5021" s="2">
        <v>16116</v>
      </c>
      <c r="B5021" s="3">
        <v>41810.401284722226</v>
      </c>
      <c r="C5021" s="2" t="s">
        <v>7</v>
      </c>
      <c r="D5021" s="2" t="s">
        <v>11</v>
      </c>
      <c r="E5021" s="2" t="s">
        <v>14</v>
      </c>
      <c r="F5021" s="2" t="s">
        <v>32</v>
      </c>
      <c r="G5021" s="2">
        <v>50144</v>
      </c>
      <c r="H5021" s="2">
        <v>50144</v>
      </c>
      <c r="I5021" s="61"/>
    </row>
    <row r="5022" spans="1:9" ht="24" customHeight="1" x14ac:dyDescent="0.25">
      <c r="A5022" s="2">
        <v>381454</v>
      </c>
      <c r="B5022" s="3">
        <v>41816.728796296295</v>
      </c>
      <c r="C5022" s="2" t="s">
        <v>7</v>
      </c>
      <c r="D5022" s="2" t="s">
        <v>11</v>
      </c>
      <c r="E5022" s="2" t="s">
        <v>14</v>
      </c>
      <c r="F5022" s="2" t="s">
        <v>32</v>
      </c>
      <c r="G5022" s="2">
        <v>9476</v>
      </c>
      <c r="H5022" s="2">
        <v>9476</v>
      </c>
      <c r="I5022" s="61"/>
    </row>
    <row r="5023" spans="1:9" ht="24" customHeight="1" x14ac:dyDescent="0.25">
      <c r="A5023" s="2">
        <v>831466</v>
      </c>
      <c r="B5023" s="3">
        <v>41859.397349537037</v>
      </c>
      <c r="C5023" s="2" t="s">
        <v>7</v>
      </c>
      <c r="D5023" s="2" t="s">
        <v>11</v>
      </c>
      <c r="E5023" s="2" t="s">
        <v>14</v>
      </c>
      <c r="F5023" s="2" t="s">
        <v>32</v>
      </c>
      <c r="G5023" s="2">
        <v>17255</v>
      </c>
      <c r="H5023" s="2">
        <v>17255</v>
      </c>
      <c r="I5023" s="61"/>
    </row>
    <row r="5024" spans="1:9" ht="24" customHeight="1" x14ac:dyDescent="0.25">
      <c r="A5024" s="2">
        <v>185908</v>
      </c>
      <c r="B5024" s="3">
        <v>41869.401828703703</v>
      </c>
      <c r="C5024" s="2" t="s">
        <v>7</v>
      </c>
      <c r="D5024" s="2" t="s">
        <v>11</v>
      </c>
      <c r="E5024" s="2" t="s">
        <v>14</v>
      </c>
      <c r="F5024" s="2" t="s">
        <v>32</v>
      </c>
      <c r="G5024" s="2">
        <v>89861</v>
      </c>
      <c r="H5024" s="2">
        <v>89861</v>
      </c>
      <c r="I5024" s="61"/>
    </row>
    <row r="5025" spans="1:9" ht="24" customHeight="1" x14ac:dyDescent="0.25">
      <c r="A5025" s="2">
        <v>171109</v>
      </c>
      <c r="B5025" s="3">
        <v>41871.568553240744</v>
      </c>
      <c r="C5025" s="2" t="s">
        <v>7</v>
      </c>
      <c r="D5025" s="2" t="s">
        <v>11</v>
      </c>
      <c r="E5025" s="2" t="s">
        <v>14</v>
      </c>
      <c r="F5025" s="2" t="s">
        <v>32</v>
      </c>
      <c r="G5025" s="2">
        <v>97910</v>
      </c>
      <c r="H5025" s="2">
        <v>97910</v>
      </c>
      <c r="I5025" s="61"/>
    </row>
    <row r="5026" spans="1:9" ht="24" customHeight="1" x14ac:dyDescent="0.25">
      <c r="A5026" s="2">
        <v>519908</v>
      </c>
      <c r="B5026" s="3">
        <v>41871.568668981483</v>
      </c>
      <c r="C5026" s="2" t="s">
        <v>7</v>
      </c>
      <c r="D5026" s="2" t="s">
        <v>11</v>
      </c>
      <c r="E5026" s="2" t="s">
        <v>14</v>
      </c>
      <c r="F5026" s="2" t="s">
        <v>32</v>
      </c>
      <c r="G5026" s="2">
        <v>54394</v>
      </c>
      <c r="H5026" s="2">
        <v>54394</v>
      </c>
      <c r="I5026" s="61"/>
    </row>
    <row r="5027" spans="1:9" ht="24" customHeight="1" x14ac:dyDescent="0.25">
      <c r="A5027" s="2">
        <v>634894</v>
      </c>
      <c r="B5027" s="3">
        <v>41852.397152777776</v>
      </c>
      <c r="C5027" s="2" t="s">
        <v>7</v>
      </c>
      <c r="D5027" s="2" t="s">
        <v>8</v>
      </c>
      <c r="E5027" s="2" t="s">
        <v>16</v>
      </c>
      <c r="F5027" s="2" t="s">
        <v>12</v>
      </c>
      <c r="G5027" s="2">
        <v>2457</v>
      </c>
      <c r="H5027" s="2">
        <v>2457</v>
      </c>
      <c r="I5027" s="61"/>
    </row>
    <row r="5028" spans="1:9" ht="24" customHeight="1" x14ac:dyDescent="0.25">
      <c r="A5028" s="2">
        <v>254287</v>
      </c>
      <c r="B5028" s="3">
        <v>41864.739085648151</v>
      </c>
      <c r="C5028" s="2" t="s">
        <v>13</v>
      </c>
      <c r="D5028" s="2" t="s">
        <v>8</v>
      </c>
      <c r="E5028" s="2" t="s">
        <v>16</v>
      </c>
      <c r="F5028" s="2" t="s">
        <v>12</v>
      </c>
      <c r="G5028" s="2">
        <v>86346</v>
      </c>
      <c r="H5028" s="2">
        <v>86346</v>
      </c>
      <c r="I5028" s="61"/>
    </row>
    <row r="5029" spans="1:9" ht="24" customHeight="1" x14ac:dyDescent="0.25">
      <c r="A5029" s="2">
        <v>770411</v>
      </c>
      <c r="B5029" s="3">
        <v>41864.743483796294</v>
      </c>
      <c r="C5029" s="2" t="s">
        <v>7</v>
      </c>
      <c r="D5029" s="2" t="s">
        <v>11</v>
      </c>
      <c r="E5029" s="2" t="s">
        <v>16</v>
      </c>
      <c r="F5029" s="2" t="s">
        <v>12</v>
      </c>
      <c r="G5029" s="2">
        <v>9885</v>
      </c>
      <c r="H5029" s="2">
        <v>9885</v>
      </c>
      <c r="I5029" s="61"/>
    </row>
    <row r="5030" spans="1:9" ht="24" customHeight="1" x14ac:dyDescent="0.25">
      <c r="A5030" s="2">
        <v>261912</v>
      </c>
      <c r="B5030" s="3">
        <v>41849.71603009259</v>
      </c>
      <c r="C5030" s="2" t="s">
        <v>13</v>
      </c>
      <c r="D5030" s="2" t="s">
        <v>8</v>
      </c>
      <c r="E5030" s="2" t="s">
        <v>16</v>
      </c>
      <c r="F5030" s="2" t="s">
        <v>32</v>
      </c>
      <c r="G5030" s="2">
        <v>17291</v>
      </c>
      <c r="H5030" s="2">
        <v>17291</v>
      </c>
      <c r="I5030" s="61"/>
    </row>
    <row r="5031" spans="1:9" ht="24" customHeight="1" x14ac:dyDescent="0.25">
      <c r="A5031" s="2">
        <v>733340</v>
      </c>
      <c r="B5031" s="3">
        <v>41856.37972222222</v>
      </c>
      <c r="C5031" s="2" t="s">
        <v>7</v>
      </c>
      <c r="D5031" s="2" t="s">
        <v>8</v>
      </c>
      <c r="E5031" s="2" t="s">
        <v>16</v>
      </c>
      <c r="F5031" s="2" t="s">
        <v>32</v>
      </c>
      <c r="G5031" s="2">
        <v>59339</v>
      </c>
      <c r="H5031" s="2">
        <v>59339</v>
      </c>
      <c r="I5031" s="61"/>
    </row>
    <row r="5032" spans="1:9" ht="24" customHeight="1" x14ac:dyDescent="0.25">
      <c r="A5032" s="2">
        <v>525213</v>
      </c>
      <c r="B5032" s="3">
        <v>41856.381296296298</v>
      </c>
      <c r="C5032" s="2" t="s">
        <v>13</v>
      </c>
      <c r="D5032" s="2" t="s">
        <v>11</v>
      </c>
      <c r="E5032" s="2" t="s">
        <v>16</v>
      </c>
      <c r="F5032" s="2" t="s">
        <v>32</v>
      </c>
      <c r="G5032" s="2">
        <v>67140</v>
      </c>
      <c r="H5032" s="2">
        <v>67140</v>
      </c>
      <c r="I5032" s="61"/>
    </row>
    <row r="5033" spans="1:9" ht="24" customHeight="1" x14ac:dyDescent="0.25">
      <c r="A5033" s="2">
        <v>662521</v>
      </c>
      <c r="B5033" s="3">
        <v>41877.171388888892</v>
      </c>
      <c r="C5033" s="2" t="s">
        <v>7</v>
      </c>
      <c r="D5033" s="2" t="s">
        <v>23</v>
      </c>
      <c r="E5033" s="2" t="s">
        <v>16</v>
      </c>
      <c r="F5033" s="2" t="s">
        <v>12</v>
      </c>
      <c r="G5033" s="2">
        <v>74708</v>
      </c>
      <c r="H5033" s="2">
        <v>74708</v>
      </c>
      <c r="I5033" s="61"/>
    </row>
    <row r="5034" spans="1:9" ht="24" customHeight="1" x14ac:dyDescent="0.25">
      <c r="A5034" s="2">
        <v>756594</v>
      </c>
      <c r="B5034" s="3">
        <v>41836.76353009259</v>
      </c>
      <c r="C5034" s="2" t="s">
        <v>7</v>
      </c>
      <c r="D5034" s="2" t="s">
        <v>11</v>
      </c>
      <c r="E5034" s="2" t="s">
        <v>14</v>
      </c>
      <c r="F5034" s="2" t="s">
        <v>32</v>
      </c>
      <c r="G5034" s="2">
        <v>28483</v>
      </c>
      <c r="H5034" s="2">
        <v>28483</v>
      </c>
      <c r="I5034" s="61"/>
    </row>
    <row r="5035" spans="1:9" ht="24" customHeight="1" x14ac:dyDescent="0.25">
      <c r="A5035" s="2">
        <v>772086</v>
      </c>
      <c r="B5035" s="3">
        <v>41836.764791666668</v>
      </c>
      <c r="C5035" s="2" t="s">
        <v>7</v>
      </c>
      <c r="D5035" s="2" t="s">
        <v>11</v>
      </c>
      <c r="E5035" s="2" t="s">
        <v>14</v>
      </c>
      <c r="F5035" s="2" t="s">
        <v>32</v>
      </c>
      <c r="G5035" s="2">
        <v>1262</v>
      </c>
      <c r="H5035" s="2">
        <v>1262</v>
      </c>
      <c r="I5035" s="61"/>
    </row>
    <row r="5036" spans="1:9" ht="24" customHeight="1" x14ac:dyDescent="0.25">
      <c r="A5036" s="2">
        <v>756620</v>
      </c>
      <c r="B5036" s="3">
        <v>41816.792407407411</v>
      </c>
      <c r="C5036" s="2" t="s">
        <v>7</v>
      </c>
      <c r="D5036" s="2" t="s">
        <v>8</v>
      </c>
      <c r="E5036" s="2" t="s">
        <v>9</v>
      </c>
      <c r="F5036" s="2" t="s">
        <v>19</v>
      </c>
      <c r="G5036" s="2">
        <v>4615</v>
      </c>
      <c r="H5036" s="2">
        <v>4615</v>
      </c>
      <c r="I5036" s="61"/>
    </row>
    <row r="5037" spans="1:9" ht="24" customHeight="1" x14ac:dyDescent="0.25">
      <c r="A5037" s="2">
        <v>875165</v>
      </c>
      <c r="B5037" s="3">
        <v>41816.793599537035</v>
      </c>
      <c r="C5037" s="2" t="s">
        <v>7</v>
      </c>
      <c r="D5037" s="2" t="s">
        <v>23</v>
      </c>
      <c r="E5037" s="2" t="s">
        <v>9</v>
      </c>
      <c r="F5037" s="2" t="s">
        <v>19</v>
      </c>
      <c r="G5037" s="2">
        <v>85584</v>
      </c>
      <c r="H5037" s="2">
        <v>85584</v>
      </c>
      <c r="I5037" s="61"/>
    </row>
    <row r="5038" spans="1:9" ht="24" customHeight="1" x14ac:dyDescent="0.25">
      <c r="A5038" s="2">
        <v>903998</v>
      </c>
      <c r="B5038" s="3">
        <v>41803.388356481482</v>
      </c>
      <c r="C5038" s="2" t="s">
        <v>7</v>
      </c>
      <c r="D5038" s="2" t="s">
        <v>11</v>
      </c>
      <c r="E5038" s="2" t="s">
        <v>14</v>
      </c>
      <c r="F5038" s="2" t="s">
        <v>10</v>
      </c>
      <c r="G5038" s="2">
        <v>75006</v>
      </c>
      <c r="H5038" s="2">
        <v>75006</v>
      </c>
      <c r="I5038" s="61"/>
    </row>
    <row r="5039" spans="1:9" ht="24" customHeight="1" x14ac:dyDescent="0.25">
      <c r="A5039" s="2">
        <v>292518</v>
      </c>
      <c r="B5039" s="3">
        <v>41835.398692129631</v>
      </c>
      <c r="C5039" s="2" t="s">
        <v>7</v>
      </c>
      <c r="D5039" s="2" t="s">
        <v>11</v>
      </c>
      <c r="E5039" s="2" t="s">
        <v>25</v>
      </c>
      <c r="F5039" s="2" t="s">
        <v>12</v>
      </c>
      <c r="G5039" s="2">
        <v>86443</v>
      </c>
      <c r="H5039" s="2">
        <v>86443</v>
      </c>
      <c r="I5039" s="61"/>
    </row>
    <row r="5040" spans="1:9" ht="24" customHeight="1" x14ac:dyDescent="0.25">
      <c r="A5040" s="2">
        <v>550775</v>
      </c>
      <c r="B5040" s="3">
        <v>41835.401284722226</v>
      </c>
      <c r="C5040" s="2" t="s">
        <v>7</v>
      </c>
      <c r="D5040" s="2" t="s">
        <v>11</v>
      </c>
      <c r="E5040" s="2" t="s">
        <v>25</v>
      </c>
      <c r="F5040" s="2" t="s">
        <v>12</v>
      </c>
      <c r="G5040" s="2">
        <v>45342</v>
      </c>
      <c r="H5040" s="2">
        <v>45342</v>
      </c>
      <c r="I5040" s="61"/>
    </row>
    <row r="5041" spans="1:9" ht="24" customHeight="1" x14ac:dyDescent="0.25">
      <c r="A5041" s="2">
        <v>243625</v>
      </c>
      <c r="B5041" s="3">
        <v>41864.590497685182</v>
      </c>
      <c r="C5041" s="2" t="s">
        <v>7</v>
      </c>
      <c r="D5041" s="2" t="s">
        <v>11</v>
      </c>
      <c r="E5041" s="2" t="s">
        <v>25</v>
      </c>
      <c r="F5041" s="2" t="s">
        <v>12</v>
      </c>
      <c r="G5041" s="2">
        <v>13278</v>
      </c>
      <c r="H5041" s="2">
        <v>13278</v>
      </c>
      <c r="I5041" s="61"/>
    </row>
    <row r="5042" spans="1:9" ht="24" customHeight="1" x14ac:dyDescent="0.25">
      <c r="A5042" s="2">
        <v>423354</v>
      </c>
      <c r="B5042" s="3">
        <v>41864.592083333337</v>
      </c>
      <c r="C5042" s="2" t="s">
        <v>7</v>
      </c>
      <c r="D5042" s="2" t="s">
        <v>11</v>
      </c>
      <c r="E5042" s="2" t="s">
        <v>25</v>
      </c>
      <c r="F5042" s="2" t="s">
        <v>12</v>
      </c>
      <c r="G5042" s="2">
        <v>25363</v>
      </c>
      <c r="H5042" s="2">
        <v>25363</v>
      </c>
      <c r="I5042" s="61"/>
    </row>
    <row r="5043" spans="1:9" ht="24" customHeight="1" x14ac:dyDescent="0.25">
      <c r="A5043" s="2">
        <v>868439</v>
      </c>
      <c r="B5043" s="3">
        <v>41786.397499999999</v>
      </c>
      <c r="C5043" s="2" t="s">
        <v>7</v>
      </c>
      <c r="D5043" s="2" t="s">
        <v>11</v>
      </c>
      <c r="E5043" s="2" t="s">
        <v>28</v>
      </c>
      <c r="F5043" s="2" t="s">
        <v>32</v>
      </c>
      <c r="G5043" s="2">
        <v>70585</v>
      </c>
      <c r="H5043" s="2">
        <v>70585</v>
      </c>
      <c r="I5043" s="61"/>
    </row>
    <row r="5044" spans="1:9" ht="24" customHeight="1" x14ac:dyDescent="0.25">
      <c r="A5044" s="2">
        <v>173156</v>
      </c>
      <c r="B5044" s="3">
        <v>41809.565717592595</v>
      </c>
      <c r="C5044" s="2" t="s">
        <v>7</v>
      </c>
      <c r="D5044" s="2" t="s">
        <v>11</v>
      </c>
      <c r="E5044" s="2" t="s">
        <v>28</v>
      </c>
      <c r="F5044" s="2" t="s">
        <v>32</v>
      </c>
      <c r="G5044" s="2">
        <v>34170</v>
      </c>
      <c r="H5044" s="2">
        <v>34170</v>
      </c>
      <c r="I5044" s="61"/>
    </row>
    <row r="5045" spans="1:9" ht="24" customHeight="1" x14ac:dyDescent="0.25">
      <c r="A5045" s="2">
        <v>612189</v>
      </c>
      <c r="B5045" s="3">
        <v>41814.397858796299</v>
      </c>
      <c r="C5045" s="2" t="s">
        <v>7</v>
      </c>
      <c r="D5045" s="2" t="s">
        <v>11</v>
      </c>
      <c r="E5045" s="2" t="s">
        <v>28</v>
      </c>
      <c r="F5045" s="2" t="s">
        <v>32</v>
      </c>
      <c r="G5045" s="2">
        <v>35271</v>
      </c>
      <c r="H5045" s="2">
        <v>35271</v>
      </c>
      <c r="I5045" s="61"/>
    </row>
    <row r="5046" spans="1:9" ht="24" customHeight="1" x14ac:dyDescent="0.25">
      <c r="A5046" s="2">
        <v>216919</v>
      </c>
      <c r="B5046" s="3">
        <v>41831.92083333333</v>
      </c>
      <c r="C5046" s="2" t="s">
        <v>7</v>
      </c>
      <c r="D5046" s="2" t="s">
        <v>23</v>
      </c>
      <c r="E5046" s="2" t="s">
        <v>28</v>
      </c>
      <c r="F5046" s="2" t="s">
        <v>32</v>
      </c>
      <c r="G5046" s="2">
        <v>63491</v>
      </c>
      <c r="H5046" s="2">
        <v>63491</v>
      </c>
      <c r="I5046" s="61"/>
    </row>
    <row r="5047" spans="1:9" ht="24" customHeight="1" x14ac:dyDescent="0.25">
      <c r="A5047" s="2">
        <v>328706</v>
      </c>
      <c r="B5047" s="3">
        <v>41814.442743055559</v>
      </c>
      <c r="C5047" s="2" t="s">
        <v>7</v>
      </c>
      <c r="D5047" s="2" t="s">
        <v>11</v>
      </c>
      <c r="E5047" s="2" t="s">
        <v>25</v>
      </c>
      <c r="F5047" s="2" t="s">
        <v>32</v>
      </c>
      <c r="G5047" s="2">
        <v>30982</v>
      </c>
      <c r="H5047" s="2">
        <v>30982</v>
      </c>
      <c r="I5047" s="61"/>
    </row>
    <row r="5048" spans="1:9" ht="24" customHeight="1" x14ac:dyDescent="0.25">
      <c r="A5048" s="2">
        <v>309543</v>
      </c>
      <c r="B5048" s="3">
        <v>41814.443182870367</v>
      </c>
      <c r="C5048" s="2" t="s">
        <v>7</v>
      </c>
      <c r="D5048" s="2" t="s">
        <v>11</v>
      </c>
      <c r="E5048" s="2" t="s">
        <v>25</v>
      </c>
      <c r="F5048" s="2" t="s">
        <v>32</v>
      </c>
      <c r="G5048" s="2">
        <v>18041</v>
      </c>
      <c r="H5048" s="2">
        <v>18041</v>
      </c>
      <c r="I5048" s="61"/>
    </row>
    <row r="5049" spans="1:9" ht="24" customHeight="1" x14ac:dyDescent="0.25">
      <c r="A5049" s="2">
        <v>260038</v>
      </c>
      <c r="B5049" s="3">
        <v>41827.516655092593</v>
      </c>
      <c r="C5049" s="2" t="s">
        <v>7</v>
      </c>
      <c r="D5049" s="2" t="s">
        <v>23</v>
      </c>
      <c r="E5049" s="2" t="s">
        <v>25</v>
      </c>
      <c r="F5049" s="2" t="s">
        <v>32</v>
      </c>
      <c r="G5049" s="2">
        <v>74189</v>
      </c>
      <c r="H5049" s="2">
        <v>74189</v>
      </c>
      <c r="I5049" s="61"/>
    </row>
    <row r="5050" spans="1:9" ht="24" customHeight="1" x14ac:dyDescent="0.25">
      <c r="A5050" s="2">
        <v>747909</v>
      </c>
      <c r="B5050" s="3">
        <v>41808.396909722222</v>
      </c>
      <c r="C5050" s="2" t="s">
        <v>7</v>
      </c>
      <c r="D5050" s="2" t="s">
        <v>8</v>
      </c>
      <c r="E5050" s="2" t="s">
        <v>16</v>
      </c>
      <c r="F5050" s="2" t="s">
        <v>32</v>
      </c>
      <c r="G5050" s="2">
        <v>17911</v>
      </c>
      <c r="H5050" s="2">
        <v>17911</v>
      </c>
      <c r="I5050" s="61"/>
    </row>
    <row r="5051" spans="1:9" ht="24" customHeight="1" x14ac:dyDescent="0.25">
      <c r="A5051" s="2">
        <v>233754</v>
      </c>
      <c r="B5051" s="3">
        <v>41786.436562499999</v>
      </c>
      <c r="C5051" s="2" t="s">
        <v>13</v>
      </c>
      <c r="D5051" s="2" t="s">
        <v>11</v>
      </c>
      <c r="E5051" s="2" t="s">
        <v>20</v>
      </c>
      <c r="F5051" s="2" t="s">
        <v>32</v>
      </c>
      <c r="G5051" s="2">
        <v>98036</v>
      </c>
      <c r="H5051" s="2">
        <v>98036</v>
      </c>
      <c r="I5051" s="61"/>
    </row>
    <row r="5052" spans="1:9" ht="24" customHeight="1" x14ac:dyDescent="0.25">
      <c r="A5052" s="2">
        <v>753692</v>
      </c>
      <c r="B5052" s="3">
        <v>41786.4375462963</v>
      </c>
      <c r="C5052" s="2" t="s">
        <v>13</v>
      </c>
      <c r="D5052" s="2" t="s">
        <v>11</v>
      </c>
      <c r="E5052" s="2" t="s">
        <v>20</v>
      </c>
      <c r="F5052" s="2" t="s">
        <v>32</v>
      </c>
      <c r="G5052" s="2">
        <v>95335</v>
      </c>
      <c r="H5052" s="2">
        <v>95335</v>
      </c>
      <c r="I5052" s="61"/>
    </row>
    <row r="5053" spans="1:9" ht="24" customHeight="1" x14ac:dyDescent="0.25">
      <c r="A5053" s="2">
        <v>493105</v>
      </c>
      <c r="B5053" s="3">
        <v>41789.353622685187</v>
      </c>
      <c r="C5053" s="2" t="s">
        <v>7</v>
      </c>
      <c r="D5053" s="2" t="s">
        <v>11</v>
      </c>
      <c r="E5053" s="2" t="s">
        <v>20</v>
      </c>
      <c r="F5053" s="2" t="s">
        <v>10</v>
      </c>
      <c r="G5053" s="2">
        <v>26886</v>
      </c>
      <c r="H5053" s="2">
        <v>26886</v>
      </c>
      <c r="I5053" s="61"/>
    </row>
    <row r="5054" spans="1:9" ht="24" customHeight="1" x14ac:dyDescent="0.25">
      <c r="A5054" s="2">
        <v>30935</v>
      </c>
      <c r="B5054" s="3">
        <v>41843.398275462961</v>
      </c>
      <c r="C5054" s="2" t="s">
        <v>7</v>
      </c>
      <c r="D5054" s="2" t="s">
        <v>11</v>
      </c>
      <c r="E5054" s="2" t="s">
        <v>20</v>
      </c>
      <c r="F5054" s="2" t="s">
        <v>32</v>
      </c>
      <c r="G5054" s="2">
        <v>74320</v>
      </c>
      <c r="H5054" s="2">
        <v>74320</v>
      </c>
      <c r="I5054" s="61"/>
    </row>
    <row r="5055" spans="1:9" ht="24" customHeight="1" x14ac:dyDescent="0.25">
      <c r="A5055" s="2">
        <v>106660</v>
      </c>
      <c r="B5055" s="3">
        <v>41843.399386574078</v>
      </c>
      <c r="C5055" s="2" t="s">
        <v>7</v>
      </c>
      <c r="D5055" s="2" t="s">
        <v>11</v>
      </c>
      <c r="E5055" s="2" t="s">
        <v>20</v>
      </c>
      <c r="F5055" s="2" t="s">
        <v>32</v>
      </c>
      <c r="G5055" s="2">
        <v>30451</v>
      </c>
      <c r="H5055" s="2">
        <v>30451</v>
      </c>
      <c r="I5055" s="61"/>
    </row>
    <row r="5056" spans="1:9" ht="24" customHeight="1" x14ac:dyDescent="0.25">
      <c r="A5056" s="2">
        <v>167126</v>
      </c>
      <c r="B5056" s="3">
        <v>41864.398449074077</v>
      </c>
      <c r="C5056" s="2" t="s">
        <v>7</v>
      </c>
      <c r="D5056" s="2" t="s">
        <v>11</v>
      </c>
      <c r="E5056" s="2" t="s">
        <v>20</v>
      </c>
      <c r="F5056" s="2" t="s">
        <v>32</v>
      </c>
      <c r="G5056" s="2">
        <v>63271</v>
      </c>
      <c r="H5056" s="2">
        <v>63271</v>
      </c>
      <c r="I5056" s="61"/>
    </row>
    <row r="5057" spans="1:9" ht="24" customHeight="1" x14ac:dyDescent="0.25">
      <c r="A5057" s="2">
        <v>787857</v>
      </c>
      <c r="B5057" s="3">
        <v>41857.396631944444</v>
      </c>
      <c r="C5057" s="2" t="s">
        <v>7</v>
      </c>
      <c r="D5057" s="2" t="s">
        <v>8</v>
      </c>
      <c r="E5057" s="2" t="s">
        <v>16</v>
      </c>
      <c r="F5057" s="2" t="s">
        <v>21</v>
      </c>
      <c r="G5057" s="2">
        <v>49482</v>
      </c>
      <c r="H5057" s="2">
        <v>49482</v>
      </c>
      <c r="I5057" s="61"/>
    </row>
    <row r="5058" spans="1:9" ht="24" customHeight="1" x14ac:dyDescent="0.25">
      <c r="A5058" s="2">
        <v>783242</v>
      </c>
      <c r="B5058" s="3">
        <v>41828.466782407406</v>
      </c>
      <c r="C5058" s="2" t="s">
        <v>7</v>
      </c>
      <c r="D5058" s="2" t="s">
        <v>11</v>
      </c>
      <c r="E5058" s="2" t="s">
        <v>20</v>
      </c>
      <c r="F5058" s="2" t="s">
        <v>32</v>
      </c>
      <c r="G5058" s="2">
        <v>7859</v>
      </c>
      <c r="H5058" s="2">
        <v>7859</v>
      </c>
      <c r="I5058" s="61"/>
    </row>
    <row r="5059" spans="1:9" ht="24" customHeight="1" x14ac:dyDescent="0.25">
      <c r="A5059" s="2">
        <v>872898</v>
      </c>
      <c r="B5059" s="3">
        <v>41828.468078703707</v>
      </c>
      <c r="C5059" s="2" t="s">
        <v>7</v>
      </c>
      <c r="D5059" s="2" t="s">
        <v>11</v>
      </c>
      <c r="E5059" s="2" t="s">
        <v>20</v>
      </c>
      <c r="F5059" s="2" t="s">
        <v>32</v>
      </c>
      <c r="G5059" s="2">
        <v>47520</v>
      </c>
      <c r="H5059" s="2">
        <v>47520</v>
      </c>
      <c r="I5059" s="61"/>
    </row>
    <row r="5060" spans="1:9" ht="24" customHeight="1" x14ac:dyDescent="0.25">
      <c r="A5060" s="2">
        <v>673410</v>
      </c>
      <c r="B5060" s="3">
        <v>41795.72047453704</v>
      </c>
      <c r="C5060" s="2" t="s">
        <v>7</v>
      </c>
      <c r="D5060" s="2" t="s">
        <v>11</v>
      </c>
      <c r="E5060" s="2" t="s">
        <v>25</v>
      </c>
      <c r="F5060" s="2" t="s">
        <v>17</v>
      </c>
      <c r="G5060" s="2">
        <v>18777</v>
      </c>
      <c r="H5060" s="2">
        <v>18777</v>
      </c>
      <c r="I5060" s="61"/>
    </row>
    <row r="5061" spans="1:9" ht="24" customHeight="1" x14ac:dyDescent="0.25">
      <c r="A5061" s="2">
        <v>957901</v>
      </c>
      <c r="B5061" s="3">
        <v>41795.72084490741</v>
      </c>
      <c r="C5061" s="2" t="s">
        <v>7</v>
      </c>
      <c r="D5061" s="2" t="s">
        <v>11</v>
      </c>
      <c r="E5061" s="2" t="s">
        <v>25</v>
      </c>
      <c r="F5061" s="2" t="s">
        <v>17</v>
      </c>
      <c r="G5061" s="2">
        <v>5259</v>
      </c>
      <c r="H5061" s="2">
        <v>5259</v>
      </c>
      <c r="I5061" s="61"/>
    </row>
    <row r="5062" spans="1:9" ht="24" customHeight="1" x14ac:dyDescent="0.25">
      <c r="A5062" s="2">
        <v>185447</v>
      </c>
      <c r="B5062" s="3">
        <v>41795.72142361111</v>
      </c>
      <c r="C5062" s="2" t="s">
        <v>7</v>
      </c>
      <c r="D5062" s="2" t="s">
        <v>11</v>
      </c>
      <c r="E5062" s="2" t="s">
        <v>25</v>
      </c>
      <c r="F5062" s="2" t="s">
        <v>17</v>
      </c>
      <c r="G5062" s="2">
        <v>48502</v>
      </c>
      <c r="H5062" s="2">
        <v>48502</v>
      </c>
      <c r="I5062" s="61"/>
    </row>
    <row r="5063" spans="1:9" ht="24" customHeight="1" x14ac:dyDescent="0.25">
      <c r="A5063" s="2">
        <v>794851</v>
      </c>
      <c r="B5063" s="3">
        <v>41810.319710648146</v>
      </c>
      <c r="C5063" s="2" t="s">
        <v>7</v>
      </c>
      <c r="D5063" s="2" t="s">
        <v>11</v>
      </c>
      <c r="E5063" s="2" t="s">
        <v>25</v>
      </c>
      <c r="F5063" s="2" t="s">
        <v>17</v>
      </c>
      <c r="G5063" s="2">
        <v>75046</v>
      </c>
      <c r="H5063" s="2">
        <v>75046</v>
      </c>
      <c r="I5063" s="61"/>
    </row>
    <row r="5064" spans="1:9" ht="24" customHeight="1" x14ac:dyDescent="0.25">
      <c r="A5064" s="2">
        <v>225516</v>
      </c>
      <c r="B5064" s="3">
        <v>41810.320324074077</v>
      </c>
      <c r="C5064" s="2" t="s">
        <v>7</v>
      </c>
      <c r="D5064" s="2" t="s">
        <v>11</v>
      </c>
      <c r="E5064" s="2" t="s">
        <v>25</v>
      </c>
      <c r="F5064" s="2" t="s">
        <v>17</v>
      </c>
      <c r="G5064" s="2">
        <v>37529</v>
      </c>
      <c r="H5064" s="2">
        <v>37529</v>
      </c>
      <c r="I5064" s="61"/>
    </row>
    <row r="5065" spans="1:9" ht="24" customHeight="1" x14ac:dyDescent="0.25">
      <c r="A5065" s="2">
        <v>97162</v>
      </c>
      <c r="B5065" s="3">
        <v>41810.485208333332</v>
      </c>
      <c r="C5065" s="2" t="s">
        <v>7</v>
      </c>
      <c r="D5065" s="2" t="s">
        <v>11</v>
      </c>
      <c r="E5065" s="2" t="s">
        <v>25</v>
      </c>
      <c r="F5065" s="2" t="s">
        <v>17</v>
      </c>
      <c r="G5065" s="2">
        <v>14523</v>
      </c>
      <c r="H5065" s="2">
        <v>14523</v>
      </c>
      <c r="I5065" s="61"/>
    </row>
    <row r="5066" spans="1:9" ht="24" customHeight="1" x14ac:dyDescent="0.25">
      <c r="A5066" s="2">
        <v>59673</v>
      </c>
      <c r="B5066" s="3">
        <v>41814.419641203705</v>
      </c>
      <c r="C5066" s="2" t="s">
        <v>13</v>
      </c>
      <c r="D5066" s="2" t="s">
        <v>11</v>
      </c>
      <c r="E5066" s="2" t="s">
        <v>25</v>
      </c>
      <c r="F5066" s="2" t="s">
        <v>17</v>
      </c>
      <c r="G5066" s="2">
        <v>95311</v>
      </c>
      <c r="H5066" s="2">
        <v>95311</v>
      </c>
      <c r="I5066" s="61"/>
    </row>
    <row r="5067" spans="1:9" ht="24" customHeight="1" x14ac:dyDescent="0.25">
      <c r="A5067" s="2">
        <v>892707</v>
      </c>
      <c r="B5067" s="3">
        <v>41816.66710648148</v>
      </c>
      <c r="C5067" s="2" t="s">
        <v>7</v>
      </c>
      <c r="D5067" s="2" t="s">
        <v>11</v>
      </c>
      <c r="E5067" s="2" t="s">
        <v>25</v>
      </c>
      <c r="F5067" s="2" t="s">
        <v>17</v>
      </c>
      <c r="G5067" s="2">
        <v>54676</v>
      </c>
      <c r="H5067" s="2">
        <v>54676</v>
      </c>
      <c r="I5067" s="61"/>
    </row>
    <row r="5068" spans="1:9" ht="24" customHeight="1" x14ac:dyDescent="0.25">
      <c r="A5068" s="2">
        <v>847760</v>
      </c>
      <c r="B5068" s="3">
        <v>41858.398680555554</v>
      </c>
      <c r="C5068" s="2" t="s">
        <v>13</v>
      </c>
      <c r="D5068" s="2" t="s">
        <v>11</v>
      </c>
      <c r="E5068" s="2" t="s">
        <v>25</v>
      </c>
      <c r="F5068" s="2" t="s">
        <v>17</v>
      </c>
      <c r="G5068" s="2">
        <v>98221</v>
      </c>
      <c r="H5068" s="2">
        <v>98221</v>
      </c>
      <c r="I5068" s="61"/>
    </row>
    <row r="5069" spans="1:9" ht="24" customHeight="1" x14ac:dyDescent="0.25">
      <c r="A5069" s="2">
        <v>735435</v>
      </c>
      <c r="B5069" s="3">
        <v>41867.799618055556</v>
      </c>
      <c r="C5069" s="2" t="s">
        <v>7</v>
      </c>
      <c r="D5069" s="2" t="s">
        <v>11</v>
      </c>
      <c r="E5069" s="2" t="s">
        <v>25</v>
      </c>
      <c r="F5069" s="2" t="s">
        <v>17</v>
      </c>
      <c r="G5069" s="2">
        <v>13643</v>
      </c>
      <c r="H5069" s="2">
        <v>13643</v>
      </c>
      <c r="I5069" s="61"/>
    </row>
    <row r="5070" spans="1:9" ht="24" customHeight="1" x14ac:dyDescent="0.25">
      <c r="A5070" s="2">
        <v>997824</v>
      </c>
      <c r="B5070" s="3">
        <v>41882.594629629632</v>
      </c>
      <c r="C5070" s="2" t="s">
        <v>7</v>
      </c>
      <c r="D5070" s="2" t="s">
        <v>11</v>
      </c>
      <c r="E5070" s="2" t="s">
        <v>25</v>
      </c>
      <c r="F5070" s="2" t="s">
        <v>17</v>
      </c>
      <c r="G5070" s="2">
        <v>23112</v>
      </c>
      <c r="H5070" s="2">
        <v>23112</v>
      </c>
      <c r="I5070" s="61"/>
    </row>
    <row r="5071" spans="1:9" ht="24" customHeight="1" x14ac:dyDescent="0.25">
      <c r="A5071" s="2">
        <v>510022</v>
      </c>
      <c r="B5071" s="3">
        <v>41873.610752314817</v>
      </c>
      <c r="C5071" s="2" t="s">
        <v>7</v>
      </c>
      <c r="D5071" s="2" t="s">
        <v>11</v>
      </c>
      <c r="E5071" s="2" t="s">
        <v>25</v>
      </c>
      <c r="F5071" s="2" t="s">
        <v>17</v>
      </c>
      <c r="G5071" s="2">
        <v>6994</v>
      </c>
      <c r="H5071" s="2">
        <v>6994</v>
      </c>
      <c r="I5071" s="61"/>
    </row>
    <row r="5072" spans="1:9" ht="24" customHeight="1" x14ac:dyDescent="0.25">
      <c r="A5072" s="2">
        <v>561271</v>
      </c>
      <c r="B5072" s="3">
        <v>41880.576261574075</v>
      </c>
      <c r="C5072" s="2" t="s">
        <v>7</v>
      </c>
      <c r="D5072" s="2" t="s">
        <v>11</v>
      </c>
      <c r="E5072" s="2" t="s">
        <v>25</v>
      </c>
      <c r="F5072" s="2" t="s">
        <v>17</v>
      </c>
      <c r="G5072" s="2">
        <v>47784</v>
      </c>
      <c r="H5072" s="2">
        <v>47784</v>
      </c>
      <c r="I5072" s="61"/>
    </row>
    <row r="5073" spans="1:9" ht="24" customHeight="1" x14ac:dyDescent="0.25">
      <c r="A5073" s="2">
        <v>632138</v>
      </c>
      <c r="B5073" s="3">
        <v>41879.397870370369</v>
      </c>
      <c r="C5073" s="2" t="s">
        <v>7</v>
      </c>
      <c r="D5073" s="2" t="s">
        <v>11</v>
      </c>
      <c r="E5073" s="2" t="s">
        <v>25</v>
      </c>
      <c r="F5073" s="2" t="s">
        <v>17</v>
      </c>
      <c r="G5073" s="2">
        <v>42540</v>
      </c>
      <c r="H5073" s="2">
        <v>42540</v>
      </c>
      <c r="I5073" s="61"/>
    </row>
    <row r="5074" spans="1:9" ht="24" customHeight="1" x14ac:dyDescent="0.25">
      <c r="A5074" s="2">
        <v>860271</v>
      </c>
      <c r="B5074" s="3">
        <v>41823.397361111114</v>
      </c>
      <c r="C5074" s="2" t="s">
        <v>7</v>
      </c>
      <c r="D5074" s="2" t="s">
        <v>8</v>
      </c>
      <c r="E5074" s="2" t="s">
        <v>16</v>
      </c>
      <c r="F5074" s="2" t="s">
        <v>12</v>
      </c>
      <c r="G5074" s="2">
        <v>88274</v>
      </c>
      <c r="H5074" s="2">
        <v>88274</v>
      </c>
      <c r="I5074" s="61"/>
    </row>
    <row r="5075" spans="1:9" ht="24" customHeight="1" x14ac:dyDescent="0.25">
      <c r="A5075" s="2">
        <v>390654</v>
      </c>
      <c r="B5075" s="3">
        <v>41823.397627314815</v>
      </c>
      <c r="C5075" s="2" t="s">
        <v>7</v>
      </c>
      <c r="D5075" s="2" t="s">
        <v>8</v>
      </c>
      <c r="E5075" s="2" t="s">
        <v>16</v>
      </c>
      <c r="F5075" s="2" t="s">
        <v>12</v>
      </c>
      <c r="G5075" s="2">
        <v>59251</v>
      </c>
      <c r="H5075" s="2">
        <v>59251</v>
      </c>
      <c r="I5075" s="61"/>
    </row>
    <row r="5076" spans="1:9" ht="24" customHeight="1" x14ac:dyDescent="0.25">
      <c r="A5076" s="2">
        <v>943300</v>
      </c>
      <c r="B5076" s="3">
        <v>41858.449467592596</v>
      </c>
      <c r="C5076" s="2" t="s">
        <v>7</v>
      </c>
      <c r="D5076" s="2" t="s">
        <v>11</v>
      </c>
      <c r="E5076" s="2" t="s">
        <v>30</v>
      </c>
      <c r="F5076" s="2" t="s">
        <v>32</v>
      </c>
      <c r="G5076" s="2">
        <v>57373</v>
      </c>
      <c r="H5076" s="2">
        <v>57373</v>
      </c>
      <c r="I5076" s="61"/>
    </row>
    <row r="5077" spans="1:9" ht="24" customHeight="1" x14ac:dyDescent="0.25">
      <c r="A5077" s="2">
        <v>718437</v>
      </c>
      <c r="B5077" s="3">
        <v>41821.387025462966</v>
      </c>
      <c r="C5077" s="2" t="s">
        <v>7</v>
      </c>
      <c r="D5077" s="2" t="s">
        <v>11</v>
      </c>
      <c r="E5077" s="2" t="s">
        <v>14</v>
      </c>
      <c r="F5077" s="2" t="s">
        <v>19</v>
      </c>
      <c r="G5077" s="2">
        <v>37065</v>
      </c>
      <c r="H5077" s="2">
        <v>37065</v>
      </c>
      <c r="I5077" s="61"/>
    </row>
    <row r="5078" spans="1:9" ht="24" customHeight="1" x14ac:dyDescent="0.25">
      <c r="A5078" s="2">
        <v>646015</v>
      </c>
      <c r="B5078" s="3">
        <v>41821.390625</v>
      </c>
      <c r="C5078" s="2" t="s">
        <v>13</v>
      </c>
      <c r="D5078" s="2" t="s">
        <v>11</v>
      </c>
      <c r="E5078" s="2" t="s">
        <v>14</v>
      </c>
      <c r="F5078" s="2" t="s">
        <v>19</v>
      </c>
      <c r="G5078" s="2">
        <v>31500</v>
      </c>
      <c r="H5078" s="2">
        <v>31500</v>
      </c>
      <c r="I5078" s="61"/>
    </row>
    <row r="5079" spans="1:9" ht="24" customHeight="1" x14ac:dyDescent="0.25">
      <c r="A5079" s="2">
        <v>750712</v>
      </c>
      <c r="B5079" s="3">
        <v>41824.296585648146</v>
      </c>
      <c r="C5079" s="2" t="s">
        <v>13</v>
      </c>
      <c r="D5079" s="2" t="s">
        <v>11</v>
      </c>
      <c r="E5079" s="2" t="s">
        <v>14</v>
      </c>
      <c r="F5079" s="2" t="s">
        <v>19</v>
      </c>
      <c r="G5079" s="2">
        <v>3232</v>
      </c>
      <c r="H5079" s="2">
        <v>3232</v>
      </c>
      <c r="I5079" s="61"/>
    </row>
    <row r="5080" spans="1:9" ht="24" customHeight="1" x14ac:dyDescent="0.25">
      <c r="A5080" s="2">
        <v>769287</v>
      </c>
      <c r="B5080" s="3">
        <v>41824.297002314815</v>
      </c>
      <c r="C5080" s="2" t="s">
        <v>7</v>
      </c>
      <c r="D5080" s="2" t="s">
        <v>11</v>
      </c>
      <c r="E5080" s="2" t="s">
        <v>14</v>
      </c>
      <c r="F5080" s="2" t="s">
        <v>19</v>
      </c>
      <c r="G5080" s="2">
        <v>48223</v>
      </c>
      <c r="H5080" s="2">
        <v>48223</v>
      </c>
      <c r="I5080" s="61"/>
    </row>
    <row r="5081" spans="1:9" ht="24" customHeight="1" x14ac:dyDescent="0.25">
      <c r="A5081" s="2">
        <v>250577</v>
      </c>
      <c r="B5081" s="3">
        <v>41838.397835648146</v>
      </c>
      <c r="C5081" s="2" t="s">
        <v>7</v>
      </c>
      <c r="D5081" s="2" t="s">
        <v>11</v>
      </c>
      <c r="E5081" s="2" t="s">
        <v>14</v>
      </c>
      <c r="F5081" s="2" t="s">
        <v>19</v>
      </c>
      <c r="G5081" s="2">
        <v>21568</v>
      </c>
      <c r="H5081" s="2">
        <v>21568</v>
      </c>
      <c r="I5081" s="61"/>
    </row>
    <row r="5082" spans="1:9" ht="24" customHeight="1" x14ac:dyDescent="0.25">
      <c r="A5082" s="2">
        <v>314821</v>
      </c>
      <c r="B5082" s="3">
        <v>41858.75172453704</v>
      </c>
      <c r="C5082" s="2" t="s">
        <v>7</v>
      </c>
      <c r="D5082" s="2" t="s">
        <v>11</v>
      </c>
      <c r="E5082" s="2" t="s">
        <v>14</v>
      </c>
      <c r="F5082" s="2" t="s">
        <v>19</v>
      </c>
      <c r="G5082" s="2">
        <v>25320</v>
      </c>
      <c r="H5082" s="2">
        <v>25320</v>
      </c>
      <c r="I5082" s="61"/>
    </row>
    <row r="5083" spans="1:9" ht="24" customHeight="1" x14ac:dyDescent="0.25">
      <c r="A5083" s="2">
        <v>849742</v>
      </c>
      <c r="B5083" s="3">
        <v>41828.475763888891</v>
      </c>
      <c r="C5083" s="2" t="s">
        <v>7</v>
      </c>
      <c r="D5083" s="2" t="s">
        <v>11</v>
      </c>
      <c r="E5083" s="2" t="s">
        <v>14</v>
      </c>
      <c r="F5083" s="2" t="s">
        <v>12</v>
      </c>
      <c r="G5083" s="2">
        <v>46492</v>
      </c>
      <c r="H5083" s="2">
        <v>46492</v>
      </c>
      <c r="I5083" s="61"/>
    </row>
    <row r="5084" spans="1:9" ht="24" customHeight="1" x14ac:dyDescent="0.25">
      <c r="A5084" s="2">
        <v>822263</v>
      </c>
      <c r="B5084" s="3">
        <v>41845.397719907407</v>
      </c>
      <c r="C5084" s="2" t="s">
        <v>7</v>
      </c>
      <c r="D5084" s="2" t="s">
        <v>8</v>
      </c>
      <c r="E5084" s="2" t="s">
        <v>9</v>
      </c>
      <c r="F5084" s="2" t="s">
        <v>12</v>
      </c>
      <c r="G5084" s="2">
        <v>56396</v>
      </c>
      <c r="H5084" s="2">
        <v>56396</v>
      </c>
      <c r="I5084" s="61"/>
    </row>
    <row r="5085" spans="1:9" ht="24" customHeight="1" x14ac:dyDescent="0.25">
      <c r="A5085" s="2">
        <v>65936</v>
      </c>
      <c r="B5085" s="3">
        <v>41853.404861111114</v>
      </c>
      <c r="C5085" s="2" t="s">
        <v>7</v>
      </c>
      <c r="D5085" s="2" t="s">
        <v>8</v>
      </c>
      <c r="E5085" s="2" t="s">
        <v>29</v>
      </c>
      <c r="F5085" s="2" t="s">
        <v>19</v>
      </c>
      <c r="G5085" s="2">
        <v>28152</v>
      </c>
      <c r="H5085" s="2">
        <v>28152</v>
      </c>
      <c r="I5085" s="61"/>
    </row>
    <row r="5086" spans="1:9" ht="24" customHeight="1" x14ac:dyDescent="0.25">
      <c r="A5086" s="2">
        <v>793607</v>
      </c>
      <c r="B5086" s="3">
        <v>41838.398449074077</v>
      </c>
      <c r="C5086" s="2" t="s">
        <v>7</v>
      </c>
      <c r="D5086" s="2" t="s">
        <v>11</v>
      </c>
      <c r="E5086" s="2" t="s">
        <v>14</v>
      </c>
      <c r="F5086" s="2" t="s">
        <v>12</v>
      </c>
      <c r="G5086" s="2">
        <v>41403</v>
      </c>
      <c r="H5086" s="2">
        <v>41403</v>
      </c>
      <c r="I5086" s="61"/>
    </row>
    <row r="5087" spans="1:9" ht="24" customHeight="1" x14ac:dyDescent="0.25">
      <c r="A5087" s="2">
        <v>975812</v>
      </c>
      <c r="B5087" s="3">
        <v>41880.398090277777</v>
      </c>
      <c r="C5087" s="2" t="s">
        <v>7</v>
      </c>
      <c r="D5087" s="2" t="s">
        <v>11</v>
      </c>
      <c r="E5087" s="2" t="s">
        <v>14</v>
      </c>
      <c r="F5087" s="2" t="s">
        <v>12</v>
      </c>
      <c r="G5087" s="2">
        <v>93503</v>
      </c>
      <c r="H5087" s="2">
        <v>93503</v>
      </c>
      <c r="I5087" s="61"/>
    </row>
    <row r="5088" spans="1:9" ht="24" customHeight="1" x14ac:dyDescent="0.25">
      <c r="A5088" s="2">
        <v>367308</v>
      </c>
      <c r="B5088" s="3">
        <v>41824.397175925929</v>
      </c>
      <c r="C5088" s="2" t="s">
        <v>7</v>
      </c>
      <c r="D5088" s="2" t="s">
        <v>11</v>
      </c>
      <c r="E5088" s="2" t="s">
        <v>14</v>
      </c>
      <c r="F5088" s="2" t="s">
        <v>19</v>
      </c>
      <c r="G5088" s="2">
        <v>22376</v>
      </c>
      <c r="H5088" s="2">
        <v>22376</v>
      </c>
      <c r="I5088" s="61"/>
    </row>
    <row r="5089" spans="1:9" ht="24" customHeight="1" x14ac:dyDescent="0.25">
      <c r="A5089" s="2">
        <v>86740</v>
      </c>
      <c r="B5089" s="3">
        <v>41867.683113425926</v>
      </c>
      <c r="C5089" s="2" t="s">
        <v>7</v>
      </c>
      <c r="D5089" s="2" t="s">
        <v>11</v>
      </c>
      <c r="E5089" s="2" t="s">
        <v>14</v>
      </c>
      <c r="F5089" s="2" t="s">
        <v>32</v>
      </c>
      <c r="G5089" s="2">
        <v>35230</v>
      </c>
      <c r="H5089" s="2">
        <v>35230</v>
      </c>
      <c r="I5089" s="61"/>
    </row>
    <row r="5090" spans="1:9" ht="24" customHeight="1" x14ac:dyDescent="0.25">
      <c r="A5090" s="2">
        <v>83318</v>
      </c>
      <c r="B5090" s="3">
        <v>41792.397060185183</v>
      </c>
      <c r="C5090" s="2" t="s">
        <v>7</v>
      </c>
      <c r="D5090" s="2" t="s">
        <v>11</v>
      </c>
      <c r="E5090" s="2" t="s">
        <v>20</v>
      </c>
      <c r="F5090" s="2" t="s">
        <v>32</v>
      </c>
      <c r="G5090" s="2">
        <v>25181</v>
      </c>
      <c r="H5090" s="2">
        <v>25181</v>
      </c>
      <c r="I5090" s="61"/>
    </row>
    <row r="5091" spans="1:9" ht="24" customHeight="1" x14ac:dyDescent="0.25">
      <c r="A5091" s="2">
        <v>213326</v>
      </c>
      <c r="B5091" s="3">
        <v>41792.397638888891</v>
      </c>
      <c r="C5091" s="2" t="s">
        <v>7</v>
      </c>
      <c r="D5091" s="2" t="s">
        <v>11</v>
      </c>
      <c r="E5091" s="2" t="s">
        <v>20</v>
      </c>
      <c r="F5091" s="2" t="s">
        <v>32</v>
      </c>
      <c r="G5091" s="2">
        <v>55181</v>
      </c>
      <c r="H5091" s="2">
        <v>55181</v>
      </c>
      <c r="I5091" s="61"/>
    </row>
    <row r="5092" spans="1:9" ht="24" customHeight="1" x14ac:dyDescent="0.25">
      <c r="A5092" s="2">
        <v>463173</v>
      </c>
      <c r="B5092" s="3">
        <v>41827.397175925929</v>
      </c>
      <c r="C5092" s="2" t="s">
        <v>7</v>
      </c>
      <c r="D5092" s="2" t="s">
        <v>11</v>
      </c>
      <c r="E5092" s="2" t="s">
        <v>14</v>
      </c>
      <c r="F5092" s="2" t="s">
        <v>21</v>
      </c>
      <c r="G5092" s="2">
        <v>14640</v>
      </c>
      <c r="H5092" s="2">
        <v>14640</v>
      </c>
      <c r="I5092" s="61"/>
    </row>
    <row r="5093" spans="1:9" ht="24" customHeight="1" x14ac:dyDescent="0.25">
      <c r="A5093" s="2">
        <v>695060</v>
      </c>
      <c r="B5093" s="3">
        <v>41831.527175925927</v>
      </c>
      <c r="C5093" s="2" t="s">
        <v>7</v>
      </c>
      <c r="D5093" s="2" t="s">
        <v>11</v>
      </c>
      <c r="E5093" s="2" t="s">
        <v>14</v>
      </c>
      <c r="F5093" s="2" t="s">
        <v>12</v>
      </c>
      <c r="G5093" s="2">
        <v>73343</v>
      </c>
      <c r="H5093" s="2">
        <v>73343</v>
      </c>
      <c r="I5093" s="61"/>
    </row>
    <row r="5094" spans="1:9" ht="24" customHeight="1" x14ac:dyDescent="0.25">
      <c r="A5094" s="2">
        <v>537402</v>
      </c>
      <c r="B5094" s="3">
        <v>41806.733101851853</v>
      </c>
      <c r="C5094" s="2" t="s">
        <v>7</v>
      </c>
      <c r="D5094" s="2" t="s">
        <v>11</v>
      </c>
      <c r="E5094" s="2" t="s">
        <v>14</v>
      </c>
      <c r="F5094" s="2" t="s">
        <v>17</v>
      </c>
      <c r="G5094" s="2">
        <v>89931</v>
      </c>
      <c r="H5094" s="2">
        <v>89931</v>
      </c>
      <c r="I5094" s="61"/>
    </row>
    <row r="5095" spans="1:9" ht="24" customHeight="1" x14ac:dyDescent="0.25">
      <c r="A5095" s="2">
        <v>35660</v>
      </c>
      <c r="B5095" s="3">
        <v>41841.39806712963</v>
      </c>
      <c r="C5095" s="2" t="s">
        <v>7</v>
      </c>
      <c r="D5095" s="2" t="s">
        <v>11</v>
      </c>
      <c r="E5095" s="2" t="s">
        <v>14</v>
      </c>
      <c r="F5095" s="2" t="s">
        <v>12</v>
      </c>
      <c r="G5095" s="2">
        <v>9687</v>
      </c>
      <c r="H5095" s="2">
        <v>9687</v>
      </c>
      <c r="I5095" s="61"/>
    </row>
    <row r="5096" spans="1:9" ht="24" customHeight="1" x14ac:dyDescent="0.25">
      <c r="A5096" s="2">
        <v>197879</v>
      </c>
      <c r="B5096" s="3">
        <v>41841.397222222222</v>
      </c>
      <c r="C5096" s="2" t="s">
        <v>7</v>
      </c>
      <c r="D5096" s="2" t="s">
        <v>23</v>
      </c>
      <c r="E5096" s="2" t="s">
        <v>14</v>
      </c>
      <c r="F5096" s="2" t="s">
        <v>12</v>
      </c>
      <c r="G5096" s="2">
        <v>40787</v>
      </c>
      <c r="H5096" s="2">
        <v>40787</v>
      </c>
      <c r="I5096" s="61"/>
    </row>
    <row r="5097" spans="1:9" ht="24" customHeight="1" x14ac:dyDescent="0.25">
      <c r="A5097" s="2">
        <v>830455</v>
      </c>
      <c r="B5097" s="3">
        <v>41872.515219907407</v>
      </c>
      <c r="C5097" s="2" t="s">
        <v>7</v>
      </c>
      <c r="D5097" s="2" t="s">
        <v>11</v>
      </c>
      <c r="E5097" s="2" t="s">
        <v>14</v>
      </c>
      <c r="F5097" s="2" t="s">
        <v>12</v>
      </c>
      <c r="G5097" s="2">
        <v>36607</v>
      </c>
      <c r="H5097" s="2">
        <v>36607</v>
      </c>
      <c r="I5097" s="61"/>
    </row>
    <row r="5098" spans="1:9" ht="24" customHeight="1" x14ac:dyDescent="0.25">
      <c r="A5098" s="2">
        <v>950873</v>
      </c>
      <c r="B5098" s="3">
        <v>41876.398657407408</v>
      </c>
      <c r="C5098" s="2" t="s">
        <v>7</v>
      </c>
      <c r="D5098" s="2" t="s">
        <v>11</v>
      </c>
      <c r="E5098" s="2" t="s">
        <v>14</v>
      </c>
      <c r="F5098" s="2" t="s">
        <v>17</v>
      </c>
      <c r="G5098" s="2">
        <v>88043</v>
      </c>
      <c r="H5098" s="2">
        <v>88043</v>
      </c>
      <c r="I5098" s="61"/>
    </row>
    <row r="5099" spans="1:9" ht="24" customHeight="1" x14ac:dyDescent="0.25">
      <c r="A5099" s="2">
        <v>702038</v>
      </c>
      <c r="B5099" s="3">
        <v>41876.397106481483</v>
      </c>
      <c r="C5099" s="2" t="s">
        <v>7</v>
      </c>
      <c r="D5099" s="2" t="s">
        <v>11</v>
      </c>
      <c r="E5099" s="2" t="s">
        <v>16</v>
      </c>
      <c r="F5099" s="2" t="s">
        <v>17</v>
      </c>
      <c r="G5099" s="2">
        <v>17389</v>
      </c>
      <c r="H5099" s="2">
        <v>17389</v>
      </c>
      <c r="I5099" s="61"/>
    </row>
    <row r="5100" spans="1:9" ht="24" customHeight="1" x14ac:dyDescent="0.25">
      <c r="A5100" s="2">
        <v>932524</v>
      </c>
      <c r="B5100" s="3">
        <v>41876.399224537039</v>
      </c>
      <c r="C5100" s="2" t="s">
        <v>7</v>
      </c>
      <c r="D5100" s="2" t="s">
        <v>8</v>
      </c>
      <c r="E5100" s="2" t="s">
        <v>16</v>
      </c>
      <c r="F5100" s="2" t="s">
        <v>17</v>
      </c>
      <c r="G5100" s="2">
        <v>17353</v>
      </c>
      <c r="H5100" s="2">
        <v>17353</v>
      </c>
      <c r="I5100" s="61"/>
    </row>
    <row r="5101" spans="1:9" ht="24" customHeight="1" x14ac:dyDescent="0.25">
      <c r="A5101" s="2">
        <v>572607</v>
      </c>
      <c r="B5101" s="3">
        <v>41876.400057870371</v>
      </c>
      <c r="C5101" s="2" t="s">
        <v>7</v>
      </c>
      <c r="D5101" s="2" t="s">
        <v>8</v>
      </c>
      <c r="E5101" s="2" t="s">
        <v>16</v>
      </c>
      <c r="F5101" s="2" t="s">
        <v>17</v>
      </c>
      <c r="G5101" s="2">
        <v>15884</v>
      </c>
      <c r="H5101" s="2">
        <v>15884</v>
      </c>
      <c r="I5101" s="61"/>
    </row>
    <row r="5102" spans="1:9" ht="24" customHeight="1" x14ac:dyDescent="0.25">
      <c r="A5102" s="2">
        <v>676608</v>
      </c>
      <c r="B5102" s="3">
        <v>41876.402060185188</v>
      </c>
      <c r="C5102" s="2" t="s">
        <v>7</v>
      </c>
      <c r="D5102" s="2" t="s">
        <v>8</v>
      </c>
      <c r="E5102" s="2" t="s">
        <v>16</v>
      </c>
      <c r="F5102" s="2" t="s">
        <v>17</v>
      </c>
      <c r="G5102" s="2">
        <v>12376</v>
      </c>
      <c r="H5102" s="2">
        <v>12376</v>
      </c>
      <c r="I5102" s="61"/>
    </row>
    <row r="5103" spans="1:9" ht="24" customHeight="1" x14ac:dyDescent="0.25">
      <c r="A5103" s="2">
        <v>252925</v>
      </c>
      <c r="B5103" s="3">
        <v>41876.402719907404</v>
      </c>
      <c r="C5103" s="2" t="s">
        <v>7</v>
      </c>
      <c r="D5103" s="2" t="s">
        <v>11</v>
      </c>
      <c r="E5103" s="2" t="s">
        <v>16</v>
      </c>
      <c r="F5103" s="2" t="s">
        <v>17</v>
      </c>
      <c r="G5103" s="2">
        <v>19962</v>
      </c>
      <c r="H5103" s="2">
        <v>19962</v>
      </c>
      <c r="I5103" s="61"/>
    </row>
    <row r="5104" spans="1:9" ht="24" customHeight="1" x14ac:dyDescent="0.25">
      <c r="A5104" s="2">
        <v>946654</v>
      </c>
      <c r="B5104" s="3">
        <v>41820.396990740737</v>
      </c>
      <c r="C5104" s="2" t="s">
        <v>13</v>
      </c>
      <c r="D5104" s="2" t="s">
        <v>8</v>
      </c>
      <c r="E5104" s="2" t="s">
        <v>9</v>
      </c>
      <c r="F5104" s="2" t="s">
        <v>10</v>
      </c>
      <c r="G5104" s="2">
        <v>18024</v>
      </c>
      <c r="H5104" s="2">
        <v>18024</v>
      </c>
      <c r="I5104" s="61"/>
    </row>
    <row r="5105" spans="1:9" ht="24" customHeight="1" x14ac:dyDescent="0.25">
      <c r="A5105" s="2">
        <v>794731</v>
      </c>
      <c r="B5105" s="3">
        <v>41821.304849537039</v>
      </c>
      <c r="C5105" s="2" t="s">
        <v>7</v>
      </c>
      <c r="D5105" s="2" t="s">
        <v>11</v>
      </c>
      <c r="E5105" s="2" t="s">
        <v>9</v>
      </c>
      <c r="F5105" s="2" t="s">
        <v>10</v>
      </c>
      <c r="G5105" s="2">
        <v>69332</v>
      </c>
      <c r="H5105" s="2">
        <v>69332</v>
      </c>
      <c r="I5105" s="61"/>
    </row>
    <row r="5106" spans="1:9" ht="24" customHeight="1" x14ac:dyDescent="0.25">
      <c r="A5106" s="2">
        <v>579885</v>
      </c>
      <c r="B5106" s="3">
        <v>41834.396990740737</v>
      </c>
      <c r="C5106" s="2" t="s">
        <v>7</v>
      </c>
      <c r="D5106" s="2" t="s">
        <v>8</v>
      </c>
      <c r="E5106" s="2" t="s">
        <v>9</v>
      </c>
      <c r="F5106" s="2" t="s">
        <v>10</v>
      </c>
      <c r="G5106" s="2">
        <v>96590</v>
      </c>
      <c r="H5106" s="2">
        <v>96590</v>
      </c>
      <c r="I5106" s="61"/>
    </row>
    <row r="5107" spans="1:9" ht="24" customHeight="1" x14ac:dyDescent="0.25">
      <c r="A5107" s="2">
        <v>546970</v>
      </c>
      <c r="B5107" s="3">
        <v>41839.649826388886</v>
      </c>
      <c r="C5107" s="2" t="s">
        <v>7</v>
      </c>
      <c r="D5107" s="2" t="s">
        <v>23</v>
      </c>
      <c r="E5107" s="2" t="s">
        <v>9</v>
      </c>
      <c r="F5107" s="2" t="s">
        <v>10</v>
      </c>
      <c r="G5107" s="2">
        <v>65116</v>
      </c>
      <c r="H5107" s="2">
        <v>65116</v>
      </c>
      <c r="I5107" s="61"/>
    </row>
    <row r="5108" spans="1:9" ht="24" customHeight="1" x14ac:dyDescent="0.25">
      <c r="A5108" s="2">
        <v>180813</v>
      </c>
      <c r="B5108" s="3">
        <v>41870.377418981479</v>
      </c>
      <c r="C5108" s="2" t="s">
        <v>7</v>
      </c>
      <c r="D5108" s="2" t="s">
        <v>23</v>
      </c>
      <c r="E5108" s="2" t="s">
        <v>14</v>
      </c>
      <c r="F5108" s="2" t="s">
        <v>32</v>
      </c>
      <c r="G5108" s="2">
        <v>93776</v>
      </c>
      <c r="H5108" s="2">
        <v>93776</v>
      </c>
      <c r="I5108" s="61"/>
    </row>
    <row r="5109" spans="1:9" ht="24" customHeight="1" x14ac:dyDescent="0.25">
      <c r="A5109" s="2">
        <v>638194</v>
      </c>
      <c r="B5109" s="3">
        <v>41856.397013888891</v>
      </c>
      <c r="C5109" s="2" t="s">
        <v>7</v>
      </c>
      <c r="D5109" s="2" t="s">
        <v>11</v>
      </c>
      <c r="E5109" s="2" t="s">
        <v>14</v>
      </c>
      <c r="F5109" s="2" t="s">
        <v>24</v>
      </c>
      <c r="G5109" s="2">
        <v>41584</v>
      </c>
      <c r="H5109" s="2">
        <v>41584</v>
      </c>
      <c r="I5109" s="61"/>
    </row>
    <row r="5110" spans="1:9" ht="24" customHeight="1" x14ac:dyDescent="0.25">
      <c r="A5110" s="2">
        <v>245884</v>
      </c>
      <c r="B5110" s="3">
        <v>41857.44295138889</v>
      </c>
      <c r="C5110" s="2" t="s">
        <v>7</v>
      </c>
      <c r="D5110" s="2" t="s">
        <v>23</v>
      </c>
      <c r="E5110" s="2" t="s">
        <v>14</v>
      </c>
      <c r="F5110" s="2" t="s">
        <v>24</v>
      </c>
      <c r="G5110" s="2">
        <v>33170</v>
      </c>
      <c r="H5110" s="2">
        <v>33170</v>
      </c>
      <c r="I5110" s="61"/>
    </row>
    <row r="5111" spans="1:9" ht="24" customHeight="1" x14ac:dyDescent="0.25">
      <c r="A5111" s="2">
        <v>445947</v>
      </c>
      <c r="B5111" s="3">
        <v>41849.397037037037</v>
      </c>
      <c r="C5111" s="2" t="s">
        <v>7</v>
      </c>
      <c r="D5111" s="2" t="s">
        <v>11</v>
      </c>
      <c r="E5111" s="2" t="s">
        <v>30</v>
      </c>
      <c r="F5111" s="2" t="s">
        <v>12</v>
      </c>
      <c r="G5111" s="2">
        <v>4043</v>
      </c>
      <c r="H5111" s="2">
        <v>4043</v>
      </c>
      <c r="I5111" s="61"/>
    </row>
    <row r="5112" spans="1:9" ht="24" customHeight="1" x14ac:dyDescent="0.25">
      <c r="A5112" s="2">
        <v>680938</v>
      </c>
      <c r="B5112" s="3">
        <v>41844.502916666665</v>
      </c>
      <c r="C5112" s="2" t="s">
        <v>7</v>
      </c>
      <c r="D5112" s="2" t="s">
        <v>11</v>
      </c>
      <c r="E5112" s="2" t="s">
        <v>25</v>
      </c>
      <c r="F5112" s="2" t="s">
        <v>12</v>
      </c>
      <c r="G5112" s="2">
        <v>23443</v>
      </c>
      <c r="H5112" s="2">
        <v>23443</v>
      </c>
      <c r="I5112" s="61"/>
    </row>
    <row r="5113" spans="1:9" ht="24" customHeight="1" x14ac:dyDescent="0.25">
      <c r="A5113" s="2">
        <v>621039</v>
      </c>
      <c r="B5113" s="3">
        <v>41799.575335648151</v>
      </c>
      <c r="C5113" s="2" t="s">
        <v>7</v>
      </c>
      <c r="D5113" s="2" t="s">
        <v>11</v>
      </c>
      <c r="E5113" s="2" t="s">
        <v>25</v>
      </c>
      <c r="F5113" s="2" t="s">
        <v>24</v>
      </c>
      <c r="G5113" s="2">
        <v>75429</v>
      </c>
      <c r="H5113" s="2">
        <v>75429</v>
      </c>
      <c r="I5113" s="61"/>
    </row>
    <row r="5114" spans="1:9" ht="24" customHeight="1" x14ac:dyDescent="0.25">
      <c r="A5114" s="2">
        <v>371445</v>
      </c>
      <c r="B5114" s="3">
        <v>41836.345891203702</v>
      </c>
      <c r="C5114" s="2" t="s">
        <v>7</v>
      </c>
      <c r="D5114" s="2" t="s">
        <v>11</v>
      </c>
      <c r="E5114" s="2" t="s">
        <v>14</v>
      </c>
      <c r="F5114" s="2" t="s">
        <v>12</v>
      </c>
      <c r="G5114" s="2">
        <v>74516</v>
      </c>
      <c r="H5114" s="2">
        <v>74516</v>
      </c>
      <c r="I5114" s="61"/>
    </row>
    <row r="5115" spans="1:9" ht="24" customHeight="1" x14ac:dyDescent="0.25">
      <c r="A5115" s="2">
        <v>170341</v>
      </c>
      <c r="B5115" s="3">
        <v>41872.396932870368</v>
      </c>
      <c r="C5115" s="2" t="s">
        <v>7</v>
      </c>
      <c r="D5115" s="2" t="s">
        <v>11</v>
      </c>
      <c r="E5115" s="2" t="s">
        <v>14</v>
      </c>
      <c r="F5115" s="2" t="s">
        <v>12</v>
      </c>
      <c r="G5115" s="2">
        <v>80813</v>
      </c>
      <c r="H5115" s="2">
        <v>80813</v>
      </c>
      <c r="I5115" s="61"/>
    </row>
    <row r="5116" spans="1:9" ht="24" customHeight="1" x14ac:dyDescent="0.25">
      <c r="A5116" s="2">
        <v>153039</v>
      </c>
      <c r="B5116" s="3">
        <v>41872.398229166669</v>
      </c>
      <c r="C5116" s="2" t="s">
        <v>7</v>
      </c>
      <c r="D5116" s="2" t="s">
        <v>11</v>
      </c>
      <c r="E5116" s="2" t="s">
        <v>14</v>
      </c>
      <c r="F5116" s="2" t="s">
        <v>12</v>
      </c>
      <c r="G5116" s="2">
        <v>76503</v>
      </c>
      <c r="H5116" s="2">
        <v>76503</v>
      </c>
      <c r="I5116" s="61"/>
    </row>
    <row r="5117" spans="1:9" ht="24" customHeight="1" x14ac:dyDescent="0.25">
      <c r="A5117" s="2">
        <v>579365</v>
      </c>
      <c r="B5117" s="3">
        <v>41823.399861111109</v>
      </c>
      <c r="C5117" s="2" t="s">
        <v>13</v>
      </c>
      <c r="D5117" s="2" t="s">
        <v>8</v>
      </c>
      <c r="E5117" s="2" t="s">
        <v>28</v>
      </c>
      <c r="F5117" s="2" t="s">
        <v>12</v>
      </c>
      <c r="G5117" s="2">
        <v>71175</v>
      </c>
      <c r="H5117" s="2">
        <v>71175</v>
      </c>
      <c r="I5117" s="61"/>
    </row>
    <row r="5118" spans="1:9" ht="24" customHeight="1" x14ac:dyDescent="0.25">
      <c r="A5118" s="2">
        <v>987206</v>
      </c>
      <c r="B5118" s="3">
        <v>41852.711192129631</v>
      </c>
      <c r="C5118" s="2" t="s">
        <v>7</v>
      </c>
      <c r="D5118" s="2" t="s">
        <v>8</v>
      </c>
      <c r="E5118" s="2" t="s">
        <v>28</v>
      </c>
      <c r="F5118" s="2" t="s">
        <v>12</v>
      </c>
      <c r="G5118" s="2">
        <v>69538</v>
      </c>
      <c r="H5118" s="2">
        <v>69538</v>
      </c>
      <c r="I5118" s="61"/>
    </row>
    <row r="5119" spans="1:9" ht="24" customHeight="1" x14ac:dyDescent="0.25">
      <c r="A5119" s="2">
        <v>16798</v>
      </c>
      <c r="B5119" s="3">
        <v>41831.946747685186</v>
      </c>
      <c r="C5119" s="2" t="s">
        <v>7</v>
      </c>
      <c r="D5119" s="2" t="s">
        <v>8</v>
      </c>
      <c r="E5119" s="2" t="s">
        <v>28</v>
      </c>
      <c r="F5119" s="2" t="s">
        <v>12</v>
      </c>
      <c r="G5119" s="2">
        <v>65644</v>
      </c>
      <c r="H5119" s="2">
        <v>65644</v>
      </c>
      <c r="I5119" s="61"/>
    </row>
    <row r="5120" spans="1:9" ht="24" customHeight="1" x14ac:dyDescent="0.25">
      <c r="A5120" s="2">
        <v>442623</v>
      </c>
      <c r="B5120" s="3">
        <v>41831.947939814818</v>
      </c>
      <c r="C5120" s="2" t="s">
        <v>13</v>
      </c>
      <c r="D5120" s="2" t="s">
        <v>8</v>
      </c>
      <c r="E5120" s="2" t="s">
        <v>28</v>
      </c>
      <c r="F5120" s="2" t="s">
        <v>12</v>
      </c>
      <c r="G5120" s="2">
        <v>53797</v>
      </c>
      <c r="H5120" s="2">
        <v>53797</v>
      </c>
      <c r="I5120" s="61"/>
    </row>
    <row r="5121" spans="1:9" ht="24" customHeight="1" x14ac:dyDescent="0.25">
      <c r="A5121" s="2">
        <v>323759</v>
      </c>
      <c r="B5121" s="3">
        <v>41802.397372685184</v>
      </c>
      <c r="C5121" s="2" t="s">
        <v>7</v>
      </c>
      <c r="D5121" s="2" t="s">
        <v>11</v>
      </c>
      <c r="E5121" s="2" t="s">
        <v>9</v>
      </c>
      <c r="F5121" s="2" t="s">
        <v>32</v>
      </c>
      <c r="G5121" s="2">
        <v>43917</v>
      </c>
      <c r="H5121" s="2">
        <v>43917</v>
      </c>
      <c r="I5121" s="61"/>
    </row>
    <row r="5122" spans="1:9" ht="24" customHeight="1" x14ac:dyDescent="0.25">
      <c r="A5122" s="2">
        <v>91783</v>
      </c>
      <c r="B5122" s="3">
        <v>41802.398090277777</v>
      </c>
      <c r="C5122" s="2" t="s">
        <v>7</v>
      </c>
      <c r="D5122" s="2" t="s">
        <v>8</v>
      </c>
      <c r="E5122" s="2" t="s">
        <v>9</v>
      </c>
      <c r="F5122" s="2" t="s">
        <v>32</v>
      </c>
      <c r="G5122" s="2">
        <v>96783</v>
      </c>
      <c r="H5122" s="2">
        <v>96783</v>
      </c>
      <c r="I5122" s="61"/>
    </row>
    <row r="5123" spans="1:9" ht="24" customHeight="1" x14ac:dyDescent="0.25">
      <c r="A5123" s="2">
        <v>327139</v>
      </c>
      <c r="B5123" s="3">
        <v>41843.681469907409</v>
      </c>
      <c r="C5123" s="2" t="s">
        <v>13</v>
      </c>
      <c r="D5123" s="2" t="s">
        <v>11</v>
      </c>
      <c r="E5123" s="2" t="s">
        <v>14</v>
      </c>
      <c r="F5123" s="2" t="s">
        <v>12</v>
      </c>
      <c r="G5123" s="2">
        <v>4001</v>
      </c>
      <c r="H5123" s="2">
        <v>4001</v>
      </c>
      <c r="I5123" s="61"/>
    </row>
    <row r="5124" spans="1:9" ht="24" customHeight="1" x14ac:dyDescent="0.25">
      <c r="A5124" s="2">
        <v>639913</v>
      </c>
      <c r="B5124" s="3">
        <v>41789.397199074076</v>
      </c>
      <c r="C5124" s="2" t="s">
        <v>13</v>
      </c>
      <c r="D5124" s="2" t="s">
        <v>11</v>
      </c>
      <c r="E5124" s="2" t="s">
        <v>14</v>
      </c>
      <c r="F5124" s="2" t="s">
        <v>19</v>
      </c>
      <c r="G5124" s="2">
        <v>97381</v>
      </c>
      <c r="H5124" s="2">
        <v>97381</v>
      </c>
      <c r="I5124" s="61"/>
    </row>
    <row r="5125" spans="1:9" ht="24" customHeight="1" x14ac:dyDescent="0.25">
      <c r="A5125" s="2">
        <v>455397</v>
      </c>
      <c r="B5125" s="3">
        <v>41793.394224537034</v>
      </c>
      <c r="C5125" s="2" t="s">
        <v>13</v>
      </c>
      <c r="D5125" s="2" t="s">
        <v>11</v>
      </c>
      <c r="E5125" s="2" t="s">
        <v>14</v>
      </c>
      <c r="F5125" s="2" t="s">
        <v>19</v>
      </c>
      <c r="G5125" s="2">
        <v>69630</v>
      </c>
      <c r="H5125" s="2">
        <v>69630</v>
      </c>
      <c r="I5125" s="61"/>
    </row>
    <row r="5126" spans="1:9" ht="24" customHeight="1" x14ac:dyDescent="0.25">
      <c r="A5126" s="2">
        <v>155851</v>
      </c>
      <c r="B5126" s="3">
        <v>41818.833124999997</v>
      </c>
      <c r="C5126" s="2" t="s">
        <v>7</v>
      </c>
      <c r="D5126" s="2" t="s">
        <v>8</v>
      </c>
      <c r="E5126" s="2" t="s">
        <v>9</v>
      </c>
      <c r="F5126" s="2" t="s">
        <v>12</v>
      </c>
      <c r="G5126" s="2">
        <v>19916</v>
      </c>
      <c r="H5126" s="2">
        <v>19916</v>
      </c>
      <c r="I5126" s="61"/>
    </row>
    <row r="5127" spans="1:9" ht="24" customHeight="1" x14ac:dyDescent="0.25">
      <c r="A5127" s="2">
        <v>420179</v>
      </c>
      <c r="B5127" s="3">
        <v>41803.398078703707</v>
      </c>
      <c r="C5127" s="2" t="s">
        <v>7</v>
      </c>
      <c r="D5127" s="2" t="s">
        <v>11</v>
      </c>
      <c r="E5127" s="2" t="s">
        <v>14</v>
      </c>
      <c r="F5127" s="2" t="s">
        <v>32</v>
      </c>
      <c r="G5127" s="2">
        <v>64873</v>
      </c>
      <c r="H5127" s="2">
        <v>64873</v>
      </c>
      <c r="I5127" s="61"/>
    </row>
    <row r="5128" spans="1:9" ht="24" customHeight="1" x14ac:dyDescent="0.25">
      <c r="A5128" s="2">
        <v>242694</v>
      </c>
      <c r="B5128" s="3">
        <v>41803.398206018515</v>
      </c>
      <c r="C5128" s="2" t="s">
        <v>7</v>
      </c>
      <c r="D5128" s="2" t="s">
        <v>11</v>
      </c>
      <c r="E5128" s="2" t="s">
        <v>14</v>
      </c>
      <c r="F5128" s="2" t="s">
        <v>32</v>
      </c>
      <c r="G5128" s="2">
        <v>77056</v>
      </c>
      <c r="H5128" s="2">
        <v>77056</v>
      </c>
      <c r="I5128" s="61"/>
    </row>
    <row r="5129" spans="1:9" ht="24" customHeight="1" x14ac:dyDescent="0.25">
      <c r="A5129" s="2">
        <v>129015</v>
      </c>
      <c r="B5129" s="3">
        <v>41845.396793981483</v>
      </c>
      <c r="C5129" s="2" t="s">
        <v>7</v>
      </c>
      <c r="D5129" s="2" t="s">
        <v>11</v>
      </c>
      <c r="E5129" s="2" t="s">
        <v>14</v>
      </c>
      <c r="F5129" s="2" t="s">
        <v>12</v>
      </c>
      <c r="G5129" s="2">
        <v>99285</v>
      </c>
      <c r="H5129" s="2">
        <v>99285</v>
      </c>
      <c r="I5129" s="61"/>
    </row>
    <row r="5130" spans="1:9" ht="24" customHeight="1" x14ac:dyDescent="0.25">
      <c r="A5130" s="2">
        <v>914251</v>
      </c>
      <c r="B5130" s="3">
        <v>41867.383611111109</v>
      </c>
      <c r="C5130" s="2" t="s">
        <v>7</v>
      </c>
      <c r="D5130" s="2" t="s">
        <v>11</v>
      </c>
      <c r="E5130" s="2" t="s">
        <v>14</v>
      </c>
      <c r="F5130" s="2" t="s">
        <v>12</v>
      </c>
      <c r="G5130" s="2">
        <v>29608</v>
      </c>
      <c r="H5130" s="2">
        <v>29608</v>
      </c>
      <c r="I5130" s="61"/>
    </row>
    <row r="5131" spans="1:9" ht="24" customHeight="1" x14ac:dyDescent="0.25">
      <c r="A5131" s="2">
        <v>977479</v>
      </c>
      <c r="B5131" s="3">
        <v>41867.387129629627</v>
      </c>
      <c r="C5131" s="2" t="s">
        <v>13</v>
      </c>
      <c r="D5131" s="2" t="s">
        <v>11</v>
      </c>
      <c r="E5131" s="2" t="s">
        <v>14</v>
      </c>
      <c r="F5131" s="2" t="s">
        <v>12</v>
      </c>
      <c r="G5131" s="2">
        <v>50769</v>
      </c>
      <c r="H5131" s="2">
        <v>50769</v>
      </c>
      <c r="I5131" s="61"/>
    </row>
    <row r="5132" spans="1:9" ht="24" customHeight="1" x14ac:dyDescent="0.25">
      <c r="A5132" s="2">
        <v>731738</v>
      </c>
      <c r="B5132" s="3">
        <v>41855.41605324074</v>
      </c>
      <c r="C5132" s="2" t="s">
        <v>7</v>
      </c>
      <c r="D5132" s="2" t="s">
        <v>11</v>
      </c>
      <c r="E5132" s="2" t="s">
        <v>14</v>
      </c>
      <c r="F5132" s="2" t="s">
        <v>12</v>
      </c>
      <c r="G5132" s="2">
        <v>81707</v>
      </c>
      <c r="H5132" s="2">
        <v>81707</v>
      </c>
      <c r="I5132" s="61"/>
    </row>
    <row r="5133" spans="1:9" ht="24" customHeight="1" x14ac:dyDescent="0.25">
      <c r="A5133" s="2">
        <v>412236</v>
      </c>
      <c r="B5133" s="3">
        <v>41873.602777777778</v>
      </c>
      <c r="C5133" s="2" t="s">
        <v>7</v>
      </c>
      <c r="D5133" s="2" t="s">
        <v>11</v>
      </c>
      <c r="E5133" s="2" t="s">
        <v>14</v>
      </c>
      <c r="F5133" s="2" t="s">
        <v>32</v>
      </c>
      <c r="G5133" s="2">
        <v>76874</v>
      </c>
      <c r="H5133" s="2">
        <v>76874</v>
      </c>
      <c r="I5133" s="61"/>
    </row>
    <row r="5134" spans="1:9" ht="24" customHeight="1" x14ac:dyDescent="0.25">
      <c r="A5134" s="2">
        <v>667649</v>
      </c>
      <c r="B5134" s="3">
        <v>41827.397037037037</v>
      </c>
      <c r="C5134" s="2" t="s">
        <v>7</v>
      </c>
      <c r="D5134" s="2" t="s">
        <v>11</v>
      </c>
      <c r="E5134" s="2" t="s">
        <v>14</v>
      </c>
      <c r="F5134" s="2" t="s">
        <v>24</v>
      </c>
      <c r="G5134" s="2">
        <v>18282</v>
      </c>
      <c r="H5134" s="2">
        <v>18282</v>
      </c>
      <c r="I5134" s="61"/>
    </row>
    <row r="5135" spans="1:9" ht="24" customHeight="1" x14ac:dyDescent="0.25">
      <c r="A5135" s="2">
        <v>603541</v>
      </c>
      <c r="B5135" s="3">
        <v>41827.397499999999</v>
      </c>
      <c r="C5135" s="2" t="s">
        <v>7</v>
      </c>
      <c r="D5135" s="2" t="s">
        <v>11</v>
      </c>
      <c r="E5135" s="2" t="s">
        <v>14</v>
      </c>
      <c r="F5135" s="2" t="s">
        <v>24</v>
      </c>
      <c r="G5135" s="2">
        <v>93902</v>
      </c>
      <c r="H5135" s="2">
        <v>93902</v>
      </c>
      <c r="I5135" s="61"/>
    </row>
    <row r="5136" spans="1:9" ht="24" customHeight="1" x14ac:dyDescent="0.25">
      <c r="A5136" s="2">
        <v>311719</v>
      </c>
      <c r="B5136" s="3">
        <v>41830.393587962964</v>
      </c>
      <c r="C5136" s="2" t="s">
        <v>7</v>
      </c>
      <c r="D5136" s="2" t="s">
        <v>11</v>
      </c>
      <c r="E5136" s="2" t="s">
        <v>14</v>
      </c>
      <c r="F5136" s="2" t="s">
        <v>22</v>
      </c>
      <c r="G5136" s="2">
        <v>10766</v>
      </c>
      <c r="H5136" s="2">
        <v>10766</v>
      </c>
      <c r="I5136" s="61"/>
    </row>
    <row r="5137" spans="1:9" ht="24" customHeight="1" x14ac:dyDescent="0.25">
      <c r="A5137" s="2">
        <v>538346</v>
      </c>
      <c r="B5137" s="3">
        <v>41830.394641203704</v>
      </c>
      <c r="C5137" s="2" t="s">
        <v>7</v>
      </c>
      <c r="D5137" s="2" t="s">
        <v>11</v>
      </c>
      <c r="E5137" s="2" t="s">
        <v>14</v>
      </c>
      <c r="F5137" s="2" t="s">
        <v>22</v>
      </c>
      <c r="G5137" s="2">
        <v>7636</v>
      </c>
      <c r="H5137" s="2">
        <v>7636</v>
      </c>
      <c r="I5137" s="61"/>
    </row>
    <row r="5138" spans="1:9" ht="24" customHeight="1" x14ac:dyDescent="0.25">
      <c r="A5138" s="2">
        <v>249278</v>
      </c>
      <c r="B5138" s="3">
        <v>41830.39303240741</v>
      </c>
      <c r="C5138" s="2" t="s">
        <v>7</v>
      </c>
      <c r="D5138" s="2" t="s">
        <v>11</v>
      </c>
      <c r="E5138" s="2" t="s">
        <v>14</v>
      </c>
      <c r="F5138" s="2" t="s">
        <v>22</v>
      </c>
      <c r="G5138" s="2">
        <v>73940</v>
      </c>
      <c r="H5138" s="2">
        <v>73940</v>
      </c>
      <c r="I5138" s="61"/>
    </row>
    <row r="5139" spans="1:9" ht="24" customHeight="1" x14ac:dyDescent="0.25">
      <c r="A5139" s="2">
        <v>330398</v>
      </c>
      <c r="B5139" s="3">
        <v>41845.585185185184</v>
      </c>
      <c r="C5139" s="2" t="s">
        <v>7</v>
      </c>
      <c r="D5139" s="2" t="s">
        <v>11</v>
      </c>
      <c r="E5139" s="2" t="s">
        <v>14</v>
      </c>
      <c r="F5139" s="2" t="s">
        <v>24</v>
      </c>
      <c r="G5139" s="2">
        <v>68535</v>
      </c>
      <c r="H5139" s="2">
        <v>68535</v>
      </c>
      <c r="I5139" s="61"/>
    </row>
    <row r="5140" spans="1:9" ht="24" customHeight="1" x14ac:dyDescent="0.25">
      <c r="A5140" s="2">
        <v>288840</v>
      </c>
      <c r="B5140" s="3">
        <v>41834.39916666667</v>
      </c>
      <c r="C5140" s="2" t="s">
        <v>7</v>
      </c>
      <c r="D5140" s="2" t="s">
        <v>11</v>
      </c>
      <c r="E5140" s="2" t="s">
        <v>14</v>
      </c>
      <c r="F5140" s="2" t="s">
        <v>24</v>
      </c>
      <c r="G5140" s="2">
        <v>29090</v>
      </c>
      <c r="H5140" s="2">
        <v>29090</v>
      </c>
      <c r="I5140" s="61"/>
    </row>
    <row r="5141" spans="1:9" ht="24" customHeight="1" x14ac:dyDescent="0.25">
      <c r="A5141" s="2">
        <v>372526</v>
      </c>
      <c r="B5141" s="3">
        <v>41834.39947916667</v>
      </c>
      <c r="C5141" s="2" t="s">
        <v>7</v>
      </c>
      <c r="D5141" s="2" t="s">
        <v>11</v>
      </c>
      <c r="E5141" s="2" t="s">
        <v>14</v>
      </c>
      <c r="F5141" s="2" t="s">
        <v>24</v>
      </c>
      <c r="G5141" s="2">
        <v>67021</v>
      </c>
      <c r="H5141" s="2">
        <v>67021</v>
      </c>
      <c r="I5141" s="61"/>
    </row>
    <row r="5142" spans="1:9" ht="24" customHeight="1" x14ac:dyDescent="0.25">
      <c r="A5142" s="2">
        <v>781540</v>
      </c>
      <c r="B5142" s="3">
        <v>41834.653692129628</v>
      </c>
      <c r="C5142" s="2" t="s">
        <v>7</v>
      </c>
      <c r="D5142" s="2" t="s">
        <v>11</v>
      </c>
      <c r="E5142" s="2" t="s">
        <v>14</v>
      </c>
      <c r="F5142" s="2" t="s">
        <v>22</v>
      </c>
      <c r="G5142" s="2">
        <v>65480</v>
      </c>
      <c r="H5142" s="2">
        <v>65480</v>
      </c>
      <c r="I5142" s="61"/>
    </row>
    <row r="5143" spans="1:9" ht="24" customHeight="1" x14ac:dyDescent="0.25">
      <c r="A5143" s="2">
        <v>106134</v>
      </c>
      <c r="B5143" s="3">
        <v>41829.666979166665</v>
      </c>
      <c r="C5143" s="2" t="s">
        <v>7</v>
      </c>
      <c r="D5143" s="2" t="s">
        <v>23</v>
      </c>
      <c r="E5143" s="2" t="s">
        <v>16</v>
      </c>
      <c r="F5143" s="2" t="s">
        <v>10</v>
      </c>
      <c r="G5143" s="2">
        <v>31708</v>
      </c>
      <c r="H5143" s="2">
        <v>31708</v>
      </c>
      <c r="I5143" s="61"/>
    </row>
    <row r="5144" spans="1:9" ht="24" customHeight="1" x14ac:dyDescent="0.25">
      <c r="A5144" s="2">
        <v>926387</v>
      </c>
      <c r="B5144" s="3">
        <v>41799.396620370368</v>
      </c>
      <c r="C5144" s="2" t="s">
        <v>7</v>
      </c>
      <c r="D5144" s="2" t="s">
        <v>11</v>
      </c>
      <c r="E5144" s="2" t="s">
        <v>14</v>
      </c>
      <c r="F5144" s="2" t="s">
        <v>19</v>
      </c>
      <c r="G5144" s="2">
        <v>78537</v>
      </c>
      <c r="H5144" s="2">
        <v>78537</v>
      </c>
      <c r="I5144" s="61"/>
    </row>
    <row r="5145" spans="1:9" ht="24" customHeight="1" x14ac:dyDescent="0.25">
      <c r="A5145" s="2">
        <v>681488</v>
      </c>
      <c r="B5145" s="3">
        <v>41820.396967592591</v>
      </c>
      <c r="C5145" s="2" t="s">
        <v>7</v>
      </c>
      <c r="D5145" s="2" t="s">
        <v>11</v>
      </c>
      <c r="E5145" s="2" t="s">
        <v>14</v>
      </c>
      <c r="F5145" s="2" t="s">
        <v>19</v>
      </c>
      <c r="G5145" s="2">
        <v>70582</v>
      </c>
      <c r="H5145" s="2">
        <v>70582</v>
      </c>
      <c r="I5145" s="61"/>
    </row>
    <row r="5146" spans="1:9" ht="24" customHeight="1" x14ac:dyDescent="0.25">
      <c r="A5146" s="2">
        <v>456060</v>
      </c>
      <c r="B5146" s="3">
        <v>41834.397164351853</v>
      </c>
      <c r="C5146" s="2" t="s">
        <v>13</v>
      </c>
      <c r="D5146" s="2" t="s">
        <v>8</v>
      </c>
      <c r="E5146" s="2" t="s">
        <v>9</v>
      </c>
      <c r="F5146" s="2" t="s">
        <v>17</v>
      </c>
      <c r="G5146" s="2">
        <v>47329</v>
      </c>
      <c r="H5146" s="2">
        <v>47329</v>
      </c>
      <c r="I5146" s="61"/>
    </row>
    <row r="5147" spans="1:9" ht="24" customHeight="1" x14ac:dyDescent="0.25">
      <c r="A5147" s="2">
        <v>219336</v>
      </c>
      <c r="B5147" s="3">
        <v>41862.397326388891</v>
      </c>
      <c r="C5147" s="2" t="s">
        <v>13</v>
      </c>
      <c r="D5147" s="2" t="s">
        <v>8</v>
      </c>
      <c r="E5147" s="2" t="s">
        <v>9</v>
      </c>
      <c r="F5147" s="2" t="s">
        <v>17</v>
      </c>
      <c r="G5147" s="2">
        <v>48343</v>
      </c>
      <c r="H5147" s="2">
        <v>48343</v>
      </c>
      <c r="I5147" s="61"/>
    </row>
    <row r="5148" spans="1:9" ht="24" customHeight="1" x14ac:dyDescent="0.25">
      <c r="A5148" s="2">
        <v>829642</v>
      </c>
      <c r="B5148" s="3">
        <v>41828.397743055553</v>
      </c>
      <c r="C5148" s="2" t="s">
        <v>7</v>
      </c>
      <c r="D5148" s="2" t="s">
        <v>8</v>
      </c>
      <c r="E5148" s="2" t="s">
        <v>9</v>
      </c>
      <c r="F5148" s="2" t="s">
        <v>32</v>
      </c>
      <c r="G5148" s="2">
        <v>6073</v>
      </c>
      <c r="H5148" s="2">
        <v>6073</v>
      </c>
      <c r="I5148" s="61"/>
    </row>
    <row r="5149" spans="1:9" ht="24" customHeight="1" x14ac:dyDescent="0.25">
      <c r="A5149" s="2">
        <v>873896</v>
      </c>
      <c r="B5149" s="3">
        <v>41831.635555555556</v>
      </c>
      <c r="C5149" s="2" t="s">
        <v>7</v>
      </c>
      <c r="D5149" s="2" t="s">
        <v>8</v>
      </c>
      <c r="E5149" s="2" t="s">
        <v>9</v>
      </c>
      <c r="F5149" s="2" t="s">
        <v>32</v>
      </c>
      <c r="G5149" s="2">
        <v>20799</v>
      </c>
      <c r="H5149" s="2">
        <v>20799</v>
      </c>
      <c r="I5149" s="61"/>
    </row>
    <row r="5150" spans="1:9" ht="24" customHeight="1" x14ac:dyDescent="0.25">
      <c r="A5150" s="2">
        <v>120935</v>
      </c>
      <c r="B5150" s="3">
        <v>41831.634502314817</v>
      </c>
      <c r="C5150" s="2" t="s">
        <v>7</v>
      </c>
      <c r="D5150" s="2" t="s">
        <v>11</v>
      </c>
      <c r="E5150" s="2" t="s">
        <v>9</v>
      </c>
      <c r="F5150" s="2" t="s">
        <v>32</v>
      </c>
      <c r="G5150" s="2">
        <v>76940</v>
      </c>
      <c r="H5150" s="2">
        <v>76940</v>
      </c>
      <c r="I5150" s="61"/>
    </row>
    <row r="5151" spans="1:9" ht="24" customHeight="1" x14ac:dyDescent="0.25">
      <c r="A5151" s="2">
        <v>987755</v>
      </c>
      <c r="B5151" s="3">
        <v>41838.769293981481</v>
      </c>
      <c r="C5151" s="2" t="s">
        <v>7</v>
      </c>
      <c r="D5151" s="2" t="s">
        <v>8</v>
      </c>
      <c r="E5151" s="2" t="s">
        <v>9</v>
      </c>
      <c r="F5151" s="2" t="s">
        <v>32</v>
      </c>
      <c r="G5151" s="2">
        <v>49559</v>
      </c>
      <c r="H5151" s="2">
        <v>49559</v>
      </c>
      <c r="I5151" s="61"/>
    </row>
    <row r="5152" spans="1:9" ht="24" customHeight="1" x14ac:dyDescent="0.25">
      <c r="A5152" s="2">
        <v>913989</v>
      </c>
      <c r="B5152" s="3">
        <v>41851.307881944442</v>
      </c>
      <c r="C5152" s="2" t="s">
        <v>7</v>
      </c>
      <c r="D5152" s="2" t="s">
        <v>8</v>
      </c>
      <c r="E5152" s="2" t="s">
        <v>9</v>
      </c>
      <c r="F5152" s="2" t="s">
        <v>21</v>
      </c>
      <c r="G5152" s="2">
        <v>38368</v>
      </c>
      <c r="H5152" s="2">
        <v>38368</v>
      </c>
      <c r="I5152" s="61"/>
    </row>
    <row r="5153" spans="1:9" ht="24" customHeight="1" x14ac:dyDescent="0.25">
      <c r="A5153" s="2">
        <v>413207</v>
      </c>
      <c r="B5153" s="3">
        <v>41851.308958333335</v>
      </c>
      <c r="C5153" s="2" t="s">
        <v>7</v>
      </c>
      <c r="D5153" s="2" t="s">
        <v>8</v>
      </c>
      <c r="E5153" s="2" t="s">
        <v>9</v>
      </c>
      <c r="F5153" s="2" t="s">
        <v>21</v>
      </c>
      <c r="G5153" s="2">
        <v>10725</v>
      </c>
      <c r="H5153" s="2">
        <v>10725</v>
      </c>
      <c r="I5153" s="61"/>
    </row>
    <row r="5154" spans="1:9" ht="24" customHeight="1" x14ac:dyDescent="0.25">
      <c r="A5154" s="2">
        <v>563241</v>
      </c>
      <c r="B5154" s="3">
        <v>41851.311215277776</v>
      </c>
      <c r="C5154" s="2" t="s">
        <v>13</v>
      </c>
      <c r="D5154" s="2" t="s">
        <v>8</v>
      </c>
      <c r="E5154" s="2" t="s">
        <v>9</v>
      </c>
      <c r="F5154" s="2" t="s">
        <v>21</v>
      </c>
      <c r="G5154" s="2">
        <v>83128</v>
      </c>
      <c r="H5154" s="2">
        <v>83128</v>
      </c>
      <c r="I5154" s="61"/>
    </row>
    <row r="5155" spans="1:9" ht="24" customHeight="1" x14ac:dyDescent="0.25">
      <c r="A5155" s="2">
        <v>449619</v>
      </c>
      <c r="B5155" s="3">
        <v>41876.58902777778</v>
      </c>
      <c r="C5155" s="2" t="s">
        <v>7</v>
      </c>
      <c r="D5155" s="2" t="s">
        <v>11</v>
      </c>
      <c r="E5155" s="2" t="s">
        <v>9</v>
      </c>
      <c r="F5155" s="2" t="s">
        <v>32</v>
      </c>
      <c r="G5155" s="2">
        <v>45154</v>
      </c>
      <c r="H5155" s="2">
        <v>45154</v>
      </c>
      <c r="I5155" s="61"/>
    </row>
    <row r="5156" spans="1:9" ht="24" customHeight="1" x14ac:dyDescent="0.25">
      <c r="A5156" s="2">
        <v>568107</v>
      </c>
      <c r="B5156" s="3">
        <v>41879.300937499997</v>
      </c>
      <c r="C5156" s="2" t="s">
        <v>7</v>
      </c>
      <c r="D5156" s="2" t="s">
        <v>8</v>
      </c>
      <c r="E5156" s="2" t="s">
        <v>9</v>
      </c>
      <c r="F5156" s="2" t="s">
        <v>32</v>
      </c>
      <c r="G5156" s="2">
        <v>17312</v>
      </c>
      <c r="H5156" s="2">
        <v>17312</v>
      </c>
      <c r="I5156" s="61"/>
    </row>
    <row r="5157" spans="1:9" ht="24" customHeight="1" x14ac:dyDescent="0.25">
      <c r="A5157" s="2">
        <v>684825</v>
      </c>
      <c r="B5157" s="3">
        <v>41879.301458333335</v>
      </c>
      <c r="C5157" s="2" t="s">
        <v>7</v>
      </c>
      <c r="D5157" s="2" t="s">
        <v>8</v>
      </c>
      <c r="E5157" s="2" t="s">
        <v>9</v>
      </c>
      <c r="F5157" s="2" t="s">
        <v>32</v>
      </c>
      <c r="G5157" s="2">
        <v>72650</v>
      </c>
      <c r="H5157" s="2">
        <v>72650</v>
      </c>
      <c r="I5157" s="61"/>
    </row>
    <row r="5158" spans="1:9" ht="24" customHeight="1" x14ac:dyDescent="0.25">
      <c r="A5158" s="2">
        <v>683544</v>
      </c>
      <c r="B5158" s="3">
        <v>41814.398229166669</v>
      </c>
      <c r="C5158" s="2" t="s">
        <v>7</v>
      </c>
      <c r="D5158" s="2" t="s">
        <v>11</v>
      </c>
      <c r="E5158" s="2" t="s">
        <v>28</v>
      </c>
      <c r="F5158" s="2" t="s">
        <v>12</v>
      </c>
      <c r="G5158" s="2">
        <v>34934</v>
      </c>
      <c r="H5158" s="2">
        <v>34934</v>
      </c>
      <c r="I5158" s="61"/>
    </row>
    <row r="5159" spans="1:9" ht="24" customHeight="1" x14ac:dyDescent="0.25">
      <c r="A5159" s="2">
        <v>149110</v>
      </c>
      <c r="B5159" s="3">
        <v>41849.709456018521</v>
      </c>
      <c r="C5159" s="2" t="s">
        <v>7</v>
      </c>
      <c r="D5159" s="2" t="s">
        <v>11</v>
      </c>
      <c r="E5159" s="2" t="s">
        <v>28</v>
      </c>
      <c r="F5159" s="2" t="s">
        <v>12</v>
      </c>
      <c r="G5159" s="2">
        <v>82042</v>
      </c>
      <c r="H5159" s="2">
        <v>82042</v>
      </c>
      <c r="I5159" s="61"/>
    </row>
    <row r="5160" spans="1:9" ht="24" customHeight="1" x14ac:dyDescent="0.25">
      <c r="A5160" s="2">
        <v>610384</v>
      </c>
      <c r="B5160" s="3">
        <v>41872.608194444445</v>
      </c>
      <c r="C5160" s="2" t="s">
        <v>7</v>
      </c>
      <c r="D5160" s="2" t="s">
        <v>11</v>
      </c>
      <c r="E5160" s="2" t="s">
        <v>28</v>
      </c>
      <c r="F5160" s="2" t="s">
        <v>12</v>
      </c>
      <c r="G5160" s="2">
        <v>54765</v>
      </c>
      <c r="H5160" s="2">
        <v>54765</v>
      </c>
      <c r="I5160" s="61"/>
    </row>
    <row r="5161" spans="1:9" ht="24" customHeight="1" x14ac:dyDescent="0.25">
      <c r="A5161" s="2">
        <v>848363</v>
      </c>
      <c r="B5161" s="3">
        <v>41807.396817129629</v>
      </c>
      <c r="C5161" s="2" t="s">
        <v>7</v>
      </c>
      <c r="D5161" s="2" t="s">
        <v>8</v>
      </c>
      <c r="E5161" s="2" t="s">
        <v>9</v>
      </c>
      <c r="F5161" s="2" t="s">
        <v>21</v>
      </c>
      <c r="G5161" s="2">
        <v>56960</v>
      </c>
      <c r="H5161" s="2">
        <v>56960</v>
      </c>
      <c r="I5161" s="61"/>
    </row>
    <row r="5162" spans="1:9" ht="24" customHeight="1" x14ac:dyDescent="0.25">
      <c r="A5162" s="2">
        <v>614699</v>
      </c>
      <c r="B5162" s="3">
        <v>41807.397337962961</v>
      </c>
      <c r="C5162" s="2" t="s">
        <v>7</v>
      </c>
      <c r="D5162" s="2" t="s">
        <v>11</v>
      </c>
      <c r="E5162" s="2" t="s">
        <v>9</v>
      </c>
      <c r="F5162" s="2" t="s">
        <v>21</v>
      </c>
      <c r="G5162" s="2">
        <v>8733</v>
      </c>
      <c r="H5162" s="2">
        <v>8733</v>
      </c>
      <c r="I5162" s="61"/>
    </row>
    <row r="5163" spans="1:9" ht="24" customHeight="1" x14ac:dyDescent="0.25">
      <c r="A5163" s="2">
        <v>681859</v>
      </c>
      <c r="B5163" s="3">
        <v>41830.676087962966</v>
      </c>
      <c r="C5163" s="2" t="s">
        <v>7</v>
      </c>
      <c r="D5163" s="2" t="s">
        <v>8</v>
      </c>
      <c r="E5163" s="2" t="s">
        <v>9</v>
      </c>
      <c r="F5163" s="2" t="s">
        <v>21</v>
      </c>
      <c r="G5163" s="2">
        <v>92806</v>
      </c>
      <c r="H5163" s="2">
        <v>92806</v>
      </c>
      <c r="I5163" s="61"/>
    </row>
    <row r="5164" spans="1:9" ht="24" customHeight="1" x14ac:dyDescent="0.25">
      <c r="A5164" s="2">
        <v>347693</v>
      </c>
      <c r="B5164" s="3">
        <v>41863.398078703707</v>
      </c>
      <c r="C5164" s="2" t="s">
        <v>7</v>
      </c>
      <c r="D5164" s="2" t="s">
        <v>11</v>
      </c>
      <c r="E5164" s="2" t="s">
        <v>9</v>
      </c>
      <c r="F5164" s="2" t="s">
        <v>21</v>
      </c>
      <c r="G5164" s="2">
        <v>43017</v>
      </c>
      <c r="H5164" s="2">
        <v>43017</v>
      </c>
      <c r="I5164" s="61"/>
    </row>
    <row r="5165" spans="1:9" ht="24" customHeight="1" x14ac:dyDescent="0.25">
      <c r="A5165" s="2">
        <v>142149</v>
      </c>
      <c r="B5165" s="3">
        <v>41863.397650462961</v>
      </c>
      <c r="C5165" s="2" t="s">
        <v>7</v>
      </c>
      <c r="D5165" s="2" t="s">
        <v>23</v>
      </c>
      <c r="E5165" s="2" t="s">
        <v>9</v>
      </c>
      <c r="F5165" s="2" t="s">
        <v>21</v>
      </c>
      <c r="G5165" s="2">
        <v>20919</v>
      </c>
      <c r="H5165" s="2">
        <v>20919</v>
      </c>
      <c r="I5165" s="61"/>
    </row>
    <row r="5166" spans="1:9" ht="24" customHeight="1" x14ac:dyDescent="0.25">
      <c r="A5166" s="2">
        <v>62161</v>
      </c>
      <c r="B5166" s="3">
        <v>41801.398136574076</v>
      </c>
      <c r="C5166" s="2" t="s">
        <v>7</v>
      </c>
      <c r="D5166" s="2" t="s">
        <v>11</v>
      </c>
      <c r="E5166" s="2" t="s">
        <v>14</v>
      </c>
      <c r="F5166" s="2" t="s">
        <v>12</v>
      </c>
      <c r="G5166" s="2">
        <v>24243</v>
      </c>
      <c r="H5166" s="2">
        <v>24243</v>
      </c>
      <c r="I5166" s="61"/>
    </row>
    <row r="5167" spans="1:9" ht="24" customHeight="1" x14ac:dyDescent="0.25">
      <c r="A5167" s="2">
        <v>797741</v>
      </c>
      <c r="B5167" s="3">
        <v>41801.39947916667</v>
      </c>
      <c r="C5167" s="2" t="s">
        <v>7</v>
      </c>
      <c r="D5167" s="2" t="s">
        <v>11</v>
      </c>
      <c r="E5167" s="2" t="s">
        <v>14</v>
      </c>
      <c r="F5167" s="2" t="s">
        <v>12</v>
      </c>
      <c r="G5167" s="2">
        <v>84299</v>
      </c>
      <c r="H5167" s="2">
        <v>84299</v>
      </c>
      <c r="I5167" s="61"/>
    </row>
    <row r="5168" spans="1:9" ht="24" customHeight="1" x14ac:dyDescent="0.25">
      <c r="A5168" s="2">
        <v>498285</v>
      </c>
      <c r="B5168" s="3">
        <v>41811.372129629628</v>
      </c>
      <c r="C5168" s="2" t="s">
        <v>13</v>
      </c>
      <c r="D5168" s="2" t="s">
        <v>11</v>
      </c>
      <c r="E5168" s="2" t="s">
        <v>14</v>
      </c>
      <c r="F5168" s="2" t="s">
        <v>12</v>
      </c>
      <c r="G5168" s="2">
        <v>9085</v>
      </c>
      <c r="H5168" s="2">
        <v>9085</v>
      </c>
      <c r="I5168" s="61"/>
    </row>
    <row r="5169" spans="1:9" ht="24" customHeight="1" x14ac:dyDescent="0.25">
      <c r="A5169" s="2">
        <v>205300</v>
      </c>
      <c r="B5169" s="3">
        <v>41811.373020833336</v>
      </c>
      <c r="C5169" s="2" t="s">
        <v>7</v>
      </c>
      <c r="D5169" s="2" t="s">
        <v>11</v>
      </c>
      <c r="E5169" s="2" t="s">
        <v>14</v>
      </c>
      <c r="F5169" s="2" t="s">
        <v>12</v>
      </c>
      <c r="G5169" s="2">
        <v>53641</v>
      </c>
      <c r="H5169" s="2">
        <v>53641</v>
      </c>
      <c r="I5169" s="61"/>
    </row>
    <row r="5170" spans="1:9" ht="24" customHeight="1" x14ac:dyDescent="0.25">
      <c r="A5170" s="2">
        <v>981943</v>
      </c>
      <c r="B5170" s="3">
        <v>41814.742847222224</v>
      </c>
      <c r="C5170" s="2" t="s">
        <v>7</v>
      </c>
      <c r="D5170" s="2" t="s">
        <v>11</v>
      </c>
      <c r="E5170" s="2" t="s">
        <v>14</v>
      </c>
      <c r="F5170" s="2" t="s">
        <v>12</v>
      </c>
      <c r="G5170" s="2">
        <v>63574</v>
      </c>
      <c r="H5170" s="2">
        <v>63574</v>
      </c>
      <c r="I5170" s="61"/>
    </row>
    <row r="5171" spans="1:9" ht="24" customHeight="1" x14ac:dyDescent="0.25">
      <c r="A5171" s="2">
        <v>722714</v>
      </c>
      <c r="B5171" s="3">
        <v>41838.428773148145</v>
      </c>
      <c r="C5171" s="2" t="s">
        <v>7</v>
      </c>
      <c r="D5171" s="2" t="s">
        <v>11</v>
      </c>
      <c r="E5171" s="2" t="s">
        <v>14</v>
      </c>
      <c r="F5171" s="2" t="s">
        <v>12</v>
      </c>
      <c r="G5171" s="2">
        <v>63254</v>
      </c>
      <c r="H5171" s="2">
        <v>63254</v>
      </c>
      <c r="I5171" s="61"/>
    </row>
    <row r="5172" spans="1:9" ht="24" customHeight="1" x14ac:dyDescent="0.25">
      <c r="A5172" s="2">
        <v>883487</v>
      </c>
      <c r="B5172" s="3">
        <v>41859.670185185183</v>
      </c>
      <c r="C5172" s="2" t="s">
        <v>7</v>
      </c>
      <c r="D5172" s="2" t="s">
        <v>11</v>
      </c>
      <c r="E5172" s="2" t="s">
        <v>14</v>
      </c>
      <c r="F5172" s="2" t="s">
        <v>12</v>
      </c>
      <c r="G5172" s="2">
        <v>69583</v>
      </c>
      <c r="H5172" s="2">
        <v>69583</v>
      </c>
      <c r="I5172" s="61"/>
    </row>
    <row r="5173" spans="1:9" ht="24" customHeight="1" x14ac:dyDescent="0.25">
      <c r="A5173" s="2">
        <v>552854</v>
      </c>
      <c r="B5173" s="3">
        <v>41872.369942129626</v>
      </c>
      <c r="C5173" s="2" t="s">
        <v>7</v>
      </c>
      <c r="D5173" s="2" t="s">
        <v>11</v>
      </c>
      <c r="E5173" s="2" t="s">
        <v>14</v>
      </c>
      <c r="F5173" s="2" t="s">
        <v>12</v>
      </c>
      <c r="G5173" s="2">
        <v>37747</v>
      </c>
      <c r="H5173" s="2">
        <v>37747</v>
      </c>
      <c r="I5173" s="61"/>
    </row>
    <row r="5174" spans="1:9" ht="24" customHeight="1" x14ac:dyDescent="0.25">
      <c r="A5174" s="2">
        <v>137390</v>
      </c>
      <c r="B5174" s="3">
        <v>41872.372094907405</v>
      </c>
      <c r="C5174" s="2" t="s">
        <v>7</v>
      </c>
      <c r="D5174" s="2" t="s">
        <v>11</v>
      </c>
      <c r="E5174" s="2" t="s">
        <v>14</v>
      </c>
      <c r="F5174" s="2" t="s">
        <v>12</v>
      </c>
      <c r="G5174" s="2">
        <v>71919</v>
      </c>
      <c r="H5174" s="2">
        <v>71919</v>
      </c>
      <c r="I5174" s="61"/>
    </row>
    <row r="5175" spans="1:9" ht="24" customHeight="1" x14ac:dyDescent="0.25">
      <c r="A5175" s="2">
        <v>841103</v>
      </c>
      <c r="B5175" s="3">
        <v>41872.372453703705</v>
      </c>
      <c r="C5175" s="2" t="s">
        <v>7</v>
      </c>
      <c r="D5175" s="2" t="s">
        <v>11</v>
      </c>
      <c r="E5175" s="2" t="s">
        <v>14</v>
      </c>
      <c r="F5175" s="2" t="s">
        <v>12</v>
      </c>
      <c r="G5175" s="2">
        <v>10061</v>
      </c>
      <c r="H5175" s="2">
        <v>10061</v>
      </c>
      <c r="I5175" s="61"/>
    </row>
    <row r="5176" spans="1:9" ht="24" customHeight="1" x14ac:dyDescent="0.25">
      <c r="A5176" s="2">
        <v>256211</v>
      </c>
      <c r="B5176" s="3">
        <v>41872.372847222221</v>
      </c>
      <c r="C5176" s="2" t="s">
        <v>7</v>
      </c>
      <c r="D5176" s="2" t="s">
        <v>11</v>
      </c>
      <c r="E5176" s="2" t="s">
        <v>14</v>
      </c>
      <c r="F5176" s="2" t="s">
        <v>12</v>
      </c>
      <c r="G5176" s="2">
        <v>6718</v>
      </c>
      <c r="H5176" s="2">
        <v>6718</v>
      </c>
      <c r="I5176" s="61"/>
    </row>
    <row r="5177" spans="1:9" ht="24" customHeight="1" x14ac:dyDescent="0.25">
      <c r="A5177" s="2">
        <v>58018</v>
      </c>
      <c r="B5177" s="3">
        <v>41872.373298611114</v>
      </c>
      <c r="C5177" s="2" t="s">
        <v>7</v>
      </c>
      <c r="D5177" s="2" t="s">
        <v>11</v>
      </c>
      <c r="E5177" s="2" t="s">
        <v>14</v>
      </c>
      <c r="F5177" s="2" t="s">
        <v>12</v>
      </c>
      <c r="G5177" s="2">
        <v>63507</v>
      </c>
      <c r="H5177" s="2">
        <v>63507</v>
      </c>
      <c r="I5177" s="61"/>
    </row>
    <row r="5178" spans="1:9" ht="24" customHeight="1" x14ac:dyDescent="0.25">
      <c r="A5178" s="2">
        <v>563022</v>
      </c>
      <c r="B5178" s="3">
        <v>41806.686944444446</v>
      </c>
      <c r="C5178" s="2" t="s">
        <v>13</v>
      </c>
      <c r="D5178" s="2" t="s">
        <v>11</v>
      </c>
      <c r="E5178" s="2" t="s">
        <v>14</v>
      </c>
      <c r="F5178" s="2" t="s">
        <v>32</v>
      </c>
      <c r="G5178" s="2">
        <v>80120</v>
      </c>
      <c r="H5178" s="2">
        <v>80120</v>
      </c>
      <c r="I5178" s="61"/>
    </row>
    <row r="5179" spans="1:9" ht="24" customHeight="1" x14ac:dyDescent="0.25">
      <c r="A5179" s="2">
        <v>427980</v>
      </c>
      <c r="B5179" s="3">
        <v>41871.397303240738</v>
      </c>
      <c r="C5179" s="2" t="s">
        <v>7</v>
      </c>
      <c r="D5179" s="2" t="s">
        <v>11</v>
      </c>
      <c r="E5179" s="2" t="s">
        <v>14</v>
      </c>
      <c r="F5179" s="2" t="s">
        <v>32</v>
      </c>
      <c r="G5179" s="2">
        <v>5157</v>
      </c>
      <c r="H5179" s="2">
        <v>5157</v>
      </c>
      <c r="I5179" s="61"/>
    </row>
    <row r="5180" spans="1:9" ht="24" customHeight="1" x14ac:dyDescent="0.25">
      <c r="A5180" s="2">
        <v>710245</v>
      </c>
      <c r="B5180" s="3">
        <v>41805.328750000001</v>
      </c>
      <c r="C5180" s="2" t="s">
        <v>13</v>
      </c>
      <c r="D5180" s="2" t="s">
        <v>11</v>
      </c>
      <c r="E5180" s="2" t="s">
        <v>14</v>
      </c>
      <c r="F5180" s="2" t="s">
        <v>21</v>
      </c>
      <c r="G5180" s="2">
        <v>23191</v>
      </c>
      <c r="H5180" s="2">
        <v>23191</v>
      </c>
      <c r="I5180" s="61"/>
    </row>
    <row r="5181" spans="1:9" ht="24" customHeight="1" x14ac:dyDescent="0.25">
      <c r="A5181" s="2">
        <v>352232</v>
      </c>
      <c r="B5181" s="3">
        <v>41850.397106481483</v>
      </c>
      <c r="C5181" s="2" t="s">
        <v>7</v>
      </c>
      <c r="D5181" s="2" t="s">
        <v>23</v>
      </c>
      <c r="E5181" s="2" t="s">
        <v>14</v>
      </c>
      <c r="F5181" s="2" t="s">
        <v>21</v>
      </c>
      <c r="G5181" s="2">
        <v>91608</v>
      </c>
      <c r="H5181" s="2">
        <v>91608</v>
      </c>
      <c r="I5181" s="61"/>
    </row>
    <row r="5182" spans="1:9" ht="24" customHeight="1" x14ac:dyDescent="0.25">
      <c r="A5182" s="2">
        <v>988022</v>
      </c>
      <c r="B5182" s="3">
        <v>41855.510196759256</v>
      </c>
      <c r="C5182" s="2" t="s">
        <v>7</v>
      </c>
      <c r="D5182" s="2" t="s">
        <v>11</v>
      </c>
      <c r="E5182" s="2" t="s">
        <v>14</v>
      </c>
      <c r="F5182" s="2" t="s">
        <v>21</v>
      </c>
      <c r="G5182" s="2">
        <v>33025</v>
      </c>
      <c r="H5182" s="2">
        <v>33025</v>
      </c>
      <c r="I5182" s="61"/>
    </row>
    <row r="5183" spans="1:9" ht="24" customHeight="1" x14ac:dyDescent="0.25">
      <c r="A5183" s="2">
        <v>976462</v>
      </c>
      <c r="B5183" s="3">
        <v>41864.397372685184</v>
      </c>
      <c r="C5183" s="2" t="s">
        <v>7</v>
      </c>
      <c r="D5183" s="2" t="s">
        <v>8</v>
      </c>
      <c r="E5183" s="2" t="s">
        <v>14</v>
      </c>
      <c r="F5183" s="2" t="s">
        <v>21</v>
      </c>
      <c r="G5183" s="2">
        <v>63209</v>
      </c>
      <c r="H5183" s="2">
        <v>63209</v>
      </c>
      <c r="I5183" s="61"/>
    </row>
    <row r="5184" spans="1:9" ht="24" customHeight="1" x14ac:dyDescent="0.25">
      <c r="A5184" s="2">
        <v>450766</v>
      </c>
      <c r="B5184" s="3">
        <v>41879.508819444447</v>
      </c>
      <c r="C5184" s="2" t="s">
        <v>7</v>
      </c>
      <c r="D5184" s="2" t="s">
        <v>8</v>
      </c>
      <c r="E5184" s="2" t="s">
        <v>14</v>
      </c>
      <c r="F5184" s="2" t="s">
        <v>21</v>
      </c>
      <c r="G5184" s="2">
        <v>6272</v>
      </c>
      <c r="H5184" s="2">
        <v>6272</v>
      </c>
      <c r="I5184" s="61"/>
    </row>
    <row r="5185" spans="1:9" ht="24" customHeight="1" x14ac:dyDescent="0.25">
      <c r="A5185" s="2">
        <v>278319</v>
      </c>
      <c r="B5185" s="3">
        <v>41879.509305555555</v>
      </c>
      <c r="C5185" s="2" t="s">
        <v>7</v>
      </c>
      <c r="D5185" s="2" t="s">
        <v>8</v>
      </c>
      <c r="E5185" s="2" t="s">
        <v>14</v>
      </c>
      <c r="F5185" s="2" t="s">
        <v>21</v>
      </c>
      <c r="G5185" s="2">
        <v>75867</v>
      </c>
      <c r="H5185" s="2">
        <v>75867</v>
      </c>
      <c r="I5185" s="61"/>
    </row>
    <row r="5186" spans="1:9" ht="24" customHeight="1" x14ac:dyDescent="0.25">
      <c r="A5186" s="2">
        <v>78498</v>
      </c>
      <c r="B5186" s="3">
        <v>41844.416307870371</v>
      </c>
      <c r="C5186" s="2" t="s">
        <v>7</v>
      </c>
      <c r="D5186" s="2" t="s">
        <v>11</v>
      </c>
      <c r="E5186" s="2" t="s">
        <v>9</v>
      </c>
      <c r="F5186" s="2" t="s">
        <v>24</v>
      </c>
      <c r="G5186" s="2">
        <v>37454</v>
      </c>
      <c r="H5186" s="2">
        <v>37454</v>
      </c>
      <c r="I5186" s="61"/>
    </row>
    <row r="5187" spans="1:9" ht="24" customHeight="1" x14ac:dyDescent="0.25">
      <c r="A5187" s="2">
        <v>925783</v>
      </c>
      <c r="B5187" s="3">
        <v>41844.418287037035</v>
      </c>
      <c r="C5187" s="2" t="s">
        <v>7</v>
      </c>
      <c r="D5187" s="2" t="s">
        <v>8</v>
      </c>
      <c r="E5187" s="2" t="s">
        <v>9</v>
      </c>
      <c r="F5187" s="2" t="s">
        <v>24</v>
      </c>
      <c r="G5187" s="2">
        <v>75522</v>
      </c>
      <c r="H5187" s="2">
        <v>75522</v>
      </c>
      <c r="I5187" s="61"/>
    </row>
    <row r="5188" spans="1:9" ht="24" customHeight="1" x14ac:dyDescent="0.25">
      <c r="A5188" s="2">
        <v>382073</v>
      </c>
      <c r="B5188" s="3">
        <v>41850.545520833337</v>
      </c>
      <c r="C5188" s="2" t="s">
        <v>7</v>
      </c>
      <c r="D5188" s="2" t="s">
        <v>8</v>
      </c>
      <c r="E5188" s="2" t="s">
        <v>9</v>
      </c>
      <c r="F5188" s="2" t="s">
        <v>24</v>
      </c>
      <c r="G5188" s="2">
        <v>82752</v>
      </c>
      <c r="H5188" s="2">
        <v>82752</v>
      </c>
      <c r="I5188" s="61"/>
    </row>
    <row r="5189" spans="1:9" ht="24" customHeight="1" x14ac:dyDescent="0.25">
      <c r="A5189" s="2">
        <v>702003</v>
      </c>
      <c r="B5189" s="3">
        <v>41829.397893518515</v>
      </c>
      <c r="C5189" s="2" t="s">
        <v>7</v>
      </c>
      <c r="D5189" s="2" t="s">
        <v>11</v>
      </c>
      <c r="E5189" s="2" t="s">
        <v>9</v>
      </c>
      <c r="F5189" s="2" t="s">
        <v>32</v>
      </c>
      <c r="G5189" s="2">
        <v>12403</v>
      </c>
      <c r="H5189" s="2">
        <v>12403</v>
      </c>
      <c r="I5189" s="61"/>
    </row>
    <row r="5190" spans="1:9" ht="24" customHeight="1" x14ac:dyDescent="0.25">
      <c r="A5190" s="2">
        <v>36851</v>
      </c>
      <c r="B5190" s="3">
        <v>41831.52107638889</v>
      </c>
      <c r="C5190" s="2" t="s">
        <v>13</v>
      </c>
      <c r="D5190" s="2" t="s">
        <v>8</v>
      </c>
      <c r="E5190" s="2" t="s">
        <v>9</v>
      </c>
      <c r="F5190" s="2" t="s">
        <v>32</v>
      </c>
      <c r="G5190" s="2">
        <v>80999</v>
      </c>
      <c r="H5190" s="2">
        <v>80999</v>
      </c>
      <c r="I5190" s="61"/>
    </row>
    <row r="5191" spans="1:9" ht="24" customHeight="1" x14ac:dyDescent="0.25">
      <c r="A5191" s="2">
        <v>116855</v>
      </c>
      <c r="B5191" s="3">
        <v>41837.787858796299</v>
      </c>
      <c r="C5191" s="2" t="s">
        <v>13</v>
      </c>
      <c r="D5191" s="2" t="s">
        <v>8</v>
      </c>
      <c r="E5191" s="2" t="s">
        <v>9</v>
      </c>
      <c r="F5191" s="2" t="s">
        <v>32</v>
      </c>
      <c r="G5191" s="2">
        <v>41431</v>
      </c>
      <c r="H5191" s="2">
        <v>41431</v>
      </c>
      <c r="I5191" s="61"/>
    </row>
    <row r="5192" spans="1:9" ht="24" customHeight="1" x14ac:dyDescent="0.25">
      <c r="A5192" s="2">
        <v>303777</v>
      </c>
      <c r="B5192" s="3">
        <v>41837.790682870371</v>
      </c>
      <c r="C5192" s="2" t="s">
        <v>7</v>
      </c>
      <c r="D5192" s="2" t="s">
        <v>8</v>
      </c>
      <c r="E5192" s="2" t="s">
        <v>9</v>
      </c>
      <c r="F5192" s="2" t="s">
        <v>32</v>
      </c>
      <c r="G5192" s="2">
        <v>98446</v>
      </c>
      <c r="H5192" s="2">
        <v>98446</v>
      </c>
      <c r="I5192" s="61"/>
    </row>
    <row r="5193" spans="1:9" ht="24" customHeight="1" x14ac:dyDescent="0.25">
      <c r="A5193" s="2">
        <v>328427</v>
      </c>
      <c r="B5193" s="3">
        <v>41837.787824074076</v>
      </c>
      <c r="C5193" s="2" t="s">
        <v>7</v>
      </c>
      <c r="D5193" s="2" t="s">
        <v>23</v>
      </c>
      <c r="E5193" s="2" t="s">
        <v>9</v>
      </c>
      <c r="F5193" s="2" t="s">
        <v>32</v>
      </c>
      <c r="G5193" s="2">
        <v>10522</v>
      </c>
      <c r="H5193" s="2">
        <v>10522</v>
      </c>
      <c r="I5193" s="61"/>
    </row>
    <row r="5194" spans="1:9" ht="24" customHeight="1" x14ac:dyDescent="0.25">
      <c r="A5194" s="2">
        <v>962839</v>
      </c>
      <c r="B5194" s="3">
        <v>41809.396805555552</v>
      </c>
      <c r="C5194" s="2" t="s">
        <v>7</v>
      </c>
      <c r="D5194" s="2" t="s">
        <v>8</v>
      </c>
      <c r="E5194" s="2" t="s">
        <v>9</v>
      </c>
      <c r="F5194" s="2" t="s">
        <v>21</v>
      </c>
      <c r="G5194" s="2">
        <v>44635</v>
      </c>
      <c r="H5194" s="2">
        <v>44635</v>
      </c>
      <c r="I5194" s="61"/>
    </row>
    <row r="5195" spans="1:9" ht="24" customHeight="1" x14ac:dyDescent="0.25">
      <c r="A5195" s="2">
        <v>237702</v>
      </c>
      <c r="B5195" s="3">
        <v>41815.422164351854</v>
      </c>
      <c r="C5195" s="2" t="s">
        <v>7</v>
      </c>
      <c r="D5195" s="2" t="s">
        <v>8</v>
      </c>
      <c r="E5195" s="2" t="s">
        <v>9</v>
      </c>
      <c r="F5195" s="2" t="s">
        <v>21</v>
      </c>
      <c r="G5195" s="2">
        <v>97744</v>
      </c>
      <c r="H5195" s="2">
        <v>97744</v>
      </c>
      <c r="I5195" s="61"/>
    </row>
    <row r="5196" spans="1:9" ht="24" customHeight="1" x14ac:dyDescent="0.25">
      <c r="A5196" s="2">
        <v>434867</v>
      </c>
      <c r="B5196" s="3">
        <v>41814.345682870371</v>
      </c>
      <c r="C5196" s="2" t="s">
        <v>7</v>
      </c>
      <c r="D5196" s="2" t="s">
        <v>8</v>
      </c>
      <c r="E5196" s="2" t="s">
        <v>9</v>
      </c>
      <c r="F5196" s="2" t="s">
        <v>19</v>
      </c>
      <c r="G5196" s="2">
        <v>78274</v>
      </c>
      <c r="H5196" s="2">
        <v>78274</v>
      </c>
      <c r="I5196" s="61"/>
    </row>
    <row r="5197" spans="1:9" ht="24" customHeight="1" x14ac:dyDescent="0.25">
      <c r="A5197" s="2">
        <v>694738</v>
      </c>
      <c r="B5197" s="3">
        <v>41857.498425925929</v>
      </c>
      <c r="C5197" s="2" t="s">
        <v>13</v>
      </c>
      <c r="D5197" s="2" t="s">
        <v>8</v>
      </c>
      <c r="E5197" s="2" t="s">
        <v>9</v>
      </c>
      <c r="F5197" s="2" t="s">
        <v>19</v>
      </c>
      <c r="G5197" s="2">
        <v>26643</v>
      </c>
      <c r="H5197" s="2">
        <v>26643</v>
      </c>
      <c r="I5197" s="61"/>
    </row>
    <row r="5198" spans="1:9" ht="24" customHeight="1" x14ac:dyDescent="0.25">
      <c r="A5198" s="2">
        <v>703725</v>
      </c>
      <c r="B5198" s="3">
        <v>41857.498715277776</v>
      </c>
      <c r="C5198" s="2" t="s">
        <v>7</v>
      </c>
      <c r="D5198" s="2" t="s">
        <v>11</v>
      </c>
      <c r="E5198" s="2" t="s">
        <v>9</v>
      </c>
      <c r="F5198" s="2" t="s">
        <v>19</v>
      </c>
      <c r="G5198" s="2">
        <v>78504</v>
      </c>
      <c r="H5198" s="2">
        <v>78504</v>
      </c>
      <c r="I5198" s="61"/>
    </row>
    <row r="5199" spans="1:9" ht="24" customHeight="1" x14ac:dyDescent="0.25">
      <c r="A5199" s="2">
        <v>469830</v>
      </c>
      <c r="B5199" s="3">
        <v>41851.398217592592</v>
      </c>
      <c r="C5199" s="2" t="s">
        <v>7</v>
      </c>
      <c r="D5199" s="2" t="s">
        <v>8</v>
      </c>
      <c r="E5199" s="2" t="s">
        <v>9</v>
      </c>
      <c r="F5199" s="2" t="s">
        <v>19</v>
      </c>
      <c r="G5199" s="2">
        <v>44739</v>
      </c>
      <c r="H5199" s="2">
        <v>44739</v>
      </c>
      <c r="I5199" s="61"/>
    </row>
    <row r="5200" spans="1:9" ht="24" customHeight="1" x14ac:dyDescent="0.25">
      <c r="A5200" s="2">
        <v>781209</v>
      </c>
      <c r="B5200" s="3">
        <v>41851.398576388892</v>
      </c>
      <c r="C5200" s="2" t="s">
        <v>13</v>
      </c>
      <c r="D5200" s="2" t="s">
        <v>8</v>
      </c>
      <c r="E5200" s="2" t="s">
        <v>9</v>
      </c>
      <c r="F5200" s="2" t="s">
        <v>19</v>
      </c>
      <c r="G5200" s="2">
        <v>23507</v>
      </c>
      <c r="H5200" s="2">
        <v>23507</v>
      </c>
      <c r="I5200" s="61"/>
    </row>
    <row r="5201" spans="1:9" ht="24" customHeight="1" x14ac:dyDescent="0.25">
      <c r="A5201" s="2">
        <v>479883</v>
      </c>
      <c r="B5201" s="3">
        <v>41857.024363425924</v>
      </c>
      <c r="C5201" s="2" t="s">
        <v>7</v>
      </c>
      <c r="D5201" s="2" t="s">
        <v>11</v>
      </c>
      <c r="E5201" s="2" t="s">
        <v>16</v>
      </c>
      <c r="F5201" s="2" t="s">
        <v>32</v>
      </c>
      <c r="G5201" s="2">
        <v>66692</v>
      </c>
      <c r="H5201" s="2">
        <v>66692</v>
      </c>
      <c r="I5201" s="61"/>
    </row>
    <row r="5202" spans="1:9" ht="24" customHeight="1" x14ac:dyDescent="0.25">
      <c r="A5202" s="2">
        <v>128481</v>
      </c>
      <c r="B5202" s="3">
        <v>41813.397800925923</v>
      </c>
      <c r="C5202" s="2" t="s">
        <v>7</v>
      </c>
      <c r="D5202" s="2" t="s">
        <v>8</v>
      </c>
      <c r="E5202" s="2" t="s">
        <v>29</v>
      </c>
      <c r="F5202" s="2" t="s">
        <v>21</v>
      </c>
      <c r="G5202" s="2">
        <v>58146</v>
      </c>
      <c r="H5202" s="2">
        <v>58146</v>
      </c>
      <c r="I5202" s="61"/>
    </row>
    <row r="5203" spans="1:9" ht="24" customHeight="1" x14ac:dyDescent="0.25">
      <c r="A5203" s="2">
        <v>549564</v>
      </c>
      <c r="B5203" s="3">
        <v>41813.39984953704</v>
      </c>
      <c r="C5203" s="2" t="s">
        <v>13</v>
      </c>
      <c r="D5203" s="2" t="s">
        <v>11</v>
      </c>
      <c r="E5203" s="2" t="s">
        <v>29</v>
      </c>
      <c r="F5203" s="2" t="s">
        <v>21</v>
      </c>
      <c r="G5203" s="2">
        <v>74623</v>
      </c>
      <c r="H5203" s="2">
        <v>74623</v>
      </c>
      <c r="I5203" s="61"/>
    </row>
    <row r="5204" spans="1:9" ht="24" customHeight="1" x14ac:dyDescent="0.25">
      <c r="A5204" s="2">
        <v>742782</v>
      </c>
      <c r="B5204" s="3">
        <v>41822.90834490741</v>
      </c>
      <c r="C5204" s="2" t="s">
        <v>7</v>
      </c>
      <c r="D5204" s="2" t="s">
        <v>8</v>
      </c>
      <c r="E5204" s="2" t="s">
        <v>29</v>
      </c>
      <c r="F5204" s="2" t="s">
        <v>21</v>
      </c>
      <c r="G5204" s="2">
        <v>78519</v>
      </c>
      <c r="H5204" s="2">
        <v>78519</v>
      </c>
      <c r="I5204" s="61"/>
    </row>
    <row r="5205" spans="1:9" ht="24" customHeight="1" x14ac:dyDescent="0.25">
      <c r="A5205" s="2">
        <v>886512</v>
      </c>
      <c r="B5205" s="3">
        <v>41831.546412037038</v>
      </c>
      <c r="C5205" s="2" t="s">
        <v>7</v>
      </c>
      <c r="D5205" s="2" t="s">
        <v>8</v>
      </c>
      <c r="E5205" s="2" t="s">
        <v>29</v>
      </c>
      <c r="F5205" s="2" t="s">
        <v>10</v>
      </c>
      <c r="G5205" s="2">
        <v>88997</v>
      </c>
      <c r="H5205" s="2">
        <v>88997</v>
      </c>
      <c r="I5205" s="61"/>
    </row>
    <row r="5206" spans="1:9" ht="24" customHeight="1" x14ac:dyDescent="0.25">
      <c r="A5206" s="2">
        <v>354468</v>
      </c>
      <c r="B5206" s="3">
        <v>41799.397789351853</v>
      </c>
      <c r="C5206" s="2" t="s">
        <v>7</v>
      </c>
      <c r="D5206" s="2" t="s">
        <v>11</v>
      </c>
      <c r="E5206" s="2" t="s">
        <v>14</v>
      </c>
      <c r="F5206" s="2" t="s">
        <v>21</v>
      </c>
      <c r="G5206" s="2">
        <v>7308</v>
      </c>
      <c r="H5206" s="2">
        <v>7308</v>
      </c>
      <c r="I5206" s="61"/>
    </row>
    <row r="5207" spans="1:9" ht="24" customHeight="1" x14ac:dyDescent="0.25">
      <c r="A5207" s="2">
        <v>387429</v>
      </c>
      <c r="B5207" s="3">
        <v>41799.401076388887</v>
      </c>
      <c r="C5207" s="2" t="s">
        <v>7</v>
      </c>
      <c r="D5207" s="2" t="s">
        <v>8</v>
      </c>
      <c r="E5207" s="2" t="s">
        <v>14</v>
      </c>
      <c r="F5207" s="2" t="s">
        <v>21</v>
      </c>
      <c r="G5207" s="2">
        <v>36243</v>
      </c>
      <c r="H5207" s="2">
        <v>36243</v>
      </c>
      <c r="I5207" s="61"/>
    </row>
    <row r="5208" spans="1:9" ht="24" customHeight="1" x14ac:dyDescent="0.25">
      <c r="A5208" s="2">
        <v>618542</v>
      </c>
      <c r="B5208" s="3">
        <v>41799.40179398148</v>
      </c>
      <c r="C5208" s="2" t="s">
        <v>7</v>
      </c>
      <c r="D5208" s="2" t="s">
        <v>8</v>
      </c>
      <c r="E5208" s="2" t="s">
        <v>14</v>
      </c>
      <c r="F5208" s="2" t="s">
        <v>21</v>
      </c>
      <c r="G5208" s="2">
        <v>41580</v>
      </c>
      <c r="H5208" s="2">
        <v>41580</v>
      </c>
      <c r="I5208" s="61"/>
    </row>
    <row r="5209" spans="1:9" ht="24" customHeight="1" x14ac:dyDescent="0.25">
      <c r="A5209" s="2">
        <v>261521</v>
      </c>
      <c r="B5209" s="3">
        <v>41807.745868055557</v>
      </c>
      <c r="C5209" s="2" t="s">
        <v>7</v>
      </c>
      <c r="D5209" s="2" t="s">
        <v>11</v>
      </c>
      <c r="E5209" s="2" t="s">
        <v>16</v>
      </c>
      <c r="F5209" s="2" t="s">
        <v>12</v>
      </c>
      <c r="G5209" s="2">
        <v>9442</v>
      </c>
      <c r="H5209" s="2">
        <v>9442</v>
      </c>
      <c r="I5209" s="61"/>
    </row>
    <row r="5210" spans="1:9" ht="24" customHeight="1" x14ac:dyDescent="0.25">
      <c r="A5210" s="2">
        <v>505352</v>
      </c>
      <c r="B5210" s="3">
        <v>41807.746423611112</v>
      </c>
      <c r="C5210" s="2" t="s">
        <v>7</v>
      </c>
      <c r="D5210" s="2" t="s">
        <v>8</v>
      </c>
      <c r="E5210" s="2" t="s">
        <v>16</v>
      </c>
      <c r="F5210" s="2" t="s">
        <v>12</v>
      </c>
      <c r="G5210" s="2">
        <v>20477</v>
      </c>
      <c r="H5210" s="2">
        <v>20477</v>
      </c>
      <c r="I5210" s="61"/>
    </row>
    <row r="5211" spans="1:9" ht="24" customHeight="1" x14ac:dyDescent="0.25">
      <c r="A5211" s="2">
        <v>664848</v>
      </c>
      <c r="B5211" s="3">
        <v>41855.49287037037</v>
      </c>
      <c r="C5211" s="2" t="s">
        <v>13</v>
      </c>
      <c r="D5211" s="2" t="s">
        <v>8</v>
      </c>
      <c r="E5211" s="2" t="s">
        <v>16</v>
      </c>
      <c r="F5211" s="2" t="s">
        <v>12</v>
      </c>
      <c r="G5211" s="2">
        <v>25042</v>
      </c>
      <c r="H5211" s="2">
        <v>25042</v>
      </c>
      <c r="I5211" s="61"/>
    </row>
    <row r="5212" spans="1:9" ht="24" customHeight="1" x14ac:dyDescent="0.25">
      <c r="A5212" s="2">
        <v>370983</v>
      </c>
      <c r="B5212" s="3">
        <v>41855.494780092595</v>
      </c>
      <c r="C5212" s="2" t="s">
        <v>7</v>
      </c>
      <c r="D5212" s="2" t="s">
        <v>8</v>
      </c>
      <c r="E5212" s="2" t="s">
        <v>16</v>
      </c>
      <c r="F5212" s="2" t="s">
        <v>12</v>
      </c>
      <c r="G5212" s="2">
        <v>61087</v>
      </c>
      <c r="H5212" s="2">
        <v>61087</v>
      </c>
      <c r="I5212" s="61"/>
    </row>
    <row r="5213" spans="1:9" ht="24" customHeight="1" x14ac:dyDescent="0.25">
      <c r="A5213" s="2">
        <v>483489</v>
      </c>
      <c r="B5213" s="3">
        <v>41806.39739583333</v>
      </c>
      <c r="C5213" s="2" t="s">
        <v>7</v>
      </c>
      <c r="D5213" s="2" t="s">
        <v>8</v>
      </c>
      <c r="E5213" s="2" t="s">
        <v>25</v>
      </c>
      <c r="F5213" s="2" t="s">
        <v>19</v>
      </c>
      <c r="G5213" s="2">
        <v>53738</v>
      </c>
      <c r="H5213" s="2">
        <v>53738</v>
      </c>
      <c r="I5213" s="61"/>
    </row>
    <row r="5214" spans="1:9" ht="24" customHeight="1" x14ac:dyDescent="0.25">
      <c r="A5214" s="2">
        <v>22943</v>
      </c>
      <c r="B5214" s="3">
        <v>41806.397685185184</v>
      </c>
      <c r="C5214" s="2" t="s">
        <v>7</v>
      </c>
      <c r="D5214" s="2" t="s">
        <v>11</v>
      </c>
      <c r="E5214" s="2" t="s">
        <v>25</v>
      </c>
      <c r="F5214" s="2" t="s">
        <v>19</v>
      </c>
      <c r="G5214" s="2">
        <v>48569</v>
      </c>
      <c r="H5214" s="2">
        <v>48569</v>
      </c>
      <c r="I5214" s="61"/>
    </row>
    <row r="5215" spans="1:9" ht="24" customHeight="1" x14ac:dyDescent="0.25">
      <c r="A5215" s="2">
        <v>994223</v>
      </c>
      <c r="B5215" s="3">
        <v>41806.398472222223</v>
      </c>
      <c r="C5215" s="2" t="s">
        <v>7</v>
      </c>
      <c r="D5215" s="2" t="s">
        <v>8</v>
      </c>
      <c r="E5215" s="2" t="s">
        <v>25</v>
      </c>
      <c r="F5215" s="2" t="s">
        <v>19</v>
      </c>
      <c r="G5215" s="2">
        <v>56407</v>
      </c>
      <c r="H5215" s="2">
        <v>56407</v>
      </c>
      <c r="I5215" s="61"/>
    </row>
    <row r="5216" spans="1:9" ht="24" customHeight="1" x14ac:dyDescent="0.25">
      <c r="A5216" s="2">
        <v>902725</v>
      </c>
      <c r="B5216" s="3">
        <v>41808.720347222225</v>
      </c>
      <c r="C5216" s="2" t="s">
        <v>7</v>
      </c>
      <c r="D5216" s="2" t="s">
        <v>8</v>
      </c>
      <c r="E5216" s="2" t="s">
        <v>25</v>
      </c>
      <c r="F5216" s="2" t="s">
        <v>19</v>
      </c>
      <c r="G5216" s="2">
        <v>20727</v>
      </c>
      <c r="H5216" s="2">
        <v>20727</v>
      </c>
      <c r="I5216" s="61"/>
    </row>
    <row r="5217" spans="1:9" ht="24" customHeight="1" x14ac:dyDescent="0.25">
      <c r="A5217" s="2">
        <v>729319</v>
      </c>
      <c r="B5217" s="3">
        <v>41808.722314814811</v>
      </c>
      <c r="C5217" s="2" t="s">
        <v>7</v>
      </c>
      <c r="D5217" s="2" t="s">
        <v>8</v>
      </c>
      <c r="E5217" s="2" t="s">
        <v>25</v>
      </c>
      <c r="F5217" s="2" t="s">
        <v>19</v>
      </c>
      <c r="G5217" s="2">
        <v>24704</v>
      </c>
      <c r="H5217" s="2">
        <v>24704</v>
      </c>
      <c r="I5217" s="61"/>
    </row>
    <row r="5218" spans="1:9" ht="24" customHeight="1" x14ac:dyDescent="0.25">
      <c r="A5218" s="2">
        <v>88447</v>
      </c>
      <c r="B5218" s="3">
        <v>41808.723182870373</v>
      </c>
      <c r="C5218" s="2" t="s">
        <v>7</v>
      </c>
      <c r="D5218" s="2" t="s">
        <v>8</v>
      </c>
      <c r="E5218" s="2" t="s">
        <v>25</v>
      </c>
      <c r="F5218" s="2" t="s">
        <v>19</v>
      </c>
      <c r="G5218" s="2">
        <v>92917</v>
      </c>
      <c r="H5218" s="2">
        <v>92917</v>
      </c>
      <c r="I5218" s="61"/>
    </row>
    <row r="5219" spans="1:9" ht="24" customHeight="1" x14ac:dyDescent="0.25">
      <c r="A5219" s="2">
        <v>364456</v>
      </c>
      <c r="B5219" s="3">
        <v>41808.724502314813</v>
      </c>
      <c r="C5219" s="2" t="s">
        <v>13</v>
      </c>
      <c r="D5219" s="2" t="s">
        <v>11</v>
      </c>
      <c r="E5219" s="2" t="s">
        <v>25</v>
      </c>
      <c r="F5219" s="2" t="s">
        <v>19</v>
      </c>
      <c r="G5219" s="2">
        <v>24336</v>
      </c>
      <c r="H5219" s="2">
        <v>24336</v>
      </c>
      <c r="I5219" s="61"/>
    </row>
    <row r="5220" spans="1:9" ht="24" customHeight="1" x14ac:dyDescent="0.25">
      <c r="A5220" s="2">
        <v>530699</v>
      </c>
      <c r="B5220" s="3">
        <v>41810.705104166664</v>
      </c>
      <c r="C5220" s="2" t="s">
        <v>7</v>
      </c>
      <c r="D5220" s="2" t="s">
        <v>8</v>
      </c>
      <c r="E5220" s="2" t="s">
        <v>25</v>
      </c>
      <c r="F5220" s="2" t="s">
        <v>19</v>
      </c>
      <c r="G5220" s="2">
        <v>54763</v>
      </c>
      <c r="H5220" s="2">
        <v>54763</v>
      </c>
      <c r="I5220" s="61"/>
    </row>
    <row r="5221" spans="1:9" ht="24" customHeight="1" x14ac:dyDescent="0.25">
      <c r="A5221" s="2">
        <v>959449</v>
      </c>
      <c r="B5221" s="3">
        <v>41821.528263888889</v>
      </c>
      <c r="C5221" s="2" t="s">
        <v>7</v>
      </c>
      <c r="D5221" s="2" t="s">
        <v>8</v>
      </c>
      <c r="E5221" s="2" t="s">
        <v>25</v>
      </c>
      <c r="F5221" s="2" t="s">
        <v>19</v>
      </c>
      <c r="G5221" s="2">
        <v>73977</v>
      </c>
      <c r="H5221" s="2">
        <v>73977</v>
      </c>
      <c r="I5221" s="61"/>
    </row>
    <row r="5222" spans="1:9" ht="24" customHeight="1" x14ac:dyDescent="0.25">
      <c r="A5222" s="2">
        <v>95119</v>
      </c>
      <c r="B5222" s="3">
        <v>41821.529652777775</v>
      </c>
      <c r="C5222" s="2" t="s">
        <v>7</v>
      </c>
      <c r="D5222" s="2" t="s">
        <v>8</v>
      </c>
      <c r="E5222" s="2" t="s">
        <v>25</v>
      </c>
      <c r="F5222" s="2" t="s">
        <v>19</v>
      </c>
      <c r="G5222" s="2">
        <v>88914</v>
      </c>
      <c r="H5222" s="2">
        <v>88914</v>
      </c>
      <c r="I5222" s="61"/>
    </row>
    <row r="5223" spans="1:9" ht="24" customHeight="1" x14ac:dyDescent="0.25">
      <c r="A5223" s="2">
        <v>925960</v>
      </c>
      <c r="B5223" s="3">
        <v>41838.296793981484</v>
      </c>
      <c r="C5223" s="2" t="s">
        <v>7</v>
      </c>
      <c r="D5223" s="2" t="s">
        <v>8</v>
      </c>
      <c r="E5223" s="2" t="s">
        <v>25</v>
      </c>
      <c r="F5223" s="2" t="s">
        <v>19</v>
      </c>
      <c r="G5223" s="2">
        <v>44770</v>
      </c>
      <c r="H5223" s="2">
        <v>44770</v>
      </c>
      <c r="I5223" s="61"/>
    </row>
    <row r="5224" spans="1:9" ht="24" customHeight="1" x14ac:dyDescent="0.25">
      <c r="A5224" s="2">
        <v>480305</v>
      </c>
      <c r="B5224" s="3">
        <v>41838.299872685187</v>
      </c>
      <c r="C5224" s="2" t="s">
        <v>7</v>
      </c>
      <c r="D5224" s="2" t="s">
        <v>11</v>
      </c>
      <c r="E5224" s="2" t="s">
        <v>25</v>
      </c>
      <c r="F5224" s="2" t="s">
        <v>19</v>
      </c>
      <c r="G5224" s="2">
        <v>7833</v>
      </c>
      <c r="H5224" s="2">
        <v>7833</v>
      </c>
      <c r="I5224" s="61"/>
    </row>
    <row r="5225" spans="1:9" ht="24" customHeight="1" x14ac:dyDescent="0.25">
      <c r="A5225" s="2">
        <v>693520</v>
      </c>
      <c r="B5225" s="3">
        <v>41841.721400462964</v>
      </c>
      <c r="C5225" s="2" t="s">
        <v>7</v>
      </c>
      <c r="D5225" s="2" t="s">
        <v>8</v>
      </c>
      <c r="E5225" s="2" t="s">
        <v>25</v>
      </c>
      <c r="F5225" s="2" t="s">
        <v>19</v>
      </c>
      <c r="G5225" s="2">
        <v>84865</v>
      </c>
      <c r="H5225" s="2">
        <v>84865</v>
      </c>
      <c r="I5225" s="61"/>
    </row>
    <row r="5226" spans="1:9" ht="24" customHeight="1" x14ac:dyDescent="0.25">
      <c r="A5226" s="2">
        <v>311119</v>
      </c>
      <c r="B5226" s="3">
        <v>41841.723900462966</v>
      </c>
      <c r="C5226" s="2" t="s">
        <v>7</v>
      </c>
      <c r="D5226" s="2" t="s">
        <v>8</v>
      </c>
      <c r="E5226" s="2" t="s">
        <v>25</v>
      </c>
      <c r="F5226" s="2" t="s">
        <v>19</v>
      </c>
      <c r="G5226" s="2">
        <v>26467</v>
      </c>
      <c r="H5226" s="2">
        <v>26467</v>
      </c>
      <c r="I5226" s="61"/>
    </row>
    <row r="5227" spans="1:9" ht="24" customHeight="1" x14ac:dyDescent="0.25">
      <c r="A5227" s="2">
        <v>718843</v>
      </c>
      <c r="B5227" s="3">
        <v>41843.341226851851</v>
      </c>
      <c r="C5227" s="2" t="s">
        <v>13</v>
      </c>
      <c r="D5227" s="2" t="s">
        <v>8</v>
      </c>
      <c r="E5227" s="2" t="s">
        <v>25</v>
      </c>
      <c r="F5227" s="2" t="s">
        <v>19</v>
      </c>
      <c r="G5227" s="2">
        <v>37388</v>
      </c>
      <c r="H5227" s="2">
        <v>37388</v>
      </c>
      <c r="I5227" s="61"/>
    </row>
    <row r="5228" spans="1:9" ht="24" customHeight="1" x14ac:dyDescent="0.25">
      <c r="A5228" s="2">
        <v>273366</v>
      </c>
      <c r="B5228" s="3">
        <v>41843.342824074076</v>
      </c>
      <c r="C5228" s="2" t="s">
        <v>7</v>
      </c>
      <c r="D5228" s="2" t="s">
        <v>8</v>
      </c>
      <c r="E5228" s="2" t="s">
        <v>25</v>
      </c>
      <c r="F5228" s="2" t="s">
        <v>19</v>
      </c>
      <c r="G5228" s="2">
        <v>49049</v>
      </c>
      <c r="H5228" s="2">
        <v>49049</v>
      </c>
      <c r="I5228" s="61"/>
    </row>
    <row r="5229" spans="1:9" ht="24" customHeight="1" x14ac:dyDescent="0.25">
      <c r="A5229" s="2">
        <v>337448</v>
      </c>
      <c r="B5229" s="3">
        <v>41844.727395833332</v>
      </c>
      <c r="C5229" s="2" t="s">
        <v>7</v>
      </c>
      <c r="D5229" s="2" t="s">
        <v>11</v>
      </c>
      <c r="E5229" s="2" t="s">
        <v>25</v>
      </c>
      <c r="F5229" s="2" t="s">
        <v>19</v>
      </c>
      <c r="G5229" s="2">
        <v>4353</v>
      </c>
      <c r="H5229" s="2">
        <v>4353</v>
      </c>
      <c r="I5229" s="61"/>
    </row>
    <row r="5230" spans="1:9" ht="24" customHeight="1" x14ac:dyDescent="0.25">
      <c r="A5230" s="2">
        <v>539304</v>
      </c>
      <c r="B5230" s="3">
        <v>41857.217986111114</v>
      </c>
      <c r="C5230" s="2" t="s">
        <v>7</v>
      </c>
      <c r="D5230" s="2" t="s">
        <v>11</v>
      </c>
      <c r="E5230" s="2" t="s">
        <v>25</v>
      </c>
      <c r="F5230" s="2" t="s">
        <v>19</v>
      </c>
      <c r="G5230" s="2">
        <v>54497</v>
      </c>
      <c r="H5230" s="2">
        <v>54497</v>
      </c>
      <c r="I5230" s="61"/>
    </row>
    <row r="5231" spans="1:9" ht="24" customHeight="1" x14ac:dyDescent="0.25">
      <c r="A5231" s="2">
        <v>874467</v>
      </c>
      <c r="B5231" s="3">
        <v>41871.328715277778</v>
      </c>
      <c r="C5231" s="2" t="s">
        <v>7</v>
      </c>
      <c r="D5231" s="2" t="s">
        <v>11</v>
      </c>
      <c r="E5231" s="2" t="s">
        <v>25</v>
      </c>
      <c r="F5231" s="2" t="s">
        <v>19</v>
      </c>
      <c r="G5231" s="2">
        <v>41577</v>
      </c>
      <c r="H5231" s="2">
        <v>41577</v>
      </c>
      <c r="I5231" s="61"/>
    </row>
    <row r="5232" spans="1:9" ht="24" customHeight="1" x14ac:dyDescent="0.25">
      <c r="A5232" s="2">
        <v>46052</v>
      </c>
      <c r="B5232" s="3">
        <v>41871.329988425925</v>
      </c>
      <c r="C5232" s="2" t="s">
        <v>7</v>
      </c>
      <c r="D5232" s="2" t="s">
        <v>8</v>
      </c>
      <c r="E5232" s="2" t="s">
        <v>25</v>
      </c>
      <c r="F5232" s="2" t="s">
        <v>19</v>
      </c>
      <c r="G5232" s="2">
        <v>1960</v>
      </c>
      <c r="H5232" s="2">
        <v>1960</v>
      </c>
      <c r="I5232" s="61"/>
    </row>
    <row r="5233" spans="1:9" ht="24" customHeight="1" x14ac:dyDescent="0.25">
      <c r="A5233" s="2">
        <v>409763</v>
      </c>
      <c r="B5233" s="3">
        <v>41871.328113425923</v>
      </c>
      <c r="C5233" s="2" t="s">
        <v>13</v>
      </c>
      <c r="D5233" s="2" t="s">
        <v>23</v>
      </c>
      <c r="E5233" s="2" t="s">
        <v>25</v>
      </c>
      <c r="F5233" s="2" t="s">
        <v>19</v>
      </c>
      <c r="G5233" s="2">
        <v>8600</v>
      </c>
      <c r="H5233" s="2">
        <v>8600</v>
      </c>
      <c r="I5233" s="61"/>
    </row>
    <row r="5234" spans="1:9" ht="24" customHeight="1" x14ac:dyDescent="0.25">
      <c r="A5234" s="2">
        <v>22595</v>
      </c>
      <c r="B5234" s="3">
        <v>41877.44630787037</v>
      </c>
      <c r="C5234" s="2" t="s">
        <v>7</v>
      </c>
      <c r="D5234" s="2" t="s">
        <v>8</v>
      </c>
      <c r="E5234" s="2" t="s">
        <v>25</v>
      </c>
      <c r="F5234" s="2" t="s">
        <v>19</v>
      </c>
      <c r="G5234" s="2">
        <v>63909</v>
      </c>
      <c r="H5234" s="2">
        <v>63909</v>
      </c>
      <c r="I5234" s="61"/>
    </row>
    <row r="5235" spans="1:9" ht="24" customHeight="1" x14ac:dyDescent="0.25">
      <c r="A5235" s="2">
        <v>591181</v>
      </c>
      <c r="B5235" s="3">
        <v>41877.450312499997</v>
      </c>
      <c r="C5235" s="2" t="s">
        <v>13</v>
      </c>
      <c r="D5235" s="2" t="s">
        <v>8</v>
      </c>
      <c r="E5235" s="2" t="s">
        <v>25</v>
      </c>
      <c r="F5235" s="2" t="s">
        <v>19</v>
      </c>
      <c r="G5235" s="2">
        <v>35325</v>
      </c>
      <c r="H5235" s="2">
        <v>35325</v>
      </c>
      <c r="I5235" s="61"/>
    </row>
    <row r="5236" spans="1:9" ht="24" customHeight="1" x14ac:dyDescent="0.25">
      <c r="A5236" s="2">
        <v>937631</v>
      </c>
      <c r="B5236" s="3">
        <v>41827.396817129629</v>
      </c>
      <c r="C5236" s="2" t="s">
        <v>7</v>
      </c>
      <c r="D5236" s="2" t="s">
        <v>8</v>
      </c>
      <c r="E5236" s="2" t="s">
        <v>14</v>
      </c>
      <c r="F5236" s="2" t="s">
        <v>32</v>
      </c>
      <c r="G5236" s="2">
        <v>80405</v>
      </c>
      <c r="H5236" s="2">
        <v>80405</v>
      </c>
      <c r="I5236" s="61"/>
    </row>
    <row r="5237" spans="1:9" ht="24" customHeight="1" x14ac:dyDescent="0.25">
      <c r="A5237" s="2">
        <v>157602</v>
      </c>
      <c r="B5237" s="3">
        <v>41827.399282407408</v>
      </c>
      <c r="C5237" s="2" t="s">
        <v>7</v>
      </c>
      <c r="D5237" s="2" t="s">
        <v>11</v>
      </c>
      <c r="E5237" s="2" t="s">
        <v>14</v>
      </c>
      <c r="F5237" s="2" t="s">
        <v>32</v>
      </c>
      <c r="G5237" s="2">
        <v>58930</v>
      </c>
      <c r="H5237" s="2">
        <v>58930</v>
      </c>
      <c r="I5237" s="61"/>
    </row>
    <row r="5238" spans="1:9" ht="24" customHeight="1" x14ac:dyDescent="0.25">
      <c r="A5238" s="2">
        <v>83452</v>
      </c>
      <c r="B5238" s="3">
        <v>41848.397719907407</v>
      </c>
      <c r="C5238" s="2" t="s">
        <v>7</v>
      </c>
      <c r="D5238" s="2" t="s">
        <v>8</v>
      </c>
      <c r="E5238" s="2" t="s">
        <v>16</v>
      </c>
      <c r="F5238" s="2" t="s">
        <v>32</v>
      </c>
      <c r="G5238" s="2">
        <v>12719</v>
      </c>
      <c r="H5238" s="2">
        <v>12719</v>
      </c>
      <c r="I5238" s="61"/>
    </row>
    <row r="5239" spans="1:9" ht="24" customHeight="1" x14ac:dyDescent="0.25">
      <c r="A5239" s="2">
        <v>867683</v>
      </c>
      <c r="B5239" s="3">
        <v>41821.778726851851</v>
      </c>
      <c r="C5239" s="2" t="s">
        <v>7</v>
      </c>
      <c r="D5239" s="2" t="s">
        <v>11</v>
      </c>
      <c r="E5239" s="2" t="s">
        <v>9</v>
      </c>
      <c r="F5239" s="2" t="s">
        <v>17</v>
      </c>
      <c r="G5239" s="2">
        <v>21390</v>
      </c>
      <c r="H5239" s="2">
        <v>21390</v>
      </c>
      <c r="I5239" s="61"/>
    </row>
    <row r="5240" spans="1:9" ht="24" customHeight="1" x14ac:dyDescent="0.25">
      <c r="A5240" s="2">
        <v>511092</v>
      </c>
      <c r="B5240" s="3">
        <v>41821.781608796293</v>
      </c>
      <c r="C5240" s="2" t="s">
        <v>13</v>
      </c>
      <c r="D5240" s="2" t="s">
        <v>8</v>
      </c>
      <c r="E5240" s="2" t="s">
        <v>9</v>
      </c>
      <c r="F5240" s="2" t="s">
        <v>17</v>
      </c>
      <c r="G5240" s="2">
        <v>87176</v>
      </c>
      <c r="H5240" s="2">
        <v>87176</v>
      </c>
      <c r="I5240" s="61"/>
    </row>
    <row r="5241" spans="1:9" ht="24" customHeight="1" x14ac:dyDescent="0.25">
      <c r="A5241" s="2">
        <v>501301</v>
      </c>
      <c r="B5241" s="3">
        <v>41799.39707175926</v>
      </c>
      <c r="C5241" s="2" t="s">
        <v>7</v>
      </c>
      <c r="D5241" s="2" t="s">
        <v>8</v>
      </c>
      <c r="E5241" s="2" t="s">
        <v>9</v>
      </c>
      <c r="F5241" s="2" t="s">
        <v>12</v>
      </c>
      <c r="G5241" s="2">
        <v>48826</v>
      </c>
      <c r="H5241" s="2">
        <v>48826</v>
      </c>
      <c r="I5241" s="61"/>
    </row>
    <row r="5242" spans="1:9" ht="24" customHeight="1" x14ac:dyDescent="0.25">
      <c r="A5242" s="2">
        <v>425165</v>
      </c>
      <c r="B5242" s="3">
        <v>41799.397650462961</v>
      </c>
      <c r="C5242" s="2" t="s">
        <v>13</v>
      </c>
      <c r="D5242" s="2" t="s">
        <v>8</v>
      </c>
      <c r="E5242" s="2" t="s">
        <v>9</v>
      </c>
      <c r="F5242" s="2" t="s">
        <v>12</v>
      </c>
      <c r="G5242" s="2">
        <v>34705</v>
      </c>
      <c r="H5242" s="2">
        <v>34705</v>
      </c>
      <c r="I5242" s="61"/>
    </row>
    <row r="5243" spans="1:9" ht="24" customHeight="1" x14ac:dyDescent="0.25">
      <c r="A5243" s="2">
        <v>865337</v>
      </c>
      <c r="B5243" s="3">
        <v>41820.397199074076</v>
      </c>
      <c r="C5243" s="2" t="s">
        <v>7</v>
      </c>
      <c r="D5243" s="2" t="s">
        <v>11</v>
      </c>
      <c r="E5243" s="2" t="s">
        <v>9</v>
      </c>
      <c r="F5243" s="2" t="s">
        <v>12</v>
      </c>
      <c r="G5243" s="2">
        <v>80996</v>
      </c>
      <c r="H5243" s="2">
        <v>80996</v>
      </c>
      <c r="I5243" s="61"/>
    </row>
    <row r="5244" spans="1:9" ht="24" customHeight="1" x14ac:dyDescent="0.25">
      <c r="A5244" s="2">
        <v>584834</v>
      </c>
      <c r="B5244" s="3">
        <v>41872.558206018519</v>
      </c>
      <c r="C5244" s="2" t="s">
        <v>7</v>
      </c>
      <c r="D5244" s="2" t="s">
        <v>8</v>
      </c>
      <c r="E5244" s="2" t="s">
        <v>9</v>
      </c>
      <c r="F5244" s="2" t="s">
        <v>12</v>
      </c>
      <c r="G5244" s="2">
        <v>12740</v>
      </c>
      <c r="H5244" s="2">
        <v>12740</v>
      </c>
      <c r="I5244" s="61"/>
    </row>
    <row r="5245" spans="1:9" ht="24" customHeight="1" x14ac:dyDescent="0.25">
      <c r="A5245" s="2">
        <v>53712</v>
      </c>
      <c r="B5245" s="3">
        <v>41806.397245370368</v>
      </c>
      <c r="C5245" s="2" t="s">
        <v>7</v>
      </c>
      <c r="D5245" s="2" t="s">
        <v>8</v>
      </c>
      <c r="E5245" s="2" t="s">
        <v>9</v>
      </c>
      <c r="F5245" s="2" t="s">
        <v>10</v>
      </c>
      <c r="G5245" s="2">
        <v>93566</v>
      </c>
      <c r="H5245" s="2">
        <v>93566</v>
      </c>
      <c r="I5245" s="61"/>
    </row>
    <row r="5246" spans="1:9" ht="24" customHeight="1" x14ac:dyDescent="0.25">
      <c r="A5246" s="2">
        <v>128404</v>
      </c>
      <c r="B5246" s="3">
        <v>41806.397881944446</v>
      </c>
      <c r="C5246" s="2" t="s">
        <v>7</v>
      </c>
      <c r="D5246" s="2" t="s">
        <v>11</v>
      </c>
      <c r="E5246" s="2" t="s">
        <v>9</v>
      </c>
      <c r="F5246" s="2" t="s">
        <v>10</v>
      </c>
      <c r="G5246" s="2">
        <v>89661</v>
      </c>
      <c r="H5246" s="2">
        <v>89661</v>
      </c>
      <c r="I5246" s="61"/>
    </row>
    <row r="5247" spans="1:9" ht="24" customHeight="1" x14ac:dyDescent="0.25">
      <c r="A5247" s="2">
        <v>854981</v>
      </c>
      <c r="B5247" s="3">
        <v>41806.397187499999</v>
      </c>
      <c r="C5247" s="2" t="s">
        <v>13</v>
      </c>
      <c r="D5247" s="2" t="s">
        <v>23</v>
      </c>
      <c r="E5247" s="2" t="s">
        <v>9</v>
      </c>
      <c r="F5247" s="2" t="s">
        <v>10</v>
      </c>
      <c r="G5247" s="2">
        <v>43159</v>
      </c>
      <c r="H5247" s="2">
        <v>43159</v>
      </c>
      <c r="I5247" s="61"/>
    </row>
    <row r="5248" spans="1:9" ht="24" customHeight="1" x14ac:dyDescent="0.25">
      <c r="A5248" s="2">
        <v>91351</v>
      </c>
      <c r="B5248" s="3">
        <v>41873.713368055556</v>
      </c>
      <c r="C5248" s="2" t="s">
        <v>7</v>
      </c>
      <c r="D5248" s="2" t="s">
        <v>8</v>
      </c>
      <c r="E5248" s="2" t="s">
        <v>9</v>
      </c>
      <c r="F5248" s="2" t="s">
        <v>17</v>
      </c>
      <c r="G5248" s="2">
        <v>81537</v>
      </c>
      <c r="H5248" s="2">
        <v>81537</v>
      </c>
      <c r="I5248" s="61"/>
    </row>
    <row r="5249" spans="1:9" ht="24" customHeight="1" x14ac:dyDescent="0.25">
      <c r="A5249" s="2">
        <v>285709</v>
      </c>
      <c r="B5249" s="3">
        <v>41873.714270833334</v>
      </c>
      <c r="C5249" s="2" t="s">
        <v>7</v>
      </c>
      <c r="D5249" s="2" t="s">
        <v>8</v>
      </c>
      <c r="E5249" s="2" t="s">
        <v>9</v>
      </c>
      <c r="F5249" s="2" t="s">
        <v>17</v>
      </c>
      <c r="G5249" s="2">
        <v>46653</v>
      </c>
      <c r="H5249" s="2">
        <v>46653</v>
      </c>
      <c r="I5249" s="61"/>
    </row>
    <row r="5250" spans="1:9" ht="24" customHeight="1" x14ac:dyDescent="0.25">
      <c r="A5250" s="2">
        <v>120388</v>
      </c>
      <c r="B5250" s="3">
        <v>41877.397766203707</v>
      </c>
      <c r="C5250" s="2" t="s">
        <v>7</v>
      </c>
      <c r="D5250" s="2" t="s">
        <v>11</v>
      </c>
      <c r="E5250" s="2" t="s">
        <v>9</v>
      </c>
      <c r="F5250" s="2" t="s">
        <v>32</v>
      </c>
      <c r="G5250" s="2">
        <v>19029</v>
      </c>
      <c r="H5250" s="2">
        <v>19029</v>
      </c>
      <c r="I5250" s="61"/>
    </row>
    <row r="5251" spans="1:9" ht="24" customHeight="1" x14ac:dyDescent="0.25">
      <c r="A5251" s="2">
        <v>342211</v>
      </c>
      <c r="B5251" s="3">
        <v>41842.397199074076</v>
      </c>
      <c r="C5251" s="2" t="s">
        <v>7</v>
      </c>
      <c r="D5251" s="2" t="s">
        <v>8</v>
      </c>
      <c r="E5251" s="2" t="s">
        <v>28</v>
      </c>
      <c r="F5251" s="2" t="s">
        <v>12</v>
      </c>
      <c r="G5251" s="2">
        <v>38409</v>
      </c>
      <c r="H5251" s="2">
        <v>38409</v>
      </c>
      <c r="I5251" s="61"/>
    </row>
    <row r="5252" spans="1:9" ht="24" customHeight="1" x14ac:dyDescent="0.25">
      <c r="A5252" s="2">
        <v>813607</v>
      </c>
      <c r="B5252" s="3">
        <v>41838.583831018521</v>
      </c>
      <c r="C5252" s="2" t="s">
        <v>7</v>
      </c>
      <c r="D5252" s="2" t="s">
        <v>8</v>
      </c>
      <c r="E5252" s="2" t="s">
        <v>14</v>
      </c>
      <c r="F5252" s="2" t="s">
        <v>24</v>
      </c>
      <c r="G5252" s="2">
        <v>22160</v>
      </c>
      <c r="H5252" s="2">
        <v>22160</v>
      </c>
      <c r="I5252" s="61"/>
    </row>
    <row r="5253" spans="1:9" ht="24" customHeight="1" x14ac:dyDescent="0.25">
      <c r="A5253" s="2">
        <v>340249</v>
      </c>
      <c r="B5253" s="3">
        <v>41838.584421296298</v>
      </c>
      <c r="C5253" s="2" t="s">
        <v>7</v>
      </c>
      <c r="D5253" s="2" t="s">
        <v>8</v>
      </c>
      <c r="E5253" s="2" t="s">
        <v>14</v>
      </c>
      <c r="F5253" s="2" t="s">
        <v>24</v>
      </c>
      <c r="G5253" s="2">
        <v>52281</v>
      </c>
      <c r="H5253" s="2">
        <v>52281</v>
      </c>
      <c r="I5253" s="61"/>
    </row>
    <row r="5254" spans="1:9" ht="24" customHeight="1" x14ac:dyDescent="0.25">
      <c r="A5254" s="2">
        <v>649668</v>
      </c>
      <c r="B5254" s="3">
        <v>41845.826516203706</v>
      </c>
      <c r="C5254" s="2" t="s">
        <v>7</v>
      </c>
      <c r="D5254" s="2" t="s">
        <v>8</v>
      </c>
      <c r="E5254" s="2" t="s">
        <v>14</v>
      </c>
      <c r="F5254" s="2" t="s">
        <v>24</v>
      </c>
      <c r="G5254" s="2">
        <v>62975</v>
      </c>
      <c r="H5254" s="2">
        <v>62975</v>
      </c>
      <c r="I5254" s="61"/>
    </row>
    <row r="5255" spans="1:9" ht="24" customHeight="1" x14ac:dyDescent="0.25">
      <c r="A5255" s="2">
        <v>587481</v>
      </c>
      <c r="B5255" s="3">
        <v>41845.826932870368</v>
      </c>
      <c r="C5255" s="2" t="s">
        <v>7</v>
      </c>
      <c r="D5255" s="2" t="s">
        <v>8</v>
      </c>
      <c r="E5255" s="2" t="s">
        <v>14</v>
      </c>
      <c r="F5255" s="2" t="s">
        <v>24</v>
      </c>
      <c r="G5255" s="2">
        <v>16717</v>
      </c>
      <c r="H5255" s="2">
        <v>16717</v>
      </c>
      <c r="I5255" s="61"/>
    </row>
    <row r="5256" spans="1:9" ht="24" customHeight="1" x14ac:dyDescent="0.25">
      <c r="A5256" s="2">
        <v>471298</v>
      </c>
      <c r="B5256" s="3">
        <v>41846.682962962965</v>
      </c>
      <c r="C5256" s="2" t="s">
        <v>7</v>
      </c>
      <c r="D5256" s="2" t="s">
        <v>8</v>
      </c>
      <c r="E5256" s="2" t="s">
        <v>14</v>
      </c>
      <c r="F5256" s="2" t="s">
        <v>24</v>
      </c>
      <c r="G5256" s="2">
        <v>12202</v>
      </c>
      <c r="H5256" s="2">
        <v>12202</v>
      </c>
      <c r="I5256" s="61"/>
    </row>
    <row r="5257" spans="1:9" ht="24" customHeight="1" x14ac:dyDescent="0.25">
      <c r="A5257" s="2">
        <v>621437</v>
      </c>
      <c r="B5257" s="3">
        <v>41846.684479166666</v>
      </c>
      <c r="C5257" s="2" t="s">
        <v>13</v>
      </c>
      <c r="D5257" s="2" t="s">
        <v>8</v>
      </c>
      <c r="E5257" s="2" t="s">
        <v>14</v>
      </c>
      <c r="F5257" s="2" t="s">
        <v>24</v>
      </c>
      <c r="G5257" s="2">
        <v>44621</v>
      </c>
      <c r="H5257" s="2">
        <v>44621</v>
      </c>
      <c r="I5257" s="61"/>
    </row>
    <row r="5258" spans="1:9" ht="24" customHeight="1" x14ac:dyDescent="0.25">
      <c r="A5258" s="2">
        <v>103119</v>
      </c>
      <c r="B5258" s="3">
        <v>41863.367777777778</v>
      </c>
      <c r="C5258" s="2" t="s">
        <v>7</v>
      </c>
      <c r="D5258" s="2" t="s">
        <v>8</v>
      </c>
      <c r="E5258" s="2" t="s">
        <v>14</v>
      </c>
      <c r="F5258" s="2" t="s">
        <v>32</v>
      </c>
      <c r="G5258" s="2">
        <v>79306</v>
      </c>
      <c r="H5258" s="2">
        <v>79306</v>
      </c>
      <c r="I5258" s="61"/>
    </row>
    <row r="5259" spans="1:9" ht="24" customHeight="1" x14ac:dyDescent="0.25">
      <c r="A5259" s="2">
        <v>611600</v>
      </c>
      <c r="B5259" s="3">
        <v>41864.684618055559</v>
      </c>
      <c r="C5259" s="2" t="s">
        <v>7</v>
      </c>
      <c r="D5259" s="2" t="s">
        <v>11</v>
      </c>
      <c r="E5259" s="2" t="s">
        <v>14</v>
      </c>
      <c r="F5259" s="2" t="s">
        <v>24</v>
      </c>
      <c r="G5259" s="2">
        <v>32006</v>
      </c>
      <c r="H5259" s="2">
        <v>32006</v>
      </c>
      <c r="I5259" s="61"/>
    </row>
    <row r="5260" spans="1:9" ht="24" customHeight="1" x14ac:dyDescent="0.25">
      <c r="A5260" s="2">
        <v>631449</v>
      </c>
      <c r="B5260" s="3">
        <v>41864.685891203706</v>
      </c>
      <c r="C5260" s="2" t="s">
        <v>7</v>
      </c>
      <c r="D5260" s="2" t="s">
        <v>11</v>
      </c>
      <c r="E5260" s="2" t="s">
        <v>14</v>
      </c>
      <c r="F5260" s="2" t="s">
        <v>24</v>
      </c>
      <c r="G5260" s="2">
        <v>20431</v>
      </c>
      <c r="H5260" s="2">
        <v>20431</v>
      </c>
      <c r="I5260" s="61"/>
    </row>
    <row r="5261" spans="1:9" ht="24" customHeight="1" x14ac:dyDescent="0.25">
      <c r="A5261" s="2">
        <v>602680</v>
      </c>
      <c r="B5261" s="3">
        <v>41857.397743055553</v>
      </c>
      <c r="C5261" s="2" t="s">
        <v>7</v>
      </c>
      <c r="D5261" s="2" t="s">
        <v>8</v>
      </c>
      <c r="E5261" s="2" t="s">
        <v>14</v>
      </c>
      <c r="F5261" s="2" t="s">
        <v>32</v>
      </c>
      <c r="G5261" s="2">
        <v>81254</v>
      </c>
      <c r="H5261" s="2">
        <v>81254</v>
      </c>
      <c r="I5261" s="61"/>
    </row>
    <row r="5262" spans="1:9" ht="24" customHeight="1" x14ac:dyDescent="0.25">
      <c r="A5262" s="2">
        <v>496437</v>
      </c>
      <c r="B5262" s="3">
        <v>41866.705520833333</v>
      </c>
      <c r="C5262" s="2" t="s">
        <v>7</v>
      </c>
      <c r="D5262" s="2" t="s">
        <v>8</v>
      </c>
      <c r="E5262" s="2" t="s">
        <v>14</v>
      </c>
      <c r="F5262" s="2" t="s">
        <v>32</v>
      </c>
      <c r="G5262" s="2">
        <v>44936</v>
      </c>
      <c r="H5262" s="2">
        <v>44936</v>
      </c>
      <c r="I5262" s="61"/>
    </row>
    <row r="5263" spans="1:9" ht="24" customHeight="1" x14ac:dyDescent="0.25">
      <c r="A5263" s="2">
        <v>576537</v>
      </c>
      <c r="B5263" s="3">
        <v>41873.529976851853</v>
      </c>
      <c r="C5263" s="2" t="s">
        <v>7</v>
      </c>
      <c r="D5263" s="2" t="s">
        <v>8</v>
      </c>
      <c r="E5263" s="2" t="s">
        <v>14</v>
      </c>
      <c r="F5263" s="2" t="s">
        <v>32</v>
      </c>
      <c r="G5263" s="2">
        <v>18839</v>
      </c>
      <c r="H5263" s="2">
        <v>18839</v>
      </c>
      <c r="I5263" s="61"/>
    </row>
    <row r="5264" spans="1:9" ht="24" customHeight="1" x14ac:dyDescent="0.25">
      <c r="A5264" s="2">
        <v>728911</v>
      </c>
      <c r="B5264" s="3">
        <v>41873.533472222225</v>
      </c>
      <c r="C5264" s="2" t="s">
        <v>7</v>
      </c>
      <c r="D5264" s="2" t="s">
        <v>11</v>
      </c>
      <c r="E5264" s="2" t="s">
        <v>14</v>
      </c>
      <c r="F5264" s="2" t="s">
        <v>32</v>
      </c>
      <c r="G5264" s="2">
        <v>57519</v>
      </c>
      <c r="H5264" s="2">
        <v>57519</v>
      </c>
      <c r="I5264" s="61"/>
    </row>
    <row r="5265" spans="1:9" ht="24" customHeight="1" x14ac:dyDescent="0.25">
      <c r="A5265" s="2">
        <v>515151</v>
      </c>
      <c r="B5265" s="3">
        <v>41878.398252314815</v>
      </c>
      <c r="C5265" s="2" t="s">
        <v>7</v>
      </c>
      <c r="D5265" s="2" t="s">
        <v>11</v>
      </c>
      <c r="E5265" s="2" t="s">
        <v>14</v>
      </c>
      <c r="F5265" s="2" t="s">
        <v>24</v>
      </c>
      <c r="G5265" s="2">
        <v>76958</v>
      </c>
      <c r="H5265" s="2">
        <v>76958</v>
      </c>
      <c r="I5265" s="61"/>
    </row>
    <row r="5266" spans="1:9" ht="24" customHeight="1" x14ac:dyDescent="0.25">
      <c r="A5266" s="2">
        <v>794344</v>
      </c>
      <c r="B5266" s="3">
        <v>41878.398981481485</v>
      </c>
      <c r="C5266" s="2" t="s">
        <v>7</v>
      </c>
      <c r="D5266" s="2" t="s">
        <v>11</v>
      </c>
      <c r="E5266" s="2" t="s">
        <v>14</v>
      </c>
      <c r="F5266" s="2" t="s">
        <v>24</v>
      </c>
      <c r="G5266" s="2">
        <v>49745</v>
      </c>
      <c r="H5266" s="2">
        <v>49745</v>
      </c>
      <c r="I5266" s="61"/>
    </row>
    <row r="5267" spans="1:9" ht="24" customHeight="1" x14ac:dyDescent="0.25">
      <c r="A5267" s="2">
        <v>934715</v>
      </c>
      <c r="B5267" s="3">
        <v>41810.43677083333</v>
      </c>
      <c r="C5267" s="2" t="s">
        <v>7</v>
      </c>
      <c r="D5267" s="2" t="s">
        <v>11</v>
      </c>
      <c r="E5267" s="2" t="s">
        <v>14</v>
      </c>
      <c r="F5267" s="2" t="s">
        <v>12</v>
      </c>
      <c r="G5267" s="2">
        <v>72027</v>
      </c>
      <c r="H5267" s="2">
        <v>72027</v>
      </c>
      <c r="I5267" s="61"/>
    </row>
    <row r="5268" spans="1:9" ht="24" customHeight="1" x14ac:dyDescent="0.25">
      <c r="A5268" s="2">
        <v>232512</v>
      </c>
      <c r="B5268" s="3">
        <v>41810.438888888886</v>
      </c>
      <c r="C5268" s="2" t="s">
        <v>7</v>
      </c>
      <c r="D5268" s="2" t="s">
        <v>11</v>
      </c>
      <c r="E5268" s="2" t="s">
        <v>14</v>
      </c>
      <c r="F5268" s="2" t="s">
        <v>12</v>
      </c>
      <c r="G5268" s="2">
        <v>57295</v>
      </c>
      <c r="H5268" s="2">
        <v>57295</v>
      </c>
      <c r="I5268" s="61"/>
    </row>
    <row r="5269" spans="1:9" ht="24" customHeight="1" x14ac:dyDescent="0.25">
      <c r="A5269" s="2">
        <v>586566</v>
      </c>
      <c r="B5269" s="3">
        <v>41837.808622685188</v>
      </c>
      <c r="C5269" s="2" t="s">
        <v>7</v>
      </c>
      <c r="D5269" s="2" t="s">
        <v>11</v>
      </c>
      <c r="E5269" s="2" t="s">
        <v>14</v>
      </c>
      <c r="F5269" s="2" t="s">
        <v>17</v>
      </c>
      <c r="G5269" s="2">
        <v>1763</v>
      </c>
      <c r="H5269" s="2">
        <v>1763</v>
      </c>
      <c r="I5269" s="61"/>
    </row>
    <row r="5270" spans="1:9" ht="24" customHeight="1" x14ac:dyDescent="0.25">
      <c r="A5270" s="2">
        <v>629604</v>
      </c>
      <c r="B5270" s="3">
        <v>41843.671030092592</v>
      </c>
      <c r="C5270" s="2" t="s">
        <v>7</v>
      </c>
      <c r="D5270" s="2" t="s">
        <v>8</v>
      </c>
      <c r="E5270" s="2" t="s">
        <v>14</v>
      </c>
      <c r="F5270" s="2" t="s">
        <v>17</v>
      </c>
      <c r="G5270" s="2">
        <v>59726</v>
      </c>
      <c r="H5270" s="2">
        <v>59726</v>
      </c>
      <c r="I5270" s="61"/>
    </row>
    <row r="5271" spans="1:9" ht="24" customHeight="1" x14ac:dyDescent="0.25">
      <c r="A5271" s="2">
        <v>779204</v>
      </c>
      <c r="B5271" s="3">
        <v>41809.397604166668</v>
      </c>
      <c r="C5271" s="2" t="s">
        <v>7</v>
      </c>
      <c r="D5271" s="2" t="s">
        <v>11</v>
      </c>
      <c r="E5271" s="2" t="s">
        <v>9</v>
      </c>
      <c r="F5271" s="2" t="s">
        <v>12</v>
      </c>
      <c r="G5271" s="2">
        <v>73833</v>
      </c>
      <c r="H5271" s="2">
        <v>73833</v>
      </c>
      <c r="I5271" s="61"/>
    </row>
    <row r="5272" spans="1:9" ht="24" customHeight="1" x14ac:dyDescent="0.25">
      <c r="A5272" s="2">
        <v>390996</v>
      </c>
      <c r="B5272" s="3">
        <v>41809.398182870369</v>
      </c>
      <c r="C5272" s="2" t="s">
        <v>7</v>
      </c>
      <c r="D5272" s="2" t="s">
        <v>11</v>
      </c>
      <c r="E5272" s="2" t="s">
        <v>9</v>
      </c>
      <c r="F5272" s="2" t="s">
        <v>12</v>
      </c>
      <c r="G5272" s="2">
        <v>13487</v>
      </c>
      <c r="H5272" s="2">
        <v>13487</v>
      </c>
      <c r="I5272" s="61"/>
    </row>
    <row r="5273" spans="1:9" ht="24" customHeight="1" x14ac:dyDescent="0.25">
      <c r="A5273" s="2">
        <v>75020</v>
      </c>
      <c r="B5273" s="3">
        <v>41838.432592592595</v>
      </c>
      <c r="C5273" s="2" t="s">
        <v>7</v>
      </c>
      <c r="D5273" s="2" t="s">
        <v>8</v>
      </c>
      <c r="E5273" s="2" t="s">
        <v>9</v>
      </c>
      <c r="F5273" s="2" t="s">
        <v>12</v>
      </c>
      <c r="G5273" s="2">
        <v>55563</v>
      </c>
      <c r="H5273" s="2">
        <v>55563</v>
      </c>
      <c r="I5273" s="61"/>
    </row>
    <row r="5274" spans="1:9" ht="24" customHeight="1" x14ac:dyDescent="0.25">
      <c r="A5274" s="2">
        <v>508465</v>
      </c>
      <c r="B5274" s="3">
        <v>41841.42391203704</v>
      </c>
      <c r="C5274" s="2" t="s">
        <v>7</v>
      </c>
      <c r="D5274" s="2" t="s">
        <v>8</v>
      </c>
      <c r="E5274" s="2" t="s">
        <v>9</v>
      </c>
      <c r="F5274" s="2" t="s">
        <v>12</v>
      </c>
      <c r="G5274" s="2">
        <v>58637</v>
      </c>
      <c r="H5274" s="2">
        <v>58637</v>
      </c>
      <c r="I5274" s="61"/>
    </row>
    <row r="5275" spans="1:9" ht="24" customHeight="1" x14ac:dyDescent="0.25">
      <c r="A5275" s="2">
        <v>209520</v>
      </c>
      <c r="B5275" s="3">
        <v>41841.424930555557</v>
      </c>
      <c r="C5275" s="2" t="s">
        <v>7</v>
      </c>
      <c r="D5275" s="2" t="s">
        <v>11</v>
      </c>
      <c r="E5275" s="2" t="s">
        <v>9</v>
      </c>
      <c r="F5275" s="2" t="s">
        <v>12</v>
      </c>
      <c r="G5275" s="2">
        <v>30975</v>
      </c>
      <c r="H5275" s="2">
        <v>30975</v>
      </c>
      <c r="I5275" s="61"/>
    </row>
    <row r="5276" spans="1:9" ht="24" customHeight="1" x14ac:dyDescent="0.25">
      <c r="A5276" s="2">
        <v>415927</v>
      </c>
      <c r="B5276" s="3">
        <v>41852.550000000003</v>
      </c>
      <c r="C5276" s="2" t="s">
        <v>13</v>
      </c>
      <c r="D5276" s="2" t="s">
        <v>8</v>
      </c>
      <c r="E5276" s="2" t="s">
        <v>9</v>
      </c>
      <c r="F5276" s="2" t="s">
        <v>12</v>
      </c>
      <c r="G5276" s="2">
        <v>31717</v>
      </c>
      <c r="H5276" s="2">
        <v>31717</v>
      </c>
      <c r="I5276" s="61"/>
    </row>
    <row r="5277" spans="1:9" ht="24" customHeight="1" x14ac:dyDescent="0.25">
      <c r="A5277" s="2">
        <v>257953</v>
      </c>
      <c r="B5277" s="3">
        <v>41858.482453703706</v>
      </c>
      <c r="C5277" s="2" t="s">
        <v>7</v>
      </c>
      <c r="D5277" s="2" t="s">
        <v>8</v>
      </c>
      <c r="E5277" s="2" t="s">
        <v>9</v>
      </c>
      <c r="F5277" s="2" t="s">
        <v>12</v>
      </c>
      <c r="G5277" s="2">
        <v>58254</v>
      </c>
      <c r="H5277" s="2">
        <v>58254</v>
      </c>
      <c r="I5277" s="61"/>
    </row>
    <row r="5278" spans="1:9" ht="24" customHeight="1" x14ac:dyDescent="0.25">
      <c r="A5278" s="2">
        <v>895899</v>
      </c>
      <c r="B5278" s="3">
        <v>41810.396944444445</v>
      </c>
      <c r="C5278" s="2" t="s">
        <v>7</v>
      </c>
      <c r="D5278" s="2" t="s">
        <v>8</v>
      </c>
      <c r="E5278" s="2" t="s">
        <v>14</v>
      </c>
      <c r="F5278" s="2" t="s">
        <v>12</v>
      </c>
      <c r="G5278" s="2">
        <v>76694</v>
      </c>
      <c r="H5278" s="2">
        <v>76694</v>
      </c>
      <c r="I5278" s="61"/>
    </row>
    <row r="5279" spans="1:9" ht="24" customHeight="1" x14ac:dyDescent="0.25">
      <c r="A5279" s="2">
        <v>265397</v>
      </c>
      <c r="B5279" s="3">
        <v>41810.397696759261</v>
      </c>
      <c r="C5279" s="2" t="s">
        <v>7</v>
      </c>
      <c r="D5279" s="2" t="s">
        <v>11</v>
      </c>
      <c r="E5279" s="2" t="s">
        <v>14</v>
      </c>
      <c r="F5279" s="2" t="s">
        <v>12</v>
      </c>
      <c r="G5279" s="2">
        <v>4063</v>
      </c>
      <c r="H5279" s="2">
        <v>4063</v>
      </c>
      <c r="I5279" s="61"/>
    </row>
    <row r="5280" spans="1:9" ht="24" customHeight="1" x14ac:dyDescent="0.25">
      <c r="A5280" s="2">
        <v>336556</v>
      </c>
      <c r="B5280" s="3">
        <v>41812.502546296295</v>
      </c>
      <c r="C5280" s="2" t="s">
        <v>7</v>
      </c>
      <c r="D5280" s="2" t="s">
        <v>11</v>
      </c>
      <c r="E5280" s="2" t="s">
        <v>14</v>
      </c>
      <c r="F5280" s="2" t="s">
        <v>32</v>
      </c>
      <c r="G5280" s="2">
        <v>79072</v>
      </c>
      <c r="H5280" s="2">
        <v>79072</v>
      </c>
      <c r="I5280" s="61"/>
    </row>
    <row r="5281" spans="1:9" ht="24" customHeight="1" x14ac:dyDescent="0.25">
      <c r="A5281" s="2">
        <v>561070</v>
      </c>
      <c r="B5281" s="3">
        <v>41812.503009259257</v>
      </c>
      <c r="C5281" s="2" t="s">
        <v>7</v>
      </c>
      <c r="D5281" s="2" t="s">
        <v>23</v>
      </c>
      <c r="E5281" s="2" t="s">
        <v>14</v>
      </c>
      <c r="F5281" s="2" t="s">
        <v>32</v>
      </c>
      <c r="G5281" s="2">
        <v>87749</v>
      </c>
      <c r="H5281" s="2">
        <v>87749</v>
      </c>
      <c r="I5281" s="61"/>
    </row>
    <row r="5282" spans="1:9" ht="24" customHeight="1" x14ac:dyDescent="0.25">
      <c r="A5282" s="2">
        <v>311547</v>
      </c>
      <c r="B5282" s="3">
        <v>41812.503784722219</v>
      </c>
      <c r="C5282" s="2" t="s">
        <v>7</v>
      </c>
      <c r="D5282" s="2" t="s">
        <v>23</v>
      </c>
      <c r="E5282" s="2" t="s">
        <v>14</v>
      </c>
      <c r="F5282" s="2" t="s">
        <v>32</v>
      </c>
      <c r="G5282" s="2">
        <v>14183</v>
      </c>
      <c r="H5282" s="2">
        <v>14183</v>
      </c>
      <c r="I5282" s="61"/>
    </row>
    <row r="5283" spans="1:9" ht="24" customHeight="1" x14ac:dyDescent="0.25">
      <c r="A5283" s="2">
        <v>102613</v>
      </c>
      <c r="B5283" s="3">
        <v>41831.397986111115</v>
      </c>
      <c r="C5283" s="2" t="s">
        <v>7</v>
      </c>
      <c r="D5283" s="2" t="s">
        <v>8</v>
      </c>
      <c r="E5283" s="2" t="s">
        <v>14</v>
      </c>
      <c r="F5283" s="2" t="s">
        <v>12</v>
      </c>
      <c r="G5283" s="2">
        <v>70361</v>
      </c>
      <c r="H5283" s="2">
        <v>70361</v>
      </c>
      <c r="I5283" s="61"/>
    </row>
    <row r="5284" spans="1:9" ht="24" customHeight="1" x14ac:dyDescent="0.25">
      <c r="A5284" s="2">
        <v>689825</v>
      </c>
      <c r="B5284" s="3">
        <v>41831.398877314816</v>
      </c>
      <c r="C5284" s="2" t="s">
        <v>7</v>
      </c>
      <c r="D5284" s="2" t="s">
        <v>11</v>
      </c>
      <c r="E5284" s="2" t="s">
        <v>14</v>
      </c>
      <c r="F5284" s="2" t="s">
        <v>12</v>
      </c>
      <c r="G5284" s="2">
        <v>1461</v>
      </c>
      <c r="H5284" s="2">
        <v>1461</v>
      </c>
      <c r="I5284" s="61"/>
    </row>
    <row r="5285" spans="1:9" ht="24" customHeight="1" x14ac:dyDescent="0.25">
      <c r="A5285" s="2">
        <v>17674</v>
      </c>
      <c r="B5285" s="3">
        <v>41831.397777777776</v>
      </c>
      <c r="C5285" s="2" t="s">
        <v>13</v>
      </c>
      <c r="D5285" s="2" t="s">
        <v>23</v>
      </c>
      <c r="E5285" s="2" t="s">
        <v>14</v>
      </c>
      <c r="F5285" s="2" t="s">
        <v>12</v>
      </c>
      <c r="G5285" s="2">
        <v>35093</v>
      </c>
      <c r="H5285" s="2">
        <v>35093</v>
      </c>
      <c r="I5285" s="61"/>
    </row>
    <row r="5286" spans="1:9" ht="24" customHeight="1" x14ac:dyDescent="0.25">
      <c r="A5286" s="2">
        <v>487029</v>
      </c>
      <c r="B5286" s="3">
        <v>41836.676898148151</v>
      </c>
      <c r="C5286" s="2" t="s">
        <v>7</v>
      </c>
      <c r="D5286" s="2" t="s">
        <v>11</v>
      </c>
      <c r="E5286" s="2" t="s">
        <v>14</v>
      </c>
      <c r="F5286" s="2" t="s">
        <v>12</v>
      </c>
      <c r="G5286" s="2">
        <v>29355</v>
      </c>
      <c r="H5286" s="2">
        <v>29355</v>
      </c>
      <c r="I5286" s="61"/>
    </row>
    <row r="5287" spans="1:9" ht="24" customHeight="1" x14ac:dyDescent="0.25">
      <c r="A5287" s="2">
        <v>488003</v>
      </c>
      <c r="B5287" s="3">
        <v>41810.397199074076</v>
      </c>
      <c r="C5287" s="2" t="s">
        <v>7</v>
      </c>
      <c r="D5287" s="2" t="s">
        <v>8</v>
      </c>
      <c r="E5287" s="2" t="s">
        <v>14</v>
      </c>
      <c r="F5287" s="2" t="s">
        <v>17</v>
      </c>
      <c r="G5287" s="2">
        <v>7026</v>
      </c>
      <c r="H5287" s="2">
        <v>7026</v>
      </c>
      <c r="I5287" s="61"/>
    </row>
    <row r="5288" spans="1:9" ht="24" customHeight="1" x14ac:dyDescent="0.25">
      <c r="A5288" s="2">
        <v>607767</v>
      </c>
      <c r="B5288" s="3">
        <v>41851.80027777778</v>
      </c>
      <c r="C5288" s="2" t="s">
        <v>7</v>
      </c>
      <c r="D5288" s="2" t="s">
        <v>8</v>
      </c>
      <c r="E5288" s="2" t="s">
        <v>14</v>
      </c>
      <c r="F5288" s="2" t="s">
        <v>17</v>
      </c>
      <c r="G5288" s="2">
        <v>24608</v>
      </c>
      <c r="H5288" s="2">
        <v>24608</v>
      </c>
      <c r="I5288" s="61"/>
    </row>
    <row r="5289" spans="1:9" ht="24" customHeight="1" x14ac:dyDescent="0.25">
      <c r="A5289" s="2">
        <v>914951</v>
      </c>
      <c r="B5289" s="3">
        <v>41849.491643518515</v>
      </c>
      <c r="C5289" s="2" t="s">
        <v>7</v>
      </c>
      <c r="D5289" s="2" t="s">
        <v>8</v>
      </c>
      <c r="E5289" s="2" t="s">
        <v>14</v>
      </c>
      <c r="F5289" s="2" t="s">
        <v>12</v>
      </c>
      <c r="G5289" s="2">
        <v>98491</v>
      </c>
      <c r="H5289" s="2">
        <v>98491</v>
      </c>
      <c r="I5289" s="61"/>
    </row>
    <row r="5290" spans="1:9" ht="24" customHeight="1" x14ac:dyDescent="0.25">
      <c r="A5290" s="2">
        <v>363581</v>
      </c>
      <c r="B5290" s="3">
        <v>41869.399317129632</v>
      </c>
      <c r="C5290" s="2" t="s">
        <v>7</v>
      </c>
      <c r="D5290" s="2" t="s">
        <v>8</v>
      </c>
      <c r="E5290" s="2" t="s">
        <v>25</v>
      </c>
      <c r="F5290" s="2" t="s">
        <v>32</v>
      </c>
      <c r="G5290" s="2">
        <v>24788</v>
      </c>
      <c r="H5290" s="2">
        <v>24788</v>
      </c>
      <c r="I5290" s="61"/>
    </row>
    <row r="5291" spans="1:9" ht="24" customHeight="1" x14ac:dyDescent="0.25">
      <c r="A5291" s="2">
        <v>565931</v>
      </c>
      <c r="B5291" s="3">
        <v>41869.817881944444</v>
      </c>
      <c r="C5291" s="2" t="s">
        <v>7</v>
      </c>
      <c r="D5291" s="2" t="s">
        <v>8</v>
      </c>
      <c r="E5291" s="2" t="s">
        <v>25</v>
      </c>
      <c r="F5291" s="2" t="s">
        <v>32</v>
      </c>
      <c r="G5291" s="2">
        <v>6518</v>
      </c>
      <c r="H5291" s="2">
        <v>6518</v>
      </c>
      <c r="I5291" s="61"/>
    </row>
    <row r="5292" spans="1:9" ht="24" customHeight="1" x14ac:dyDescent="0.25">
      <c r="A5292" s="2">
        <v>399956</v>
      </c>
      <c r="B5292" s="3">
        <v>41876.500428240739</v>
      </c>
      <c r="C5292" s="2" t="s">
        <v>7</v>
      </c>
      <c r="D5292" s="2" t="s">
        <v>8</v>
      </c>
      <c r="E5292" s="2" t="s">
        <v>25</v>
      </c>
      <c r="F5292" s="2" t="s">
        <v>17</v>
      </c>
      <c r="G5292" s="2">
        <v>21399</v>
      </c>
      <c r="H5292" s="2">
        <v>21399</v>
      </c>
      <c r="I5292" s="61"/>
    </row>
    <row r="5293" spans="1:9" ht="24" customHeight="1" x14ac:dyDescent="0.25">
      <c r="A5293" s="2">
        <v>806924</v>
      </c>
      <c r="B5293" s="3">
        <v>41848.397476851853</v>
      </c>
      <c r="C5293" s="2" t="s">
        <v>7</v>
      </c>
      <c r="D5293" s="2" t="s">
        <v>23</v>
      </c>
      <c r="E5293" s="2" t="s">
        <v>9</v>
      </c>
      <c r="F5293" s="2" t="s">
        <v>12</v>
      </c>
      <c r="G5293" s="2">
        <v>33459</v>
      </c>
      <c r="H5293" s="2">
        <v>33459</v>
      </c>
      <c r="I5293" s="61"/>
    </row>
    <row r="5294" spans="1:9" ht="24" customHeight="1" x14ac:dyDescent="0.25">
      <c r="A5294" s="2">
        <v>674165</v>
      </c>
      <c r="B5294" s="3">
        <v>41855.397187499999</v>
      </c>
      <c r="C5294" s="2" t="s">
        <v>7</v>
      </c>
      <c r="D5294" s="2" t="s">
        <v>8</v>
      </c>
      <c r="E5294" s="2" t="s">
        <v>9</v>
      </c>
      <c r="F5294" s="2" t="s">
        <v>12</v>
      </c>
      <c r="G5294" s="2">
        <v>19238</v>
      </c>
      <c r="H5294" s="2">
        <v>19238</v>
      </c>
      <c r="I5294" s="61"/>
    </row>
    <row r="5295" spans="1:9" ht="24" customHeight="1" x14ac:dyDescent="0.25">
      <c r="A5295" s="2">
        <v>833080</v>
      </c>
      <c r="B5295" s="3">
        <v>41855.397210648145</v>
      </c>
      <c r="C5295" s="2" t="s">
        <v>7</v>
      </c>
      <c r="D5295" s="2" t="s">
        <v>23</v>
      </c>
      <c r="E5295" s="2" t="s">
        <v>9</v>
      </c>
      <c r="F5295" s="2" t="s">
        <v>12</v>
      </c>
      <c r="G5295" s="2">
        <v>66297</v>
      </c>
      <c r="H5295" s="2">
        <v>66297</v>
      </c>
      <c r="I5295" s="61"/>
    </row>
    <row r="5296" spans="1:9" ht="24" customHeight="1" x14ac:dyDescent="0.25">
      <c r="A5296" s="2">
        <v>452406</v>
      </c>
      <c r="B5296" s="3">
        <v>41857.273668981485</v>
      </c>
      <c r="C5296" s="2" t="s">
        <v>7</v>
      </c>
      <c r="D5296" s="2" t="s">
        <v>8</v>
      </c>
      <c r="E5296" s="2" t="s">
        <v>9</v>
      </c>
      <c r="F5296" s="2" t="s">
        <v>12</v>
      </c>
      <c r="G5296" s="2">
        <v>19790</v>
      </c>
      <c r="H5296" s="2">
        <v>19790</v>
      </c>
      <c r="I5296" s="61"/>
    </row>
    <row r="5297" spans="1:9" ht="24" customHeight="1" x14ac:dyDescent="0.25">
      <c r="A5297" s="2">
        <v>181036</v>
      </c>
      <c r="B5297" s="3">
        <v>41849.592418981483</v>
      </c>
      <c r="C5297" s="2" t="s">
        <v>7</v>
      </c>
      <c r="D5297" s="2" t="s">
        <v>8</v>
      </c>
      <c r="E5297" s="2" t="s">
        <v>14</v>
      </c>
      <c r="F5297" s="2" t="s">
        <v>21</v>
      </c>
      <c r="G5297" s="2">
        <v>62406</v>
      </c>
      <c r="H5297" s="2">
        <v>62406</v>
      </c>
      <c r="I5297" s="61"/>
    </row>
    <row r="5298" spans="1:9" ht="24" customHeight="1" x14ac:dyDescent="0.25">
      <c r="A5298" s="2">
        <v>903132</v>
      </c>
      <c r="B5298" s="3">
        <v>41841.397326388891</v>
      </c>
      <c r="C5298" s="2" t="s">
        <v>7</v>
      </c>
      <c r="D5298" s="2" t="s">
        <v>11</v>
      </c>
      <c r="E5298" s="2" t="s">
        <v>30</v>
      </c>
      <c r="F5298" s="2" t="s">
        <v>21</v>
      </c>
      <c r="G5298" s="2">
        <v>6957</v>
      </c>
      <c r="H5298" s="2">
        <v>6957</v>
      </c>
      <c r="I5298" s="61"/>
    </row>
    <row r="5299" spans="1:9" ht="24" customHeight="1" x14ac:dyDescent="0.25">
      <c r="A5299" s="2">
        <v>131653</v>
      </c>
      <c r="B5299" s="3">
        <v>41853.533368055556</v>
      </c>
      <c r="C5299" s="2" t="s">
        <v>13</v>
      </c>
      <c r="D5299" s="2" t="s">
        <v>11</v>
      </c>
      <c r="E5299" s="2" t="s">
        <v>30</v>
      </c>
      <c r="F5299" s="2" t="s">
        <v>21</v>
      </c>
      <c r="G5299" s="2">
        <v>54428</v>
      </c>
      <c r="H5299" s="2">
        <v>54428</v>
      </c>
      <c r="I5299" s="61"/>
    </row>
    <row r="5300" spans="1:9" ht="24" customHeight="1" x14ac:dyDescent="0.25">
      <c r="A5300" s="2">
        <v>462458</v>
      </c>
      <c r="B5300" s="3">
        <v>41862.397476851853</v>
      </c>
      <c r="C5300" s="2" t="s">
        <v>13</v>
      </c>
      <c r="D5300" s="2" t="s">
        <v>11</v>
      </c>
      <c r="E5300" s="2" t="s">
        <v>25</v>
      </c>
      <c r="F5300" s="2" t="s">
        <v>21</v>
      </c>
      <c r="G5300" s="2">
        <v>39937</v>
      </c>
      <c r="H5300" s="2">
        <v>39937</v>
      </c>
      <c r="I5300" s="61"/>
    </row>
    <row r="5301" spans="1:9" ht="24" customHeight="1" x14ac:dyDescent="0.25">
      <c r="A5301" s="2">
        <v>103124</v>
      </c>
      <c r="B5301" s="3">
        <v>41835.397488425922</v>
      </c>
      <c r="C5301" s="2" t="s">
        <v>7</v>
      </c>
      <c r="D5301" s="2" t="s">
        <v>8</v>
      </c>
      <c r="E5301" s="2" t="s">
        <v>9</v>
      </c>
      <c r="F5301" s="2" t="s">
        <v>10</v>
      </c>
      <c r="G5301" s="2">
        <v>9524</v>
      </c>
      <c r="H5301" s="2">
        <v>9524</v>
      </c>
      <c r="I5301" s="61"/>
    </row>
    <row r="5302" spans="1:9" ht="24" customHeight="1" x14ac:dyDescent="0.25">
      <c r="A5302" s="2">
        <v>648085</v>
      </c>
      <c r="B5302" s="3">
        <v>41842.678622685184</v>
      </c>
      <c r="C5302" s="2" t="s">
        <v>7</v>
      </c>
      <c r="D5302" s="2" t="s">
        <v>8</v>
      </c>
      <c r="E5302" s="2" t="s">
        <v>9</v>
      </c>
      <c r="F5302" s="2" t="s">
        <v>10</v>
      </c>
      <c r="G5302" s="2">
        <v>55240</v>
      </c>
      <c r="H5302" s="2">
        <v>55240</v>
      </c>
      <c r="I5302" s="61"/>
    </row>
    <row r="5303" spans="1:9" ht="24" customHeight="1" x14ac:dyDescent="0.25">
      <c r="A5303" s="2">
        <v>682822</v>
      </c>
      <c r="B5303" s="3">
        <v>41842.678981481484</v>
      </c>
      <c r="C5303" s="2" t="s">
        <v>7</v>
      </c>
      <c r="D5303" s="2" t="s">
        <v>8</v>
      </c>
      <c r="E5303" s="2" t="s">
        <v>9</v>
      </c>
      <c r="F5303" s="2" t="s">
        <v>10</v>
      </c>
      <c r="G5303" s="2">
        <v>58886</v>
      </c>
      <c r="H5303" s="2">
        <v>58886</v>
      </c>
      <c r="I5303" s="61"/>
    </row>
    <row r="5304" spans="1:9" ht="24" customHeight="1" x14ac:dyDescent="0.25">
      <c r="A5304" s="2">
        <v>491599</v>
      </c>
      <c r="B5304" s="3">
        <v>41870.397881944446</v>
      </c>
      <c r="C5304" s="2" t="s">
        <v>7</v>
      </c>
      <c r="D5304" s="2" t="s">
        <v>8</v>
      </c>
      <c r="E5304" s="2" t="s">
        <v>14</v>
      </c>
      <c r="F5304" s="2" t="s">
        <v>12</v>
      </c>
      <c r="G5304" s="2">
        <v>73104</v>
      </c>
      <c r="H5304" s="2">
        <v>73104</v>
      </c>
      <c r="I5304" s="61"/>
    </row>
    <row r="5305" spans="1:9" ht="24" customHeight="1" x14ac:dyDescent="0.25">
      <c r="A5305" s="2">
        <v>960228</v>
      </c>
      <c r="B5305" s="3">
        <v>41821.985277777778</v>
      </c>
      <c r="C5305" s="2" t="s">
        <v>7</v>
      </c>
      <c r="D5305" s="2" t="s">
        <v>11</v>
      </c>
      <c r="E5305" s="2" t="s">
        <v>14</v>
      </c>
      <c r="F5305" s="2" t="s">
        <v>12</v>
      </c>
      <c r="G5305" s="2">
        <v>64110</v>
      </c>
      <c r="H5305" s="2">
        <v>64110</v>
      </c>
      <c r="I5305" s="61"/>
    </row>
    <row r="5306" spans="1:9" ht="24" customHeight="1" x14ac:dyDescent="0.25">
      <c r="A5306" s="2">
        <v>747382</v>
      </c>
      <c r="B5306" s="3">
        <v>41835.486631944441</v>
      </c>
      <c r="C5306" s="2" t="s">
        <v>7</v>
      </c>
      <c r="D5306" s="2" t="s">
        <v>8</v>
      </c>
      <c r="E5306" s="2" t="s">
        <v>14</v>
      </c>
      <c r="F5306" s="2" t="s">
        <v>22</v>
      </c>
      <c r="G5306" s="2">
        <v>81465</v>
      </c>
      <c r="H5306" s="2">
        <v>81465</v>
      </c>
      <c r="I5306" s="61"/>
    </row>
    <row r="5307" spans="1:9" ht="24" customHeight="1" x14ac:dyDescent="0.25">
      <c r="A5307" s="2">
        <v>870130</v>
      </c>
      <c r="B5307" s="3">
        <v>41844.61619212963</v>
      </c>
      <c r="C5307" s="2" t="s">
        <v>7</v>
      </c>
      <c r="D5307" s="2" t="s">
        <v>8</v>
      </c>
      <c r="E5307" s="2" t="s">
        <v>14</v>
      </c>
      <c r="F5307" s="2" t="s">
        <v>22</v>
      </c>
      <c r="G5307" s="2">
        <v>18468</v>
      </c>
      <c r="H5307" s="2">
        <v>18468</v>
      </c>
      <c r="I5307" s="61"/>
    </row>
    <row r="5308" spans="1:9" ht="24" customHeight="1" x14ac:dyDescent="0.25">
      <c r="A5308" s="2">
        <v>462319</v>
      </c>
      <c r="B5308" s="3">
        <v>41844.617129629631</v>
      </c>
      <c r="C5308" s="2" t="s">
        <v>7</v>
      </c>
      <c r="D5308" s="2" t="s">
        <v>8</v>
      </c>
      <c r="E5308" s="2" t="s">
        <v>14</v>
      </c>
      <c r="F5308" s="2" t="s">
        <v>22</v>
      </c>
      <c r="G5308" s="2">
        <v>98164</v>
      </c>
      <c r="H5308" s="2">
        <v>98164</v>
      </c>
      <c r="I5308" s="61"/>
    </row>
    <row r="5309" spans="1:9" ht="24" customHeight="1" x14ac:dyDescent="0.25">
      <c r="A5309" s="2">
        <v>158949</v>
      </c>
      <c r="B5309" s="3">
        <v>41844.619016203702</v>
      </c>
      <c r="C5309" s="2" t="s">
        <v>7</v>
      </c>
      <c r="D5309" s="2" t="s">
        <v>11</v>
      </c>
      <c r="E5309" s="2" t="s">
        <v>14</v>
      </c>
      <c r="F5309" s="2" t="s">
        <v>22</v>
      </c>
      <c r="G5309" s="2">
        <v>13296</v>
      </c>
      <c r="H5309" s="2">
        <v>13296</v>
      </c>
      <c r="I5309" s="61"/>
    </row>
    <row r="5310" spans="1:9" ht="24" customHeight="1" x14ac:dyDescent="0.25">
      <c r="A5310" s="2">
        <v>892655</v>
      </c>
      <c r="B5310" s="3">
        <v>41844.619629629633</v>
      </c>
      <c r="C5310" s="2" t="s">
        <v>7</v>
      </c>
      <c r="D5310" s="2" t="s">
        <v>11</v>
      </c>
      <c r="E5310" s="2" t="s">
        <v>14</v>
      </c>
      <c r="F5310" s="2" t="s">
        <v>22</v>
      </c>
      <c r="G5310" s="2">
        <v>17931</v>
      </c>
      <c r="H5310" s="2">
        <v>17931</v>
      </c>
      <c r="I5310" s="61"/>
    </row>
    <row r="5311" spans="1:9" ht="24" customHeight="1" x14ac:dyDescent="0.25">
      <c r="A5311" s="2">
        <v>467789</v>
      </c>
      <c r="B5311" s="3">
        <v>41815.398055555554</v>
      </c>
      <c r="C5311" s="2" t="s">
        <v>7</v>
      </c>
      <c r="D5311" s="2" t="s">
        <v>23</v>
      </c>
      <c r="E5311" s="2" t="s">
        <v>14</v>
      </c>
      <c r="F5311" s="2" t="s">
        <v>21</v>
      </c>
      <c r="G5311" s="2">
        <v>50670</v>
      </c>
      <c r="H5311" s="2">
        <v>50670</v>
      </c>
      <c r="I5311" s="61"/>
    </row>
    <row r="5312" spans="1:9" ht="24" customHeight="1" x14ac:dyDescent="0.25">
      <c r="A5312" s="2">
        <v>540410</v>
      </c>
      <c r="B5312" s="3">
        <v>41857.397222222222</v>
      </c>
      <c r="C5312" s="2" t="s">
        <v>7</v>
      </c>
      <c r="D5312" s="2" t="s">
        <v>8</v>
      </c>
      <c r="E5312" s="2" t="s">
        <v>9</v>
      </c>
      <c r="F5312" s="2" t="s">
        <v>12</v>
      </c>
      <c r="G5312" s="2">
        <v>5309</v>
      </c>
      <c r="H5312" s="2">
        <v>5309</v>
      </c>
      <c r="I5312" s="61"/>
    </row>
    <row r="5313" spans="1:9" ht="24" customHeight="1" x14ac:dyDescent="0.25">
      <c r="A5313" s="2">
        <v>563880</v>
      </c>
      <c r="B5313" s="3">
        <v>41857.397557870368</v>
      </c>
      <c r="C5313" s="2" t="s">
        <v>7</v>
      </c>
      <c r="D5313" s="2" t="s">
        <v>11</v>
      </c>
      <c r="E5313" s="2" t="s">
        <v>9</v>
      </c>
      <c r="F5313" s="2" t="s">
        <v>12</v>
      </c>
      <c r="G5313" s="2">
        <v>60492</v>
      </c>
      <c r="H5313" s="2">
        <v>60492</v>
      </c>
      <c r="I5313" s="61"/>
    </row>
    <row r="5314" spans="1:9" ht="24" customHeight="1" x14ac:dyDescent="0.25">
      <c r="A5314" s="2">
        <v>886098</v>
      </c>
      <c r="B5314" s="3">
        <v>41859.621388888889</v>
      </c>
      <c r="C5314" s="2" t="s">
        <v>7</v>
      </c>
      <c r="D5314" s="2" t="s">
        <v>8</v>
      </c>
      <c r="E5314" s="2" t="s">
        <v>9</v>
      </c>
      <c r="F5314" s="2" t="s">
        <v>12</v>
      </c>
      <c r="G5314" s="2">
        <v>31528</v>
      </c>
      <c r="H5314" s="2">
        <v>31528</v>
      </c>
      <c r="I5314" s="61"/>
    </row>
    <row r="5315" spans="1:9" ht="24" customHeight="1" x14ac:dyDescent="0.25">
      <c r="A5315" s="2">
        <v>763727</v>
      </c>
      <c r="B5315" s="3">
        <v>41867.395613425928</v>
      </c>
      <c r="C5315" s="2" t="s">
        <v>7</v>
      </c>
      <c r="D5315" s="2" t="s">
        <v>8</v>
      </c>
      <c r="E5315" s="2" t="s">
        <v>9</v>
      </c>
      <c r="F5315" s="2" t="s">
        <v>12</v>
      </c>
      <c r="G5315" s="2">
        <v>50854</v>
      </c>
      <c r="H5315" s="2">
        <v>50854</v>
      </c>
      <c r="I5315" s="61"/>
    </row>
    <row r="5316" spans="1:9" ht="24" customHeight="1" x14ac:dyDescent="0.25">
      <c r="A5316" s="2">
        <v>139450</v>
      </c>
      <c r="B5316" s="3">
        <v>41867.396157407406</v>
      </c>
      <c r="C5316" s="2" t="s">
        <v>7</v>
      </c>
      <c r="D5316" s="2" t="s">
        <v>11</v>
      </c>
      <c r="E5316" s="2" t="s">
        <v>9</v>
      </c>
      <c r="F5316" s="2" t="s">
        <v>12</v>
      </c>
      <c r="G5316" s="2">
        <v>32201</v>
      </c>
      <c r="H5316" s="2">
        <v>32201</v>
      </c>
      <c r="I5316" s="61"/>
    </row>
    <row r="5317" spans="1:9" ht="24" customHeight="1" x14ac:dyDescent="0.25">
      <c r="A5317" s="2">
        <v>518271</v>
      </c>
      <c r="B5317" s="3">
        <v>41864.396863425929</v>
      </c>
      <c r="C5317" s="2" t="s">
        <v>7</v>
      </c>
      <c r="D5317" s="2" t="s">
        <v>8</v>
      </c>
      <c r="E5317" s="2" t="s">
        <v>9</v>
      </c>
      <c r="F5317" s="2" t="s">
        <v>12</v>
      </c>
      <c r="G5317" s="2">
        <v>99637</v>
      </c>
      <c r="H5317" s="2">
        <v>99637</v>
      </c>
      <c r="I5317" s="61"/>
    </row>
    <row r="5318" spans="1:9" ht="24" customHeight="1" x14ac:dyDescent="0.25">
      <c r="A5318" s="2">
        <v>37962</v>
      </c>
      <c r="B5318" s="3">
        <v>41864.397152777776</v>
      </c>
      <c r="C5318" s="2" t="s">
        <v>7</v>
      </c>
      <c r="D5318" s="2" t="s">
        <v>11</v>
      </c>
      <c r="E5318" s="2" t="s">
        <v>9</v>
      </c>
      <c r="F5318" s="2" t="s">
        <v>12</v>
      </c>
      <c r="G5318" s="2">
        <v>24704</v>
      </c>
      <c r="H5318" s="2">
        <v>24704</v>
      </c>
      <c r="I5318" s="61"/>
    </row>
    <row r="5319" spans="1:9" ht="24" customHeight="1" x14ac:dyDescent="0.25">
      <c r="A5319" s="2">
        <v>196290</v>
      </c>
      <c r="B5319" s="3">
        <v>41864.397824074076</v>
      </c>
      <c r="C5319" s="2" t="s">
        <v>7</v>
      </c>
      <c r="D5319" s="2" t="s">
        <v>11</v>
      </c>
      <c r="E5319" s="2" t="s">
        <v>9</v>
      </c>
      <c r="F5319" s="2" t="s">
        <v>12</v>
      </c>
      <c r="G5319" s="2">
        <v>77572</v>
      </c>
      <c r="H5319" s="2">
        <v>77572</v>
      </c>
      <c r="I5319" s="61"/>
    </row>
    <row r="5320" spans="1:9" ht="24" customHeight="1" x14ac:dyDescent="0.25">
      <c r="A5320" s="2">
        <v>212291</v>
      </c>
      <c r="B5320" s="3">
        <v>41860.71130787037</v>
      </c>
      <c r="C5320" s="2" t="s">
        <v>7</v>
      </c>
      <c r="D5320" s="2" t="s">
        <v>11</v>
      </c>
      <c r="E5320" s="2" t="s">
        <v>29</v>
      </c>
      <c r="F5320" s="2" t="s">
        <v>32</v>
      </c>
      <c r="G5320" s="2">
        <v>27162</v>
      </c>
      <c r="H5320" s="2">
        <v>27162</v>
      </c>
      <c r="I5320" s="61"/>
    </row>
    <row r="5321" spans="1:9" ht="24" customHeight="1" x14ac:dyDescent="0.25">
      <c r="A5321" s="2">
        <v>646824</v>
      </c>
      <c r="B5321" s="3">
        <v>41815.396562499998</v>
      </c>
      <c r="C5321" s="2" t="s">
        <v>7</v>
      </c>
      <c r="D5321" s="2" t="s">
        <v>8</v>
      </c>
      <c r="E5321" s="2" t="s">
        <v>9</v>
      </c>
      <c r="F5321" s="2" t="s">
        <v>32</v>
      </c>
      <c r="G5321" s="2">
        <v>57531</v>
      </c>
      <c r="H5321" s="2">
        <v>57531</v>
      </c>
      <c r="I5321" s="61"/>
    </row>
    <row r="5322" spans="1:9" ht="24" customHeight="1" x14ac:dyDescent="0.25">
      <c r="A5322" s="2">
        <v>408894</v>
      </c>
      <c r="B5322" s="3">
        <v>41856.549259259256</v>
      </c>
      <c r="C5322" s="2" t="s">
        <v>7</v>
      </c>
      <c r="D5322" s="2" t="s">
        <v>8</v>
      </c>
      <c r="E5322" s="2" t="s">
        <v>9</v>
      </c>
      <c r="F5322" s="2" t="s">
        <v>32</v>
      </c>
      <c r="G5322" s="2">
        <v>81977</v>
      </c>
      <c r="H5322" s="2">
        <v>81977</v>
      </c>
      <c r="I5322" s="61"/>
    </row>
    <row r="5323" spans="1:9" ht="24" customHeight="1" x14ac:dyDescent="0.25">
      <c r="A5323" s="2">
        <v>82374</v>
      </c>
      <c r="B5323" s="3">
        <v>41844.492303240739</v>
      </c>
      <c r="C5323" s="2" t="s">
        <v>7</v>
      </c>
      <c r="D5323" s="2" t="s">
        <v>8</v>
      </c>
      <c r="E5323" s="2" t="s">
        <v>25</v>
      </c>
      <c r="F5323" s="2" t="s">
        <v>12</v>
      </c>
      <c r="G5323" s="2">
        <v>40686</v>
      </c>
      <c r="H5323" s="2">
        <v>40686</v>
      </c>
      <c r="I5323" s="61"/>
    </row>
    <row r="5324" spans="1:9" ht="24" customHeight="1" x14ac:dyDescent="0.25">
      <c r="A5324" s="2">
        <v>544970</v>
      </c>
      <c r="B5324" s="3">
        <v>41863.586817129632</v>
      </c>
      <c r="C5324" s="2" t="s">
        <v>7</v>
      </c>
      <c r="D5324" s="2" t="s">
        <v>8</v>
      </c>
      <c r="E5324" s="2" t="s">
        <v>9</v>
      </c>
      <c r="F5324" s="2" t="s">
        <v>32</v>
      </c>
      <c r="G5324" s="2">
        <v>63744</v>
      </c>
      <c r="H5324" s="2">
        <v>63744</v>
      </c>
      <c r="I5324" s="61"/>
    </row>
    <row r="5325" spans="1:9" ht="24" customHeight="1" x14ac:dyDescent="0.25">
      <c r="A5325" s="2">
        <v>816081</v>
      </c>
      <c r="B5325" s="3">
        <v>41838.396874999999</v>
      </c>
      <c r="C5325" s="2" t="s">
        <v>7</v>
      </c>
      <c r="D5325" s="2" t="s">
        <v>8</v>
      </c>
      <c r="E5325" s="2" t="s">
        <v>14</v>
      </c>
      <c r="F5325" s="2" t="s">
        <v>12</v>
      </c>
      <c r="G5325" s="2">
        <v>64333</v>
      </c>
      <c r="H5325" s="2">
        <v>64333</v>
      </c>
      <c r="I5325" s="61"/>
    </row>
    <row r="5326" spans="1:9" ht="24" customHeight="1" x14ac:dyDescent="0.25">
      <c r="A5326" s="2">
        <v>545956</v>
      </c>
      <c r="B5326" s="3">
        <v>41838.397233796299</v>
      </c>
      <c r="C5326" s="2" t="s">
        <v>7</v>
      </c>
      <c r="D5326" s="2" t="s">
        <v>8</v>
      </c>
      <c r="E5326" s="2" t="s">
        <v>14</v>
      </c>
      <c r="F5326" s="2" t="s">
        <v>12</v>
      </c>
      <c r="G5326" s="2">
        <v>8196</v>
      </c>
      <c r="H5326" s="2">
        <v>8196</v>
      </c>
      <c r="I5326" s="61"/>
    </row>
    <row r="5327" spans="1:9" ht="24" customHeight="1" x14ac:dyDescent="0.25">
      <c r="A5327" s="2">
        <v>865579</v>
      </c>
      <c r="B5327" s="3">
        <v>41848.344722222224</v>
      </c>
      <c r="C5327" s="2" t="s">
        <v>7</v>
      </c>
      <c r="D5327" s="2" t="s">
        <v>8</v>
      </c>
      <c r="E5327" s="2" t="s">
        <v>14</v>
      </c>
      <c r="F5327" s="2" t="s">
        <v>12</v>
      </c>
      <c r="G5327" s="2">
        <v>10302</v>
      </c>
      <c r="H5327" s="2">
        <v>10302</v>
      </c>
      <c r="I5327" s="61"/>
    </row>
    <row r="5328" spans="1:9" ht="24" customHeight="1" x14ac:dyDescent="0.25">
      <c r="A5328" s="2">
        <v>777814</v>
      </c>
      <c r="B5328" s="3">
        <v>41848.346168981479</v>
      </c>
      <c r="C5328" s="2" t="s">
        <v>7</v>
      </c>
      <c r="D5328" s="2" t="s">
        <v>11</v>
      </c>
      <c r="E5328" s="2" t="s">
        <v>14</v>
      </c>
      <c r="F5328" s="2" t="s">
        <v>12</v>
      </c>
      <c r="G5328" s="2">
        <v>16771</v>
      </c>
      <c r="H5328" s="2">
        <v>16771</v>
      </c>
      <c r="I5328" s="61"/>
    </row>
    <row r="5329" spans="1:9" ht="24" customHeight="1" x14ac:dyDescent="0.25">
      <c r="A5329" s="2">
        <v>546214</v>
      </c>
      <c r="B5329" s="3">
        <v>41880.396793981483</v>
      </c>
      <c r="C5329" s="2" t="s">
        <v>7</v>
      </c>
      <c r="D5329" s="2" t="s">
        <v>8</v>
      </c>
      <c r="E5329" s="2" t="s">
        <v>9</v>
      </c>
      <c r="F5329" s="2" t="s">
        <v>12</v>
      </c>
      <c r="G5329" s="2">
        <v>35173</v>
      </c>
      <c r="H5329" s="2">
        <v>35173</v>
      </c>
      <c r="I5329" s="61"/>
    </row>
    <row r="5330" spans="1:9" ht="24" customHeight="1" x14ac:dyDescent="0.25">
      <c r="A5330" s="2">
        <v>405649</v>
      </c>
      <c r="B5330" s="3">
        <v>41880.39738425926</v>
      </c>
      <c r="C5330" s="2" t="s">
        <v>7</v>
      </c>
      <c r="D5330" s="2" t="s">
        <v>11</v>
      </c>
      <c r="E5330" s="2" t="s">
        <v>9</v>
      </c>
      <c r="F5330" s="2" t="s">
        <v>12</v>
      </c>
      <c r="G5330" s="2">
        <v>21407</v>
      </c>
      <c r="H5330" s="2">
        <v>21407</v>
      </c>
      <c r="I5330" s="61"/>
    </row>
    <row r="5331" spans="1:9" ht="24" customHeight="1" x14ac:dyDescent="0.25">
      <c r="A5331" s="2">
        <v>416139</v>
      </c>
      <c r="B5331" s="3">
        <v>41880.398935185185</v>
      </c>
      <c r="C5331" s="2" t="s">
        <v>7</v>
      </c>
      <c r="D5331" s="2" t="s">
        <v>8</v>
      </c>
      <c r="E5331" s="2" t="s">
        <v>9</v>
      </c>
      <c r="F5331" s="2" t="s">
        <v>12</v>
      </c>
      <c r="G5331" s="2">
        <v>17002</v>
      </c>
      <c r="H5331" s="2">
        <v>17002</v>
      </c>
      <c r="I5331" s="61"/>
    </row>
    <row r="5332" spans="1:9" ht="24" customHeight="1" x14ac:dyDescent="0.25">
      <c r="A5332" s="2">
        <v>570273</v>
      </c>
      <c r="B5332" s="3">
        <v>41862.396620370368</v>
      </c>
      <c r="C5332" s="2" t="s">
        <v>7</v>
      </c>
      <c r="D5332" s="2" t="s">
        <v>8</v>
      </c>
      <c r="E5332" s="2" t="s">
        <v>28</v>
      </c>
      <c r="F5332" s="2" t="s">
        <v>32</v>
      </c>
      <c r="G5332" s="2">
        <v>37537</v>
      </c>
      <c r="H5332" s="2">
        <v>37537</v>
      </c>
      <c r="I5332" s="61"/>
    </row>
    <row r="5333" spans="1:9" ht="24" customHeight="1" x14ac:dyDescent="0.25">
      <c r="A5333" s="2">
        <v>205159</v>
      </c>
      <c r="B5333" s="3">
        <v>41869.397048611114</v>
      </c>
      <c r="C5333" s="2" t="s">
        <v>7</v>
      </c>
      <c r="D5333" s="2" t="s">
        <v>8</v>
      </c>
      <c r="E5333" s="2" t="s">
        <v>14</v>
      </c>
      <c r="F5333" s="2" t="s">
        <v>12</v>
      </c>
      <c r="G5333" s="2">
        <v>64183</v>
      </c>
      <c r="H5333" s="2">
        <v>64183</v>
      </c>
      <c r="I5333" s="61"/>
    </row>
    <row r="5334" spans="1:9" ht="24" customHeight="1" x14ac:dyDescent="0.25">
      <c r="A5334" s="2">
        <v>205366</v>
      </c>
      <c r="B5334" s="3">
        <v>41827.397349537037</v>
      </c>
      <c r="C5334" s="2" t="s">
        <v>7</v>
      </c>
      <c r="D5334" s="2" t="s">
        <v>11</v>
      </c>
      <c r="E5334" s="2" t="s">
        <v>9</v>
      </c>
      <c r="F5334" s="2" t="s">
        <v>32</v>
      </c>
      <c r="G5334" s="2">
        <v>98558</v>
      </c>
      <c r="H5334" s="2">
        <v>98558</v>
      </c>
      <c r="I5334" s="61"/>
    </row>
    <row r="5335" spans="1:9" ht="24" customHeight="1" x14ac:dyDescent="0.25">
      <c r="A5335" s="2">
        <v>127082</v>
      </c>
      <c r="B5335" s="3">
        <v>41830.54859953704</v>
      </c>
      <c r="C5335" s="2" t="s">
        <v>7</v>
      </c>
      <c r="D5335" s="2" t="s">
        <v>8</v>
      </c>
      <c r="E5335" s="2" t="s">
        <v>9</v>
      </c>
      <c r="F5335" s="2" t="s">
        <v>32</v>
      </c>
      <c r="G5335" s="2">
        <v>95300</v>
      </c>
      <c r="H5335" s="2">
        <v>95300</v>
      </c>
      <c r="I5335" s="61"/>
    </row>
    <row r="5336" spans="1:9" ht="24" customHeight="1" x14ac:dyDescent="0.25">
      <c r="A5336" s="2">
        <v>767348</v>
      </c>
      <c r="B5336" s="3">
        <v>41830.550949074073</v>
      </c>
      <c r="C5336" s="2" t="s">
        <v>7</v>
      </c>
      <c r="D5336" s="2" t="s">
        <v>8</v>
      </c>
      <c r="E5336" s="2" t="s">
        <v>9</v>
      </c>
      <c r="F5336" s="2" t="s">
        <v>32</v>
      </c>
      <c r="G5336" s="2">
        <v>11288</v>
      </c>
      <c r="H5336" s="2">
        <v>11288</v>
      </c>
      <c r="I5336" s="61"/>
    </row>
    <row r="5337" spans="1:9" ht="24" customHeight="1" x14ac:dyDescent="0.25">
      <c r="A5337" s="2">
        <v>277678</v>
      </c>
      <c r="B5337" s="3">
        <v>41830.551585648151</v>
      </c>
      <c r="C5337" s="2" t="s">
        <v>13</v>
      </c>
      <c r="D5337" s="2" t="s">
        <v>8</v>
      </c>
      <c r="E5337" s="2" t="s">
        <v>9</v>
      </c>
      <c r="F5337" s="2" t="s">
        <v>32</v>
      </c>
      <c r="G5337" s="2">
        <v>55842</v>
      </c>
      <c r="H5337" s="2">
        <v>55842</v>
      </c>
      <c r="I5337" s="61"/>
    </row>
    <row r="5338" spans="1:9" ht="24" customHeight="1" x14ac:dyDescent="0.25">
      <c r="A5338" s="2">
        <v>864519</v>
      </c>
      <c r="B5338" s="3">
        <v>41834.529004629629</v>
      </c>
      <c r="C5338" s="2" t="s">
        <v>7</v>
      </c>
      <c r="D5338" s="2" t="s">
        <v>8</v>
      </c>
      <c r="E5338" s="2" t="s">
        <v>9</v>
      </c>
      <c r="F5338" s="2" t="s">
        <v>32</v>
      </c>
      <c r="G5338" s="2">
        <v>98640</v>
      </c>
      <c r="H5338" s="2">
        <v>98640</v>
      </c>
      <c r="I5338" s="61"/>
    </row>
    <row r="5339" spans="1:9" ht="24" customHeight="1" x14ac:dyDescent="0.25">
      <c r="A5339" s="2">
        <v>226825</v>
      </c>
      <c r="B5339" s="3">
        <v>41842.0783912037</v>
      </c>
      <c r="C5339" s="2" t="s">
        <v>7</v>
      </c>
      <c r="D5339" s="2" t="s">
        <v>11</v>
      </c>
      <c r="E5339" s="2" t="s">
        <v>9</v>
      </c>
      <c r="F5339" s="2" t="s">
        <v>32</v>
      </c>
      <c r="G5339" s="2">
        <v>2518</v>
      </c>
      <c r="H5339" s="2">
        <v>2518</v>
      </c>
      <c r="I5339" s="61"/>
    </row>
    <row r="5340" spans="1:9" ht="24" customHeight="1" x14ac:dyDescent="0.25">
      <c r="A5340" s="2">
        <v>229175</v>
      </c>
      <c r="B5340" s="3">
        <v>41845.484537037039</v>
      </c>
      <c r="C5340" s="2" t="s">
        <v>13</v>
      </c>
      <c r="D5340" s="2" t="s">
        <v>8</v>
      </c>
      <c r="E5340" s="2" t="s">
        <v>9</v>
      </c>
      <c r="F5340" s="2" t="s">
        <v>32</v>
      </c>
      <c r="G5340" s="2">
        <v>34777</v>
      </c>
      <c r="H5340" s="2">
        <v>34777</v>
      </c>
      <c r="I5340" s="61"/>
    </row>
    <row r="5341" spans="1:9" ht="24" customHeight="1" x14ac:dyDescent="0.25">
      <c r="A5341" s="2">
        <v>228437</v>
      </c>
      <c r="B5341" s="3">
        <v>41870.437939814816</v>
      </c>
      <c r="C5341" s="2" t="s">
        <v>13</v>
      </c>
      <c r="D5341" s="2" t="s">
        <v>8</v>
      </c>
      <c r="E5341" s="2" t="s">
        <v>9</v>
      </c>
      <c r="F5341" s="2" t="s">
        <v>32</v>
      </c>
      <c r="G5341" s="2">
        <v>65768</v>
      </c>
      <c r="H5341" s="2">
        <v>65768</v>
      </c>
      <c r="I5341" s="61"/>
    </row>
    <row r="5342" spans="1:9" ht="24" customHeight="1" x14ac:dyDescent="0.25">
      <c r="A5342" s="2">
        <v>680787</v>
      </c>
      <c r="B5342" s="3">
        <v>41870.438310185185</v>
      </c>
      <c r="C5342" s="2" t="s">
        <v>7</v>
      </c>
      <c r="D5342" s="2" t="s">
        <v>11</v>
      </c>
      <c r="E5342" s="2" t="s">
        <v>9</v>
      </c>
      <c r="F5342" s="2" t="s">
        <v>32</v>
      </c>
      <c r="G5342" s="2">
        <v>48439</v>
      </c>
      <c r="H5342" s="2">
        <v>48439</v>
      </c>
      <c r="I5342" s="61"/>
    </row>
    <row r="5343" spans="1:9" ht="24" customHeight="1" x14ac:dyDescent="0.25">
      <c r="A5343" s="2">
        <v>998198</v>
      </c>
      <c r="B5343" s="3">
        <v>41850.749328703707</v>
      </c>
      <c r="C5343" s="2" t="s">
        <v>7</v>
      </c>
      <c r="D5343" s="2" t="s">
        <v>8</v>
      </c>
      <c r="E5343" s="2" t="s">
        <v>14</v>
      </c>
      <c r="F5343" s="2" t="s">
        <v>32</v>
      </c>
      <c r="G5343" s="2">
        <v>82051</v>
      </c>
      <c r="H5343" s="2">
        <v>82051</v>
      </c>
      <c r="I5343" s="61"/>
    </row>
    <row r="5344" spans="1:9" ht="24" customHeight="1" x14ac:dyDescent="0.25">
      <c r="A5344" s="2">
        <v>916063</v>
      </c>
      <c r="B5344" s="3">
        <v>41851.293807870374</v>
      </c>
      <c r="C5344" s="2" t="s">
        <v>7</v>
      </c>
      <c r="D5344" s="2" t="s">
        <v>11</v>
      </c>
      <c r="E5344" s="2" t="s">
        <v>14</v>
      </c>
      <c r="F5344" s="2" t="s">
        <v>32</v>
      </c>
      <c r="G5344" s="2">
        <v>42610</v>
      </c>
      <c r="H5344" s="2">
        <v>42610</v>
      </c>
      <c r="I5344" s="61"/>
    </row>
    <row r="5345" spans="1:9" ht="24" customHeight="1" x14ac:dyDescent="0.25">
      <c r="A5345" s="2">
        <v>17272</v>
      </c>
      <c r="B5345" s="3">
        <v>41870.397094907406</v>
      </c>
      <c r="C5345" s="2" t="s">
        <v>7</v>
      </c>
      <c r="D5345" s="2" t="s">
        <v>8</v>
      </c>
      <c r="E5345" s="2" t="s">
        <v>14</v>
      </c>
      <c r="F5345" s="2" t="s">
        <v>32</v>
      </c>
      <c r="G5345" s="2">
        <v>35716</v>
      </c>
      <c r="H5345" s="2">
        <v>35716</v>
      </c>
      <c r="I5345" s="61"/>
    </row>
    <row r="5346" spans="1:9" ht="24" customHeight="1" x14ac:dyDescent="0.25">
      <c r="A5346" s="2">
        <v>417612</v>
      </c>
      <c r="B5346" s="3">
        <v>41876.408043981479</v>
      </c>
      <c r="C5346" s="2" t="s">
        <v>7</v>
      </c>
      <c r="D5346" s="2" t="s">
        <v>8</v>
      </c>
      <c r="E5346" s="2" t="s">
        <v>14</v>
      </c>
      <c r="F5346" s="2" t="s">
        <v>12</v>
      </c>
      <c r="G5346" s="2">
        <v>30769</v>
      </c>
      <c r="H5346" s="2">
        <v>30769</v>
      </c>
      <c r="I5346" s="61"/>
    </row>
    <row r="5347" spans="1:9" ht="24" customHeight="1" x14ac:dyDescent="0.25">
      <c r="A5347" s="2">
        <v>555537</v>
      </c>
      <c r="B5347" s="3">
        <v>41828.302685185183</v>
      </c>
      <c r="C5347" s="2" t="s">
        <v>7</v>
      </c>
      <c r="D5347" s="2" t="s">
        <v>11</v>
      </c>
      <c r="E5347" s="2" t="s">
        <v>16</v>
      </c>
      <c r="F5347" s="2" t="s">
        <v>12</v>
      </c>
      <c r="G5347" s="2">
        <v>30442</v>
      </c>
      <c r="H5347" s="2">
        <v>30442</v>
      </c>
      <c r="I5347" s="61"/>
    </row>
    <row r="5348" spans="1:9" ht="24" customHeight="1" x14ac:dyDescent="0.25">
      <c r="A5348" s="2">
        <v>653413</v>
      </c>
      <c r="B5348" s="3">
        <v>41828.303113425929</v>
      </c>
      <c r="C5348" s="2" t="s">
        <v>13</v>
      </c>
      <c r="D5348" s="2" t="s">
        <v>11</v>
      </c>
      <c r="E5348" s="2" t="s">
        <v>16</v>
      </c>
      <c r="F5348" s="2" t="s">
        <v>12</v>
      </c>
      <c r="G5348" s="2">
        <v>16509</v>
      </c>
      <c r="H5348" s="2">
        <v>16509</v>
      </c>
      <c r="I5348" s="61"/>
    </row>
    <row r="5349" spans="1:9" ht="24" customHeight="1" x14ac:dyDescent="0.25">
      <c r="A5349" s="2">
        <v>584633</v>
      </c>
      <c r="B5349" s="3">
        <v>41828.303576388891</v>
      </c>
      <c r="C5349" s="2" t="s">
        <v>7</v>
      </c>
      <c r="D5349" s="2" t="s">
        <v>8</v>
      </c>
      <c r="E5349" s="2" t="s">
        <v>16</v>
      </c>
      <c r="F5349" s="2" t="s">
        <v>12</v>
      </c>
      <c r="G5349" s="2">
        <v>41137</v>
      </c>
      <c r="H5349" s="2">
        <v>41137</v>
      </c>
      <c r="I5349" s="61"/>
    </row>
    <row r="5350" spans="1:9" ht="24" customHeight="1" x14ac:dyDescent="0.25">
      <c r="A5350" s="2">
        <v>837629</v>
      </c>
      <c r="B5350" s="3">
        <v>41830.401956018519</v>
      </c>
      <c r="C5350" s="2" t="s">
        <v>7</v>
      </c>
      <c r="D5350" s="2" t="s">
        <v>11</v>
      </c>
      <c r="E5350" s="2" t="s">
        <v>16</v>
      </c>
      <c r="F5350" s="2" t="s">
        <v>12</v>
      </c>
      <c r="G5350" s="2">
        <v>70354</v>
      </c>
      <c r="H5350" s="2">
        <v>70354</v>
      </c>
      <c r="I5350" s="61"/>
    </row>
    <row r="5351" spans="1:9" ht="24" customHeight="1" x14ac:dyDescent="0.25">
      <c r="A5351" s="2">
        <v>495708</v>
      </c>
      <c r="B5351" s="3">
        <v>41834.653344907405</v>
      </c>
      <c r="C5351" s="2" t="s">
        <v>13</v>
      </c>
      <c r="D5351" s="2" t="s">
        <v>8</v>
      </c>
      <c r="E5351" s="2" t="s">
        <v>16</v>
      </c>
      <c r="F5351" s="2" t="s">
        <v>12</v>
      </c>
      <c r="G5351" s="2">
        <v>7713</v>
      </c>
      <c r="H5351" s="2">
        <v>7713</v>
      </c>
      <c r="I5351" s="61"/>
    </row>
    <row r="5352" spans="1:9" ht="24" customHeight="1" x14ac:dyDescent="0.25">
      <c r="A5352" s="2">
        <v>149176</v>
      </c>
      <c r="B5352" s="3">
        <v>41834.653692129628</v>
      </c>
      <c r="C5352" s="2" t="s">
        <v>7</v>
      </c>
      <c r="D5352" s="2" t="s">
        <v>11</v>
      </c>
      <c r="E5352" s="2" t="s">
        <v>16</v>
      </c>
      <c r="F5352" s="2" t="s">
        <v>12</v>
      </c>
      <c r="G5352" s="2">
        <v>58976</v>
      </c>
      <c r="H5352" s="2">
        <v>58976</v>
      </c>
      <c r="I5352" s="61"/>
    </row>
    <row r="5353" spans="1:9" ht="24" customHeight="1" x14ac:dyDescent="0.25">
      <c r="A5353" s="2">
        <v>511867</v>
      </c>
      <c r="B5353" s="3">
        <v>41837.500636574077</v>
      </c>
      <c r="C5353" s="2" t="s">
        <v>7</v>
      </c>
      <c r="D5353" s="2" t="s">
        <v>11</v>
      </c>
      <c r="E5353" s="2" t="s">
        <v>16</v>
      </c>
      <c r="F5353" s="2" t="s">
        <v>12</v>
      </c>
      <c r="G5353" s="2">
        <v>18000</v>
      </c>
      <c r="H5353" s="2">
        <v>18000</v>
      </c>
      <c r="I5353" s="61"/>
    </row>
    <row r="5354" spans="1:9" ht="24" customHeight="1" x14ac:dyDescent="0.25">
      <c r="A5354" s="2">
        <v>262729</v>
      </c>
      <c r="B5354" s="3">
        <v>41828.398310185185</v>
      </c>
      <c r="C5354" s="2" t="s">
        <v>7</v>
      </c>
      <c r="D5354" s="2" t="s">
        <v>8</v>
      </c>
      <c r="E5354" s="2" t="s">
        <v>16</v>
      </c>
      <c r="F5354" s="2" t="s">
        <v>12</v>
      </c>
      <c r="G5354" s="2">
        <v>14946</v>
      </c>
      <c r="H5354" s="2">
        <v>14946</v>
      </c>
      <c r="I5354" s="61"/>
    </row>
    <row r="5355" spans="1:9" ht="24" customHeight="1" x14ac:dyDescent="0.25">
      <c r="A5355" s="2">
        <v>882861</v>
      </c>
      <c r="B5355" s="3">
        <v>41828.399409722224</v>
      </c>
      <c r="C5355" s="2" t="s">
        <v>7</v>
      </c>
      <c r="D5355" s="2" t="s">
        <v>11</v>
      </c>
      <c r="E5355" s="2" t="s">
        <v>16</v>
      </c>
      <c r="F5355" s="2" t="s">
        <v>12</v>
      </c>
      <c r="G5355" s="2">
        <v>21461</v>
      </c>
      <c r="H5355" s="2">
        <v>21461</v>
      </c>
      <c r="I5355" s="61"/>
    </row>
    <row r="5356" spans="1:9" ht="24" customHeight="1" x14ac:dyDescent="0.25">
      <c r="A5356" s="2">
        <v>861742</v>
      </c>
      <c r="B5356" s="3">
        <v>41830.446956018517</v>
      </c>
      <c r="C5356" s="2" t="s">
        <v>7</v>
      </c>
      <c r="D5356" s="2" t="s">
        <v>11</v>
      </c>
      <c r="E5356" s="2" t="s">
        <v>16</v>
      </c>
      <c r="F5356" s="2" t="s">
        <v>12</v>
      </c>
      <c r="G5356" s="2">
        <v>95338</v>
      </c>
      <c r="H5356" s="2">
        <v>95338</v>
      </c>
      <c r="I5356" s="61"/>
    </row>
    <row r="5357" spans="1:9" ht="24" customHeight="1" x14ac:dyDescent="0.25">
      <c r="A5357" s="2">
        <v>860895</v>
      </c>
      <c r="B5357" s="3">
        <v>41830.44798611111</v>
      </c>
      <c r="C5357" s="2" t="s">
        <v>7</v>
      </c>
      <c r="D5357" s="2" t="s">
        <v>11</v>
      </c>
      <c r="E5357" s="2" t="s">
        <v>16</v>
      </c>
      <c r="F5357" s="2" t="s">
        <v>12</v>
      </c>
      <c r="G5357" s="2">
        <v>73505</v>
      </c>
      <c r="H5357" s="2">
        <v>73505</v>
      </c>
      <c r="I5357" s="61"/>
    </row>
    <row r="5358" spans="1:9" ht="24" customHeight="1" x14ac:dyDescent="0.25">
      <c r="A5358" s="2">
        <v>298646</v>
      </c>
      <c r="B5358" s="3">
        <v>41830.449733796297</v>
      </c>
      <c r="C5358" s="2" t="s">
        <v>7</v>
      </c>
      <c r="D5358" s="2" t="s">
        <v>8</v>
      </c>
      <c r="E5358" s="2" t="s">
        <v>16</v>
      </c>
      <c r="F5358" s="2" t="s">
        <v>12</v>
      </c>
      <c r="G5358" s="2">
        <v>26995</v>
      </c>
      <c r="H5358" s="2">
        <v>26995</v>
      </c>
      <c r="I5358" s="61"/>
    </row>
    <row r="5359" spans="1:9" ht="24" customHeight="1" x14ac:dyDescent="0.25">
      <c r="A5359" s="2">
        <v>612348</v>
      </c>
      <c r="B5359" s="3">
        <v>41870.396701388891</v>
      </c>
      <c r="C5359" s="2" t="s">
        <v>7</v>
      </c>
      <c r="D5359" s="2" t="s">
        <v>8</v>
      </c>
      <c r="E5359" s="2" t="s">
        <v>14</v>
      </c>
      <c r="F5359" s="2" t="s">
        <v>21</v>
      </c>
      <c r="G5359" s="2">
        <v>4969</v>
      </c>
      <c r="H5359" s="2">
        <v>4969</v>
      </c>
      <c r="I5359" s="61"/>
    </row>
    <row r="5360" spans="1:9" ht="24" customHeight="1" x14ac:dyDescent="0.25">
      <c r="A5360" s="2">
        <v>902601</v>
      </c>
      <c r="B5360" s="3">
        <v>41870.397094907406</v>
      </c>
      <c r="C5360" s="2" t="s">
        <v>7</v>
      </c>
      <c r="D5360" s="2" t="s">
        <v>8</v>
      </c>
      <c r="E5360" s="2" t="s">
        <v>14</v>
      </c>
      <c r="F5360" s="2" t="s">
        <v>21</v>
      </c>
      <c r="G5360" s="2">
        <v>35088</v>
      </c>
      <c r="H5360" s="2">
        <v>35088</v>
      </c>
      <c r="I5360" s="61"/>
    </row>
    <row r="5361" spans="1:9" ht="24" customHeight="1" x14ac:dyDescent="0.25">
      <c r="A5361" s="2">
        <v>753146</v>
      </c>
      <c r="B5361" s="3">
        <v>41870.45412037037</v>
      </c>
      <c r="C5361" s="2" t="s">
        <v>7</v>
      </c>
      <c r="D5361" s="2" t="s">
        <v>8</v>
      </c>
      <c r="E5361" s="2" t="s">
        <v>14</v>
      </c>
      <c r="F5361" s="2" t="s">
        <v>21</v>
      </c>
      <c r="G5361" s="2">
        <v>33946</v>
      </c>
      <c r="H5361" s="2">
        <v>33946</v>
      </c>
      <c r="I5361" s="61"/>
    </row>
    <row r="5362" spans="1:9" ht="24" customHeight="1" x14ac:dyDescent="0.25">
      <c r="A5362" s="2">
        <v>558034</v>
      </c>
      <c r="B5362" s="3">
        <v>41870.454409722224</v>
      </c>
      <c r="C5362" s="2" t="s">
        <v>7</v>
      </c>
      <c r="D5362" s="2" t="s">
        <v>11</v>
      </c>
      <c r="E5362" s="2" t="s">
        <v>14</v>
      </c>
      <c r="F5362" s="2" t="s">
        <v>21</v>
      </c>
      <c r="G5362" s="2">
        <v>87990</v>
      </c>
      <c r="H5362" s="2">
        <v>87990</v>
      </c>
      <c r="I5362" s="61"/>
    </row>
    <row r="5363" spans="1:9" ht="24" customHeight="1" x14ac:dyDescent="0.25">
      <c r="A5363" s="2">
        <v>986541</v>
      </c>
      <c r="B5363" s="3">
        <v>41870.45480324074</v>
      </c>
      <c r="C5363" s="2" t="s">
        <v>7</v>
      </c>
      <c r="D5363" s="2" t="s">
        <v>8</v>
      </c>
      <c r="E5363" s="2" t="s">
        <v>14</v>
      </c>
      <c r="F5363" s="2" t="s">
        <v>21</v>
      </c>
      <c r="G5363" s="2">
        <v>57840</v>
      </c>
      <c r="H5363" s="2">
        <v>57840</v>
      </c>
      <c r="I5363" s="61"/>
    </row>
    <row r="5364" spans="1:9" ht="24" customHeight="1" x14ac:dyDescent="0.25">
      <c r="A5364" s="2">
        <v>661432</v>
      </c>
      <c r="B5364" s="3">
        <v>41870.45511574074</v>
      </c>
      <c r="C5364" s="2" t="s">
        <v>7</v>
      </c>
      <c r="D5364" s="2" t="s">
        <v>11</v>
      </c>
      <c r="E5364" s="2" t="s">
        <v>14</v>
      </c>
      <c r="F5364" s="2" t="s">
        <v>21</v>
      </c>
      <c r="G5364" s="2">
        <v>2840</v>
      </c>
      <c r="H5364" s="2">
        <v>2840</v>
      </c>
      <c r="I5364" s="61"/>
    </row>
    <row r="5365" spans="1:9" ht="24" customHeight="1" x14ac:dyDescent="0.25">
      <c r="A5365" s="2">
        <v>572012</v>
      </c>
      <c r="B5365" s="3">
        <v>41870.455335648148</v>
      </c>
      <c r="C5365" s="2" t="s">
        <v>7</v>
      </c>
      <c r="D5365" s="2" t="s">
        <v>8</v>
      </c>
      <c r="E5365" s="2" t="s">
        <v>14</v>
      </c>
      <c r="F5365" s="2" t="s">
        <v>21</v>
      </c>
      <c r="G5365" s="2">
        <v>27602</v>
      </c>
      <c r="H5365" s="2">
        <v>27602</v>
      </c>
      <c r="I5365" s="61"/>
    </row>
    <row r="5366" spans="1:9" ht="24" customHeight="1" x14ac:dyDescent="0.25">
      <c r="A5366" s="2">
        <v>383387</v>
      </c>
      <c r="B5366" s="3">
        <v>41870.455706018518</v>
      </c>
      <c r="C5366" s="2" t="s">
        <v>7</v>
      </c>
      <c r="D5366" s="2" t="s">
        <v>11</v>
      </c>
      <c r="E5366" s="2" t="s">
        <v>14</v>
      </c>
      <c r="F5366" s="2" t="s">
        <v>21</v>
      </c>
      <c r="G5366" s="2">
        <v>32323</v>
      </c>
      <c r="H5366" s="2">
        <v>32323</v>
      </c>
      <c r="I5366" s="61"/>
    </row>
    <row r="5367" spans="1:9" ht="24" customHeight="1" x14ac:dyDescent="0.25">
      <c r="A5367" s="2">
        <v>552568</v>
      </c>
      <c r="B5367" s="3">
        <v>41870.456076388888</v>
      </c>
      <c r="C5367" s="2" t="s">
        <v>7</v>
      </c>
      <c r="D5367" s="2" t="s">
        <v>11</v>
      </c>
      <c r="E5367" s="2" t="s">
        <v>14</v>
      </c>
      <c r="F5367" s="2" t="s">
        <v>21</v>
      </c>
      <c r="G5367" s="2">
        <v>6929</v>
      </c>
      <c r="H5367" s="2">
        <v>6929</v>
      </c>
      <c r="I5367" s="61"/>
    </row>
    <row r="5368" spans="1:9" ht="24" customHeight="1" x14ac:dyDescent="0.25">
      <c r="A5368" s="2">
        <v>627457</v>
      </c>
      <c r="B5368" s="3">
        <v>41864.397361111114</v>
      </c>
      <c r="C5368" s="2" t="s">
        <v>7</v>
      </c>
      <c r="D5368" s="2" t="s">
        <v>11</v>
      </c>
      <c r="E5368" s="2" t="s">
        <v>9</v>
      </c>
      <c r="F5368" s="2" t="s">
        <v>32</v>
      </c>
      <c r="G5368" s="2">
        <v>74485</v>
      </c>
      <c r="H5368" s="2">
        <v>74485</v>
      </c>
      <c r="I5368" s="61"/>
    </row>
    <row r="5369" spans="1:9" ht="24" customHeight="1" x14ac:dyDescent="0.25">
      <c r="A5369" s="2">
        <v>119165</v>
      </c>
      <c r="B5369" s="3">
        <v>41864.397743055553</v>
      </c>
      <c r="C5369" s="2" t="s">
        <v>7</v>
      </c>
      <c r="D5369" s="2" t="s">
        <v>8</v>
      </c>
      <c r="E5369" s="2" t="s">
        <v>9</v>
      </c>
      <c r="F5369" s="2" t="s">
        <v>32</v>
      </c>
      <c r="G5369" s="2">
        <v>69095</v>
      </c>
      <c r="H5369" s="2">
        <v>69095</v>
      </c>
      <c r="I5369" s="61"/>
    </row>
    <row r="5370" spans="1:9" ht="24" customHeight="1" x14ac:dyDescent="0.25">
      <c r="A5370" s="2">
        <v>389268</v>
      </c>
      <c r="B5370" s="3">
        <v>41877.473460648151</v>
      </c>
      <c r="C5370" s="2" t="s">
        <v>7</v>
      </c>
      <c r="D5370" s="2" t="s">
        <v>8</v>
      </c>
      <c r="E5370" s="2" t="s">
        <v>9</v>
      </c>
      <c r="F5370" s="2" t="s">
        <v>32</v>
      </c>
      <c r="G5370" s="2">
        <v>71495</v>
      </c>
      <c r="H5370" s="2">
        <v>71495</v>
      </c>
      <c r="I5370" s="61"/>
    </row>
    <row r="5371" spans="1:9" ht="24" customHeight="1" x14ac:dyDescent="0.25">
      <c r="A5371" s="2">
        <v>292805</v>
      </c>
      <c r="B5371" s="3">
        <v>41857.653668981482</v>
      </c>
      <c r="C5371" s="2" t="s">
        <v>7</v>
      </c>
      <c r="D5371" s="2" t="s">
        <v>8</v>
      </c>
      <c r="E5371" s="2" t="s">
        <v>29</v>
      </c>
      <c r="F5371" s="2" t="s">
        <v>12</v>
      </c>
      <c r="G5371" s="2">
        <v>1346</v>
      </c>
      <c r="H5371" s="2">
        <v>1346</v>
      </c>
      <c r="I5371" s="61"/>
    </row>
    <row r="5372" spans="1:9" ht="24" customHeight="1" x14ac:dyDescent="0.25">
      <c r="A5372" s="2">
        <v>908937</v>
      </c>
      <c r="B5372" s="3">
        <v>41857.655046296299</v>
      </c>
      <c r="C5372" s="2" t="s">
        <v>7</v>
      </c>
      <c r="D5372" s="2" t="s">
        <v>11</v>
      </c>
      <c r="E5372" s="2" t="s">
        <v>29</v>
      </c>
      <c r="F5372" s="2" t="s">
        <v>12</v>
      </c>
      <c r="G5372" s="2">
        <v>4036</v>
      </c>
      <c r="H5372" s="2">
        <v>4036</v>
      </c>
      <c r="I5372" s="61"/>
    </row>
    <row r="5373" spans="1:9" ht="24" customHeight="1" x14ac:dyDescent="0.25">
      <c r="A5373" s="2">
        <v>339677</v>
      </c>
      <c r="B5373" s="3">
        <v>41859.469444444447</v>
      </c>
      <c r="C5373" s="2" t="s">
        <v>7</v>
      </c>
      <c r="D5373" s="2" t="s">
        <v>8</v>
      </c>
      <c r="E5373" s="2" t="s">
        <v>29</v>
      </c>
      <c r="F5373" s="2" t="s">
        <v>12</v>
      </c>
      <c r="G5373" s="2">
        <v>35473</v>
      </c>
      <c r="H5373" s="2">
        <v>35473</v>
      </c>
      <c r="I5373" s="61"/>
    </row>
    <row r="5374" spans="1:9" ht="24" customHeight="1" x14ac:dyDescent="0.25">
      <c r="A5374" s="2">
        <v>58620</v>
      </c>
      <c r="B5374" s="3">
        <v>41842.353958333333</v>
      </c>
      <c r="C5374" s="2" t="s">
        <v>7</v>
      </c>
      <c r="D5374" s="2" t="s">
        <v>8</v>
      </c>
      <c r="E5374" s="2" t="s">
        <v>14</v>
      </c>
      <c r="F5374" s="2" t="s">
        <v>32</v>
      </c>
      <c r="G5374" s="2">
        <v>43912</v>
      </c>
      <c r="H5374" s="2">
        <v>43912</v>
      </c>
      <c r="I5374" s="61"/>
    </row>
    <row r="5375" spans="1:9" ht="24" customHeight="1" x14ac:dyDescent="0.25">
      <c r="A5375" s="2">
        <v>969719</v>
      </c>
      <c r="B5375" s="3">
        <v>41878.502997685187</v>
      </c>
      <c r="C5375" s="2" t="s">
        <v>7</v>
      </c>
      <c r="D5375" s="2" t="s">
        <v>8</v>
      </c>
      <c r="E5375" s="2" t="s">
        <v>31</v>
      </c>
      <c r="F5375" s="2" t="s">
        <v>19</v>
      </c>
      <c r="G5375" s="2">
        <v>60480</v>
      </c>
      <c r="H5375" s="2">
        <v>60480</v>
      </c>
      <c r="I5375" s="61"/>
    </row>
    <row r="5376" spans="1:9" ht="24" customHeight="1" x14ac:dyDescent="0.25">
      <c r="A5376" s="2">
        <v>495187</v>
      </c>
      <c r="B5376" s="3">
        <v>41878.503692129627</v>
      </c>
      <c r="C5376" s="2" t="s">
        <v>13</v>
      </c>
      <c r="D5376" s="2" t="s">
        <v>8</v>
      </c>
      <c r="E5376" s="2" t="s">
        <v>31</v>
      </c>
      <c r="F5376" s="2" t="s">
        <v>19</v>
      </c>
      <c r="G5376" s="2">
        <v>68565</v>
      </c>
      <c r="H5376" s="2">
        <v>68565</v>
      </c>
      <c r="I5376" s="61"/>
    </row>
    <row r="5377" spans="1:9" ht="24" customHeight="1" x14ac:dyDescent="0.25">
      <c r="A5377" s="2">
        <v>984364</v>
      </c>
      <c r="B5377" s="3">
        <v>41844.397037037037</v>
      </c>
      <c r="C5377" s="2" t="s">
        <v>7</v>
      </c>
      <c r="D5377" s="2" t="s">
        <v>8</v>
      </c>
      <c r="E5377" s="2" t="s">
        <v>14</v>
      </c>
      <c r="F5377" s="2" t="s">
        <v>17</v>
      </c>
      <c r="G5377" s="2">
        <v>41854</v>
      </c>
      <c r="H5377" s="2">
        <v>41854</v>
      </c>
      <c r="I5377" s="61"/>
    </row>
    <row r="5378" spans="1:9" ht="24" customHeight="1" x14ac:dyDescent="0.25">
      <c r="A5378" s="2">
        <v>499633</v>
      </c>
      <c r="B5378" s="3">
        <v>41844.399456018517</v>
      </c>
      <c r="C5378" s="2" t="s">
        <v>13</v>
      </c>
      <c r="D5378" s="2" t="s">
        <v>8</v>
      </c>
      <c r="E5378" s="2" t="s">
        <v>14</v>
      </c>
      <c r="F5378" s="2" t="s">
        <v>17</v>
      </c>
      <c r="G5378" s="2">
        <v>68034</v>
      </c>
      <c r="H5378" s="2">
        <v>68034</v>
      </c>
      <c r="I5378" s="61"/>
    </row>
    <row r="5379" spans="1:9" ht="24" customHeight="1" x14ac:dyDescent="0.25">
      <c r="A5379" s="2">
        <v>991280</v>
      </c>
      <c r="B5379" s="3">
        <v>41849.691168981481</v>
      </c>
      <c r="C5379" s="2" t="s">
        <v>7</v>
      </c>
      <c r="D5379" s="2" t="s">
        <v>8</v>
      </c>
      <c r="E5379" s="2" t="s">
        <v>14</v>
      </c>
      <c r="F5379" s="2" t="s">
        <v>21</v>
      </c>
      <c r="G5379" s="2">
        <v>61686</v>
      </c>
      <c r="H5379" s="2">
        <v>61686</v>
      </c>
      <c r="I5379" s="61"/>
    </row>
    <row r="5380" spans="1:9" ht="24" customHeight="1" x14ac:dyDescent="0.25">
      <c r="A5380" s="2">
        <v>383763</v>
      </c>
      <c r="B5380" s="3">
        <v>41849.691076388888</v>
      </c>
      <c r="C5380" s="2" t="s">
        <v>7</v>
      </c>
      <c r="D5380" s="2" t="s">
        <v>11</v>
      </c>
      <c r="E5380" s="2" t="s">
        <v>14</v>
      </c>
      <c r="F5380" s="2" t="s">
        <v>21</v>
      </c>
      <c r="G5380" s="2">
        <v>22123</v>
      </c>
      <c r="H5380" s="2">
        <v>22123</v>
      </c>
      <c r="I5380" s="61"/>
    </row>
    <row r="5381" spans="1:9" ht="24" customHeight="1" x14ac:dyDescent="0.25">
      <c r="A5381" s="2">
        <v>520929</v>
      </c>
      <c r="B5381" s="3">
        <v>41849.692175925928</v>
      </c>
      <c r="C5381" s="2" t="s">
        <v>7</v>
      </c>
      <c r="D5381" s="2" t="s">
        <v>11</v>
      </c>
      <c r="E5381" s="2" t="s">
        <v>14</v>
      </c>
      <c r="F5381" s="2" t="s">
        <v>21</v>
      </c>
      <c r="G5381" s="2">
        <v>77001</v>
      </c>
      <c r="H5381" s="2">
        <v>77001</v>
      </c>
      <c r="I5381" s="61"/>
    </row>
    <row r="5382" spans="1:9" ht="24" customHeight="1" x14ac:dyDescent="0.25">
      <c r="A5382" s="2">
        <v>870791</v>
      </c>
      <c r="B5382" s="3">
        <v>41849.69253472222</v>
      </c>
      <c r="C5382" s="2" t="s">
        <v>13</v>
      </c>
      <c r="D5382" s="2" t="s">
        <v>11</v>
      </c>
      <c r="E5382" s="2" t="s">
        <v>14</v>
      </c>
      <c r="F5382" s="2" t="s">
        <v>21</v>
      </c>
      <c r="G5382" s="2">
        <v>74681</v>
      </c>
      <c r="H5382" s="2">
        <v>74681</v>
      </c>
      <c r="I5382" s="61"/>
    </row>
    <row r="5383" spans="1:9" ht="24" customHeight="1" x14ac:dyDescent="0.25">
      <c r="A5383" s="2">
        <v>193477</v>
      </c>
      <c r="B5383" s="3">
        <v>41849.694398148145</v>
      </c>
      <c r="C5383" s="2" t="s">
        <v>13</v>
      </c>
      <c r="D5383" s="2" t="s">
        <v>11</v>
      </c>
      <c r="E5383" s="2" t="s">
        <v>14</v>
      </c>
      <c r="F5383" s="2" t="s">
        <v>21</v>
      </c>
      <c r="G5383" s="2">
        <v>24735</v>
      </c>
      <c r="H5383" s="2">
        <v>24735</v>
      </c>
      <c r="I5383" s="61"/>
    </row>
    <row r="5384" spans="1:9" ht="24" customHeight="1" x14ac:dyDescent="0.25">
      <c r="A5384" s="2">
        <v>926573</v>
      </c>
      <c r="B5384" s="3">
        <v>41857.687511574077</v>
      </c>
      <c r="C5384" s="2" t="s">
        <v>7</v>
      </c>
      <c r="D5384" s="2" t="s">
        <v>8</v>
      </c>
      <c r="E5384" s="2" t="s">
        <v>14</v>
      </c>
      <c r="F5384" s="2" t="s">
        <v>21</v>
      </c>
      <c r="G5384" s="2">
        <v>77755</v>
      </c>
      <c r="H5384" s="2">
        <v>77755</v>
      </c>
      <c r="I5384" s="61"/>
    </row>
    <row r="5385" spans="1:9" ht="24" customHeight="1" x14ac:dyDescent="0.25">
      <c r="A5385" s="2">
        <v>571610</v>
      </c>
      <c r="B5385" s="3">
        <v>41859.742604166669</v>
      </c>
      <c r="C5385" s="2" t="s">
        <v>7</v>
      </c>
      <c r="D5385" s="2" t="s">
        <v>8</v>
      </c>
      <c r="E5385" s="2" t="s">
        <v>14</v>
      </c>
      <c r="F5385" s="2" t="s">
        <v>21</v>
      </c>
      <c r="G5385" s="2">
        <v>65650</v>
      </c>
      <c r="H5385" s="2">
        <v>65650</v>
      </c>
      <c r="I5385" s="61"/>
    </row>
    <row r="5386" spans="1:9" ht="24" customHeight="1" x14ac:dyDescent="0.25">
      <c r="A5386" s="2">
        <v>91074</v>
      </c>
      <c r="B5386" s="3">
        <v>41859.745104166665</v>
      </c>
      <c r="C5386" s="2" t="s">
        <v>13</v>
      </c>
      <c r="D5386" s="2" t="s">
        <v>8</v>
      </c>
      <c r="E5386" s="2" t="s">
        <v>14</v>
      </c>
      <c r="F5386" s="2" t="s">
        <v>21</v>
      </c>
      <c r="G5386" s="2">
        <v>63031</v>
      </c>
      <c r="H5386" s="2">
        <v>63031</v>
      </c>
      <c r="I5386" s="61"/>
    </row>
    <row r="5387" spans="1:9" ht="24" customHeight="1" x14ac:dyDescent="0.25">
      <c r="A5387" s="2">
        <v>487597</v>
      </c>
      <c r="B5387" s="3">
        <v>41862.357314814813</v>
      </c>
      <c r="C5387" s="2" t="s">
        <v>7</v>
      </c>
      <c r="D5387" s="2" t="s">
        <v>11</v>
      </c>
      <c r="E5387" s="2" t="s">
        <v>14</v>
      </c>
      <c r="F5387" s="2" t="s">
        <v>32</v>
      </c>
      <c r="G5387" s="2">
        <v>74590</v>
      </c>
      <c r="H5387" s="2">
        <v>74590</v>
      </c>
      <c r="I5387" s="61"/>
    </row>
    <row r="5388" spans="1:9" ht="24" customHeight="1" x14ac:dyDescent="0.25">
      <c r="A5388" s="2">
        <v>323196</v>
      </c>
      <c r="B5388" s="3">
        <v>41862.381099537037</v>
      </c>
      <c r="C5388" s="2" t="s">
        <v>7</v>
      </c>
      <c r="D5388" s="2" t="s">
        <v>11</v>
      </c>
      <c r="E5388" s="2" t="s">
        <v>14</v>
      </c>
      <c r="F5388" s="2" t="s">
        <v>32</v>
      </c>
      <c r="G5388" s="2">
        <v>55302</v>
      </c>
      <c r="H5388" s="2">
        <v>55302</v>
      </c>
      <c r="I5388" s="61"/>
    </row>
    <row r="5389" spans="1:9" ht="24" customHeight="1" x14ac:dyDescent="0.25">
      <c r="A5389" s="2">
        <v>897963</v>
      </c>
      <c r="B5389" s="3">
        <v>41850.666307870371</v>
      </c>
      <c r="C5389" s="2" t="s">
        <v>7</v>
      </c>
      <c r="D5389" s="2" t="s">
        <v>8</v>
      </c>
      <c r="E5389" s="2" t="s">
        <v>14</v>
      </c>
      <c r="F5389" s="2" t="s">
        <v>32</v>
      </c>
      <c r="G5389" s="2">
        <v>50825</v>
      </c>
      <c r="H5389" s="2">
        <v>50825</v>
      </c>
      <c r="I5389" s="61"/>
    </row>
    <row r="5390" spans="1:9" ht="24" customHeight="1" x14ac:dyDescent="0.25">
      <c r="A5390" s="2">
        <v>312322</v>
      </c>
      <c r="B5390" s="3">
        <v>41850.668275462966</v>
      </c>
      <c r="C5390" s="2" t="s">
        <v>7</v>
      </c>
      <c r="D5390" s="2" t="s">
        <v>8</v>
      </c>
      <c r="E5390" s="2" t="s">
        <v>14</v>
      </c>
      <c r="F5390" s="2" t="s">
        <v>32</v>
      </c>
      <c r="G5390" s="2">
        <v>38268</v>
      </c>
      <c r="H5390" s="2">
        <v>38268</v>
      </c>
      <c r="I5390" s="61"/>
    </row>
    <row r="5391" spans="1:9" ht="24" customHeight="1" x14ac:dyDescent="0.25">
      <c r="A5391" s="2">
        <v>511022</v>
      </c>
      <c r="B5391" s="3">
        <v>41870.620312500003</v>
      </c>
      <c r="C5391" s="2" t="s">
        <v>7</v>
      </c>
      <c r="D5391" s="2" t="s">
        <v>8</v>
      </c>
      <c r="E5391" s="2" t="s">
        <v>14</v>
      </c>
      <c r="F5391" s="2" t="s">
        <v>21</v>
      </c>
      <c r="G5391" s="2">
        <v>35436</v>
      </c>
      <c r="H5391" s="2">
        <v>35436</v>
      </c>
      <c r="I5391" s="61"/>
    </row>
    <row r="5392" spans="1:9" ht="24" customHeight="1" x14ac:dyDescent="0.25">
      <c r="A5392" s="2">
        <v>734194</v>
      </c>
      <c r="B5392" s="3">
        <v>41870.620925925927</v>
      </c>
      <c r="C5392" s="2" t="s">
        <v>7</v>
      </c>
      <c r="D5392" s="2" t="s">
        <v>8</v>
      </c>
      <c r="E5392" s="2" t="s">
        <v>14</v>
      </c>
      <c r="F5392" s="2" t="s">
        <v>21</v>
      </c>
      <c r="G5392" s="2">
        <v>61102</v>
      </c>
      <c r="H5392" s="2">
        <v>61102</v>
      </c>
      <c r="I5392" s="61"/>
    </row>
    <row r="5393" spans="1:9" ht="24" customHeight="1" x14ac:dyDescent="0.25">
      <c r="A5393" s="2">
        <v>600707</v>
      </c>
      <c r="B5393" s="3">
        <v>41872.399317129632</v>
      </c>
      <c r="C5393" s="2" t="s">
        <v>7</v>
      </c>
      <c r="D5393" s="2" t="s">
        <v>8</v>
      </c>
      <c r="E5393" s="2" t="s">
        <v>14</v>
      </c>
      <c r="F5393" s="2" t="s">
        <v>21</v>
      </c>
      <c r="G5393" s="2">
        <v>39745</v>
      </c>
      <c r="H5393" s="2">
        <v>39745</v>
      </c>
      <c r="I5393" s="61"/>
    </row>
    <row r="5394" spans="1:9" ht="24" customHeight="1" x14ac:dyDescent="0.25">
      <c r="A5394" s="2">
        <v>230580</v>
      </c>
      <c r="B5394" s="3">
        <v>41880.722361111111</v>
      </c>
      <c r="C5394" s="2" t="s">
        <v>7</v>
      </c>
      <c r="D5394" s="2" t="s">
        <v>8</v>
      </c>
      <c r="E5394" s="2" t="s">
        <v>14</v>
      </c>
      <c r="F5394" s="2" t="s">
        <v>32</v>
      </c>
      <c r="G5394" s="2">
        <v>76013</v>
      </c>
      <c r="H5394" s="2">
        <v>76013</v>
      </c>
      <c r="I5394" s="61"/>
    </row>
    <row r="5395" spans="1:9" ht="24" customHeight="1" x14ac:dyDescent="0.25">
      <c r="A5395" s="2">
        <v>771896</v>
      </c>
      <c r="B5395" s="3">
        <v>41876.398888888885</v>
      </c>
      <c r="C5395" s="2" t="s">
        <v>7</v>
      </c>
      <c r="D5395" s="2" t="s">
        <v>8</v>
      </c>
      <c r="E5395" s="2" t="s">
        <v>31</v>
      </c>
      <c r="F5395" s="2" t="s">
        <v>21</v>
      </c>
      <c r="G5395" s="2">
        <v>55699</v>
      </c>
      <c r="H5395" s="2">
        <v>55699</v>
      </c>
      <c r="I5395" s="61"/>
    </row>
    <row r="5396" spans="1:9" ht="24" customHeight="1" x14ac:dyDescent="0.25">
      <c r="A5396" s="2">
        <v>504495</v>
      </c>
      <c r="B5396" s="3">
        <v>41876.404467592591</v>
      </c>
      <c r="C5396" s="2" t="s">
        <v>7</v>
      </c>
      <c r="D5396" s="2" t="s">
        <v>11</v>
      </c>
      <c r="E5396" s="2" t="s">
        <v>31</v>
      </c>
      <c r="F5396" s="2" t="s">
        <v>21</v>
      </c>
      <c r="G5396" s="2">
        <v>2842</v>
      </c>
      <c r="H5396" s="2">
        <v>2842</v>
      </c>
      <c r="I5396" s="61"/>
    </row>
    <row r="5397" spans="1:9" ht="24" customHeight="1" x14ac:dyDescent="0.25">
      <c r="A5397" s="2">
        <v>90305</v>
      </c>
      <c r="B5397" s="3">
        <v>41880.393425925926</v>
      </c>
      <c r="C5397" s="2" t="s">
        <v>7</v>
      </c>
      <c r="D5397" s="2" t="s">
        <v>8</v>
      </c>
      <c r="E5397" s="2" t="s">
        <v>31</v>
      </c>
      <c r="F5397" s="2" t="s">
        <v>21</v>
      </c>
      <c r="G5397" s="2">
        <v>77503</v>
      </c>
      <c r="H5397" s="2">
        <v>77503</v>
      </c>
      <c r="I5397" s="61"/>
    </row>
    <row r="5398" spans="1:9" ht="24" customHeight="1" x14ac:dyDescent="0.25">
      <c r="A5398" s="2">
        <v>108545</v>
      </c>
      <c r="B5398" s="3">
        <v>41880.396643518521</v>
      </c>
      <c r="C5398" s="2" t="s">
        <v>13</v>
      </c>
      <c r="D5398" s="2" t="s">
        <v>11</v>
      </c>
      <c r="E5398" s="2" t="s">
        <v>31</v>
      </c>
      <c r="F5398" s="2" t="s">
        <v>21</v>
      </c>
      <c r="G5398" s="2">
        <v>5950</v>
      </c>
      <c r="H5398" s="2">
        <v>5950</v>
      </c>
      <c r="I5398" s="61"/>
    </row>
    <row r="5399" spans="1:9" ht="24" customHeight="1" x14ac:dyDescent="0.25">
      <c r="A5399" s="2">
        <v>277040</v>
      </c>
      <c r="B5399" s="3">
        <v>41880.518217592595</v>
      </c>
      <c r="C5399" s="2" t="s">
        <v>7</v>
      </c>
      <c r="D5399" s="2" t="s">
        <v>8</v>
      </c>
      <c r="E5399" s="2" t="s">
        <v>31</v>
      </c>
      <c r="F5399" s="2" t="s">
        <v>21</v>
      </c>
      <c r="G5399" s="2">
        <v>78677</v>
      </c>
      <c r="H5399" s="2">
        <v>78677</v>
      </c>
      <c r="I5399" s="61"/>
    </row>
    <row r="5400" spans="1:9" ht="24" customHeight="1" x14ac:dyDescent="0.25">
      <c r="A5400" s="2">
        <v>922721</v>
      </c>
      <c r="B5400" s="3">
        <v>41880.518564814818</v>
      </c>
      <c r="C5400" s="2" t="s">
        <v>13</v>
      </c>
      <c r="D5400" s="2" t="s">
        <v>11</v>
      </c>
      <c r="E5400" s="2" t="s">
        <v>31</v>
      </c>
      <c r="F5400" s="2" t="s">
        <v>21</v>
      </c>
      <c r="G5400" s="2">
        <v>71021</v>
      </c>
      <c r="H5400" s="2">
        <v>71021</v>
      </c>
      <c r="I5400" s="61"/>
    </row>
    <row r="5401" spans="1:9" ht="24" customHeight="1" x14ac:dyDescent="0.25">
      <c r="A5401" s="2">
        <v>369355</v>
      </c>
      <c r="B5401" s="3">
        <v>41880.519386574073</v>
      </c>
      <c r="C5401" s="2" t="s">
        <v>7</v>
      </c>
      <c r="D5401" s="2" t="s">
        <v>11</v>
      </c>
      <c r="E5401" s="2" t="s">
        <v>31</v>
      </c>
      <c r="F5401" s="2" t="s">
        <v>21</v>
      </c>
      <c r="G5401" s="2">
        <v>1415</v>
      </c>
      <c r="H5401" s="2">
        <v>1415</v>
      </c>
      <c r="I5401" s="61"/>
    </row>
    <row r="5402" spans="1:9" ht="24" customHeight="1" x14ac:dyDescent="0.25">
      <c r="A5402" s="2">
        <v>278571</v>
      </c>
      <c r="B5402" s="3">
        <v>41834.397430555553</v>
      </c>
      <c r="C5402" s="2" t="s">
        <v>7</v>
      </c>
      <c r="D5402" s="2" t="s">
        <v>11</v>
      </c>
      <c r="E5402" s="2" t="s">
        <v>9</v>
      </c>
      <c r="F5402" s="2" t="s">
        <v>17</v>
      </c>
      <c r="G5402" s="2">
        <v>5213</v>
      </c>
      <c r="H5402" s="2">
        <v>5213</v>
      </c>
      <c r="I5402" s="61"/>
    </row>
    <row r="5403" spans="1:9" ht="24" customHeight="1" x14ac:dyDescent="0.25">
      <c r="A5403" s="2">
        <v>427047</v>
      </c>
      <c r="B5403" s="3">
        <v>41862.398622685185</v>
      </c>
      <c r="C5403" s="2" t="s">
        <v>7</v>
      </c>
      <c r="D5403" s="2" t="s">
        <v>8</v>
      </c>
      <c r="E5403" s="2" t="s">
        <v>9</v>
      </c>
      <c r="F5403" s="2" t="s">
        <v>32</v>
      </c>
      <c r="G5403" s="2">
        <v>23232</v>
      </c>
      <c r="H5403" s="2">
        <v>23232</v>
      </c>
      <c r="I5403" s="61"/>
    </row>
    <row r="5404" spans="1:9" ht="24" customHeight="1" x14ac:dyDescent="0.25">
      <c r="A5404" s="2">
        <v>455112</v>
      </c>
      <c r="B5404" s="3">
        <v>41871.353993055556</v>
      </c>
      <c r="C5404" s="2" t="s">
        <v>7</v>
      </c>
      <c r="D5404" s="2" t="s">
        <v>8</v>
      </c>
      <c r="E5404" s="2" t="s">
        <v>28</v>
      </c>
      <c r="F5404" s="2" t="s">
        <v>12</v>
      </c>
      <c r="G5404" s="2">
        <v>85093</v>
      </c>
      <c r="H5404" s="2">
        <v>85093</v>
      </c>
      <c r="I5404" s="61"/>
    </row>
    <row r="5405" spans="1:9" ht="24" customHeight="1" x14ac:dyDescent="0.25">
      <c r="A5405" s="2">
        <v>476712</v>
      </c>
      <c r="B5405" s="3">
        <v>41871.69740740741</v>
      </c>
      <c r="C5405" s="2" t="s">
        <v>7</v>
      </c>
      <c r="D5405" s="2" t="s">
        <v>8</v>
      </c>
      <c r="E5405" s="2" t="s">
        <v>28</v>
      </c>
      <c r="F5405" s="2" t="s">
        <v>12</v>
      </c>
      <c r="G5405" s="2">
        <v>54937</v>
      </c>
      <c r="H5405" s="2">
        <v>54937</v>
      </c>
      <c r="I5405" s="61"/>
    </row>
    <row r="5406" spans="1:9" ht="24" customHeight="1" x14ac:dyDescent="0.25">
      <c r="A5406" s="2">
        <v>844186</v>
      </c>
      <c r="B5406" s="3">
        <v>41871.697731481479</v>
      </c>
      <c r="C5406" s="2" t="s">
        <v>7</v>
      </c>
      <c r="D5406" s="2" t="s">
        <v>8</v>
      </c>
      <c r="E5406" s="2" t="s">
        <v>28</v>
      </c>
      <c r="F5406" s="2" t="s">
        <v>12</v>
      </c>
      <c r="G5406" s="2">
        <v>17790</v>
      </c>
      <c r="H5406" s="2">
        <v>17790</v>
      </c>
      <c r="I5406" s="61"/>
    </row>
    <row r="5407" spans="1:9" ht="24" customHeight="1" x14ac:dyDescent="0.25">
      <c r="A5407" s="2">
        <v>236512</v>
      </c>
      <c r="B5407" s="3">
        <v>41871.698055555556</v>
      </c>
      <c r="C5407" s="2" t="s">
        <v>7</v>
      </c>
      <c r="D5407" s="2" t="s">
        <v>8</v>
      </c>
      <c r="E5407" s="2" t="s">
        <v>28</v>
      </c>
      <c r="F5407" s="2" t="s">
        <v>12</v>
      </c>
      <c r="G5407" s="2">
        <v>23993</v>
      </c>
      <c r="H5407" s="2">
        <v>23993</v>
      </c>
      <c r="I5407" s="61"/>
    </row>
    <row r="5408" spans="1:9" ht="24" customHeight="1" x14ac:dyDescent="0.25">
      <c r="A5408" s="2">
        <v>392211</v>
      </c>
      <c r="B5408" s="3">
        <v>41873.807152777779</v>
      </c>
      <c r="C5408" s="2" t="s">
        <v>7</v>
      </c>
      <c r="D5408" s="2" t="s">
        <v>11</v>
      </c>
      <c r="E5408" s="2" t="s">
        <v>28</v>
      </c>
      <c r="F5408" s="2" t="s">
        <v>12</v>
      </c>
      <c r="G5408" s="2">
        <v>96473</v>
      </c>
      <c r="H5408" s="2">
        <v>96473</v>
      </c>
      <c r="I5408" s="61"/>
    </row>
    <row r="5409" spans="1:9" ht="24" customHeight="1" x14ac:dyDescent="0.25">
      <c r="A5409" s="2">
        <v>307037</v>
      </c>
      <c r="B5409" s="3">
        <v>41875.62809027778</v>
      </c>
      <c r="C5409" s="2" t="s">
        <v>7</v>
      </c>
      <c r="D5409" s="2" t="s">
        <v>8</v>
      </c>
      <c r="E5409" s="2" t="s">
        <v>28</v>
      </c>
      <c r="F5409" s="2" t="s">
        <v>12</v>
      </c>
      <c r="G5409" s="2">
        <v>22654</v>
      </c>
      <c r="H5409" s="2">
        <v>22654</v>
      </c>
      <c r="I5409" s="61"/>
    </row>
    <row r="5410" spans="1:9" ht="24" customHeight="1" x14ac:dyDescent="0.25">
      <c r="A5410" s="2">
        <v>322304</v>
      </c>
      <c r="B5410" s="3">
        <v>41875.629386574074</v>
      </c>
      <c r="C5410" s="2" t="s">
        <v>7</v>
      </c>
      <c r="D5410" s="2" t="s">
        <v>8</v>
      </c>
      <c r="E5410" s="2" t="s">
        <v>28</v>
      </c>
      <c r="F5410" s="2" t="s">
        <v>12</v>
      </c>
      <c r="G5410" s="2">
        <v>46110</v>
      </c>
      <c r="H5410" s="2">
        <v>46110</v>
      </c>
      <c r="I5410" s="61"/>
    </row>
    <row r="5411" spans="1:9" ht="24" customHeight="1" x14ac:dyDescent="0.25">
      <c r="A5411" s="2">
        <v>477958</v>
      </c>
      <c r="B5411" s="3">
        <v>41844.769456018519</v>
      </c>
      <c r="C5411" s="2" t="s">
        <v>13</v>
      </c>
      <c r="D5411" s="2" t="s">
        <v>8</v>
      </c>
      <c r="E5411" s="2" t="s">
        <v>16</v>
      </c>
      <c r="F5411" s="2" t="s">
        <v>24</v>
      </c>
      <c r="G5411" s="2">
        <v>60079</v>
      </c>
      <c r="H5411" s="2">
        <v>60079</v>
      </c>
      <c r="I5411" s="61"/>
    </row>
    <row r="5412" spans="1:9" ht="24" customHeight="1" x14ac:dyDescent="0.25">
      <c r="A5412" s="2">
        <v>65551</v>
      </c>
      <c r="B5412" s="3">
        <v>41845.666909722226</v>
      </c>
      <c r="C5412" s="2" t="s">
        <v>7</v>
      </c>
      <c r="D5412" s="2" t="s">
        <v>8</v>
      </c>
      <c r="E5412" s="2" t="s">
        <v>16</v>
      </c>
      <c r="F5412" s="2" t="s">
        <v>24</v>
      </c>
      <c r="G5412" s="2">
        <v>63278</v>
      </c>
      <c r="H5412" s="2">
        <v>63278</v>
      </c>
      <c r="I5412" s="61"/>
    </row>
    <row r="5413" spans="1:9" ht="24" customHeight="1" x14ac:dyDescent="0.25">
      <c r="A5413" s="2">
        <v>95066</v>
      </c>
      <c r="B5413" s="3">
        <v>41849.699594907404</v>
      </c>
      <c r="C5413" s="2" t="s">
        <v>7</v>
      </c>
      <c r="D5413" s="2" t="s">
        <v>11</v>
      </c>
      <c r="E5413" s="2" t="s">
        <v>16</v>
      </c>
      <c r="F5413" s="2" t="s">
        <v>24</v>
      </c>
      <c r="G5413" s="2">
        <v>26174</v>
      </c>
      <c r="H5413" s="2">
        <v>26174</v>
      </c>
      <c r="I5413" s="61"/>
    </row>
    <row r="5414" spans="1:9" ht="24" customHeight="1" x14ac:dyDescent="0.25">
      <c r="A5414" s="2">
        <v>580775</v>
      </c>
      <c r="B5414" s="3">
        <v>41849.699953703705</v>
      </c>
      <c r="C5414" s="2" t="s">
        <v>7</v>
      </c>
      <c r="D5414" s="2" t="s">
        <v>8</v>
      </c>
      <c r="E5414" s="2" t="s">
        <v>16</v>
      </c>
      <c r="F5414" s="2" t="s">
        <v>24</v>
      </c>
      <c r="G5414" s="2">
        <v>75378</v>
      </c>
      <c r="H5414" s="2">
        <v>75378</v>
      </c>
      <c r="I5414" s="61"/>
    </row>
    <row r="5415" spans="1:9" ht="24" customHeight="1" x14ac:dyDescent="0.25">
      <c r="A5415" s="2">
        <v>341724</v>
      </c>
      <c r="B5415" s="3">
        <v>41849.700324074074</v>
      </c>
      <c r="C5415" s="2" t="s">
        <v>7</v>
      </c>
      <c r="D5415" s="2" t="s">
        <v>11</v>
      </c>
      <c r="E5415" s="2" t="s">
        <v>16</v>
      </c>
      <c r="F5415" s="2" t="s">
        <v>24</v>
      </c>
      <c r="G5415" s="2">
        <v>83457</v>
      </c>
      <c r="H5415" s="2">
        <v>83457</v>
      </c>
      <c r="I5415" s="61"/>
    </row>
    <row r="5416" spans="1:9" ht="24" customHeight="1" x14ac:dyDescent="0.25">
      <c r="A5416" s="2">
        <v>935823</v>
      </c>
      <c r="B5416" s="3">
        <v>41849.700694444444</v>
      </c>
      <c r="C5416" s="2" t="s">
        <v>7</v>
      </c>
      <c r="D5416" s="2" t="s">
        <v>8</v>
      </c>
      <c r="E5416" s="2" t="s">
        <v>16</v>
      </c>
      <c r="F5416" s="2" t="s">
        <v>24</v>
      </c>
      <c r="G5416" s="2">
        <v>91079</v>
      </c>
      <c r="H5416" s="2">
        <v>91079</v>
      </c>
      <c r="I5416" s="61"/>
    </row>
    <row r="5417" spans="1:9" ht="24" customHeight="1" x14ac:dyDescent="0.25">
      <c r="A5417" s="2">
        <v>567816</v>
      </c>
      <c r="B5417" s="3">
        <v>41870.983518518522</v>
      </c>
      <c r="C5417" s="2" t="s">
        <v>7</v>
      </c>
      <c r="D5417" s="2" t="s">
        <v>8</v>
      </c>
      <c r="E5417" s="2" t="s">
        <v>31</v>
      </c>
      <c r="F5417" s="2" t="s">
        <v>17</v>
      </c>
      <c r="G5417" s="2">
        <v>11270</v>
      </c>
      <c r="H5417" s="2">
        <v>11270</v>
      </c>
      <c r="I5417" s="61"/>
    </row>
    <row r="5418" spans="1:9" ht="24" customHeight="1" x14ac:dyDescent="0.25">
      <c r="A5418" s="2">
        <v>707930</v>
      </c>
      <c r="B5418" s="3">
        <v>41870.984074074076</v>
      </c>
      <c r="C5418" s="2" t="s">
        <v>7</v>
      </c>
      <c r="D5418" s="2" t="s">
        <v>8</v>
      </c>
      <c r="E5418" s="2" t="s">
        <v>31</v>
      </c>
      <c r="F5418" s="2" t="s">
        <v>17</v>
      </c>
      <c r="G5418" s="2">
        <v>56888</v>
      </c>
      <c r="H5418" s="2">
        <v>56888</v>
      </c>
      <c r="I5418" s="61"/>
    </row>
    <row r="5419" spans="1:9" ht="24" customHeight="1" x14ac:dyDescent="0.25">
      <c r="A5419" s="2">
        <v>843561</v>
      </c>
      <c r="B5419" s="3">
        <v>41852.314687500002</v>
      </c>
      <c r="C5419" s="2" t="s">
        <v>7</v>
      </c>
      <c r="D5419" s="2" t="s">
        <v>8</v>
      </c>
      <c r="E5419" s="2" t="s">
        <v>14</v>
      </c>
      <c r="F5419" s="2" t="s">
        <v>32</v>
      </c>
      <c r="G5419" s="2">
        <v>88087</v>
      </c>
      <c r="H5419" s="2">
        <v>88087</v>
      </c>
      <c r="I5419" s="61"/>
    </row>
    <row r="5420" spans="1:9" ht="24" customHeight="1" x14ac:dyDescent="0.25">
      <c r="A5420" s="2">
        <v>881883</v>
      </c>
      <c r="B5420" s="3">
        <v>41876.433136574073</v>
      </c>
      <c r="C5420" s="2" t="s">
        <v>7</v>
      </c>
      <c r="D5420" s="2" t="s">
        <v>8</v>
      </c>
      <c r="E5420" s="2" t="s">
        <v>14</v>
      </c>
      <c r="F5420" s="2" t="s">
        <v>32</v>
      </c>
      <c r="G5420" s="2">
        <v>70574</v>
      </c>
      <c r="H5420" s="2">
        <v>70574</v>
      </c>
      <c r="I5420" s="61"/>
    </row>
    <row r="5421" spans="1:9" ht="24" customHeight="1" x14ac:dyDescent="0.25">
      <c r="A5421" s="2">
        <v>747976</v>
      </c>
      <c r="B5421" s="3">
        <v>41843.410914351851</v>
      </c>
      <c r="C5421" s="2" t="s">
        <v>7</v>
      </c>
      <c r="D5421" s="2" t="s">
        <v>8</v>
      </c>
      <c r="E5421" s="2" t="s">
        <v>9</v>
      </c>
      <c r="F5421" s="2" t="s">
        <v>10</v>
      </c>
      <c r="G5421" s="2">
        <v>86096</v>
      </c>
      <c r="H5421" s="2">
        <v>86096</v>
      </c>
      <c r="I5421" s="61"/>
    </row>
    <row r="5422" spans="1:9" ht="24" customHeight="1" x14ac:dyDescent="0.25">
      <c r="A5422" s="2">
        <v>436683</v>
      </c>
      <c r="B5422" s="3">
        <v>41860.431921296295</v>
      </c>
      <c r="C5422" s="2" t="s">
        <v>7</v>
      </c>
      <c r="D5422" s="2" t="s">
        <v>8</v>
      </c>
      <c r="E5422" s="2" t="s">
        <v>16</v>
      </c>
      <c r="F5422" s="2" t="s">
        <v>17</v>
      </c>
      <c r="G5422" s="2">
        <v>51093</v>
      </c>
      <c r="H5422" s="2">
        <v>51093</v>
      </c>
      <c r="I5422" s="61"/>
    </row>
    <row r="5423" spans="1:9" ht="24" customHeight="1" x14ac:dyDescent="0.25">
      <c r="A5423" s="2">
        <v>962443</v>
      </c>
      <c r="B5423" s="3">
        <v>41853.223287037035</v>
      </c>
      <c r="C5423" s="2" t="s">
        <v>7</v>
      </c>
      <c r="D5423" s="2" t="s">
        <v>8</v>
      </c>
      <c r="E5423" s="2" t="s">
        <v>14</v>
      </c>
      <c r="F5423" s="2" t="s">
        <v>12</v>
      </c>
      <c r="G5423" s="2">
        <v>88896</v>
      </c>
      <c r="H5423" s="2">
        <v>88896</v>
      </c>
      <c r="I5423" s="61"/>
    </row>
    <row r="5424" spans="1:9" ht="24" customHeight="1" x14ac:dyDescent="0.25">
      <c r="A5424" s="2">
        <v>258763</v>
      </c>
      <c r="B5424" s="3">
        <v>41849.678391203706</v>
      </c>
      <c r="C5424" s="2" t="s">
        <v>7</v>
      </c>
      <c r="D5424" s="2" t="s">
        <v>11</v>
      </c>
      <c r="E5424" s="2" t="s">
        <v>25</v>
      </c>
      <c r="F5424" s="2" t="s">
        <v>32</v>
      </c>
      <c r="G5424" s="2">
        <v>67945</v>
      </c>
      <c r="H5424" s="2">
        <v>67945</v>
      </c>
      <c r="I5424" s="61"/>
    </row>
    <row r="5425" spans="1:9" ht="24" customHeight="1" x14ac:dyDescent="0.25">
      <c r="A5425" s="2">
        <v>300098</v>
      </c>
      <c r="B5425" s="3">
        <v>41845.397569444445</v>
      </c>
      <c r="C5425" s="2" t="s">
        <v>7</v>
      </c>
      <c r="D5425" s="2" t="s">
        <v>11</v>
      </c>
      <c r="E5425" s="2" t="s">
        <v>20</v>
      </c>
      <c r="F5425" s="2" t="s">
        <v>12</v>
      </c>
      <c r="G5425" s="2">
        <v>58484</v>
      </c>
      <c r="H5425" s="2">
        <v>58484</v>
      </c>
      <c r="I5425" s="61"/>
    </row>
    <row r="5426" spans="1:9" ht="24" customHeight="1" x14ac:dyDescent="0.25">
      <c r="A5426" s="2">
        <v>108214</v>
      </c>
      <c r="B5426" s="3">
        <v>41880.545092592591</v>
      </c>
      <c r="C5426" s="2" t="s">
        <v>7</v>
      </c>
      <c r="D5426" s="2" t="s">
        <v>11</v>
      </c>
      <c r="E5426" s="2" t="s">
        <v>9</v>
      </c>
      <c r="F5426" s="2" t="s">
        <v>24</v>
      </c>
      <c r="G5426" s="2">
        <v>21384</v>
      </c>
      <c r="H5426" s="2">
        <v>21384</v>
      </c>
      <c r="I5426" s="61"/>
    </row>
    <row r="5427" spans="1:9" ht="24" customHeight="1" x14ac:dyDescent="0.25">
      <c r="A5427" s="2">
        <v>845846</v>
      </c>
      <c r="B5427" s="3">
        <v>41852.638009259259</v>
      </c>
      <c r="C5427" s="2" t="s">
        <v>13</v>
      </c>
      <c r="D5427" s="2" t="s">
        <v>8</v>
      </c>
      <c r="E5427" s="2" t="s">
        <v>14</v>
      </c>
      <c r="F5427" s="2" t="s">
        <v>22</v>
      </c>
      <c r="G5427" s="2">
        <v>56306</v>
      </c>
      <c r="H5427" s="2">
        <v>56306</v>
      </c>
      <c r="I5427" s="61"/>
    </row>
    <row r="5428" spans="1:9" ht="24" customHeight="1" x14ac:dyDescent="0.25">
      <c r="A5428" s="2">
        <v>17527</v>
      </c>
      <c r="B5428" s="3">
        <v>41856.413912037038</v>
      </c>
      <c r="C5428" s="2" t="s">
        <v>7</v>
      </c>
      <c r="D5428" s="2" t="s">
        <v>8</v>
      </c>
      <c r="E5428" s="2" t="s">
        <v>16</v>
      </c>
      <c r="F5428" s="2" t="s">
        <v>32</v>
      </c>
      <c r="G5428" s="2">
        <v>82144</v>
      </c>
      <c r="H5428" s="2">
        <v>82144</v>
      </c>
      <c r="I5428" s="61"/>
    </row>
    <row r="5429" spans="1:9" ht="24" customHeight="1" x14ac:dyDescent="0.25">
      <c r="A5429" s="2">
        <v>559672</v>
      </c>
      <c r="B5429" s="3">
        <v>41842.3753125</v>
      </c>
      <c r="C5429" s="2" t="s">
        <v>13</v>
      </c>
      <c r="D5429" s="2" t="s">
        <v>11</v>
      </c>
      <c r="E5429" s="2" t="s">
        <v>9</v>
      </c>
      <c r="F5429" s="2" t="s">
        <v>32</v>
      </c>
      <c r="G5429" s="2">
        <v>82828</v>
      </c>
      <c r="H5429" s="2">
        <v>82828</v>
      </c>
      <c r="I5429" s="61"/>
    </row>
    <row r="5430" spans="1:9" ht="24" customHeight="1" x14ac:dyDescent="0.25">
      <c r="A5430" s="2">
        <v>728382</v>
      </c>
      <c r="B5430" s="3">
        <v>41842.377337962964</v>
      </c>
      <c r="C5430" s="2" t="s">
        <v>7</v>
      </c>
      <c r="D5430" s="2" t="s">
        <v>8</v>
      </c>
      <c r="E5430" s="2" t="s">
        <v>9</v>
      </c>
      <c r="F5430" s="2" t="s">
        <v>32</v>
      </c>
      <c r="G5430" s="2">
        <v>62693</v>
      </c>
      <c r="H5430" s="2">
        <v>62693</v>
      </c>
      <c r="I5430" s="61"/>
    </row>
    <row r="5431" spans="1:9" ht="24" customHeight="1" x14ac:dyDescent="0.25">
      <c r="A5431" s="2">
        <v>774559</v>
      </c>
      <c r="B5431" s="3">
        <v>41842.378321759257</v>
      </c>
      <c r="C5431" s="2" t="s">
        <v>7</v>
      </c>
      <c r="D5431" s="2" t="s">
        <v>11</v>
      </c>
      <c r="E5431" s="2" t="s">
        <v>9</v>
      </c>
      <c r="F5431" s="2" t="s">
        <v>32</v>
      </c>
      <c r="G5431" s="2">
        <v>41540</v>
      </c>
      <c r="H5431" s="2">
        <v>41540</v>
      </c>
      <c r="I5431" s="61"/>
    </row>
    <row r="5432" spans="1:9" ht="24" customHeight="1" x14ac:dyDescent="0.25">
      <c r="A5432" s="2">
        <v>282211</v>
      </c>
      <c r="B5432" s="3">
        <v>41849.46565972222</v>
      </c>
      <c r="C5432" s="2" t="s">
        <v>7</v>
      </c>
      <c r="D5432" s="2" t="s">
        <v>8</v>
      </c>
      <c r="E5432" s="2" t="s">
        <v>9</v>
      </c>
      <c r="F5432" s="2" t="s">
        <v>32</v>
      </c>
      <c r="G5432" s="2">
        <v>3743</v>
      </c>
      <c r="H5432" s="2">
        <v>3743</v>
      </c>
      <c r="I5432" s="61"/>
    </row>
    <row r="5433" spans="1:9" ht="24" customHeight="1" x14ac:dyDescent="0.25">
      <c r="A5433" s="2">
        <v>851128</v>
      </c>
      <c r="B5433" s="3">
        <v>41849.465925925928</v>
      </c>
      <c r="C5433" s="2" t="s">
        <v>7</v>
      </c>
      <c r="D5433" s="2" t="s">
        <v>8</v>
      </c>
      <c r="E5433" s="2" t="s">
        <v>9</v>
      </c>
      <c r="F5433" s="2" t="s">
        <v>32</v>
      </c>
      <c r="G5433" s="2">
        <v>36526</v>
      </c>
      <c r="H5433" s="2">
        <v>36526</v>
      </c>
      <c r="I5433" s="61"/>
    </row>
    <row r="5434" spans="1:9" ht="24" customHeight="1" x14ac:dyDescent="0.25">
      <c r="A5434" s="2">
        <v>94588</v>
      </c>
      <c r="B5434" s="3">
        <v>41881.750335648147</v>
      </c>
      <c r="C5434" s="2" t="s">
        <v>7</v>
      </c>
      <c r="D5434" s="2" t="s">
        <v>11</v>
      </c>
      <c r="E5434" s="2" t="s">
        <v>20</v>
      </c>
      <c r="F5434" s="2" t="s">
        <v>19</v>
      </c>
      <c r="G5434" s="2">
        <v>5027</v>
      </c>
      <c r="H5434" s="2">
        <v>5027</v>
      </c>
      <c r="I5434" s="61"/>
    </row>
    <row r="5435" spans="1:9" ht="24" customHeight="1" x14ac:dyDescent="0.25">
      <c r="A5435" s="2">
        <v>829158</v>
      </c>
      <c r="B5435" s="3">
        <v>41881.750717592593</v>
      </c>
      <c r="C5435" s="2" t="s">
        <v>13</v>
      </c>
      <c r="D5435" s="2" t="s">
        <v>11</v>
      </c>
      <c r="E5435" s="2" t="s">
        <v>20</v>
      </c>
      <c r="F5435" s="2" t="s">
        <v>19</v>
      </c>
      <c r="G5435" s="2">
        <v>41333</v>
      </c>
      <c r="H5435" s="2">
        <v>41333</v>
      </c>
      <c r="I5435" s="61"/>
    </row>
    <row r="5436" spans="1:9" ht="24" customHeight="1" x14ac:dyDescent="0.25">
      <c r="A5436" s="2">
        <v>632223</v>
      </c>
      <c r="B5436" s="3">
        <v>41862.396990740737</v>
      </c>
      <c r="C5436" s="2" t="s">
        <v>7</v>
      </c>
      <c r="D5436" s="2" t="s">
        <v>11</v>
      </c>
      <c r="E5436" s="2" t="s">
        <v>14</v>
      </c>
      <c r="F5436" s="2" t="s">
        <v>12</v>
      </c>
      <c r="G5436" s="2">
        <v>63429</v>
      </c>
      <c r="H5436" s="2">
        <v>63429</v>
      </c>
      <c r="I5436" s="61"/>
    </row>
    <row r="5437" spans="1:9" ht="24" customHeight="1" x14ac:dyDescent="0.25">
      <c r="A5437" s="2">
        <v>355422</v>
      </c>
      <c r="B5437" s="3">
        <v>41847.464594907404</v>
      </c>
      <c r="C5437" s="2" t="s">
        <v>7</v>
      </c>
      <c r="D5437" s="2" t="s">
        <v>11</v>
      </c>
      <c r="E5437" s="2" t="s">
        <v>20</v>
      </c>
      <c r="F5437" s="2" t="s">
        <v>21</v>
      </c>
      <c r="G5437" s="2">
        <v>24504</v>
      </c>
      <c r="H5437" s="2">
        <v>24504</v>
      </c>
      <c r="I5437" s="61"/>
    </row>
    <row r="5438" spans="1:9" ht="24" customHeight="1" x14ac:dyDescent="0.25">
      <c r="A5438" s="2">
        <v>752453</v>
      </c>
      <c r="B5438" s="3">
        <v>41847.465555555558</v>
      </c>
      <c r="C5438" s="2" t="s">
        <v>7</v>
      </c>
      <c r="D5438" s="2" t="s">
        <v>11</v>
      </c>
      <c r="E5438" s="2" t="s">
        <v>20</v>
      </c>
      <c r="F5438" s="2" t="s">
        <v>21</v>
      </c>
      <c r="G5438" s="2">
        <v>52153</v>
      </c>
      <c r="H5438" s="2">
        <v>52153</v>
      </c>
      <c r="I5438" s="61"/>
    </row>
    <row r="5439" spans="1:9" ht="24" customHeight="1" x14ac:dyDescent="0.25">
      <c r="A5439" s="2">
        <v>241960</v>
      </c>
      <c r="B5439" s="3">
        <v>41865.60628472222</v>
      </c>
      <c r="C5439" s="2" t="s">
        <v>13</v>
      </c>
      <c r="D5439" s="2" t="s">
        <v>11</v>
      </c>
      <c r="E5439" s="2" t="s">
        <v>20</v>
      </c>
      <c r="F5439" s="2" t="s">
        <v>21</v>
      </c>
      <c r="G5439" s="2">
        <v>90837</v>
      </c>
      <c r="H5439" s="2">
        <v>90837</v>
      </c>
      <c r="I5439" s="61"/>
    </row>
    <row r="5440" spans="1:9" ht="24" customHeight="1" x14ac:dyDescent="0.25">
      <c r="A5440" s="2">
        <v>844241</v>
      </c>
      <c r="B5440" s="3">
        <v>41873.334629629629</v>
      </c>
      <c r="C5440" s="2" t="s">
        <v>13</v>
      </c>
      <c r="D5440" s="2" t="s">
        <v>11</v>
      </c>
      <c r="E5440" s="2" t="s">
        <v>20</v>
      </c>
      <c r="F5440" s="2" t="s">
        <v>21</v>
      </c>
      <c r="G5440" s="2">
        <v>42115</v>
      </c>
      <c r="H5440" s="2">
        <v>42115</v>
      </c>
      <c r="I5440" s="61"/>
    </row>
    <row r="5441" spans="1:9" ht="24" customHeight="1" x14ac:dyDescent="0.25">
      <c r="A5441" s="2">
        <v>477354</v>
      </c>
      <c r="B5441" s="3">
        <v>41870.397175925929</v>
      </c>
      <c r="C5441" s="2" t="s">
        <v>13</v>
      </c>
      <c r="D5441" s="2" t="s">
        <v>11</v>
      </c>
      <c r="E5441" s="2" t="s">
        <v>20</v>
      </c>
      <c r="F5441" s="2" t="s">
        <v>21</v>
      </c>
      <c r="G5441" s="2">
        <v>76851</v>
      </c>
      <c r="H5441" s="2">
        <v>76851</v>
      </c>
      <c r="I5441" s="61"/>
    </row>
    <row r="5442" spans="1:9" ht="24" customHeight="1" x14ac:dyDescent="0.25">
      <c r="A5442" s="2">
        <v>716859</v>
      </c>
      <c r="B5442" s="3">
        <v>41873.670254629629</v>
      </c>
      <c r="C5442" s="2" t="s">
        <v>7</v>
      </c>
      <c r="D5442" s="2" t="s">
        <v>11</v>
      </c>
      <c r="E5442" s="2" t="s">
        <v>20</v>
      </c>
      <c r="F5442" s="2" t="s">
        <v>21</v>
      </c>
      <c r="G5442" s="2">
        <v>51564</v>
      </c>
      <c r="H5442" s="2">
        <v>51564</v>
      </c>
      <c r="I5442" s="61"/>
    </row>
    <row r="5443" spans="1:9" ht="24" customHeight="1" x14ac:dyDescent="0.25">
      <c r="A5443" s="2">
        <v>230535</v>
      </c>
      <c r="B5443" s="3">
        <v>41873.670601851853</v>
      </c>
      <c r="C5443" s="2" t="s">
        <v>7</v>
      </c>
      <c r="D5443" s="2" t="s">
        <v>11</v>
      </c>
      <c r="E5443" s="2" t="s">
        <v>20</v>
      </c>
      <c r="F5443" s="2" t="s">
        <v>21</v>
      </c>
      <c r="G5443" s="2">
        <v>50302</v>
      </c>
      <c r="H5443" s="2">
        <v>50302</v>
      </c>
      <c r="I5443" s="61"/>
    </row>
    <row r="5444" spans="1:9" ht="24" customHeight="1" x14ac:dyDescent="0.25">
      <c r="A5444" s="2">
        <v>545979</v>
      </c>
      <c r="B5444" s="3">
        <v>41873.671585648146</v>
      </c>
      <c r="C5444" s="2" t="s">
        <v>13</v>
      </c>
      <c r="D5444" s="2" t="s">
        <v>11</v>
      </c>
      <c r="E5444" s="2" t="s">
        <v>20</v>
      </c>
      <c r="F5444" s="2" t="s">
        <v>21</v>
      </c>
      <c r="G5444" s="2">
        <v>19960</v>
      </c>
      <c r="H5444" s="2">
        <v>19960</v>
      </c>
      <c r="I5444" s="61"/>
    </row>
    <row r="5445" spans="1:9" ht="24" customHeight="1" x14ac:dyDescent="0.25">
      <c r="A5445" s="2">
        <v>861702</v>
      </c>
      <c r="B5445" s="3">
        <v>41873.672465277778</v>
      </c>
      <c r="C5445" s="2" t="s">
        <v>7</v>
      </c>
      <c r="D5445" s="2" t="s">
        <v>11</v>
      </c>
      <c r="E5445" s="2" t="s">
        <v>20</v>
      </c>
      <c r="F5445" s="2" t="s">
        <v>21</v>
      </c>
      <c r="G5445" s="2">
        <v>44878</v>
      </c>
      <c r="H5445" s="2">
        <v>44878</v>
      </c>
      <c r="I5445" s="61"/>
    </row>
    <row r="5446" spans="1:9" ht="24" customHeight="1" x14ac:dyDescent="0.25">
      <c r="A5446" s="2">
        <v>62115</v>
      </c>
      <c r="B5446" s="3">
        <v>41873.672731481478</v>
      </c>
      <c r="C5446" s="2" t="s">
        <v>7</v>
      </c>
      <c r="D5446" s="2" t="s">
        <v>11</v>
      </c>
      <c r="E5446" s="2" t="s">
        <v>20</v>
      </c>
      <c r="F5446" s="2" t="s">
        <v>21</v>
      </c>
      <c r="G5446" s="2">
        <v>71249</v>
      </c>
      <c r="H5446" s="2">
        <v>71249</v>
      </c>
      <c r="I5446" s="61"/>
    </row>
    <row r="5447" spans="1:9" ht="24" customHeight="1" x14ac:dyDescent="0.25">
      <c r="A5447" s="2">
        <v>449773</v>
      </c>
      <c r="B5447" s="3">
        <v>41873.673148148147</v>
      </c>
      <c r="C5447" s="2" t="s">
        <v>7</v>
      </c>
      <c r="D5447" s="2" t="s">
        <v>11</v>
      </c>
      <c r="E5447" s="2" t="s">
        <v>20</v>
      </c>
      <c r="F5447" s="2" t="s">
        <v>21</v>
      </c>
      <c r="G5447" s="2">
        <v>93501</v>
      </c>
      <c r="H5447" s="2">
        <v>93501</v>
      </c>
      <c r="I5447" s="61"/>
    </row>
    <row r="5448" spans="1:9" ht="24" customHeight="1" x14ac:dyDescent="0.25">
      <c r="A5448" s="2">
        <v>293874</v>
      </c>
      <c r="B5448" s="3">
        <v>41873.673483796294</v>
      </c>
      <c r="C5448" s="2" t="s">
        <v>7</v>
      </c>
      <c r="D5448" s="2" t="s">
        <v>11</v>
      </c>
      <c r="E5448" s="2" t="s">
        <v>20</v>
      </c>
      <c r="F5448" s="2" t="s">
        <v>21</v>
      </c>
      <c r="G5448" s="2">
        <v>79325</v>
      </c>
      <c r="H5448" s="2">
        <v>79325</v>
      </c>
      <c r="I5448" s="61"/>
    </row>
    <row r="5449" spans="1:9" ht="24" customHeight="1" x14ac:dyDescent="0.25">
      <c r="A5449" s="2">
        <v>236738</v>
      </c>
      <c r="B5449" s="3">
        <v>41880.623298611114</v>
      </c>
      <c r="C5449" s="2" t="s">
        <v>7</v>
      </c>
      <c r="D5449" s="2" t="s">
        <v>8</v>
      </c>
      <c r="E5449" s="2" t="s">
        <v>31</v>
      </c>
      <c r="F5449" s="2" t="s">
        <v>32</v>
      </c>
      <c r="G5449" s="2">
        <v>5439</v>
      </c>
      <c r="H5449" s="2">
        <v>5439</v>
      </c>
      <c r="I5449" s="61"/>
    </row>
    <row r="5450" spans="1:9" ht="24" customHeight="1" x14ac:dyDescent="0.25">
      <c r="A5450" s="2">
        <v>98075</v>
      </c>
      <c r="B5450" s="3">
        <v>41849.396921296298</v>
      </c>
      <c r="C5450" s="2" t="s">
        <v>7</v>
      </c>
      <c r="D5450" s="2" t="s">
        <v>8</v>
      </c>
      <c r="E5450" s="2" t="s">
        <v>9</v>
      </c>
      <c r="F5450" s="2" t="s">
        <v>17</v>
      </c>
      <c r="G5450" s="2">
        <v>68719</v>
      </c>
      <c r="H5450" s="2">
        <v>68719</v>
      </c>
      <c r="I5450" s="61"/>
    </row>
    <row r="5451" spans="1:9" ht="24" customHeight="1" x14ac:dyDescent="0.25">
      <c r="A5451" s="2">
        <v>329299</v>
      </c>
      <c r="B5451" s="3">
        <v>41849.397546296299</v>
      </c>
      <c r="C5451" s="2" t="s">
        <v>7</v>
      </c>
      <c r="D5451" s="2" t="s">
        <v>8</v>
      </c>
      <c r="E5451" s="2" t="s">
        <v>9</v>
      </c>
      <c r="F5451" s="2" t="s">
        <v>17</v>
      </c>
      <c r="G5451" s="2">
        <v>38600</v>
      </c>
      <c r="H5451" s="2">
        <v>38600</v>
      </c>
      <c r="I5451" s="61"/>
    </row>
    <row r="5452" spans="1:9" ht="24" customHeight="1" x14ac:dyDescent="0.25">
      <c r="A5452" s="2">
        <v>449558</v>
      </c>
      <c r="B5452" s="3">
        <v>41849.399351851855</v>
      </c>
      <c r="C5452" s="2" t="s">
        <v>7</v>
      </c>
      <c r="D5452" s="2" t="s">
        <v>8</v>
      </c>
      <c r="E5452" s="2" t="s">
        <v>9</v>
      </c>
      <c r="F5452" s="2" t="s">
        <v>17</v>
      </c>
      <c r="G5452" s="2">
        <v>22147</v>
      </c>
      <c r="H5452" s="2">
        <v>22147</v>
      </c>
      <c r="I5452" s="61"/>
    </row>
    <row r="5453" spans="1:9" ht="24" customHeight="1" x14ac:dyDescent="0.25">
      <c r="A5453" s="2">
        <v>860916</v>
      </c>
      <c r="B5453" s="3">
        <v>41857.396747685183</v>
      </c>
      <c r="C5453" s="2" t="s">
        <v>7</v>
      </c>
      <c r="D5453" s="2" t="s">
        <v>8</v>
      </c>
      <c r="E5453" s="2" t="s">
        <v>28</v>
      </c>
      <c r="F5453" s="2" t="s">
        <v>17</v>
      </c>
      <c r="G5453" s="2">
        <v>42657</v>
      </c>
      <c r="H5453" s="2">
        <v>42657</v>
      </c>
      <c r="I5453" s="61"/>
    </row>
    <row r="5454" spans="1:9" ht="24" customHeight="1" x14ac:dyDescent="0.25">
      <c r="A5454" s="2">
        <v>408498</v>
      </c>
      <c r="B5454" s="3">
        <v>41859.476666666669</v>
      </c>
      <c r="C5454" s="2" t="s">
        <v>7</v>
      </c>
      <c r="D5454" s="2" t="s">
        <v>11</v>
      </c>
      <c r="E5454" s="2" t="s">
        <v>28</v>
      </c>
      <c r="F5454" s="2" t="s">
        <v>17</v>
      </c>
      <c r="G5454" s="2">
        <v>67149</v>
      </c>
      <c r="H5454" s="2">
        <v>67149</v>
      </c>
      <c r="I5454" s="61"/>
    </row>
    <row r="5455" spans="1:9" ht="24" customHeight="1" x14ac:dyDescent="0.25">
      <c r="A5455" s="2">
        <v>70151</v>
      </c>
      <c r="B5455" s="3">
        <v>41864.669131944444</v>
      </c>
      <c r="C5455" s="2" t="s">
        <v>7</v>
      </c>
      <c r="D5455" s="2" t="s">
        <v>11</v>
      </c>
      <c r="E5455" s="2" t="s">
        <v>28</v>
      </c>
      <c r="F5455" s="2" t="s">
        <v>17</v>
      </c>
      <c r="G5455" s="2">
        <v>68790</v>
      </c>
      <c r="H5455" s="2">
        <v>68790</v>
      </c>
      <c r="I5455" s="61"/>
    </row>
    <row r="5456" spans="1:9" ht="24" customHeight="1" x14ac:dyDescent="0.25">
      <c r="A5456" s="2">
        <v>637404</v>
      </c>
      <c r="B5456" s="3">
        <v>41864.670960648145</v>
      </c>
      <c r="C5456" s="2" t="s">
        <v>7</v>
      </c>
      <c r="D5456" s="2" t="s">
        <v>11</v>
      </c>
      <c r="E5456" s="2" t="s">
        <v>28</v>
      </c>
      <c r="F5456" s="2" t="s">
        <v>17</v>
      </c>
      <c r="G5456" s="2">
        <v>7177</v>
      </c>
      <c r="H5456" s="2">
        <v>7177</v>
      </c>
      <c r="I5456" s="61"/>
    </row>
    <row r="5457" spans="1:9" ht="24" customHeight="1" x14ac:dyDescent="0.25">
      <c r="A5457" s="2">
        <v>696668</v>
      </c>
      <c r="B5457" s="3">
        <v>41846.826956018522</v>
      </c>
      <c r="C5457" s="2" t="s">
        <v>7</v>
      </c>
      <c r="D5457" s="2" t="s">
        <v>8</v>
      </c>
      <c r="E5457" s="2" t="s">
        <v>14</v>
      </c>
      <c r="F5457" s="2" t="s">
        <v>24</v>
      </c>
      <c r="G5457" s="2">
        <v>70229</v>
      </c>
      <c r="H5457" s="2">
        <v>70229</v>
      </c>
      <c r="I5457" s="61"/>
    </row>
    <row r="5458" spans="1:9" ht="24" customHeight="1" x14ac:dyDescent="0.25">
      <c r="A5458" s="2">
        <v>27195</v>
      </c>
      <c r="B5458" s="3">
        <v>41843.397893518515</v>
      </c>
      <c r="C5458" s="2" t="s">
        <v>13</v>
      </c>
      <c r="D5458" s="2" t="s">
        <v>8</v>
      </c>
      <c r="E5458" s="2" t="s">
        <v>14</v>
      </c>
      <c r="F5458" s="2" t="s">
        <v>24</v>
      </c>
      <c r="G5458" s="2">
        <v>43775</v>
      </c>
      <c r="H5458" s="2">
        <v>43775</v>
      </c>
      <c r="I5458" s="61"/>
    </row>
    <row r="5459" spans="1:9" ht="24" customHeight="1" x14ac:dyDescent="0.25">
      <c r="A5459" s="2">
        <v>289399</v>
      </c>
      <c r="B5459" s="3">
        <v>41852.686909722222</v>
      </c>
      <c r="C5459" s="2" t="s">
        <v>7</v>
      </c>
      <c r="D5459" s="2" t="s">
        <v>8</v>
      </c>
      <c r="E5459" s="2" t="s">
        <v>14</v>
      </c>
      <c r="F5459" s="2" t="s">
        <v>24</v>
      </c>
      <c r="G5459" s="2">
        <v>89749</v>
      </c>
      <c r="H5459" s="2">
        <v>89749</v>
      </c>
      <c r="I5459" s="61"/>
    </row>
    <row r="5460" spans="1:9" ht="24" customHeight="1" x14ac:dyDescent="0.25">
      <c r="A5460" s="2">
        <v>237069</v>
      </c>
      <c r="B5460" s="3">
        <v>41867.671481481484</v>
      </c>
      <c r="C5460" s="2" t="s">
        <v>13</v>
      </c>
      <c r="D5460" s="2" t="s">
        <v>8</v>
      </c>
      <c r="E5460" s="2" t="s">
        <v>14</v>
      </c>
      <c r="F5460" s="2" t="s">
        <v>24</v>
      </c>
      <c r="G5460" s="2">
        <v>46329</v>
      </c>
      <c r="H5460" s="2">
        <v>46329</v>
      </c>
      <c r="I5460" s="61"/>
    </row>
    <row r="5461" spans="1:9" ht="24" customHeight="1" x14ac:dyDescent="0.25">
      <c r="A5461" s="2">
        <v>15315</v>
      </c>
      <c r="B5461" s="3">
        <v>41871.468090277776</v>
      </c>
      <c r="C5461" s="2" t="s">
        <v>7</v>
      </c>
      <c r="D5461" s="2" t="s">
        <v>11</v>
      </c>
      <c r="E5461" s="2" t="s">
        <v>14</v>
      </c>
      <c r="F5461" s="2" t="s">
        <v>24</v>
      </c>
      <c r="G5461" s="2">
        <v>48303</v>
      </c>
      <c r="H5461" s="2">
        <v>48303</v>
      </c>
      <c r="I5461" s="61"/>
    </row>
    <row r="5462" spans="1:9" ht="24" customHeight="1" x14ac:dyDescent="0.25">
      <c r="A5462" s="2">
        <v>83737</v>
      </c>
      <c r="B5462" s="3">
        <v>41871.467083333337</v>
      </c>
      <c r="C5462" s="2" t="s">
        <v>7</v>
      </c>
      <c r="D5462" s="2" t="s">
        <v>23</v>
      </c>
      <c r="E5462" s="2" t="s">
        <v>14</v>
      </c>
      <c r="F5462" s="2" t="s">
        <v>24</v>
      </c>
      <c r="G5462" s="2">
        <v>41256</v>
      </c>
      <c r="H5462" s="2">
        <v>41256</v>
      </c>
      <c r="I5462" s="61"/>
    </row>
    <row r="5463" spans="1:9" ht="24" customHeight="1" x14ac:dyDescent="0.25">
      <c r="A5463" s="2">
        <v>533925</v>
      </c>
      <c r="B5463" s="3">
        <v>41877.511574074073</v>
      </c>
      <c r="C5463" s="2" t="s">
        <v>7</v>
      </c>
      <c r="D5463" s="2" t="s">
        <v>8</v>
      </c>
      <c r="E5463" s="2" t="s">
        <v>14</v>
      </c>
      <c r="F5463" s="2" t="s">
        <v>24</v>
      </c>
      <c r="G5463" s="2">
        <v>85388</v>
      </c>
      <c r="H5463" s="2">
        <v>85388</v>
      </c>
      <c r="I5463" s="61"/>
    </row>
    <row r="5464" spans="1:9" ht="24" customHeight="1" x14ac:dyDescent="0.25">
      <c r="A5464" s="2">
        <v>96361</v>
      </c>
      <c r="B5464" s="3">
        <v>41877.514687499999</v>
      </c>
      <c r="C5464" s="2" t="s">
        <v>7</v>
      </c>
      <c r="D5464" s="2" t="s">
        <v>8</v>
      </c>
      <c r="E5464" s="2" t="s">
        <v>14</v>
      </c>
      <c r="F5464" s="2" t="s">
        <v>24</v>
      </c>
      <c r="G5464" s="2">
        <v>14622</v>
      </c>
      <c r="H5464" s="2">
        <v>14622</v>
      </c>
      <c r="I5464" s="61"/>
    </row>
    <row r="5465" spans="1:9" ht="24" customHeight="1" x14ac:dyDescent="0.25">
      <c r="A5465" s="2">
        <v>854129</v>
      </c>
      <c r="B5465" s="3">
        <v>41877.5153125</v>
      </c>
      <c r="C5465" s="2" t="s">
        <v>7</v>
      </c>
      <c r="D5465" s="2" t="s">
        <v>8</v>
      </c>
      <c r="E5465" s="2" t="s">
        <v>14</v>
      </c>
      <c r="F5465" s="2" t="s">
        <v>24</v>
      </c>
      <c r="G5465" s="2">
        <v>37532</v>
      </c>
      <c r="H5465" s="2">
        <v>37532</v>
      </c>
      <c r="I5465" s="61"/>
    </row>
    <row r="5466" spans="1:9" ht="24" customHeight="1" x14ac:dyDescent="0.25">
      <c r="A5466" s="2">
        <v>800904</v>
      </c>
      <c r="B5466" s="3">
        <v>41877.51158564815</v>
      </c>
      <c r="C5466" s="2" t="s">
        <v>7</v>
      </c>
      <c r="D5466" s="2" t="s">
        <v>23</v>
      </c>
      <c r="E5466" s="2" t="s">
        <v>14</v>
      </c>
      <c r="F5466" s="2" t="s">
        <v>24</v>
      </c>
      <c r="G5466" s="2">
        <v>49509</v>
      </c>
      <c r="H5466" s="2">
        <v>49509</v>
      </c>
      <c r="I5466" s="61"/>
    </row>
    <row r="5467" spans="1:9" ht="24" customHeight="1" x14ac:dyDescent="0.25">
      <c r="A5467" s="2">
        <v>569891</v>
      </c>
      <c r="B5467" s="3">
        <v>41878.649398148147</v>
      </c>
      <c r="C5467" s="2" t="s">
        <v>7</v>
      </c>
      <c r="D5467" s="2" t="s">
        <v>8</v>
      </c>
      <c r="E5467" s="2" t="s">
        <v>14</v>
      </c>
      <c r="F5467" s="2" t="s">
        <v>24</v>
      </c>
      <c r="G5467" s="2">
        <v>2090</v>
      </c>
      <c r="H5467" s="2">
        <v>2090</v>
      </c>
      <c r="I5467" s="61"/>
    </row>
    <row r="5468" spans="1:9" ht="24" customHeight="1" x14ac:dyDescent="0.25">
      <c r="A5468" s="2">
        <v>831300</v>
      </c>
      <c r="B5468" s="3">
        <v>41837.397094907406</v>
      </c>
      <c r="C5468" s="2" t="s">
        <v>7</v>
      </c>
      <c r="D5468" s="2" t="s">
        <v>11</v>
      </c>
      <c r="E5468" s="2" t="s">
        <v>20</v>
      </c>
      <c r="F5468" s="2" t="s">
        <v>24</v>
      </c>
      <c r="G5468" s="2">
        <v>30756</v>
      </c>
      <c r="H5468" s="2">
        <v>30756</v>
      </c>
      <c r="I5468" s="61"/>
    </row>
    <row r="5469" spans="1:9" ht="24" customHeight="1" x14ac:dyDescent="0.25">
      <c r="A5469" s="2">
        <v>782875</v>
      </c>
      <c r="B5469" s="3">
        <v>41852.324918981481</v>
      </c>
      <c r="C5469" s="2" t="s">
        <v>7</v>
      </c>
      <c r="D5469" s="2" t="s">
        <v>11</v>
      </c>
      <c r="E5469" s="2" t="s">
        <v>20</v>
      </c>
      <c r="F5469" s="2" t="s">
        <v>24</v>
      </c>
      <c r="G5469" s="2">
        <v>54920</v>
      </c>
      <c r="H5469" s="2">
        <v>54920</v>
      </c>
      <c r="I5469" s="61"/>
    </row>
    <row r="5470" spans="1:9" ht="24" customHeight="1" x14ac:dyDescent="0.25">
      <c r="A5470" s="2">
        <v>634766</v>
      </c>
      <c r="B5470" s="3">
        <v>41874.741898148146</v>
      </c>
      <c r="C5470" s="2" t="s">
        <v>7</v>
      </c>
      <c r="D5470" s="2" t="s">
        <v>11</v>
      </c>
      <c r="E5470" s="2" t="s">
        <v>14</v>
      </c>
      <c r="F5470" s="2" t="s">
        <v>12</v>
      </c>
      <c r="G5470" s="2">
        <v>42226</v>
      </c>
      <c r="H5470" s="2">
        <v>42226</v>
      </c>
      <c r="I5470" s="61"/>
    </row>
    <row r="5471" spans="1:9" ht="24" customHeight="1" x14ac:dyDescent="0.25">
      <c r="A5471" s="2">
        <v>118038</v>
      </c>
      <c r="B5471" s="3">
        <v>41844.697291666664</v>
      </c>
      <c r="C5471" s="2" t="s">
        <v>7</v>
      </c>
      <c r="D5471" s="2" t="s">
        <v>8</v>
      </c>
      <c r="E5471" s="2" t="s">
        <v>14</v>
      </c>
      <c r="F5471" s="2" t="s">
        <v>12</v>
      </c>
      <c r="G5471" s="2">
        <v>39556</v>
      </c>
      <c r="H5471" s="2">
        <v>39556</v>
      </c>
      <c r="I5471" s="61"/>
    </row>
    <row r="5472" spans="1:9" ht="24" customHeight="1" x14ac:dyDescent="0.25">
      <c r="A5472" s="2">
        <v>534433</v>
      </c>
      <c r="B5472" s="3">
        <v>41844.69803240741</v>
      </c>
      <c r="C5472" s="2" t="s">
        <v>7</v>
      </c>
      <c r="D5472" s="2" t="s">
        <v>8</v>
      </c>
      <c r="E5472" s="2" t="s">
        <v>14</v>
      </c>
      <c r="F5472" s="2" t="s">
        <v>12</v>
      </c>
      <c r="G5472" s="2">
        <v>95832</v>
      </c>
      <c r="H5472" s="2">
        <v>95832</v>
      </c>
      <c r="I5472" s="61"/>
    </row>
    <row r="5473" spans="1:9" ht="24" customHeight="1" x14ac:dyDescent="0.25">
      <c r="A5473" s="2">
        <v>623706</v>
      </c>
      <c r="B5473" s="3">
        <v>41846.412048611113</v>
      </c>
      <c r="C5473" s="2" t="s">
        <v>7</v>
      </c>
      <c r="D5473" s="2" t="s">
        <v>11</v>
      </c>
      <c r="E5473" s="2" t="s">
        <v>14</v>
      </c>
      <c r="F5473" s="2" t="s">
        <v>12</v>
      </c>
      <c r="G5473" s="2">
        <v>47217</v>
      </c>
      <c r="H5473" s="2">
        <v>47217</v>
      </c>
      <c r="I5473" s="61"/>
    </row>
    <row r="5474" spans="1:9" ht="24" customHeight="1" x14ac:dyDescent="0.25">
      <c r="A5474" s="2">
        <v>181703</v>
      </c>
      <c r="B5474" s="3">
        <v>41846.41201388889</v>
      </c>
      <c r="C5474" s="2" t="s">
        <v>7</v>
      </c>
      <c r="D5474" s="2" t="s">
        <v>23</v>
      </c>
      <c r="E5474" s="2" t="s">
        <v>14</v>
      </c>
      <c r="F5474" s="2" t="s">
        <v>12</v>
      </c>
      <c r="G5474" s="2">
        <v>71151</v>
      </c>
      <c r="H5474" s="2">
        <v>71151</v>
      </c>
      <c r="I5474" s="61"/>
    </row>
    <row r="5475" spans="1:9" ht="24" customHeight="1" x14ac:dyDescent="0.25">
      <c r="A5475" s="2">
        <v>111469</v>
      </c>
      <c r="B5475" s="3">
        <v>41850.409328703703</v>
      </c>
      <c r="C5475" s="2" t="s">
        <v>7</v>
      </c>
      <c r="D5475" s="2" t="s">
        <v>11</v>
      </c>
      <c r="E5475" s="2" t="s">
        <v>14</v>
      </c>
      <c r="F5475" s="2" t="s">
        <v>12</v>
      </c>
      <c r="G5475" s="2">
        <v>36419</v>
      </c>
      <c r="H5475" s="2">
        <v>36419</v>
      </c>
      <c r="I5475" s="61"/>
    </row>
    <row r="5476" spans="1:9" ht="24" customHeight="1" x14ac:dyDescent="0.25">
      <c r="A5476" s="2">
        <v>910075</v>
      </c>
      <c r="B5476" s="3">
        <v>41856.783148148148</v>
      </c>
      <c r="C5476" s="2" t="s">
        <v>7</v>
      </c>
      <c r="D5476" s="2" t="s">
        <v>11</v>
      </c>
      <c r="E5476" s="2" t="s">
        <v>14</v>
      </c>
      <c r="F5476" s="2" t="s">
        <v>12</v>
      </c>
      <c r="G5476" s="2">
        <v>16181</v>
      </c>
      <c r="H5476" s="2">
        <v>16181</v>
      </c>
      <c r="I5476" s="61"/>
    </row>
    <row r="5477" spans="1:9" ht="24" customHeight="1" x14ac:dyDescent="0.25">
      <c r="A5477" s="2">
        <v>170666</v>
      </c>
      <c r="B5477" s="3">
        <v>41831.397488425922</v>
      </c>
      <c r="C5477" s="2" t="s">
        <v>13</v>
      </c>
      <c r="D5477" s="2" t="s">
        <v>11</v>
      </c>
      <c r="E5477" s="2" t="s">
        <v>29</v>
      </c>
      <c r="F5477" s="2" t="s">
        <v>12</v>
      </c>
      <c r="G5477" s="2">
        <v>63637</v>
      </c>
      <c r="H5477" s="2">
        <v>63637</v>
      </c>
      <c r="I5477" s="61"/>
    </row>
    <row r="5478" spans="1:9" ht="24" customHeight="1" x14ac:dyDescent="0.25">
      <c r="A5478" s="2">
        <v>312655</v>
      </c>
      <c r="B5478" s="3">
        <v>41880.398576388892</v>
      </c>
      <c r="C5478" s="2" t="s">
        <v>7</v>
      </c>
      <c r="D5478" s="2" t="s">
        <v>11</v>
      </c>
      <c r="E5478" s="2" t="s">
        <v>14</v>
      </c>
      <c r="F5478" s="2" t="s">
        <v>32</v>
      </c>
      <c r="G5478" s="2">
        <v>23726</v>
      </c>
      <c r="H5478" s="2">
        <v>23726</v>
      </c>
      <c r="I5478" s="61"/>
    </row>
    <row r="5479" spans="1:9" ht="24" customHeight="1" x14ac:dyDescent="0.25">
      <c r="A5479" s="2">
        <v>634674</v>
      </c>
      <c r="B5479" s="3">
        <v>41851.127939814818</v>
      </c>
      <c r="C5479" s="2" t="s">
        <v>7</v>
      </c>
      <c r="D5479" s="2" t="s">
        <v>8</v>
      </c>
      <c r="E5479" s="2" t="s">
        <v>31</v>
      </c>
      <c r="F5479" s="2" t="s">
        <v>12</v>
      </c>
      <c r="G5479" s="2">
        <v>63556</v>
      </c>
      <c r="H5479" s="2">
        <v>63556</v>
      </c>
      <c r="I5479" s="61"/>
    </row>
    <row r="5480" spans="1:9" ht="24" customHeight="1" x14ac:dyDescent="0.25">
      <c r="A5480" s="2">
        <v>574495</v>
      </c>
      <c r="B5480" s="3">
        <v>41851.128576388888</v>
      </c>
      <c r="C5480" s="2" t="s">
        <v>7</v>
      </c>
      <c r="D5480" s="2" t="s">
        <v>8</v>
      </c>
      <c r="E5480" s="2" t="s">
        <v>31</v>
      </c>
      <c r="F5480" s="2" t="s">
        <v>12</v>
      </c>
      <c r="G5480" s="2">
        <v>23537</v>
      </c>
      <c r="H5480" s="2">
        <v>23537</v>
      </c>
      <c r="I5480" s="61"/>
    </row>
    <row r="5481" spans="1:9" ht="24" customHeight="1" x14ac:dyDescent="0.25">
      <c r="A5481" s="2">
        <v>795229</v>
      </c>
      <c r="B5481" s="3">
        <v>41853.771435185183</v>
      </c>
      <c r="C5481" s="2" t="s">
        <v>7</v>
      </c>
      <c r="D5481" s="2" t="s">
        <v>8</v>
      </c>
      <c r="E5481" s="2" t="s">
        <v>16</v>
      </c>
      <c r="F5481" s="2" t="s">
        <v>12</v>
      </c>
      <c r="G5481" s="2">
        <v>42487</v>
      </c>
      <c r="H5481" s="2">
        <v>42487</v>
      </c>
      <c r="I5481" s="61"/>
    </row>
    <row r="5482" spans="1:9" ht="24" customHeight="1" x14ac:dyDescent="0.25">
      <c r="A5482" s="2">
        <v>101339</v>
      </c>
      <c r="B5482" s="3">
        <v>41854.387627314813</v>
      </c>
      <c r="C5482" s="2" t="s">
        <v>7</v>
      </c>
      <c r="D5482" s="2" t="s">
        <v>8</v>
      </c>
      <c r="E5482" s="2" t="s">
        <v>14</v>
      </c>
      <c r="F5482" s="2" t="s">
        <v>32</v>
      </c>
      <c r="G5482" s="2">
        <v>6604</v>
      </c>
      <c r="H5482" s="2">
        <v>6604</v>
      </c>
      <c r="I5482" s="61"/>
    </row>
    <row r="5483" spans="1:9" ht="24" customHeight="1" x14ac:dyDescent="0.25">
      <c r="A5483" s="2">
        <v>964866</v>
      </c>
      <c r="B5483" s="3">
        <v>41854.386064814818</v>
      </c>
      <c r="C5483" s="2" t="s">
        <v>13</v>
      </c>
      <c r="D5483" s="2" t="s">
        <v>23</v>
      </c>
      <c r="E5483" s="2" t="s">
        <v>14</v>
      </c>
      <c r="F5483" s="2" t="s">
        <v>32</v>
      </c>
      <c r="G5483" s="2">
        <v>77654</v>
      </c>
      <c r="H5483" s="2">
        <v>77654</v>
      </c>
      <c r="I5483" s="61"/>
    </row>
    <row r="5484" spans="1:9" ht="24" customHeight="1" x14ac:dyDescent="0.25">
      <c r="A5484" s="2">
        <v>602766</v>
      </c>
      <c r="B5484" s="3">
        <v>41867.66983796296</v>
      </c>
      <c r="C5484" s="2" t="s">
        <v>7</v>
      </c>
      <c r="D5484" s="2" t="s">
        <v>8</v>
      </c>
      <c r="E5484" s="2" t="s">
        <v>14</v>
      </c>
      <c r="F5484" s="2" t="s">
        <v>32</v>
      </c>
      <c r="G5484" s="2">
        <v>76581</v>
      </c>
      <c r="H5484" s="2">
        <v>76581</v>
      </c>
      <c r="I5484" s="61"/>
    </row>
    <row r="5485" spans="1:9" ht="24" customHeight="1" x14ac:dyDescent="0.25">
      <c r="A5485" s="2">
        <v>544249</v>
      </c>
      <c r="B5485" s="3">
        <v>41862.331817129627</v>
      </c>
      <c r="C5485" s="2" t="s">
        <v>7</v>
      </c>
      <c r="D5485" s="2" t="s">
        <v>11</v>
      </c>
      <c r="E5485" s="2" t="s">
        <v>14</v>
      </c>
      <c r="F5485" s="2" t="s">
        <v>32</v>
      </c>
      <c r="G5485" s="2">
        <v>54308</v>
      </c>
      <c r="H5485" s="2">
        <v>54308</v>
      </c>
      <c r="I5485" s="61"/>
    </row>
    <row r="5486" spans="1:9" ht="24" customHeight="1" x14ac:dyDescent="0.25">
      <c r="A5486" s="2">
        <v>181724</v>
      </c>
      <c r="B5486" s="3">
        <v>41842.397106481483</v>
      </c>
      <c r="C5486" s="2" t="s">
        <v>7</v>
      </c>
      <c r="D5486" s="2" t="s">
        <v>8</v>
      </c>
      <c r="E5486" s="2" t="s">
        <v>28</v>
      </c>
      <c r="F5486" s="2" t="s">
        <v>12</v>
      </c>
      <c r="G5486" s="2">
        <v>40027</v>
      </c>
      <c r="H5486" s="2">
        <v>40027</v>
      </c>
      <c r="I5486" s="61"/>
    </row>
    <row r="5487" spans="1:9" ht="24" customHeight="1" x14ac:dyDescent="0.25">
      <c r="A5487" s="2">
        <v>491865</v>
      </c>
      <c r="B5487" s="3">
        <v>41863.397141203706</v>
      </c>
      <c r="C5487" s="2" t="s">
        <v>7</v>
      </c>
      <c r="D5487" s="2" t="s">
        <v>11</v>
      </c>
      <c r="E5487" s="2" t="s">
        <v>28</v>
      </c>
      <c r="F5487" s="2" t="s">
        <v>12</v>
      </c>
      <c r="G5487" s="2">
        <v>50726</v>
      </c>
      <c r="H5487" s="2">
        <v>50726</v>
      </c>
      <c r="I5487" s="61"/>
    </row>
    <row r="5488" spans="1:9" ht="24" customHeight="1" x14ac:dyDescent="0.25">
      <c r="A5488" s="2">
        <v>994547</v>
      </c>
      <c r="B5488" s="3">
        <v>41842.396793981483</v>
      </c>
      <c r="C5488" s="2" t="s">
        <v>13</v>
      </c>
      <c r="D5488" s="2" t="s">
        <v>8</v>
      </c>
      <c r="E5488" s="2" t="s">
        <v>14</v>
      </c>
      <c r="F5488" s="2" t="s">
        <v>32</v>
      </c>
      <c r="G5488" s="2">
        <v>24324</v>
      </c>
      <c r="H5488" s="2">
        <v>24324</v>
      </c>
      <c r="I5488" s="61"/>
    </row>
    <row r="5489" spans="1:9" ht="24" customHeight="1" x14ac:dyDescent="0.25">
      <c r="A5489" s="2">
        <v>472159</v>
      </c>
      <c r="B5489" s="3">
        <v>41842.401307870372</v>
      </c>
      <c r="C5489" s="2" t="s">
        <v>7</v>
      </c>
      <c r="D5489" s="2" t="s">
        <v>8</v>
      </c>
      <c r="E5489" s="2" t="s">
        <v>14</v>
      </c>
      <c r="F5489" s="2" t="s">
        <v>32</v>
      </c>
      <c r="G5489" s="2">
        <v>21527</v>
      </c>
      <c r="H5489" s="2">
        <v>21527</v>
      </c>
      <c r="I5489" s="61"/>
    </row>
    <row r="5490" spans="1:9" ht="24" customHeight="1" x14ac:dyDescent="0.25">
      <c r="A5490" s="2">
        <v>214831</v>
      </c>
      <c r="B5490" s="3">
        <v>41842.397534722222</v>
      </c>
      <c r="C5490" s="2" t="s">
        <v>7</v>
      </c>
      <c r="D5490" s="2" t="s">
        <v>11</v>
      </c>
      <c r="E5490" s="2" t="s">
        <v>14</v>
      </c>
      <c r="F5490" s="2" t="s">
        <v>32</v>
      </c>
      <c r="G5490" s="2">
        <v>64561</v>
      </c>
      <c r="H5490" s="2">
        <v>64561</v>
      </c>
      <c r="I5490" s="61"/>
    </row>
    <row r="5491" spans="1:9" ht="24" customHeight="1" x14ac:dyDescent="0.25">
      <c r="A5491" s="2">
        <v>469291</v>
      </c>
      <c r="B5491" s="3">
        <v>41866.730856481481</v>
      </c>
      <c r="C5491" s="2" t="s">
        <v>7</v>
      </c>
      <c r="D5491" s="2" t="s">
        <v>11</v>
      </c>
      <c r="E5491" s="2" t="s">
        <v>14</v>
      </c>
      <c r="F5491" s="2" t="s">
        <v>32</v>
      </c>
      <c r="G5491" s="2">
        <v>2418</v>
      </c>
      <c r="H5491" s="2">
        <v>2418</v>
      </c>
      <c r="I5491" s="61"/>
    </row>
    <row r="5492" spans="1:9" ht="24" customHeight="1" x14ac:dyDescent="0.25">
      <c r="A5492" s="2">
        <v>520857</v>
      </c>
      <c r="B5492" s="3">
        <v>41872.669502314813</v>
      </c>
      <c r="C5492" s="2" t="s">
        <v>7</v>
      </c>
      <c r="D5492" s="2" t="s">
        <v>23</v>
      </c>
      <c r="E5492" s="2" t="s">
        <v>14</v>
      </c>
      <c r="F5492" s="2" t="s">
        <v>32</v>
      </c>
      <c r="G5492" s="2">
        <v>82095</v>
      </c>
      <c r="H5492" s="2">
        <v>82095</v>
      </c>
      <c r="I5492" s="61"/>
    </row>
    <row r="5493" spans="1:9" ht="24" customHeight="1" x14ac:dyDescent="0.25">
      <c r="A5493" s="2">
        <v>70068</v>
      </c>
      <c r="B5493" s="3">
        <v>41878.826655092591</v>
      </c>
      <c r="C5493" s="2" t="s">
        <v>7</v>
      </c>
      <c r="D5493" s="2" t="s">
        <v>8</v>
      </c>
      <c r="E5493" s="2" t="s">
        <v>14</v>
      </c>
      <c r="F5493" s="2" t="s">
        <v>32</v>
      </c>
      <c r="G5493" s="2">
        <v>69583</v>
      </c>
      <c r="H5493" s="2">
        <v>69583</v>
      </c>
      <c r="I5493" s="61"/>
    </row>
    <row r="5494" spans="1:9" ht="24" customHeight="1" x14ac:dyDescent="0.25">
      <c r="A5494" s="2">
        <v>469233</v>
      </c>
      <c r="B5494" s="3">
        <v>41877.396770833337</v>
      </c>
      <c r="C5494" s="2" t="s">
        <v>7</v>
      </c>
      <c r="D5494" s="2" t="s">
        <v>8</v>
      </c>
      <c r="E5494" s="2" t="s">
        <v>9</v>
      </c>
      <c r="F5494" s="2" t="s">
        <v>21</v>
      </c>
      <c r="G5494" s="2">
        <v>23772</v>
      </c>
      <c r="H5494" s="2">
        <v>23772</v>
      </c>
      <c r="I5494" s="61"/>
    </row>
    <row r="5495" spans="1:9" ht="24" customHeight="1" x14ac:dyDescent="0.25">
      <c r="A5495" s="2">
        <v>592432</v>
      </c>
      <c r="B5495" s="3">
        <v>41879.608078703706</v>
      </c>
      <c r="C5495" s="2" t="s">
        <v>7</v>
      </c>
      <c r="D5495" s="2" t="s">
        <v>8</v>
      </c>
      <c r="E5495" s="2" t="s">
        <v>9</v>
      </c>
      <c r="F5495" s="2" t="s">
        <v>21</v>
      </c>
      <c r="G5495" s="2">
        <v>10144</v>
      </c>
      <c r="H5495" s="2">
        <v>10144</v>
      </c>
      <c r="I5495" s="61"/>
    </row>
    <row r="5496" spans="1:9" ht="24" customHeight="1" x14ac:dyDescent="0.25">
      <c r="A5496" s="2">
        <v>576494</v>
      </c>
      <c r="B5496" s="3">
        <v>41879.770046296297</v>
      </c>
      <c r="C5496" s="2" t="s">
        <v>7</v>
      </c>
      <c r="D5496" s="2" t="s">
        <v>8</v>
      </c>
      <c r="E5496" s="2" t="s">
        <v>9</v>
      </c>
      <c r="F5496" s="2" t="s">
        <v>21</v>
      </c>
      <c r="G5496" s="2">
        <v>44526</v>
      </c>
      <c r="H5496" s="2">
        <v>44526</v>
      </c>
      <c r="I5496" s="61"/>
    </row>
    <row r="5497" spans="1:9" ht="24" customHeight="1" x14ac:dyDescent="0.25">
      <c r="A5497" s="2">
        <v>910136</v>
      </c>
      <c r="B5497" s="3">
        <v>41879.770451388889</v>
      </c>
      <c r="C5497" s="2" t="s">
        <v>7</v>
      </c>
      <c r="D5497" s="2" t="s">
        <v>11</v>
      </c>
      <c r="E5497" s="2" t="s">
        <v>9</v>
      </c>
      <c r="F5497" s="2" t="s">
        <v>21</v>
      </c>
      <c r="G5497" s="2">
        <v>52402</v>
      </c>
      <c r="H5497" s="2">
        <v>52402</v>
      </c>
      <c r="I5497" s="61"/>
    </row>
    <row r="5498" spans="1:9" ht="24" customHeight="1" x14ac:dyDescent="0.25">
      <c r="A5498" s="2">
        <v>986428</v>
      </c>
      <c r="B5498" s="3">
        <v>41878.396770833337</v>
      </c>
      <c r="C5498" s="2" t="s">
        <v>7</v>
      </c>
      <c r="D5498" s="2" t="s">
        <v>8</v>
      </c>
      <c r="E5498" s="2" t="s">
        <v>14</v>
      </c>
      <c r="F5498" s="2" t="s">
        <v>12</v>
      </c>
      <c r="G5498" s="2">
        <v>13969</v>
      </c>
      <c r="H5498" s="2">
        <v>13969</v>
      </c>
      <c r="I5498" s="61"/>
    </row>
    <row r="5499" spans="1:9" ht="24" customHeight="1" x14ac:dyDescent="0.25">
      <c r="A5499" s="2">
        <v>930316</v>
      </c>
      <c r="B5499" s="3">
        <v>41878.893020833333</v>
      </c>
      <c r="C5499" s="2" t="s">
        <v>13</v>
      </c>
      <c r="D5499" s="2" t="s">
        <v>8</v>
      </c>
      <c r="E5499" s="2" t="s">
        <v>14</v>
      </c>
      <c r="F5499" s="2" t="s">
        <v>12</v>
      </c>
      <c r="G5499" s="2">
        <v>91546</v>
      </c>
      <c r="H5499" s="2">
        <v>91546</v>
      </c>
      <c r="I5499" s="61"/>
    </row>
    <row r="5500" spans="1:9" ht="24" customHeight="1" x14ac:dyDescent="0.25">
      <c r="A5500" s="2">
        <v>34301</v>
      </c>
      <c r="B5500" s="3">
        <v>41878.894386574073</v>
      </c>
      <c r="C5500" s="2" t="s">
        <v>13</v>
      </c>
      <c r="D5500" s="2" t="s">
        <v>8</v>
      </c>
      <c r="E5500" s="2" t="s">
        <v>14</v>
      </c>
      <c r="F5500" s="2" t="s">
        <v>12</v>
      </c>
      <c r="G5500" s="2">
        <v>13802</v>
      </c>
      <c r="H5500" s="2">
        <v>13802</v>
      </c>
      <c r="I5500" s="61"/>
    </row>
    <row r="5501" spans="1:9" ht="24" customHeight="1" x14ac:dyDescent="0.25">
      <c r="A5501" s="2">
        <v>203823</v>
      </c>
      <c r="B5501" s="3">
        <v>41878.893587962964</v>
      </c>
      <c r="C5501" s="2" t="s">
        <v>7</v>
      </c>
      <c r="D5501" s="2" t="s">
        <v>11</v>
      </c>
      <c r="E5501" s="2" t="s">
        <v>14</v>
      </c>
      <c r="F5501" s="2" t="s">
        <v>12</v>
      </c>
      <c r="G5501" s="2">
        <v>38047</v>
      </c>
      <c r="H5501" s="2">
        <v>38047</v>
      </c>
      <c r="I5501" s="61"/>
    </row>
    <row r="5502" spans="1:9" ht="24" customHeight="1" x14ac:dyDescent="0.25">
      <c r="A5502" s="2">
        <v>609607</v>
      </c>
      <c r="B5502" s="3">
        <v>41857.397592592592</v>
      </c>
      <c r="C5502" s="2" t="s">
        <v>7</v>
      </c>
      <c r="D5502" s="2" t="s">
        <v>8</v>
      </c>
      <c r="E5502" s="2" t="s">
        <v>29</v>
      </c>
      <c r="F5502" s="2" t="s">
        <v>21</v>
      </c>
      <c r="G5502" s="2">
        <v>36294</v>
      </c>
      <c r="H5502" s="2">
        <v>36294</v>
      </c>
      <c r="I5502" s="61"/>
    </row>
    <row r="5503" spans="1:9" ht="24" customHeight="1" x14ac:dyDescent="0.25">
      <c r="A5503" s="2">
        <v>580000</v>
      </c>
      <c r="B5503" s="3">
        <v>41843.39671296296</v>
      </c>
      <c r="C5503" s="2" t="s">
        <v>7</v>
      </c>
      <c r="D5503" s="2" t="s">
        <v>8</v>
      </c>
      <c r="E5503" s="2" t="s">
        <v>9</v>
      </c>
      <c r="F5503" s="2" t="s">
        <v>10</v>
      </c>
      <c r="G5503" s="2">
        <v>62097</v>
      </c>
      <c r="H5503" s="2">
        <v>62097</v>
      </c>
      <c r="I5503" s="61"/>
    </row>
    <row r="5504" spans="1:9" ht="24" customHeight="1" x14ac:dyDescent="0.25">
      <c r="A5504" s="2">
        <v>968762</v>
      </c>
      <c r="B5504" s="3">
        <v>41862.662002314813</v>
      </c>
      <c r="C5504" s="2" t="s">
        <v>7</v>
      </c>
      <c r="D5504" s="2" t="s">
        <v>8</v>
      </c>
      <c r="E5504" s="2" t="s">
        <v>29</v>
      </c>
      <c r="F5504" s="2" t="s">
        <v>22</v>
      </c>
      <c r="G5504" s="2">
        <v>92420</v>
      </c>
      <c r="H5504" s="2">
        <v>92420</v>
      </c>
      <c r="I5504" s="61"/>
    </row>
    <row r="5505" spans="1:9" ht="24" customHeight="1" x14ac:dyDescent="0.25">
      <c r="A5505" s="2">
        <v>653469</v>
      </c>
      <c r="B5505" s="3">
        <v>41862.662766203706</v>
      </c>
      <c r="C5505" s="2" t="s">
        <v>7</v>
      </c>
      <c r="D5505" s="2" t="s">
        <v>11</v>
      </c>
      <c r="E5505" s="2" t="s">
        <v>29</v>
      </c>
      <c r="F5505" s="2" t="s">
        <v>22</v>
      </c>
      <c r="G5505" s="2">
        <v>57993</v>
      </c>
      <c r="H5505" s="2">
        <v>57993</v>
      </c>
      <c r="I5505" s="61"/>
    </row>
    <row r="5506" spans="1:9" ht="24" customHeight="1" x14ac:dyDescent="0.25">
      <c r="A5506" s="2">
        <v>246856</v>
      </c>
      <c r="B5506" s="3">
        <v>41851.398645833331</v>
      </c>
      <c r="C5506" s="2" t="s">
        <v>7</v>
      </c>
      <c r="D5506" s="2" t="s">
        <v>11</v>
      </c>
      <c r="E5506" s="2" t="s">
        <v>9</v>
      </c>
      <c r="F5506" s="2" t="s">
        <v>24</v>
      </c>
      <c r="G5506" s="2">
        <v>24756</v>
      </c>
      <c r="H5506" s="2">
        <v>24756</v>
      </c>
      <c r="I5506" s="61"/>
    </row>
    <row r="5507" spans="1:9" ht="24" customHeight="1" x14ac:dyDescent="0.25">
      <c r="A5507" s="2">
        <v>631532</v>
      </c>
      <c r="B5507" s="3">
        <v>41849.730671296296</v>
      </c>
      <c r="C5507" s="2" t="s">
        <v>7</v>
      </c>
      <c r="D5507" s="2" t="s">
        <v>11</v>
      </c>
      <c r="E5507" s="2" t="s">
        <v>16</v>
      </c>
      <c r="F5507" s="2" t="s">
        <v>19</v>
      </c>
      <c r="G5507" s="2">
        <v>96610</v>
      </c>
      <c r="H5507" s="2">
        <v>96610</v>
      </c>
      <c r="I5507" s="61"/>
    </row>
    <row r="5508" spans="1:9" ht="24" customHeight="1" x14ac:dyDescent="0.25">
      <c r="A5508" s="2">
        <v>856783</v>
      </c>
      <c r="B5508" s="3">
        <v>41849.731030092589</v>
      </c>
      <c r="C5508" s="2" t="s">
        <v>13</v>
      </c>
      <c r="D5508" s="2" t="s">
        <v>11</v>
      </c>
      <c r="E5508" s="2" t="s">
        <v>16</v>
      </c>
      <c r="F5508" s="2" t="s">
        <v>19</v>
      </c>
      <c r="G5508" s="2">
        <v>88276</v>
      </c>
      <c r="H5508" s="2">
        <v>88276</v>
      </c>
      <c r="I5508" s="61"/>
    </row>
    <row r="5509" spans="1:9" ht="24" customHeight="1" x14ac:dyDescent="0.25">
      <c r="A5509" s="2">
        <v>294317</v>
      </c>
      <c r="B5509" s="3">
        <v>41849.731631944444</v>
      </c>
      <c r="C5509" s="2" t="s">
        <v>13</v>
      </c>
      <c r="D5509" s="2" t="s">
        <v>11</v>
      </c>
      <c r="E5509" s="2" t="s">
        <v>16</v>
      </c>
      <c r="F5509" s="2" t="s">
        <v>19</v>
      </c>
      <c r="G5509" s="2">
        <v>85400</v>
      </c>
      <c r="H5509" s="2">
        <v>85400</v>
      </c>
      <c r="I5509" s="61"/>
    </row>
    <row r="5510" spans="1:9" ht="24" customHeight="1" x14ac:dyDescent="0.25">
      <c r="A5510" s="2">
        <v>471224</v>
      </c>
      <c r="B5510" s="3">
        <v>41850.672384259262</v>
      </c>
      <c r="C5510" s="2" t="s">
        <v>7</v>
      </c>
      <c r="D5510" s="2" t="s">
        <v>8</v>
      </c>
      <c r="E5510" s="2" t="s">
        <v>16</v>
      </c>
      <c r="F5510" s="2" t="s">
        <v>19</v>
      </c>
      <c r="G5510" s="2">
        <v>36681</v>
      </c>
      <c r="H5510" s="2">
        <v>36681</v>
      </c>
      <c r="I5510" s="61"/>
    </row>
    <row r="5511" spans="1:9" ht="24" customHeight="1" x14ac:dyDescent="0.25">
      <c r="A5511" s="2">
        <v>524337</v>
      </c>
      <c r="B5511" s="3">
        <v>41844.397118055553</v>
      </c>
      <c r="C5511" s="2" t="s">
        <v>7</v>
      </c>
      <c r="D5511" s="2" t="s">
        <v>8</v>
      </c>
      <c r="E5511" s="2" t="s">
        <v>16</v>
      </c>
      <c r="F5511" s="2" t="s">
        <v>12</v>
      </c>
      <c r="G5511" s="2">
        <v>84524</v>
      </c>
      <c r="H5511" s="2">
        <v>84524</v>
      </c>
      <c r="I5511" s="61"/>
    </row>
    <row r="5512" spans="1:9" ht="24" customHeight="1" x14ac:dyDescent="0.25">
      <c r="A5512" s="2">
        <v>946203</v>
      </c>
      <c r="B5512" s="3">
        <v>41850.171423611115</v>
      </c>
      <c r="C5512" s="2" t="s">
        <v>7</v>
      </c>
      <c r="D5512" s="2" t="s">
        <v>11</v>
      </c>
      <c r="E5512" s="2" t="s">
        <v>16</v>
      </c>
      <c r="F5512" s="2" t="s">
        <v>12</v>
      </c>
      <c r="G5512" s="2">
        <v>72462</v>
      </c>
      <c r="H5512" s="2">
        <v>72462</v>
      </c>
      <c r="I5512" s="61"/>
    </row>
    <row r="5513" spans="1:9" ht="24" customHeight="1" x14ac:dyDescent="0.25">
      <c r="A5513" s="2">
        <v>519413</v>
      </c>
      <c r="B5513" s="3">
        <v>41850.172129629631</v>
      </c>
      <c r="C5513" s="2" t="s">
        <v>7</v>
      </c>
      <c r="D5513" s="2" t="s">
        <v>8</v>
      </c>
      <c r="E5513" s="2" t="s">
        <v>16</v>
      </c>
      <c r="F5513" s="2" t="s">
        <v>12</v>
      </c>
      <c r="G5513" s="2">
        <v>7774</v>
      </c>
      <c r="H5513" s="2">
        <v>7774</v>
      </c>
      <c r="I5513" s="61"/>
    </row>
    <row r="5514" spans="1:9" ht="24" customHeight="1" x14ac:dyDescent="0.25">
      <c r="A5514" s="2">
        <v>481753</v>
      </c>
      <c r="B5514" s="3">
        <v>41850.391932870371</v>
      </c>
      <c r="C5514" s="2" t="s">
        <v>7</v>
      </c>
      <c r="D5514" s="2" t="s">
        <v>11</v>
      </c>
      <c r="E5514" s="2" t="s">
        <v>16</v>
      </c>
      <c r="F5514" s="2" t="s">
        <v>12</v>
      </c>
      <c r="G5514" s="2">
        <v>98350</v>
      </c>
      <c r="H5514" s="2">
        <v>98350</v>
      </c>
      <c r="I5514" s="61"/>
    </row>
    <row r="5515" spans="1:9" ht="24" customHeight="1" x14ac:dyDescent="0.25">
      <c r="A5515" s="2">
        <v>218458</v>
      </c>
      <c r="B5515" s="3">
        <v>41856.473692129628</v>
      </c>
      <c r="C5515" s="2" t="s">
        <v>7</v>
      </c>
      <c r="D5515" s="2" t="s">
        <v>8</v>
      </c>
      <c r="E5515" s="2" t="s">
        <v>16</v>
      </c>
      <c r="F5515" s="2" t="s">
        <v>12</v>
      </c>
      <c r="G5515" s="2">
        <v>49148</v>
      </c>
      <c r="H5515" s="2">
        <v>49148</v>
      </c>
      <c r="I5515" s="61"/>
    </row>
    <row r="5516" spans="1:9" ht="24" customHeight="1" x14ac:dyDescent="0.25">
      <c r="A5516" s="2">
        <v>309231</v>
      </c>
      <c r="B5516" s="3">
        <v>41856.474409722221</v>
      </c>
      <c r="C5516" s="2" t="s">
        <v>7</v>
      </c>
      <c r="D5516" s="2" t="s">
        <v>8</v>
      </c>
      <c r="E5516" s="2" t="s">
        <v>16</v>
      </c>
      <c r="F5516" s="2" t="s">
        <v>12</v>
      </c>
      <c r="G5516" s="2">
        <v>84249</v>
      </c>
      <c r="H5516" s="2">
        <v>84249</v>
      </c>
      <c r="I5516" s="61"/>
    </row>
    <row r="5517" spans="1:9" ht="24" customHeight="1" x14ac:dyDescent="0.25">
      <c r="A5517" s="2">
        <v>282766</v>
      </c>
      <c r="B5517" s="3">
        <v>41879.701678240737</v>
      </c>
      <c r="C5517" s="2" t="s">
        <v>7</v>
      </c>
      <c r="D5517" s="2" t="s">
        <v>8</v>
      </c>
      <c r="E5517" s="2" t="s">
        <v>9</v>
      </c>
      <c r="F5517" s="2" t="s">
        <v>21</v>
      </c>
      <c r="G5517" s="2">
        <v>50287</v>
      </c>
      <c r="H5517" s="2">
        <v>50287</v>
      </c>
      <c r="I5517" s="61"/>
    </row>
    <row r="5518" spans="1:9" ht="24" customHeight="1" x14ac:dyDescent="0.25">
      <c r="A5518" s="2">
        <v>55764</v>
      </c>
      <c r="B5518" s="3">
        <v>41859.935636574075</v>
      </c>
      <c r="C5518" s="2" t="s">
        <v>7</v>
      </c>
      <c r="D5518" s="2" t="s">
        <v>8</v>
      </c>
      <c r="E5518" s="2" t="s">
        <v>16</v>
      </c>
      <c r="F5518" s="2" t="s">
        <v>12</v>
      </c>
      <c r="G5518" s="2">
        <v>65442</v>
      </c>
      <c r="H5518" s="2">
        <v>65442</v>
      </c>
      <c r="I5518" s="61"/>
    </row>
    <row r="5519" spans="1:9" ht="24" customHeight="1" x14ac:dyDescent="0.25">
      <c r="A5519" s="2">
        <v>141436</v>
      </c>
      <c r="B5519" s="3">
        <v>41855.398506944446</v>
      </c>
      <c r="C5519" s="2" t="s">
        <v>7</v>
      </c>
      <c r="D5519" s="2" t="s">
        <v>11</v>
      </c>
      <c r="E5519" s="2" t="s">
        <v>16</v>
      </c>
      <c r="F5519" s="2" t="s">
        <v>12</v>
      </c>
      <c r="G5519" s="2">
        <v>57496</v>
      </c>
      <c r="H5519" s="2">
        <v>57496</v>
      </c>
      <c r="I5519" s="61"/>
    </row>
    <row r="5520" spans="1:9" ht="24" customHeight="1" x14ac:dyDescent="0.25">
      <c r="A5520" s="2">
        <v>934067</v>
      </c>
      <c r="B5520" s="3">
        <v>41855.399837962963</v>
      </c>
      <c r="C5520" s="2" t="s">
        <v>7</v>
      </c>
      <c r="D5520" s="2" t="s">
        <v>11</v>
      </c>
      <c r="E5520" s="2" t="s">
        <v>16</v>
      </c>
      <c r="F5520" s="2" t="s">
        <v>12</v>
      </c>
      <c r="G5520" s="2">
        <v>16902</v>
      </c>
      <c r="H5520" s="2">
        <v>16902</v>
      </c>
      <c r="I5520" s="61"/>
    </row>
    <row r="5521" spans="1:9" ht="24" customHeight="1" x14ac:dyDescent="0.25">
      <c r="A5521" s="2">
        <v>839964</v>
      </c>
      <c r="B5521" s="3">
        <v>41855.398182870369</v>
      </c>
      <c r="C5521" s="2" t="s">
        <v>7</v>
      </c>
      <c r="D5521" s="2" t="s">
        <v>11</v>
      </c>
      <c r="E5521" s="2" t="s">
        <v>16</v>
      </c>
      <c r="F5521" s="2" t="s">
        <v>12</v>
      </c>
      <c r="G5521" s="2">
        <v>83294</v>
      </c>
      <c r="H5521" s="2">
        <v>83294</v>
      </c>
      <c r="I5521" s="61"/>
    </row>
    <row r="5522" spans="1:9" ht="24" customHeight="1" x14ac:dyDescent="0.25">
      <c r="A5522" s="2">
        <v>850081</v>
      </c>
      <c r="B5522" s="3">
        <v>41857.78800925926</v>
      </c>
      <c r="C5522" s="2" t="s">
        <v>7</v>
      </c>
      <c r="D5522" s="2" t="s">
        <v>8</v>
      </c>
      <c r="E5522" s="2" t="s">
        <v>16</v>
      </c>
      <c r="F5522" s="2" t="s">
        <v>12</v>
      </c>
      <c r="G5522" s="2">
        <v>42812</v>
      </c>
      <c r="H5522" s="2">
        <v>42812</v>
      </c>
      <c r="I5522" s="61"/>
    </row>
    <row r="5523" spans="1:9" ht="24" customHeight="1" x14ac:dyDescent="0.25">
      <c r="A5523" s="2">
        <v>55168</v>
      </c>
      <c r="B5523" s="3">
        <v>41866.420289351852</v>
      </c>
      <c r="C5523" s="2" t="s">
        <v>13</v>
      </c>
      <c r="D5523" s="2" t="s">
        <v>8</v>
      </c>
      <c r="E5523" s="2" t="s">
        <v>16</v>
      </c>
      <c r="F5523" s="2" t="s">
        <v>12</v>
      </c>
      <c r="G5523" s="2">
        <v>37354</v>
      </c>
      <c r="H5523" s="2">
        <v>37354</v>
      </c>
      <c r="I5523" s="61"/>
    </row>
    <row r="5524" spans="1:9" ht="24" customHeight="1" x14ac:dyDescent="0.25">
      <c r="A5524" s="2">
        <v>543245</v>
      </c>
      <c r="B5524" s="3">
        <v>41866.420682870368</v>
      </c>
      <c r="C5524" s="2" t="s">
        <v>7</v>
      </c>
      <c r="D5524" s="2" t="s">
        <v>11</v>
      </c>
      <c r="E5524" s="2" t="s">
        <v>16</v>
      </c>
      <c r="F5524" s="2" t="s">
        <v>12</v>
      </c>
      <c r="G5524" s="2">
        <v>54473</v>
      </c>
      <c r="H5524" s="2">
        <v>54473</v>
      </c>
      <c r="I5524" s="61"/>
    </row>
    <row r="5525" spans="1:9" ht="24" customHeight="1" x14ac:dyDescent="0.25">
      <c r="A5525" s="2">
        <v>322454</v>
      </c>
      <c r="B5525" s="3">
        <v>41866.422129629631</v>
      </c>
      <c r="C5525" s="2" t="s">
        <v>7</v>
      </c>
      <c r="D5525" s="2" t="s">
        <v>8</v>
      </c>
      <c r="E5525" s="2" t="s">
        <v>16</v>
      </c>
      <c r="F5525" s="2" t="s">
        <v>12</v>
      </c>
      <c r="G5525" s="2">
        <v>99824</v>
      </c>
      <c r="H5525" s="2">
        <v>99824</v>
      </c>
      <c r="I5525" s="61"/>
    </row>
    <row r="5526" spans="1:9" ht="24" customHeight="1" x14ac:dyDescent="0.25">
      <c r="A5526" s="2">
        <v>20989</v>
      </c>
      <c r="B5526" s="3">
        <v>41862.397372685184</v>
      </c>
      <c r="C5526" s="2" t="s">
        <v>7</v>
      </c>
      <c r="D5526" s="2" t="s">
        <v>11</v>
      </c>
      <c r="E5526" s="2" t="s">
        <v>9</v>
      </c>
      <c r="F5526" s="2" t="s">
        <v>32</v>
      </c>
      <c r="G5526" s="2">
        <v>60605</v>
      </c>
      <c r="H5526" s="2">
        <v>60605</v>
      </c>
      <c r="I5526" s="61"/>
    </row>
    <row r="5527" spans="1:9" ht="24" customHeight="1" x14ac:dyDescent="0.25">
      <c r="A5527" s="2">
        <v>800047</v>
      </c>
      <c r="B5527" s="3">
        <v>41858.310983796298</v>
      </c>
      <c r="C5527" s="2" t="s">
        <v>7</v>
      </c>
      <c r="D5527" s="2" t="s">
        <v>11</v>
      </c>
      <c r="E5527" s="2" t="s">
        <v>16</v>
      </c>
      <c r="F5527" s="2" t="s">
        <v>32</v>
      </c>
      <c r="G5527" s="2">
        <v>31737</v>
      </c>
      <c r="H5527" s="2">
        <v>31737</v>
      </c>
      <c r="I5527" s="61"/>
    </row>
    <row r="5528" spans="1:9" ht="24" customHeight="1" x14ac:dyDescent="0.25">
      <c r="A5528" s="2">
        <v>467278</v>
      </c>
      <c r="B5528" s="3">
        <v>41858.312060185184</v>
      </c>
      <c r="C5528" s="2" t="s">
        <v>7</v>
      </c>
      <c r="D5528" s="2" t="s">
        <v>8</v>
      </c>
      <c r="E5528" s="2" t="s">
        <v>16</v>
      </c>
      <c r="F5528" s="2" t="s">
        <v>32</v>
      </c>
      <c r="G5528" s="2">
        <v>18647</v>
      </c>
      <c r="H5528" s="2">
        <v>18647</v>
      </c>
      <c r="I5528" s="61"/>
    </row>
    <row r="5529" spans="1:9" ht="24" customHeight="1" x14ac:dyDescent="0.25">
      <c r="A5529" s="2">
        <v>280940</v>
      </c>
      <c r="B5529" s="3">
        <v>41858.312893518516</v>
      </c>
      <c r="C5529" s="2" t="s">
        <v>13</v>
      </c>
      <c r="D5529" s="2" t="s">
        <v>8</v>
      </c>
      <c r="E5529" s="2" t="s">
        <v>16</v>
      </c>
      <c r="F5529" s="2" t="s">
        <v>32</v>
      </c>
      <c r="G5529" s="2">
        <v>37833</v>
      </c>
      <c r="H5529" s="2">
        <v>37833</v>
      </c>
      <c r="I5529" s="61"/>
    </row>
    <row r="5530" spans="1:9" ht="24" customHeight="1" x14ac:dyDescent="0.25">
      <c r="A5530" s="2">
        <v>981779</v>
      </c>
      <c r="B5530" s="3">
        <v>41863.914027777777</v>
      </c>
      <c r="C5530" s="2" t="s">
        <v>7</v>
      </c>
      <c r="D5530" s="2" t="s">
        <v>8</v>
      </c>
      <c r="E5530" s="2" t="s">
        <v>14</v>
      </c>
      <c r="F5530" s="2" t="s">
        <v>21</v>
      </c>
      <c r="G5530" s="2">
        <v>27537</v>
      </c>
      <c r="H5530" s="2">
        <v>27537</v>
      </c>
      <c r="I5530" s="61"/>
    </row>
    <row r="5531" spans="1:9" ht="24" customHeight="1" x14ac:dyDescent="0.25">
      <c r="A5531" s="2">
        <v>541258</v>
      </c>
      <c r="B5531" s="3">
        <v>41858.68236111111</v>
      </c>
      <c r="C5531" s="2" t="s">
        <v>7</v>
      </c>
      <c r="D5531" s="2" t="s">
        <v>8</v>
      </c>
      <c r="E5531" s="2" t="s">
        <v>29</v>
      </c>
      <c r="F5531" s="2" t="s">
        <v>19</v>
      </c>
      <c r="G5531" s="2">
        <v>37896</v>
      </c>
      <c r="H5531" s="2">
        <v>37896</v>
      </c>
      <c r="I5531" s="61"/>
    </row>
    <row r="5532" spans="1:9" ht="24" customHeight="1" x14ac:dyDescent="0.25">
      <c r="A5532" s="2">
        <v>763252</v>
      </c>
      <c r="B5532" s="3">
        <v>41870.397233796299</v>
      </c>
      <c r="C5532" s="2" t="s">
        <v>7</v>
      </c>
      <c r="D5532" s="2" t="s">
        <v>8</v>
      </c>
      <c r="E5532" s="2" t="s">
        <v>14</v>
      </c>
      <c r="F5532" s="2" t="s">
        <v>21</v>
      </c>
      <c r="G5532" s="2">
        <v>42231</v>
      </c>
      <c r="H5532" s="2">
        <v>42231</v>
      </c>
      <c r="I5532" s="61"/>
    </row>
    <row r="5533" spans="1:9" ht="24" customHeight="1" x14ac:dyDescent="0.25">
      <c r="A5533" s="2">
        <v>576187</v>
      </c>
      <c r="B5533" s="3">
        <v>41858.372060185182</v>
      </c>
      <c r="C5533" s="2" t="s">
        <v>7</v>
      </c>
      <c r="D5533" s="2" t="s">
        <v>8</v>
      </c>
      <c r="E5533" s="2" t="s">
        <v>31</v>
      </c>
      <c r="F5533" s="2" t="s">
        <v>17</v>
      </c>
      <c r="G5533" s="2">
        <v>52210</v>
      </c>
      <c r="H5533" s="2">
        <v>52210</v>
      </c>
      <c r="I5533" s="61"/>
    </row>
    <row r="5534" spans="1:9" ht="24" customHeight="1" x14ac:dyDescent="0.25">
      <c r="A5534" s="2">
        <v>608018</v>
      </c>
      <c r="B5534" s="3">
        <v>41872.397916666669</v>
      </c>
      <c r="C5534" s="2" t="s">
        <v>7</v>
      </c>
      <c r="D5534" s="2" t="s">
        <v>11</v>
      </c>
      <c r="E5534" s="2" t="s">
        <v>20</v>
      </c>
      <c r="F5534" s="2" t="s">
        <v>32</v>
      </c>
      <c r="G5534" s="2">
        <v>83678</v>
      </c>
      <c r="H5534" s="2">
        <v>83678</v>
      </c>
      <c r="I5534" s="61"/>
    </row>
    <row r="5535" spans="1:9" ht="24" customHeight="1" x14ac:dyDescent="0.25">
      <c r="A5535" s="2">
        <v>438895</v>
      </c>
      <c r="B5535" s="3">
        <v>41872.398888888885</v>
      </c>
      <c r="C5535" s="2" t="s">
        <v>7</v>
      </c>
      <c r="D5535" s="2" t="s">
        <v>11</v>
      </c>
      <c r="E5535" s="2" t="s">
        <v>20</v>
      </c>
      <c r="F5535" s="2" t="s">
        <v>32</v>
      </c>
      <c r="G5535" s="2">
        <v>73323</v>
      </c>
      <c r="H5535" s="2">
        <v>73323</v>
      </c>
      <c r="I5535" s="61"/>
    </row>
    <row r="5536" spans="1:9" ht="24" customHeight="1" x14ac:dyDescent="0.25">
      <c r="A5536" s="2">
        <v>649743</v>
      </c>
      <c r="B5536" s="3">
        <v>41865.396817129629</v>
      </c>
      <c r="C5536" s="2" t="s">
        <v>7</v>
      </c>
      <c r="D5536" s="2" t="s">
        <v>8</v>
      </c>
      <c r="E5536" s="2" t="s">
        <v>14</v>
      </c>
      <c r="F5536" s="2" t="s">
        <v>32</v>
      </c>
      <c r="G5536" s="2">
        <v>36760</v>
      </c>
      <c r="H5536" s="2">
        <v>36760</v>
      </c>
      <c r="I5536" s="61"/>
    </row>
    <row r="5537" spans="1:9" ht="24" customHeight="1" x14ac:dyDescent="0.25">
      <c r="A5537" s="2">
        <v>114306</v>
      </c>
      <c r="B5537" s="3">
        <v>41866.397303240738</v>
      </c>
      <c r="C5537" s="2" t="s">
        <v>7</v>
      </c>
      <c r="D5537" s="2" t="s">
        <v>8</v>
      </c>
      <c r="E5537" s="2" t="s">
        <v>14</v>
      </c>
      <c r="F5537" s="2" t="s">
        <v>24</v>
      </c>
      <c r="G5537" s="2">
        <v>48320</v>
      </c>
      <c r="H5537" s="2">
        <v>48320</v>
      </c>
      <c r="I5537" s="61"/>
    </row>
    <row r="5538" spans="1:9" ht="24" customHeight="1" x14ac:dyDescent="0.25">
      <c r="A5538" s="2">
        <v>948487</v>
      </c>
      <c r="B5538" s="3">
        <v>41862.397511574076</v>
      </c>
      <c r="C5538" s="2" t="s">
        <v>7</v>
      </c>
      <c r="D5538" s="2" t="s">
        <v>11</v>
      </c>
      <c r="E5538" s="2" t="s">
        <v>9</v>
      </c>
      <c r="F5538" s="2" t="s">
        <v>17</v>
      </c>
      <c r="G5538" s="2">
        <v>97686</v>
      </c>
      <c r="H5538" s="2">
        <v>97686</v>
      </c>
      <c r="I5538" s="61"/>
    </row>
    <row r="5539" spans="1:9" ht="24" customHeight="1" x14ac:dyDescent="0.25">
      <c r="A5539" s="2">
        <v>496594</v>
      </c>
      <c r="B5539" s="3">
        <v>41855.396932870368</v>
      </c>
      <c r="C5539" s="2" t="s">
        <v>7</v>
      </c>
      <c r="D5539" s="2" t="s">
        <v>8</v>
      </c>
      <c r="E5539" s="2" t="s">
        <v>9</v>
      </c>
      <c r="F5539" s="2" t="s">
        <v>12</v>
      </c>
      <c r="G5539" s="2">
        <v>98665</v>
      </c>
      <c r="H5539" s="2">
        <v>98665</v>
      </c>
      <c r="I5539" s="61"/>
    </row>
    <row r="5540" spans="1:9" ht="24" customHeight="1" x14ac:dyDescent="0.25">
      <c r="A5540" s="2">
        <v>400371</v>
      </c>
      <c r="B5540" s="3">
        <v>41859.810717592591</v>
      </c>
      <c r="C5540" s="2" t="s">
        <v>7</v>
      </c>
      <c r="D5540" s="2" t="s">
        <v>8</v>
      </c>
      <c r="E5540" s="2" t="s">
        <v>29</v>
      </c>
      <c r="F5540" s="2" t="s">
        <v>32</v>
      </c>
      <c r="G5540" s="2">
        <v>2176</v>
      </c>
      <c r="H5540" s="2">
        <v>2176</v>
      </c>
      <c r="I5540" s="61"/>
    </row>
    <row r="5541" spans="1:9" ht="24" customHeight="1" x14ac:dyDescent="0.25">
      <c r="A5541" s="2">
        <v>440318</v>
      </c>
      <c r="B5541" s="3">
        <v>41859.81046296296</v>
      </c>
      <c r="C5541" s="2" t="s">
        <v>7</v>
      </c>
      <c r="D5541" s="2" t="s">
        <v>11</v>
      </c>
      <c r="E5541" s="2" t="s">
        <v>29</v>
      </c>
      <c r="F5541" s="2" t="s">
        <v>32</v>
      </c>
      <c r="G5541" s="2">
        <v>35977</v>
      </c>
      <c r="H5541" s="2">
        <v>35977</v>
      </c>
      <c r="I5541" s="61"/>
    </row>
    <row r="5542" spans="1:9" ht="24" customHeight="1" x14ac:dyDescent="0.25">
      <c r="A5542" s="2">
        <v>937905</v>
      </c>
      <c r="B5542" s="3">
        <v>41859.811979166669</v>
      </c>
      <c r="C5542" s="2" t="s">
        <v>7</v>
      </c>
      <c r="D5542" s="2" t="s">
        <v>23</v>
      </c>
      <c r="E5542" s="2" t="s">
        <v>29</v>
      </c>
      <c r="F5542" s="2" t="s">
        <v>32</v>
      </c>
      <c r="G5542" s="2">
        <v>94032</v>
      </c>
      <c r="H5542" s="2">
        <v>94032</v>
      </c>
      <c r="I5542" s="61"/>
    </row>
    <row r="5543" spans="1:9" ht="24" customHeight="1" x14ac:dyDescent="0.25">
      <c r="A5543" s="2">
        <v>538330</v>
      </c>
      <c r="B5543" s="3">
        <v>41859.397615740738</v>
      </c>
      <c r="C5543" s="2" t="s">
        <v>7</v>
      </c>
      <c r="D5543" s="2" t="s">
        <v>11</v>
      </c>
      <c r="E5543" s="2" t="s">
        <v>14</v>
      </c>
      <c r="F5543" s="2" t="s">
        <v>17</v>
      </c>
      <c r="G5543" s="2">
        <v>52310</v>
      </c>
      <c r="H5543" s="2">
        <v>52310</v>
      </c>
      <c r="I5543" s="61"/>
    </row>
    <row r="5544" spans="1:9" ht="24" customHeight="1" x14ac:dyDescent="0.25">
      <c r="A5544" s="2">
        <v>320458</v>
      </c>
      <c r="B5544" s="3">
        <v>41859.400324074071</v>
      </c>
      <c r="C5544" s="2" t="s">
        <v>7</v>
      </c>
      <c r="D5544" s="2" t="s">
        <v>11</v>
      </c>
      <c r="E5544" s="2" t="s">
        <v>14</v>
      </c>
      <c r="F5544" s="2" t="s">
        <v>17</v>
      </c>
      <c r="G5544" s="2">
        <v>4239</v>
      </c>
      <c r="H5544" s="2">
        <v>4239</v>
      </c>
      <c r="I5544" s="61"/>
    </row>
    <row r="5545" spans="1:9" ht="24" customHeight="1" x14ac:dyDescent="0.25">
      <c r="A5545" s="2">
        <v>884604</v>
      </c>
      <c r="B5545" s="3">
        <v>41869.398113425923</v>
      </c>
      <c r="C5545" s="2" t="s">
        <v>7</v>
      </c>
      <c r="D5545" s="2" t="s">
        <v>8</v>
      </c>
      <c r="E5545" s="2" t="s">
        <v>9</v>
      </c>
      <c r="F5545" s="2" t="s">
        <v>12</v>
      </c>
      <c r="G5545" s="2">
        <v>78962</v>
      </c>
      <c r="H5545" s="2">
        <v>78962</v>
      </c>
      <c r="I5545" s="61"/>
    </row>
    <row r="5546" spans="1:9" ht="24" customHeight="1" x14ac:dyDescent="0.25">
      <c r="A5546" s="2">
        <v>526382</v>
      </c>
      <c r="B5546" s="3">
        <v>41870.45380787037</v>
      </c>
      <c r="C5546" s="2" t="s">
        <v>7</v>
      </c>
      <c r="D5546" s="2" t="s">
        <v>8</v>
      </c>
      <c r="E5546" s="2" t="s">
        <v>9</v>
      </c>
      <c r="F5546" s="2" t="s">
        <v>12</v>
      </c>
      <c r="G5546" s="2">
        <v>19572</v>
      </c>
      <c r="H5546" s="2">
        <v>19572</v>
      </c>
      <c r="I5546" s="61"/>
    </row>
    <row r="5547" spans="1:9" ht="24" customHeight="1" x14ac:dyDescent="0.25">
      <c r="A5547" s="2">
        <v>750015</v>
      </c>
      <c r="B5547" s="3">
        <v>41870.454375000001</v>
      </c>
      <c r="C5547" s="2" t="s">
        <v>7</v>
      </c>
      <c r="D5547" s="2" t="s">
        <v>8</v>
      </c>
      <c r="E5547" s="2" t="s">
        <v>9</v>
      </c>
      <c r="F5547" s="2" t="s">
        <v>12</v>
      </c>
      <c r="G5547" s="2">
        <v>4938</v>
      </c>
      <c r="H5547" s="2">
        <v>4938</v>
      </c>
      <c r="I5547" s="61"/>
    </row>
    <row r="5548" spans="1:9" ht="24" customHeight="1" x14ac:dyDescent="0.25">
      <c r="A5548" s="2">
        <v>820910</v>
      </c>
      <c r="B5548" s="3">
        <v>41873.296643518515</v>
      </c>
      <c r="C5548" s="2" t="s">
        <v>7</v>
      </c>
      <c r="D5548" s="2" t="s">
        <v>8</v>
      </c>
      <c r="E5548" s="2" t="s">
        <v>9</v>
      </c>
      <c r="F5548" s="2" t="s">
        <v>12</v>
      </c>
      <c r="G5548" s="2">
        <v>76950</v>
      </c>
      <c r="H5548" s="2">
        <v>76950</v>
      </c>
      <c r="I5548" s="61"/>
    </row>
    <row r="5549" spans="1:9" ht="24" customHeight="1" x14ac:dyDescent="0.25">
      <c r="A5549" s="2">
        <v>121878</v>
      </c>
      <c r="B5549" s="3">
        <v>41862.397164351853</v>
      </c>
      <c r="C5549" s="2" t="s">
        <v>7</v>
      </c>
      <c r="D5549" s="2" t="s">
        <v>11</v>
      </c>
      <c r="E5549" s="2" t="s">
        <v>16</v>
      </c>
      <c r="F5549" s="2" t="s">
        <v>24</v>
      </c>
      <c r="G5549" s="2">
        <v>2017</v>
      </c>
      <c r="H5549" s="2">
        <v>2017</v>
      </c>
      <c r="I5549" s="61"/>
    </row>
    <row r="5550" spans="1:9" ht="24" customHeight="1" x14ac:dyDescent="0.25">
      <c r="A5550" s="2">
        <v>839931</v>
      </c>
      <c r="B5550" s="3">
        <v>41875.561666666668</v>
      </c>
      <c r="C5550" s="2" t="s">
        <v>7</v>
      </c>
      <c r="D5550" s="2" t="s">
        <v>8</v>
      </c>
      <c r="E5550" s="2" t="s">
        <v>14</v>
      </c>
      <c r="F5550" s="2" t="s">
        <v>10</v>
      </c>
      <c r="G5550" s="2">
        <v>39122</v>
      </c>
      <c r="H5550" s="2">
        <v>39122</v>
      </c>
      <c r="I5550" s="61"/>
    </row>
    <row r="5551" spans="1:9" ht="24" customHeight="1" x14ac:dyDescent="0.25">
      <c r="A5551" s="2">
        <v>966110</v>
      </c>
      <c r="B5551" s="3">
        <v>41881.646886574075</v>
      </c>
      <c r="C5551" s="2" t="s">
        <v>7</v>
      </c>
      <c r="D5551" s="2" t="s">
        <v>8</v>
      </c>
      <c r="E5551" s="2" t="s">
        <v>14</v>
      </c>
      <c r="F5551" s="2" t="s">
        <v>32</v>
      </c>
      <c r="G5551" s="2">
        <v>68121</v>
      </c>
      <c r="H5551" s="2">
        <v>68121</v>
      </c>
      <c r="I5551" s="61"/>
    </row>
    <row r="5552" spans="1:9" ht="24" customHeight="1" x14ac:dyDescent="0.25">
      <c r="A5552" s="2">
        <v>937115</v>
      </c>
      <c r="B5552" s="3">
        <v>41877.606793981482</v>
      </c>
      <c r="C5552" s="2" t="s">
        <v>7</v>
      </c>
      <c r="D5552" s="2" t="s">
        <v>8</v>
      </c>
      <c r="E5552" s="2" t="s">
        <v>14</v>
      </c>
      <c r="F5552" s="2" t="s">
        <v>12</v>
      </c>
      <c r="G5552" s="2">
        <v>53427</v>
      </c>
      <c r="H5552" s="2">
        <v>53427</v>
      </c>
      <c r="I5552" s="61"/>
    </row>
    <row r="5553" spans="1:9" ht="24" customHeight="1" x14ac:dyDescent="0.25">
      <c r="A5553" s="2">
        <v>606170</v>
      </c>
      <c r="B5553" s="3">
        <v>41863.396840277775</v>
      </c>
      <c r="C5553" s="2" t="s">
        <v>7</v>
      </c>
      <c r="D5553" s="2" t="s">
        <v>8</v>
      </c>
      <c r="E5553" s="2" t="s">
        <v>9</v>
      </c>
      <c r="F5553" s="2" t="s">
        <v>12</v>
      </c>
      <c r="G5553" s="2">
        <v>17384</v>
      </c>
      <c r="H5553" s="2">
        <v>17384</v>
      </c>
      <c r="I5553" s="61"/>
    </row>
    <row r="5554" spans="1:9" ht="24" customHeight="1" x14ac:dyDescent="0.25">
      <c r="A5554" s="2">
        <v>123900</v>
      </c>
      <c r="B5554" s="3">
        <v>41863.397557870368</v>
      </c>
      <c r="C5554" s="2" t="s">
        <v>7</v>
      </c>
      <c r="D5554" s="2" t="s">
        <v>23</v>
      </c>
      <c r="E5554" s="2" t="s">
        <v>9</v>
      </c>
      <c r="F5554" s="2" t="s">
        <v>12</v>
      </c>
      <c r="G5554" s="2">
        <v>73766</v>
      </c>
      <c r="H5554" s="2">
        <v>73766</v>
      </c>
      <c r="I5554" s="61"/>
    </row>
    <row r="5555" spans="1:9" ht="24" customHeight="1" x14ac:dyDescent="0.25">
      <c r="A5555" s="2">
        <v>598860</v>
      </c>
      <c r="B5555" s="3">
        <v>41864.464745370373</v>
      </c>
      <c r="C5555" s="2" t="s">
        <v>7</v>
      </c>
      <c r="D5555" s="2" t="s">
        <v>8</v>
      </c>
      <c r="E5555" s="2" t="s">
        <v>9</v>
      </c>
      <c r="F5555" s="2" t="s">
        <v>12</v>
      </c>
      <c r="G5555" s="2">
        <v>87702</v>
      </c>
      <c r="H5555" s="2">
        <v>87702</v>
      </c>
      <c r="I5555" s="61"/>
    </row>
    <row r="5556" spans="1:9" ht="24" customHeight="1" x14ac:dyDescent="0.25">
      <c r="A5556" s="2">
        <v>148154</v>
      </c>
      <c r="B5556" s="3">
        <v>41878.397847222222</v>
      </c>
      <c r="C5556" s="2" t="s">
        <v>7</v>
      </c>
      <c r="D5556" s="2" t="s">
        <v>8</v>
      </c>
      <c r="E5556" s="2" t="s">
        <v>28</v>
      </c>
      <c r="F5556" s="2" t="s">
        <v>12</v>
      </c>
      <c r="G5556" s="2">
        <v>41843</v>
      </c>
      <c r="H5556" s="2">
        <v>41843</v>
      </c>
      <c r="I5556" s="61"/>
    </row>
    <row r="5557" spans="1:9" ht="24" customHeight="1" x14ac:dyDescent="0.25">
      <c r="A5557" s="2">
        <v>593448</v>
      </c>
      <c r="B5557" s="3">
        <v>41878.397094907406</v>
      </c>
      <c r="C5557" s="2" t="s">
        <v>7</v>
      </c>
      <c r="D5557" s="2" t="s">
        <v>23</v>
      </c>
      <c r="E5557" s="2" t="s">
        <v>28</v>
      </c>
      <c r="F5557" s="2" t="s">
        <v>12</v>
      </c>
      <c r="G5557" s="2">
        <v>72810</v>
      </c>
      <c r="H5557" s="2">
        <v>72810</v>
      </c>
      <c r="I5557" s="61"/>
    </row>
    <row r="5558" spans="1:9" ht="24" customHeight="1" x14ac:dyDescent="0.25">
      <c r="A5558" s="2">
        <v>999367</v>
      </c>
      <c r="B5558" s="3">
        <v>41865.398518518516</v>
      </c>
      <c r="C5558" s="2" t="s">
        <v>7</v>
      </c>
      <c r="D5558" s="2" t="s">
        <v>8</v>
      </c>
      <c r="E5558" s="2" t="s">
        <v>14</v>
      </c>
      <c r="F5558" s="2" t="s">
        <v>24</v>
      </c>
      <c r="G5558" s="2">
        <v>55977</v>
      </c>
      <c r="H5558" s="2">
        <v>55977</v>
      </c>
      <c r="I5558" s="61"/>
    </row>
    <row r="5559" spans="1:9" ht="24" customHeight="1" x14ac:dyDescent="0.25">
      <c r="A5559" s="2">
        <v>379272</v>
      </c>
      <c r="B5559" s="3">
        <v>41865.400879629633</v>
      </c>
      <c r="C5559" s="2" t="s">
        <v>7</v>
      </c>
      <c r="D5559" s="2" t="s">
        <v>8</v>
      </c>
      <c r="E5559" s="2" t="s">
        <v>14</v>
      </c>
      <c r="F5559" s="2" t="s">
        <v>24</v>
      </c>
      <c r="G5559" s="2">
        <v>49897</v>
      </c>
      <c r="H5559" s="2">
        <v>49897</v>
      </c>
      <c r="I5559" s="61"/>
    </row>
    <row r="5560" spans="1:9" ht="24" customHeight="1" x14ac:dyDescent="0.25">
      <c r="A5560" s="2">
        <v>323588</v>
      </c>
      <c r="B5560" s="3">
        <v>41866.789641203701</v>
      </c>
      <c r="C5560" s="2" t="s">
        <v>7</v>
      </c>
      <c r="D5560" s="2" t="s">
        <v>8</v>
      </c>
      <c r="E5560" s="2" t="s">
        <v>14</v>
      </c>
      <c r="F5560" s="2" t="s">
        <v>19</v>
      </c>
      <c r="G5560" s="2">
        <v>89133</v>
      </c>
      <c r="H5560" s="2">
        <v>89133</v>
      </c>
      <c r="I5560" s="61"/>
    </row>
    <row r="5561" spans="1:9" ht="24" customHeight="1" x14ac:dyDescent="0.25">
      <c r="A5561" s="2">
        <v>435399</v>
      </c>
      <c r="B5561" s="3">
        <v>41866.794571759259</v>
      </c>
      <c r="C5561" s="2" t="s">
        <v>13</v>
      </c>
      <c r="D5561" s="2" t="s">
        <v>8</v>
      </c>
      <c r="E5561" s="2" t="s">
        <v>14</v>
      </c>
      <c r="F5561" s="2" t="s">
        <v>19</v>
      </c>
      <c r="G5561" s="2">
        <v>53584</v>
      </c>
      <c r="H5561" s="2">
        <v>53584</v>
      </c>
      <c r="I5561" s="61"/>
    </row>
    <row r="5562" spans="1:9" ht="24" customHeight="1" x14ac:dyDescent="0.25">
      <c r="A5562" s="2">
        <v>343794</v>
      </c>
      <c r="B5562" s="3">
        <v>41869.780104166668</v>
      </c>
      <c r="C5562" s="2" t="s">
        <v>7</v>
      </c>
      <c r="D5562" s="2" t="s">
        <v>8</v>
      </c>
      <c r="E5562" s="2" t="s">
        <v>14</v>
      </c>
      <c r="F5562" s="2" t="s">
        <v>24</v>
      </c>
      <c r="G5562" s="2">
        <v>55509</v>
      </c>
      <c r="H5562" s="2">
        <v>55509</v>
      </c>
      <c r="I5562" s="61"/>
    </row>
    <row r="5563" spans="1:9" ht="24" customHeight="1" x14ac:dyDescent="0.25">
      <c r="A5563" s="2">
        <v>421772</v>
      </c>
      <c r="B5563" s="3">
        <v>41869.781111111108</v>
      </c>
      <c r="C5563" s="2" t="s">
        <v>7</v>
      </c>
      <c r="D5563" s="2" t="s">
        <v>8</v>
      </c>
      <c r="E5563" s="2" t="s">
        <v>14</v>
      </c>
      <c r="F5563" s="2" t="s">
        <v>24</v>
      </c>
      <c r="G5563" s="2">
        <v>23583</v>
      </c>
      <c r="H5563" s="2">
        <v>23583</v>
      </c>
      <c r="I5563" s="61"/>
    </row>
    <row r="5564" spans="1:9" ht="24" customHeight="1" x14ac:dyDescent="0.25">
      <c r="A5564" s="2">
        <v>852384</v>
      </c>
      <c r="B5564" s="3">
        <v>41866.399027777778</v>
      </c>
      <c r="C5564" s="2" t="s">
        <v>7</v>
      </c>
      <c r="D5564" s="2" t="s">
        <v>11</v>
      </c>
      <c r="E5564" s="2" t="s">
        <v>14</v>
      </c>
      <c r="F5564" s="2" t="s">
        <v>12</v>
      </c>
      <c r="G5564" s="2">
        <v>10158</v>
      </c>
      <c r="H5564" s="2">
        <v>10158</v>
      </c>
      <c r="I5564" s="61"/>
    </row>
    <row r="5565" spans="1:9" ht="24" customHeight="1" x14ac:dyDescent="0.25">
      <c r="A5565" s="2">
        <v>349018</v>
      </c>
      <c r="B5565" s="3">
        <v>41866.400081018517</v>
      </c>
      <c r="C5565" s="2" t="s">
        <v>7</v>
      </c>
      <c r="D5565" s="2" t="s">
        <v>11</v>
      </c>
      <c r="E5565" s="2" t="s">
        <v>14</v>
      </c>
      <c r="F5565" s="2" t="s">
        <v>12</v>
      </c>
      <c r="G5565" s="2">
        <v>6225</v>
      </c>
      <c r="H5565" s="2">
        <v>6225</v>
      </c>
      <c r="I5565" s="61"/>
    </row>
    <row r="5566" spans="1:9" ht="24" customHeight="1" x14ac:dyDescent="0.25">
      <c r="A5566" s="2">
        <v>207990</v>
      </c>
      <c r="B5566" s="3">
        <v>41866.39775462963</v>
      </c>
      <c r="C5566" s="2" t="s">
        <v>7</v>
      </c>
      <c r="D5566" s="2" t="s">
        <v>8</v>
      </c>
      <c r="E5566" s="2" t="s">
        <v>9</v>
      </c>
      <c r="F5566" s="2" t="s">
        <v>12</v>
      </c>
      <c r="G5566" s="2">
        <v>76707</v>
      </c>
      <c r="H5566" s="2">
        <v>76707</v>
      </c>
      <c r="I5566" s="61"/>
    </row>
    <row r="5567" spans="1:9" ht="24" customHeight="1" x14ac:dyDescent="0.25">
      <c r="A5567" s="2">
        <v>386379</v>
      </c>
      <c r="B5567" s="3">
        <v>41873.554571759261</v>
      </c>
      <c r="C5567" s="2" t="s">
        <v>7</v>
      </c>
      <c r="D5567" s="2" t="s">
        <v>8</v>
      </c>
      <c r="E5567" s="2" t="s">
        <v>9</v>
      </c>
      <c r="F5567" s="2" t="s">
        <v>12</v>
      </c>
      <c r="G5567" s="2">
        <v>52044</v>
      </c>
      <c r="H5567" s="2">
        <v>52044</v>
      </c>
      <c r="I5567" s="61"/>
    </row>
    <row r="5568" spans="1:9" ht="24" customHeight="1" x14ac:dyDescent="0.25">
      <c r="A5568" s="2">
        <v>282279</v>
      </c>
      <c r="B5568" s="3">
        <v>41878.556608796294</v>
      </c>
      <c r="C5568" s="2" t="s">
        <v>7</v>
      </c>
      <c r="D5568" s="2" t="s">
        <v>8</v>
      </c>
      <c r="E5568" s="2" t="s">
        <v>28</v>
      </c>
      <c r="F5568" s="2" t="s">
        <v>19</v>
      </c>
      <c r="G5568" s="2">
        <v>55483</v>
      </c>
      <c r="H5568" s="2">
        <v>55483</v>
      </c>
      <c r="I5568" s="61"/>
    </row>
    <row r="5569" spans="1:9" ht="24" customHeight="1" x14ac:dyDescent="0.25">
      <c r="A5569" s="2">
        <v>769814</v>
      </c>
      <c r="B5569" s="3">
        <v>41870.706678240742</v>
      </c>
      <c r="C5569" s="2" t="s">
        <v>7</v>
      </c>
      <c r="D5569" s="2" t="s">
        <v>8</v>
      </c>
      <c r="E5569" s="2" t="s">
        <v>9</v>
      </c>
      <c r="F5569" s="2" t="s">
        <v>32</v>
      </c>
      <c r="G5569" s="2">
        <v>36391</v>
      </c>
      <c r="H5569" s="2">
        <v>36391</v>
      </c>
      <c r="I5569" s="61"/>
    </row>
    <row r="5570" spans="1:9" ht="24" customHeight="1" x14ac:dyDescent="0.25">
      <c r="A5570" s="2">
        <v>310509</v>
      </c>
      <c r="B5570" s="3">
        <v>41878.587372685186</v>
      </c>
      <c r="C5570" s="2" t="s">
        <v>7</v>
      </c>
      <c r="D5570" s="2" t="s">
        <v>8</v>
      </c>
      <c r="E5570" s="2" t="s">
        <v>9</v>
      </c>
      <c r="F5570" s="2" t="s">
        <v>32</v>
      </c>
      <c r="G5570" s="2">
        <v>33445</v>
      </c>
      <c r="H5570" s="2">
        <v>33445</v>
      </c>
      <c r="I5570" s="61"/>
    </row>
    <row r="5571" spans="1:9" ht="24" customHeight="1" x14ac:dyDescent="0.25">
      <c r="A5571" s="2">
        <v>691883</v>
      </c>
      <c r="B5571" s="3">
        <v>41878.587650462963</v>
      </c>
      <c r="C5571" s="2" t="s">
        <v>7</v>
      </c>
      <c r="D5571" s="2" t="s">
        <v>11</v>
      </c>
      <c r="E5571" s="2" t="s">
        <v>9</v>
      </c>
      <c r="F5571" s="2" t="s">
        <v>32</v>
      </c>
      <c r="G5571" s="2">
        <v>10475</v>
      </c>
      <c r="H5571" s="2">
        <v>10475</v>
      </c>
      <c r="I5571" s="61"/>
    </row>
    <row r="5572" spans="1:9" ht="24" customHeight="1" x14ac:dyDescent="0.25">
      <c r="A5572" s="2">
        <v>206995</v>
      </c>
      <c r="B5572" s="3">
        <v>41878.588043981479</v>
      </c>
      <c r="C5572" s="2" t="s">
        <v>7</v>
      </c>
      <c r="D5572" s="2" t="s">
        <v>8</v>
      </c>
      <c r="E5572" s="2" t="s">
        <v>9</v>
      </c>
      <c r="F5572" s="2" t="s">
        <v>32</v>
      </c>
      <c r="G5572" s="2">
        <v>2713</v>
      </c>
      <c r="H5572" s="2">
        <v>2713</v>
      </c>
      <c r="I5572" s="61"/>
    </row>
    <row r="5573" spans="1:9" ht="24" customHeight="1" x14ac:dyDescent="0.25">
      <c r="A5573" s="2">
        <v>399721</v>
      </c>
      <c r="B5573" s="3">
        <v>41878.588865740741</v>
      </c>
      <c r="C5573" s="2" t="s">
        <v>7</v>
      </c>
      <c r="D5573" s="2" t="s">
        <v>8</v>
      </c>
      <c r="E5573" s="2" t="s">
        <v>9</v>
      </c>
      <c r="F5573" s="2" t="s">
        <v>32</v>
      </c>
      <c r="G5573" s="2">
        <v>54367</v>
      </c>
      <c r="H5573" s="2">
        <v>54367</v>
      </c>
      <c r="I5573" s="61"/>
    </row>
    <row r="5574" spans="1:9" ht="24" customHeight="1" x14ac:dyDescent="0.25">
      <c r="A5574" s="2">
        <v>277316</v>
      </c>
      <c r="B5574" s="3">
        <v>41870.396793981483</v>
      </c>
      <c r="C5574" s="2" t="s">
        <v>7</v>
      </c>
      <c r="D5574" s="2" t="s">
        <v>8</v>
      </c>
      <c r="E5574" s="2" t="s">
        <v>14</v>
      </c>
      <c r="F5574" s="2" t="s">
        <v>21</v>
      </c>
      <c r="G5574" s="2">
        <v>30060</v>
      </c>
      <c r="H5574" s="2">
        <v>30060</v>
      </c>
      <c r="I5574" s="61"/>
    </row>
    <row r="5575" spans="1:9" ht="24" customHeight="1" x14ac:dyDescent="0.25">
      <c r="A5575" s="2">
        <v>932245</v>
      </c>
      <c r="B5575" s="3">
        <v>41870.3981712963</v>
      </c>
      <c r="C5575" s="2" t="s">
        <v>7</v>
      </c>
      <c r="D5575" s="2" t="s">
        <v>8</v>
      </c>
      <c r="E5575" s="2" t="s">
        <v>14</v>
      </c>
      <c r="F5575" s="2" t="s">
        <v>21</v>
      </c>
      <c r="G5575" s="2">
        <v>2202</v>
      </c>
      <c r="H5575" s="2">
        <v>2202</v>
      </c>
      <c r="I5575" s="61"/>
    </row>
    <row r="5576" spans="1:9" ht="24" customHeight="1" x14ac:dyDescent="0.25">
      <c r="A5576" s="2">
        <v>514442</v>
      </c>
      <c r="B5576" s="3">
        <v>41870.398599537039</v>
      </c>
      <c r="C5576" s="2" t="s">
        <v>7</v>
      </c>
      <c r="D5576" s="2" t="s">
        <v>11</v>
      </c>
      <c r="E5576" s="2" t="s">
        <v>14</v>
      </c>
      <c r="F5576" s="2" t="s">
        <v>21</v>
      </c>
      <c r="G5576" s="2">
        <v>97066</v>
      </c>
      <c r="H5576" s="2">
        <v>97066</v>
      </c>
      <c r="I5576" s="61"/>
    </row>
    <row r="5577" spans="1:9" ht="24" customHeight="1" x14ac:dyDescent="0.25">
      <c r="A5577" s="2">
        <v>585171</v>
      </c>
      <c r="B5577" s="3">
        <v>41877.396921296298</v>
      </c>
      <c r="C5577" s="2" t="s">
        <v>7</v>
      </c>
      <c r="D5577" s="2" t="s">
        <v>8</v>
      </c>
      <c r="E5577" s="2" t="s">
        <v>9</v>
      </c>
      <c r="F5577" s="2" t="s">
        <v>17</v>
      </c>
      <c r="G5577" s="2">
        <v>50987</v>
      </c>
      <c r="H5577" s="2">
        <v>50987</v>
      </c>
      <c r="I5577" s="61"/>
    </row>
    <row r="5578" spans="1:9" ht="24" customHeight="1" x14ac:dyDescent="0.25">
      <c r="A5578" s="2">
        <v>414781</v>
      </c>
      <c r="B5578" s="3">
        <v>41877.398125</v>
      </c>
      <c r="C5578" s="2" t="s">
        <v>7</v>
      </c>
      <c r="D5578" s="2" t="s">
        <v>8</v>
      </c>
      <c r="E5578" s="2" t="s">
        <v>9</v>
      </c>
      <c r="F5578" s="2" t="s">
        <v>17</v>
      </c>
      <c r="G5578" s="2">
        <v>83282</v>
      </c>
      <c r="H5578" s="2">
        <v>83282</v>
      </c>
      <c r="I5578" s="61"/>
    </row>
    <row r="5579" spans="1:9" ht="24" customHeight="1" x14ac:dyDescent="0.25">
      <c r="A5579" s="2">
        <v>988416</v>
      </c>
      <c r="B5579" s="3">
        <v>41878.397858796299</v>
      </c>
      <c r="C5579" s="2" t="s">
        <v>13</v>
      </c>
      <c r="D5579" s="2" t="s">
        <v>8</v>
      </c>
      <c r="E5579" s="2" t="s">
        <v>14</v>
      </c>
      <c r="F5579" s="2" t="s">
        <v>12</v>
      </c>
      <c r="G5579" s="2">
        <v>44730</v>
      </c>
      <c r="H5579" s="2">
        <v>44730</v>
      </c>
      <c r="I5579" s="61"/>
    </row>
    <row r="5580" spans="1:9" ht="24" customHeight="1" x14ac:dyDescent="0.25">
      <c r="A5580" s="2">
        <v>198006</v>
      </c>
      <c r="B5580" s="3">
        <v>41878.398275462961</v>
      </c>
      <c r="C5580" s="2" t="s">
        <v>7</v>
      </c>
      <c r="D5580" s="2" t="s">
        <v>8</v>
      </c>
      <c r="E5580" s="2" t="s">
        <v>14</v>
      </c>
      <c r="F5580" s="2" t="s">
        <v>12</v>
      </c>
      <c r="G5580" s="2">
        <v>8690</v>
      </c>
      <c r="H5580" s="2">
        <v>8690</v>
      </c>
      <c r="I5580" s="61"/>
    </row>
    <row r="5581" spans="1:9" ht="24" customHeight="1" x14ac:dyDescent="0.25">
      <c r="A5581" s="2">
        <v>971257</v>
      </c>
      <c r="B5581" s="3">
        <v>41878.397094907406</v>
      </c>
      <c r="C5581" s="2" t="s">
        <v>7</v>
      </c>
      <c r="D5581" s="2" t="s">
        <v>11</v>
      </c>
      <c r="E5581" s="2" t="s">
        <v>14</v>
      </c>
      <c r="F5581" s="2" t="s">
        <v>32</v>
      </c>
      <c r="G5581" s="2">
        <v>12527</v>
      </c>
      <c r="H5581" s="2">
        <v>12527</v>
      </c>
      <c r="I5581" s="61"/>
    </row>
    <row r="5582" spans="1:9" ht="24" customHeight="1" x14ac:dyDescent="0.25">
      <c r="A5582" s="2">
        <v>748016</v>
      </c>
      <c r="B5582" s="3">
        <v>41879.723217592589</v>
      </c>
      <c r="C5582" s="2" t="s">
        <v>7</v>
      </c>
      <c r="D5582" s="2" t="s">
        <v>11</v>
      </c>
      <c r="E5582" s="2" t="s">
        <v>14</v>
      </c>
      <c r="F5582" s="2" t="s">
        <v>32</v>
      </c>
      <c r="G5582" s="2">
        <v>13152</v>
      </c>
      <c r="H5582" s="2">
        <v>13152</v>
      </c>
      <c r="I5582" s="61"/>
    </row>
    <row r="5583" spans="1:9" ht="24" customHeight="1" x14ac:dyDescent="0.25">
      <c r="A5583" s="2">
        <v>308705</v>
      </c>
      <c r="B5583" s="3">
        <v>41879.398923611108</v>
      </c>
      <c r="C5583" s="2" t="s">
        <v>7</v>
      </c>
      <c r="D5583" s="2" t="s">
        <v>11</v>
      </c>
      <c r="E5583" s="2" t="s">
        <v>16</v>
      </c>
      <c r="F5583" s="2" t="s">
        <v>12</v>
      </c>
      <c r="G5583" s="2">
        <v>51542</v>
      </c>
      <c r="H5583" s="2">
        <v>51542</v>
      </c>
      <c r="I5583" s="61"/>
    </row>
    <row r="5584" spans="1:9" ht="24" customHeight="1" x14ac:dyDescent="0.25">
      <c r="A5584" s="2">
        <v>241980</v>
      </c>
      <c r="B5584" s="3">
        <v>41866.39744212963</v>
      </c>
      <c r="C5584" s="2" t="s">
        <v>7</v>
      </c>
      <c r="D5584" s="2" t="s">
        <v>11</v>
      </c>
      <c r="E5584" s="2" t="s">
        <v>25</v>
      </c>
      <c r="F5584" s="2" t="s">
        <v>32</v>
      </c>
      <c r="G5584" s="2">
        <v>40276</v>
      </c>
      <c r="H5584" s="2">
        <v>40276</v>
      </c>
      <c r="I5584" s="61"/>
    </row>
    <row r="5585" spans="1:9" ht="24" customHeight="1" x14ac:dyDescent="0.25">
      <c r="A5585" s="2">
        <v>482083</v>
      </c>
      <c r="B5585" s="3">
        <v>41879.43304398148</v>
      </c>
      <c r="C5585" s="2" t="s">
        <v>7</v>
      </c>
      <c r="D5585" s="2" t="s">
        <v>11</v>
      </c>
      <c r="E5585" s="2" t="s">
        <v>25</v>
      </c>
      <c r="F5585" s="2" t="s">
        <v>32</v>
      </c>
      <c r="G5585" s="2">
        <v>50187</v>
      </c>
      <c r="H5585" s="2">
        <v>50187</v>
      </c>
      <c r="I5585" s="61"/>
    </row>
    <row r="5586" spans="1:9" ht="24" customHeight="1" x14ac:dyDescent="0.25">
      <c r="A5586" s="2">
        <v>224909</v>
      </c>
      <c r="B5586" s="3">
        <v>41879.43340277778</v>
      </c>
      <c r="C5586" s="2" t="s">
        <v>7</v>
      </c>
      <c r="D5586" s="2" t="s">
        <v>11</v>
      </c>
      <c r="E5586" s="2" t="s">
        <v>25</v>
      </c>
      <c r="F5586" s="2" t="s">
        <v>32</v>
      </c>
      <c r="G5586" s="2">
        <v>6366</v>
      </c>
      <c r="H5586" s="2">
        <v>6366</v>
      </c>
      <c r="I5586" s="61"/>
    </row>
    <row r="5587" spans="1:9" ht="24" customHeight="1" x14ac:dyDescent="0.25">
      <c r="A5587" s="2">
        <v>978212</v>
      </c>
      <c r="B5587" s="3">
        <v>41879.433749999997</v>
      </c>
      <c r="C5587" s="2" t="s">
        <v>7</v>
      </c>
      <c r="D5587" s="2" t="s">
        <v>11</v>
      </c>
      <c r="E5587" s="2" t="s">
        <v>25</v>
      </c>
      <c r="F5587" s="2" t="s">
        <v>32</v>
      </c>
      <c r="G5587" s="2">
        <v>92378</v>
      </c>
      <c r="H5587" s="2">
        <v>92378</v>
      </c>
      <c r="I5587" s="61"/>
    </row>
    <row r="5588" spans="1:9" ht="24" customHeight="1" x14ac:dyDescent="0.25">
      <c r="A5588" s="2">
        <v>564743</v>
      </c>
      <c r="B5588" s="3">
        <v>41879.434386574074</v>
      </c>
      <c r="C5588" s="2" t="s">
        <v>13</v>
      </c>
      <c r="D5588" s="2" t="s">
        <v>23</v>
      </c>
      <c r="E5588" s="2" t="s">
        <v>25</v>
      </c>
      <c r="F5588" s="2" t="s">
        <v>32</v>
      </c>
      <c r="G5588" s="2">
        <v>4076</v>
      </c>
      <c r="H5588" s="2">
        <v>4076</v>
      </c>
      <c r="I5588" s="61"/>
    </row>
    <row r="5589" spans="1:9" ht="24" customHeight="1" x14ac:dyDescent="0.25">
      <c r="A5589" s="2">
        <v>778082</v>
      </c>
      <c r="B5589" s="3">
        <v>41879.434039351851</v>
      </c>
      <c r="C5589" s="2" t="s">
        <v>7</v>
      </c>
      <c r="D5589" s="2" t="s">
        <v>23</v>
      </c>
      <c r="E5589" s="2" t="s">
        <v>25</v>
      </c>
      <c r="F5589" s="2" t="s">
        <v>32</v>
      </c>
      <c r="G5589" s="2">
        <v>79200</v>
      </c>
      <c r="H5589" s="2">
        <v>79200</v>
      </c>
      <c r="I5589" s="61"/>
    </row>
    <row r="5590" spans="1:9" ht="24" customHeight="1" x14ac:dyDescent="0.25">
      <c r="A5590" s="2">
        <v>314008</v>
      </c>
      <c r="B5590" s="3">
        <v>41880.38690972222</v>
      </c>
      <c r="C5590" s="2" t="s">
        <v>7</v>
      </c>
      <c r="D5590" s="2" t="s">
        <v>8</v>
      </c>
      <c r="E5590" s="2" t="s">
        <v>16</v>
      </c>
      <c r="F5590" s="2" t="s">
        <v>21</v>
      </c>
      <c r="G5590" s="2">
        <v>13851</v>
      </c>
      <c r="H5590" s="2">
        <v>13851</v>
      </c>
      <c r="I5590" s="61"/>
    </row>
    <row r="5591" spans="1:9" ht="24" customHeight="1" x14ac:dyDescent="0.25">
      <c r="A5591" s="2">
        <v>347116</v>
      </c>
      <c r="B5591" s="3">
        <v>41880.387291666666</v>
      </c>
      <c r="C5591" s="2" t="s">
        <v>7</v>
      </c>
      <c r="D5591" s="2" t="s">
        <v>8</v>
      </c>
      <c r="E5591" s="2" t="s">
        <v>16</v>
      </c>
      <c r="F5591" s="2" t="s">
        <v>21</v>
      </c>
      <c r="G5591" s="2">
        <v>96439</v>
      </c>
      <c r="H5591" s="2">
        <v>96439</v>
      </c>
      <c r="I5591" s="61"/>
    </row>
    <row r="5592" spans="1:9" ht="24" customHeight="1" x14ac:dyDescent="0.25">
      <c r="A5592" s="2">
        <v>878270</v>
      </c>
      <c r="B5592" s="3">
        <v>41761.034502314818</v>
      </c>
      <c r="C5592" s="2" t="s">
        <v>7</v>
      </c>
      <c r="D5592" s="2" t="s">
        <v>8</v>
      </c>
      <c r="E5592" s="2" t="s">
        <v>14</v>
      </c>
      <c r="F5592" s="2" t="s">
        <v>12</v>
      </c>
      <c r="G5592" s="2">
        <v>64941</v>
      </c>
      <c r="H5592" s="2">
        <v>64941</v>
      </c>
      <c r="I5592" s="61"/>
    </row>
    <row r="5593" spans="1:9" ht="24" customHeight="1" x14ac:dyDescent="0.25">
      <c r="A5593" s="2">
        <v>938699</v>
      </c>
      <c r="B5593" s="3">
        <v>41766.679722222223</v>
      </c>
      <c r="C5593" s="2" t="s">
        <v>13</v>
      </c>
      <c r="D5593" s="2" t="s">
        <v>11</v>
      </c>
      <c r="E5593" s="2" t="s">
        <v>14</v>
      </c>
      <c r="F5593" s="2" t="s">
        <v>12</v>
      </c>
      <c r="G5593" s="2">
        <v>68601</v>
      </c>
      <c r="H5593" s="2">
        <v>68601</v>
      </c>
      <c r="I5593" s="61"/>
    </row>
    <row r="5594" spans="1:9" ht="24" customHeight="1" x14ac:dyDescent="0.25">
      <c r="A5594" s="2">
        <v>117555</v>
      </c>
      <c r="B5594" s="3">
        <v>41776.346307870372</v>
      </c>
      <c r="C5594" s="2" t="s">
        <v>7</v>
      </c>
      <c r="D5594" s="2" t="s">
        <v>11</v>
      </c>
      <c r="E5594" s="2" t="s">
        <v>9</v>
      </c>
      <c r="F5594" s="2" t="s">
        <v>17</v>
      </c>
      <c r="G5594" s="2">
        <v>84440</v>
      </c>
      <c r="H5594" s="2">
        <v>84440</v>
      </c>
      <c r="I5594" s="61"/>
    </row>
    <row r="5595" spans="1:9" ht="24" customHeight="1" x14ac:dyDescent="0.25">
      <c r="A5595" s="2">
        <v>627173</v>
      </c>
      <c r="B5595" s="3">
        <v>41776.347025462965</v>
      </c>
      <c r="C5595" s="2" t="s">
        <v>7</v>
      </c>
      <c r="D5595" s="2" t="s">
        <v>11</v>
      </c>
      <c r="E5595" s="2" t="s">
        <v>9</v>
      </c>
      <c r="F5595" s="2" t="s">
        <v>17</v>
      </c>
      <c r="G5595" s="2">
        <v>97713</v>
      </c>
      <c r="H5595" s="2">
        <v>97713</v>
      </c>
      <c r="I5595" s="61"/>
    </row>
    <row r="5596" spans="1:9" ht="24" customHeight="1" x14ac:dyDescent="0.25">
      <c r="A5596" s="2">
        <v>160023</v>
      </c>
      <c r="B5596" s="3">
        <v>41760.291296296295</v>
      </c>
      <c r="C5596" s="2" t="s">
        <v>7</v>
      </c>
      <c r="D5596" s="2" t="s">
        <v>11</v>
      </c>
      <c r="E5596" s="2" t="s">
        <v>14</v>
      </c>
      <c r="F5596" s="2" t="s">
        <v>32</v>
      </c>
      <c r="G5596" s="2">
        <v>94328</v>
      </c>
      <c r="H5596" s="2">
        <v>94328</v>
      </c>
      <c r="I5596" s="61"/>
    </row>
    <row r="5597" spans="1:9" ht="24" customHeight="1" x14ac:dyDescent="0.25">
      <c r="A5597" s="2">
        <v>591543</v>
      </c>
      <c r="B5597" s="3">
        <v>41760.295023148145</v>
      </c>
      <c r="C5597" s="2" t="s">
        <v>7</v>
      </c>
      <c r="D5597" s="2" t="s">
        <v>8</v>
      </c>
      <c r="E5597" s="2" t="s">
        <v>14</v>
      </c>
      <c r="F5597" s="2" t="s">
        <v>32</v>
      </c>
      <c r="G5597" s="2">
        <v>29216</v>
      </c>
      <c r="H5597" s="2">
        <v>29216</v>
      </c>
      <c r="I5597" s="61"/>
    </row>
    <row r="5598" spans="1:9" ht="24" customHeight="1" x14ac:dyDescent="0.25">
      <c r="A5598" s="2">
        <v>778435</v>
      </c>
      <c r="B5598" s="3">
        <v>41760.289421296293</v>
      </c>
      <c r="C5598" s="2" t="s">
        <v>7</v>
      </c>
      <c r="D5598" s="2" t="s">
        <v>11</v>
      </c>
      <c r="E5598" s="2" t="s">
        <v>14</v>
      </c>
      <c r="F5598" s="2" t="s">
        <v>32</v>
      </c>
      <c r="G5598" s="2">
        <v>55524</v>
      </c>
      <c r="H5598" s="2">
        <v>55524</v>
      </c>
      <c r="I5598" s="61"/>
    </row>
    <row r="5599" spans="1:9" ht="24" customHeight="1" x14ac:dyDescent="0.25">
      <c r="A5599" s="2">
        <v>356964</v>
      </c>
      <c r="B5599" s="3">
        <v>41768.997627314813</v>
      </c>
      <c r="C5599" s="2" t="s">
        <v>7</v>
      </c>
      <c r="D5599" s="2" t="s">
        <v>8</v>
      </c>
      <c r="E5599" s="2" t="s">
        <v>14</v>
      </c>
      <c r="F5599" s="2" t="s">
        <v>32</v>
      </c>
      <c r="G5599" s="2">
        <v>16944</v>
      </c>
      <c r="H5599" s="2">
        <v>16944</v>
      </c>
      <c r="I5599" s="61"/>
    </row>
    <row r="5600" spans="1:9" ht="24" customHeight="1" x14ac:dyDescent="0.25">
      <c r="A5600" s="2">
        <v>271667</v>
      </c>
      <c r="B5600" s="3">
        <v>41782.695717592593</v>
      </c>
      <c r="C5600" s="2" t="s">
        <v>7</v>
      </c>
      <c r="D5600" s="2" t="s">
        <v>11</v>
      </c>
      <c r="E5600" s="2" t="s">
        <v>16</v>
      </c>
      <c r="F5600" s="2" t="s">
        <v>32</v>
      </c>
      <c r="G5600" s="2">
        <v>45996</v>
      </c>
      <c r="H5600" s="2">
        <v>45996</v>
      </c>
      <c r="I5600" s="61"/>
    </row>
    <row r="5601" spans="1:9" ht="24" customHeight="1" x14ac:dyDescent="0.25">
      <c r="A5601" s="2">
        <v>737128</v>
      </c>
      <c r="B5601" s="3">
        <v>41786.604953703703</v>
      </c>
      <c r="C5601" s="2" t="s">
        <v>7</v>
      </c>
      <c r="D5601" s="2" t="s">
        <v>8</v>
      </c>
      <c r="E5601" s="2" t="s">
        <v>16</v>
      </c>
      <c r="F5601" s="2" t="s">
        <v>32</v>
      </c>
      <c r="G5601" s="2">
        <v>56931</v>
      </c>
      <c r="H5601" s="2">
        <v>56931</v>
      </c>
      <c r="I5601" s="61"/>
    </row>
    <row r="5602" spans="1:9" ht="24" customHeight="1" x14ac:dyDescent="0.25">
      <c r="A5602" s="2">
        <v>46756</v>
      </c>
      <c r="B5602" s="3">
        <v>41766.362893518519</v>
      </c>
      <c r="C5602" s="2" t="s">
        <v>7</v>
      </c>
      <c r="D5602" s="2" t="s">
        <v>11</v>
      </c>
      <c r="E5602" s="2" t="s">
        <v>9</v>
      </c>
      <c r="F5602" s="2" t="s">
        <v>21</v>
      </c>
      <c r="G5602" s="2">
        <v>96923</v>
      </c>
      <c r="H5602" s="2">
        <v>96923</v>
      </c>
      <c r="I5602" s="61"/>
    </row>
    <row r="5603" spans="1:9" ht="24" customHeight="1" x14ac:dyDescent="0.25">
      <c r="A5603" s="2">
        <v>655350</v>
      </c>
      <c r="B5603" s="3">
        <v>41777.61277777778</v>
      </c>
      <c r="C5603" s="2" t="s">
        <v>7</v>
      </c>
      <c r="D5603" s="2" t="s">
        <v>8</v>
      </c>
      <c r="E5603" s="2" t="s">
        <v>9</v>
      </c>
      <c r="F5603" s="2" t="s">
        <v>21</v>
      </c>
      <c r="G5603" s="2">
        <v>75932</v>
      </c>
      <c r="H5603" s="2">
        <v>75932</v>
      </c>
      <c r="I5603" s="61"/>
    </row>
    <row r="5604" spans="1:9" ht="24" customHeight="1" x14ac:dyDescent="0.25">
      <c r="A5604" s="2">
        <v>568104</v>
      </c>
      <c r="B5604" s="3">
        <v>41779.398148148146</v>
      </c>
      <c r="C5604" s="2" t="s">
        <v>7</v>
      </c>
      <c r="D5604" s="2" t="s">
        <v>8</v>
      </c>
      <c r="E5604" s="2" t="s">
        <v>9</v>
      </c>
      <c r="F5604" s="2" t="s">
        <v>21</v>
      </c>
      <c r="G5604" s="2">
        <v>79823</v>
      </c>
      <c r="H5604" s="2">
        <v>79823</v>
      </c>
      <c r="I5604" s="61"/>
    </row>
    <row r="5605" spans="1:9" ht="24" customHeight="1" x14ac:dyDescent="0.25">
      <c r="A5605" s="2">
        <v>832701</v>
      </c>
      <c r="B5605" s="3">
        <v>41761.642002314817</v>
      </c>
      <c r="C5605" s="2" t="s">
        <v>13</v>
      </c>
      <c r="D5605" s="2" t="s">
        <v>8</v>
      </c>
      <c r="E5605" s="2" t="s">
        <v>9</v>
      </c>
      <c r="F5605" s="2" t="s">
        <v>32</v>
      </c>
      <c r="G5605" s="2">
        <v>57093</v>
      </c>
      <c r="H5605" s="2">
        <v>57093</v>
      </c>
      <c r="I5605" s="61"/>
    </row>
    <row r="5606" spans="1:9" ht="24" customHeight="1" x14ac:dyDescent="0.25">
      <c r="A5606" s="2">
        <v>234645</v>
      </c>
      <c r="B5606" s="3">
        <v>41769.345763888887</v>
      </c>
      <c r="C5606" s="2" t="s">
        <v>7</v>
      </c>
      <c r="D5606" s="2" t="s">
        <v>8</v>
      </c>
      <c r="E5606" s="2" t="s">
        <v>9</v>
      </c>
      <c r="F5606" s="2" t="s">
        <v>12</v>
      </c>
      <c r="G5606" s="2">
        <v>38225</v>
      </c>
      <c r="H5606" s="2">
        <v>38225</v>
      </c>
      <c r="I5606" s="61"/>
    </row>
    <row r="5607" spans="1:9" ht="24" customHeight="1" x14ac:dyDescent="0.25">
      <c r="A5607" s="2">
        <v>110203</v>
      </c>
      <c r="B5607" s="3">
        <v>41769.346643518518</v>
      </c>
      <c r="C5607" s="2" t="s">
        <v>7</v>
      </c>
      <c r="D5607" s="2" t="s">
        <v>11</v>
      </c>
      <c r="E5607" s="2" t="s">
        <v>9</v>
      </c>
      <c r="F5607" s="2" t="s">
        <v>12</v>
      </c>
      <c r="G5607" s="2">
        <v>57411</v>
      </c>
      <c r="H5607" s="2">
        <v>57411</v>
      </c>
      <c r="I5607" s="61"/>
    </row>
    <row r="5608" spans="1:9" ht="24" customHeight="1" x14ac:dyDescent="0.25">
      <c r="A5608" s="2">
        <v>916251</v>
      </c>
      <c r="B5608" s="3">
        <v>41769.347048611111</v>
      </c>
      <c r="C5608" s="2" t="s">
        <v>7</v>
      </c>
      <c r="D5608" s="2" t="s">
        <v>8</v>
      </c>
      <c r="E5608" s="2" t="s">
        <v>9</v>
      </c>
      <c r="F5608" s="2" t="s">
        <v>12</v>
      </c>
      <c r="G5608" s="2">
        <v>49891</v>
      </c>
      <c r="H5608" s="2">
        <v>49891</v>
      </c>
      <c r="I5608" s="61"/>
    </row>
    <row r="5609" spans="1:9" ht="24" customHeight="1" x14ac:dyDescent="0.25">
      <c r="A5609" s="2">
        <v>296670</v>
      </c>
      <c r="B5609" s="3">
        <v>41776.97515046296</v>
      </c>
      <c r="C5609" s="2" t="s">
        <v>13</v>
      </c>
      <c r="D5609" s="2" t="s">
        <v>23</v>
      </c>
      <c r="E5609" s="2" t="s">
        <v>9</v>
      </c>
      <c r="F5609" s="2" t="s">
        <v>12</v>
      </c>
      <c r="G5609" s="2">
        <v>71337</v>
      </c>
      <c r="H5609" s="2">
        <v>71337</v>
      </c>
      <c r="I5609" s="61"/>
    </row>
    <row r="5610" spans="1:9" ht="24" customHeight="1" x14ac:dyDescent="0.25">
      <c r="A5610" s="2">
        <v>308808</v>
      </c>
      <c r="B5610" s="3">
        <v>41764.743564814817</v>
      </c>
      <c r="C5610" s="2" t="s">
        <v>7</v>
      </c>
      <c r="D5610" s="2" t="s">
        <v>8</v>
      </c>
      <c r="E5610" s="2" t="s">
        <v>14</v>
      </c>
      <c r="F5610" s="2" t="s">
        <v>32</v>
      </c>
      <c r="G5610" s="2">
        <v>59865</v>
      </c>
      <c r="H5610" s="2">
        <v>59865</v>
      </c>
      <c r="I5610" s="61"/>
    </row>
    <row r="5611" spans="1:9" ht="24" customHeight="1" x14ac:dyDescent="0.25">
      <c r="A5611" s="2">
        <v>32890</v>
      </c>
      <c r="B5611" s="3">
        <v>41771.456643518519</v>
      </c>
      <c r="C5611" s="2" t="s">
        <v>7</v>
      </c>
      <c r="D5611" s="2" t="s">
        <v>11</v>
      </c>
      <c r="E5611" s="2" t="s">
        <v>14</v>
      </c>
      <c r="F5611" s="2" t="s">
        <v>32</v>
      </c>
      <c r="G5611" s="2">
        <v>86902</v>
      </c>
      <c r="H5611" s="2">
        <v>86902</v>
      </c>
      <c r="I5611" s="61"/>
    </row>
    <row r="5612" spans="1:9" ht="24" customHeight="1" x14ac:dyDescent="0.25">
      <c r="A5612" s="2">
        <v>777717</v>
      </c>
      <c r="B5612" s="3">
        <v>41773.817106481481</v>
      </c>
      <c r="C5612" s="2" t="s">
        <v>13</v>
      </c>
      <c r="D5612" s="2" t="s">
        <v>8</v>
      </c>
      <c r="E5612" s="2" t="s">
        <v>14</v>
      </c>
      <c r="F5612" s="2" t="s">
        <v>32</v>
      </c>
      <c r="G5612" s="2">
        <v>49735</v>
      </c>
      <c r="H5612" s="2">
        <v>49735</v>
      </c>
      <c r="I5612" s="61"/>
    </row>
    <row r="5613" spans="1:9" ht="24" customHeight="1" x14ac:dyDescent="0.25">
      <c r="A5613" s="2">
        <v>867722</v>
      </c>
      <c r="B5613" s="3">
        <v>41779.7496875</v>
      </c>
      <c r="C5613" s="2" t="s">
        <v>7</v>
      </c>
      <c r="D5613" s="2" t="s">
        <v>11</v>
      </c>
      <c r="E5613" s="2" t="s">
        <v>14</v>
      </c>
      <c r="F5613" s="2" t="s">
        <v>32</v>
      </c>
      <c r="G5613" s="2">
        <v>73710</v>
      </c>
      <c r="H5613" s="2">
        <v>73710</v>
      </c>
      <c r="I5613" s="61"/>
    </row>
    <row r="5614" spans="1:9" ht="24" customHeight="1" x14ac:dyDescent="0.25">
      <c r="A5614" s="2">
        <v>528833</v>
      </c>
      <c r="B5614" s="3">
        <v>41760.668252314812</v>
      </c>
      <c r="C5614" s="2" t="s">
        <v>7</v>
      </c>
      <c r="D5614" s="2" t="s">
        <v>8</v>
      </c>
      <c r="E5614" s="2" t="s">
        <v>9</v>
      </c>
      <c r="F5614" s="2" t="s">
        <v>32</v>
      </c>
      <c r="G5614" s="2">
        <v>10343</v>
      </c>
      <c r="H5614" s="2">
        <v>10343</v>
      </c>
      <c r="I5614" s="61"/>
    </row>
    <row r="5615" spans="1:9" ht="24" customHeight="1" x14ac:dyDescent="0.25">
      <c r="A5615" s="2">
        <v>154263</v>
      </c>
      <c r="B5615" s="3">
        <v>41760.669004629628</v>
      </c>
      <c r="C5615" s="2" t="s">
        <v>7</v>
      </c>
      <c r="D5615" s="2" t="s">
        <v>8</v>
      </c>
      <c r="E5615" s="2" t="s">
        <v>9</v>
      </c>
      <c r="F5615" s="2" t="s">
        <v>32</v>
      </c>
      <c r="G5615" s="2">
        <v>66298</v>
      </c>
      <c r="H5615" s="2">
        <v>66298</v>
      </c>
      <c r="I5615" s="61"/>
    </row>
    <row r="5616" spans="1:9" ht="24" customHeight="1" x14ac:dyDescent="0.25">
      <c r="A5616" s="2">
        <v>132094</v>
      </c>
      <c r="B5616" s="3">
        <v>41786.390625</v>
      </c>
      <c r="C5616" s="2" t="s">
        <v>7</v>
      </c>
      <c r="D5616" s="2" t="s">
        <v>8</v>
      </c>
      <c r="E5616" s="2" t="s">
        <v>9</v>
      </c>
      <c r="F5616" s="2" t="s">
        <v>12</v>
      </c>
      <c r="G5616" s="2">
        <v>89000</v>
      </c>
      <c r="H5616" s="2">
        <v>89000</v>
      </c>
      <c r="I5616" s="61"/>
    </row>
    <row r="5617" spans="1:9" ht="24" customHeight="1" x14ac:dyDescent="0.25">
      <c r="A5617" s="2">
        <v>848249</v>
      </c>
      <c r="B5617" s="3">
        <v>41786.391087962962</v>
      </c>
      <c r="C5617" s="2" t="s">
        <v>13</v>
      </c>
      <c r="D5617" s="2" t="s">
        <v>11</v>
      </c>
      <c r="E5617" s="2" t="s">
        <v>9</v>
      </c>
      <c r="F5617" s="2" t="s">
        <v>12</v>
      </c>
      <c r="G5617" s="2">
        <v>76418</v>
      </c>
      <c r="H5617" s="2">
        <v>76418</v>
      </c>
      <c r="I5617" s="61"/>
    </row>
    <row r="5618" spans="1:9" ht="24" customHeight="1" x14ac:dyDescent="0.25">
      <c r="A5618" s="2">
        <v>223234</v>
      </c>
      <c r="B5618" s="3">
        <v>41786.389918981484</v>
      </c>
      <c r="C5618" s="2" t="s">
        <v>7</v>
      </c>
      <c r="D5618" s="2" t="s">
        <v>23</v>
      </c>
      <c r="E5618" s="2" t="s">
        <v>9</v>
      </c>
      <c r="F5618" s="2" t="s">
        <v>12</v>
      </c>
      <c r="G5618" s="2">
        <v>48445</v>
      </c>
      <c r="H5618" s="2">
        <v>48445</v>
      </c>
      <c r="I5618" s="61"/>
    </row>
    <row r="5619" spans="1:9" ht="24" customHeight="1" x14ac:dyDescent="0.25">
      <c r="A5619" s="2">
        <v>522841</v>
      </c>
      <c r="B5619" s="3">
        <v>41767.628784722219</v>
      </c>
      <c r="C5619" s="2" t="s">
        <v>13</v>
      </c>
      <c r="D5619" s="2" t="s">
        <v>11</v>
      </c>
      <c r="E5619" s="2" t="s">
        <v>14</v>
      </c>
      <c r="F5619" s="2" t="s">
        <v>17</v>
      </c>
      <c r="G5619" s="2">
        <v>22484</v>
      </c>
      <c r="H5619" s="2">
        <v>22484</v>
      </c>
      <c r="I5619" s="61"/>
    </row>
    <row r="5620" spans="1:9" ht="24" customHeight="1" x14ac:dyDescent="0.25">
      <c r="A5620" s="2">
        <v>817653</v>
      </c>
      <c r="B5620" s="3">
        <v>41765.633622685185</v>
      </c>
      <c r="C5620" s="2" t="s">
        <v>13</v>
      </c>
      <c r="D5620" s="2" t="s">
        <v>8</v>
      </c>
      <c r="E5620" s="2" t="s">
        <v>9</v>
      </c>
      <c r="F5620" s="2" t="s">
        <v>24</v>
      </c>
      <c r="G5620" s="2">
        <v>50062</v>
      </c>
      <c r="H5620" s="2">
        <v>50062</v>
      </c>
      <c r="I5620" s="61"/>
    </row>
    <row r="5621" spans="1:9" ht="24" customHeight="1" x14ac:dyDescent="0.25">
      <c r="A5621" s="2">
        <v>708613</v>
      </c>
      <c r="B5621" s="3">
        <v>41790.463194444441</v>
      </c>
      <c r="C5621" s="2" t="s">
        <v>7</v>
      </c>
      <c r="D5621" s="2" t="s">
        <v>8</v>
      </c>
      <c r="E5621" s="2" t="s">
        <v>9</v>
      </c>
      <c r="F5621" s="2" t="s">
        <v>24</v>
      </c>
      <c r="G5621" s="2">
        <v>74414</v>
      </c>
      <c r="H5621" s="2">
        <v>74414</v>
      </c>
      <c r="I5621" s="61"/>
    </row>
    <row r="5622" spans="1:9" ht="24" customHeight="1" x14ac:dyDescent="0.25">
      <c r="A5622" s="2">
        <v>385530</v>
      </c>
      <c r="B5622" s="3">
        <v>41790.465462962966</v>
      </c>
      <c r="C5622" s="2" t="s">
        <v>7</v>
      </c>
      <c r="D5622" s="2" t="s">
        <v>8</v>
      </c>
      <c r="E5622" s="2" t="s">
        <v>9</v>
      </c>
      <c r="F5622" s="2" t="s">
        <v>24</v>
      </c>
      <c r="G5622" s="2">
        <v>43374</v>
      </c>
      <c r="H5622" s="2">
        <v>43374</v>
      </c>
      <c r="I5622" s="61"/>
    </row>
    <row r="5623" spans="1:9" ht="24" customHeight="1" x14ac:dyDescent="0.25">
      <c r="A5623" s="2">
        <v>141019</v>
      </c>
      <c r="B5623" s="3">
        <v>41790.467314814814</v>
      </c>
      <c r="C5623" s="2" t="s">
        <v>7</v>
      </c>
      <c r="D5623" s="2" t="s">
        <v>8</v>
      </c>
      <c r="E5623" s="2" t="s">
        <v>9</v>
      </c>
      <c r="F5623" s="2" t="s">
        <v>24</v>
      </c>
      <c r="G5623" s="2">
        <v>6207</v>
      </c>
      <c r="H5623" s="2">
        <v>6207</v>
      </c>
      <c r="I5623" s="61"/>
    </row>
    <row r="5624" spans="1:9" ht="24" customHeight="1" x14ac:dyDescent="0.25">
      <c r="A5624" s="2">
        <v>793738</v>
      </c>
      <c r="B5624" s="3">
        <v>41794.565011574072</v>
      </c>
      <c r="C5624" s="2" t="s">
        <v>7</v>
      </c>
      <c r="D5624" s="2" t="s">
        <v>11</v>
      </c>
      <c r="E5624" s="2" t="s">
        <v>9</v>
      </c>
      <c r="F5624" s="2" t="s">
        <v>24</v>
      </c>
      <c r="G5624" s="2">
        <v>47365</v>
      </c>
      <c r="H5624" s="2">
        <v>47365</v>
      </c>
      <c r="I5624" s="61"/>
    </row>
    <row r="5625" spans="1:9" ht="24" customHeight="1" x14ac:dyDescent="0.25">
      <c r="A5625" s="2">
        <v>974594</v>
      </c>
      <c r="B5625" s="3">
        <v>41808.482071759259</v>
      </c>
      <c r="C5625" s="2" t="s">
        <v>13</v>
      </c>
      <c r="D5625" s="2" t="s">
        <v>8</v>
      </c>
      <c r="E5625" s="2" t="s">
        <v>9</v>
      </c>
      <c r="F5625" s="2" t="s">
        <v>32</v>
      </c>
      <c r="G5625" s="2">
        <v>46548</v>
      </c>
      <c r="H5625" s="2">
        <v>46548</v>
      </c>
      <c r="I5625" s="61"/>
    </row>
    <row r="5626" spans="1:9" ht="24" customHeight="1" x14ac:dyDescent="0.25">
      <c r="A5626" s="2">
        <v>418576</v>
      </c>
      <c r="B5626" s="3">
        <v>41768.395775462966</v>
      </c>
      <c r="C5626" s="2" t="s">
        <v>7</v>
      </c>
      <c r="D5626" s="2" t="s">
        <v>8</v>
      </c>
      <c r="E5626" s="2" t="s">
        <v>9</v>
      </c>
      <c r="F5626" s="2" t="s">
        <v>10</v>
      </c>
      <c r="G5626" s="2">
        <v>20776</v>
      </c>
      <c r="H5626" s="2">
        <v>20776</v>
      </c>
      <c r="I5626" s="61"/>
    </row>
    <row r="5627" spans="1:9" ht="24" customHeight="1" x14ac:dyDescent="0.25">
      <c r="A5627" s="2">
        <v>932712</v>
      </c>
      <c r="B5627" s="3">
        <v>41768.430486111109</v>
      </c>
      <c r="C5627" s="2" t="s">
        <v>7</v>
      </c>
      <c r="D5627" s="2" t="s">
        <v>8</v>
      </c>
      <c r="E5627" s="2" t="s">
        <v>9</v>
      </c>
      <c r="F5627" s="2" t="s">
        <v>10</v>
      </c>
      <c r="G5627" s="2">
        <v>97708</v>
      </c>
      <c r="H5627" s="2">
        <v>97708</v>
      </c>
      <c r="I5627" s="61"/>
    </row>
    <row r="5628" spans="1:9" ht="24" customHeight="1" x14ac:dyDescent="0.25">
      <c r="A5628" s="2">
        <v>566874</v>
      </c>
      <c r="B5628" s="3">
        <v>41761.472962962966</v>
      </c>
      <c r="C5628" s="2" t="s">
        <v>7</v>
      </c>
      <c r="D5628" s="2" t="s">
        <v>8</v>
      </c>
      <c r="E5628" s="2" t="s">
        <v>16</v>
      </c>
      <c r="F5628" s="2" t="s">
        <v>12</v>
      </c>
      <c r="G5628" s="2">
        <v>68740</v>
      </c>
      <c r="H5628" s="2">
        <v>68740</v>
      </c>
      <c r="I5628" s="61"/>
    </row>
    <row r="5629" spans="1:9" ht="24" customHeight="1" x14ac:dyDescent="0.25">
      <c r="A5629" s="2">
        <v>975136</v>
      </c>
      <c r="B5629" s="3">
        <v>41761.473379629628</v>
      </c>
      <c r="C5629" s="2" t="s">
        <v>7</v>
      </c>
      <c r="D5629" s="2" t="s">
        <v>8</v>
      </c>
      <c r="E5629" s="2" t="s">
        <v>16</v>
      </c>
      <c r="F5629" s="2" t="s">
        <v>12</v>
      </c>
      <c r="G5629" s="2">
        <v>91958</v>
      </c>
      <c r="H5629" s="2">
        <v>91958</v>
      </c>
      <c r="I5629" s="61"/>
    </row>
    <row r="5630" spans="1:9" ht="24" customHeight="1" x14ac:dyDescent="0.25">
      <c r="A5630" s="2">
        <v>722596</v>
      </c>
      <c r="B5630" s="3">
        <v>41761.473854166667</v>
      </c>
      <c r="C5630" s="2" t="s">
        <v>7</v>
      </c>
      <c r="D5630" s="2" t="s">
        <v>11</v>
      </c>
      <c r="E5630" s="2" t="s">
        <v>16</v>
      </c>
      <c r="F5630" s="2" t="s">
        <v>12</v>
      </c>
      <c r="G5630" s="2">
        <v>58496</v>
      </c>
      <c r="H5630" s="2">
        <v>58496</v>
      </c>
      <c r="I5630" s="61"/>
    </row>
    <row r="5631" spans="1:9" ht="24" customHeight="1" x14ac:dyDescent="0.25">
      <c r="A5631" s="2">
        <v>411974</v>
      </c>
      <c r="B5631" s="3">
        <v>41761.470983796295</v>
      </c>
      <c r="C5631" s="2" t="s">
        <v>7</v>
      </c>
      <c r="D5631" s="2" t="s">
        <v>11</v>
      </c>
      <c r="E5631" s="2" t="s">
        <v>16</v>
      </c>
      <c r="F5631" s="2" t="s">
        <v>12</v>
      </c>
      <c r="G5631" s="2">
        <v>52331</v>
      </c>
      <c r="H5631" s="2">
        <v>52331</v>
      </c>
      <c r="I5631" s="61"/>
    </row>
    <row r="5632" spans="1:9" ht="24" customHeight="1" x14ac:dyDescent="0.25">
      <c r="A5632" s="2">
        <v>552288</v>
      </c>
      <c r="B5632" s="3">
        <v>41769.477187500001</v>
      </c>
      <c r="C5632" s="2" t="s">
        <v>13</v>
      </c>
      <c r="D5632" s="2" t="s">
        <v>8</v>
      </c>
      <c r="E5632" s="2" t="s">
        <v>16</v>
      </c>
      <c r="F5632" s="2" t="s">
        <v>17</v>
      </c>
      <c r="G5632" s="2">
        <v>95689</v>
      </c>
      <c r="H5632" s="2">
        <v>95689</v>
      </c>
      <c r="I5632" s="61"/>
    </row>
    <row r="5633" spans="1:9" ht="24" customHeight="1" x14ac:dyDescent="0.25">
      <c r="A5633" s="2">
        <v>762227</v>
      </c>
      <c r="B5633" s="3">
        <v>41771.955405092594</v>
      </c>
      <c r="C5633" s="2" t="s">
        <v>13</v>
      </c>
      <c r="D5633" s="2" t="s">
        <v>11</v>
      </c>
      <c r="E5633" s="2" t="s">
        <v>16</v>
      </c>
      <c r="F5633" s="2" t="s">
        <v>12</v>
      </c>
      <c r="G5633" s="2">
        <v>42288</v>
      </c>
      <c r="H5633" s="2">
        <v>42288</v>
      </c>
      <c r="I5633" s="61"/>
    </row>
    <row r="5634" spans="1:9" ht="24" customHeight="1" x14ac:dyDescent="0.25">
      <c r="A5634" s="2">
        <v>402204</v>
      </c>
      <c r="B5634" s="3">
        <v>41780.401006944441</v>
      </c>
      <c r="C5634" s="2" t="s">
        <v>7</v>
      </c>
      <c r="D5634" s="2" t="s">
        <v>8</v>
      </c>
      <c r="E5634" s="2" t="s">
        <v>16</v>
      </c>
      <c r="F5634" s="2" t="s">
        <v>17</v>
      </c>
      <c r="G5634" s="2">
        <v>91680</v>
      </c>
      <c r="H5634" s="2">
        <v>91680</v>
      </c>
      <c r="I5634" s="61"/>
    </row>
    <row r="5635" spans="1:9" ht="24" customHeight="1" x14ac:dyDescent="0.25">
      <c r="A5635" s="2">
        <v>888494</v>
      </c>
      <c r="B5635" s="3">
        <v>41789.704340277778</v>
      </c>
      <c r="C5635" s="2" t="s">
        <v>7</v>
      </c>
      <c r="D5635" s="2" t="s">
        <v>11</v>
      </c>
      <c r="E5635" s="2" t="s">
        <v>16</v>
      </c>
      <c r="F5635" s="2" t="s">
        <v>12</v>
      </c>
      <c r="G5635" s="2">
        <v>60155</v>
      </c>
      <c r="H5635" s="2">
        <v>60155</v>
      </c>
      <c r="I5635" s="61"/>
    </row>
    <row r="5636" spans="1:9" ht="24" customHeight="1" x14ac:dyDescent="0.25">
      <c r="A5636" s="2">
        <v>898678</v>
      </c>
      <c r="B5636" s="3">
        <v>41789.705347222225</v>
      </c>
      <c r="C5636" s="2" t="s">
        <v>7</v>
      </c>
      <c r="D5636" s="2" t="s">
        <v>11</v>
      </c>
      <c r="E5636" s="2" t="s">
        <v>16</v>
      </c>
      <c r="F5636" s="2" t="s">
        <v>12</v>
      </c>
      <c r="G5636" s="2">
        <v>43006</v>
      </c>
      <c r="H5636" s="2">
        <v>43006</v>
      </c>
      <c r="I5636" s="61"/>
    </row>
    <row r="5637" spans="1:9" ht="24" customHeight="1" x14ac:dyDescent="0.25">
      <c r="A5637" s="2">
        <v>60203</v>
      </c>
      <c r="B5637" s="3">
        <v>41813.630787037036</v>
      </c>
      <c r="C5637" s="2" t="s">
        <v>7</v>
      </c>
      <c r="D5637" s="2" t="s">
        <v>8</v>
      </c>
      <c r="E5637" s="2" t="s">
        <v>16</v>
      </c>
      <c r="F5637" s="2" t="s">
        <v>12</v>
      </c>
      <c r="G5637" s="2">
        <v>29486</v>
      </c>
      <c r="H5637" s="2">
        <v>29486</v>
      </c>
      <c r="I5637" s="61"/>
    </row>
    <row r="5638" spans="1:9" ht="24" customHeight="1" x14ac:dyDescent="0.25">
      <c r="A5638" s="2">
        <v>524586</v>
      </c>
      <c r="B5638" s="3">
        <v>41813.63113425926</v>
      </c>
      <c r="C5638" s="2" t="s">
        <v>7</v>
      </c>
      <c r="D5638" s="2" t="s">
        <v>8</v>
      </c>
      <c r="E5638" s="2" t="s">
        <v>16</v>
      </c>
      <c r="F5638" s="2" t="s">
        <v>12</v>
      </c>
      <c r="G5638" s="2">
        <v>73138</v>
      </c>
      <c r="H5638" s="2">
        <v>73138</v>
      </c>
      <c r="I5638" s="61"/>
    </row>
    <row r="5639" spans="1:9" ht="24" customHeight="1" x14ac:dyDescent="0.25">
      <c r="A5639" s="2">
        <v>618905</v>
      </c>
      <c r="B5639" s="3">
        <v>41815.12027777778</v>
      </c>
      <c r="C5639" s="2" t="s">
        <v>7</v>
      </c>
      <c r="D5639" s="2" t="s">
        <v>8</v>
      </c>
      <c r="E5639" s="2" t="s">
        <v>16</v>
      </c>
      <c r="F5639" s="2" t="s">
        <v>12</v>
      </c>
      <c r="G5639" s="2">
        <v>34966</v>
      </c>
      <c r="H5639" s="2">
        <v>34966</v>
      </c>
      <c r="I5639" s="61"/>
    </row>
    <row r="5640" spans="1:9" ht="24" customHeight="1" x14ac:dyDescent="0.25">
      <c r="A5640" s="2">
        <v>971748</v>
      </c>
      <c r="B5640" s="3">
        <v>41823.726678240739</v>
      </c>
      <c r="C5640" s="2" t="s">
        <v>7</v>
      </c>
      <c r="D5640" s="2" t="s">
        <v>11</v>
      </c>
      <c r="E5640" s="2" t="s">
        <v>16</v>
      </c>
      <c r="F5640" s="2" t="s">
        <v>12</v>
      </c>
      <c r="G5640" s="2">
        <v>40614</v>
      </c>
      <c r="H5640" s="2">
        <v>40614</v>
      </c>
      <c r="I5640" s="61"/>
    </row>
    <row r="5641" spans="1:9" ht="24" customHeight="1" x14ac:dyDescent="0.25">
      <c r="A5641" s="2">
        <v>612069</v>
      </c>
      <c r="B5641" s="3">
        <v>41823.728692129633</v>
      </c>
      <c r="C5641" s="2" t="s">
        <v>13</v>
      </c>
      <c r="D5641" s="2" t="s">
        <v>8</v>
      </c>
      <c r="E5641" s="2" t="s">
        <v>16</v>
      </c>
      <c r="F5641" s="2" t="s">
        <v>12</v>
      </c>
      <c r="G5641" s="2">
        <v>88981</v>
      </c>
      <c r="H5641" s="2">
        <v>88981</v>
      </c>
      <c r="I5641" s="61"/>
    </row>
    <row r="5642" spans="1:9" ht="24" customHeight="1" x14ac:dyDescent="0.25">
      <c r="A5642" s="2">
        <v>190045</v>
      </c>
      <c r="B5642" s="3">
        <v>41777.538460648146</v>
      </c>
      <c r="C5642" s="2" t="s">
        <v>7</v>
      </c>
      <c r="D5642" s="2" t="s">
        <v>11</v>
      </c>
      <c r="E5642" s="2" t="s">
        <v>29</v>
      </c>
      <c r="F5642" s="2" t="s">
        <v>12</v>
      </c>
      <c r="G5642" s="2">
        <v>57636</v>
      </c>
      <c r="H5642" s="2">
        <v>57636</v>
      </c>
      <c r="I5642" s="61"/>
    </row>
    <row r="5643" spans="1:9" ht="24" customHeight="1" x14ac:dyDescent="0.25">
      <c r="A5643" s="2">
        <v>679004</v>
      </c>
      <c r="B5643" s="3">
        <v>41794.718217592592</v>
      </c>
      <c r="C5643" s="2" t="s">
        <v>7</v>
      </c>
      <c r="D5643" s="2" t="s">
        <v>8</v>
      </c>
      <c r="E5643" s="2" t="s">
        <v>29</v>
      </c>
      <c r="F5643" s="2" t="s">
        <v>12</v>
      </c>
      <c r="G5643" s="2">
        <v>8974</v>
      </c>
      <c r="H5643" s="2">
        <v>8974</v>
      </c>
      <c r="I5643" s="61"/>
    </row>
    <row r="5644" spans="1:9" ht="24" customHeight="1" x14ac:dyDescent="0.25">
      <c r="A5644" s="2">
        <v>658132</v>
      </c>
      <c r="B5644" s="3">
        <v>41782.658379629633</v>
      </c>
      <c r="C5644" s="2" t="s">
        <v>13</v>
      </c>
      <c r="D5644" s="2" t="s">
        <v>11</v>
      </c>
      <c r="E5644" s="2" t="s">
        <v>14</v>
      </c>
      <c r="F5644" s="2" t="s">
        <v>19</v>
      </c>
      <c r="G5644" s="2">
        <v>10789</v>
      </c>
      <c r="H5644" s="2">
        <v>10789</v>
      </c>
      <c r="I5644" s="61"/>
    </row>
    <row r="5645" spans="1:9" ht="24" customHeight="1" x14ac:dyDescent="0.25">
      <c r="A5645" s="2">
        <v>998761</v>
      </c>
      <c r="B5645" s="3">
        <v>41782.658796296295</v>
      </c>
      <c r="C5645" s="2" t="s">
        <v>7</v>
      </c>
      <c r="D5645" s="2" t="s">
        <v>11</v>
      </c>
      <c r="E5645" s="2" t="s">
        <v>14</v>
      </c>
      <c r="F5645" s="2" t="s">
        <v>19</v>
      </c>
      <c r="G5645" s="2">
        <v>1422</v>
      </c>
      <c r="H5645" s="2">
        <v>1422</v>
      </c>
      <c r="I5645" s="61"/>
    </row>
    <row r="5646" spans="1:9" ht="24" customHeight="1" x14ac:dyDescent="0.25">
      <c r="A5646" s="2">
        <v>813464</v>
      </c>
      <c r="B5646" s="3">
        <v>41789.564803240741</v>
      </c>
      <c r="C5646" s="2" t="s">
        <v>13</v>
      </c>
      <c r="D5646" s="2" t="s">
        <v>11</v>
      </c>
      <c r="E5646" s="2" t="s">
        <v>14</v>
      </c>
      <c r="F5646" s="2" t="s">
        <v>12</v>
      </c>
      <c r="G5646" s="2">
        <v>27359</v>
      </c>
      <c r="H5646" s="2">
        <v>27359</v>
      </c>
      <c r="I5646" s="61"/>
    </row>
    <row r="5647" spans="1:9" ht="24" customHeight="1" x14ac:dyDescent="0.25">
      <c r="A5647" s="2">
        <v>381255</v>
      </c>
      <c r="B5647" s="3">
        <v>41797.632905092592</v>
      </c>
      <c r="C5647" s="2" t="s">
        <v>7</v>
      </c>
      <c r="D5647" s="2" t="s">
        <v>8</v>
      </c>
      <c r="E5647" s="2" t="s">
        <v>9</v>
      </c>
      <c r="F5647" s="2" t="s">
        <v>17</v>
      </c>
      <c r="G5647" s="2">
        <v>22589</v>
      </c>
      <c r="H5647" s="2">
        <v>22589</v>
      </c>
      <c r="I5647" s="61"/>
    </row>
    <row r="5648" spans="1:9" ht="24" customHeight="1" x14ac:dyDescent="0.25">
      <c r="A5648" s="2">
        <v>250982</v>
      </c>
      <c r="B5648" s="3">
        <v>41797.633784722224</v>
      </c>
      <c r="C5648" s="2" t="s">
        <v>7</v>
      </c>
      <c r="D5648" s="2" t="s">
        <v>8</v>
      </c>
      <c r="E5648" s="2" t="s">
        <v>9</v>
      </c>
      <c r="F5648" s="2" t="s">
        <v>17</v>
      </c>
      <c r="G5648" s="2">
        <v>33034</v>
      </c>
      <c r="H5648" s="2">
        <v>33034</v>
      </c>
      <c r="I5648" s="61"/>
    </row>
    <row r="5649" spans="1:9" ht="24" customHeight="1" x14ac:dyDescent="0.25">
      <c r="A5649" s="2">
        <v>233900</v>
      </c>
      <c r="B5649" s="3">
        <v>41771.47278935185</v>
      </c>
      <c r="C5649" s="2" t="s">
        <v>7</v>
      </c>
      <c r="D5649" s="2" t="s">
        <v>8</v>
      </c>
      <c r="E5649" s="2" t="s">
        <v>9</v>
      </c>
      <c r="F5649" s="2" t="s">
        <v>32</v>
      </c>
      <c r="G5649" s="2">
        <v>92302</v>
      </c>
      <c r="H5649" s="2">
        <v>92302</v>
      </c>
      <c r="I5649" s="61"/>
    </row>
    <row r="5650" spans="1:9" ht="24" customHeight="1" x14ac:dyDescent="0.25">
      <c r="A5650" s="2">
        <v>172450</v>
      </c>
      <c r="B5650" s="3">
        <v>41772.403020833335</v>
      </c>
      <c r="C5650" s="2" t="s">
        <v>7</v>
      </c>
      <c r="D5650" s="2" t="s">
        <v>8</v>
      </c>
      <c r="E5650" s="2" t="s">
        <v>9</v>
      </c>
      <c r="F5650" s="2" t="s">
        <v>32</v>
      </c>
      <c r="G5650" s="2">
        <v>54702</v>
      </c>
      <c r="H5650" s="2">
        <v>54702</v>
      </c>
      <c r="I5650" s="61"/>
    </row>
    <row r="5651" spans="1:9" ht="24" customHeight="1" x14ac:dyDescent="0.25">
      <c r="A5651" s="2">
        <v>236554</v>
      </c>
      <c r="B5651" s="3">
        <v>41772.403564814813</v>
      </c>
      <c r="C5651" s="2" t="s">
        <v>7</v>
      </c>
      <c r="D5651" s="2" t="s">
        <v>11</v>
      </c>
      <c r="E5651" s="2" t="s">
        <v>9</v>
      </c>
      <c r="F5651" s="2" t="s">
        <v>32</v>
      </c>
      <c r="G5651" s="2">
        <v>74129</v>
      </c>
      <c r="H5651" s="2">
        <v>74129</v>
      </c>
      <c r="I5651" s="61"/>
    </row>
    <row r="5652" spans="1:9" ht="24" customHeight="1" x14ac:dyDescent="0.25">
      <c r="A5652" s="2">
        <v>472086</v>
      </c>
      <c r="B5652" s="3">
        <v>41772.404166666667</v>
      </c>
      <c r="C5652" s="2" t="s">
        <v>7</v>
      </c>
      <c r="D5652" s="2" t="s">
        <v>11</v>
      </c>
      <c r="E5652" s="2" t="s">
        <v>9</v>
      </c>
      <c r="F5652" s="2" t="s">
        <v>32</v>
      </c>
      <c r="G5652" s="2">
        <v>45742</v>
      </c>
      <c r="H5652" s="2">
        <v>45742</v>
      </c>
      <c r="I5652" s="61"/>
    </row>
    <row r="5653" spans="1:9" ht="24" customHeight="1" x14ac:dyDescent="0.25">
      <c r="A5653" s="2">
        <v>750657</v>
      </c>
      <c r="B5653" s="3">
        <v>41791.653483796297</v>
      </c>
      <c r="C5653" s="2" t="s">
        <v>7</v>
      </c>
      <c r="D5653" s="2" t="s">
        <v>11</v>
      </c>
      <c r="E5653" s="2" t="s">
        <v>14</v>
      </c>
      <c r="F5653" s="2" t="s">
        <v>32</v>
      </c>
      <c r="G5653" s="2">
        <v>53580</v>
      </c>
      <c r="H5653" s="2">
        <v>53580</v>
      </c>
      <c r="I5653" s="61"/>
    </row>
    <row r="5654" spans="1:9" ht="24" customHeight="1" x14ac:dyDescent="0.25">
      <c r="A5654" s="2">
        <v>257710</v>
      </c>
      <c r="B5654" s="3">
        <v>41791.655497685184</v>
      </c>
      <c r="C5654" s="2" t="s">
        <v>7</v>
      </c>
      <c r="D5654" s="2" t="s">
        <v>11</v>
      </c>
      <c r="E5654" s="2" t="s">
        <v>14</v>
      </c>
      <c r="F5654" s="2" t="s">
        <v>32</v>
      </c>
      <c r="G5654" s="2">
        <v>37001</v>
      </c>
      <c r="H5654" s="2">
        <v>37001</v>
      </c>
      <c r="I5654" s="61"/>
    </row>
    <row r="5655" spans="1:9" ht="24" customHeight="1" x14ac:dyDescent="0.25">
      <c r="A5655" s="2">
        <v>918375</v>
      </c>
      <c r="B5655" s="3">
        <v>41801.773530092592</v>
      </c>
      <c r="C5655" s="2" t="s">
        <v>7</v>
      </c>
      <c r="D5655" s="2" t="s">
        <v>8</v>
      </c>
      <c r="E5655" s="2" t="s">
        <v>14</v>
      </c>
      <c r="F5655" s="2" t="s">
        <v>32</v>
      </c>
      <c r="G5655" s="2">
        <v>67934</v>
      </c>
      <c r="H5655" s="2">
        <v>67934</v>
      </c>
      <c r="I5655" s="61"/>
    </row>
    <row r="5656" spans="1:9" ht="24" customHeight="1" x14ac:dyDescent="0.25">
      <c r="A5656" s="2">
        <v>829413</v>
      </c>
      <c r="B5656" s="3">
        <v>41803.632268518515</v>
      </c>
      <c r="C5656" s="2" t="s">
        <v>7</v>
      </c>
      <c r="D5656" s="2" t="s">
        <v>11</v>
      </c>
      <c r="E5656" s="2" t="s">
        <v>14</v>
      </c>
      <c r="F5656" s="2" t="s">
        <v>32</v>
      </c>
      <c r="G5656" s="2">
        <v>9139</v>
      </c>
      <c r="H5656" s="2">
        <v>9139</v>
      </c>
      <c r="I5656" s="61"/>
    </row>
    <row r="5657" spans="1:9" ht="24" customHeight="1" x14ac:dyDescent="0.25">
      <c r="A5657" s="2">
        <v>445069</v>
      </c>
      <c r="B5657" s="3">
        <v>41803.632893518516</v>
      </c>
      <c r="C5657" s="2" t="s">
        <v>7</v>
      </c>
      <c r="D5657" s="2" t="s">
        <v>11</v>
      </c>
      <c r="E5657" s="2" t="s">
        <v>14</v>
      </c>
      <c r="F5657" s="2" t="s">
        <v>32</v>
      </c>
      <c r="G5657" s="2">
        <v>6697</v>
      </c>
      <c r="H5657" s="2">
        <v>6697</v>
      </c>
      <c r="I5657" s="61"/>
    </row>
    <row r="5658" spans="1:9" ht="24" customHeight="1" x14ac:dyDescent="0.25">
      <c r="A5658" s="2">
        <v>502566</v>
      </c>
      <c r="B5658" s="3">
        <v>41829.527245370373</v>
      </c>
      <c r="C5658" s="2" t="s">
        <v>7</v>
      </c>
      <c r="D5658" s="2" t="s">
        <v>8</v>
      </c>
      <c r="E5658" s="2" t="s">
        <v>9</v>
      </c>
      <c r="F5658" s="2" t="s">
        <v>32</v>
      </c>
      <c r="G5658" s="2">
        <v>73057</v>
      </c>
      <c r="H5658" s="2">
        <v>73057</v>
      </c>
      <c r="I5658" s="61"/>
    </row>
    <row r="5659" spans="1:9" ht="24" customHeight="1" x14ac:dyDescent="0.25">
      <c r="A5659" s="2">
        <v>100924</v>
      </c>
      <c r="B5659" s="3">
        <v>41803.086412037039</v>
      </c>
      <c r="C5659" s="2" t="s">
        <v>7</v>
      </c>
      <c r="D5659" s="2" t="s">
        <v>8</v>
      </c>
      <c r="E5659" s="2" t="s">
        <v>9</v>
      </c>
      <c r="F5659" s="2" t="s">
        <v>21</v>
      </c>
      <c r="G5659" s="2">
        <v>90938</v>
      </c>
      <c r="H5659" s="2">
        <v>90938</v>
      </c>
      <c r="I5659" s="61"/>
    </row>
    <row r="5660" spans="1:9" ht="24" customHeight="1" x14ac:dyDescent="0.25">
      <c r="A5660" s="2">
        <v>952538</v>
      </c>
      <c r="B5660" s="3">
        <v>41803.087060185186</v>
      </c>
      <c r="C5660" s="2" t="s">
        <v>7</v>
      </c>
      <c r="D5660" s="2" t="s">
        <v>11</v>
      </c>
      <c r="E5660" s="2" t="s">
        <v>9</v>
      </c>
      <c r="F5660" s="2" t="s">
        <v>21</v>
      </c>
      <c r="G5660" s="2">
        <v>53979</v>
      </c>
      <c r="H5660" s="2">
        <v>53979</v>
      </c>
      <c r="I5660" s="61"/>
    </row>
    <row r="5661" spans="1:9" ht="24" customHeight="1" x14ac:dyDescent="0.25">
      <c r="A5661" s="2">
        <v>329816</v>
      </c>
      <c r="B5661" s="3">
        <v>41796.607569444444</v>
      </c>
      <c r="C5661" s="2" t="s">
        <v>7</v>
      </c>
      <c r="D5661" s="2" t="s">
        <v>11</v>
      </c>
      <c r="E5661" s="2" t="s">
        <v>9</v>
      </c>
      <c r="F5661" s="2" t="s">
        <v>19</v>
      </c>
      <c r="G5661" s="2">
        <v>34428</v>
      </c>
      <c r="H5661" s="2">
        <v>34428</v>
      </c>
      <c r="I5661" s="61"/>
    </row>
    <row r="5662" spans="1:9" ht="24" customHeight="1" x14ac:dyDescent="0.25">
      <c r="A5662" s="2">
        <v>301689</v>
      </c>
      <c r="B5662" s="3">
        <v>41796.607997685183</v>
      </c>
      <c r="C5662" s="2" t="s">
        <v>7</v>
      </c>
      <c r="D5662" s="2" t="s">
        <v>8</v>
      </c>
      <c r="E5662" s="2" t="s">
        <v>9</v>
      </c>
      <c r="F5662" s="2" t="s">
        <v>19</v>
      </c>
      <c r="G5662" s="2">
        <v>62860</v>
      </c>
      <c r="H5662" s="2">
        <v>62860</v>
      </c>
      <c r="I5662" s="61"/>
    </row>
    <row r="5663" spans="1:9" ht="24" customHeight="1" x14ac:dyDescent="0.25">
      <c r="A5663" s="2">
        <v>859920</v>
      </c>
      <c r="B5663" s="3">
        <v>41808.548761574071</v>
      </c>
      <c r="C5663" s="2" t="s">
        <v>7</v>
      </c>
      <c r="D5663" s="2" t="s">
        <v>8</v>
      </c>
      <c r="E5663" s="2" t="s">
        <v>14</v>
      </c>
      <c r="F5663" s="2" t="s">
        <v>21</v>
      </c>
      <c r="G5663" s="2">
        <v>88264</v>
      </c>
      <c r="H5663" s="2">
        <v>88264</v>
      </c>
      <c r="I5663" s="61"/>
    </row>
    <row r="5664" spans="1:9" ht="24" customHeight="1" x14ac:dyDescent="0.25">
      <c r="A5664" s="2">
        <v>73132</v>
      </c>
      <c r="B5664" s="3">
        <v>41795.714259259257</v>
      </c>
      <c r="C5664" s="2" t="s">
        <v>7</v>
      </c>
      <c r="D5664" s="2" t="s">
        <v>8</v>
      </c>
      <c r="E5664" s="2" t="s">
        <v>14</v>
      </c>
      <c r="F5664" s="2" t="s">
        <v>12</v>
      </c>
      <c r="G5664" s="2">
        <v>72695</v>
      </c>
      <c r="H5664" s="2">
        <v>72695</v>
      </c>
      <c r="I5664" s="61"/>
    </row>
    <row r="5665" spans="1:9" ht="24" customHeight="1" x14ac:dyDescent="0.25">
      <c r="A5665" s="2">
        <v>146458</v>
      </c>
      <c r="B5665" s="3">
        <v>41795.716921296298</v>
      </c>
      <c r="C5665" s="2" t="s">
        <v>13</v>
      </c>
      <c r="D5665" s="2" t="s">
        <v>8</v>
      </c>
      <c r="E5665" s="2" t="s">
        <v>14</v>
      </c>
      <c r="F5665" s="2" t="s">
        <v>12</v>
      </c>
      <c r="G5665" s="2">
        <v>37195</v>
      </c>
      <c r="H5665" s="2">
        <v>37195</v>
      </c>
      <c r="I5665" s="61"/>
    </row>
    <row r="5666" spans="1:9" ht="24" customHeight="1" x14ac:dyDescent="0.25">
      <c r="A5666" s="2">
        <v>244602</v>
      </c>
      <c r="B5666" s="3">
        <v>41807.406226851854</v>
      </c>
      <c r="C5666" s="2" t="s">
        <v>7</v>
      </c>
      <c r="D5666" s="2" t="s">
        <v>8</v>
      </c>
      <c r="E5666" s="2" t="s">
        <v>14</v>
      </c>
      <c r="F5666" s="2" t="s">
        <v>12</v>
      </c>
      <c r="G5666" s="2">
        <v>29874</v>
      </c>
      <c r="H5666" s="2">
        <v>29874</v>
      </c>
      <c r="I5666" s="61"/>
    </row>
    <row r="5667" spans="1:9" ht="24" customHeight="1" x14ac:dyDescent="0.25">
      <c r="A5667" s="2">
        <v>163967</v>
      </c>
      <c r="B5667" s="3">
        <v>41807.409085648149</v>
      </c>
      <c r="C5667" s="2" t="s">
        <v>7</v>
      </c>
      <c r="D5667" s="2" t="s">
        <v>11</v>
      </c>
      <c r="E5667" s="2" t="s">
        <v>14</v>
      </c>
      <c r="F5667" s="2" t="s">
        <v>12</v>
      </c>
      <c r="G5667" s="2">
        <v>35610</v>
      </c>
      <c r="H5667" s="2">
        <v>35610</v>
      </c>
      <c r="I5667" s="61"/>
    </row>
    <row r="5668" spans="1:9" ht="24" customHeight="1" x14ac:dyDescent="0.25">
      <c r="A5668" s="2">
        <v>747323</v>
      </c>
      <c r="B5668" s="3">
        <v>41832.797766203701</v>
      </c>
      <c r="C5668" s="2" t="s">
        <v>7</v>
      </c>
      <c r="D5668" s="2" t="s">
        <v>8</v>
      </c>
      <c r="E5668" s="2" t="s">
        <v>14</v>
      </c>
      <c r="F5668" s="2" t="s">
        <v>12</v>
      </c>
      <c r="G5668" s="2">
        <v>21635</v>
      </c>
      <c r="H5668" s="2">
        <v>21635</v>
      </c>
      <c r="I5668" s="61"/>
    </row>
    <row r="5669" spans="1:9" ht="24" customHeight="1" x14ac:dyDescent="0.25">
      <c r="A5669" s="2">
        <v>772703</v>
      </c>
      <c r="B5669" s="3">
        <v>41832.798032407409</v>
      </c>
      <c r="C5669" s="2" t="s">
        <v>7</v>
      </c>
      <c r="D5669" s="2" t="s">
        <v>8</v>
      </c>
      <c r="E5669" s="2" t="s">
        <v>14</v>
      </c>
      <c r="F5669" s="2" t="s">
        <v>12</v>
      </c>
      <c r="G5669" s="2">
        <v>9068</v>
      </c>
      <c r="H5669" s="2">
        <v>9068</v>
      </c>
      <c r="I5669" s="61"/>
    </row>
    <row r="5670" spans="1:9" ht="24" customHeight="1" x14ac:dyDescent="0.25">
      <c r="A5670" s="2">
        <v>561274</v>
      </c>
      <c r="B5670" s="3">
        <v>41841.456736111111</v>
      </c>
      <c r="C5670" s="2" t="s">
        <v>13</v>
      </c>
      <c r="D5670" s="2" t="s">
        <v>8</v>
      </c>
      <c r="E5670" s="2" t="s">
        <v>14</v>
      </c>
      <c r="F5670" s="2" t="s">
        <v>12</v>
      </c>
      <c r="G5670" s="2">
        <v>54729</v>
      </c>
      <c r="H5670" s="2">
        <v>54729</v>
      </c>
      <c r="I5670" s="61"/>
    </row>
    <row r="5671" spans="1:9" ht="24" customHeight="1" x14ac:dyDescent="0.25">
      <c r="A5671" s="2">
        <v>773099</v>
      </c>
      <c r="B5671" s="3">
        <v>41841.457662037035</v>
      </c>
      <c r="C5671" s="2" t="s">
        <v>7</v>
      </c>
      <c r="D5671" s="2" t="s">
        <v>8</v>
      </c>
      <c r="E5671" s="2" t="s">
        <v>14</v>
      </c>
      <c r="F5671" s="2" t="s">
        <v>12</v>
      </c>
      <c r="G5671" s="2">
        <v>16189</v>
      </c>
      <c r="H5671" s="2">
        <v>16189</v>
      </c>
      <c r="I5671" s="61"/>
    </row>
    <row r="5672" spans="1:9" ht="24" customHeight="1" x14ac:dyDescent="0.25">
      <c r="A5672" s="2">
        <v>735017</v>
      </c>
      <c r="B5672" s="3">
        <v>41829.316423611112</v>
      </c>
      <c r="C5672" s="2" t="s">
        <v>7</v>
      </c>
      <c r="D5672" s="2" t="s">
        <v>8</v>
      </c>
      <c r="E5672" s="2" t="s">
        <v>14</v>
      </c>
      <c r="F5672" s="2" t="s">
        <v>32</v>
      </c>
      <c r="G5672" s="2">
        <v>3565</v>
      </c>
      <c r="H5672" s="2">
        <v>3565</v>
      </c>
      <c r="I5672" s="61"/>
    </row>
    <row r="5673" spans="1:9" ht="24" customHeight="1" x14ac:dyDescent="0.25">
      <c r="A5673" s="2">
        <v>609384</v>
      </c>
      <c r="B5673" s="3">
        <v>41829.317060185182</v>
      </c>
      <c r="C5673" s="2" t="s">
        <v>7</v>
      </c>
      <c r="D5673" s="2" t="s">
        <v>11</v>
      </c>
      <c r="E5673" s="2" t="s">
        <v>14</v>
      </c>
      <c r="F5673" s="2" t="s">
        <v>32</v>
      </c>
      <c r="G5673" s="2">
        <v>13413</v>
      </c>
      <c r="H5673" s="2">
        <v>13413</v>
      </c>
      <c r="I5673" s="61"/>
    </row>
    <row r="5674" spans="1:9" ht="24" customHeight="1" x14ac:dyDescent="0.25">
      <c r="A5674" s="2">
        <v>762231</v>
      </c>
      <c r="B5674" s="3">
        <v>41824.664074074077</v>
      </c>
      <c r="C5674" s="2" t="s">
        <v>7</v>
      </c>
      <c r="D5674" s="2" t="s">
        <v>11</v>
      </c>
      <c r="E5674" s="2" t="s">
        <v>14</v>
      </c>
      <c r="F5674" s="2" t="s">
        <v>12</v>
      </c>
      <c r="G5674" s="2">
        <v>80531</v>
      </c>
      <c r="H5674" s="2">
        <v>80531</v>
      </c>
      <c r="I5674" s="61"/>
    </row>
    <row r="5675" spans="1:9" ht="24" customHeight="1" x14ac:dyDescent="0.25">
      <c r="A5675" s="2">
        <v>815871</v>
      </c>
      <c r="B5675" s="3">
        <v>41828.486354166664</v>
      </c>
      <c r="C5675" s="2" t="s">
        <v>13</v>
      </c>
      <c r="D5675" s="2" t="s">
        <v>8</v>
      </c>
      <c r="E5675" s="2" t="s">
        <v>14</v>
      </c>
      <c r="F5675" s="2" t="s">
        <v>12</v>
      </c>
      <c r="G5675" s="2">
        <v>26345</v>
      </c>
      <c r="H5675" s="2">
        <v>26345</v>
      </c>
      <c r="I5675" s="61"/>
    </row>
    <row r="5676" spans="1:9" ht="24" customHeight="1" x14ac:dyDescent="0.25">
      <c r="A5676" s="2">
        <v>217367</v>
      </c>
      <c r="B5676" s="3">
        <v>41793.503437500003</v>
      </c>
      <c r="C5676" s="2" t="s">
        <v>7</v>
      </c>
      <c r="D5676" s="2" t="s">
        <v>11</v>
      </c>
      <c r="E5676" s="2" t="s">
        <v>29</v>
      </c>
      <c r="F5676" s="2" t="s">
        <v>12</v>
      </c>
      <c r="G5676" s="2">
        <v>8228</v>
      </c>
      <c r="H5676" s="2">
        <v>8228</v>
      </c>
      <c r="I5676" s="61"/>
    </row>
    <row r="5677" spans="1:9" ht="24" customHeight="1" x14ac:dyDescent="0.25">
      <c r="A5677" s="2">
        <v>750747</v>
      </c>
      <c r="B5677" s="3">
        <v>41793.506307870368</v>
      </c>
      <c r="C5677" s="2" t="s">
        <v>7</v>
      </c>
      <c r="D5677" s="2" t="s">
        <v>11</v>
      </c>
      <c r="E5677" s="2" t="s">
        <v>29</v>
      </c>
      <c r="F5677" s="2" t="s">
        <v>12</v>
      </c>
      <c r="G5677" s="2">
        <v>14950</v>
      </c>
      <c r="H5677" s="2">
        <v>14950</v>
      </c>
      <c r="I5677" s="61"/>
    </row>
    <row r="5678" spans="1:9" ht="24" customHeight="1" x14ac:dyDescent="0.25">
      <c r="A5678" s="2">
        <v>126380</v>
      </c>
      <c r="B5678" s="3">
        <v>41806.502592592595</v>
      </c>
      <c r="C5678" s="2" t="s">
        <v>7</v>
      </c>
      <c r="D5678" s="2" t="s">
        <v>8</v>
      </c>
      <c r="E5678" s="2" t="s">
        <v>16</v>
      </c>
      <c r="F5678" s="2" t="s">
        <v>17</v>
      </c>
      <c r="G5678" s="2">
        <v>8011</v>
      </c>
      <c r="H5678" s="2">
        <v>8011</v>
      </c>
      <c r="I5678" s="61"/>
    </row>
    <row r="5679" spans="1:9" ht="24" customHeight="1" x14ac:dyDescent="0.25">
      <c r="A5679" s="2">
        <v>400072</v>
      </c>
      <c r="B5679" s="3">
        <v>41806.499942129631</v>
      </c>
      <c r="C5679" s="2" t="s">
        <v>7</v>
      </c>
      <c r="D5679" s="2" t="s">
        <v>23</v>
      </c>
      <c r="E5679" s="2" t="s">
        <v>16</v>
      </c>
      <c r="F5679" s="2" t="s">
        <v>17</v>
      </c>
      <c r="G5679" s="2">
        <v>62015</v>
      </c>
      <c r="H5679" s="2">
        <v>62015</v>
      </c>
      <c r="I5679" s="61"/>
    </row>
    <row r="5680" spans="1:9" ht="24" customHeight="1" x14ac:dyDescent="0.25">
      <c r="A5680" s="2">
        <v>419233</v>
      </c>
      <c r="B5680" s="3">
        <v>41760.227476851855</v>
      </c>
      <c r="C5680" s="2" t="s">
        <v>13</v>
      </c>
      <c r="D5680" s="2" t="s">
        <v>11</v>
      </c>
      <c r="E5680" s="2" t="s">
        <v>14</v>
      </c>
      <c r="F5680" s="2" t="s">
        <v>12</v>
      </c>
      <c r="G5680" s="2">
        <v>62790</v>
      </c>
      <c r="H5680" s="2">
        <v>62790</v>
      </c>
      <c r="I5680" s="61"/>
    </row>
    <row r="5681" spans="1:9" ht="24" customHeight="1" x14ac:dyDescent="0.25">
      <c r="A5681" s="2">
        <v>430942</v>
      </c>
      <c r="B5681" s="3">
        <v>41768.811377314814</v>
      </c>
      <c r="C5681" s="2" t="s">
        <v>7</v>
      </c>
      <c r="D5681" s="2" t="s">
        <v>8</v>
      </c>
      <c r="E5681" s="2" t="s">
        <v>29</v>
      </c>
      <c r="F5681" s="2" t="s">
        <v>32</v>
      </c>
      <c r="G5681" s="2">
        <v>31509</v>
      </c>
      <c r="H5681" s="2">
        <v>31509</v>
      </c>
      <c r="I5681" s="61"/>
    </row>
    <row r="5682" spans="1:9" ht="24" customHeight="1" x14ac:dyDescent="0.25">
      <c r="A5682" s="2">
        <v>191806</v>
      </c>
      <c r="B5682" s="3">
        <v>41808.346724537034</v>
      </c>
      <c r="C5682" s="2" t="s">
        <v>13</v>
      </c>
      <c r="D5682" s="2" t="s">
        <v>8</v>
      </c>
      <c r="E5682" s="2" t="s">
        <v>9</v>
      </c>
      <c r="F5682" s="2" t="s">
        <v>19</v>
      </c>
      <c r="G5682" s="2">
        <v>43777</v>
      </c>
      <c r="H5682" s="2">
        <v>43777</v>
      </c>
      <c r="I5682" s="61"/>
    </row>
    <row r="5683" spans="1:9" ht="24" customHeight="1" x14ac:dyDescent="0.25">
      <c r="A5683" s="2">
        <v>24006</v>
      </c>
      <c r="B5683" s="3">
        <v>41808.349085648151</v>
      </c>
      <c r="C5683" s="2" t="s">
        <v>7</v>
      </c>
      <c r="D5683" s="2" t="s">
        <v>8</v>
      </c>
      <c r="E5683" s="2" t="s">
        <v>9</v>
      </c>
      <c r="F5683" s="2" t="s">
        <v>19</v>
      </c>
      <c r="G5683" s="2">
        <v>52336</v>
      </c>
      <c r="H5683" s="2">
        <v>52336</v>
      </c>
      <c r="I5683" s="61"/>
    </row>
    <row r="5684" spans="1:9" ht="24" customHeight="1" x14ac:dyDescent="0.25">
      <c r="A5684" s="2">
        <v>792202</v>
      </c>
      <c r="B5684" s="3">
        <v>41808.35015046296</v>
      </c>
      <c r="C5684" s="2" t="s">
        <v>7</v>
      </c>
      <c r="D5684" s="2" t="s">
        <v>11</v>
      </c>
      <c r="E5684" s="2" t="s">
        <v>9</v>
      </c>
      <c r="F5684" s="2" t="s">
        <v>19</v>
      </c>
      <c r="G5684" s="2">
        <v>33112</v>
      </c>
      <c r="H5684" s="2">
        <v>33112</v>
      </c>
      <c r="I5684" s="61"/>
    </row>
    <row r="5685" spans="1:9" ht="24" customHeight="1" x14ac:dyDescent="0.25">
      <c r="A5685" s="2">
        <v>20597</v>
      </c>
      <c r="B5685" s="3">
        <v>41827.315983796296</v>
      </c>
      <c r="C5685" s="2" t="s">
        <v>7</v>
      </c>
      <c r="D5685" s="2" t="s">
        <v>11</v>
      </c>
      <c r="E5685" s="2" t="s">
        <v>9</v>
      </c>
      <c r="F5685" s="2" t="s">
        <v>19</v>
      </c>
      <c r="G5685" s="2">
        <v>76889</v>
      </c>
      <c r="H5685" s="2">
        <v>76889</v>
      </c>
      <c r="I5685" s="61"/>
    </row>
    <row r="5686" spans="1:9" ht="24" customHeight="1" x14ac:dyDescent="0.25">
      <c r="A5686" s="2">
        <v>830520</v>
      </c>
      <c r="B5686" s="3">
        <v>41778.100543981483</v>
      </c>
      <c r="C5686" s="2" t="s">
        <v>7</v>
      </c>
      <c r="D5686" s="2" t="s">
        <v>8</v>
      </c>
      <c r="E5686" s="2" t="s">
        <v>9</v>
      </c>
      <c r="F5686" s="2" t="s">
        <v>21</v>
      </c>
      <c r="G5686" s="2">
        <v>49591</v>
      </c>
      <c r="H5686" s="2">
        <v>49591</v>
      </c>
      <c r="I5686" s="61"/>
    </row>
    <row r="5687" spans="1:9" ht="24" customHeight="1" x14ac:dyDescent="0.25">
      <c r="A5687" s="2">
        <v>571631</v>
      </c>
      <c r="B5687" s="3">
        <v>41778.100925925923</v>
      </c>
      <c r="C5687" s="2" t="s">
        <v>7</v>
      </c>
      <c r="D5687" s="2" t="s">
        <v>8</v>
      </c>
      <c r="E5687" s="2" t="s">
        <v>9</v>
      </c>
      <c r="F5687" s="2" t="s">
        <v>21</v>
      </c>
      <c r="G5687" s="2">
        <v>91555</v>
      </c>
      <c r="H5687" s="2">
        <v>91555</v>
      </c>
      <c r="I5687" s="61"/>
    </row>
    <row r="5688" spans="1:9" ht="24" customHeight="1" x14ac:dyDescent="0.25">
      <c r="A5688" s="2">
        <v>282543</v>
      </c>
      <c r="B5688" s="3">
        <v>41778.411122685182</v>
      </c>
      <c r="C5688" s="2" t="s">
        <v>7</v>
      </c>
      <c r="D5688" s="2" t="s">
        <v>11</v>
      </c>
      <c r="E5688" s="2" t="s">
        <v>9</v>
      </c>
      <c r="F5688" s="2" t="s">
        <v>21</v>
      </c>
      <c r="G5688" s="2">
        <v>80672</v>
      </c>
      <c r="H5688" s="2">
        <v>80672</v>
      </c>
      <c r="I5688" s="61"/>
    </row>
    <row r="5689" spans="1:9" ht="24" customHeight="1" x14ac:dyDescent="0.25">
      <c r="A5689" s="2">
        <v>966602</v>
      </c>
      <c r="B5689" s="3">
        <v>41778.41207175926</v>
      </c>
      <c r="C5689" s="2" t="s">
        <v>7</v>
      </c>
      <c r="D5689" s="2" t="s">
        <v>11</v>
      </c>
      <c r="E5689" s="2" t="s">
        <v>9</v>
      </c>
      <c r="F5689" s="2" t="s">
        <v>21</v>
      </c>
      <c r="G5689" s="2">
        <v>13380</v>
      </c>
      <c r="H5689" s="2">
        <v>13380</v>
      </c>
      <c r="I5689" s="61"/>
    </row>
    <row r="5690" spans="1:9" ht="24" customHeight="1" x14ac:dyDescent="0.25">
      <c r="A5690" s="2">
        <v>479003</v>
      </c>
      <c r="B5690" s="3">
        <v>41778.412719907406</v>
      </c>
      <c r="C5690" s="2" t="s">
        <v>7</v>
      </c>
      <c r="D5690" s="2" t="s">
        <v>11</v>
      </c>
      <c r="E5690" s="2" t="s">
        <v>9</v>
      </c>
      <c r="F5690" s="2" t="s">
        <v>21</v>
      </c>
      <c r="G5690" s="2">
        <v>18310</v>
      </c>
      <c r="H5690" s="2">
        <v>18310</v>
      </c>
      <c r="I5690" s="61"/>
    </row>
    <row r="5691" spans="1:9" ht="24" customHeight="1" x14ac:dyDescent="0.25">
      <c r="A5691" s="2">
        <v>948061</v>
      </c>
      <c r="B5691" s="3">
        <v>41778.412986111114</v>
      </c>
      <c r="C5691" s="2" t="s">
        <v>7</v>
      </c>
      <c r="D5691" s="2" t="s">
        <v>8</v>
      </c>
      <c r="E5691" s="2" t="s">
        <v>9</v>
      </c>
      <c r="F5691" s="2" t="s">
        <v>21</v>
      </c>
      <c r="G5691" s="2">
        <v>38076</v>
      </c>
      <c r="H5691" s="2">
        <v>38076</v>
      </c>
      <c r="I5691" s="61"/>
    </row>
    <row r="5692" spans="1:9" ht="24" customHeight="1" x14ac:dyDescent="0.25">
      <c r="A5692" s="2">
        <v>55915</v>
      </c>
      <c r="B5692" s="3">
        <v>41822.855046296296</v>
      </c>
      <c r="C5692" s="2" t="s">
        <v>7</v>
      </c>
      <c r="D5692" s="2" t="s">
        <v>11</v>
      </c>
      <c r="E5692" s="2" t="s">
        <v>14</v>
      </c>
      <c r="F5692" s="2" t="s">
        <v>32</v>
      </c>
      <c r="G5692" s="2">
        <v>78339</v>
      </c>
      <c r="H5692" s="2">
        <v>78339</v>
      </c>
      <c r="I5692" s="61"/>
    </row>
    <row r="5693" spans="1:9" ht="24" customHeight="1" x14ac:dyDescent="0.25">
      <c r="A5693" s="2">
        <v>570200</v>
      </c>
      <c r="B5693" s="3">
        <v>41788.565763888888</v>
      </c>
      <c r="C5693" s="2" t="s">
        <v>7</v>
      </c>
      <c r="D5693" s="2" t="s">
        <v>11</v>
      </c>
      <c r="E5693" s="2" t="s">
        <v>20</v>
      </c>
      <c r="F5693" s="2" t="s">
        <v>32</v>
      </c>
      <c r="G5693" s="2">
        <v>22689</v>
      </c>
      <c r="H5693" s="2">
        <v>22689</v>
      </c>
      <c r="I5693" s="61"/>
    </row>
    <row r="5694" spans="1:9" ht="24" customHeight="1" x14ac:dyDescent="0.25">
      <c r="A5694" s="2">
        <v>280913</v>
      </c>
      <c r="B5694" s="3">
        <v>41788.566145833334</v>
      </c>
      <c r="C5694" s="2" t="s">
        <v>7</v>
      </c>
      <c r="D5694" s="2" t="s">
        <v>11</v>
      </c>
      <c r="E5694" s="2" t="s">
        <v>20</v>
      </c>
      <c r="F5694" s="2" t="s">
        <v>32</v>
      </c>
      <c r="G5694" s="2">
        <v>17924</v>
      </c>
      <c r="H5694" s="2">
        <v>17924</v>
      </c>
      <c r="I5694" s="61"/>
    </row>
    <row r="5695" spans="1:9" ht="24" customHeight="1" x14ac:dyDescent="0.25">
      <c r="A5695" s="2">
        <v>633396</v>
      </c>
      <c r="B5695" s="3">
        <v>41842.316342592596</v>
      </c>
      <c r="C5695" s="2" t="s">
        <v>7</v>
      </c>
      <c r="D5695" s="2" t="s">
        <v>8</v>
      </c>
      <c r="E5695" s="2" t="s">
        <v>9</v>
      </c>
      <c r="F5695" s="2" t="s">
        <v>19</v>
      </c>
      <c r="G5695" s="2">
        <v>65876</v>
      </c>
      <c r="H5695" s="2">
        <v>65876</v>
      </c>
      <c r="I5695" s="61"/>
    </row>
    <row r="5696" spans="1:9" ht="24" customHeight="1" x14ac:dyDescent="0.25">
      <c r="A5696" s="2">
        <v>121763</v>
      </c>
      <c r="B5696" s="3">
        <v>41823.657916666663</v>
      </c>
      <c r="C5696" s="2" t="s">
        <v>7</v>
      </c>
      <c r="D5696" s="2" t="s">
        <v>8</v>
      </c>
      <c r="E5696" s="2" t="s">
        <v>14</v>
      </c>
      <c r="F5696" s="2" t="s">
        <v>22</v>
      </c>
      <c r="G5696" s="2">
        <v>69114</v>
      </c>
      <c r="H5696" s="2">
        <v>69114</v>
      </c>
      <c r="I5696" s="61"/>
    </row>
    <row r="5697" spans="1:9" ht="24" customHeight="1" x14ac:dyDescent="0.25">
      <c r="A5697" s="2">
        <v>421134</v>
      </c>
      <c r="B5697" s="3">
        <v>41808.295381944445</v>
      </c>
      <c r="C5697" s="2" t="s">
        <v>7</v>
      </c>
      <c r="D5697" s="2" t="s">
        <v>11</v>
      </c>
      <c r="E5697" s="2" t="s">
        <v>9</v>
      </c>
      <c r="F5697" s="2" t="s">
        <v>12</v>
      </c>
      <c r="G5697" s="2">
        <v>62143</v>
      </c>
      <c r="H5697" s="2">
        <v>62143</v>
      </c>
      <c r="I5697" s="61"/>
    </row>
    <row r="5698" spans="1:9" ht="24" customHeight="1" x14ac:dyDescent="0.25">
      <c r="A5698" s="2">
        <v>611679</v>
      </c>
      <c r="B5698" s="3">
        <v>41833.4690625</v>
      </c>
      <c r="C5698" s="2" t="s">
        <v>7</v>
      </c>
      <c r="D5698" s="2" t="s">
        <v>11</v>
      </c>
      <c r="E5698" s="2" t="s">
        <v>29</v>
      </c>
      <c r="F5698" s="2" t="s">
        <v>19</v>
      </c>
      <c r="G5698" s="2">
        <v>64224</v>
      </c>
      <c r="H5698" s="2">
        <v>64224</v>
      </c>
      <c r="I5698" s="61"/>
    </row>
    <row r="5699" spans="1:9" ht="24" customHeight="1" x14ac:dyDescent="0.25">
      <c r="A5699" s="2">
        <v>392173</v>
      </c>
      <c r="B5699" s="3">
        <v>41844.365081018521</v>
      </c>
      <c r="C5699" s="2" t="s">
        <v>7</v>
      </c>
      <c r="D5699" s="2" t="s">
        <v>8</v>
      </c>
      <c r="E5699" s="2" t="s">
        <v>29</v>
      </c>
      <c r="F5699" s="2" t="s">
        <v>21</v>
      </c>
      <c r="G5699" s="2">
        <v>11766</v>
      </c>
      <c r="H5699" s="2">
        <v>11766</v>
      </c>
      <c r="I5699" s="61"/>
    </row>
    <row r="5700" spans="1:9" ht="24" customHeight="1" x14ac:dyDescent="0.25">
      <c r="A5700" s="2">
        <v>897760</v>
      </c>
      <c r="B5700" s="3">
        <v>41839.618750000001</v>
      </c>
      <c r="C5700" s="2" t="s">
        <v>7</v>
      </c>
      <c r="D5700" s="2" t="s">
        <v>11</v>
      </c>
      <c r="E5700" s="2" t="s">
        <v>25</v>
      </c>
      <c r="F5700" s="2" t="s">
        <v>12</v>
      </c>
      <c r="G5700" s="2">
        <v>91018</v>
      </c>
      <c r="H5700" s="2">
        <v>91018</v>
      </c>
      <c r="I5700" s="61"/>
    </row>
    <row r="5701" spans="1:9" ht="24" customHeight="1" x14ac:dyDescent="0.25">
      <c r="A5701" s="2">
        <v>432393</v>
      </c>
      <c r="B5701" s="3">
        <v>41832.398634259262</v>
      </c>
      <c r="C5701" s="2" t="s">
        <v>7</v>
      </c>
      <c r="D5701" s="2" t="s">
        <v>23</v>
      </c>
      <c r="E5701" s="2" t="s">
        <v>9</v>
      </c>
      <c r="F5701" s="2" t="s">
        <v>12</v>
      </c>
      <c r="G5701" s="2">
        <v>11946</v>
      </c>
      <c r="H5701" s="2">
        <v>11946</v>
      </c>
      <c r="I5701" s="61"/>
    </row>
    <row r="5702" spans="1:9" ht="24" customHeight="1" x14ac:dyDescent="0.25">
      <c r="A5702" s="2">
        <v>860440</v>
      </c>
      <c r="B5702" s="3">
        <v>41764.53496527778</v>
      </c>
      <c r="C5702" s="2" t="s">
        <v>7</v>
      </c>
      <c r="D5702" s="2" t="s">
        <v>8</v>
      </c>
      <c r="E5702" s="2" t="s">
        <v>9</v>
      </c>
      <c r="F5702" s="2" t="s">
        <v>32</v>
      </c>
      <c r="G5702" s="2">
        <v>75033</v>
      </c>
      <c r="H5702" s="2">
        <v>75033</v>
      </c>
      <c r="I5702" s="61"/>
    </row>
    <row r="5703" spans="1:9" ht="24" customHeight="1" x14ac:dyDescent="0.25">
      <c r="A5703" s="2">
        <v>368421</v>
      </c>
      <c r="B5703" s="3">
        <v>41764.537175925929</v>
      </c>
      <c r="C5703" s="2" t="s">
        <v>7</v>
      </c>
      <c r="D5703" s="2" t="s">
        <v>8</v>
      </c>
      <c r="E5703" s="2" t="s">
        <v>9</v>
      </c>
      <c r="F5703" s="2" t="s">
        <v>32</v>
      </c>
      <c r="G5703" s="2">
        <v>25854</v>
      </c>
      <c r="H5703" s="2">
        <v>25854</v>
      </c>
      <c r="I5703" s="61"/>
    </row>
    <row r="5704" spans="1:9" ht="24" customHeight="1" x14ac:dyDescent="0.25">
      <c r="A5704" s="2">
        <v>921157</v>
      </c>
      <c r="B5704" s="3">
        <v>41765.746701388889</v>
      </c>
      <c r="C5704" s="2" t="s">
        <v>7</v>
      </c>
      <c r="D5704" s="2" t="s">
        <v>11</v>
      </c>
      <c r="E5704" s="2" t="s">
        <v>9</v>
      </c>
      <c r="F5704" s="2" t="s">
        <v>32</v>
      </c>
      <c r="G5704" s="2">
        <v>74230</v>
      </c>
      <c r="H5704" s="2">
        <v>74230</v>
      </c>
      <c r="I5704" s="61"/>
    </row>
    <row r="5705" spans="1:9" ht="24" customHeight="1" x14ac:dyDescent="0.25">
      <c r="A5705" s="2">
        <v>399547</v>
      </c>
      <c r="B5705" s="3">
        <v>41767.654988425929</v>
      </c>
      <c r="C5705" s="2" t="s">
        <v>7</v>
      </c>
      <c r="D5705" s="2" t="s">
        <v>11</v>
      </c>
      <c r="E5705" s="2" t="s">
        <v>9</v>
      </c>
      <c r="F5705" s="2" t="s">
        <v>32</v>
      </c>
      <c r="G5705" s="2">
        <v>80569</v>
      </c>
      <c r="H5705" s="2">
        <v>80569</v>
      </c>
      <c r="I5705" s="61"/>
    </row>
    <row r="5706" spans="1:9" ht="24" customHeight="1" x14ac:dyDescent="0.25">
      <c r="A5706" s="2">
        <v>432941</v>
      </c>
      <c r="B5706" s="3">
        <v>41775.39916666667</v>
      </c>
      <c r="C5706" s="2" t="s">
        <v>7</v>
      </c>
      <c r="D5706" s="2" t="s">
        <v>8</v>
      </c>
      <c r="E5706" s="2" t="s">
        <v>9</v>
      </c>
      <c r="F5706" s="2" t="s">
        <v>32</v>
      </c>
      <c r="G5706" s="2">
        <v>52165</v>
      </c>
      <c r="H5706" s="2">
        <v>52165</v>
      </c>
      <c r="I5706" s="61"/>
    </row>
    <row r="5707" spans="1:9" ht="24" customHeight="1" x14ac:dyDescent="0.25">
      <c r="A5707" s="2">
        <v>431934</v>
      </c>
      <c r="B5707" s="3">
        <v>41775.401435185187</v>
      </c>
      <c r="C5707" s="2" t="s">
        <v>7</v>
      </c>
      <c r="D5707" s="2" t="s">
        <v>8</v>
      </c>
      <c r="E5707" s="2" t="s">
        <v>9</v>
      </c>
      <c r="F5707" s="2" t="s">
        <v>32</v>
      </c>
      <c r="G5707" s="2">
        <v>2911</v>
      </c>
      <c r="H5707" s="2">
        <v>2911</v>
      </c>
      <c r="I5707" s="61"/>
    </row>
    <row r="5708" spans="1:9" ht="24" customHeight="1" x14ac:dyDescent="0.25">
      <c r="A5708" s="2">
        <v>108534</v>
      </c>
      <c r="B5708" s="3">
        <v>41799.821377314816</v>
      </c>
      <c r="C5708" s="2" t="s">
        <v>7</v>
      </c>
      <c r="D5708" s="2" t="s">
        <v>8</v>
      </c>
      <c r="E5708" s="2" t="s">
        <v>14</v>
      </c>
      <c r="F5708" s="2" t="s">
        <v>12</v>
      </c>
      <c r="G5708" s="2">
        <v>50604</v>
      </c>
      <c r="H5708" s="2">
        <v>50604</v>
      </c>
      <c r="I5708" s="61"/>
    </row>
    <row r="5709" spans="1:9" ht="24" customHeight="1" x14ac:dyDescent="0.25">
      <c r="A5709" s="2">
        <v>635221</v>
      </c>
      <c r="B5709" s="3">
        <v>41831.582476851851</v>
      </c>
      <c r="C5709" s="2" t="s">
        <v>7</v>
      </c>
      <c r="D5709" s="2" t="s">
        <v>8</v>
      </c>
      <c r="E5709" s="2" t="s">
        <v>29</v>
      </c>
      <c r="F5709" s="2" t="s">
        <v>12</v>
      </c>
      <c r="G5709" s="2">
        <v>46313</v>
      </c>
      <c r="H5709" s="2">
        <v>46313</v>
      </c>
      <c r="I5709" s="61"/>
    </row>
    <row r="5710" spans="1:9" ht="24" customHeight="1" x14ac:dyDescent="0.25">
      <c r="A5710" s="2">
        <v>635793</v>
      </c>
      <c r="B5710" s="3">
        <v>41831.583796296298</v>
      </c>
      <c r="C5710" s="2" t="s">
        <v>13</v>
      </c>
      <c r="D5710" s="2" t="s">
        <v>11</v>
      </c>
      <c r="E5710" s="2" t="s">
        <v>29</v>
      </c>
      <c r="F5710" s="2" t="s">
        <v>12</v>
      </c>
      <c r="G5710" s="2">
        <v>20569</v>
      </c>
      <c r="H5710" s="2">
        <v>20569</v>
      </c>
      <c r="I5710" s="61"/>
    </row>
    <row r="5711" spans="1:9" ht="24" customHeight="1" x14ac:dyDescent="0.25">
      <c r="A5711" s="2">
        <v>15580</v>
      </c>
      <c r="B5711" s="3">
        <v>41831.584953703707</v>
      </c>
      <c r="C5711" s="2" t="s">
        <v>7</v>
      </c>
      <c r="D5711" s="2" t="s">
        <v>11</v>
      </c>
      <c r="E5711" s="2" t="s">
        <v>29</v>
      </c>
      <c r="F5711" s="2" t="s">
        <v>12</v>
      </c>
      <c r="G5711" s="2">
        <v>16046</v>
      </c>
      <c r="H5711" s="2">
        <v>16046</v>
      </c>
      <c r="I5711" s="61"/>
    </row>
    <row r="5712" spans="1:9" ht="24" customHeight="1" x14ac:dyDescent="0.25">
      <c r="A5712" s="2">
        <v>665552</v>
      </c>
      <c r="B5712" s="3">
        <v>41837.704722222225</v>
      </c>
      <c r="C5712" s="2" t="s">
        <v>7</v>
      </c>
      <c r="D5712" s="2" t="s">
        <v>8</v>
      </c>
      <c r="E5712" s="2" t="s">
        <v>29</v>
      </c>
      <c r="F5712" s="2" t="s">
        <v>12</v>
      </c>
      <c r="G5712" s="2">
        <v>7937</v>
      </c>
      <c r="H5712" s="2">
        <v>7937</v>
      </c>
      <c r="I5712" s="61"/>
    </row>
    <row r="5713" spans="1:9" ht="24" customHeight="1" x14ac:dyDescent="0.25">
      <c r="A5713" s="2">
        <v>700608</v>
      </c>
      <c r="B5713" s="3">
        <v>41837.705729166664</v>
      </c>
      <c r="C5713" s="2" t="s">
        <v>7</v>
      </c>
      <c r="D5713" s="2" t="s">
        <v>11</v>
      </c>
      <c r="E5713" s="2" t="s">
        <v>29</v>
      </c>
      <c r="F5713" s="2" t="s">
        <v>12</v>
      </c>
      <c r="G5713" s="2">
        <v>66629</v>
      </c>
      <c r="H5713" s="2">
        <v>66629</v>
      </c>
      <c r="I5713" s="61"/>
    </row>
    <row r="5714" spans="1:9" ht="24" customHeight="1" x14ac:dyDescent="0.25">
      <c r="A5714" s="2">
        <v>314970</v>
      </c>
      <c r="B5714" s="3">
        <v>41837.70716435185</v>
      </c>
      <c r="C5714" s="2" t="s">
        <v>7</v>
      </c>
      <c r="D5714" s="2" t="s">
        <v>8</v>
      </c>
      <c r="E5714" s="2" t="s">
        <v>29</v>
      </c>
      <c r="F5714" s="2" t="s">
        <v>12</v>
      </c>
      <c r="G5714" s="2">
        <v>6903</v>
      </c>
      <c r="H5714" s="2">
        <v>6903</v>
      </c>
      <c r="I5714" s="61"/>
    </row>
    <row r="5715" spans="1:9" ht="24" customHeight="1" x14ac:dyDescent="0.25">
      <c r="A5715" s="2">
        <v>231126</v>
      </c>
      <c r="B5715" s="3">
        <v>41837.708703703705</v>
      </c>
      <c r="C5715" s="2" t="s">
        <v>7</v>
      </c>
      <c r="D5715" s="2" t="s">
        <v>8</v>
      </c>
      <c r="E5715" s="2" t="s">
        <v>29</v>
      </c>
      <c r="F5715" s="2" t="s">
        <v>12</v>
      </c>
      <c r="G5715" s="2">
        <v>98323</v>
      </c>
      <c r="H5715" s="2">
        <v>98323</v>
      </c>
      <c r="I5715" s="61"/>
    </row>
    <row r="5716" spans="1:9" ht="24" customHeight="1" x14ac:dyDescent="0.25">
      <c r="A5716" s="2">
        <v>633554</v>
      </c>
      <c r="B5716" s="3">
        <v>41839.3903587963</v>
      </c>
      <c r="C5716" s="2" t="s">
        <v>7</v>
      </c>
      <c r="D5716" s="2" t="s">
        <v>8</v>
      </c>
      <c r="E5716" s="2" t="s">
        <v>29</v>
      </c>
      <c r="F5716" s="2" t="s">
        <v>19</v>
      </c>
      <c r="G5716" s="2">
        <v>56646</v>
      </c>
      <c r="H5716" s="2">
        <v>56646</v>
      </c>
      <c r="I5716" s="61"/>
    </row>
    <row r="5717" spans="1:9" ht="24" customHeight="1" x14ac:dyDescent="0.25">
      <c r="A5717" s="2">
        <v>221347</v>
      </c>
      <c r="B5717" s="3">
        <v>41789.374837962961</v>
      </c>
      <c r="C5717" s="2" t="s">
        <v>13</v>
      </c>
      <c r="D5717" s="2" t="s">
        <v>8</v>
      </c>
      <c r="E5717" s="2" t="s">
        <v>9</v>
      </c>
      <c r="F5717" s="2" t="s">
        <v>12</v>
      </c>
      <c r="G5717" s="2">
        <v>65674</v>
      </c>
      <c r="H5717" s="2">
        <v>65674</v>
      </c>
      <c r="I5717" s="61"/>
    </row>
    <row r="5718" spans="1:9" ht="24" customHeight="1" x14ac:dyDescent="0.25">
      <c r="A5718" s="2">
        <v>386933</v>
      </c>
      <c r="B5718" s="3">
        <v>41789.375150462962</v>
      </c>
      <c r="C5718" s="2" t="s">
        <v>7</v>
      </c>
      <c r="D5718" s="2" t="s">
        <v>8</v>
      </c>
      <c r="E5718" s="2" t="s">
        <v>9</v>
      </c>
      <c r="F5718" s="2" t="s">
        <v>12</v>
      </c>
      <c r="G5718" s="2">
        <v>82821</v>
      </c>
      <c r="H5718" s="2">
        <v>82821</v>
      </c>
      <c r="I5718" s="61"/>
    </row>
    <row r="5719" spans="1:9" ht="24" customHeight="1" x14ac:dyDescent="0.25">
      <c r="A5719" s="2">
        <v>61098</v>
      </c>
      <c r="B5719" s="3">
        <v>41789.37604166667</v>
      </c>
      <c r="C5719" s="2" t="s">
        <v>7</v>
      </c>
      <c r="D5719" s="2" t="s">
        <v>11</v>
      </c>
      <c r="E5719" s="2" t="s">
        <v>9</v>
      </c>
      <c r="F5719" s="2" t="s">
        <v>12</v>
      </c>
      <c r="G5719" s="2">
        <v>88247</v>
      </c>
      <c r="H5719" s="2">
        <v>88247</v>
      </c>
      <c r="I5719" s="61"/>
    </row>
    <row r="5720" spans="1:9" ht="24" customHeight="1" x14ac:dyDescent="0.25">
      <c r="A5720" s="2">
        <v>485455</v>
      </c>
      <c r="B5720" s="3">
        <v>41789.376423611109</v>
      </c>
      <c r="C5720" s="2" t="s">
        <v>7</v>
      </c>
      <c r="D5720" s="2" t="s">
        <v>8</v>
      </c>
      <c r="E5720" s="2" t="s">
        <v>9</v>
      </c>
      <c r="F5720" s="2" t="s">
        <v>12</v>
      </c>
      <c r="G5720" s="2">
        <v>43460</v>
      </c>
      <c r="H5720" s="2">
        <v>43460</v>
      </c>
      <c r="I5720" s="61"/>
    </row>
    <row r="5721" spans="1:9" ht="24" customHeight="1" x14ac:dyDescent="0.25">
      <c r="A5721" s="2">
        <v>980297</v>
      </c>
      <c r="B5721" s="3">
        <v>41794.53502314815</v>
      </c>
      <c r="C5721" s="2" t="s">
        <v>7</v>
      </c>
      <c r="D5721" s="2" t="s">
        <v>8</v>
      </c>
      <c r="E5721" s="2" t="s">
        <v>9</v>
      </c>
      <c r="F5721" s="2" t="s">
        <v>12</v>
      </c>
      <c r="G5721" s="2">
        <v>30475</v>
      </c>
      <c r="H5721" s="2">
        <v>30475</v>
      </c>
      <c r="I5721" s="61"/>
    </row>
    <row r="5722" spans="1:9" ht="24" customHeight="1" x14ac:dyDescent="0.25">
      <c r="A5722" s="2">
        <v>460725</v>
      </c>
      <c r="B5722" s="3">
        <v>41794.535358796296</v>
      </c>
      <c r="C5722" s="2" t="s">
        <v>7</v>
      </c>
      <c r="D5722" s="2" t="s">
        <v>23</v>
      </c>
      <c r="E5722" s="2" t="s">
        <v>9</v>
      </c>
      <c r="F5722" s="2" t="s">
        <v>12</v>
      </c>
      <c r="G5722" s="2">
        <v>23471</v>
      </c>
      <c r="H5722" s="2">
        <v>23471</v>
      </c>
      <c r="I5722" s="61"/>
    </row>
    <row r="5723" spans="1:9" ht="24" customHeight="1" x14ac:dyDescent="0.25">
      <c r="A5723" s="2">
        <v>952297</v>
      </c>
      <c r="B5723" s="3">
        <v>41801.591516203705</v>
      </c>
      <c r="C5723" s="2" t="s">
        <v>7</v>
      </c>
      <c r="D5723" s="2" t="s">
        <v>8</v>
      </c>
      <c r="E5723" s="2" t="s">
        <v>9</v>
      </c>
      <c r="F5723" s="2" t="s">
        <v>12</v>
      </c>
      <c r="G5723" s="2">
        <v>99345</v>
      </c>
      <c r="H5723" s="2">
        <v>99345</v>
      </c>
      <c r="I5723" s="61"/>
    </row>
    <row r="5724" spans="1:9" ht="24" customHeight="1" x14ac:dyDescent="0.25">
      <c r="A5724" s="2">
        <v>319324</v>
      </c>
      <c r="B5724" s="3">
        <v>41807.508599537039</v>
      </c>
      <c r="C5724" s="2" t="s">
        <v>7</v>
      </c>
      <c r="D5724" s="2" t="s">
        <v>23</v>
      </c>
      <c r="E5724" s="2" t="s">
        <v>14</v>
      </c>
      <c r="F5724" s="2" t="s">
        <v>32</v>
      </c>
      <c r="G5724" s="2">
        <v>38036</v>
      </c>
      <c r="H5724" s="2">
        <v>38036</v>
      </c>
      <c r="I5724" s="61"/>
    </row>
    <row r="5725" spans="1:9" ht="24" customHeight="1" x14ac:dyDescent="0.25">
      <c r="A5725" s="2">
        <v>926485</v>
      </c>
      <c r="B5725" s="3">
        <v>41795.144143518519</v>
      </c>
      <c r="C5725" s="2" t="s">
        <v>7</v>
      </c>
      <c r="D5725" s="2" t="s">
        <v>11</v>
      </c>
      <c r="E5725" s="2" t="s">
        <v>14</v>
      </c>
      <c r="F5725" s="2" t="s">
        <v>32</v>
      </c>
      <c r="G5725" s="2">
        <v>88363</v>
      </c>
      <c r="H5725" s="2">
        <v>88363</v>
      </c>
      <c r="I5725" s="61"/>
    </row>
    <row r="5726" spans="1:9" ht="24" customHeight="1" x14ac:dyDescent="0.25">
      <c r="A5726" s="2">
        <v>791273</v>
      </c>
      <c r="B5726" s="3">
        <v>41795.360277777778</v>
      </c>
      <c r="C5726" s="2" t="s">
        <v>7</v>
      </c>
      <c r="D5726" s="2" t="s">
        <v>11</v>
      </c>
      <c r="E5726" s="2" t="s">
        <v>14</v>
      </c>
      <c r="F5726" s="2" t="s">
        <v>32</v>
      </c>
      <c r="G5726" s="2">
        <v>15721</v>
      </c>
      <c r="H5726" s="2">
        <v>15721</v>
      </c>
      <c r="I5726" s="61"/>
    </row>
    <row r="5727" spans="1:9" ht="24" customHeight="1" x14ac:dyDescent="0.25">
      <c r="A5727" s="2">
        <v>833656</v>
      </c>
      <c r="B5727" s="3">
        <v>41795.361597222225</v>
      </c>
      <c r="C5727" s="2" t="s">
        <v>7</v>
      </c>
      <c r="D5727" s="2" t="s">
        <v>11</v>
      </c>
      <c r="E5727" s="2" t="s">
        <v>14</v>
      </c>
      <c r="F5727" s="2" t="s">
        <v>32</v>
      </c>
      <c r="G5727" s="2">
        <v>14663</v>
      </c>
      <c r="H5727" s="2">
        <v>14663</v>
      </c>
      <c r="I5727" s="61"/>
    </row>
    <row r="5728" spans="1:9" ht="24" customHeight="1" x14ac:dyDescent="0.25">
      <c r="A5728" s="2">
        <v>312354</v>
      </c>
      <c r="B5728" s="3">
        <v>41781.60565972222</v>
      </c>
      <c r="C5728" s="2" t="s">
        <v>7</v>
      </c>
      <c r="D5728" s="2" t="s">
        <v>8</v>
      </c>
      <c r="E5728" s="2" t="s">
        <v>9</v>
      </c>
      <c r="F5728" s="2" t="s">
        <v>32</v>
      </c>
      <c r="G5728" s="2">
        <v>26307</v>
      </c>
      <c r="H5728" s="2">
        <v>26307</v>
      </c>
      <c r="I5728" s="61"/>
    </row>
    <row r="5729" spans="1:9" ht="24" customHeight="1" x14ac:dyDescent="0.25">
      <c r="A5729" s="2">
        <v>275632</v>
      </c>
      <c r="B5729" s="3">
        <v>41769.164155092592</v>
      </c>
      <c r="C5729" s="2" t="s">
        <v>7</v>
      </c>
      <c r="D5729" s="2" t="s">
        <v>11</v>
      </c>
      <c r="E5729" s="2" t="s">
        <v>9</v>
      </c>
      <c r="F5729" s="2" t="s">
        <v>32</v>
      </c>
      <c r="G5729" s="2">
        <v>64619</v>
      </c>
      <c r="H5729" s="2">
        <v>64619</v>
      </c>
      <c r="I5729" s="61"/>
    </row>
    <row r="5730" spans="1:9" ht="24" customHeight="1" x14ac:dyDescent="0.25">
      <c r="A5730" s="2">
        <v>975719</v>
      </c>
      <c r="B5730" s="3">
        <v>41771.681979166664</v>
      </c>
      <c r="C5730" s="2" t="s">
        <v>7</v>
      </c>
      <c r="D5730" s="2" t="s">
        <v>8</v>
      </c>
      <c r="E5730" s="2" t="s">
        <v>9</v>
      </c>
      <c r="F5730" s="2" t="s">
        <v>32</v>
      </c>
      <c r="G5730" s="2">
        <v>3866</v>
      </c>
      <c r="H5730" s="2">
        <v>3866</v>
      </c>
      <c r="I5730" s="61"/>
    </row>
    <row r="5731" spans="1:9" ht="24" customHeight="1" x14ac:dyDescent="0.25">
      <c r="A5731" s="2">
        <v>711836</v>
      </c>
      <c r="B5731" s="3">
        <v>41771.682280092595</v>
      </c>
      <c r="C5731" s="2" t="s">
        <v>7</v>
      </c>
      <c r="D5731" s="2" t="s">
        <v>8</v>
      </c>
      <c r="E5731" s="2" t="s">
        <v>9</v>
      </c>
      <c r="F5731" s="2" t="s">
        <v>32</v>
      </c>
      <c r="G5731" s="2">
        <v>76533</v>
      </c>
      <c r="H5731" s="2">
        <v>76533</v>
      </c>
      <c r="I5731" s="61"/>
    </row>
    <row r="5732" spans="1:9" ht="24" customHeight="1" x14ac:dyDescent="0.25">
      <c r="A5732" s="2">
        <v>277216</v>
      </c>
      <c r="B5732" s="3">
        <v>41781.441574074073</v>
      </c>
      <c r="C5732" s="2" t="s">
        <v>7</v>
      </c>
      <c r="D5732" s="2" t="s">
        <v>8</v>
      </c>
      <c r="E5732" s="2" t="s">
        <v>9</v>
      </c>
      <c r="F5732" s="2" t="s">
        <v>32</v>
      </c>
      <c r="G5732" s="2">
        <v>10435</v>
      </c>
      <c r="H5732" s="2">
        <v>10435</v>
      </c>
      <c r="I5732" s="61"/>
    </row>
    <row r="5733" spans="1:9" ht="24" customHeight="1" x14ac:dyDescent="0.25">
      <c r="A5733" s="2">
        <v>126363</v>
      </c>
      <c r="B5733" s="3">
        <v>41801.714016203703</v>
      </c>
      <c r="C5733" s="2" t="s">
        <v>7</v>
      </c>
      <c r="D5733" s="2" t="s">
        <v>11</v>
      </c>
      <c r="E5733" s="2" t="s">
        <v>9</v>
      </c>
      <c r="F5733" s="2" t="s">
        <v>32</v>
      </c>
      <c r="G5733" s="2">
        <v>82245</v>
      </c>
      <c r="H5733" s="2">
        <v>82245</v>
      </c>
      <c r="I5733" s="61"/>
    </row>
    <row r="5734" spans="1:9" ht="24" customHeight="1" x14ac:dyDescent="0.25">
      <c r="A5734" s="2">
        <v>658056</v>
      </c>
      <c r="B5734" s="3">
        <v>41801.754942129628</v>
      </c>
      <c r="C5734" s="2" t="s">
        <v>7</v>
      </c>
      <c r="D5734" s="2" t="s">
        <v>8</v>
      </c>
      <c r="E5734" s="2" t="s">
        <v>9</v>
      </c>
      <c r="F5734" s="2" t="s">
        <v>32</v>
      </c>
      <c r="G5734" s="2">
        <v>89217</v>
      </c>
      <c r="H5734" s="2">
        <v>89217</v>
      </c>
      <c r="I5734" s="61"/>
    </row>
    <row r="5735" spans="1:9" ht="24" customHeight="1" x14ac:dyDescent="0.25">
      <c r="A5735" s="2">
        <v>115237</v>
      </c>
      <c r="B5735" s="3">
        <v>41793.625706018516</v>
      </c>
      <c r="C5735" s="2" t="s">
        <v>7</v>
      </c>
      <c r="D5735" s="2" t="s">
        <v>8</v>
      </c>
      <c r="E5735" s="2" t="s">
        <v>14</v>
      </c>
      <c r="F5735" s="2" t="s">
        <v>32</v>
      </c>
      <c r="G5735" s="2">
        <v>42735</v>
      </c>
      <c r="H5735" s="2">
        <v>42735</v>
      </c>
      <c r="I5735" s="61"/>
    </row>
    <row r="5736" spans="1:9" ht="24" customHeight="1" x14ac:dyDescent="0.25">
      <c r="A5736" s="2">
        <v>303831</v>
      </c>
      <c r="B5736" s="3">
        <v>41800.759814814817</v>
      </c>
      <c r="C5736" s="2" t="s">
        <v>7</v>
      </c>
      <c r="D5736" s="2" t="s">
        <v>11</v>
      </c>
      <c r="E5736" s="2" t="s">
        <v>14</v>
      </c>
      <c r="F5736" s="2" t="s">
        <v>32</v>
      </c>
      <c r="G5736" s="2">
        <v>59506</v>
      </c>
      <c r="H5736" s="2">
        <v>59506</v>
      </c>
      <c r="I5736" s="61"/>
    </row>
    <row r="5737" spans="1:9" ht="24" customHeight="1" x14ac:dyDescent="0.25">
      <c r="A5737" s="2">
        <v>849468</v>
      </c>
      <c r="B5737" s="3">
        <v>41805.544895833336</v>
      </c>
      <c r="C5737" s="2" t="s">
        <v>7</v>
      </c>
      <c r="D5737" s="2" t="s">
        <v>8</v>
      </c>
      <c r="E5737" s="2" t="s">
        <v>14</v>
      </c>
      <c r="F5737" s="2" t="s">
        <v>32</v>
      </c>
      <c r="G5737" s="2">
        <v>78755</v>
      </c>
      <c r="H5737" s="2">
        <v>78755</v>
      </c>
      <c r="I5737" s="61"/>
    </row>
    <row r="5738" spans="1:9" ht="24" customHeight="1" x14ac:dyDescent="0.25">
      <c r="A5738" s="2">
        <v>447358</v>
      </c>
      <c r="B5738" s="3">
        <v>41805.545219907406</v>
      </c>
      <c r="C5738" s="2" t="s">
        <v>7</v>
      </c>
      <c r="D5738" s="2" t="s">
        <v>11</v>
      </c>
      <c r="E5738" s="2" t="s">
        <v>14</v>
      </c>
      <c r="F5738" s="2" t="s">
        <v>32</v>
      </c>
      <c r="G5738" s="2">
        <v>37559</v>
      </c>
      <c r="H5738" s="2">
        <v>37559</v>
      </c>
      <c r="I5738" s="61"/>
    </row>
    <row r="5739" spans="1:9" ht="24" customHeight="1" x14ac:dyDescent="0.25">
      <c r="A5739" s="2">
        <v>632916</v>
      </c>
      <c r="B5739" s="3">
        <v>41822.512638888889</v>
      </c>
      <c r="C5739" s="2" t="s">
        <v>7</v>
      </c>
      <c r="D5739" s="2" t="s">
        <v>11</v>
      </c>
      <c r="E5739" s="2" t="s">
        <v>14</v>
      </c>
      <c r="F5739" s="2" t="s">
        <v>32</v>
      </c>
      <c r="G5739" s="2">
        <v>40018</v>
      </c>
      <c r="H5739" s="2">
        <v>40018</v>
      </c>
      <c r="I5739" s="61"/>
    </row>
    <row r="5740" spans="1:9" ht="24" customHeight="1" x14ac:dyDescent="0.25">
      <c r="A5740" s="2">
        <v>843195</v>
      </c>
      <c r="B5740" s="3">
        <v>41822.513032407405</v>
      </c>
      <c r="C5740" s="2" t="s">
        <v>7</v>
      </c>
      <c r="D5740" s="2" t="s">
        <v>8</v>
      </c>
      <c r="E5740" s="2" t="s">
        <v>14</v>
      </c>
      <c r="F5740" s="2" t="s">
        <v>32</v>
      </c>
      <c r="G5740" s="2">
        <v>6905</v>
      </c>
      <c r="H5740" s="2">
        <v>6905</v>
      </c>
      <c r="I5740" s="61"/>
    </row>
    <row r="5741" spans="1:9" ht="24" customHeight="1" x14ac:dyDescent="0.25">
      <c r="A5741" s="2">
        <v>29717</v>
      </c>
      <c r="B5741" s="3">
        <v>41828.661805555559</v>
      </c>
      <c r="C5741" s="2" t="s">
        <v>7</v>
      </c>
      <c r="D5741" s="2" t="s">
        <v>11</v>
      </c>
      <c r="E5741" s="2" t="s">
        <v>14</v>
      </c>
      <c r="F5741" s="2" t="s">
        <v>32</v>
      </c>
      <c r="G5741" s="2">
        <v>12085</v>
      </c>
      <c r="H5741" s="2">
        <v>12085</v>
      </c>
      <c r="I5741" s="61"/>
    </row>
    <row r="5742" spans="1:9" ht="24" customHeight="1" x14ac:dyDescent="0.25">
      <c r="A5742" s="2">
        <v>237765</v>
      </c>
      <c r="B5742" s="3">
        <v>41837.400995370372</v>
      </c>
      <c r="C5742" s="2" t="s">
        <v>7</v>
      </c>
      <c r="D5742" s="2" t="s">
        <v>8</v>
      </c>
      <c r="E5742" s="2" t="s">
        <v>9</v>
      </c>
      <c r="F5742" s="2" t="s">
        <v>12</v>
      </c>
      <c r="G5742" s="2">
        <v>12913</v>
      </c>
      <c r="H5742" s="2">
        <v>12913</v>
      </c>
      <c r="I5742" s="61"/>
    </row>
    <row r="5743" spans="1:9" ht="24" customHeight="1" x14ac:dyDescent="0.25">
      <c r="A5743" s="2">
        <v>705914</v>
      </c>
      <c r="B5743" s="3">
        <v>41851.345034722224</v>
      </c>
      <c r="C5743" s="2" t="s">
        <v>13</v>
      </c>
      <c r="D5743" s="2" t="s">
        <v>11</v>
      </c>
      <c r="E5743" s="2" t="s">
        <v>9</v>
      </c>
      <c r="F5743" s="2" t="s">
        <v>12</v>
      </c>
      <c r="G5743" s="2">
        <v>99303</v>
      </c>
      <c r="H5743" s="2">
        <v>99303</v>
      </c>
      <c r="I5743" s="61"/>
    </row>
    <row r="5744" spans="1:9" ht="24" customHeight="1" x14ac:dyDescent="0.25">
      <c r="A5744" s="2">
        <v>909583</v>
      </c>
      <c r="B5744" s="3">
        <v>41769.729212962964</v>
      </c>
      <c r="C5744" s="2" t="s">
        <v>7</v>
      </c>
      <c r="D5744" s="2" t="s">
        <v>8</v>
      </c>
      <c r="E5744" s="2" t="s">
        <v>16</v>
      </c>
      <c r="F5744" s="2" t="s">
        <v>12</v>
      </c>
      <c r="G5744" s="2">
        <v>34628</v>
      </c>
      <c r="H5744" s="2">
        <v>34628</v>
      </c>
      <c r="I5744" s="61"/>
    </row>
    <row r="5745" spans="1:9" ht="24" customHeight="1" x14ac:dyDescent="0.25">
      <c r="A5745" s="2">
        <v>666002</v>
      </c>
      <c r="B5745" s="3">
        <v>41777.735891203702</v>
      </c>
      <c r="C5745" s="2" t="s">
        <v>7</v>
      </c>
      <c r="D5745" s="2" t="s">
        <v>8</v>
      </c>
      <c r="E5745" s="2" t="s">
        <v>16</v>
      </c>
      <c r="F5745" s="2" t="s">
        <v>12</v>
      </c>
      <c r="G5745" s="2">
        <v>92464</v>
      </c>
      <c r="H5745" s="2">
        <v>92464</v>
      </c>
      <c r="I5745" s="61"/>
    </row>
    <row r="5746" spans="1:9" ht="24" customHeight="1" x14ac:dyDescent="0.25">
      <c r="A5746" s="2">
        <v>335166</v>
      </c>
      <c r="B5746" s="3">
        <v>41780.37903935185</v>
      </c>
      <c r="C5746" s="2" t="s">
        <v>13</v>
      </c>
      <c r="D5746" s="2" t="s">
        <v>8</v>
      </c>
      <c r="E5746" s="2" t="s">
        <v>29</v>
      </c>
      <c r="F5746" s="2" t="s">
        <v>32</v>
      </c>
      <c r="G5746" s="2">
        <v>91023</v>
      </c>
      <c r="H5746" s="2">
        <v>91023</v>
      </c>
      <c r="I5746" s="61"/>
    </row>
    <row r="5747" spans="1:9" ht="24" customHeight="1" x14ac:dyDescent="0.25">
      <c r="A5747" s="2">
        <v>933034</v>
      </c>
      <c r="B5747" s="3">
        <v>41785.474791666667</v>
      </c>
      <c r="C5747" s="2" t="s">
        <v>7</v>
      </c>
      <c r="D5747" s="2" t="s">
        <v>11</v>
      </c>
      <c r="E5747" s="2" t="s">
        <v>29</v>
      </c>
      <c r="F5747" s="2" t="s">
        <v>12</v>
      </c>
      <c r="G5747" s="2">
        <v>68706</v>
      </c>
      <c r="H5747" s="2">
        <v>68706</v>
      </c>
      <c r="I5747" s="61"/>
    </row>
    <row r="5748" spans="1:9" ht="24" customHeight="1" x14ac:dyDescent="0.25">
      <c r="A5748" s="2">
        <v>536859</v>
      </c>
      <c r="B5748" s="3">
        <v>41785.47384259259</v>
      </c>
      <c r="C5748" s="2" t="s">
        <v>7</v>
      </c>
      <c r="D5748" s="2" t="s">
        <v>11</v>
      </c>
      <c r="E5748" s="2" t="s">
        <v>29</v>
      </c>
      <c r="F5748" s="2" t="s">
        <v>12</v>
      </c>
      <c r="G5748" s="2">
        <v>96147</v>
      </c>
      <c r="H5748" s="2">
        <v>96147</v>
      </c>
      <c r="I5748" s="61"/>
    </row>
    <row r="5749" spans="1:9" ht="24" customHeight="1" x14ac:dyDescent="0.25">
      <c r="A5749" s="2">
        <v>221819</v>
      </c>
      <c r="B5749" s="3">
        <v>41789.431631944448</v>
      </c>
      <c r="C5749" s="2" t="s">
        <v>7</v>
      </c>
      <c r="D5749" s="2" t="s">
        <v>8</v>
      </c>
      <c r="E5749" s="2" t="s">
        <v>29</v>
      </c>
      <c r="F5749" s="2" t="s">
        <v>12</v>
      </c>
      <c r="G5749" s="2">
        <v>40569</v>
      </c>
      <c r="H5749" s="2">
        <v>40569</v>
      </c>
      <c r="I5749" s="61"/>
    </row>
    <row r="5750" spans="1:9" ht="24" customHeight="1" x14ac:dyDescent="0.25">
      <c r="A5750" s="2">
        <v>67507</v>
      </c>
      <c r="B5750" s="3">
        <v>41789.43277777778</v>
      </c>
      <c r="C5750" s="2" t="s">
        <v>7</v>
      </c>
      <c r="D5750" s="2" t="s">
        <v>8</v>
      </c>
      <c r="E5750" s="2" t="s">
        <v>29</v>
      </c>
      <c r="F5750" s="2" t="s">
        <v>12</v>
      </c>
      <c r="G5750" s="2">
        <v>74044</v>
      </c>
      <c r="H5750" s="2">
        <v>74044</v>
      </c>
      <c r="I5750" s="61"/>
    </row>
    <row r="5751" spans="1:9" ht="24" customHeight="1" x14ac:dyDescent="0.25">
      <c r="A5751" s="2">
        <v>82282</v>
      </c>
      <c r="B5751" s="3">
        <v>41793.757256944446</v>
      </c>
      <c r="C5751" s="2" t="s">
        <v>7</v>
      </c>
      <c r="D5751" s="2" t="s">
        <v>8</v>
      </c>
      <c r="E5751" s="2" t="s">
        <v>29</v>
      </c>
      <c r="F5751" s="2" t="s">
        <v>12</v>
      </c>
      <c r="G5751" s="2">
        <v>33730</v>
      </c>
      <c r="H5751" s="2">
        <v>33730</v>
      </c>
      <c r="I5751" s="61"/>
    </row>
    <row r="5752" spans="1:9" ht="24" customHeight="1" x14ac:dyDescent="0.25">
      <c r="A5752" s="2">
        <v>389520</v>
      </c>
      <c r="B5752" s="3">
        <v>41793.757824074077</v>
      </c>
      <c r="C5752" s="2" t="s">
        <v>7</v>
      </c>
      <c r="D5752" s="2" t="s">
        <v>8</v>
      </c>
      <c r="E5752" s="2" t="s">
        <v>29</v>
      </c>
      <c r="F5752" s="2" t="s">
        <v>12</v>
      </c>
      <c r="G5752" s="2">
        <v>29273</v>
      </c>
      <c r="H5752" s="2">
        <v>29273</v>
      </c>
      <c r="I5752" s="61"/>
    </row>
    <row r="5753" spans="1:9" ht="24" customHeight="1" x14ac:dyDescent="0.25">
      <c r="A5753" s="2">
        <v>131235</v>
      </c>
      <c r="B5753" s="3">
        <v>41804.631736111114</v>
      </c>
      <c r="C5753" s="2" t="s">
        <v>7</v>
      </c>
      <c r="D5753" s="2" t="s">
        <v>8</v>
      </c>
      <c r="E5753" s="2" t="s">
        <v>14</v>
      </c>
      <c r="F5753" s="2" t="s">
        <v>24</v>
      </c>
      <c r="G5753" s="2">
        <v>91565</v>
      </c>
      <c r="H5753" s="2">
        <v>91565</v>
      </c>
      <c r="I5753" s="61"/>
    </row>
    <row r="5754" spans="1:9" ht="24" customHeight="1" x14ac:dyDescent="0.25">
      <c r="A5754" s="2">
        <v>408778</v>
      </c>
      <c r="B5754" s="3">
        <v>41811.810416666667</v>
      </c>
      <c r="C5754" s="2" t="s">
        <v>7</v>
      </c>
      <c r="D5754" s="2" t="s">
        <v>8</v>
      </c>
      <c r="E5754" s="2" t="s">
        <v>14</v>
      </c>
      <c r="F5754" s="2" t="s">
        <v>24</v>
      </c>
      <c r="G5754" s="2">
        <v>3066</v>
      </c>
      <c r="H5754" s="2">
        <v>3066</v>
      </c>
      <c r="I5754" s="61"/>
    </row>
    <row r="5755" spans="1:9" ht="24" customHeight="1" x14ac:dyDescent="0.25">
      <c r="A5755" s="2">
        <v>411113</v>
      </c>
      <c r="B5755" s="3">
        <v>41820.729097222225</v>
      </c>
      <c r="C5755" s="2" t="s">
        <v>7</v>
      </c>
      <c r="D5755" s="2" t="s">
        <v>8</v>
      </c>
      <c r="E5755" s="2" t="s">
        <v>14</v>
      </c>
      <c r="F5755" s="2" t="s">
        <v>24</v>
      </c>
      <c r="G5755" s="2">
        <v>49984</v>
      </c>
      <c r="H5755" s="2">
        <v>49984</v>
      </c>
      <c r="I5755" s="61"/>
    </row>
    <row r="5756" spans="1:9" ht="24" customHeight="1" x14ac:dyDescent="0.25">
      <c r="A5756" s="2">
        <v>422866</v>
      </c>
      <c r="B5756" s="3">
        <v>41820.729467592595</v>
      </c>
      <c r="C5756" s="2" t="s">
        <v>7</v>
      </c>
      <c r="D5756" s="2" t="s">
        <v>8</v>
      </c>
      <c r="E5756" s="2" t="s">
        <v>14</v>
      </c>
      <c r="F5756" s="2" t="s">
        <v>24</v>
      </c>
      <c r="G5756" s="2">
        <v>31394</v>
      </c>
      <c r="H5756" s="2">
        <v>31394</v>
      </c>
      <c r="I5756" s="61"/>
    </row>
    <row r="5757" spans="1:9" ht="24" customHeight="1" x14ac:dyDescent="0.25">
      <c r="A5757" s="2">
        <v>647542</v>
      </c>
      <c r="B5757" s="3">
        <v>41787.492071759261</v>
      </c>
      <c r="C5757" s="2" t="s">
        <v>7</v>
      </c>
      <c r="D5757" s="2" t="s">
        <v>8</v>
      </c>
      <c r="E5757" s="2" t="s">
        <v>14</v>
      </c>
      <c r="F5757" s="2" t="s">
        <v>32</v>
      </c>
      <c r="G5757" s="2">
        <v>59826</v>
      </c>
      <c r="H5757" s="2">
        <v>59826</v>
      </c>
      <c r="I5757" s="61"/>
    </row>
    <row r="5758" spans="1:9" ht="24" customHeight="1" x14ac:dyDescent="0.25">
      <c r="A5758" s="2">
        <v>50483</v>
      </c>
      <c r="B5758" s="3">
        <v>41805.617083333331</v>
      </c>
      <c r="C5758" s="2" t="s">
        <v>7</v>
      </c>
      <c r="D5758" s="2" t="s">
        <v>8</v>
      </c>
      <c r="E5758" s="2" t="s">
        <v>9</v>
      </c>
      <c r="F5758" s="2" t="s">
        <v>32</v>
      </c>
      <c r="G5758" s="2">
        <v>82817</v>
      </c>
      <c r="H5758" s="2">
        <v>82817</v>
      </c>
      <c r="I5758" s="61"/>
    </row>
    <row r="5759" spans="1:9" ht="24" customHeight="1" x14ac:dyDescent="0.25">
      <c r="A5759" s="2">
        <v>790653</v>
      </c>
      <c r="B5759" s="3">
        <v>41805.617361111108</v>
      </c>
      <c r="C5759" s="2" t="s">
        <v>7</v>
      </c>
      <c r="D5759" s="2" t="s">
        <v>23</v>
      </c>
      <c r="E5759" s="2" t="s">
        <v>9</v>
      </c>
      <c r="F5759" s="2" t="s">
        <v>32</v>
      </c>
      <c r="G5759" s="2">
        <v>69188</v>
      </c>
      <c r="H5759" s="2">
        <v>69188</v>
      </c>
      <c r="I5759" s="61"/>
    </row>
    <row r="5760" spans="1:9" ht="24" customHeight="1" x14ac:dyDescent="0.25">
      <c r="A5760" s="2">
        <v>919910</v>
      </c>
      <c r="B5760" s="3">
        <v>41787.450254629628</v>
      </c>
      <c r="C5760" s="2" t="s">
        <v>7</v>
      </c>
      <c r="D5760" s="2" t="s">
        <v>8</v>
      </c>
      <c r="E5760" s="2" t="s">
        <v>14</v>
      </c>
      <c r="F5760" s="2" t="s">
        <v>21</v>
      </c>
      <c r="G5760" s="2">
        <v>76058</v>
      </c>
      <c r="H5760" s="2">
        <v>76058</v>
      </c>
      <c r="I5760" s="61"/>
    </row>
    <row r="5761" spans="1:9" ht="24" customHeight="1" x14ac:dyDescent="0.25">
      <c r="A5761" s="2">
        <v>27804</v>
      </c>
      <c r="B5761" s="3">
        <v>41787.625069444446</v>
      </c>
      <c r="C5761" s="2" t="s">
        <v>7</v>
      </c>
      <c r="D5761" s="2" t="s">
        <v>11</v>
      </c>
      <c r="E5761" s="2" t="s">
        <v>9</v>
      </c>
      <c r="F5761" s="2" t="s">
        <v>32</v>
      </c>
      <c r="G5761" s="2">
        <v>67852</v>
      </c>
      <c r="H5761" s="2">
        <v>67852</v>
      </c>
      <c r="I5761" s="61"/>
    </row>
    <row r="5762" spans="1:9" ht="24" customHeight="1" x14ac:dyDescent="0.25">
      <c r="A5762" s="2">
        <v>489930</v>
      </c>
      <c r="B5762" s="3">
        <v>41853.1641087963</v>
      </c>
      <c r="C5762" s="2" t="s">
        <v>7</v>
      </c>
      <c r="D5762" s="2" t="s">
        <v>8</v>
      </c>
      <c r="E5762" s="2" t="s">
        <v>29</v>
      </c>
      <c r="F5762" s="2" t="s">
        <v>17</v>
      </c>
      <c r="G5762" s="2">
        <v>30997</v>
      </c>
      <c r="H5762" s="2">
        <v>30997</v>
      </c>
      <c r="I5762" s="61"/>
    </row>
    <row r="5763" spans="1:9" ht="24" customHeight="1" x14ac:dyDescent="0.25">
      <c r="A5763" s="2">
        <v>60276</v>
      </c>
      <c r="B5763" s="3">
        <v>41854.700324074074</v>
      </c>
      <c r="C5763" s="2" t="s">
        <v>7</v>
      </c>
      <c r="D5763" s="2" t="s">
        <v>11</v>
      </c>
      <c r="E5763" s="2" t="s">
        <v>29</v>
      </c>
      <c r="F5763" s="2" t="s">
        <v>17</v>
      </c>
      <c r="G5763" s="2">
        <v>43082</v>
      </c>
      <c r="H5763" s="2">
        <v>43082</v>
      </c>
      <c r="I5763" s="61"/>
    </row>
    <row r="5764" spans="1:9" ht="24" customHeight="1" x14ac:dyDescent="0.25">
      <c r="A5764" s="2">
        <v>669778</v>
      </c>
      <c r="B5764" s="3">
        <v>41788.379953703705</v>
      </c>
      <c r="C5764" s="2" t="s">
        <v>7</v>
      </c>
      <c r="D5764" s="2" t="s">
        <v>11</v>
      </c>
      <c r="E5764" s="2" t="s">
        <v>25</v>
      </c>
      <c r="F5764" s="2" t="s">
        <v>32</v>
      </c>
      <c r="G5764" s="2">
        <v>58903</v>
      </c>
      <c r="H5764" s="2">
        <v>58903</v>
      </c>
      <c r="I5764" s="61"/>
    </row>
    <row r="5765" spans="1:9" ht="24" customHeight="1" x14ac:dyDescent="0.25">
      <c r="A5765" s="2">
        <v>688250</v>
      </c>
      <c r="B5765" s="3">
        <v>41788.379664351851</v>
      </c>
      <c r="C5765" s="2" t="s">
        <v>7</v>
      </c>
      <c r="D5765" s="2" t="s">
        <v>23</v>
      </c>
      <c r="E5765" s="2" t="s">
        <v>25</v>
      </c>
      <c r="F5765" s="2" t="s">
        <v>32</v>
      </c>
      <c r="G5765" s="2">
        <v>88360</v>
      </c>
      <c r="H5765" s="2">
        <v>88360</v>
      </c>
      <c r="I5765" s="61"/>
    </row>
    <row r="5766" spans="1:9" ht="24" customHeight="1" x14ac:dyDescent="0.25">
      <c r="A5766" s="2">
        <v>281313</v>
      </c>
      <c r="B5766" s="3">
        <v>41814.49150462963</v>
      </c>
      <c r="C5766" s="2" t="s">
        <v>7</v>
      </c>
      <c r="D5766" s="2" t="s">
        <v>11</v>
      </c>
      <c r="E5766" s="2" t="s">
        <v>16</v>
      </c>
      <c r="F5766" s="2" t="s">
        <v>19</v>
      </c>
      <c r="G5766" s="2">
        <v>72798</v>
      </c>
      <c r="H5766" s="2">
        <v>72798</v>
      </c>
      <c r="I5766" s="61"/>
    </row>
    <row r="5767" spans="1:9" ht="24" customHeight="1" x14ac:dyDescent="0.25">
      <c r="A5767" s="2">
        <v>772413</v>
      </c>
      <c r="B5767" s="3">
        <v>41814.492199074077</v>
      </c>
      <c r="C5767" s="2" t="s">
        <v>7</v>
      </c>
      <c r="D5767" s="2" t="s">
        <v>8</v>
      </c>
      <c r="E5767" s="2" t="s">
        <v>16</v>
      </c>
      <c r="F5767" s="2" t="s">
        <v>19</v>
      </c>
      <c r="G5767" s="2">
        <v>28195</v>
      </c>
      <c r="H5767" s="2">
        <v>28195</v>
      </c>
      <c r="I5767" s="61"/>
    </row>
    <row r="5768" spans="1:9" ht="24" customHeight="1" x14ac:dyDescent="0.25">
      <c r="A5768" s="2">
        <v>625760</v>
      </c>
      <c r="B5768" s="3">
        <v>41823.7031712963</v>
      </c>
      <c r="C5768" s="2" t="s">
        <v>7</v>
      </c>
      <c r="D5768" s="2" t="s">
        <v>8</v>
      </c>
      <c r="E5768" s="2" t="s">
        <v>16</v>
      </c>
      <c r="F5768" s="2" t="s">
        <v>19</v>
      </c>
      <c r="G5768" s="2">
        <v>76734</v>
      </c>
      <c r="H5768" s="2">
        <v>76734</v>
      </c>
      <c r="I5768" s="61"/>
    </row>
    <row r="5769" spans="1:9" ht="24" customHeight="1" x14ac:dyDescent="0.25">
      <c r="A5769" s="2">
        <v>859676</v>
      </c>
      <c r="B5769" s="3">
        <v>41763.827662037038</v>
      </c>
      <c r="C5769" s="2" t="s">
        <v>7</v>
      </c>
      <c r="D5769" s="2" t="s">
        <v>8</v>
      </c>
      <c r="E5769" s="2" t="s">
        <v>9</v>
      </c>
      <c r="F5769" s="2" t="s">
        <v>10</v>
      </c>
      <c r="G5769" s="2">
        <v>76658</v>
      </c>
      <c r="H5769" s="2">
        <v>76658</v>
      </c>
      <c r="I5769" s="61"/>
    </row>
    <row r="5770" spans="1:9" ht="24" customHeight="1" x14ac:dyDescent="0.25">
      <c r="A5770" s="2">
        <v>146168</v>
      </c>
      <c r="B5770" s="3">
        <v>41765.335659722223</v>
      </c>
      <c r="C5770" s="2" t="s">
        <v>7</v>
      </c>
      <c r="D5770" s="2" t="s">
        <v>8</v>
      </c>
      <c r="E5770" s="2" t="s">
        <v>9</v>
      </c>
      <c r="F5770" s="2" t="s">
        <v>10</v>
      </c>
      <c r="G5770" s="2">
        <v>92429</v>
      </c>
      <c r="H5770" s="2">
        <v>92429</v>
      </c>
      <c r="I5770" s="61"/>
    </row>
    <row r="5771" spans="1:9" ht="24" customHeight="1" x14ac:dyDescent="0.25">
      <c r="A5771" s="2">
        <v>91498</v>
      </c>
      <c r="B5771" s="3">
        <v>41823.453125</v>
      </c>
      <c r="C5771" s="2" t="s">
        <v>7</v>
      </c>
      <c r="D5771" s="2" t="s">
        <v>8</v>
      </c>
      <c r="E5771" s="2" t="s">
        <v>9</v>
      </c>
      <c r="F5771" s="2" t="s">
        <v>22</v>
      </c>
      <c r="G5771" s="2">
        <v>28871</v>
      </c>
      <c r="H5771" s="2">
        <v>28871</v>
      </c>
      <c r="I5771" s="61"/>
    </row>
    <row r="5772" spans="1:9" ht="24" customHeight="1" x14ac:dyDescent="0.25">
      <c r="A5772" s="2">
        <v>253623</v>
      </c>
      <c r="B5772" s="3">
        <v>41828.322442129633</v>
      </c>
      <c r="C5772" s="2" t="s">
        <v>7</v>
      </c>
      <c r="D5772" s="2" t="s">
        <v>11</v>
      </c>
      <c r="E5772" s="2" t="s">
        <v>9</v>
      </c>
      <c r="F5772" s="2" t="s">
        <v>22</v>
      </c>
      <c r="G5772" s="2">
        <v>14941</v>
      </c>
      <c r="H5772" s="2">
        <v>14941</v>
      </c>
      <c r="I5772" s="61"/>
    </row>
    <row r="5773" spans="1:9" ht="24" customHeight="1" x14ac:dyDescent="0.25">
      <c r="A5773" s="2">
        <v>733047</v>
      </c>
      <c r="B5773" s="3">
        <v>41828.324999999997</v>
      </c>
      <c r="C5773" s="2" t="s">
        <v>13</v>
      </c>
      <c r="D5773" s="2" t="s">
        <v>11</v>
      </c>
      <c r="E5773" s="2" t="s">
        <v>9</v>
      </c>
      <c r="F5773" s="2" t="s">
        <v>22</v>
      </c>
      <c r="G5773" s="2">
        <v>9613</v>
      </c>
      <c r="H5773" s="2">
        <v>9613</v>
      </c>
      <c r="I5773" s="61"/>
    </row>
    <row r="5774" spans="1:9" ht="24" customHeight="1" x14ac:dyDescent="0.25">
      <c r="A5774" s="2">
        <v>156697</v>
      </c>
      <c r="B5774" s="3">
        <v>41789.766631944447</v>
      </c>
      <c r="C5774" s="2" t="s">
        <v>7</v>
      </c>
      <c r="D5774" s="2" t="s">
        <v>8</v>
      </c>
      <c r="E5774" s="2" t="s">
        <v>9</v>
      </c>
      <c r="F5774" s="2" t="s">
        <v>32</v>
      </c>
      <c r="G5774" s="2">
        <v>21099</v>
      </c>
      <c r="H5774" s="2">
        <v>21099</v>
      </c>
      <c r="I5774" s="61"/>
    </row>
    <row r="5775" spans="1:9" ht="24" customHeight="1" x14ac:dyDescent="0.25">
      <c r="A5775" s="2">
        <v>94736</v>
      </c>
      <c r="B5775" s="3">
        <v>41793.70349537037</v>
      </c>
      <c r="C5775" s="2" t="s">
        <v>7</v>
      </c>
      <c r="D5775" s="2" t="s">
        <v>11</v>
      </c>
      <c r="E5775" s="2" t="s">
        <v>9</v>
      </c>
      <c r="F5775" s="2" t="s">
        <v>32</v>
      </c>
      <c r="G5775" s="2">
        <v>9447</v>
      </c>
      <c r="H5775" s="2">
        <v>9447</v>
      </c>
      <c r="I5775" s="61"/>
    </row>
    <row r="5776" spans="1:9" ht="24" customHeight="1" x14ac:dyDescent="0.25">
      <c r="A5776" s="2">
        <v>592784</v>
      </c>
      <c r="B5776" s="3">
        <v>41803.551481481481</v>
      </c>
      <c r="C5776" s="2" t="s">
        <v>7</v>
      </c>
      <c r="D5776" s="2" t="s">
        <v>8</v>
      </c>
      <c r="E5776" s="2" t="s">
        <v>9</v>
      </c>
      <c r="F5776" s="2" t="s">
        <v>32</v>
      </c>
      <c r="G5776" s="2">
        <v>80863</v>
      </c>
      <c r="H5776" s="2">
        <v>80863</v>
      </c>
      <c r="I5776" s="61"/>
    </row>
    <row r="5777" spans="1:9" ht="24" customHeight="1" x14ac:dyDescent="0.25">
      <c r="A5777" s="2">
        <v>461424</v>
      </c>
      <c r="B5777" s="3">
        <v>41806.555405092593</v>
      </c>
      <c r="C5777" s="2" t="s">
        <v>7</v>
      </c>
      <c r="D5777" s="2" t="s">
        <v>8</v>
      </c>
      <c r="E5777" s="2" t="s">
        <v>9</v>
      </c>
      <c r="F5777" s="2" t="s">
        <v>32</v>
      </c>
      <c r="G5777" s="2">
        <v>22475</v>
      </c>
      <c r="H5777" s="2">
        <v>22475</v>
      </c>
      <c r="I5777" s="61"/>
    </row>
    <row r="5778" spans="1:9" ht="24" customHeight="1" x14ac:dyDescent="0.25">
      <c r="A5778" s="2">
        <v>894106</v>
      </c>
      <c r="B5778" s="3">
        <v>41817.720543981479</v>
      </c>
      <c r="C5778" s="2" t="s">
        <v>7</v>
      </c>
      <c r="D5778" s="2" t="s">
        <v>8</v>
      </c>
      <c r="E5778" s="2" t="s">
        <v>14</v>
      </c>
      <c r="F5778" s="2" t="s">
        <v>19</v>
      </c>
      <c r="G5778" s="2">
        <v>12503</v>
      </c>
      <c r="H5778" s="2">
        <v>12503</v>
      </c>
      <c r="I5778" s="61"/>
    </row>
    <row r="5779" spans="1:9" ht="24" customHeight="1" x14ac:dyDescent="0.25">
      <c r="A5779" s="2">
        <v>790888</v>
      </c>
      <c r="B5779" s="3">
        <v>41820.646620370368</v>
      </c>
      <c r="C5779" s="2" t="s">
        <v>13</v>
      </c>
      <c r="D5779" s="2" t="s">
        <v>8</v>
      </c>
      <c r="E5779" s="2" t="s">
        <v>14</v>
      </c>
      <c r="F5779" s="2" t="s">
        <v>19</v>
      </c>
      <c r="G5779" s="2">
        <v>1999</v>
      </c>
      <c r="H5779" s="2">
        <v>1999</v>
      </c>
      <c r="I5779" s="61"/>
    </row>
    <row r="5780" spans="1:9" ht="24" customHeight="1" x14ac:dyDescent="0.25">
      <c r="A5780" s="2">
        <v>278724</v>
      </c>
      <c r="B5780" s="3">
        <v>41767.390787037039</v>
      </c>
      <c r="C5780" s="2" t="s">
        <v>7</v>
      </c>
      <c r="D5780" s="2" t="s">
        <v>8</v>
      </c>
      <c r="E5780" s="2" t="s">
        <v>14</v>
      </c>
      <c r="F5780" s="2" t="s">
        <v>19</v>
      </c>
      <c r="G5780" s="2">
        <v>13431</v>
      </c>
      <c r="H5780" s="2">
        <v>13431</v>
      </c>
      <c r="I5780" s="61"/>
    </row>
    <row r="5781" spans="1:9" ht="24" customHeight="1" x14ac:dyDescent="0.25">
      <c r="A5781" s="2">
        <v>860835</v>
      </c>
      <c r="B5781" s="3">
        <v>41767.391643518517</v>
      </c>
      <c r="C5781" s="2" t="s">
        <v>7</v>
      </c>
      <c r="D5781" s="2" t="s">
        <v>8</v>
      </c>
      <c r="E5781" s="2" t="s">
        <v>14</v>
      </c>
      <c r="F5781" s="2" t="s">
        <v>19</v>
      </c>
      <c r="G5781" s="2">
        <v>69793</v>
      </c>
      <c r="H5781" s="2">
        <v>69793</v>
      </c>
      <c r="I5781" s="61"/>
    </row>
    <row r="5782" spans="1:9" ht="24" customHeight="1" x14ac:dyDescent="0.25">
      <c r="A5782" s="2">
        <v>627715</v>
      </c>
      <c r="B5782" s="3">
        <v>41773.658020833333</v>
      </c>
      <c r="C5782" s="2" t="s">
        <v>13</v>
      </c>
      <c r="D5782" s="2" t="s">
        <v>8</v>
      </c>
      <c r="E5782" s="2" t="s">
        <v>14</v>
      </c>
      <c r="F5782" s="2" t="s">
        <v>19</v>
      </c>
      <c r="G5782" s="2">
        <v>42952</v>
      </c>
      <c r="H5782" s="2">
        <v>42952</v>
      </c>
      <c r="I5782" s="61"/>
    </row>
    <row r="5783" spans="1:9" ht="24" customHeight="1" x14ac:dyDescent="0.25">
      <c r="A5783" s="2">
        <v>668373</v>
      </c>
      <c r="B5783" s="3">
        <v>41832.16165509259</v>
      </c>
      <c r="C5783" s="2" t="s">
        <v>7</v>
      </c>
      <c r="D5783" s="2" t="s">
        <v>8</v>
      </c>
      <c r="E5783" s="2" t="s">
        <v>29</v>
      </c>
      <c r="F5783" s="2" t="s">
        <v>10</v>
      </c>
      <c r="G5783" s="2">
        <v>45402</v>
      </c>
      <c r="H5783" s="2">
        <v>45402</v>
      </c>
      <c r="I5783" s="61"/>
    </row>
    <row r="5784" spans="1:9" ht="24" customHeight="1" x14ac:dyDescent="0.25">
      <c r="A5784" s="2">
        <v>125692</v>
      </c>
      <c r="B5784" s="3">
        <v>41832.162673611114</v>
      </c>
      <c r="C5784" s="2" t="s">
        <v>7</v>
      </c>
      <c r="D5784" s="2" t="s">
        <v>11</v>
      </c>
      <c r="E5784" s="2" t="s">
        <v>29</v>
      </c>
      <c r="F5784" s="2" t="s">
        <v>10</v>
      </c>
      <c r="G5784" s="2">
        <v>15834</v>
      </c>
      <c r="H5784" s="2">
        <v>15834</v>
      </c>
      <c r="I5784" s="61"/>
    </row>
    <row r="5785" spans="1:9" ht="24" customHeight="1" x14ac:dyDescent="0.25">
      <c r="A5785" s="2">
        <v>154352</v>
      </c>
      <c r="B5785" s="3">
        <v>41832.163368055553</v>
      </c>
      <c r="C5785" s="2" t="s">
        <v>7</v>
      </c>
      <c r="D5785" s="2" t="s">
        <v>11</v>
      </c>
      <c r="E5785" s="2" t="s">
        <v>29</v>
      </c>
      <c r="F5785" s="2" t="s">
        <v>10</v>
      </c>
      <c r="G5785" s="2">
        <v>63197</v>
      </c>
      <c r="H5785" s="2">
        <v>63197</v>
      </c>
      <c r="I5785" s="61"/>
    </row>
    <row r="5786" spans="1:9" ht="24" customHeight="1" x14ac:dyDescent="0.25">
      <c r="A5786" s="2">
        <v>356275</v>
      </c>
      <c r="B5786" s="3">
        <v>41801.528090277781</v>
      </c>
      <c r="C5786" s="2" t="s">
        <v>7</v>
      </c>
      <c r="D5786" s="2" t="s">
        <v>8</v>
      </c>
      <c r="E5786" s="2" t="s">
        <v>14</v>
      </c>
      <c r="F5786" s="2" t="s">
        <v>32</v>
      </c>
      <c r="G5786" s="2">
        <v>25857</v>
      </c>
      <c r="H5786" s="2">
        <v>25857</v>
      </c>
      <c r="I5786" s="61"/>
    </row>
    <row r="5787" spans="1:9" ht="24" customHeight="1" x14ac:dyDescent="0.25">
      <c r="A5787" s="2">
        <v>893070</v>
      </c>
      <c r="B5787" s="3">
        <v>41801.528923611113</v>
      </c>
      <c r="C5787" s="2" t="s">
        <v>7</v>
      </c>
      <c r="D5787" s="2" t="s">
        <v>11</v>
      </c>
      <c r="E5787" s="2" t="s">
        <v>14</v>
      </c>
      <c r="F5787" s="2" t="s">
        <v>32</v>
      </c>
      <c r="G5787" s="2">
        <v>64416</v>
      </c>
      <c r="H5787" s="2">
        <v>64416</v>
      </c>
      <c r="I5787" s="61"/>
    </row>
    <row r="5788" spans="1:9" ht="24" customHeight="1" x14ac:dyDescent="0.25">
      <c r="A5788" s="2">
        <v>899148</v>
      </c>
      <c r="B5788" s="3">
        <v>41801.529502314814</v>
      </c>
      <c r="C5788" s="2" t="s">
        <v>7</v>
      </c>
      <c r="D5788" s="2" t="s">
        <v>8</v>
      </c>
      <c r="E5788" s="2" t="s">
        <v>14</v>
      </c>
      <c r="F5788" s="2" t="s">
        <v>32</v>
      </c>
      <c r="G5788" s="2">
        <v>26938</v>
      </c>
      <c r="H5788" s="2">
        <v>26938</v>
      </c>
      <c r="I5788" s="61"/>
    </row>
    <row r="5789" spans="1:9" ht="24" customHeight="1" x14ac:dyDescent="0.25">
      <c r="A5789" s="2">
        <v>151108</v>
      </c>
      <c r="B5789" s="3">
        <v>41801.530381944445</v>
      </c>
      <c r="C5789" s="2" t="s">
        <v>7</v>
      </c>
      <c r="D5789" s="2" t="s">
        <v>11</v>
      </c>
      <c r="E5789" s="2" t="s">
        <v>14</v>
      </c>
      <c r="F5789" s="2" t="s">
        <v>32</v>
      </c>
      <c r="G5789" s="2">
        <v>54652</v>
      </c>
      <c r="H5789" s="2">
        <v>54652</v>
      </c>
      <c r="I5789" s="61"/>
    </row>
    <row r="5790" spans="1:9" ht="24" customHeight="1" x14ac:dyDescent="0.25">
      <c r="A5790" s="2">
        <v>510047</v>
      </c>
      <c r="B5790" s="3">
        <v>41772.737164351849</v>
      </c>
      <c r="C5790" s="2" t="s">
        <v>13</v>
      </c>
      <c r="D5790" s="2" t="s">
        <v>8</v>
      </c>
      <c r="E5790" s="2" t="s">
        <v>14</v>
      </c>
      <c r="F5790" s="2" t="s">
        <v>24</v>
      </c>
      <c r="G5790" s="2">
        <v>6223</v>
      </c>
      <c r="H5790" s="2">
        <v>6223</v>
      </c>
      <c r="I5790" s="61"/>
    </row>
    <row r="5791" spans="1:9" ht="24" customHeight="1" x14ac:dyDescent="0.25">
      <c r="A5791" s="2">
        <v>156770</v>
      </c>
      <c r="B5791" s="3">
        <v>41772.739039351851</v>
      </c>
      <c r="C5791" s="2" t="s">
        <v>7</v>
      </c>
      <c r="D5791" s="2" t="s">
        <v>11</v>
      </c>
      <c r="E5791" s="2" t="s">
        <v>14</v>
      </c>
      <c r="F5791" s="2" t="s">
        <v>24</v>
      </c>
      <c r="G5791" s="2">
        <v>75139</v>
      </c>
      <c r="H5791" s="2">
        <v>75139</v>
      </c>
      <c r="I5791" s="61"/>
    </row>
    <row r="5792" spans="1:9" ht="24" customHeight="1" x14ac:dyDescent="0.25">
      <c r="A5792" s="2">
        <v>943777</v>
      </c>
      <c r="B5792" s="3">
        <v>41773.761608796296</v>
      </c>
      <c r="C5792" s="2" t="s">
        <v>7</v>
      </c>
      <c r="D5792" s="2" t="s">
        <v>8</v>
      </c>
      <c r="E5792" s="2" t="s">
        <v>14</v>
      </c>
      <c r="F5792" s="2" t="s">
        <v>12</v>
      </c>
      <c r="G5792" s="2">
        <v>89261</v>
      </c>
      <c r="H5792" s="2">
        <v>89261</v>
      </c>
      <c r="I5792" s="61"/>
    </row>
    <row r="5793" spans="1:9" ht="24" customHeight="1" x14ac:dyDescent="0.25">
      <c r="A5793" s="2">
        <v>932009</v>
      </c>
      <c r="B5793" s="3">
        <v>41773.761805555558</v>
      </c>
      <c r="C5793" s="2" t="s">
        <v>7</v>
      </c>
      <c r="D5793" s="2" t="s">
        <v>11</v>
      </c>
      <c r="E5793" s="2" t="s">
        <v>14</v>
      </c>
      <c r="F5793" s="2" t="s">
        <v>12</v>
      </c>
      <c r="G5793" s="2">
        <v>3786</v>
      </c>
      <c r="H5793" s="2">
        <v>3786</v>
      </c>
      <c r="I5793" s="61"/>
    </row>
    <row r="5794" spans="1:9" ht="24" customHeight="1" x14ac:dyDescent="0.25">
      <c r="A5794" s="2">
        <v>138840</v>
      </c>
      <c r="B5794" s="3">
        <v>41773.762256944443</v>
      </c>
      <c r="C5794" s="2" t="s">
        <v>7</v>
      </c>
      <c r="D5794" s="2" t="s">
        <v>11</v>
      </c>
      <c r="E5794" s="2" t="s">
        <v>14</v>
      </c>
      <c r="F5794" s="2" t="s">
        <v>12</v>
      </c>
      <c r="G5794" s="2">
        <v>81456</v>
      </c>
      <c r="H5794" s="2">
        <v>81456</v>
      </c>
      <c r="I5794" s="61"/>
    </row>
    <row r="5795" spans="1:9" ht="24" customHeight="1" x14ac:dyDescent="0.25">
      <c r="A5795" s="2">
        <v>785073</v>
      </c>
      <c r="B5795" s="3">
        <v>41786.433657407404</v>
      </c>
      <c r="C5795" s="2" t="s">
        <v>7</v>
      </c>
      <c r="D5795" s="2" t="s">
        <v>8</v>
      </c>
      <c r="E5795" s="2" t="s">
        <v>14</v>
      </c>
      <c r="F5795" s="2" t="s">
        <v>12</v>
      </c>
      <c r="G5795" s="2">
        <v>82691</v>
      </c>
      <c r="H5795" s="2">
        <v>82691</v>
      </c>
      <c r="I5795" s="61"/>
    </row>
    <row r="5796" spans="1:9" ht="24" customHeight="1" x14ac:dyDescent="0.25">
      <c r="A5796" s="2">
        <v>827748</v>
      </c>
      <c r="B5796" s="3">
        <v>41797.682546296295</v>
      </c>
      <c r="C5796" s="2" t="s">
        <v>7</v>
      </c>
      <c r="D5796" s="2" t="s">
        <v>8</v>
      </c>
      <c r="E5796" s="2" t="s">
        <v>14</v>
      </c>
      <c r="F5796" s="2" t="s">
        <v>12</v>
      </c>
      <c r="G5796" s="2">
        <v>10110</v>
      </c>
      <c r="H5796" s="2">
        <v>10110</v>
      </c>
      <c r="I5796" s="61"/>
    </row>
    <row r="5797" spans="1:9" ht="24" customHeight="1" x14ac:dyDescent="0.25">
      <c r="A5797" s="2">
        <v>409844</v>
      </c>
      <c r="B5797" s="3">
        <v>41865.612199074072</v>
      </c>
      <c r="C5797" s="2" t="s">
        <v>7</v>
      </c>
      <c r="D5797" s="2" t="s">
        <v>8</v>
      </c>
      <c r="E5797" s="2" t="s">
        <v>14</v>
      </c>
      <c r="F5797" s="2" t="s">
        <v>32</v>
      </c>
      <c r="G5797" s="2">
        <v>77577</v>
      </c>
      <c r="H5797" s="2">
        <v>77577</v>
      </c>
      <c r="I5797" s="61"/>
    </row>
    <row r="5798" spans="1:9" ht="24" customHeight="1" x14ac:dyDescent="0.25">
      <c r="A5798" s="2">
        <v>362705</v>
      </c>
      <c r="B5798" s="3">
        <v>41850.618518518517</v>
      </c>
      <c r="C5798" s="2" t="s">
        <v>7</v>
      </c>
      <c r="D5798" s="2" t="s">
        <v>8</v>
      </c>
      <c r="E5798" s="2" t="s">
        <v>16</v>
      </c>
      <c r="F5798" s="2" t="s">
        <v>22</v>
      </c>
      <c r="G5798" s="2">
        <v>77394</v>
      </c>
      <c r="H5798" s="2">
        <v>77394</v>
      </c>
      <c r="I5798" s="61"/>
    </row>
    <row r="5799" spans="1:9" ht="24" customHeight="1" x14ac:dyDescent="0.25">
      <c r="A5799" s="2">
        <v>421057</v>
      </c>
      <c r="B5799" s="3">
        <v>41764.716446759259</v>
      </c>
      <c r="C5799" s="2" t="s">
        <v>7</v>
      </c>
      <c r="D5799" s="2" t="s">
        <v>11</v>
      </c>
      <c r="E5799" s="2" t="s">
        <v>9</v>
      </c>
      <c r="F5799" s="2" t="s">
        <v>32</v>
      </c>
      <c r="G5799" s="2">
        <v>47126</v>
      </c>
      <c r="H5799" s="2">
        <v>47126</v>
      </c>
      <c r="I5799" s="61"/>
    </row>
    <row r="5800" spans="1:9" ht="24" customHeight="1" x14ac:dyDescent="0.25">
      <c r="A5800" s="2">
        <v>70808</v>
      </c>
      <c r="B5800" s="3">
        <v>41768.454432870371</v>
      </c>
      <c r="C5800" s="2" t="s">
        <v>7</v>
      </c>
      <c r="D5800" s="2" t="s">
        <v>11</v>
      </c>
      <c r="E5800" s="2" t="s">
        <v>9</v>
      </c>
      <c r="F5800" s="2" t="s">
        <v>32</v>
      </c>
      <c r="G5800" s="2">
        <v>86508</v>
      </c>
      <c r="H5800" s="2">
        <v>86508</v>
      </c>
      <c r="I5800" s="61"/>
    </row>
    <row r="5801" spans="1:9" ht="24" customHeight="1" x14ac:dyDescent="0.25">
      <c r="A5801" s="2">
        <v>661739</v>
      </c>
      <c r="B5801" s="3">
        <v>41768.456655092596</v>
      </c>
      <c r="C5801" s="2" t="s">
        <v>7</v>
      </c>
      <c r="D5801" s="2" t="s">
        <v>11</v>
      </c>
      <c r="E5801" s="2" t="s">
        <v>9</v>
      </c>
      <c r="F5801" s="2" t="s">
        <v>32</v>
      </c>
      <c r="G5801" s="2">
        <v>37777</v>
      </c>
      <c r="H5801" s="2">
        <v>37777</v>
      </c>
      <c r="I5801" s="61"/>
    </row>
    <row r="5802" spans="1:9" ht="24" customHeight="1" x14ac:dyDescent="0.25">
      <c r="A5802" s="2">
        <v>691136</v>
      </c>
      <c r="B5802" s="3">
        <v>41857.74800925926</v>
      </c>
      <c r="C5802" s="2" t="s">
        <v>7</v>
      </c>
      <c r="D5802" s="2" t="s">
        <v>8</v>
      </c>
      <c r="E5802" s="2" t="s">
        <v>29</v>
      </c>
      <c r="F5802" s="2" t="s">
        <v>17</v>
      </c>
      <c r="G5802" s="2">
        <v>58247</v>
      </c>
      <c r="H5802" s="2">
        <v>58247</v>
      </c>
      <c r="I5802" s="61"/>
    </row>
    <row r="5803" spans="1:9" ht="24" customHeight="1" x14ac:dyDescent="0.25">
      <c r="A5803" s="2">
        <v>382387</v>
      </c>
      <c r="B5803" s="3">
        <v>41779.376006944447</v>
      </c>
      <c r="C5803" s="2" t="s">
        <v>7</v>
      </c>
      <c r="D5803" s="2" t="s">
        <v>11</v>
      </c>
      <c r="E5803" s="2" t="s">
        <v>30</v>
      </c>
      <c r="F5803" s="2" t="s">
        <v>32</v>
      </c>
      <c r="G5803" s="2">
        <v>86725</v>
      </c>
      <c r="H5803" s="2">
        <v>86725</v>
      </c>
      <c r="I5803" s="61"/>
    </row>
    <row r="5804" spans="1:9" ht="24" customHeight="1" x14ac:dyDescent="0.25">
      <c r="A5804" s="2">
        <v>946568</v>
      </c>
      <c r="B5804" s="3">
        <v>41779.378171296295</v>
      </c>
      <c r="C5804" s="2" t="s">
        <v>7</v>
      </c>
      <c r="D5804" s="2" t="s">
        <v>11</v>
      </c>
      <c r="E5804" s="2" t="s">
        <v>30</v>
      </c>
      <c r="F5804" s="2" t="s">
        <v>32</v>
      </c>
      <c r="G5804" s="2">
        <v>78003</v>
      </c>
      <c r="H5804" s="2">
        <v>78003</v>
      </c>
      <c r="I5804" s="61"/>
    </row>
    <row r="5805" spans="1:9" ht="24" customHeight="1" x14ac:dyDescent="0.25">
      <c r="A5805" s="2">
        <v>948402</v>
      </c>
      <c r="B5805" s="3">
        <v>41781.423888888887</v>
      </c>
      <c r="C5805" s="2" t="s">
        <v>7</v>
      </c>
      <c r="D5805" s="2" t="s">
        <v>11</v>
      </c>
      <c r="E5805" s="2" t="s">
        <v>30</v>
      </c>
      <c r="F5805" s="2" t="s">
        <v>32</v>
      </c>
      <c r="G5805" s="2">
        <v>54631</v>
      </c>
      <c r="H5805" s="2">
        <v>54631</v>
      </c>
      <c r="I5805" s="61"/>
    </row>
    <row r="5806" spans="1:9" ht="24" customHeight="1" x14ac:dyDescent="0.25">
      <c r="A5806" s="2">
        <v>135232</v>
      </c>
      <c r="B5806" s="3">
        <v>41781.424467592595</v>
      </c>
      <c r="C5806" s="2" t="s">
        <v>7</v>
      </c>
      <c r="D5806" s="2" t="s">
        <v>11</v>
      </c>
      <c r="E5806" s="2" t="s">
        <v>30</v>
      </c>
      <c r="F5806" s="2" t="s">
        <v>32</v>
      </c>
      <c r="G5806" s="2">
        <v>63220</v>
      </c>
      <c r="H5806" s="2">
        <v>63220</v>
      </c>
      <c r="I5806" s="61"/>
    </row>
    <row r="5807" spans="1:9" ht="24" customHeight="1" x14ac:dyDescent="0.25">
      <c r="A5807" s="2">
        <v>392823</v>
      </c>
      <c r="B5807" s="3">
        <v>41787.484479166669</v>
      </c>
      <c r="C5807" s="2" t="s">
        <v>13</v>
      </c>
      <c r="D5807" s="2" t="s">
        <v>11</v>
      </c>
      <c r="E5807" s="2" t="s">
        <v>30</v>
      </c>
      <c r="F5807" s="2" t="s">
        <v>32</v>
      </c>
      <c r="G5807" s="2">
        <v>70821</v>
      </c>
      <c r="H5807" s="2">
        <v>70821</v>
      </c>
      <c r="I5807" s="61"/>
    </row>
    <row r="5808" spans="1:9" ht="24" customHeight="1" x14ac:dyDescent="0.25">
      <c r="A5808" s="2">
        <v>133624</v>
      </c>
      <c r="B5808" s="3">
        <v>41766.613298611112</v>
      </c>
      <c r="C5808" s="2" t="s">
        <v>7</v>
      </c>
      <c r="D5808" s="2" t="s">
        <v>11</v>
      </c>
      <c r="E5808" s="2" t="s">
        <v>16</v>
      </c>
      <c r="F5808" s="2" t="s">
        <v>10</v>
      </c>
      <c r="G5808" s="2">
        <v>28210</v>
      </c>
      <c r="H5808" s="2">
        <v>28210</v>
      </c>
      <c r="I5808" s="61"/>
    </row>
    <row r="5809" spans="1:9" ht="24" customHeight="1" x14ac:dyDescent="0.25">
      <c r="A5809" s="2">
        <v>222024</v>
      </c>
      <c r="B5809" s="3">
        <v>41766.614687499998</v>
      </c>
      <c r="C5809" s="2" t="s">
        <v>7</v>
      </c>
      <c r="D5809" s="2" t="s">
        <v>8</v>
      </c>
      <c r="E5809" s="2" t="s">
        <v>16</v>
      </c>
      <c r="F5809" s="2" t="s">
        <v>10</v>
      </c>
      <c r="G5809" s="2">
        <v>83494</v>
      </c>
      <c r="H5809" s="2">
        <v>83494</v>
      </c>
      <c r="I5809" s="61"/>
    </row>
    <row r="5810" spans="1:9" ht="24" customHeight="1" x14ac:dyDescent="0.25">
      <c r="A5810" s="2">
        <v>297961</v>
      </c>
      <c r="B5810" s="3">
        <v>41766.615497685183</v>
      </c>
      <c r="C5810" s="2" t="s">
        <v>7</v>
      </c>
      <c r="D5810" s="2" t="s">
        <v>11</v>
      </c>
      <c r="E5810" s="2" t="s">
        <v>16</v>
      </c>
      <c r="F5810" s="2" t="s">
        <v>10</v>
      </c>
      <c r="G5810" s="2">
        <v>61143</v>
      </c>
      <c r="H5810" s="2">
        <v>61143</v>
      </c>
      <c r="I5810" s="61"/>
    </row>
    <row r="5811" spans="1:9" ht="24" customHeight="1" x14ac:dyDescent="0.25">
      <c r="A5811" s="2">
        <v>150870</v>
      </c>
      <c r="B5811" s="3">
        <v>41766.616180555553</v>
      </c>
      <c r="C5811" s="2" t="s">
        <v>7</v>
      </c>
      <c r="D5811" s="2" t="s">
        <v>8</v>
      </c>
      <c r="E5811" s="2" t="s">
        <v>16</v>
      </c>
      <c r="F5811" s="2" t="s">
        <v>10</v>
      </c>
      <c r="G5811" s="2">
        <v>54873</v>
      </c>
      <c r="H5811" s="2">
        <v>54873</v>
      </c>
      <c r="I5811" s="61"/>
    </row>
    <row r="5812" spans="1:9" ht="24" customHeight="1" x14ac:dyDescent="0.25">
      <c r="A5812" s="2">
        <v>87283</v>
      </c>
      <c r="B5812" s="3">
        <v>41857.785428240742</v>
      </c>
      <c r="C5812" s="2" t="s">
        <v>7</v>
      </c>
      <c r="D5812" s="2" t="s">
        <v>11</v>
      </c>
      <c r="E5812" s="2" t="s">
        <v>14</v>
      </c>
      <c r="F5812" s="2" t="s">
        <v>17</v>
      </c>
      <c r="G5812" s="2">
        <v>79161</v>
      </c>
      <c r="H5812" s="2">
        <v>79161</v>
      </c>
      <c r="I5812" s="61"/>
    </row>
    <row r="5813" spans="1:9" ht="24" customHeight="1" x14ac:dyDescent="0.25">
      <c r="A5813" s="2">
        <v>814767</v>
      </c>
      <c r="B5813" s="3">
        <v>41858.432511574072</v>
      </c>
      <c r="C5813" s="2" t="s">
        <v>7</v>
      </c>
      <c r="D5813" s="2" t="s">
        <v>11</v>
      </c>
      <c r="E5813" s="2" t="s">
        <v>14</v>
      </c>
      <c r="F5813" s="2" t="s">
        <v>17</v>
      </c>
      <c r="G5813" s="2">
        <v>75341</v>
      </c>
      <c r="H5813" s="2">
        <v>75341</v>
      </c>
      <c r="I5813" s="61"/>
    </row>
    <row r="5814" spans="1:9" ht="24" customHeight="1" x14ac:dyDescent="0.25">
      <c r="A5814" s="2">
        <v>571940</v>
      </c>
      <c r="B5814" s="3">
        <v>41858.529537037037</v>
      </c>
      <c r="C5814" s="2" t="s">
        <v>7</v>
      </c>
      <c r="D5814" s="2" t="s">
        <v>8</v>
      </c>
      <c r="E5814" s="2" t="s">
        <v>14</v>
      </c>
      <c r="F5814" s="2" t="s">
        <v>17</v>
      </c>
      <c r="G5814" s="2">
        <v>79154</v>
      </c>
      <c r="H5814" s="2">
        <v>79154</v>
      </c>
      <c r="I5814" s="61"/>
    </row>
    <row r="5815" spans="1:9" ht="24" customHeight="1" x14ac:dyDescent="0.25">
      <c r="A5815" s="2">
        <v>503930</v>
      </c>
      <c r="B5815" s="3">
        <v>41858.530914351853</v>
      </c>
      <c r="C5815" s="2" t="s">
        <v>7</v>
      </c>
      <c r="D5815" s="2" t="s">
        <v>8</v>
      </c>
      <c r="E5815" s="2" t="s">
        <v>14</v>
      </c>
      <c r="F5815" s="2" t="s">
        <v>17</v>
      </c>
      <c r="G5815" s="2">
        <v>41599</v>
      </c>
      <c r="H5815" s="2">
        <v>41599</v>
      </c>
      <c r="I5815" s="61"/>
    </row>
    <row r="5816" spans="1:9" ht="24" customHeight="1" x14ac:dyDescent="0.25">
      <c r="A5816" s="2">
        <v>874235</v>
      </c>
      <c r="B5816" s="3">
        <v>41863.532222222224</v>
      </c>
      <c r="C5816" s="2" t="s">
        <v>7</v>
      </c>
      <c r="D5816" s="2" t="s">
        <v>11</v>
      </c>
      <c r="E5816" s="2" t="s">
        <v>14</v>
      </c>
      <c r="F5816" s="2" t="s">
        <v>17</v>
      </c>
      <c r="G5816" s="2">
        <v>23122</v>
      </c>
      <c r="H5816" s="2">
        <v>23122</v>
      </c>
      <c r="I5816" s="61"/>
    </row>
    <row r="5817" spans="1:9" ht="24" customHeight="1" x14ac:dyDescent="0.25">
      <c r="A5817" s="2">
        <v>340062</v>
      </c>
      <c r="B5817" s="3">
        <v>41762.726851851854</v>
      </c>
      <c r="C5817" s="2" t="s">
        <v>7</v>
      </c>
      <c r="D5817" s="2" t="s">
        <v>11</v>
      </c>
      <c r="E5817" s="2" t="s">
        <v>28</v>
      </c>
      <c r="F5817" s="2" t="s">
        <v>19</v>
      </c>
      <c r="G5817" s="2">
        <v>61762</v>
      </c>
      <c r="H5817" s="2">
        <v>61762</v>
      </c>
      <c r="I5817" s="61"/>
    </row>
    <row r="5818" spans="1:9" ht="24" customHeight="1" x14ac:dyDescent="0.25">
      <c r="A5818" s="2">
        <v>526541</v>
      </c>
      <c r="B5818" s="3">
        <v>41762.730624999997</v>
      </c>
      <c r="C5818" s="2" t="s">
        <v>7</v>
      </c>
      <c r="D5818" s="2" t="s">
        <v>11</v>
      </c>
      <c r="E5818" s="2" t="s">
        <v>28</v>
      </c>
      <c r="F5818" s="2" t="s">
        <v>19</v>
      </c>
      <c r="G5818" s="2">
        <v>15965</v>
      </c>
      <c r="H5818" s="2">
        <v>15965</v>
      </c>
      <c r="I5818" s="61"/>
    </row>
    <row r="5819" spans="1:9" ht="24" customHeight="1" x14ac:dyDescent="0.25">
      <c r="A5819" s="2">
        <v>120988</v>
      </c>
      <c r="B5819" s="3">
        <v>41764.451805555553</v>
      </c>
      <c r="C5819" s="2" t="s">
        <v>7</v>
      </c>
      <c r="D5819" s="2" t="s">
        <v>8</v>
      </c>
      <c r="E5819" s="2" t="s">
        <v>28</v>
      </c>
      <c r="F5819" s="2" t="s">
        <v>12</v>
      </c>
      <c r="G5819" s="2">
        <v>56655</v>
      </c>
      <c r="H5819" s="2">
        <v>56655</v>
      </c>
      <c r="I5819" s="61"/>
    </row>
    <row r="5820" spans="1:9" ht="24" customHeight="1" x14ac:dyDescent="0.25">
      <c r="A5820" s="2">
        <v>991931</v>
      </c>
      <c r="B5820" s="3">
        <v>41764.453090277777</v>
      </c>
      <c r="C5820" s="2" t="s">
        <v>13</v>
      </c>
      <c r="D5820" s="2" t="s">
        <v>8</v>
      </c>
      <c r="E5820" s="2" t="s">
        <v>28</v>
      </c>
      <c r="F5820" s="2" t="s">
        <v>12</v>
      </c>
      <c r="G5820" s="2">
        <v>64399</v>
      </c>
      <c r="H5820" s="2">
        <v>64399</v>
      </c>
      <c r="I5820" s="61"/>
    </row>
    <row r="5821" spans="1:9" ht="24" customHeight="1" x14ac:dyDescent="0.25">
      <c r="A5821" s="2">
        <v>779461</v>
      </c>
      <c r="B5821" s="3">
        <v>41875.436956018515</v>
      </c>
      <c r="C5821" s="2" t="s">
        <v>7</v>
      </c>
      <c r="D5821" s="2" t="s">
        <v>8</v>
      </c>
      <c r="E5821" s="2" t="s">
        <v>14</v>
      </c>
      <c r="F5821" s="2" t="s">
        <v>32</v>
      </c>
      <c r="G5821" s="2">
        <v>35445</v>
      </c>
      <c r="H5821" s="2">
        <v>35445</v>
      </c>
      <c r="I5821" s="61"/>
    </row>
    <row r="5822" spans="1:9" ht="24" customHeight="1" x14ac:dyDescent="0.25">
      <c r="A5822" s="2">
        <v>674624</v>
      </c>
      <c r="B5822" s="3">
        <v>41867.474270833336</v>
      </c>
      <c r="C5822" s="2" t="s">
        <v>7</v>
      </c>
      <c r="D5822" s="2" t="s">
        <v>8</v>
      </c>
      <c r="E5822" s="2" t="s">
        <v>14</v>
      </c>
      <c r="F5822" s="2" t="s">
        <v>21</v>
      </c>
      <c r="G5822" s="2">
        <v>37309</v>
      </c>
      <c r="H5822" s="2">
        <v>37309</v>
      </c>
      <c r="I5822" s="61"/>
    </row>
    <row r="5823" spans="1:9" ht="24" customHeight="1" x14ac:dyDescent="0.25">
      <c r="A5823" s="2">
        <v>160420</v>
      </c>
      <c r="B5823" s="3">
        <v>41845.68476851852</v>
      </c>
      <c r="C5823" s="2" t="s">
        <v>13</v>
      </c>
      <c r="D5823" s="2" t="s">
        <v>8</v>
      </c>
      <c r="E5823" s="2" t="s">
        <v>9</v>
      </c>
      <c r="F5823" s="2" t="s">
        <v>21</v>
      </c>
      <c r="G5823" s="2">
        <v>60671</v>
      </c>
      <c r="H5823" s="2">
        <v>60671</v>
      </c>
      <c r="I5823" s="61"/>
    </row>
    <row r="5824" spans="1:9" ht="24" customHeight="1" x14ac:dyDescent="0.25">
      <c r="A5824" s="2">
        <v>938650</v>
      </c>
      <c r="B5824" s="3">
        <v>41847.37096064815</v>
      </c>
      <c r="C5824" s="2" t="s">
        <v>7</v>
      </c>
      <c r="D5824" s="2" t="s">
        <v>8</v>
      </c>
      <c r="E5824" s="2" t="s">
        <v>9</v>
      </c>
      <c r="F5824" s="2" t="s">
        <v>21</v>
      </c>
      <c r="G5824" s="2">
        <v>94308</v>
      </c>
      <c r="H5824" s="2">
        <v>94308</v>
      </c>
      <c r="I5824" s="61"/>
    </row>
    <row r="5825" spans="1:9" ht="24" customHeight="1" x14ac:dyDescent="0.25">
      <c r="A5825" s="2">
        <v>708799</v>
      </c>
      <c r="B5825" s="3">
        <v>41855.047129629631</v>
      </c>
      <c r="C5825" s="2" t="s">
        <v>7</v>
      </c>
      <c r="D5825" s="2" t="s">
        <v>8</v>
      </c>
      <c r="E5825" s="2" t="s">
        <v>9</v>
      </c>
      <c r="F5825" s="2" t="s">
        <v>21</v>
      </c>
      <c r="G5825" s="2">
        <v>15213</v>
      </c>
      <c r="H5825" s="2">
        <v>15213</v>
      </c>
      <c r="I5825" s="61"/>
    </row>
    <row r="5826" spans="1:9" ht="24" customHeight="1" x14ac:dyDescent="0.25">
      <c r="A5826" s="2">
        <v>286947</v>
      </c>
      <c r="B5826" s="3">
        <v>41855.048136574071</v>
      </c>
      <c r="C5826" s="2" t="s">
        <v>7</v>
      </c>
      <c r="D5826" s="2" t="s">
        <v>8</v>
      </c>
      <c r="E5826" s="2" t="s">
        <v>9</v>
      </c>
      <c r="F5826" s="2" t="s">
        <v>21</v>
      </c>
      <c r="G5826" s="2">
        <v>86950</v>
      </c>
      <c r="H5826" s="2">
        <v>86950</v>
      </c>
      <c r="I5826" s="61"/>
    </row>
    <row r="5827" spans="1:9" ht="24" customHeight="1" x14ac:dyDescent="0.25">
      <c r="A5827" s="2">
        <v>450991</v>
      </c>
      <c r="B5827" s="3">
        <v>41827.381828703707</v>
      </c>
      <c r="C5827" s="2" t="s">
        <v>7</v>
      </c>
      <c r="D5827" s="2" t="s">
        <v>8</v>
      </c>
      <c r="E5827" s="2" t="s">
        <v>28</v>
      </c>
      <c r="F5827" s="2" t="s">
        <v>12</v>
      </c>
      <c r="G5827" s="2">
        <v>41301</v>
      </c>
      <c r="H5827" s="2">
        <v>41301</v>
      </c>
      <c r="I5827" s="61"/>
    </row>
    <row r="5828" spans="1:9" ht="24" customHeight="1" x14ac:dyDescent="0.25">
      <c r="A5828" s="2">
        <v>539025</v>
      </c>
      <c r="B5828" s="3">
        <v>41815.439004629632</v>
      </c>
      <c r="C5828" s="2" t="s">
        <v>7</v>
      </c>
      <c r="D5828" s="2" t="s">
        <v>8</v>
      </c>
      <c r="E5828" s="2" t="s">
        <v>16</v>
      </c>
      <c r="F5828" s="2" t="s">
        <v>12</v>
      </c>
      <c r="G5828" s="2">
        <v>96781</v>
      </c>
      <c r="H5828" s="2">
        <v>96781</v>
      </c>
      <c r="I5828" s="61"/>
    </row>
    <row r="5829" spans="1:9" ht="24" customHeight="1" x14ac:dyDescent="0.25">
      <c r="A5829" s="2">
        <v>341600</v>
      </c>
      <c r="B5829" s="3">
        <v>41825.571527777778</v>
      </c>
      <c r="C5829" s="2" t="s">
        <v>7</v>
      </c>
      <c r="D5829" s="2" t="s">
        <v>23</v>
      </c>
      <c r="E5829" s="2" t="s">
        <v>16</v>
      </c>
      <c r="F5829" s="2" t="s">
        <v>12</v>
      </c>
      <c r="G5829" s="2">
        <v>38086</v>
      </c>
      <c r="H5829" s="2">
        <v>38086</v>
      </c>
      <c r="I5829" s="61"/>
    </row>
    <row r="5830" spans="1:9" ht="24" customHeight="1" x14ac:dyDescent="0.25">
      <c r="A5830" s="2">
        <v>987391</v>
      </c>
      <c r="B5830" s="3">
        <v>41842.663518518515</v>
      </c>
      <c r="C5830" s="2" t="s">
        <v>7</v>
      </c>
      <c r="D5830" s="2" t="s">
        <v>11</v>
      </c>
      <c r="E5830" s="2" t="s">
        <v>14</v>
      </c>
      <c r="F5830" s="2" t="s">
        <v>17</v>
      </c>
      <c r="G5830" s="2">
        <v>38276</v>
      </c>
      <c r="H5830" s="2">
        <v>38276</v>
      </c>
      <c r="I5830" s="61"/>
    </row>
    <row r="5831" spans="1:9" ht="24" customHeight="1" x14ac:dyDescent="0.25">
      <c r="A5831" s="2">
        <v>949707</v>
      </c>
      <c r="B5831" s="3">
        <v>41821.195254629631</v>
      </c>
      <c r="C5831" s="2" t="s">
        <v>7</v>
      </c>
      <c r="D5831" s="2" t="s">
        <v>8</v>
      </c>
      <c r="E5831" s="2" t="s">
        <v>14</v>
      </c>
      <c r="F5831" s="2" t="s">
        <v>32</v>
      </c>
      <c r="G5831" s="2">
        <v>19600</v>
      </c>
      <c r="H5831" s="2">
        <v>19600</v>
      </c>
      <c r="I5831" s="61"/>
    </row>
    <row r="5832" spans="1:9" ht="24" customHeight="1" x14ac:dyDescent="0.25">
      <c r="A5832" s="2">
        <v>844076</v>
      </c>
      <c r="B5832" s="3">
        <v>41864.158807870372</v>
      </c>
      <c r="C5832" s="2" t="s">
        <v>7</v>
      </c>
      <c r="D5832" s="2" t="s">
        <v>8</v>
      </c>
      <c r="E5832" s="2" t="s">
        <v>14</v>
      </c>
      <c r="F5832" s="2" t="s">
        <v>21</v>
      </c>
      <c r="G5832" s="2">
        <v>22579</v>
      </c>
      <c r="H5832" s="2">
        <v>22579</v>
      </c>
      <c r="I5832" s="61"/>
    </row>
    <row r="5833" spans="1:9" ht="24" customHeight="1" x14ac:dyDescent="0.25">
      <c r="A5833" s="2">
        <v>251432</v>
      </c>
      <c r="B5833" s="3">
        <v>41808.342870370368</v>
      </c>
      <c r="C5833" s="2" t="s">
        <v>7</v>
      </c>
      <c r="D5833" s="2" t="s">
        <v>8</v>
      </c>
      <c r="E5833" s="2" t="s">
        <v>9</v>
      </c>
      <c r="F5833" s="2" t="s">
        <v>21</v>
      </c>
      <c r="G5833" s="2">
        <v>76327</v>
      </c>
      <c r="H5833" s="2">
        <v>76327</v>
      </c>
      <c r="I5833" s="61"/>
    </row>
    <row r="5834" spans="1:9" ht="24" customHeight="1" x14ac:dyDescent="0.25">
      <c r="A5834" s="2">
        <v>67572</v>
      </c>
      <c r="B5834" s="3">
        <v>41835.642569444448</v>
      </c>
      <c r="C5834" s="2" t="s">
        <v>7</v>
      </c>
      <c r="D5834" s="2" t="s">
        <v>8</v>
      </c>
      <c r="E5834" s="2" t="s">
        <v>16</v>
      </c>
      <c r="F5834" s="2" t="s">
        <v>12</v>
      </c>
      <c r="G5834" s="2">
        <v>78680</v>
      </c>
      <c r="H5834" s="2">
        <v>78680</v>
      </c>
      <c r="I5834" s="61"/>
    </row>
    <row r="5835" spans="1:9" ht="24" customHeight="1" x14ac:dyDescent="0.25">
      <c r="A5835" s="2">
        <v>648580</v>
      </c>
      <c r="B5835" s="3">
        <v>41793.11204861111</v>
      </c>
      <c r="C5835" s="2" t="s">
        <v>7</v>
      </c>
      <c r="D5835" s="2" t="s">
        <v>11</v>
      </c>
      <c r="E5835" s="2" t="s">
        <v>9</v>
      </c>
      <c r="F5835" s="2" t="s">
        <v>12</v>
      </c>
      <c r="G5835" s="2">
        <v>2684</v>
      </c>
      <c r="H5835" s="2">
        <v>2684</v>
      </c>
      <c r="I5835" s="61"/>
    </row>
    <row r="5836" spans="1:9" ht="24" customHeight="1" x14ac:dyDescent="0.25">
      <c r="A5836" s="2">
        <v>999936</v>
      </c>
      <c r="B5836" s="3">
        <v>41793.115023148152</v>
      </c>
      <c r="C5836" s="2" t="s">
        <v>7</v>
      </c>
      <c r="D5836" s="2" t="s">
        <v>11</v>
      </c>
      <c r="E5836" s="2" t="s">
        <v>9</v>
      </c>
      <c r="F5836" s="2" t="s">
        <v>12</v>
      </c>
      <c r="G5836" s="2">
        <v>62188</v>
      </c>
      <c r="H5836" s="2">
        <v>62188</v>
      </c>
      <c r="I5836" s="61"/>
    </row>
    <row r="5837" spans="1:9" ht="24" customHeight="1" x14ac:dyDescent="0.25">
      <c r="A5837" s="2">
        <v>28537</v>
      </c>
      <c r="B5837" s="3">
        <v>41817.540729166663</v>
      </c>
      <c r="C5837" s="2" t="s">
        <v>7</v>
      </c>
      <c r="D5837" s="2" t="s">
        <v>8</v>
      </c>
      <c r="E5837" s="2" t="s">
        <v>9</v>
      </c>
      <c r="F5837" s="2" t="s">
        <v>12</v>
      </c>
      <c r="G5837" s="2">
        <v>56780</v>
      </c>
      <c r="H5837" s="2">
        <v>56780</v>
      </c>
      <c r="I5837" s="61"/>
    </row>
    <row r="5838" spans="1:9" ht="24" customHeight="1" x14ac:dyDescent="0.25">
      <c r="A5838" s="2">
        <v>582675</v>
      </c>
      <c r="B5838" s="3">
        <v>41821.447094907409</v>
      </c>
      <c r="C5838" s="2" t="s">
        <v>7</v>
      </c>
      <c r="D5838" s="2" t="s">
        <v>8</v>
      </c>
      <c r="E5838" s="2" t="s">
        <v>9</v>
      </c>
      <c r="F5838" s="2" t="s">
        <v>12</v>
      </c>
      <c r="G5838" s="2">
        <v>48114</v>
      </c>
      <c r="H5838" s="2">
        <v>48114</v>
      </c>
      <c r="I5838" s="61"/>
    </row>
    <row r="5839" spans="1:9" ht="24" customHeight="1" x14ac:dyDescent="0.25">
      <c r="A5839" s="2">
        <v>769677</v>
      </c>
      <c r="B5839" s="3">
        <v>41821.451516203706</v>
      </c>
      <c r="C5839" s="2" t="s">
        <v>7</v>
      </c>
      <c r="D5839" s="2" t="s">
        <v>11</v>
      </c>
      <c r="E5839" s="2" t="s">
        <v>9</v>
      </c>
      <c r="F5839" s="2" t="s">
        <v>12</v>
      </c>
      <c r="G5839" s="2">
        <v>15925</v>
      </c>
      <c r="H5839" s="2">
        <v>15925</v>
      </c>
      <c r="I5839" s="61"/>
    </row>
    <row r="5840" spans="1:9" ht="24" customHeight="1" x14ac:dyDescent="0.25">
      <c r="A5840" s="2">
        <v>306586</v>
      </c>
      <c r="B5840" s="3">
        <v>41826.633472222224</v>
      </c>
      <c r="C5840" s="2" t="s">
        <v>7</v>
      </c>
      <c r="D5840" s="2" t="s">
        <v>8</v>
      </c>
      <c r="E5840" s="2" t="s">
        <v>9</v>
      </c>
      <c r="F5840" s="2" t="s">
        <v>12</v>
      </c>
      <c r="G5840" s="2">
        <v>32149</v>
      </c>
      <c r="H5840" s="2">
        <v>32149</v>
      </c>
      <c r="I5840" s="61"/>
    </row>
    <row r="5841" spans="1:9" ht="24" customHeight="1" x14ac:dyDescent="0.25">
      <c r="A5841" s="2">
        <v>441660</v>
      </c>
      <c r="B5841" s="3">
        <v>41829.402824074074</v>
      </c>
      <c r="C5841" s="2" t="s">
        <v>7</v>
      </c>
      <c r="D5841" s="2" t="s">
        <v>8</v>
      </c>
      <c r="E5841" s="2" t="s">
        <v>9</v>
      </c>
      <c r="F5841" s="2" t="s">
        <v>12</v>
      </c>
      <c r="G5841" s="2">
        <v>19127</v>
      </c>
      <c r="H5841" s="2">
        <v>19127</v>
      </c>
      <c r="I5841" s="61"/>
    </row>
    <row r="5842" spans="1:9" ht="24" customHeight="1" x14ac:dyDescent="0.25">
      <c r="A5842" s="2">
        <v>972929</v>
      </c>
      <c r="B5842" s="3">
        <v>41829.401388888888</v>
      </c>
      <c r="C5842" s="2" t="s">
        <v>7</v>
      </c>
      <c r="D5842" s="2" t="s">
        <v>11</v>
      </c>
      <c r="E5842" s="2" t="s">
        <v>9</v>
      </c>
      <c r="F5842" s="2" t="s">
        <v>12</v>
      </c>
      <c r="G5842" s="2">
        <v>71092</v>
      </c>
      <c r="H5842" s="2">
        <v>71092</v>
      </c>
      <c r="I5842" s="61"/>
    </row>
    <row r="5843" spans="1:9" ht="24" customHeight="1" x14ac:dyDescent="0.25">
      <c r="A5843" s="2">
        <v>662567</v>
      </c>
      <c r="B5843" s="3">
        <v>41829.40415509259</v>
      </c>
      <c r="C5843" s="2" t="s">
        <v>7</v>
      </c>
      <c r="D5843" s="2" t="s">
        <v>11</v>
      </c>
      <c r="E5843" s="2" t="s">
        <v>9</v>
      </c>
      <c r="F5843" s="2" t="s">
        <v>12</v>
      </c>
      <c r="G5843" s="2">
        <v>33569</v>
      </c>
      <c r="H5843" s="2">
        <v>33569</v>
      </c>
      <c r="I5843" s="61"/>
    </row>
    <row r="5844" spans="1:9" ht="24" customHeight="1" x14ac:dyDescent="0.25">
      <c r="A5844" s="2">
        <v>991288</v>
      </c>
      <c r="B5844" s="3">
        <v>41772.59615740741</v>
      </c>
      <c r="C5844" s="2" t="s">
        <v>7</v>
      </c>
      <c r="D5844" s="2" t="s">
        <v>8</v>
      </c>
      <c r="E5844" s="2" t="s">
        <v>9</v>
      </c>
      <c r="F5844" s="2" t="s">
        <v>19</v>
      </c>
      <c r="G5844" s="2">
        <v>8521</v>
      </c>
      <c r="H5844" s="2">
        <v>8521</v>
      </c>
      <c r="I5844" s="61"/>
    </row>
    <row r="5845" spans="1:9" ht="24" customHeight="1" x14ac:dyDescent="0.25">
      <c r="A5845" s="2">
        <v>648573</v>
      </c>
      <c r="B5845" s="3">
        <v>41772.596851851849</v>
      </c>
      <c r="C5845" s="2" t="s">
        <v>7</v>
      </c>
      <c r="D5845" s="2" t="s">
        <v>11</v>
      </c>
      <c r="E5845" s="2" t="s">
        <v>9</v>
      </c>
      <c r="F5845" s="2" t="s">
        <v>19</v>
      </c>
      <c r="G5845" s="2">
        <v>3778</v>
      </c>
      <c r="H5845" s="2">
        <v>3778</v>
      </c>
      <c r="I5845" s="61"/>
    </row>
    <row r="5846" spans="1:9" ht="24" customHeight="1" x14ac:dyDescent="0.25">
      <c r="A5846" s="2">
        <v>453112</v>
      </c>
      <c r="B5846" s="3">
        <v>41772.704467592594</v>
      </c>
      <c r="C5846" s="2" t="s">
        <v>7</v>
      </c>
      <c r="D5846" s="2" t="s">
        <v>8</v>
      </c>
      <c r="E5846" s="2" t="s">
        <v>9</v>
      </c>
      <c r="F5846" s="2" t="s">
        <v>12</v>
      </c>
      <c r="G5846" s="2">
        <v>90391</v>
      </c>
      <c r="H5846" s="2">
        <v>90391</v>
      </c>
      <c r="I5846" s="61"/>
    </row>
    <row r="5847" spans="1:9" ht="24" customHeight="1" x14ac:dyDescent="0.25">
      <c r="A5847" s="2">
        <v>800426</v>
      </c>
      <c r="B5847" s="3">
        <v>41786.364189814813</v>
      </c>
      <c r="C5847" s="2" t="s">
        <v>7</v>
      </c>
      <c r="D5847" s="2" t="s">
        <v>8</v>
      </c>
      <c r="E5847" s="2" t="s">
        <v>14</v>
      </c>
      <c r="F5847" s="2" t="s">
        <v>21</v>
      </c>
      <c r="G5847" s="2">
        <v>59438</v>
      </c>
      <c r="H5847" s="2">
        <v>59438</v>
      </c>
      <c r="I5847" s="61"/>
    </row>
    <row r="5848" spans="1:9" ht="24" customHeight="1" x14ac:dyDescent="0.25">
      <c r="A5848" s="2">
        <v>622564</v>
      </c>
      <c r="B5848" s="3">
        <v>41786.364803240744</v>
      </c>
      <c r="C5848" s="2" t="s">
        <v>7</v>
      </c>
      <c r="D5848" s="2" t="s">
        <v>8</v>
      </c>
      <c r="E5848" s="2" t="s">
        <v>14</v>
      </c>
      <c r="F5848" s="2" t="s">
        <v>21</v>
      </c>
      <c r="G5848" s="2">
        <v>43722</v>
      </c>
      <c r="H5848" s="2">
        <v>43722</v>
      </c>
      <c r="I5848" s="61"/>
    </row>
    <row r="5849" spans="1:9" ht="24" customHeight="1" x14ac:dyDescent="0.25">
      <c r="A5849" s="2">
        <v>212348</v>
      </c>
      <c r="B5849" s="3">
        <v>41786.365127314813</v>
      </c>
      <c r="C5849" s="2" t="s">
        <v>7</v>
      </c>
      <c r="D5849" s="2" t="s">
        <v>11</v>
      </c>
      <c r="E5849" s="2" t="s">
        <v>14</v>
      </c>
      <c r="F5849" s="2" t="s">
        <v>21</v>
      </c>
      <c r="G5849" s="2">
        <v>3486</v>
      </c>
      <c r="H5849" s="2">
        <v>3486</v>
      </c>
      <c r="I5849" s="61"/>
    </row>
    <row r="5850" spans="1:9" ht="24" customHeight="1" x14ac:dyDescent="0.25">
      <c r="A5850" s="2">
        <v>227831</v>
      </c>
      <c r="B5850" s="3">
        <v>41786.365555555552</v>
      </c>
      <c r="C5850" s="2" t="s">
        <v>7</v>
      </c>
      <c r="D5850" s="2" t="s">
        <v>11</v>
      </c>
      <c r="E5850" s="2" t="s">
        <v>14</v>
      </c>
      <c r="F5850" s="2" t="s">
        <v>21</v>
      </c>
      <c r="G5850" s="2">
        <v>47435</v>
      </c>
      <c r="H5850" s="2">
        <v>47435</v>
      </c>
      <c r="I5850" s="61"/>
    </row>
    <row r="5851" spans="1:9" ht="24" customHeight="1" x14ac:dyDescent="0.25">
      <c r="A5851" s="2">
        <v>221854</v>
      </c>
      <c r="B5851" s="3">
        <v>41761.623784722222</v>
      </c>
      <c r="C5851" s="2" t="s">
        <v>7</v>
      </c>
      <c r="D5851" s="2" t="s">
        <v>11</v>
      </c>
      <c r="E5851" s="2" t="s">
        <v>14</v>
      </c>
      <c r="F5851" s="2" t="s">
        <v>21</v>
      </c>
      <c r="G5851" s="2">
        <v>88022</v>
      </c>
      <c r="H5851" s="2">
        <v>88022</v>
      </c>
      <c r="I5851" s="61"/>
    </row>
    <row r="5852" spans="1:9" ht="24" customHeight="1" x14ac:dyDescent="0.25">
      <c r="A5852" s="2">
        <v>450914</v>
      </c>
      <c r="B5852" s="3">
        <v>41802.704710648148</v>
      </c>
      <c r="C5852" s="2" t="s">
        <v>7</v>
      </c>
      <c r="D5852" s="2" t="s">
        <v>11</v>
      </c>
      <c r="E5852" s="2" t="s">
        <v>20</v>
      </c>
      <c r="F5852" s="2" t="s">
        <v>21</v>
      </c>
      <c r="G5852" s="2">
        <v>17409</v>
      </c>
      <c r="H5852" s="2">
        <v>17409</v>
      </c>
      <c r="I5852" s="61"/>
    </row>
    <row r="5853" spans="1:9" ht="24" customHeight="1" x14ac:dyDescent="0.25">
      <c r="A5853" s="2">
        <v>251729</v>
      </c>
      <c r="B5853" s="3">
        <v>41806.304872685185</v>
      </c>
      <c r="C5853" s="2" t="s">
        <v>13</v>
      </c>
      <c r="D5853" s="2" t="s">
        <v>11</v>
      </c>
      <c r="E5853" s="2" t="s">
        <v>20</v>
      </c>
      <c r="F5853" s="2" t="s">
        <v>21</v>
      </c>
      <c r="G5853" s="2">
        <v>37678</v>
      </c>
      <c r="H5853" s="2">
        <v>37678</v>
      </c>
      <c r="I5853" s="61"/>
    </row>
    <row r="5854" spans="1:9" ht="24" customHeight="1" x14ac:dyDescent="0.25">
      <c r="A5854" s="2">
        <v>582300</v>
      </c>
      <c r="B5854" s="3">
        <v>41774.424849537034</v>
      </c>
      <c r="C5854" s="2" t="s">
        <v>7</v>
      </c>
      <c r="D5854" s="2" t="s">
        <v>11</v>
      </c>
      <c r="E5854" s="2" t="s">
        <v>14</v>
      </c>
      <c r="F5854" s="2" t="s">
        <v>12</v>
      </c>
      <c r="G5854" s="2">
        <v>24440</v>
      </c>
      <c r="H5854" s="2">
        <v>24440</v>
      </c>
      <c r="I5854" s="61"/>
    </row>
    <row r="5855" spans="1:9" ht="24" customHeight="1" x14ac:dyDescent="0.25">
      <c r="A5855" s="2">
        <v>47755</v>
      </c>
      <c r="B5855" s="3">
        <v>41821.733518518522</v>
      </c>
      <c r="C5855" s="2" t="s">
        <v>7</v>
      </c>
      <c r="D5855" s="2" t="s">
        <v>11</v>
      </c>
      <c r="E5855" s="2" t="s">
        <v>14</v>
      </c>
      <c r="F5855" s="2" t="s">
        <v>21</v>
      </c>
      <c r="G5855" s="2">
        <v>59354</v>
      </c>
      <c r="H5855" s="2">
        <v>59354</v>
      </c>
      <c r="I5855" s="61"/>
    </row>
    <row r="5856" spans="1:9" ht="24" customHeight="1" x14ac:dyDescent="0.25">
      <c r="A5856" s="2">
        <v>817476</v>
      </c>
      <c r="B5856" s="3">
        <v>41855.37939814815</v>
      </c>
      <c r="C5856" s="2" t="s">
        <v>7</v>
      </c>
      <c r="D5856" s="2" t="s">
        <v>8</v>
      </c>
      <c r="E5856" s="2" t="s">
        <v>9</v>
      </c>
      <c r="F5856" s="2" t="s">
        <v>12</v>
      </c>
      <c r="G5856" s="2">
        <v>82645</v>
      </c>
      <c r="H5856" s="2">
        <v>82645</v>
      </c>
      <c r="I5856" s="61"/>
    </row>
    <row r="5857" spans="1:9" ht="24" customHeight="1" x14ac:dyDescent="0.25">
      <c r="A5857" s="2">
        <v>389474</v>
      </c>
      <c r="B5857" s="3">
        <v>41857.525046296294</v>
      </c>
      <c r="C5857" s="2" t="s">
        <v>7</v>
      </c>
      <c r="D5857" s="2" t="s">
        <v>11</v>
      </c>
      <c r="E5857" s="2" t="s">
        <v>9</v>
      </c>
      <c r="F5857" s="2" t="s">
        <v>12</v>
      </c>
      <c r="G5857" s="2">
        <v>29733</v>
      </c>
      <c r="H5857" s="2">
        <v>29733</v>
      </c>
      <c r="I5857" s="61"/>
    </row>
    <row r="5858" spans="1:9" ht="24" customHeight="1" x14ac:dyDescent="0.25">
      <c r="A5858" s="2">
        <v>798839</v>
      </c>
      <c r="B5858" s="3">
        <v>41760.330578703702</v>
      </c>
      <c r="C5858" s="2" t="s">
        <v>7</v>
      </c>
      <c r="D5858" s="2" t="s">
        <v>8</v>
      </c>
      <c r="E5858" s="2" t="s">
        <v>31</v>
      </c>
      <c r="F5858" s="2" t="s">
        <v>22</v>
      </c>
      <c r="G5858" s="2">
        <v>46227</v>
      </c>
      <c r="H5858" s="2">
        <v>46227</v>
      </c>
      <c r="I5858" s="61"/>
    </row>
    <row r="5859" spans="1:9" ht="24" customHeight="1" x14ac:dyDescent="0.25">
      <c r="A5859" s="2">
        <v>658482</v>
      </c>
      <c r="B5859" s="3">
        <v>41767.579004629632</v>
      </c>
      <c r="C5859" s="2" t="s">
        <v>7</v>
      </c>
      <c r="D5859" s="2" t="s">
        <v>11</v>
      </c>
      <c r="E5859" s="2" t="s">
        <v>31</v>
      </c>
      <c r="F5859" s="2" t="s">
        <v>22</v>
      </c>
      <c r="G5859" s="2">
        <v>33480</v>
      </c>
      <c r="H5859" s="2">
        <v>33480</v>
      </c>
      <c r="I5859" s="61"/>
    </row>
    <row r="5860" spans="1:9" ht="24" customHeight="1" x14ac:dyDescent="0.25">
      <c r="A5860" s="2">
        <v>265024</v>
      </c>
      <c r="B5860" s="3">
        <v>41764.395983796298</v>
      </c>
      <c r="C5860" s="2" t="s">
        <v>7</v>
      </c>
      <c r="D5860" s="2" t="s">
        <v>23</v>
      </c>
      <c r="E5860" s="2" t="s">
        <v>9</v>
      </c>
      <c r="F5860" s="2" t="s">
        <v>12</v>
      </c>
      <c r="G5860" s="2">
        <v>29192</v>
      </c>
      <c r="H5860" s="2">
        <v>29192</v>
      </c>
      <c r="I5860" s="61"/>
    </row>
    <row r="5861" spans="1:9" ht="24" customHeight="1" x14ac:dyDescent="0.25">
      <c r="A5861" s="2">
        <v>584067</v>
      </c>
      <c r="B5861" s="3">
        <v>41766.44871527778</v>
      </c>
      <c r="C5861" s="2" t="s">
        <v>7</v>
      </c>
      <c r="D5861" s="2" t="s">
        <v>8</v>
      </c>
      <c r="E5861" s="2" t="s">
        <v>9</v>
      </c>
      <c r="F5861" s="2" t="s">
        <v>12</v>
      </c>
      <c r="G5861" s="2">
        <v>80076</v>
      </c>
      <c r="H5861" s="2">
        <v>80076</v>
      </c>
      <c r="I5861" s="61"/>
    </row>
    <row r="5862" spans="1:9" ht="24" customHeight="1" x14ac:dyDescent="0.25">
      <c r="A5862" s="2">
        <v>48374</v>
      </c>
      <c r="B5862" s="3">
        <v>41788.538344907407</v>
      </c>
      <c r="C5862" s="2" t="s">
        <v>7</v>
      </c>
      <c r="D5862" s="2" t="s">
        <v>8</v>
      </c>
      <c r="E5862" s="2" t="s">
        <v>9</v>
      </c>
      <c r="F5862" s="2" t="s">
        <v>21</v>
      </c>
      <c r="G5862" s="2">
        <v>54682</v>
      </c>
      <c r="H5862" s="2">
        <v>54682</v>
      </c>
      <c r="I5862" s="61"/>
    </row>
    <row r="5863" spans="1:9" ht="24" customHeight="1" x14ac:dyDescent="0.25">
      <c r="A5863" s="2">
        <v>203218</v>
      </c>
      <c r="B5863" s="3">
        <v>41828.488217592596</v>
      </c>
      <c r="C5863" s="2" t="s">
        <v>7</v>
      </c>
      <c r="D5863" s="2" t="s">
        <v>8</v>
      </c>
      <c r="E5863" s="2" t="s">
        <v>9</v>
      </c>
      <c r="F5863" s="2" t="s">
        <v>10</v>
      </c>
      <c r="G5863" s="2">
        <v>75884</v>
      </c>
      <c r="H5863" s="2">
        <v>75884</v>
      </c>
      <c r="I5863" s="61"/>
    </row>
    <row r="5864" spans="1:9" ht="24" customHeight="1" x14ac:dyDescent="0.25">
      <c r="A5864" s="2">
        <v>255697</v>
      </c>
      <c r="B5864" s="3">
        <v>41783.576469907406</v>
      </c>
      <c r="C5864" s="2" t="s">
        <v>7</v>
      </c>
      <c r="D5864" s="2" t="s">
        <v>11</v>
      </c>
      <c r="E5864" s="2" t="s">
        <v>20</v>
      </c>
      <c r="F5864" s="2" t="s">
        <v>12</v>
      </c>
      <c r="G5864" s="2">
        <v>35838</v>
      </c>
      <c r="H5864" s="2">
        <v>35838</v>
      </c>
      <c r="I5864" s="61"/>
    </row>
    <row r="5865" spans="1:9" ht="24" customHeight="1" x14ac:dyDescent="0.25">
      <c r="A5865" s="2">
        <v>828206</v>
      </c>
      <c r="B5865" s="3">
        <v>41827.693310185183</v>
      </c>
      <c r="C5865" s="2" t="s">
        <v>7</v>
      </c>
      <c r="D5865" s="2" t="s">
        <v>23</v>
      </c>
      <c r="E5865" s="2" t="s">
        <v>28</v>
      </c>
      <c r="F5865" s="2" t="s">
        <v>32</v>
      </c>
      <c r="G5865" s="2">
        <v>55211</v>
      </c>
      <c r="H5865" s="2">
        <v>55211</v>
      </c>
      <c r="I5865" s="61"/>
    </row>
    <row r="5866" spans="1:9" ht="24" customHeight="1" x14ac:dyDescent="0.25">
      <c r="A5866" s="2">
        <v>685504</v>
      </c>
      <c r="B5866" s="3">
        <v>41827.694050925929</v>
      </c>
      <c r="C5866" s="2" t="s">
        <v>7</v>
      </c>
      <c r="D5866" s="2" t="s">
        <v>23</v>
      </c>
      <c r="E5866" s="2" t="s">
        <v>28</v>
      </c>
      <c r="F5866" s="2" t="s">
        <v>32</v>
      </c>
      <c r="G5866" s="2">
        <v>98962</v>
      </c>
      <c r="H5866" s="2">
        <v>98962</v>
      </c>
      <c r="I5866" s="61"/>
    </row>
    <row r="5867" spans="1:9" ht="24" customHeight="1" x14ac:dyDescent="0.25">
      <c r="A5867" s="2">
        <v>79040</v>
      </c>
      <c r="B5867" s="3">
        <v>41831.818333333336</v>
      </c>
      <c r="C5867" s="2" t="s">
        <v>7</v>
      </c>
      <c r="D5867" s="2" t="s">
        <v>8</v>
      </c>
      <c r="E5867" s="2" t="s">
        <v>9</v>
      </c>
      <c r="F5867" s="2" t="s">
        <v>12</v>
      </c>
      <c r="G5867" s="2">
        <v>40535</v>
      </c>
      <c r="H5867" s="2">
        <v>40535</v>
      </c>
      <c r="I5867" s="61"/>
    </row>
    <row r="5868" spans="1:9" ht="24" customHeight="1" x14ac:dyDescent="0.25">
      <c r="A5868" s="2">
        <v>720189</v>
      </c>
      <c r="B5868" s="3">
        <v>41773.781608796293</v>
      </c>
      <c r="C5868" s="2" t="s">
        <v>7</v>
      </c>
      <c r="D5868" s="2" t="s">
        <v>11</v>
      </c>
      <c r="E5868" s="2" t="s">
        <v>9</v>
      </c>
      <c r="F5868" s="2" t="s">
        <v>12</v>
      </c>
      <c r="G5868" s="2">
        <v>12253</v>
      </c>
      <c r="H5868" s="2">
        <v>12253</v>
      </c>
      <c r="I5868" s="61"/>
    </row>
    <row r="5869" spans="1:9" ht="24" customHeight="1" x14ac:dyDescent="0.25">
      <c r="A5869" s="2">
        <v>639990</v>
      </c>
      <c r="B5869" s="3">
        <v>41773.782916666663</v>
      </c>
      <c r="C5869" s="2" t="s">
        <v>7</v>
      </c>
      <c r="D5869" s="2" t="s">
        <v>11</v>
      </c>
      <c r="E5869" s="2" t="s">
        <v>9</v>
      </c>
      <c r="F5869" s="2" t="s">
        <v>12</v>
      </c>
      <c r="G5869" s="2">
        <v>45789</v>
      </c>
      <c r="H5869" s="2">
        <v>45789</v>
      </c>
      <c r="I5869" s="61"/>
    </row>
    <row r="5870" spans="1:9" ht="24" customHeight="1" x14ac:dyDescent="0.25">
      <c r="A5870" s="2">
        <v>245473</v>
      </c>
      <c r="B5870" s="3">
        <v>41773.783391203702</v>
      </c>
      <c r="C5870" s="2" t="s">
        <v>7</v>
      </c>
      <c r="D5870" s="2" t="s">
        <v>23</v>
      </c>
      <c r="E5870" s="2" t="s">
        <v>9</v>
      </c>
      <c r="F5870" s="2" t="s">
        <v>12</v>
      </c>
      <c r="G5870" s="2">
        <v>66948</v>
      </c>
      <c r="H5870" s="2">
        <v>66948</v>
      </c>
      <c r="I5870" s="61"/>
    </row>
    <row r="5871" spans="1:9" ht="24" customHeight="1" x14ac:dyDescent="0.25">
      <c r="A5871" s="2">
        <v>54863</v>
      </c>
      <c r="B5871" s="3">
        <v>41780.099641203706</v>
      </c>
      <c r="C5871" s="2" t="s">
        <v>7</v>
      </c>
      <c r="D5871" s="2" t="s">
        <v>8</v>
      </c>
      <c r="E5871" s="2" t="s">
        <v>28</v>
      </c>
      <c r="F5871" s="2" t="s">
        <v>32</v>
      </c>
      <c r="G5871" s="2">
        <v>63877</v>
      </c>
      <c r="H5871" s="2">
        <v>63877</v>
      </c>
      <c r="I5871" s="61"/>
    </row>
    <row r="5872" spans="1:9" ht="24" customHeight="1" x14ac:dyDescent="0.25">
      <c r="A5872" s="2">
        <v>414026</v>
      </c>
      <c r="B5872" s="3">
        <v>41785.413055555553</v>
      </c>
      <c r="C5872" s="2" t="s">
        <v>7</v>
      </c>
      <c r="D5872" s="2" t="s">
        <v>8</v>
      </c>
      <c r="E5872" s="2" t="s">
        <v>9</v>
      </c>
      <c r="F5872" s="2" t="s">
        <v>12</v>
      </c>
      <c r="G5872" s="2">
        <v>96779</v>
      </c>
      <c r="H5872" s="2">
        <v>96779</v>
      </c>
      <c r="I5872" s="61"/>
    </row>
    <row r="5873" spans="1:9" ht="24" customHeight="1" x14ac:dyDescent="0.25">
      <c r="A5873" s="2">
        <v>365946</v>
      </c>
      <c r="B5873" s="3">
        <v>41785.414699074077</v>
      </c>
      <c r="C5873" s="2" t="s">
        <v>7</v>
      </c>
      <c r="D5873" s="2" t="s">
        <v>8</v>
      </c>
      <c r="E5873" s="2" t="s">
        <v>9</v>
      </c>
      <c r="F5873" s="2" t="s">
        <v>12</v>
      </c>
      <c r="G5873" s="2">
        <v>31052</v>
      </c>
      <c r="H5873" s="2">
        <v>31052</v>
      </c>
      <c r="I5873" s="61"/>
    </row>
    <row r="5874" spans="1:9" ht="24" customHeight="1" x14ac:dyDescent="0.25">
      <c r="A5874" s="2">
        <v>47621</v>
      </c>
      <c r="B5874" s="3">
        <v>41845.839166666665</v>
      </c>
      <c r="C5874" s="2" t="s">
        <v>13</v>
      </c>
      <c r="D5874" s="2" t="s">
        <v>11</v>
      </c>
      <c r="E5874" s="2" t="s">
        <v>14</v>
      </c>
      <c r="F5874" s="2" t="s">
        <v>17</v>
      </c>
      <c r="G5874" s="2">
        <v>30411</v>
      </c>
      <c r="H5874" s="2">
        <v>30411</v>
      </c>
      <c r="I5874" s="61"/>
    </row>
    <row r="5875" spans="1:9" ht="24" customHeight="1" x14ac:dyDescent="0.25">
      <c r="A5875" s="2">
        <v>315721</v>
      </c>
      <c r="B5875" s="3">
        <v>41845.843773148146</v>
      </c>
      <c r="C5875" s="2" t="s">
        <v>13</v>
      </c>
      <c r="D5875" s="2" t="s">
        <v>8</v>
      </c>
      <c r="E5875" s="2" t="s">
        <v>14</v>
      </c>
      <c r="F5875" s="2" t="s">
        <v>17</v>
      </c>
      <c r="G5875" s="2">
        <v>61886</v>
      </c>
      <c r="H5875" s="2">
        <v>61886</v>
      </c>
      <c r="I5875" s="61"/>
    </row>
    <row r="5876" spans="1:9" ht="24" customHeight="1" x14ac:dyDescent="0.25">
      <c r="A5876" s="2">
        <v>602838</v>
      </c>
      <c r="B5876" s="3">
        <v>41856.470034722224</v>
      </c>
      <c r="C5876" s="2" t="s">
        <v>7</v>
      </c>
      <c r="D5876" s="2" t="s">
        <v>8</v>
      </c>
      <c r="E5876" s="2" t="s">
        <v>14</v>
      </c>
      <c r="F5876" s="2" t="s">
        <v>17</v>
      </c>
      <c r="G5876" s="2">
        <v>31458</v>
      </c>
      <c r="H5876" s="2">
        <v>31458</v>
      </c>
      <c r="I5876" s="61"/>
    </row>
    <row r="5877" spans="1:9" ht="24" customHeight="1" x14ac:dyDescent="0.25">
      <c r="A5877" s="2">
        <v>306948</v>
      </c>
      <c r="B5877" s="3">
        <v>41848.4841087963</v>
      </c>
      <c r="C5877" s="2" t="s">
        <v>7</v>
      </c>
      <c r="D5877" s="2" t="s">
        <v>11</v>
      </c>
      <c r="E5877" s="2" t="s">
        <v>14</v>
      </c>
      <c r="F5877" s="2" t="s">
        <v>17</v>
      </c>
      <c r="G5877" s="2">
        <v>60988</v>
      </c>
      <c r="H5877" s="2">
        <v>60988</v>
      </c>
      <c r="I5877" s="61"/>
    </row>
    <row r="5878" spans="1:9" ht="24" customHeight="1" x14ac:dyDescent="0.25">
      <c r="A5878" s="2">
        <v>710529</v>
      </c>
      <c r="B5878" s="3">
        <v>41773.560659722221</v>
      </c>
      <c r="C5878" s="2" t="s">
        <v>7</v>
      </c>
      <c r="D5878" s="2" t="s">
        <v>23</v>
      </c>
      <c r="E5878" s="2" t="s">
        <v>9</v>
      </c>
      <c r="F5878" s="2" t="s">
        <v>32</v>
      </c>
      <c r="G5878" s="2">
        <v>66337</v>
      </c>
      <c r="H5878" s="2">
        <v>66337</v>
      </c>
      <c r="I5878" s="61"/>
    </row>
    <row r="5879" spans="1:9" ht="24" customHeight="1" x14ac:dyDescent="0.25">
      <c r="A5879" s="2">
        <v>188489</v>
      </c>
      <c r="B5879" s="3">
        <v>41773.667986111112</v>
      </c>
      <c r="C5879" s="2" t="s">
        <v>13</v>
      </c>
      <c r="D5879" s="2" t="s">
        <v>11</v>
      </c>
      <c r="E5879" s="2" t="s">
        <v>9</v>
      </c>
      <c r="F5879" s="2" t="s">
        <v>32</v>
      </c>
      <c r="G5879" s="2">
        <v>70545</v>
      </c>
      <c r="H5879" s="2">
        <v>70545</v>
      </c>
      <c r="I5879" s="61"/>
    </row>
    <row r="5880" spans="1:9" ht="24" customHeight="1" x14ac:dyDescent="0.25">
      <c r="A5880" s="2">
        <v>266489</v>
      </c>
      <c r="B5880" s="3">
        <v>41773.66920138889</v>
      </c>
      <c r="C5880" s="2" t="s">
        <v>7</v>
      </c>
      <c r="D5880" s="2" t="s">
        <v>8</v>
      </c>
      <c r="E5880" s="2" t="s">
        <v>9</v>
      </c>
      <c r="F5880" s="2" t="s">
        <v>32</v>
      </c>
      <c r="G5880" s="2">
        <v>22361</v>
      </c>
      <c r="H5880" s="2">
        <v>22361</v>
      </c>
      <c r="I5880" s="61"/>
    </row>
    <row r="5881" spans="1:9" ht="24" customHeight="1" x14ac:dyDescent="0.25">
      <c r="A5881" s="2">
        <v>424171</v>
      </c>
      <c r="B5881" s="3">
        <v>41866.307268518518</v>
      </c>
      <c r="C5881" s="2" t="s">
        <v>7</v>
      </c>
      <c r="D5881" s="2" t="s">
        <v>23</v>
      </c>
      <c r="E5881" s="2" t="s">
        <v>9</v>
      </c>
      <c r="F5881" s="2" t="s">
        <v>17</v>
      </c>
      <c r="G5881" s="2">
        <v>23667</v>
      </c>
      <c r="H5881" s="2">
        <v>23667</v>
      </c>
      <c r="I5881" s="61"/>
    </row>
    <row r="5882" spans="1:9" ht="24" customHeight="1" x14ac:dyDescent="0.25">
      <c r="A5882" s="2">
        <v>635982</v>
      </c>
      <c r="B5882" s="3">
        <v>41762.427256944444</v>
      </c>
      <c r="C5882" s="2" t="s">
        <v>7</v>
      </c>
      <c r="D5882" s="2" t="s">
        <v>8</v>
      </c>
      <c r="E5882" s="2" t="s">
        <v>28</v>
      </c>
      <c r="F5882" s="2" t="s">
        <v>19</v>
      </c>
      <c r="G5882" s="2">
        <v>53111</v>
      </c>
      <c r="H5882" s="2">
        <v>53111</v>
      </c>
      <c r="I5882" s="61"/>
    </row>
    <row r="5883" spans="1:9" ht="24" customHeight="1" x14ac:dyDescent="0.25">
      <c r="A5883" s="2">
        <v>504811</v>
      </c>
      <c r="B5883" s="3">
        <v>41773.636817129627</v>
      </c>
      <c r="C5883" s="2" t="s">
        <v>7</v>
      </c>
      <c r="D5883" s="2" t="s">
        <v>8</v>
      </c>
      <c r="E5883" s="2" t="s">
        <v>28</v>
      </c>
      <c r="F5883" s="2" t="s">
        <v>24</v>
      </c>
      <c r="G5883" s="2">
        <v>1258</v>
      </c>
      <c r="H5883" s="2">
        <v>1258</v>
      </c>
      <c r="I5883" s="61"/>
    </row>
    <row r="5884" spans="1:9" ht="24" customHeight="1" x14ac:dyDescent="0.25">
      <c r="A5884" s="2">
        <v>311648</v>
      </c>
      <c r="B5884" s="3">
        <v>41773.637233796297</v>
      </c>
      <c r="C5884" s="2" t="s">
        <v>13</v>
      </c>
      <c r="D5884" s="2" t="s">
        <v>8</v>
      </c>
      <c r="E5884" s="2" t="s">
        <v>28</v>
      </c>
      <c r="F5884" s="2" t="s">
        <v>24</v>
      </c>
      <c r="G5884" s="2">
        <v>62324</v>
      </c>
      <c r="H5884" s="2">
        <v>62324</v>
      </c>
      <c r="I5884" s="61"/>
    </row>
    <row r="5885" spans="1:9" ht="24" customHeight="1" x14ac:dyDescent="0.25">
      <c r="A5885" s="2">
        <v>494703</v>
      </c>
      <c r="B5885" s="3">
        <v>41805.824918981481</v>
      </c>
      <c r="C5885" s="2" t="s">
        <v>13</v>
      </c>
      <c r="D5885" s="2" t="s">
        <v>8</v>
      </c>
      <c r="E5885" s="2" t="s">
        <v>28</v>
      </c>
      <c r="F5885" s="2" t="s">
        <v>24</v>
      </c>
      <c r="G5885" s="2">
        <v>70349</v>
      </c>
      <c r="H5885" s="2">
        <v>70349</v>
      </c>
      <c r="I5885" s="61"/>
    </row>
    <row r="5886" spans="1:9" ht="24" customHeight="1" x14ac:dyDescent="0.25">
      <c r="A5886" s="2">
        <v>364288</v>
      </c>
      <c r="B5886" s="3">
        <v>41781.346875000003</v>
      </c>
      <c r="C5886" s="2" t="s">
        <v>7</v>
      </c>
      <c r="D5886" s="2" t="s">
        <v>8</v>
      </c>
      <c r="E5886" s="2" t="s">
        <v>9</v>
      </c>
      <c r="F5886" s="2" t="s">
        <v>21</v>
      </c>
      <c r="G5886" s="2">
        <v>86358</v>
      </c>
      <c r="H5886" s="2">
        <v>86358</v>
      </c>
      <c r="I5886" s="61"/>
    </row>
    <row r="5887" spans="1:9" ht="24" customHeight="1" x14ac:dyDescent="0.25">
      <c r="A5887" s="2">
        <v>712188</v>
      </c>
      <c r="B5887" s="3">
        <v>41781.349594907406</v>
      </c>
      <c r="C5887" s="2" t="s">
        <v>7</v>
      </c>
      <c r="D5887" s="2" t="s">
        <v>8</v>
      </c>
      <c r="E5887" s="2" t="s">
        <v>9</v>
      </c>
      <c r="F5887" s="2" t="s">
        <v>21</v>
      </c>
      <c r="G5887" s="2">
        <v>6138</v>
      </c>
      <c r="H5887" s="2">
        <v>6138</v>
      </c>
      <c r="I5887" s="61"/>
    </row>
    <row r="5888" spans="1:9" ht="24" customHeight="1" x14ac:dyDescent="0.25">
      <c r="A5888" s="2">
        <v>298249</v>
      </c>
      <c r="B5888" s="3">
        <v>41815.572638888887</v>
      </c>
      <c r="C5888" s="2" t="s">
        <v>7</v>
      </c>
      <c r="D5888" s="2" t="s">
        <v>11</v>
      </c>
      <c r="E5888" s="2" t="s">
        <v>20</v>
      </c>
      <c r="F5888" s="2" t="s">
        <v>32</v>
      </c>
      <c r="G5888" s="2">
        <v>88772</v>
      </c>
      <c r="H5888" s="2">
        <v>88772</v>
      </c>
      <c r="I5888" s="61"/>
    </row>
    <row r="5889" spans="1:9" ht="24" customHeight="1" x14ac:dyDescent="0.25">
      <c r="A5889" s="2">
        <v>524309</v>
      </c>
      <c r="B5889" s="3">
        <v>41815.573460648149</v>
      </c>
      <c r="C5889" s="2" t="s">
        <v>7</v>
      </c>
      <c r="D5889" s="2" t="s">
        <v>11</v>
      </c>
      <c r="E5889" s="2" t="s">
        <v>20</v>
      </c>
      <c r="F5889" s="2" t="s">
        <v>32</v>
      </c>
      <c r="G5889" s="2">
        <v>46516</v>
      </c>
      <c r="H5889" s="2">
        <v>46516</v>
      </c>
      <c r="I5889" s="61"/>
    </row>
    <row r="5890" spans="1:9" ht="24" customHeight="1" x14ac:dyDescent="0.25">
      <c r="A5890" s="2">
        <v>445863</v>
      </c>
      <c r="B5890" s="3">
        <v>41815.576909722222</v>
      </c>
      <c r="C5890" s="2" t="s">
        <v>7</v>
      </c>
      <c r="D5890" s="2" t="s">
        <v>11</v>
      </c>
      <c r="E5890" s="2" t="s">
        <v>20</v>
      </c>
      <c r="F5890" s="2" t="s">
        <v>32</v>
      </c>
      <c r="G5890" s="2">
        <v>10929</v>
      </c>
      <c r="H5890" s="2">
        <v>10929</v>
      </c>
      <c r="I5890" s="61"/>
    </row>
    <row r="5891" spans="1:9" ht="24" customHeight="1" x14ac:dyDescent="0.25">
      <c r="A5891" s="2">
        <v>785456</v>
      </c>
      <c r="B5891" s="3">
        <v>41815.577476851853</v>
      </c>
      <c r="C5891" s="2" t="s">
        <v>7</v>
      </c>
      <c r="D5891" s="2" t="s">
        <v>11</v>
      </c>
      <c r="E5891" s="2" t="s">
        <v>20</v>
      </c>
      <c r="F5891" s="2" t="s">
        <v>32</v>
      </c>
      <c r="G5891" s="2">
        <v>86570</v>
      </c>
      <c r="H5891" s="2">
        <v>86570</v>
      </c>
      <c r="I5891" s="61"/>
    </row>
    <row r="5892" spans="1:9" ht="24" customHeight="1" x14ac:dyDescent="0.25">
      <c r="A5892" s="2">
        <v>691723</v>
      </c>
      <c r="B5892" s="3">
        <v>41815.577291666668</v>
      </c>
      <c r="C5892" s="2" t="s">
        <v>7</v>
      </c>
      <c r="D5892" s="2" t="s">
        <v>11</v>
      </c>
      <c r="E5892" s="2" t="s">
        <v>20</v>
      </c>
      <c r="F5892" s="2" t="s">
        <v>32</v>
      </c>
      <c r="G5892" s="2">
        <v>19026</v>
      </c>
      <c r="H5892" s="2">
        <v>19026</v>
      </c>
      <c r="I5892" s="61"/>
    </row>
    <row r="5893" spans="1:9" ht="24" customHeight="1" x14ac:dyDescent="0.25">
      <c r="A5893" s="2">
        <v>102892</v>
      </c>
      <c r="B5893" s="3">
        <v>41824.927928240744</v>
      </c>
      <c r="C5893" s="2" t="s">
        <v>7</v>
      </c>
      <c r="D5893" s="2" t="s">
        <v>11</v>
      </c>
      <c r="E5893" s="2" t="s">
        <v>20</v>
      </c>
      <c r="F5893" s="2" t="s">
        <v>32</v>
      </c>
      <c r="G5893" s="2">
        <v>58567</v>
      </c>
      <c r="H5893" s="2">
        <v>58567</v>
      </c>
      <c r="I5893" s="61"/>
    </row>
    <row r="5894" spans="1:9" ht="24" customHeight="1" x14ac:dyDescent="0.25">
      <c r="A5894" s="2">
        <v>268788</v>
      </c>
      <c r="B5894" s="3">
        <v>41824.929560185185</v>
      </c>
      <c r="C5894" s="2" t="s">
        <v>7</v>
      </c>
      <c r="D5894" s="2" t="s">
        <v>11</v>
      </c>
      <c r="E5894" s="2" t="s">
        <v>20</v>
      </c>
      <c r="F5894" s="2" t="s">
        <v>32</v>
      </c>
      <c r="G5894" s="2">
        <v>50833</v>
      </c>
      <c r="H5894" s="2">
        <v>50833</v>
      </c>
      <c r="I5894" s="61"/>
    </row>
    <row r="5895" spans="1:9" ht="24" customHeight="1" x14ac:dyDescent="0.25">
      <c r="A5895" s="2">
        <v>785223</v>
      </c>
      <c r="B5895" s="3">
        <v>41824.929861111108</v>
      </c>
      <c r="C5895" s="2" t="s">
        <v>7</v>
      </c>
      <c r="D5895" s="2" t="s">
        <v>11</v>
      </c>
      <c r="E5895" s="2" t="s">
        <v>20</v>
      </c>
      <c r="F5895" s="2" t="s">
        <v>32</v>
      </c>
      <c r="G5895" s="2">
        <v>54785</v>
      </c>
      <c r="H5895" s="2">
        <v>54785</v>
      </c>
      <c r="I5895" s="61"/>
    </row>
    <row r="5896" spans="1:9" ht="24" customHeight="1" x14ac:dyDescent="0.25">
      <c r="A5896" s="2">
        <v>203331</v>
      </c>
      <c r="B5896" s="3">
        <v>41824.931319444448</v>
      </c>
      <c r="C5896" s="2" t="s">
        <v>7</v>
      </c>
      <c r="D5896" s="2" t="s">
        <v>11</v>
      </c>
      <c r="E5896" s="2" t="s">
        <v>20</v>
      </c>
      <c r="F5896" s="2" t="s">
        <v>32</v>
      </c>
      <c r="G5896" s="2">
        <v>91183</v>
      </c>
      <c r="H5896" s="2">
        <v>91183</v>
      </c>
      <c r="I5896" s="61"/>
    </row>
    <row r="5897" spans="1:9" ht="24" customHeight="1" x14ac:dyDescent="0.25">
      <c r="A5897" s="2">
        <v>796985</v>
      </c>
      <c r="B5897" s="3">
        <v>41828.406446759262</v>
      </c>
      <c r="C5897" s="2" t="s">
        <v>7</v>
      </c>
      <c r="D5897" s="2" t="s">
        <v>11</v>
      </c>
      <c r="E5897" s="2" t="s">
        <v>20</v>
      </c>
      <c r="F5897" s="2" t="s">
        <v>32</v>
      </c>
      <c r="G5897" s="2">
        <v>26447</v>
      </c>
      <c r="H5897" s="2">
        <v>26447</v>
      </c>
      <c r="I5897" s="61"/>
    </row>
    <row r="5898" spans="1:9" ht="24" customHeight="1" x14ac:dyDescent="0.25">
      <c r="A5898" s="2">
        <v>870348</v>
      </c>
      <c r="B5898" s="3">
        <v>41829.912164351852</v>
      </c>
      <c r="C5898" s="2" t="s">
        <v>7</v>
      </c>
      <c r="D5898" s="2" t="s">
        <v>11</v>
      </c>
      <c r="E5898" s="2" t="s">
        <v>20</v>
      </c>
      <c r="F5898" s="2" t="s">
        <v>32</v>
      </c>
      <c r="G5898" s="2">
        <v>60185</v>
      </c>
      <c r="H5898" s="2">
        <v>60185</v>
      </c>
      <c r="I5898" s="61"/>
    </row>
    <row r="5899" spans="1:9" ht="24" customHeight="1" x14ac:dyDescent="0.25">
      <c r="A5899" s="2">
        <v>32896</v>
      </c>
      <c r="B5899" s="3">
        <v>41829.914131944446</v>
      </c>
      <c r="C5899" s="2" t="s">
        <v>7</v>
      </c>
      <c r="D5899" s="2" t="s">
        <v>11</v>
      </c>
      <c r="E5899" s="2" t="s">
        <v>20</v>
      </c>
      <c r="F5899" s="2" t="s">
        <v>32</v>
      </c>
      <c r="G5899" s="2">
        <v>95263</v>
      </c>
      <c r="H5899" s="2">
        <v>95263</v>
      </c>
      <c r="I5899" s="61"/>
    </row>
    <row r="5900" spans="1:9" ht="24" customHeight="1" x14ac:dyDescent="0.25">
      <c r="A5900" s="2">
        <v>70696</v>
      </c>
      <c r="B5900" s="3">
        <v>41816.759050925924</v>
      </c>
      <c r="C5900" s="2" t="s">
        <v>7</v>
      </c>
      <c r="D5900" s="2" t="s">
        <v>8</v>
      </c>
      <c r="E5900" s="2" t="s">
        <v>14</v>
      </c>
      <c r="F5900" s="2" t="s">
        <v>19</v>
      </c>
      <c r="G5900" s="2">
        <v>65265</v>
      </c>
      <c r="H5900" s="2">
        <v>65265</v>
      </c>
      <c r="I5900" s="61"/>
    </row>
    <row r="5901" spans="1:9" ht="24" customHeight="1" x14ac:dyDescent="0.25">
      <c r="A5901" s="2">
        <v>313499</v>
      </c>
      <c r="B5901" s="3">
        <v>41825.780532407407</v>
      </c>
      <c r="C5901" s="2" t="s">
        <v>7</v>
      </c>
      <c r="D5901" s="2" t="s">
        <v>11</v>
      </c>
      <c r="E5901" s="2" t="s">
        <v>14</v>
      </c>
      <c r="F5901" s="2" t="s">
        <v>19</v>
      </c>
      <c r="G5901" s="2">
        <v>61897</v>
      </c>
      <c r="H5901" s="2">
        <v>61897</v>
      </c>
      <c r="I5901" s="61"/>
    </row>
    <row r="5902" spans="1:9" ht="24" customHeight="1" x14ac:dyDescent="0.25">
      <c r="A5902" s="2">
        <v>725901</v>
      </c>
      <c r="B5902" s="3">
        <v>41840.51489583333</v>
      </c>
      <c r="C5902" s="2" t="s">
        <v>7</v>
      </c>
      <c r="D5902" s="2" t="s">
        <v>8</v>
      </c>
      <c r="E5902" s="2" t="s">
        <v>14</v>
      </c>
      <c r="F5902" s="2" t="s">
        <v>19</v>
      </c>
      <c r="G5902" s="2">
        <v>68070</v>
      </c>
      <c r="H5902" s="2">
        <v>68070</v>
      </c>
      <c r="I5902" s="61"/>
    </row>
    <row r="5903" spans="1:9" ht="24" customHeight="1" x14ac:dyDescent="0.25">
      <c r="A5903" s="2">
        <v>295258</v>
      </c>
      <c r="B5903" s="3">
        <v>41840.51635416667</v>
      </c>
      <c r="C5903" s="2" t="s">
        <v>7</v>
      </c>
      <c r="D5903" s="2" t="s">
        <v>8</v>
      </c>
      <c r="E5903" s="2" t="s">
        <v>14</v>
      </c>
      <c r="F5903" s="2" t="s">
        <v>19</v>
      </c>
      <c r="G5903" s="2">
        <v>8444</v>
      </c>
      <c r="H5903" s="2">
        <v>8444</v>
      </c>
      <c r="I5903" s="61"/>
    </row>
    <row r="5904" spans="1:9" ht="24" customHeight="1" x14ac:dyDescent="0.25">
      <c r="A5904" s="2">
        <v>886674</v>
      </c>
      <c r="B5904" s="3">
        <v>41815.541493055556</v>
      </c>
      <c r="C5904" s="2" t="s">
        <v>7</v>
      </c>
      <c r="D5904" s="2" t="s">
        <v>23</v>
      </c>
      <c r="E5904" s="2" t="s">
        <v>14</v>
      </c>
      <c r="F5904" s="2" t="s">
        <v>22</v>
      </c>
      <c r="G5904" s="2">
        <v>90690</v>
      </c>
      <c r="H5904" s="2">
        <v>90690</v>
      </c>
      <c r="I5904" s="61"/>
    </row>
    <row r="5905" spans="1:9" ht="24" customHeight="1" x14ac:dyDescent="0.25">
      <c r="A5905" s="2">
        <v>12882</v>
      </c>
      <c r="B5905" s="3">
        <v>41815.542245370372</v>
      </c>
      <c r="C5905" s="2" t="s">
        <v>7</v>
      </c>
      <c r="D5905" s="2" t="s">
        <v>23</v>
      </c>
      <c r="E5905" s="2" t="s">
        <v>14</v>
      </c>
      <c r="F5905" s="2" t="s">
        <v>22</v>
      </c>
      <c r="G5905" s="2">
        <v>43137</v>
      </c>
      <c r="H5905" s="2">
        <v>43137</v>
      </c>
      <c r="I5905" s="61"/>
    </row>
    <row r="5906" spans="1:9" ht="24" customHeight="1" x14ac:dyDescent="0.25">
      <c r="A5906" s="2">
        <v>196817</v>
      </c>
      <c r="B5906" s="3">
        <v>41831.800023148149</v>
      </c>
      <c r="C5906" s="2" t="s">
        <v>7</v>
      </c>
      <c r="D5906" s="2" t="s">
        <v>8</v>
      </c>
      <c r="E5906" s="2" t="s">
        <v>14</v>
      </c>
      <c r="F5906" s="2" t="s">
        <v>22</v>
      </c>
      <c r="G5906" s="2">
        <v>91721</v>
      </c>
      <c r="H5906" s="2">
        <v>91721</v>
      </c>
      <c r="I5906" s="61"/>
    </row>
    <row r="5907" spans="1:9" ht="24" customHeight="1" x14ac:dyDescent="0.25">
      <c r="A5907" s="2">
        <v>261079</v>
      </c>
      <c r="B5907" s="3">
        <v>41879.404062499998</v>
      </c>
      <c r="C5907" s="2" t="s">
        <v>7</v>
      </c>
      <c r="D5907" s="2" t="s">
        <v>8</v>
      </c>
      <c r="E5907" s="2" t="s">
        <v>28</v>
      </c>
      <c r="F5907" s="2" t="s">
        <v>24</v>
      </c>
      <c r="G5907" s="2">
        <v>11284</v>
      </c>
      <c r="H5907" s="2">
        <v>11284</v>
      </c>
      <c r="I5907" s="61"/>
    </row>
    <row r="5908" spans="1:9" ht="24" customHeight="1" x14ac:dyDescent="0.25">
      <c r="A5908" s="2">
        <v>46106</v>
      </c>
      <c r="B5908" s="3">
        <v>41879.406539351854</v>
      </c>
      <c r="C5908" s="2" t="s">
        <v>7</v>
      </c>
      <c r="D5908" s="2" t="s">
        <v>11</v>
      </c>
      <c r="E5908" s="2" t="s">
        <v>28</v>
      </c>
      <c r="F5908" s="2" t="s">
        <v>24</v>
      </c>
      <c r="G5908" s="2">
        <v>26673</v>
      </c>
      <c r="H5908" s="2">
        <v>26673</v>
      </c>
      <c r="I5908" s="61"/>
    </row>
    <row r="5909" spans="1:9" ht="24" customHeight="1" x14ac:dyDescent="0.25">
      <c r="A5909" s="2">
        <v>877228</v>
      </c>
      <c r="B5909" s="3">
        <v>41879.406875000001</v>
      </c>
      <c r="C5909" s="2" t="s">
        <v>7</v>
      </c>
      <c r="D5909" s="2" t="s">
        <v>8</v>
      </c>
      <c r="E5909" s="2" t="s">
        <v>28</v>
      </c>
      <c r="F5909" s="2" t="s">
        <v>24</v>
      </c>
      <c r="G5909" s="2">
        <v>43570</v>
      </c>
      <c r="H5909" s="2">
        <v>43570</v>
      </c>
      <c r="I5909" s="61"/>
    </row>
    <row r="5910" spans="1:9" ht="24" customHeight="1" x14ac:dyDescent="0.25">
      <c r="A5910" s="2">
        <v>882530</v>
      </c>
      <c r="B5910" s="3">
        <v>41760.151898148149</v>
      </c>
      <c r="C5910" s="2" t="s">
        <v>13</v>
      </c>
      <c r="D5910" s="2" t="s">
        <v>8</v>
      </c>
      <c r="E5910" s="2" t="s">
        <v>9</v>
      </c>
      <c r="F5910" s="2" t="s">
        <v>17</v>
      </c>
      <c r="G5910" s="2">
        <v>73635</v>
      </c>
      <c r="H5910" s="2">
        <v>73635</v>
      </c>
      <c r="I5910" s="61"/>
    </row>
    <row r="5911" spans="1:9" ht="24" customHeight="1" x14ac:dyDescent="0.25">
      <c r="A5911" s="2">
        <v>767744</v>
      </c>
      <c r="B5911" s="3">
        <v>41768.663969907408</v>
      </c>
      <c r="C5911" s="2" t="s">
        <v>7</v>
      </c>
      <c r="D5911" s="2" t="s">
        <v>8</v>
      </c>
      <c r="E5911" s="2" t="s">
        <v>9</v>
      </c>
      <c r="F5911" s="2" t="s">
        <v>32</v>
      </c>
      <c r="G5911" s="2">
        <v>57627</v>
      </c>
      <c r="H5911" s="2">
        <v>57627</v>
      </c>
      <c r="I5911" s="61"/>
    </row>
    <row r="5912" spans="1:9" ht="24" customHeight="1" x14ac:dyDescent="0.25">
      <c r="A5912" s="2">
        <v>830066</v>
      </c>
      <c r="B5912" s="3">
        <v>41768.664768518516</v>
      </c>
      <c r="C5912" s="2" t="s">
        <v>7</v>
      </c>
      <c r="D5912" s="2" t="s">
        <v>11</v>
      </c>
      <c r="E5912" s="2" t="s">
        <v>9</v>
      </c>
      <c r="F5912" s="2" t="s">
        <v>32</v>
      </c>
      <c r="G5912" s="2">
        <v>23224</v>
      </c>
      <c r="H5912" s="2">
        <v>23224</v>
      </c>
      <c r="I5912" s="61"/>
    </row>
    <row r="5913" spans="1:9" ht="24" customHeight="1" x14ac:dyDescent="0.25">
      <c r="A5913" s="2">
        <v>498165</v>
      </c>
      <c r="B5913" s="3">
        <v>41766.734780092593</v>
      </c>
      <c r="C5913" s="2" t="s">
        <v>13</v>
      </c>
      <c r="D5913" s="2" t="s">
        <v>11</v>
      </c>
      <c r="E5913" s="2" t="s">
        <v>9</v>
      </c>
      <c r="F5913" s="2" t="s">
        <v>21</v>
      </c>
      <c r="G5913" s="2">
        <v>37374</v>
      </c>
      <c r="H5913" s="2">
        <v>37374</v>
      </c>
      <c r="I5913" s="61"/>
    </row>
    <row r="5914" spans="1:9" ht="24" customHeight="1" x14ac:dyDescent="0.25">
      <c r="A5914" s="2">
        <v>255214</v>
      </c>
      <c r="B5914" s="3">
        <v>41879.729699074072</v>
      </c>
      <c r="C5914" s="2" t="s">
        <v>13</v>
      </c>
      <c r="D5914" s="2" t="s">
        <v>8</v>
      </c>
      <c r="E5914" s="2" t="s">
        <v>31</v>
      </c>
      <c r="F5914" s="2" t="s">
        <v>12</v>
      </c>
      <c r="G5914" s="2">
        <v>55392</v>
      </c>
      <c r="H5914" s="2">
        <v>55392</v>
      </c>
      <c r="I5914" s="61"/>
    </row>
    <row r="5915" spans="1:9" ht="24" customHeight="1" x14ac:dyDescent="0.25">
      <c r="A5915" s="2">
        <v>814175</v>
      </c>
      <c r="B5915" s="3">
        <v>41879.557187500002</v>
      </c>
      <c r="C5915" s="2" t="s">
        <v>7</v>
      </c>
      <c r="D5915" s="2" t="s">
        <v>11</v>
      </c>
      <c r="E5915" s="2" t="s">
        <v>16</v>
      </c>
      <c r="F5915" s="2" t="s">
        <v>32</v>
      </c>
      <c r="G5915" s="2">
        <v>90779</v>
      </c>
      <c r="H5915" s="2">
        <v>90779</v>
      </c>
      <c r="I5915" s="61"/>
    </row>
    <row r="5916" spans="1:9" ht="24" customHeight="1" x14ac:dyDescent="0.25">
      <c r="A5916" s="2">
        <v>61325</v>
      </c>
      <c r="B5916" s="3">
        <v>41880.604537037034</v>
      </c>
      <c r="C5916" s="2" t="s">
        <v>7</v>
      </c>
      <c r="D5916" s="2" t="s">
        <v>8</v>
      </c>
      <c r="E5916" s="2" t="s">
        <v>16</v>
      </c>
      <c r="F5916" s="2" t="s">
        <v>32</v>
      </c>
      <c r="G5916" s="2">
        <v>73321</v>
      </c>
      <c r="H5916" s="2">
        <v>73321</v>
      </c>
      <c r="I5916" s="61"/>
    </row>
    <row r="5917" spans="1:9" ht="24" customHeight="1" x14ac:dyDescent="0.25">
      <c r="A5917" s="2">
        <v>947494</v>
      </c>
      <c r="B5917" s="3">
        <v>41770.560891203706</v>
      </c>
      <c r="C5917" s="2" t="s">
        <v>7</v>
      </c>
      <c r="D5917" s="2" t="s">
        <v>11</v>
      </c>
      <c r="E5917" s="2" t="s">
        <v>9</v>
      </c>
      <c r="F5917" s="2" t="s">
        <v>32</v>
      </c>
      <c r="G5917" s="2">
        <v>48889</v>
      </c>
      <c r="H5917" s="2">
        <v>48889</v>
      </c>
      <c r="I5917" s="61"/>
    </row>
    <row r="5918" spans="1:9" ht="24" customHeight="1" x14ac:dyDescent="0.25">
      <c r="A5918" s="2">
        <v>778401</v>
      </c>
      <c r="B5918" s="3">
        <v>41773.508877314816</v>
      </c>
      <c r="C5918" s="2" t="s">
        <v>7</v>
      </c>
      <c r="D5918" s="2" t="s">
        <v>11</v>
      </c>
      <c r="E5918" s="2" t="s">
        <v>9</v>
      </c>
      <c r="F5918" s="2" t="s">
        <v>22</v>
      </c>
      <c r="G5918" s="2">
        <v>75015</v>
      </c>
      <c r="H5918" s="2">
        <v>75015</v>
      </c>
      <c r="I5918" s="61"/>
    </row>
    <row r="5919" spans="1:9" ht="24" customHeight="1" x14ac:dyDescent="0.25">
      <c r="A5919" s="2">
        <v>696815</v>
      </c>
      <c r="B5919" s="3">
        <v>41773.509502314817</v>
      </c>
      <c r="C5919" s="2" t="s">
        <v>7</v>
      </c>
      <c r="D5919" s="2" t="s">
        <v>8</v>
      </c>
      <c r="E5919" s="2" t="s">
        <v>9</v>
      </c>
      <c r="F5919" s="2" t="s">
        <v>22</v>
      </c>
      <c r="G5919" s="2">
        <v>71577</v>
      </c>
      <c r="H5919" s="2">
        <v>71577</v>
      </c>
      <c r="I5919" s="61"/>
    </row>
    <row r="5920" spans="1:9" ht="24" customHeight="1" x14ac:dyDescent="0.25">
      <c r="A5920" s="2">
        <v>723509</v>
      </c>
      <c r="B5920" s="3">
        <v>41773.510601851849</v>
      </c>
      <c r="C5920" s="2" t="s">
        <v>7</v>
      </c>
      <c r="D5920" s="2" t="s">
        <v>8</v>
      </c>
      <c r="E5920" s="2" t="s">
        <v>9</v>
      </c>
      <c r="F5920" s="2" t="s">
        <v>22</v>
      </c>
      <c r="G5920" s="2">
        <v>11008</v>
      </c>
      <c r="H5920" s="2">
        <v>11008</v>
      </c>
      <c r="I5920" s="61"/>
    </row>
    <row r="5921" spans="1:9" ht="24" customHeight="1" x14ac:dyDescent="0.25">
      <c r="A5921" s="2">
        <v>988332</v>
      </c>
      <c r="B5921" s="3">
        <v>41773.512175925927</v>
      </c>
      <c r="C5921" s="2" t="s">
        <v>7</v>
      </c>
      <c r="D5921" s="2" t="s">
        <v>8</v>
      </c>
      <c r="E5921" s="2" t="s">
        <v>9</v>
      </c>
      <c r="F5921" s="2" t="s">
        <v>22</v>
      </c>
      <c r="G5921" s="2">
        <v>27136</v>
      </c>
      <c r="H5921" s="2">
        <v>27136</v>
      </c>
      <c r="I5921" s="61"/>
    </row>
    <row r="5922" spans="1:9" ht="24" customHeight="1" x14ac:dyDescent="0.25">
      <c r="A5922" s="2">
        <v>341338</v>
      </c>
      <c r="B5922" s="3">
        <v>41815.811736111114</v>
      </c>
      <c r="C5922" s="2" t="s">
        <v>7</v>
      </c>
      <c r="D5922" s="2" t="s">
        <v>8</v>
      </c>
      <c r="E5922" s="2" t="s">
        <v>14</v>
      </c>
      <c r="F5922" s="2" t="s">
        <v>10</v>
      </c>
      <c r="G5922" s="2">
        <v>38098</v>
      </c>
      <c r="H5922" s="2">
        <v>38098</v>
      </c>
      <c r="I5922" s="61"/>
    </row>
    <row r="5923" spans="1:9" ht="24" customHeight="1" x14ac:dyDescent="0.25">
      <c r="A5923" s="2">
        <v>505926</v>
      </c>
      <c r="B5923" s="3">
        <v>41820.532337962963</v>
      </c>
      <c r="C5923" s="2" t="s">
        <v>7</v>
      </c>
      <c r="D5923" s="2" t="s">
        <v>11</v>
      </c>
      <c r="E5923" s="2" t="s">
        <v>20</v>
      </c>
      <c r="F5923" s="2" t="s">
        <v>17</v>
      </c>
      <c r="G5923" s="2">
        <v>87971</v>
      </c>
      <c r="H5923" s="2">
        <v>87971</v>
      </c>
      <c r="I5923" s="61"/>
    </row>
    <row r="5924" spans="1:9" ht="24" customHeight="1" x14ac:dyDescent="0.25">
      <c r="A5924" s="2">
        <v>610161</v>
      </c>
      <c r="B5924" s="3">
        <v>41820.53266203704</v>
      </c>
      <c r="C5924" s="2" t="s">
        <v>7</v>
      </c>
      <c r="D5924" s="2" t="s">
        <v>11</v>
      </c>
      <c r="E5924" s="2" t="s">
        <v>20</v>
      </c>
      <c r="F5924" s="2" t="s">
        <v>17</v>
      </c>
      <c r="G5924" s="2">
        <v>81425</v>
      </c>
      <c r="H5924" s="2">
        <v>81425</v>
      </c>
      <c r="I5924" s="61"/>
    </row>
    <row r="5925" spans="1:9" ht="24" customHeight="1" x14ac:dyDescent="0.25">
      <c r="A5925" s="2">
        <v>196827</v>
      </c>
      <c r="B5925" s="3">
        <v>41785.234375</v>
      </c>
      <c r="C5925" s="2" t="s">
        <v>13</v>
      </c>
      <c r="D5925" s="2" t="s">
        <v>23</v>
      </c>
      <c r="E5925" s="2" t="s">
        <v>9</v>
      </c>
      <c r="F5925" s="2" t="s">
        <v>17</v>
      </c>
      <c r="G5925" s="2">
        <v>95249</v>
      </c>
      <c r="H5925" s="2">
        <v>95249</v>
      </c>
      <c r="I5925" s="61"/>
    </row>
    <row r="5926" spans="1:9" ht="24" customHeight="1" x14ac:dyDescent="0.25">
      <c r="A5926" s="2">
        <v>360856</v>
      </c>
      <c r="B5926" s="3">
        <v>41882.832256944443</v>
      </c>
      <c r="C5926" s="2" t="s">
        <v>7</v>
      </c>
      <c r="D5926" s="2" t="s">
        <v>8</v>
      </c>
      <c r="E5926" s="2" t="s">
        <v>14</v>
      </c>
      <c r="F5926" s="2" t="s">
        <v>24</v>
      </c>
      <c r="G5926" s="2">
        <v>84045</v>
      </c>
      <c r="H5926" s="2">
        <v>84045</v>
      </c>
      <c r="I5926" s="61"/>
    </row>
    <row r="5927" spans="1:9" ht="24" customHeight="1" x14ac:dyDescent="0.25">
      <c r="A5927" s="2">
        <v>88591</v>
      </c>
      <c r="B5927" s="3">
        <v>41807.510613425926</v>
      </c>
      <c r="C5927" s="2" t="s">
        <v>7</v>
      </c>
      <c r="D5927" s="2" t="s">
        <v>8</v>
      </c>
      <c r="E5927" s="2" t="s">
        <v>31</v>
      </c>
      <c r="F5927" s="2" t="s">
        <v>10</v>
      </c>
      <c r="G5927" s="2">
        <v>13900</v>
      </c>
      <c r="H5927" s="2">
        <v>13900</v>
      </c>
      <c r="I5927" s="61"/>
    </row>
    <row r="5928" spans="1:9" ht="24" customHeight="1" x14ac:dyDescent="0.25">
      <c r="A5928" s="2">
        <v>498510</v>
      </c>
      <c r="B5928" s="3">
        <v>41768.414409722223</v>
      </c>
      <c r="C5928" s="2" t="s">
        <v>13</v>
      </c>
      <c r="D5928" s="2" t="s">
        <v>8</v>
      </c>
      <c r="E5928" s="2" t="s">
        <v>14</v>
      </c>
      <c r="F5928" s="2" t="s">
        <v>32</v>
      </c>
      <c r="G5928" s="2">
        <v>97702</v>
      </c>
      <c r="H5928" s="2">
        <v>97702</v>
      </c>
      <c r="I5928" s="61"/>
    </row>
    <row r="5929" spans="1:9" ht="24" customHeight="1" x14ac:dyDescent="0.25">
      <c r="A5929" s="2">
        <v>329539</v>
      </c>
      <c r="B5929" s="3">
        <v>41768.805671296293</v>
      </c>
      <c r="C5929" s="2" t="s">
        <v>7</v>
      </c>
      <c r="D5929" s="2" t="s">
        <v>8</v>
      </c>
      <c r="E5929" s="2" t="s">
        <v>14</v>
      </c>
      <c r="F5929" s="2" t="s">
        <v>32</v>
      </c>
      <c r="G5929" s="2">
        <v>3766</v>
      </c>
      <c r="H5929" s="2">
        <v>3766</v>
      </c>
      <c r="I5929" s="61"/>
    </row>
    <row r="5930" spans="1:9" ht="24" customHeight="1" x14ac:dyDescent="0.25">
      <c r="A5930" s="2">
        <v>19536</v>
      </c>
      <c r="B5930" s="3">
        <v>41772.649930555555</v>
      </c>
      <c r="C5930" s="2" t="s">
        <v>7</v>
      </c>
      <c r="D5930" s="2" t="s">
        <v>8</v>
      </c>
      <c r="E5930" s="2" t="s">
        <v>14</v>
      </c>
      <c r="F5930" s="2" t="s">
        <v>32</v>
      </c>
      <c r="G5930" s="2">
        <v>60688</v>
      </c>
      <c r="H5930" s="2">
        <v>60688</v>
      </c>
      <c r="I5930" s="61"/>
    </row>
    <row r="5931" spans="1:9" ht="24" customHeight="1" x14ac:dyDescent="0.25">
      <c r="A5931" s="2">
        <v>695719</v>
      </c>
      <c r="B5931" s="3">
        <v>41772.650185185186</v>
      </c>
      <c r="C5931" s="2" t="s">
        <v>7</v>
      </c>
      <c r="D5931" s="2" t="s">
        <v>11</v>
      </c>
      <c r="E5931" s="2" t="s">
        <v>14</v>
      </c>
      <c r="F5931" s="2" t="s">
        <v>32</v>
      </c>
      <c r="G5931" s="2">
        <v>39254</v>
      </c>
      <c r="H5931" s="2">
        <v>39254</v>
      </c>
      <c r="I5931" s="61"/>
    </row>
    <row r="5932" spans="1:9" ht="24" customHeight="1" x14ac:dyDescent="0.25">
      <c r="A5932" s="2">
        <v>826953</v>
      </c>
      <c r="B5932" s="3">
        <v>41779.425081018519</v>
      </c>
      <c r="C5932" s="2" t="s">
        <v>7</v>
      </c>
      <c r="D5932" s="2" t="s">
        <v>8</v>
      </c>
      <c r="E5932" s="2" t="s">
        <v>14</v>
      </c>
      <c r="F5932" s="2" t="s">
        <v>32</v>
      </c>
      <c r="G5932" s="2">
        <v>13640</v>
      </c>
      <c r="H5932" s="2">
        <v>13640</v>
      </c>
      <c r="I5932" s="61"/>
    </row>
    <row r="5933" spans="1:9" ht="24" customHeight="1" x14ac:dyDescent="0.25">
      <c r="A5933" s="2">
        <v>504463</v>
      </c>
      <c r="B5933" s="3">
        <v>41779.831909722219</v>
      </c>
      <c r="C5933" s="2" t="s">
        <v>7</v>
      </c>
      <c r="D5933" s="2" t="s">
        <v>11</v>
      </c>
      <c r="E5933" s="2" t="s">
        <v>14</v>
      </c>
      <c r="F5933" s="2" t="s">
        <v>32</v>
      </c>
      <c r="G5933" s="2">
        <v>60745</v>
      </c>
      <c r="H5933" s="2">
        <v>60745</v>
      </c>
      <c r="I5933" s="61"/>
    </row>
    <row r="5934" spans="1:9" ht="24" customHeight="1" x14ac:dyDescent="0.25">
      <c r="A5934" s="2">
        <v>309686</v>
      </c>
      <c r="B5934" s="3">
        <v>41779.834490740737</v>
      </c>
      <c r="C5934" s="2" t="s">
        <v>7</v>
      </c>
      <c r="D5934" s="2" t="s">
        <v>8</v>
      </c>
      <c r="E5934" s="2" t="s">
        <v>14</v>
      </c>
      <c r="F5934" s="2" t="s">
        <v>32</v>
      </c>
      <c r="G5934" s="2">
        <v>81799</v>
      </c>
      <c r="H5934" s="2">
        <v>81799</v>
      </c>
      <c r="I5934" s="61"/>
    </row>
    <row r="5935" spans="1:9" ht="24" customHeight="1" x14ac:dyDescent="0.25">
      <c r="A5935" s="2">
        <v>146182</v>
      </c>
      <c r="B5935" s="3">
        <v>41774.801620370374</v>
      </c>
      <c r="C5935" s="2" t="s">
        <v>13</v>
      </c>
      <c r="D5935" s="2" t="s">
        <v>11</v>
      </c>
      <c r="E5935" s="2" t="s">
        <v>28</v>
      </c>
      <c r="F5935" s="2" t="s">
        <v>32</v>
      </c>
      <c r="G5935" s="2">
        <v>69326</v>
      </c>
      <c r="H5935" s="2">
        <v>69326</v>
      </c>
      <c r="I5935" s="61"/>
    </row>
    <row r="5936" spans="1:9" ht="24" customHeight="1" x14ac:dyDescent="0.25">
      <c r="A5936" s="2">
        <v>929357</v>
      </c>
      <c r="B5936" s="3">
        <v>41845.427604166667</v>
      </c>
      <c r="C5936" s="2" t="s">
        <v>7</v>
      </c>
      <c r="D5936" s="2" t="s">
        <v>11</v>
      </c>
      <c r="E5936" s="2" t="s">
        <v>30</v>
      </c>
      <c r="F5936" s="2" t="s">
        <v>32</v>
      </c>
      <c r="G5936" s="2">
        <v>15320</v>
      </c>
      <c r="H5936" s="2">
        <v>15320</v>
      </c>
      <c r="I5936" s="61"/>
    </row>
    <row r="5937" spans="1:9" ht="24" customHeight="1" x14ac:dyDescent="0.25">
      <c r="A5937" s="2">
        <v>29268</v>
      </c>
      <c r="B5937" s="3">
        <v>41845.427858796298</v>
      </c>
      <c r="C5937" s="2" t="s">
        <v>7</v>
      </c>
      <c r="D5937" s="2" t="s">
        <v>11</v>
      </c>
      <c r="E5937" s="2" t="s">
        <v>30</v>
      </c>
      <c r="F5937" s="2" t="s">
        <v>32</v>
      </c>
      <c r="G5937" s="2">
        <v>64387</v>
      </c>
      <c r="H5937" s="2">
        <v>64387</v>
      </c>
      <c r="I5937" s="61"/>
    </row>
    <row r="5938" spans="1:9" ht="24" customHeight="1" x14ac:dyDescent="0.25">
      <c r="A5938" s="2">
        <v>549528</v>
      </c>
      <c r="B5938" s="3">
        <v>41773.336655092593</v>
      </c>
      <c r="C5938" s="2" t="s">
        <v>7</v>
      </c>
      <c r="D5938" s="2" t="s">
        <v>8</v>
      </c>
      <c r="E5938" s="2" t="s">
        <v>9</v>
      </c>
      <c r="F5938" s="2" t="s">
        <v>17</v>
      </c>
      <c r="G5938" s="2">
        <v>50136</v>
      </c>
      <c r="H5938" s="2">
        <v>50136</v>
      </c>
      <c r="I5938" s="61"/>
    </row>
    <row r="5939" spans="1:9" ht="24" customHeight="1" x14ac:dyDescent="0.25">
      <c r="A5939" s="2">
        <v>106682</v>
      </c>
      <c r="B5939" s="3">
        <v>41773.33734953704</v>
      </c>
      <c r="C5939" s="2" t="s">
        <v>7</v>
      </c>
      <c r="D5939" s="2" t="s">
        <v>8</v>
      </c>
      <c r="E5939" s="2" t="s">
        <v>9</v>
      </c>
      <c r="F5939" s="2" t="s">
        <v>17</v>
      </c>
      <c r="G5939" s="2">
        <v>25317</v>
      </c>
      <c r="H5939" s="2">
        <v>25317</v>
      </c>
      <c r="I5939" s="61"/>
    </row>
    <row r="5940" spans="1:9" ht="24" customHeight="1" x14ac:dyDescent="0.25">
      <c r="A5940" s="2">
        <v>282628</v>
      </c>
      <c r="B5940" s="3">
        <v>41773.337708333333</v>
      </c>
      <c r="C5940" s="2" t="s">
        <v>7</v>
      </c>
      <c r="D5940" s="2" t="s">
        <v>8</v>
      </c>
      <c r="E5940" s="2" t="s">
        <v>9</v>
      </c>
      <c r="F5940" s="2" t="s">
        <v>17</v>
      </c>
      <c r="G5940" s="2">
        <v>30838</v>
      </c>
      <c r="H5940" s="2">
        <v>30838</v>
      </c>
      <c r="I5940" s="61"/>
    </row>
    <row r="5941" spans="1:9" ht="24" customHeight="1" x14ac:dyDescent="0.25">
      <c r="A5941" s="2">
        <v>45384</v>
      </c>
      <c r="B5941" s="3">
        <v>41773.339328703703</v>
      </c>
      <c r="C5941" s="2" t="s">
        <v>7</v>
      </c>
      <c r="D5941" s="2" t="s">
        <v>8</v>
      </c>
      <c r="E5941" s="2" t="s">
        <v>9</v>
      </c>
      <c r="F5941" s="2" t="s">
        <v>17</v>
      </c>
      <c r="G5941" s="2">
        <v>64766</v>
      </c>
      <c r="H5941" s="2">
        <v>64766</v>
      </c>
      <c r="I5941" s="61"/>
    </row>
    <row r="5942" spans="1:9" ht="24" customHeight="1" x14ac:dyDescent="0.25">
      <c r="A5942" s="2">
        <v>505801</v>
      </c>
      <c r="B5942" s="3">
        <v>41760.290312500001</v>
      </c>
      <c r="C5942" s="2" t="s">
        <v>7</v>
      </c>
      <c r="D5942" s="2" t="s">
        <v>11</v>
      </c>
      <c r="E5942" s="2" t="s">
        <v>14</v>
      </c>
      <c r="F5942" s="2" t="s">
        <v>24</v>
      </c>
      <c r="G5942" s="2">
        <v>42169</v>
      </c>
      <c r="H5942" s="2">
        <v>42169</v>
      </c>
      <c r="I5942" s="61"/>
    </row>
    <row r="5943" spans="1:9" ht="24" customHeight="1" x14ac:dyDescent="0.25">
      <c r="A5943" s="2">
        <v>211136</v>
      </c>
      <c r="B5943" s="3">
        <v>41760.29210648148</v>
      </c>
      <c r="C5943" s="2" t="s">
        <v>7</v>
      </c>
      <c r="D5943" s="2" t="s">
        <v>11</v>
      </c>
      <c r="E5943" s="2" t="s">
        <v>14</v>
      </c>
      <c r="F5943" s="2" t="s">
        <v>24</v>
      </c>
      <c r="G5943" s="2">
        <v>38217</v>
      </c>
      <c r="H5943" s="2">
        <v>38217</v>
      </c>
      <c r="I5943" s="61"/>
    </row>
    <row r="5944" spans="1:9" ht="24" customHeight="1" x14ac:dyDescent="0.25">
      <c r="A5944" s="2">
        <v>580219</v>
      </c>
      <c r="B5944" s="3">
        <v>41765.476655092592</v>
      </c>
      <c r="C5944" s="2" t="s">
        <v>7</v>
      </c>
      <c r="D5944" s="2" t="s">
        <v>8</v>
      </c>
      <c r="E5944" s="2" t="s">
        <v>14</v>
      </c>
      <c r="F5944" s="2" t="s">
        <v>12</v>
      </c>
      <c r="G5944" s="2">
        <v>47799</v>
      </c>
      <c r="H5944" s="2">
        <v>47799</v>
      </c>
      <c r="I5944" s="61"/>
    </row>
    <row r="5945" spans="1:9" ht="24" customHeight="1" x14ac:dyDescent="0.25">
      <c r="A5945" s="2">
        <v>650957</v>
      </c>
      <c r="B5945" s="3">
        <v>41767.661192129628</v>
      </c>
      <c r="C5945" s="2" t="s">
        <v>7</v>
      </c>
      <c r="D5945" s="2" t="s">
        <v>11</v>
      </c>
      <c r="E5945" s="2" t="s">
        <v>14</v>
      </c>
      <c r="F5945" s="2" t="s">
        <v>12</v>
      </c>
      <c r="G5945" s="2">
        <v>77943</v>
      </c>
      <c r="H5945" s="2">
        <v>77943</v>
      </c>
      <c r="I5945" s="61"/>
    </row>
    <row r="5946" spans="1:9" ht="24" customHeight="1" x14ac:dyDescent="0.25">
      <c r="A5946" s="2">
        <v>432575</v>
      </c>
      <c r="B5946" s="3">
        <v>41773.472673611112</v>
      </c>
      <c r="C5946" s="2" t="s">
        <v>7</v>
      </c>
      <c r="D5946" s="2" t="s">
        <v>11</v>
      </c>
      <c r="E5946" s="2" t="s">
        <v>14</v>
      </c>
      <c r="F5946" s="2" t="s">
        <v>12</v>
      </c>
      <c r="G5946" s="2">
        <v>59797</v>
      </c>
      <c r="H5946" s="2">
        <v>59797</v>
      </c>
      <c r="I5946" s="61"/>
    </row>
    <row r="5947" spans="1:9" ht="24" customHeight="1" x14ac:dyDescent="0.25">
      <c r="A5947" s="2">
        <v>375225</v>
      </c>
      <c r="B5947" s="3">
        <v>41779.66914351852</v>
      </c>
      <c r="C5947" s="2" t="s">
        <v>7</v>
      </c>
      <c r="D5947" s="2" t="s">
        <v>8</v>
      </c>
      <c r="E5947" s="2" t="s">
        <v>14</v>
      </c>
      <c r="F5947" s="2" t="s">
        <v>12</v>
      </c>
      <c r="G5947" s="2">
        <v>34478</v>
      </c>
      <c r="H5947" s="2">
        <v>34478</v>
      </c>
      <c r="I5947" s="61"/>
    </row>
    <row r="5948" spans="1:9" ht="24" customHeight="1" x14ac:dyDescent="0.25">
      <c r="A5948" s="2">
        <v>158941</v>
      </c>
      <c r="B5948" s="3">
        <v>41789.661400462966</v>
      </c>
      <c r="C5948" s="2" t="s">
        <v>7</v>
      </c>
      <c r="D5948" s="2" t="s">
        <v>8</v>
      </c>
      <c r="E5948" s="2" t="s">
        <v>14</v>
      </c>
      <c r="F5948" s="2" t="s">
        <v>12</v>
      </c>
      <c r="G5948" s="2">
        <v>80272</v>
      </c>
      <c r="H5948" s="2">
        <v>80272</v>
      </c>
      <c r="I5948" s="61"/>
    </row>
    <row r="5949" spans="1:9" ht="24" customHeight="1" x14ac:dyDescent="0.25">
      <c r="A5949" s="2">
        <v>482029</v>
      </c>
      <c r="B5949" s="3">
        <v>41761.261284722219</v>
      </c>
      <c r="C5949" s="2" t="s">
        <v>7</v>
      </c>
      <c r="D5949" s="2" t="s">
        <v>11</v>
      </c>
      <c r="E5949" s="2" t="s">
        <v>14</v>
      </c>
      <c r="F5949" s="2" t="s">
        <v>12</v>
      </c>
      <c r="G5949" s="2">
        <v>60250</v>
      </c>
      <c r="H5949" s="2">
        <v>60250</v>
      </c>
      <c r="I5949" s="61"/>
    </row>
    <row r="5950" spans="1:9" ht="24" customHeight="1" x14ac:dyDescent="0.25">
      <c r="A5950" s="2">
        <v>546281</v>
      </c>
      <c r="B5950" s="3">
        <v>41787.695983796293</v>
      </c>
      <c r="C5950" s="2" t="s">
        <v>7</v>
      </c>
      <c r="D5950" s="2" t="s">
        <v>23</v>
      </c>
      <c r="E5950" s="2" t="s">
        <v>14</v>
      </c>
      <c r="F5950" s="2" t="s">
        <v>21</v>
      </c>
      <c r="G5950" s="2">
        <v>2347</v>
      </c>
      <c r="H5950" s="2">
        <v>2347</v>
      </c>
      <c r="I5950" s="61"/>
    </row>
    <row r="5951" spans="1:9" ht="24" customHeight="1" x14ac:dyDescent="0.25">
      <c r="A5951" s="2">
        <v>841544</v>
      </c>
      <c r="B5951" s="3">
        <v>41770.301365740743</v>
      </c>
      <c r="C5951" s="2" t="s">
        <v>7</v>
      </c>
      <c r="D5951" s="2" t="s">
        <v>8</v>
      </c>
      <c r="E5951" s="2" t="s">
        <v>16</v>
      </c>
      <c r="F5951" s="2" t="s">
        <v>12</v>
      </c>
      <c r="G5951" s="2">
        <v>18410</v>
      </c>
      <c r="H5951" s="2">
        <v>18410</v>
      </c>
      <c r="I5951" s="61"/>
    </row>
    <row r="5952" spans="1:9" ht="24" customHeight="1" x14ac:dyDescent="0.25">
      <c r="A5952" s="2">
        <v>568254</v>
      </c>
      <c r="B5952" s="3">
        <v>41771.445462962962</v>
      </c>
      <c r="C5952" s="2" t="s">
        <v>7</v>
      </c>
      <c r="D5952" s="2" t="s">
        <v>11</v>
      </c>
      <c r="E5952" s="2" t="s">
        <v>16</v>
      </c>
      <c r="F5952" s="2" t="s">
        <v>12</v>
      </c>
      <c r="G5952" s="2">
        <v>57825</v>
      </c>
      <c r="H5952" s="2">
        <v>57825</v>
      </c>
      <c r="I5952" s="61"/>
    </row>
    <row r="5953" spans="1:9" ht="24" customHeight="1" x14ac:dyDescent="0.25">
      <c r="A5953" s="2">
        <v>882350</v>
      </c>
      <c r="B5953" s="3">
        <v>41771.664641203701</v>
      </c>
      <c r="C5953" s="2" t="s">
        <v>7</v>
      </c>
      <c r="D5953" s="2" t="s">
        <v>11</v>
      </c>
      <c r="E5953" s="2" t="s">
        <v>16</v>
      </c>
      <c r="F5953" s="2" t="s">
        <v>12</v>
      </c>
      <c r="G5953" s="2">
        <v>57773</v>
      </c>
      <c r="H5953" s="2">
        <v>57773</v>
      </c>
      <c r="I5953" s="61"/>
    </row>
    <row r="5954" spans="1:9" ht="24" customHeight="1" x14ac:dyDescent="0.25">
      <c r="A5954" s="2">
        <v>467417</v>
      </c>
      <c r="B5954" s="3">
        <v>41771.437708333331</v>
      </c>
      <c r="C5954" s="2" t="s">
        <v>7</v>
      </c>
      <c r="D5954" s="2" t="s">
        <v>8</v>
      </c>
      <c r="E5954" s="2" t="s">
        <v>14</v>
      </c>
      <c r="F5954" s="2" t="s">
        <v>10</v>
      </c>
      <c r="G5954" s="2">
        <v>67143</v>
      </c>
      <c r="H5954" s="2">
        <v>67143</v>
      </c>
      <c r="I5954" s="61"/>
    </row>
    <row r="5955" spans="1:9" ht="24" customHeight="1" x14ac:dyDescent="0.25">
      <c r="A5955" s="2">
        <v>400109</v>
      </c>
      <c r="B5955" s="3">
        <v>41771.438043981485</v>
      </c>
      <c r="C5955" s="2" t="s">
        <v>7</v>
      </c>
      <c r="D5955" s="2" t="s">
        <v>23</v>
      </c>
      <c r="E5955" s="2" t="s">
        <v>14</v>
      </c>
      <c r="F5955" s="2" t="s">
        <v>10</v>
      </c>
      <c r="G5955" s="2">
        <v>37109</v>
      </c>
      <c r="H5955" s="2">
        <v>37109</v>
      </c>
      <c r="I5955" s="61"/>
    </row>
    <row r="5956" spans="1:9" ht="24" customHeight="1" x14ac:dyDescent="0.25">
      <c r="A5956" s="2">
        <v>657548</v>
      </c>
      <c r="B5956" s="3">
        <v>41767.406087962961</v>
      </c>
      <c r="C5956" s="2" t="s">
        <v>7</v>
      </c>
      <c r="D5956" s="2" t="s">
        <v>8</v>
      </c>
      <c r="E5956" s="2" t="s">
        <v>9</v>
      </c>
      <c r="F5956" s="2" t="s">
        <v>12</v>
      </c>
      <c r="G5956" s="2">
        <v>81692</v>
      </c>
      <c r="H5956" s="2">
        <v>81692</v>
      </c>
      <c r="I5956" s="61"/>
    </row>
    <row r="5957" spans="1:9" ht="24" customHeight="1" x14ac:dyDescent="0.25">
      <c r="A5957" s="2">
        <v>476962</v>
      </c>
      <c r="B5957" s="3">
        <v>41779.565324074072</v>
      </c>
      <c r="C5957" s="2" t="s">
        <v>7</v>
      </c>
      <c r="D5957" s="2" t="s">
        <v>8</v>
      </c>
      <c r="E5957" s="2" t="s">
        <v>9</v>
      </c>
      <c r="F5957" s="2" t="s">
        <v>12</v>
      </c>
      <c r="G5957" s="2">
        <v>27534</v>
      </c>
      <c r="H5957" s="2">
        <v>27534</v>
      </c>
      <c r="I5957" s="61"/>
    </row>
    <row r="5958" spans="1:9" ht="24" customHeight="1" x14ac:dyDescent="0.25">
      <c r="A5958" s="2">
        <v>890605</v>
      </c>
      <c r="B5958" s="3">
        <v>41779.647673611114</v>
      </c>
      <c r="C5958" s="2" t="s">
        <v>7</v>
      </c>
      <c r="D5958" s="2" t="s">
        <v>11</v>
      </c>
      <c r="E5958" s="2" t="s">
        <v>9</v>
      </c>
      <c r="F5958" s="2" t="s">
        <v>12</v>
      </c>
      <c r="G5958" s="2">
        <v>5895</v>
      </c>
      <c r="H5958" s="2">
        <v>5895</v>
      </c>
      <c r="I5958" s="61"/>
    </row>
    <row r="5959" spans="1:9" ht="24" customHeight="1" x14ac:dyDescent="0.25">
      <c r="A5959" s="2">
        <v>455150</v>
      </c>
      <c r="B5959" s="3">
        <v>41786.751851851855</v>
      </c>
      <c r="C5959" s="2" t="s">
        <v>7</v>
      </c>
      <c r="D5959" s="2" t="s">
        <v>8</v>
      </c>
      <c r="E5959" s="2" t="s">
        <v>9</v>
      </c>
      <c r="F5959" s="2" t="s">
        <v>12</v>
      </c>
      <c r="G5959" s="2">
        <v>56175</v>
      </c>
      <c r="H5959" s="2">
        <v>56175</v>
      </c>
      <c r="I5959" s="61"/>
    </row>
    <row r="5960" spans="1:9" ht="24" customHeight="1" x14ac:dyDescent="0.25">
      <c r="A5960" s="2">
        <v>167454</v>
      </c>
      <c r="B5960" s="3">
        <v>41787.606180555558</v>
      </c>
      <c r="C5960" s="2" t="s">
        <v>7</v>
      </c>
      <c r="D5960" s="2" t="s">
        <v>11</v>
      </c>
      <c r="E5960" s="2" t="s">
        <v>9</v>
      </c>
      <c r="F5960" s="2" t="s">
        <v>12</v>
      </c>
      <c r="G5960" s="2">
        <v>43164</v>
      </c>
      <c r="H5960" s="2">
        <v>43164</v>
      </c>
      <c r="I5960" s="61"/>
    </row>
    <row r="5961" spans="1:9" ht="24" customHeight="1" x14ac:dyDescent="0.25">
      <c r="A5961" s="2">
        <v>179861</v>
      </c>
      <c r="B5961" s="3">
        <v>41795.379155092596</v>
      </c>
      <c r="C5961" s="2" t="s">
        <v>7</v>
      </c>
      <c r="D5961" s="2" t="s">
        <v>8</v>
      </c>
      <c r="E5961" s="2" t="s">
        <v>9</v>
      </c>
      <c r="F5961" s="2" t="s">
        <v>12</v>
      </c>
      <c r="G5961" s="2">
        <v>81869</v>
      </c>
      <c r="H5961" s="2">
        <v>81869</v>
      </c>
      <c r="I5961" s="61"/>
    </row>
    <row r="5962" spans="1:9" ht="24" customHeight="1" x14ac:dyDescent="0.25">
      <c r="A5962" s="2">
        <v>800429</v>
      </c>
      <c r="B5962" s="3">
        <v>41795.380023148151</v>
      </c>
      <c r="C5962" s="2" t="s">
        <v>7</v>
      </c>
      <c r="D5962" s="2" t="s">
        <v>8</v>
      </c>
      <c r="E5962" s="2" t="s">
        <v>9</v>
      </c>
      <c r="F5962" s="2" t="s">
        <v>12</v>
      </c>
      <c r="G5962" s="2">
        <v>86270</v>
      </c>
      <c r="H5962" s="2">
        <v>86270</v>
      </c>
      <c r="I5962" s="61"/>
    </row>
    <row r="5963" spans="1:9" ht="24" customHeight="1" x14ac:dyDescent="0.25">
      <c r="A5963" s="2">
        <v>375609</v>
      </c>
      <c r="B5963" s="3">
        <v>41780.446250000001</v>
      </c>
      <c r="C5963" s="2" t="s">
        <v>13</v>
      </c>
      <c r="D5963" s="2" t="s">
        <v>11</v>
      </c>
      <c r="E5963" s="2" t="s">
        <v>14</v>
      </c>
      <c r="F5963" s="2" t="s">
        <v>12</v>
      </c>
      <c r="G5963" s="2">
        <v>41087</v>
      </c>
      <c r="H5963" s="2">
        <v>41087</v>
      </c>
      <c r="I5963" s="61"/>
    </row>
    <row r="5964" spans="1:9" ht="24" customHeight="1" x14ac:dyDescent="0.25">
      <c r="A5964" s="2">
        <v>922353</v>
      </c>
      <c r="B5964" s="3">
        <v>41765.232824074075</v>
      </c>
      <c r="C5964" s="2" t="s">
        <v>7</v>
      </c>
      <c r="D5964" s="2" t="s">
        <v>8</v>
      </c>
      <c r="E5964" s="2" t="s">
        <v>9</v>
      </c>
      <c r="F5964" s="2" t="s">
        <v>19</v>
      </c>
      <c r="G5964" s="2">
        <v>48728</v>
      </c>
      <c r="H5964" s="2">
        <v>48728</v>
      </c>
      <c r="I5964" s="61"/>
    </row>
    <row r="5965" spans="1:9" ht="24" customHeight="1" x14ac:dyDescent="0.25">
      <c r="A5965" s="2">
        <v>723896</v>
      </c>
      <c r="B5965" s="3">
        <v>41774.717650462961</v>
      </c>
      <c r="C5965" s="2" t="s">
        <v>7</v>
      </c>
      <c r="D5965" s="2" t="s">
        <v>8</v>
      </c>
      <c r="E5965" s="2" t="s">
        <v>14</v>
      </c>
      <c r="F5965" s="2" t="s">
        <v>24</v>
      </c>
      <c r="G5965" s="2">
        <v>96709</v>
      </c>
      <c r="H5965" s="2">
        <v>96709</v>
      </c>
      <c r="I5965" s="61"/>
    </row>
    <row r="5966" spans="1:9" ht="24" customHeight="1" x14ac:dyDescent="0.25">
      <c r="A5966" s="2">
        <v>318306</v>
      </c>
      <c r="B5966" s="3">
        <v>41774.721319444441</v>
      </c>
      <c r="C5966" s="2" t="s">
        <v>7</v>
      </c>
      <c r="D5966" s="2" t="s">
        <v>11</v>
      </c>
      <c r="E5966" s="2" t="s">
        <v>14</v>
      </c>
      <c r="F5966" s="2" t="s">
        <v>24</v>
      </c>
      <c r="G5966" s="2">
        <v>60897</v>
      </c>
      <c r="H5966" s="2">
        <v>60897</v>
      </c>
      <c r="I5966" s="61"/>
    </row>
    <row r="5967" spans="1:9" ht="24" customHeight="1" x14ac:dyDescent="0.25">
      <c r="A5967" s="2">
        <v>725251</v>
      </c>
      <c r="B5967" s="3">
        <v>41779.239050925928</v>
      </c>
      <c r="C5967" s="2" t="s">
        <v>7</v>
      </c>
      <c r="D5967" s="2" t="s">
        <v>8</v>
      </c>
      <c r="E5967" s="2" t="s">
        <v>14</v>
      </c>
      <c r="F5967" s="2" t="s">
        <v>21</v>
      </c>
      <c r="G5967" s="2">
        <v>54623</v>
      </c>
      <c r="H5967" s="2">
        <v>54623</v>
      </c>
      <c r="I5967" s="61"/>
    </row>
    <row r="5968" spans="1:9" ht="24" customHeight="1" x14ac:dyDescent="0.25">
      <c r="A5968" s="2">
        <v>760568</v>
      </c>
      <c r="B5968" s="3">
        <v>41779.242071759261</v>
      </c>
      <c r="C5968" s="2" t="s">
        <v>7</v>
      </c>
      <c r="D5968" s="2" t="s">
        <v>8</v>
      </c>
      <c r="E5968" s="2" t="s">
        <v>14</v>
      </c>
      <c r="F5968" s="2" t="s">
        <v>21</v>
      </c>
      <c r="G5968" s="2">
        <v>50461</v>
      </c>
      <c r="H5968" s="2">
        <v>50461</v>
      </c>
      <c r="I5968" s="61"/>
    </row>
    <row r="5969" spans="1:9" ht="24" customHeight="1" x14ac:dyDescent="0.25">
      <c r="A5969" s="2">
        <v>814037</v>
      </c>
      <c r="B5969" s="3">
        <v>41824.490034722221</v>
      </c>
      <c r="C5969" s="2" t="s">
        <v>7</v>
      </c>
      <c r="D5969" s="2" t="s">
        <v>8</v>
      </c>
      <c r="E5969" s="2" t="s">
        <v>31</v>
      </c>
      <c r="F5969" s="2" t="s">
        <v>17</v>
      </c>
      <c r="G5969" s="2">
        <v>83704</v>
      </c>
      <c r="H5969" s="2">
        <v>83704</v>
      </c>
      <c r="I5969" s="61"/>
    </row>
    <row r="5970" spans="1:9" ht="24" customHeight="1" x14ac:dyDescent="0.25">
      <c r="A5970" s="2">
        <v>131734</v>
      </c>
      <c r="B5970" s="3">
        <v>41783.819479166668</v>
      </c>
      <c r="C5970" s="2" t="s">
        <v>7</v>
      </c>
      <c r="D5970" s="2" t="s">
        <v>8</v>
      </c>
      <c r="E5970" s="2" t="s">
        <v>14</v>
      </c>
      <c r="F5970" s="2" t="s">
        <v>12</v>
      </c>
      <c r="G5970" s="2">
        <v>21824</v>
      </c>
      <c r="H5970" s="2">
        <v>21824</v>
      </c>
      <c r="I5970" s="61"/>
    </row>
    <row r="5971" spans="1:9" ht="24" customHeight="1" x14ac:dyDescent="0.25">
      <c r="A5971" s="2">
        <v>831661</v>
      </c>
      <c r="B5971" s="3">
        <v>41775.279178240744</v>
      </c>
      <c r="C5971" s="2" t="s">
        <v>7</v>
      </c>
      <c r="D5971" s="2" t="s">
        <v>23</v>
      </c>
      <c r="E5971" s="2" t="s">
        <v>14</v>
      </c>
      <c r="F5971" s="2" t="s">
        <v>17</v>
      </c>
      <c r="G5971" s="2">
        <v>99617</v>
      </c>
      <c r="H5971" s="2">
        <v>99617</v>
      </c>
      <c r="I5971" s="61"/>
    </row>
    <row r="5972" spans="1:9" ht="24" customHeight="1" x14ac:dyDescent="0.25">
      <c r="A5972" s="2">
        <v>841761</v>
      </c>
      <c r="B5972" s="3">
        <v>41778.393425925926</v>
      </c>
      <c r="C5972" s="2" t="s">
        <v>7</v>
      </c>
      <c r="D5972" s="2" t="s">
        <v>8</v>
      </c>
      <c r="E5972" s="2" t="s">
        <v>14</v>
      </c>
      <c r="F5972" s="2" t="s">
        <v>17</v>
      </c>
      <c r="G5972" s="2">
        <v>98334</v>
      </c>
      <c r="H5972" s="2">
        <v>98334</v>
      </c>
      <c r="I5972" s="61"/>
    </row>
    <row r="5973" spans="1:9" ht="24" customHeight="1" x14ac:dyDescent="0.25">
      <c r="A5973" s="2">
        <v>481379</v>
      </c>
      <c r="B5973" s="3">
        <v>41795.593032407407</v>
      </c>
      <c r="C5973" s="2" t="s">
        <v>7</v>
      </c>
      <c r="D5973" s="2" t="s">
        <v>11</v>
      </c>
      <c r="E5973" s="2" t="s">
        <v>14</v>
      </c>
      <c r="F5973" s="2" t="s">
        <v>17</v>
      </c>
      <c r="G5973" s="2">
        <v>3819</v>
      </c>
      <c r="H5973" s="2">
        <v>3819</v>
      </c>
      <c r="I5973" s="61"/>
    </row>
    <row r="5974" spans="1:9" ht="24" customHeight="1" x14ac:dyDescent="0.25">
      <c r="A5974" s="2">
        <v>618043</v>
      </c>
      <c r="B5974" s="3">
        <v>41795.59337962963</v>
      </c>
      <c r="C5974" s="2" t="s">
        <v>7</v>
      </c>
      <c r="D5974" s="2" t="s">
        <v>8</v>
      </c>
      <c r="E5974" s="2" t="s">
        <v>14</v>
      </c>
      <c r="F5974" s="2" t="s">
        <v>17</v>
      </c>
      <c r="G5974" s="2">
        <v>70766</v>
      </c>
      <c r="H5974" s="2">
        <v>70766</v>
      </c>
      <c r="I5974" s="61"/>
    </row>
    <row r="5975" spans="1:9" ht="24" customHeight="1" x14ac:dyDescent="0.25">
      <c r="A5975" s="2">
        <v>662128</v>
      </c>
      <c r="B5975" s="3">
        <v>41795.59070601852</v>
      </c>
      <c r="C5975" s="2" t="s">
        <v>7</v>
      </c>
      <c r="D5975" s="2" t="s">
        <v>11</v>
      </c>
      <c r="E5975" s="2" t="s">
        <v>14</v>
      </c>
      <c r="F5975" s="2" t="s">
        <v>17</v>
      </c>
      <c r="G5975" s="2">
        <v>51254</v>
      </c>
      <c r="H5975" s="2">
        <v>51254</v>
      </c>
      <c r="I5975" s="61"/>
    </row>
    <row r="5976" spans="1:9" ht="24" customHeight="1" x14ac:dyDescent="0.25">
      <c r="A5976" s="2">
        <v>963439</v>
      </c>
      <c r="B5976" s="3">
        <v>41796.672071759262</v>
      </c>
      <c r="C5976" s="2" t="s">
        <v>13</v>
      </c>
      <c r="D5976" s="2" t="s">
        <v>8</v>
      </c>
      <c r="E5976" s="2" t="s">
        <v>14</v>
      </c>
      <c r="F5976" s="2" t="s">
        <v>17</v>
      </c>
      <c r="G5976" s="2">
        <v>96194</v>
      </c>
      <c r="H5976" s="2">
        <v>96194</v>
      </c>
      <c r="I5976" s="61"/>
    </row>
    <row r="5977" spans="1:9" ht="24" customHeight="1" x14ac:dyDescent="0.25">
      <c r="A5977" s="2">
        <v>794235</v>
      </c>
      <c r="B5977" s="3">
        <v>41801.522939814815</v>
      </c>
      <c r="C5977" s="2" t="s">
        <v>7</v>
      </c>
      <c r="D5977" s="2" t="s">
        <v>11</v>
      </c>
      <c r="E5977" s="2" t="s">
        <v>14</v>
      </c>
      <c r="F5977" s="2" t="s">
        <v>17</v>
      </c>
      <c r="G5977" s="2">
        <v>11757</v>
      </c>
      <c r="H5977" s="2">
        <v>11757</v>
      </c>
      <c r="I5977" s="61"/>
    </row>
    <row r="5978" spans="1:9" ht="24" customHeight="1" x14ac:dyDescent="0.25">
      <c r="A5978" s="2">
        <v>524784</v>
      </c>
      <c r="B5978" s="3">
        <v>41849.473715277774</v>
      </c>
      <c r="C5978" s="2" t="s">
        <v>7</v>
      </c>
      <c r="D5978" s="2" t="s">
        <v>8</v>
      </c>
      <c r="E5978" s="2" t="s">
        <v>16</v>
      </c>
      <c r="F5978" s="2" t="s">
        <v>32</v>
      </c>
      <c r="G5978" s="2">
        <v>77879</v>
      </c>
      <c r="H5978" s="2">
        <v>77879</v>
      </c>
      <c r="I5978" s="61"/>
    </row>
    <row r="5979" spans="1:9" ht="24" customHeight="1" x14ac:dyDescent="0.25">
      <c r="A5979" s="2">
        <v>957784</v>
      </c>
      <c r="B5979" s="3">
        <v>41856.419421296298</v>
      </c>
      <c r="C5979" s="2" t="s">
        <v>7</v>
      </c>
      <c r="D5979" s="2" t="s">
        <v>8</v>
      </c>
      <c r="E5979" s="2" t="s">
        <v>16</v>
      </c>
      <c r="F5979" s="2" t="s">
        <v>32</v>
      </c>
      <c r="G5979" s="2">
        <v>19664</v>
      </c>
      <c r="H5979" s="2">
        <v>19664</v>
      </c>
      <c r="I5979" s="61"/>
    </row>
    <row r="5980" spans="1:9" ht="24" customHeight="1" x14ac:dyDescent="0.25">
      <c r="A5980" s="2">
        <v>747931</v>
      </c>
      <c r="B5980" s="3">
        <v>41856.421712962961</v>
      </c>
      <c r="C5980" s="2" t="s">
        <v>13</v>
      </c>
      <c r="D5980" s="2" t="s">
        <v>8</v>
      </c>
      <c r="E5980" s="2" t="s">
        <v>16</v>
      </c>
      <c r="F5980" s="2" t="s">
        <v>32</v>
      </c>
      <c r="G5980" s="2">
        <v>14452</v>
      </c>
      <c r="H5980" s="2">
        <v>14452</v>
      </c>
      <c r="I5980" s="61"/>
    </row>
    <row r="5981" spans="1:9" ht="24" customHeight="1" x14ac:dyDescent="0.25">
      <c r="A5981" s="2">
        <v>254807</v>
      </c>
      <c r="B5981" s="3">
        <v>41856.419710648152</v>
      </c>
      <c r="C5981" s="2" t="s">
        <v>7</v>
      </c>
      <c r="D5981" s="2" t="s">
        <v>23</v>
      </c>
      <c r="E5981" s="2" t="s">
        <v>16</v>
      </c>
      <c r="F5981" s="2" t="s">
        <v>32</v>
      </c>
      <c r="G5981" s="2">
        <v>38517</v>
      </c>
      <c r="H5981" s="2">
        <v>38517</v>
      </c>
      <c r="I5981" s="61"/>
    </row>
    <row r="5982" spans="1:9" ht="24" customHeight="1" x14ac:dyDescent="0.25">
      <c r="A5982" s="2">
        <v>824893</v>
      </c>
      <c r="B5982" s="3">
        <v>41760.56832175926</v>
      </c>
      <c r="C5982" s="2" t="s">
        <v>7</v>
      </c>
      <c r="D5982" s="2" t="s">
        <v>8</v>
      </c>
      <c r="E5982" s="2" t="s">
        <v>14</v>
      </c>
      <c r="F5982" s="2" t="s">
        <v>12</v>
      </c>
      <c r="G5982" s="2">
        <v>28134</v>
      </c>
      <c r="H5982" s="2">
        <v>28134</v>
      </c>
      <c r="I5982" s="61"/>
    </row>
    <row r="5983" spans="1:9" ht="24" customHeight="1" x14ac:dyDescent="0.25">
      <c r="A5983" s="2">
        <v>89108</v>
      </c>
      <c r="B5983" s="3">
        <v>41760.566099537034</v>
      </c>
      <c r="C5983" s="2" t="s">
        <v>7</v>
      </c>
      <c r="D5983" s="2" t="s">
        <v>23</v>
      </c>
      <c r="E5983" s="2" t="s">
        <v>14</v>
      </c>
      <c r="F5983" s="2" t="s">
        <v>12</v>
      </c>
      <c r="G5983" s="2">
        <v>33139</v>
      </c>
      <c r="H5983" s="2">
        <v>33139</v>
      </c>
      <c r="I5983" s="61"/>
    </row>
    <row r="5984" spans="1:9" ht="24" customHeight="1" x14ac:dyDescent="0.25">
      <c r="A5984" s="2">
        <v>608559</v>
      </c>
      <c r="B5984" s="3">
        <v>41761.688043981485</v>
      </c>
      <c r="C5984" s="2" t="s">
        <v>7</v>
      </c>
      <c r="D5984" s="2" t="s">
        <v>8</v>
      </c>
      <c r="E5984" s="2" t="s">
        <v>14</v>
      </c>
      <c r="F5984" s="2" t="s">
        <v>12</v>
      </c>
      <c r="G5984" s="2">
        <v>4981</v>
      </c>
      <c r="H5984" s="2">
        <v>4981</v>
      </c>
      <c r="I5984" s="61"/>
    </row>
    <row r="5985" spans="1:9" ht="24" customHeight="1" x14ac:dyDescent="0.25">
      <c r="A5985" s="2">
        <v>268296</v>
      </c>
      <c r="B5985" s="3">
        <v>41768.416331018518</v>
      </c>
      <c r="C5985" s="2" t="s">
        <v>7</v>
      </c>
      <c r="D5985" s="2" t="s">
        <v>8</v>
      </c>
      <c r="E5985" s="2" t="s">
        <v>14</v>
      </c>
      <c r="F5985" s="2" t="s">
        <v>12</v>
      </c>
      <c r="G5985" s="2">
        <v>17266</v>
      </c>
      <c r="H5985" s="2">
        <v>17266</v>
      </c>
      <c r="I5985" s="61"/>
    </row>
    <row r="5986" spans="1:9" ht="24" customHeight="1" x14ac:dyDescent="0.25">
      <c r="A5986" s="2">
        <v>825656</v>
      </c>
      <c r="B5986" s="3">
        <v>41769.598020833335</v>
      </c>
      <c r="C5986" s="2" t="s">
        <v>7</v>
      </c>
      <c r="D5986" s="2" t="s">
        <v>8</v>
      </c>
      <c r="E5986" s="2" t="s">
        <v>14</v>
      </c>
      <c r="F5986" s="2" t="s">
        <v>17</v>
      </c>
      <c r="G5986" s="2">
        <v>65891</v>
      </c>
      <c r="H5986" s="2">
        <v>65891</v>
      </c>
      <c r="I5986" s="61"/>
    </row>
    <row r="5987" spans="1:9" ht="24" customHeight="1" x14ac:dyDescent="0.25">
      <c r="A5987" s="2">
        <v>551379</v>
      </c>
      <c r="B5987" s="3">
        <v>41769.598692129628</v>
      </c>
      <c r="C5987" s="2" t="s">
        <v>7</v>
      </c>
      <c r="D5987" s="2" t="s">
        <v>8</v>
      </c>
      <c r="E5987" s="2" t="s">
        <v>14</v>
      </c>
      <c r="F5987" s="2" t="s">
        <v>17</v>
      </c>
      <c r="G5987" s="2">
        <v>77830</v>
      </c>
      <c r="H5987" s="2">
        <v>77830</v>
      </c>
      <c r="I5987" s="61"/>
    </row>
    <row r="5988" spans="1:9" ht="24" customHeight="1" x14ac:dyDescent="0.25">
      <c r="A5988" s="2">
        <v>737409</v>
      </c>
      <c r="B5988" s="3">
        <v>41769.599502314813</v>
      </c>
      <c r="C5988" s="2" t="s">
        <v>7</v>
      </c>
      <c r="D5988" s="2" t="s">
        <v>8</v>
      </c>
      <c r="E5988" s="2" t="s">
        <v>14</v>
      </c>
      <c r="F5988" s="2" t="s">
        <v>17</v>
      </c>
      <c r="G5988" s="2">
        <v>47739</v>
      </c>
      <c r="H5988" s="2">
        <v>47739</v>
      </c>
      <c r="I5988" s="61"/>
    </row>
    <row r="5989" spans="1:9" ht="24" customHeight="1" x14ac:dyDescent="0.25">
      <c r="A5989" s="2">
        <v>212110</v>
      </c>
      <c r="B5989" s="3">
        <v>41769.599803240744</v>
      </c>
      <c r="C5989" s="2" t="s">
        <v>7</v>
      </c>
      <c r="D5989" s="2" t="s">
        <v>8</v>
      </c>
      <c r="E5989" s="2" t="s">
        <v>14</v>
      </c>
      <c r="F5989" s="2" t="s">
        <v>17</v>
      </c>
      <c r="G5989" s="2">
        <v>84096</v>
      </c>
      <c r="H5989" s="2">
        <v>84096</v>
      </c>
      <c r="I5989" s="61"/>
    </row>
    <row r="5990" spans="1:9" ht="24" customHeight="1" x14ac:dyDescent="0.25">
      <c r="A5990" s="2">
        <v>475564</v>
      </c>
      <c r="B5990" s="3">
        <v>41782.293206018519</v>
      </c>
      <c r="C5990" s="2" t="s">
        <v>7</v>
      </c>
      <c r="D5990" s="2" t="s">
        <v>8</v>
      </c>
      <c r="E5990" s="2" t="s">
        <v>9</v>
      </c>
      <c r="F5990" s="2" t="s">
        <v>24</v>
      </c>
      <c r="G5990" s="2">
        <v>99397</v>
      </c>
      <c r="H5990" s="2">
        <v>99397</v>
      </c>
      <c r="I5990" s="61"/>
    </row>
    <row r="5991" spans="1:9" ht="24" customHeight="1" x14ac:dyDescent="0.25">
      <c r="A5991" s="2">
        <v>946421</v>
      </c>
      <c r="B5991" s="3">
        <v>41767.729039351849</v>
      </c>
      <c r="C5991" s="2" t="s">
        <v>7</v>
      </c>
      <c r="D5991" s="2" t="s">
        <v>11</v>
      </c>
      <c r="E5991" s="2" t="s">
        <v>14</v>
      </c>
      <c r="F5991" s="2" t="s">
        <v>24</v>
      </c>
      <c r="G5991" s="2">
        <v>29769</v>
      </c>
      <c r="H5991" s="2">
        <v>29769</v>
      </c>
      <c r="I5991" s="61"/>
    </row>
    <row r="5992" spans="1:9" ht="24" customHeight="1" x14ac:dyDescent="0.25">
      <c r="A5992" s="2">
        <v>464009</v>
      </c>
      <c r="B5992" s="3">
        <v>41788.721018518518</v>
      </c>
      <c r="C5992" s="2" t="s">
        <v>7</v>
      </c>
      <c r="D5992" s="2" t="s">
        <v>8</v>
      </c>
      <c r="E5992" s="2" t="s">
        <v>14</v>
      </c>
      <c r="F5992" s="2" t="s">
        <v>24</v>
      </c>
      <c r="G5992" s="2">
        <v>58049</v>
      </c>
      <c r="H5992" s="2">
        <v>58049</v>
      </c>
      <c r="I5992" s="61"/>
    </row>
    <row r="5993" spans="1:9" ht="24" customHeight="1" x14ac:dyDescent="0.25">
      <c r="A5993" s="2">
        <v>150983</v>
      </c>
      <c r="B5993" s="3">
        <v>41863.91578703704</v>
      </c>
      <c r="C5993" s="2" t="s">
        <v>7</v>
      </c>
      <c r="D5993" s="2" t="s">
        <v>11</v>
      </c>
      <c r="E5993" s="2" t="s">
        <v>20</v>
      </c>
      <c r="F5993" s="2" t="s">
        <v>12</v>
      </c>
      <c r="G5993" s="2">
        <v>33907</v>
      </c>
      <c r="H5993" s="2">
        <v>33907</v>
      </c>
      <c r="I5993" s="61"/>
    </row>
    <row r="5994" spans="1:9" ht="24" customHeight="1" x14ac:dyDescent="0.25">
      <c r="A5994" s="2">
        <v>245279</v>
      </c>
      <c r="B5994" s="3">
        <v>41869.728159722225</v>
      </c>
      <c r="C5994" s="2" t="s">
        <v>7</v>
      </c>
      <c r="D5994" s="2" t="s">
        <v>11</v>
      </c>
      <c r="E5994" s="2" t="s">
        <v>20</v>
      </c>
      <c r="F5994" s="2" t="s">
        <v>12</v>
      </c>
      <c r="G5994" s="2">
        <v>52322</v>
      </c>
      <c r="H5994" s="2">
        <v>52322</v>
      </c>
      <c r="I5994" s="61"/>
    </row>
    <row r="5995" spans="1:9" ht="24" customHeight="1" x14ac:dyDescent="0.25">
      <c r="A5995" s="2">
        <v>537509</v>
      </c>
      <c r="B5995" s="3">
        <v>41829.533541666664</v>
      </c>
      <c r="C5995" s="2" t="s">
        <v>7</v>
      </c>
      <c r="D5995" s="2" t="s">
        <v>8</v>
      </c>
      <c r="E5995" s="2" t="s">
        <v>14</v>
      </c>
      <c r="F5995" s="2" t="s">
        <v>21</v>
      </c>
      <c r="G5995" s="2">
        <v>42224</v>
      </c>
      <c r="H5995" s="2">
        <v>42224</v>
      </c>
      <c r="I5995" s="61"/>
    </row>
    <row r="5996" spans="1:9" ht="24" customHeight="1" x14ac:dyDescent="0.25">
      <c r="A5996" s="2">
        <v>243956</v>
      </c>
      <c r="B5996" s="3">
        <v>41769.776967592596</v>
      </c>
      <c r="C5996" s="2" t="s">
        <v>7</v>
      </c>
      <c r="D5996" s="2" t="s">
        <v>8</v>
      </c>
      <c r="E5996" s="2" t="s">
        <v>14</v>
      </c>
      <c r="F5996" s="2" t="s">
        <v>22</v>
      </c>
      <c r="G5996" s="2">
        <v>4665</v>
      </c>
      <c r="H5996" s="2">
        <v>4665</v>
      </c>
      <c r="I5996" s="61"/>
    </row>
    <row r="5997" spans="1:9" ht="24" customHeight="1" x14ac:dyDescent="0.25">
      <c r="A5997" s="2">
        <v>276185</v>
      </c>
      <c r="B5997" s="3">
        <v>41858.75068287037</v>
      </c>
      <c r="C5997" s="2" t="s">
        <v>7</v>
      </c>
      <c r="D5997" s="2" t="s">
        <v>11</v>
      </c>
      <c r="E5997" s="2" t="s">
        <v>14</v>
      </c>
      <c r="F5997" s="2" t="s">
        <v>21</v>
      </c>
      <c r="G5997" s="2">
        <v>23966</v>
      </c>
      <c r="H5997" s="2">
        <v>23966</v>
      </c>
      <c r="I5997" s="61"/>
    </row>
    <row r="5998" spans="1:9" ht="24" customHeight="1" x14ac:dyDescent="0.25">
      <c r="A5998" s="2">
        <v>758805</v>
      </c>
      <c r="B5998" s="3">
        <v>41864.730405092596</v>
      </c>
      <c r="C5998" s="2" t="s">
        <v>7</v>
      </c>
      <c r="D5998" s="2" t="s">
        <v>8</v>
      </c>
      <c r="E5998" s="2" t="s">
        <v>14</v>
      </c>
      <c r="F5998" s="2" t="s">
        <v>21</v>
      </c>
      <c r="G5998" s="2">
        <v>93138</v>
      </c>
      <c r="H5998" s="2">
        <v>93138</v>
      </c>
      <c r="I5998" s="61"/>
    </row>
    <row r="5999" spans="1:9" ht="24" customHeight="1" x14ac:dyDescent="0.25">
      <c r="A5999" s="2">
        <v>919971</v>
      </c>
      <c r="B5999" s="3">
        <v>41764.072442129633</v>
      </c>
      <c r="C5999" s="2" t="s">
        <v>7</v>
      </c>
      <c r="D5999" s="2" t="s">
        <v>8</v>
      </c>
      <c r="E5999" s="2" t="s">
        <v>28</v>
      </c>
      <c r="F5999" s="2" t="s">
        <v>12</v>
      </c>
      <c r="G5999" s="2">
        <v>19763</v>
      </c>
      <c r="H5999" s="2">
        <v>19763</v>
      </c>
      <c r="I5999" s="61"/>
    </row>
    <row r="6000" spans="1:9" ht="24" customHeight="1" x14ac:dyDescent="0.25">
      <c r="A6000" s="2">
        <v>169443</v>
      </c>
      <c r="B6000" s="3">
        <v>41764.074444444443</v>
      </c>
      <c r="C6000" s="2" t="s">
        <v>7</v>
      </c>
      <c r="D6000" s="2" t="s">
        <v>11</v>
      </c>
      <c r="E6000" s="2" t="s">
        <v>28</v>
      </c>
      <c r="F6000" s="2" t="s">
        <v>12</v>
      </c>
      <c r="G6000" s="2">
        <v>59744</v>
      </c>
      <c r="H6000" s="2">
        <v>59744</v>
      </c>
      <c r="I6000" s="61"/>
    </row>
    <row r="6001" spans="1:9" ht="24" customHeight="1" x14ac:dyDescent="0.25">
      <c r="A6001" s="2">
        <v>646392</v>
      </c>
      <c r="B6001" s="3">
        <v>41786.411793981482</v>
      </c>
      <c r="C6001" s="2" t="s">
        <v>7</v>
      </c>
      <c r="D6001" s="2" t="s">
        <v>23</v>
      </c>
      <c r="E6001" s="2" t="s">
        <v>9</v>
      </c>
      <c r="F6001" s="2" t="s">
        <v>10</v>
      </c>
      <c r="G6001" s="2">
        <v>51564</v>
      </c>
      <c r="H6001" s="2">
        <v>51564</v>
      </c>
      <c r="I6001" s="61"/>
    </row>
    <row r="6002" spans="1:9" ht="24" customHeight="1" x14ac:dyDescent="0.25">
      <c r="A6002" s="2">
        <v>273066</v>
      </c>
      <c r="B6002" s="3">
        <v>41813.730185185188</v>
      </c>
      <c r="C6002" s="2" t="s">
        <v>7</v>
      </c>
      <c r="D6002" s="2" t="s">
        <v>11</v>
      </c>
      <c r="E6002" s="2" t="s">
        <v>14</v>
      </c>
      <c r="F6002" s="2" t="s">
        <v>32</v>
      </c>
      <c r="G6002" s="2">
        <v>61824</v>
      </c>
      <c r="H6002" s="2">
        <v>61824</v>
      </c>
      <c r="I6002" s="61"/>
    </row>
    <row r="6003" spans="1:9" ht="24" customHeight="1" x14ac:dyDescent="0.25">
      <c r="A6003" s="2">
        <v>562353</v>
      </c>
      <c r="B6003" s="3">
        <v>41760.40693287037</v>
      </c>
      <c r="C6003" s="2" t="s">
        <v>7</v>
      </c>
      <c r="D6003" s="2" t="s">
        <v>11</v>
      </c>
      <c r="E6003" s="2" t="s">
        <v>30</v>
      </c>
      <c r="F6003" s="2" t="s">
        <v>17</v>
      </c>
      <c r="G6003" s="2">
        <v>99745</v>
      </c>
      <c r="H6003" s="2">
        <v>99745</v>
      </c>
      <c r="I6003" s="61"/>
    </row>
    <row r="6004" spans="1:9" ht="24" customHeight="1" x14ac:dyDescent="0.25">
      <c r="A6004" s="2">
        <v>375556</v>
      </c>
      <c r="B6004" s="3">
        <v>41760.407187500001</v>
      </c>
      <c r="C6004" s="2" t="s">
        <v>7</v>
      </c>
      <c r="D6004" s="2" t="s">
        <v>11</v>
      </c>
      <c r="E6004" s="2" t="s">
        <v>30</v>
      </c>
      <c r="F6004" s="2" t="s">
        <v>17</v>
      </c>
      <c r="G6004" s="2">
        <v>81434</v>
      </c>
      <c r="H6004" s="2">
        <v>81434</v>
      </c>
      <c r="I6004" s="61"/>
    </row>
    <row r="6005" spans="1:9" ht="24" customHeight="1" x14ac:dyDescent="0.25">
      <c r="A6005" s="2">
        <v>719895</v>
      </c>
      <c r="B6005" s="3">
        <v>41760.407800925925</v>
      </c>
      <c r="C6005" s="2" t="s">
        <v>7</v>
      </c>
      <c r="D6005" s="2" t="s">
        <v>11</v>
      </c>
      <c r="E6005" s="2" t="s">
        <v>30</v>
      </c>
      <c r="F6005" s="2" t="s">
        <v>17</v>
      </c>
      <c r="G6005" s="2">
        <v>86399</v>
      </c>
      <c r="H6005" s="2">
        <v>86399</v>
      </c>
      <c r="I6005" s="61"/>
    </row>
    <row r="6006" spans="1:9" ht="24" customHeight="1" x14ac:dyDescent="0.25">
      <c r="A6006" s="2">
        <v>422222</v>
      </c>
      <c r="B6006" s="3">
        <v>41772.619733796295</v>
      </c>
      <c r="C6006" s="2" t="s">
        <v>7</v>
      </c>
      <c r="D6006" s="2" t="s">
        <v>11</v>
      </c>
      <c r="E6006" s="2" t="s">
        <v>30</v>
      </c>
      <c r="F6006" s="2" t="s">
        <v>12</v>
      </c>
      <c r="G6006" s="2">
        <v>95521</v>
      </c>
      <c r="H6006" s="2">
        <v>95521</v>
      </c>
      <c r="I6006" s="61"/>
    </row>
    <row r="6007" spans="1:9" ht="24" customHeight="1" x14ac:dyDescent="0.25">
      <c r="A6007" s="2">
        <v>464899</v>
      </c>
      <c r="B6007" s="3">
        <v>41773.498124999998</v>
      </c>
      <c r="C6007" s="2" t="s">
        <v>7</v>
      </c>
      <c r="D6007" s="2" t="s">
        <v>11</v>
      </c>
      <c r="E6007" s="2" t="s">
        <v>30</v>
      </c>
      <c r="F6007" s="2" t="s">
        <v>17</v>
      </c>
      <c r="G6007" s="2">
        <v>1022</v>
      </c>
      <c r="H6007" s="2">
        <v>1022</v>
      </c>
      <c r="I6007" s="61"/>
    </row>
    <row r="6008" spans="1:9" ht="24" customHeight="1" x14ac:dyDescent="0.25">
      <c r="A6008" s="2">
        <v>603672</v>
      </c>
      <c r="B6008" s="3">
        <v>41767.343854166669</v>
      </c>
      <c r="C6008" s="2" t="s">
        <v>7</v>
      </c>
      <c r="D6008" s="2" t="s">
        <v>8</v>
      </c>
      <c r="E6008" s="2" t="s">
        <v>14</v>
      </c>
      <c r="F6008" s="2" t="s">
        <v>12</v>
      </c>
      <c r="G6008" s="2">
        <v>25843</v>
      </c>
      <c r="H6008" s="2">
        <v>25843</v>
      </c>
      <c r="I6008" s="61"/>
    </row>
    <row r="6009" spans="1:9" ht="24" customHeight="1" x14ac:dyDescent="0.25">
      <c r="A6009" s="2">
        <v>480487</v>
      </c>
      <c r="B6009" s="3">
        <v>41767.346342592595</v>
      </c>
      <c r="C6009" s="2" t="s">
        <v>7</v>
      </c>
      <c r="D6009" s="2" t="s">
        <v>11</v>
      </c>
      <c r="E6009" s="2" t="s">
        <v>14</v>
      </c>
      <c r="F6009" s="2" t="s">
        <v>12</v>
      </c>
      <c r="G6009" s="2">
        <v>77827</v>
      </c>
      <c r="H6009" s="2">
        <v>77827</v>
      </c>
      <c r="I6009" s="61"/>
    </row>
    <row r="6010" spans="1:9" ht="24" customHeight="1" x14ac:dyDescent="0.25">
      <c r="A6010" s="2">
        <v>186971</v>
      </c>
      <c r="B6010" s="3">
        <v>41768.383506944447</v>
      </c>
      <c r="C6010" s="2" t="s">
        <v>7</v>
      </c>
      <c r="D6010" s="2" t="s">
        <v>11</v>
      </c>
      <c r="E6010" s="2" t="s">
        <v>14</v>
      </c>
      <c r="F6010" s="2" t="s">
        <v>12</v>
      </c>
      <c r="G6010" s="2">
        <v>26211</v>
      </c>
      <c r="H6010" s="2">
        <v>26211</v>
      </c>
      <c r="I6010" s="61"/>
    </row>
    <row r="6011" spans="1:9" ht="24" customHeight="1" x14ac:dyDescent="0.25">
      <c r="A6011" s="2">
        <v>976777</v>
      </c>
      <c r="B6011" s="3">
        <v>41780.646307870367</v>
      </c>
      <c r="C6011" s="2" t="s">
        <v>13</v>
      </c>
      <c r="D6011" s="2" t="s">
        <v>8</v>
      </c>
      <c r="E6011" s="2" t="s">
        <v>14</v>
      </c>
      <c r="F6011" s="2" t="s">
        <v>12</v>
      </c>
      <c r="G6011" s="2">
        <v>81574</v>
      </c>
      <c r="H6011" s="2">
        <v>81574</v>
      </c>
      <c r="I6011" s="61"/>
    </row>
    <row r="6012" spans="1:9" ht="24" customHeight="1" x14ac:dyDescent="0.25">
      <c r="A6012" s="2">
        <v>703792</v>
      </c>
      <c r="B6012" s="3">
        <v>41825.410567129627</v>
      </c>
      <c r="C6012" s="2" t="s">
        <v>7</v>
      </c>
      <c r="D6012" s="2" t="s">
        <v>8</v>
      </c>
      <c r="E6012" s="2" t="s">
        <v>16</v>
      </c>
      <c r="F6012" s="2" t="s">
        <v>12</v>
      </c>
      <c r="G6012" s="2">
        <v>13696</v>
      </c>
      <c r="H6012" s="2">
        <v>13696</v>
      </c>
      <c r="I6012" s="61"/>
    </row>
    <row r="6013" spans="1:9" ht="24" customHeight="1" x14ac:dyDescent="0.25">
      <c r="A6013" s="2">
        <v>600570</v>
      </c>
      <c r="B6013" s="3">
        <v>41832.700949074075</v>
      </c>
      <c r="C6013" s="2" t="s">
        <v>7</v>
      </c>
      <c r="D6013" s="2" t="s">
        <v>11</v>
      </c>
      <c r="E6013" s="2" t="s">
        <v>20</v>
      </c>
      <c r="F6013" s="2" t="s">
        <v>12</v>
      </c>
      <c r="G6013" s="2">
        <v>5841</v>
      </c>
      <c r="H6013" s="2">
        <v>5841</v>
      </c>
      <c r="I6013" s="61"/>
    </row>
    <row r="6014" spans="1:9" ht="24" customHeight="1" x14ac:dyDescent="0.25">
      <c r="A6014" s="2">
        <v>209973</v>
      </c>
      <c r="B6014" s="3">
        <v>41832.701516203706</v>
      </c>
      <c r="C6014" s="2" t="s">
        <v>7</v>
      </c>
      <c r="D6014" s="2" t="s">
        <v>23</v>
      </c>
      <c r="E6014" s="2" t="s">
        <v>20</v>
      </c>
      <c r="F6014" s="2" t="s">
        <v>12</v>
      </c>
      <c r="G6014" s="2">
        <v>7439</v>
      </c>
      <c r="H6014" s="2">
        <v>7439</v>
      </c>
      <c r="I6014" s="61"/>
    </row>
    <row r="6015" spans="1:9" ht="24" customHeight="1" x14ac:dyDescent="0.25">
      <c r="A6015" s="2">
        <v>525836</v>
      </c>
      <c r="B6015" s="3">
        <v>41873.707685185182</v>
      </c>
      <c r="C6015" s="2" t="s">
        <v>7</v>
      </c>
      <c r="D6015" s="2" t="s">
        <v>8</v>
      </c>
      <c r="E6015" s="2" t="s">
        <v>9</v>
      </c>
      <c r="F6015" s="2" t="s">
        <v>32</v>
      </c>
      <c r="G6015" s="2">
        <v>81259</v>
      </c>
      <c r="H6015" s="2">
        <v>81259</v>
      </c>
      <c r="I6015" s="61"/>
    </row>
    <row r="6016" spans="1:9" ht="24" customHeight="1" x14ac:dyDescent="0.25">
      <c r="A6016" s="2">
        <v>896401</v>
      </c>
      <c r="B6016" s="3">
        <v>41881.382719907408</v>
      </c>
      <c r="C6016" s="2" t="s">
        <v>7</v>
      </c>
      <c r="D6016" s="2" t="s">
        <v>23</v>
      </c>
      <c r="E6016" s="2" t="s">
        <v>9</v>
      </c>
      <c r="F6016" s="2" t="s">
        <v>32</v>
      </c>
      <c r="G6016" s="2">
        <v>27760</v>
      </c>
      <c r="H6016" s="2">
        <v>27760</v>
      </c>
      <c r="I6016" s="61"/>
    </row>
    <row r="6017" spans="1:9" ht="24" customHeight="1" x14ac:dyDescent="0.25">
      <c r="A6017" s="2">
        <v>626067</v>
      </c>
      <c r="B6017" s="3">
        <v>41847.37908564815</v>
      </c>
      <c r="C6017" s="2" t="s">
        <v>7</v>
      </c>
      <c r="D6017" s="2" t="s">
        <v>8</v>
      </c>
      <c r="E6017" s="2" t="s">
        <v>28</v>
      </c>
      <c r="F6017" s="2" t="s">
        <v>21</v>
      </c>
      <c r="G6017" s="2">
        <v>52925</v>
      </c>
      <c r="H6017" s="2">
        <v>52925</v>
      </c>
      <c r="I6017" s="61"/>
    </row>
    <row r="6018" spans="1:9" ht="24" customHeight="1" x14ac:dyDescent="0.25">
      <c r="A6018" s="2">
        <v>83466</v>
      </c>
      <c r="B6018" s="3">
        <v>41849.738993055558</v>
      </c>
      <c r="C6018" s="2" t="s">
        <v>7</v>
      </c>
      <c r="D6018" s="2" t="s">
        <v>8</v>
      </c>
      <c r="E6018" s="2" t="s">
        <v>28</v>
      </c>
      <c r="F6018" s="2" t="s">
        <v>21</v>
      </c>
      <c r="G6018" s="2">
        <v>91040</v>
      </c>
      <c r="H6018" s="2">
        <v>91040</v>
      </c>
      <c r="I6018" s="61"/>
    </row>
    <row r="6019" spans="1:9" ht="24" customHeight="1" x14ac:dyDescent="0.25">
      <c r="A6019" s="2">
        <v>867000</v>
      </c>
      <c r="B6019" s="3">
        <v>41849.739560185182</v>
      </c>
      <c r="C6019" s="2" t="s">
        <v>7</v>
      </c>
      <c r="D6019" s="2" t="s">
        <v>8</v>
      </c>
      <c r="E6019" s="2" t="s">
        <v>28</v>
      </c>
      <c r="F6019" s="2" t="s">
        <v>21</v>
      </c>
      <c r="G6019" s="2">
        <v>58832</v>
      </c>
      <c r="H6019" s="2">
        <v>58832</v>
      </c>
      <c r="I6019" s="61"/>
    </row>
    <row r="6020" spans="1:9" ht="24" customHeight="1" x14ac:dyDescent="0.25">
      <c r="A6020" s="2">
        <v>539299</v>
      </c>
      <c r="B6020" s="3">
        <v>41862.68136574074</v>
      </c>
      <c r="C6020" s="2" t="s">
        <v>7</v>
      </c>
      <c r="D6020" s="2" t="s">
        <v>8</v>
      </c>
      <c r="E6020" s="2" t="s">
        <v>28</v>
      </c>
      <c r="F6020" s="2" t="s">
        <v>21</v>
      </c>
      <c r="G6020" s="2">
        <v>91620</v>
      </c>
      <c r="H6020" s="2">
        <v>91620</v>
      </c>
      <c r="I6020" s="61"/>
    </row>
    <row r="6021" spans="1:9" ht="24" customHeight="1" x14ac:dyDescent="0.25">
      <c r="A6021" s="2">
        <v>838359</v>
      </c>
      <c r="B6021" s="3">
        <v>41878.586053240739</v>
      </c>
      <c r="C6021" s="2" t="s">
        <v>7</v>
      </c>
      <c r="D6021" s="2" t="s">
        <v>23</v>
      </c>
      <c r="E6021" s="2" t="s">
        <v>28</v>
      </c>
      <c r="F6021" s="2" t="s">
        <v>21</v>
      </c>
      <c r="G6021" s="2">
        <v>90339</v>
      </c>
      <c r="H6021" s="2">
        <v>90339</v>
      </c>
      <c r="I6021" s="61"/>
    </row>
    <row r="6022" spans="1:9" ht="24" customHeight="1" x14ac:dyDescent="0.25">
      <c r="A6022" s="2">
        <v>79268</v>
      </c>
      <c r="B6022" s="3">
        <v>41778.354675925926</v>
      </c>
      <c r="C6022" s="2" t="s">
        <v>7</v>
      </c>
      <c r="D6022" s="2" t="s">
        <v>8</v>
      </c>
      <c r="E6022" s="2" t="s">
        <v>14</v>
      </c>
      <c r="F6022" s="2" t="s">
        <v>21</v>
      </c>
      <c r="G6022" s="2">
        <v>95073</v>
      </c>
      <c r="H6022" s="2">
        <v>95073</v>
      </c>
      <c r="I6022" s="61"/>
    </row>
    <row r="6023" spans="1:9" ht="24" customHeight="1" x14ac:dyDescent="0.25">
      <c r="A6023" s="2">
        <v>231232</v>
      </c>
      <c r="B6023" s="3">
        <v>41778.355520833335</v>
      </c>
      <c r="C6023" s="2" t="s">
        <v>7</v>
      </c>
      <c r="D6023" s="2" t="s">
        <v>8</v>
      </c>
      <c r="E6023" s="2" t="s">
        <v>14</v>
      </c>
      <c r="F6023" s="2" t="s">
        <v>21</v>
      </c>
      <c r="G6023" s="2">
        <v>6425</v>
      </c>
      <c r="H6023" s="2">
        <v>6425</v>
      </c>
      <c r="I6023" s="61"/>
    </row>
    <row r="6024" spans="1:9" ht="24" customHeight="1" x14ac:dyDescent="0.25">
      <c r="A6024" s="2">
        <v>70189</v>
      </c>
      <c r="B6024" s="3">
        <v>41778.353136574071</v>
      </c>
      <c r="C6024" s="2" t="s">
        <v>7</v>
      </c>
      <c r="D6024" s="2" t="s">
        <v>11</v>
      </c>
      <c r="E6024" s="2" t="s">
        <v>14</v>
      </c>
      <c r="F6024" s="2" t="s">
        <v>21</v>
      </c>
      <c r="G6024" s="2">
        <v>22922</v>
      </c>
      <c r="H6024" s="2">
        <v>22922</v>
      </c>
      <c r="I6024" s="61"/>
    </row>
    <row r="6025" spans="1:9" ht="24" customHeight="1" x14ac:dyDescent="0.25">
      <c r="A6025" s="2">
        <v>592340</v>
      </c>
      <c r="B6025" s="3">
        <v>41778.355057870373</v>
      </c>
      <c r="C6025" s="2" t="s">
        <v>7</v>
      </c>
      <c r="D6025" s="2" t="s">
        <v>11</v>
      </c>
      <c r="E6025" s="2" t="s">
        <v>14</v>
      </c>
      <c r="F6025" s="2" t="s">
        <v>21</v>
      </c>
      <c r="G6025" s="2">
        <v>76995</v>
      </c>
      <c r="H6025" s="2">
        <v>76995</v>
      </c>
      <c r="I6025" s="61"/>
    </row>
    <row r="6026" spans="1:9" ht="24" customHeight="1" x14ac:dyDescent="0.25">
      <c r="A6026" s="2">
        <v>917822</v>
      </c>
      <c r="B6026" s="3">
        <v>41824.338935185187</v>
      </c>
      <c r="C6026" s="2" t="s">
        <v>7</v>
      </c>
      <c r="D6026" s="2" t="s">
        <v>11</v>
      </c>
      <c r="E6026" s="2" t="s">
        <v>14</v>
      </c>
      <c r="F6026" s="2" t="s">
        <v>21</v>
      </c>
      <c r="G6026" s="2">
        <v>80943</v>
      </c>
      <c r="H6026" s="2">
        <v>80943</v>
      </c>
      <c r="I6026" s="61"/>
    </row>
    <row r="6027" spans="1:9" ht="24" customHeight="1" x14ac:dyDescent="0.25">
      <c r="A6027" s="2">
        <v>786696</v>
      </c>
      <c r="B6027" s="3">
        <v>41824.338530092595</v>
      </c>
      <c r="C6027" s="2" t="s">
        <v>13</v>
      </c>
      <c r="D6027" s="2" t="s">
        <v>23</v>
      </c>
      <c r="E6027" s="2" t="s">
        <v>14</v>
      </c>
      <c r="F6027" s="2" t="s">
        <v>21</v>
      </c>
      <c r="G6027" s="2">
        <v>51820</v>
      </c>
      <c r="H6027" s="2">
        <v>51820</v>
      </c>
      <c r="I6027" s="61"/>
    </row>
    <row r="6028" spans="1:9" ht="24" customHeight="1" x14ac:dyDescent="0.25">
      <c r="A6028" s="2">
        <v>889834</v>
      </c>
      <c r="B6028" s="3">
        <v>41878.173773148148</v>
      </c>
      <c r="C6028" s="2" t="s">
        <v>7</v>
      </c>
      <c r="D6028" s="2" t="s">
        <v>11</v>
      </c>
      <c r="E6028" s="2" t="s">
        <v>25</v>
      </c>
      <c r="F6028" s="2" t="s">
        <v>17</v>
      </c>
      <c r="G6028" s="2">
        <v>1524</v>
      </c>
      <c r="H6028" s="2">
        <v>1524</v>
      </c>
      <c r="I6028" s="61"/>
    </row>
    <row r="6029" spans="1:9" ht="24" customHeight="1" x14ac:dyDescent="0.25">
      <c r="A6029" s="2">
        <v>129994</v>
      </c>
      <c r="B6029" s="3">
        <v>41774.661377314813</v>
      </c>
      <c r="C6029" s="2" t="s">
        <v>7</v>
      </c>
      <c r="D6029" s="2" t="s">
        <v>11</v>
      </c>
      <c r="E6029" s="2" t="s">
        <v>14</v>
      </c>
      <c r="F6029" s="2" t="s">
        <v>12</v>
      </c>
      <c r="G6029" s="2">
        <v>3843</v>
      </c>
      <c r="H6029" s="2">
        <v>3843</v>
      </c>
      <c r="I6029" s="61"/>
    </row>
    <row r="6030" spans="1:9" ht="24" customHeight="1" x14ac:dyDescent="0.25">
      <c r="A6030" s="2">
        <v>98831</v>
      </c>
      <c r="B6030" s="3">
        <v>41774.662638888891</v>
      </c>
      <c r="C6030" s="2" t="s">
        <v>7</v>
      </c>
      <c r="D6030" s="2" t="s">
        <v>11</v>
      </c>
      <c r="E6030" s="2" t="s">
        <v>14</v>
      </c>
      <c r="F6030" s="2" t="s">
        <v>12</v>
      </c>
      <c r="G6030" s="2">
        <v>52653</v>
      </c>
      <c r="H6030" s="2">
        <v>52653</v>
      </c>
      <c r="I6030" s="61"/>
    </row>
    <row r="6031" spans="1:9" ht="24" customHeight="1" x14ac:dyDescent="0.25">
      <c r="A6031" s="2">
        <v>531445</v>
      </c>
      <c r="B6031" s="3">
        <v>41774.662974537037</v>
      </c>
      <c r="C6031" s="2" t="s">
        <v>7</v>
      </c>
      <c r="D6031" s="2" t="s">
        <v>8</v>
      </c>
      <c r="E6031" s="2" t="s">
        <v>14</v>
      </c>
      <c r="F6031" s="2" t="s">
        <v>12</v>
      </c>
      <c r="G6031" s="2">
        <v>18127</v>
      </c>
      <c r="H6031" s="2">
        <v>18127</v>
      </c>
      <c r="I6031" s="61"/>
    </row>
    <row r="6032" spans="1:9" ht="24" customHeight="1" x14ac:dyDescent="0.25">
      <c r="A6032" s="2">
        <v>782465</v>
      </c>
      <c r="B6032" s="3">
        <v>41787.428715277776</v>
      </c>
      <c r="C6032" s="2" t="s">
        <v>7</v>
      </c>
      <c r="D6032" s="2" t="s">
        <v>11</v>
      </c>
      <c r="E6032" s="2" t="s">
        <v>14</v>
      </c>
      <c r="F6032" s="2" t="s">
        <v>12</v>
      </c>
      <c r="G6032" s="2">
        <v>38840</v>
      </c>
      <c r="H6032" s="2">
        <v>38840</v>
      </c>
      <c r="I6032" s="61"/>
    </row>
    <row r="6033" spans="1:9" ht="24" customHeight="1" x14ac:dyDescent="0.25">
      <c r="A6033" s="2">
        <v>302371</v>
      </c>
      <c r="B6033" s="3">
        <v>41792.374293981484</v>
      </c>
      <c r="C6033" s="2" t="s">
        <v>7</v>
      </c>
      <c r="D6033" s="2" t="s">
        <v>8</v>
      </c>
      <c r="E6033" s="2" t="s">
        <v>14</v>
      </c>
      <c r="F6033" s="2" t="s">
        <v>12</v>
      </c>
      <c r="G6033" s="2">
        <v>23496</v>
      </c>
      <c r="H6033" s="2">
        <v>23496</v>
      </c>
      <c r="I6033" s="61"/>
    </row>
    <row r="6034" spans="1:9" ht="24" customHeight="1" x14ac:dyDescent="0.25">
      <c r="A6034" s="2">
        <v>147868</v>
      </c>
      <c r="B6034" s="3">
        <v>41793.453541666669</v>
      </c>
      <c r="C6034" s="2" t="s">
        <v>7</v>
      </c>
      <c r="D6034" s="2" t="s">
        <v>8</v>
      </c>
      <c r="E6034" s="2" t="s">
        <v>14</v>
      </c>
      <c r="F6034" s="2" t="s">
        <v>12</v>
      </c>
      <c r="G6034" s="2">
        <v>43528</v>
      </c>
      <c r="H6034" s="2">
        <v>43528</v>
      </c>
      <c r="I6034" s="61"/>
    </row>
    <row r="6035" spans="1:9" ht="24" customHeight="1" x14ac:dyDescent="0.25">
      <c r="A6035" s="2">
        <v>374162</v>
      </c>
      <c r="B6035" s="3">
        <v>41808.463738425926</v>
      </c>
      <c r="C6035" s="2" t="s">
        <v>7</v>
      </c>
      <c r="D6035" s="2" t="s">
        <v>11</v>
      </c>
      <c r="E6035" s="2" t="s">
        <v>25</v>
      </c>
      <c r="F6035" s="2" t="s">
        <v>32</v>
      </c>
      <c r="G6035" s="2">
        <v>67819</v>
      </c>
      <c r="H6035" s="2">
        <v>67819</v>
      </c>
      <c r="I6035" s="61"/>
    </row>
    <row r="6036" spans="1:9" ht="24" customHeight="1" x14ac:dyDescent="0.25">
      <c r="A6036" s="2">
        <v>632936</v>
      </c>
      <c r="B6036" s="3">
        <v>41808.464236111111</v>
      </c>
      <c r="C6036" s="2" t="s">
        <v>7</v>
      </c>
      <c r="D6036" s="2" t="s">
        <v>11</v>
      </c>
      <c r="E6036" s="2" t="s">
        <v>25</v>
      </c>
      <c r="F6036" s="2" t="s">
        <v>32</v>
      </c>
      <c r="G6036" s="2">
        <v>41010</v>
      </c>
      <c r="H6036" s="2">
        <v>41010</v>
      </c>
      <c r="I6036" s="61"/>
    </row>
    <row r="6037" spans="1:9" ht="24" customHeight="1" x14ac:dyDescent="0.25">
      <c r="A6037" s="2">
        <v>521698</v>
      </c>
      <c r="B6037" s="3">
        <v>41808.465243055558</v>
      </c>
      <c r="C6037" s="2" t="s">
        <v>13</v>
      </c>
      <c r="D6037" s="2" t="s">
        <v>11</v>
      </c>
      <c r="E6037" s="2" t="s">
        <v>25</v>
      </c>
      <c r="F6037" s="2" t="s">
        <v>32</v>
      </c>
      <c r="G6037" s="2">
        <v>6846</v>
      </c>
      <c r="H6037" s="2">
        <v>6846</v>
      </c>
      <c r="I6037" s="61"/>
    </row>
    <row r="6038" spans="1:9" ht="24" customHeight="1" x14ac:dyDescent="0.25">
      <c r="A6038" s="2">
        <v>87830</v>
      </c>
      <c r="B6038" s="3">
        <v>41825.75439814815</v>
      </c>
      <c r="C6038" s="2" t="s">
        <v>7</v>
      </c>
      <c r="D6038" s="2" t="s">
        <v>11</v>
      </c>
      <c r="E6038" s="2" t="s">
        <v>25</v>
      </c>
      <c r="F6038" s="2" t="s">
        <v>22</v>
      </c>
      <c r="G6038" s="2">
        <v>45873</v>
      </c>
      <c r="H6038" s="2">
        <v>45873</v>
      </c>
      <c r="I6038" s="61"/>
    </row>
    <row r="6039" spans="1:9" ht="24" customHeight="1" x14ac:dyDescent="0.25">
      <c r="A6039" s="2">
        <v>921759</v>
      </c>
      <c r="B6039" s="3">
        <v>41825.754641203705</v>
      </c>
      <c r="C6039" s="2" t="s">
        <v>13</v>
      </c>
      <c r="D6039" s="2" t="s">
        <v>8</v>
      </c>
      <c r="E6039" s="2" t="s">
        <v>25</v>
      </c>
      <c r="F6039" s="2" t="s">
        <v>22</v>
      </c>
      <c r="G6039" s="2">
        <v>41022</v>
      </c>
      <c r="H6039" s="2">
        <v>41022</v>
      </c>
      <c r="I6039" s="61"/>
    </row>
    <row r="6040" spans="1:9" ht="24" customHeight="1" x14ac:dyDescent="0.25">
      <c r="A6040" s="2">
        <v>773003</v>
      </c>
      <c r="B6040" s="3">
        <v>41827.670162037037</v>
      </c>
      <c r="C6040" s="2" t="s">
        <v>7</v>
      </c>
      <c r="D6040" s="2" t="s">
        <v>8</v>
      </c>
      <c r="E6040" s="2" t="s">
        <v>25</v>
      </c>
      <c r="F6040" s="2" t="s">
        <v>22</v>
      </c>
      <c r="G6040" s="2">
        <v>57779</v>
      </c>
      <c r="H6040" s="2">
        <v>57779</v>
      </c>
      <c r="I6040" s="61"/>
    </row>
    <row r="6041" spans="1:9" ht="24" customHeight="1" x14ac:dyDescent="0.25">
      <c r="A6041" s="2">
        <v>650321</v>
      </c>
      <c r="B6041" s="3">
        <v>41827.672071759262</v>
      </c>
      <c r="C6041" s="2" t="s">
        <v>7</v>
      </c>
      <c r="D6041" s="2" t="s">
        <v>8</v>
      </c>
      <c r="E6041" s="2" t="s">
        <v>25</v>
      </c>
      <c r="F6041" s="2" t="s">
        <v>22</v>
      </c>
      <c r="G6041" s="2">
        <v>37657</v>
      </c>
      <c r="H6041" s="2">
        <v>37657</v>
      </c>
      <c r="I6041" s="61"/>
    </row>
    <row r="6042" spans="1:9" ht="24" customHeight="1" x14ac:dyDescent="0.25">
      <c r="A6042" s="2">
        <v>961036</v>
      </c>
      <c r="B6042" s="3">
        <v>41836.338136574072</v>
      </c>
      <c r="C6042" s="2" t="s">
        <v>7</v>
      </c>
      <c r="D6042" s="2" t="s">
        <v>11</v>
      </c>
      <c r="E6042" s="2" t="s">
        <v>25</v>
      </c>
      <c r="F6042" s="2" t="s">
        <v>22</v>
      </c>
      <c r="G6042" s="2">
        <v>89013</v>
      </c>
      <c r="H6042" s="2">
        <v>89013</v>
      </c>
      <c r="I6042" s="61"/>
    </row>
    <row r="6043" spans="1:9" ht="24" customHeight="1" x14ac:dyDescent="0.25">
      <c r="A6043" s="2">
        <v>244866</v>
      </c>
      <c r="B6043" s="3">
        <v>41829.596909722219</v>
      </c>
      <c r="C6043" s="2" t="s">
        <v>7</v>
      </c>
      <c r="D6043" s="2" t="s">
        <v>8</v>
      </c>
      <c r="E6043" s="2" t="s">
        <v>9</v>
      </c>
      <c r="F6043" s="2" t="s">
        <v>12</v>
      </c>
      <c r="G6043" s="2">
        <v>56513</v>
      </c>
      <c r="H6043" s="2">
        <v>56513</v>
      </c>
      <c r="I6043" s="61"/>
    </row>
    <row r="6044" spans="1:9" ht="24" customHeight="1" x14ac:dyDescent="0.25">
      <c r="A6044" s="2">
        <v>641625</v>
      </c>
      <c r="B6044" s="3">
        <v>41767.451493055552</v>
      </c>
      <c r="C6044" s="2" t="s">
        <v>7</v>
      </c>
      <c r="D6044" s="2" t="s">
        <v>8</v>
      </c>
      <c r="E6044" s="2" t="s">
        <v>9</v>
      </c>
      <c r="F6044" s="2" t="s">
        <v>32</v>
      </c>
      <c r="G6044" s="2">
        <v>10523</v>
      </c>
      <c r="H6044" s="2">
        <v>10523</v>
      </c>
      <c r="I6044" s="61"/>
    </row>
    <row r="6045" spans="1:9" ht="24" customHeight="1" x14ac:dyDescent="0.25">
      <c r="A6045" s="2">
        <v>463211</v>
      </c>
      <c r="B6045" s="3">
        <v>41778.654872685183</v>
      </c>
      <c r="C6045" s="2" t="s">
        <v>7</v>
      </c>
      <c r="D6045" s="2" t="s">
        <v>8</v>
      </c>
      <c r="E6045" s="2" t="s">
        <v>14</v>
      </c>
      <c r="F6045" s="2" t="s">
        <v>32</v>
      </c>
      <c r="G6045" s="2">
        <v>43943</v>
      </c>
      <c r="H6045" s="2">
        <v>43943</v>
      </c>
      <c r="I6045" s="61"/>
    </row>
    <row r="6046" spans="1:9" ht="24" customHeight="1" x14ac:dyDescent="0.25">
      <c r="A6046" s="2">
        <v>617820</v>
      </c>
      <c r="B6046" s="3">
        <v>41778.655138888891</v>
      </c>
      <c r="C6046" s="2" t="s">
        <v>7</v>
      </c>
      <c r="D6046" s="2" t="s">
        <v>11</v>
      </c>
      <c r="E6046" s="2" t="s">
        <v>14</v>
      </c>
      <c r="F6046" s="2" t="s">
        <v>32</v>
      </c>
      <c r="G6046" s="2">
        <v>42322</v>
      </c>
      <c r="H6046" s="2">
        <v>42322</v>
      </c>
      <c r="I6046" s="61"/>
    </row>
    <row r="6047" spans="1:9" ht="24" customHeight="1" x14ac:dyDescent="0.25">
      <c r="A6047" s="2">
        <v>51205</v>
      </c>
      <c r="B6047" s="3">
        <v>41778.655763888892</v>
      </c>
      <c r="C6047" s="2" t="s">
        <v>7</v>
      </c>
      <c r="D6047" s="2" t="s">
        <v>11</v>
      </c>
      <c r="E6047" s="2" t="s">
        <v>14</v>
      </c>
      <c r="F6047" s="2" t="s">
        <v>32</v>
      </c>
      <c r="G6047" s="2">
        <v>5161</v>
      </c>
      <c r="H6047" s="2">
        <v>5161</v>
      </c>
      <c r="I6047" s="61"/>
    </row>
    <row r="6048" spans="1:9" ht="24" customHeight="1" x14ac:dyDescent="0.25">
      <c r="A6048" s="2">
        <v>769136</v>
      </c>
      <c r="B6048" s="3">
        <v>41778.656261574077</v>
      </c>
      <c r="C6048" s="2" t="s">
        <v>7</v>
      </c>
      <c r="D6048" s="2" t="s">
        <v>8</v>
      </c>
      <c r="E6048" s="2" t="s">
        <v>14</v>
      </c>
      <c r="F6048" s="2" t="s">
        <v>32</v>
      </c>
      <c r="G6048" s="2">
        <v>94223</v>
      </c>
      <c r="H6048" s="2">
        <v>94223</v>
      </c>
      <c r="I6048" s="61"/>
    </row>
    <row r="6049" spans="1:9" ht="24" customHeight="1" x14ac:dyDescent="0.25">
      <c r="A6049" s="2">
        <v>734711</v>
      </c>
      <c r="B6049" s="3">
        <v>41803.626608796294</v>
      </c>
      <c r="C6049" s="2" t="s">
        <v>7</v>
      </c>
      <c r="D6049" s="2" t="s">
        <v>23</v>
      </c>
      <c r="E6049" s="2" t="s">
        <v>14</v>
      </c>
      <c r="F6049" s="2" t="s">
        <v>32</v>
      </c>
      <c r="G6049" s="2">
        <v>10106</v>
      </c>
      <c r="H6049" s="2">
        <v>10106</v>
      </c>
      <c r="I6049" s="61"/>
    </row>
    <row r="6050" spans="1:9" ht="24" customHeight="1" x14ac:dyDescent="0.25">
      <c r="A6050" s="2">
        <v>120968</v>
      </c>
      <c r="B6050" s="3">
        <v>41804.467430555553</v>
      </c>
      <c r="C6050" s="2" t="s">
        <v>7</v>
      </c>
      <c r="D6050" s="2" t="s">
        <v>8</v>
      </c>
      <c r="E6050" s="2" t="s">
        <v>14</v>
      </c>
      <c r="F6050" s="2" t="s">
        <v>32</v>
      </c>
      <c r="G6050" s="2">
        <v>73584</v>
      </c>
      <c r="H6050" s="2">
        <v>73584</v>
      </c>
      <c r="I6050" s="61"/>
    </row>
    <row r="6051" spans="1:9" ht="24" customHeight="1" x14ac:dyDescent="0.25">
      <c r="A6051" s="2">
        <v>79248</v>
      </c>
      <c r="B6051" s="3">
        <v>41805.315868055557</v>
      </c>
      <c r="C6051" s="2" t="s">
        <v>7</v>
      </c>
      <c r="D6051" s="2" t="s">
        <v>8</v>
      </c>
      <c r="E6051" s="2" t="s">
        <v>14</v>
      </c>
      <c r="F6051" s="2" t="s">
        <v>32</v>
      </c>
      <c r="G6051" s="2">
        <v>8869</v>
      </c>
      <c r="H6051" s="2">
        <v>8869</v>
      </c>
      <c r="I6051" s="61"/>
    </row>
    <row r="6052" spans="1:9" ht="24" customHeight="1" x14ac:dyDescent="0.25">
      <c r="A6052" s="2">
        <v>189498</v>
      </c>
      <c r="B6052" s="3">
        <v>41805.316574074073</v>
      </c>
      <c r="C6052" s="2" t="s">
        <v>7</v>
      </c>
      <c r="D6052" s="2" t="s">
        <v>8</v>
      </c>
      <c r="E6052" s="2" t="s">
        <v>14</v>
      </c>
      <c r="F6052" s="2" t="s">
        <v>32</v>
      </c>
      <c r="G6052" s="2">
        <v>47082</v>
      </c>
      <c r="H6052" s="2">
        <v>47082</v>
      </c>
      <c r="I6052" s="61"/>
    </row>
    <row r="6053" spans="1:9" ht="24" customHeight="1" x14ac:dyDescent="0.25">
      <c r="A6053" s="2">
        <v>787079</v>
      </c>
      <c r="B6053" s="3">
        <v>41810.776782407411</v>
      </c>
      <c r="C6053" s="2" t="s">
        <v>13</v>
      </c>
      <c r="D6053" s="2" t="s">
        <v>8</v>
      </c>
      <c r="E6053" s="2" t="s">
        <v>14</v>
      </c>
      <c r="F6053" s="2" t="s">
        <v>32</v>
      </c>
      <c r="G6053" s="2">
        <v>1676</v>
      </c>
      <c r="H6053" s="2">
        <v>1676</v>
      </c>
      <c r="I6053" s="61"/>
    </row>
    <row r="6054" spans="1:9" ht="24" customHeight="1" x14ac:dyDescent="0.25">
      <c r="A6054" s="2">
        <v>842559</v>
      </c>
      <c r="B6054" s="3">
        <v>41810.777928240743</v>
      </c>
      <c r="C6054" s="2" t="s">
        <v>7</v>
      </c>
      <c r="D6054" s="2" t="s">
        <v>11</v>
      </c>
      <c r="E6054" s="2" t="s">
        <v>14</v>
      </c>
      <c r="F6054" s="2" t="s">
        <v>32</v>
      </c>
      <c r="G6054" s="2">
        <v>48922</v>
      </c>
      <c r="H6054" s="2">
        <v>48922</v>
      </c>
      <c r="I6054" s="61"/>
    </row>
    <row r="6055" spans="1:9" ht="24" customHeight="1" x14ac:dyDescent="0.25">
      <c r="A6055" s="2">
        <v>955451</v>
      </c>
      <c r="B6055" s="3">
        <v>41818.341631944444</v>
      </c>
      <c r="C6055" s="2" t="s">
        <v>7</v>
      </c>
      <c r="D6055" s="2" t="s">
        <v>8</v>
      </c>
      <c r="E6055" s="2" t="s">
        <v>14</v>
      </c>
      <c r="F6055" s="2" t="s">
        <v>32</v>
      </c>
      <c r="G6055" s="2">
        <v>98059</v>
      </c>
      <c r="H6055" s="2">
        <v>98059</v>
      </c>
      <c r="I6055" s="61"/>
    </row>
    <row r="6056" spans="1:9" ht="24" customHeight="1" x14ac:dyDescent="0.25">
      <c r="A6056" s="2">
        <v>81073</v>
      </c>
      <c r="B6056" s="3">
        <v>41761.771261574075</v>
      </c>
      <c r="C6056" s="2" t="s">
        <v>7</v>
      </c>
      <c r="D6056" s="2" t="s">
        <v>8</v>
      </c>
      <c r="E6056" s="2" t="s">
        <v>14</v>
      </c>
      <c r="F6056" s="2" t="s">
        <v>12</v>
      </c>
      <c r="G6056" s="2">
        <v>36405</v>
      </c>
      <c r="H6056" s="2">
        <v>36405</v>
      </c>
      <c r="I6056" s="61"/>
    </row>
    <row r="6057" spans="1:9" ht="24" customHeight="1" x14ac:dyDescent="0.25">
      <c r="A6057" s="2">
        <v>143163</v>
      </c>
      <c r="B6057" s="3">
        <v>41761.772939814815</v>
      </c>
      <c r="C6057" s="2" t="s">
        <v>7</v>
      </c>
      <c r="D6057" s="2" t="s">
        <v>8</v>
      </c>
      <c r="E6057" s="2" t="s">
        <v>14</v>
      </c>
      <c r="F6057" s="2" t="s">
        <v>12</v>
      </c>
      <c r="G6057" s="2">
        <v>14144</v>
      </c>
      <c r="H6057" s="2">
        <v>14144</v>
      </c>
      <c r="I6057" s="61"/>
    </row>
    <row r="6058" spans="1:9" ht="24" customHeight="1" x14ac:dyDescent="0.25">
      <c r="A6058" s="2">
        <v>386268</v>
      </c>
      <c r="B6058" s="3">
        <v>41761.773634259262</v>
      </c>
      <c r="C6058" s="2" t="s">
        <v>13</v>
      </c>
      <c r="D6058" s="2" t="s">
        <v>8</v>
      </c>
      <c r="E6058" s="2" t="s">
        <v>14</v>
      </c>
      <c r="F6058" s="2" t="s">
        <v>12</v>
      </c>
      <c r="G6058" s="2">
        <v>93867</v>
      </c>
      <c r="H6058" s="2">
        <v>93867</v>
      </c>
      <c r="I6058" s="61"/>
    </row>
    <row r="6059" spans="1:9" ht="24" customHeight="1" x14ac:dyDescent="0.25">
      <c r="A6059" s="2">
        <v>609420</v>
      </c>
      <c r="B6059" s="3">
        <v>41845.732268518521</v>
      </c>
      <c r="C6059" s="2" t="s">
        <v>7</v>
      </c>
      <c r="D6059" s="2" t="s">
        <v>8</v>
      </c>
      <c r="E6059" s="2" t="s">
        <v>9</v>
      </c>
      <c r="F6059" s="2" t="s">
        <v>12</v>
      </c>
      <c r="G6059" s="2">
        <v>77203</v>
      </c>
      <c r="H6059" s="2">
        <v>77203</v>
      </c>
      <c r="I6059" s="61"/>
    </row>
    <row r="6060" spans="1:9" ht="24" customHeight="1" x14ac:dyDescent="0.25">
      <c r="A6060" s="2">
        <v>702029</v>
      </c>
      <c r="B6060" s="3">
        <v>41845.733877314815</v>
      </c>
      <c r="C6060" s="2" t="s">
        <v>7</v>
      </c>
      <c r="D6060" s="2" t="s">
        <v>8</v>
      </c>
      <c r="E6060" s="2" t="s">
        <v>9</v>
      </c>
      <c r="F6060" s="2" t="s">
        <v>12</v>
      </c>
      <c r="G6060" s="2">
        <v>82653</v>
      </c>
      <c r="H6060" s="2">
        <v>82653</v>
      </c>
      <c r="I6060" s="61"/>
    </row>
    <row r="6061" spans="1:9" ht="24" customHeight="1" x14ac:dyDescent="0.25">
      <c r="A6061" s="2">
        <v>745310</v>
      </c>
      <c r="B6061" s="3">
        <v>41760.800219907411</v>
      </c>
      <c r="C6061" s="2" t="s">
        <v>13</v>
      </c>
      <c r="D6061" s="2" t="s">
        <v>8</v>
      </c>
      <c r="E6061" s="2" t="s">
        <v>9</v>
      </c>
      <c r="F6061" s="2" t="s">
        <v>12</v>
      </c>
      <c r="G6061" s="2">
        <v>71106</v>
      </c>
      <c r="H6061" s="2">
        <v>71106</v>
      </c>
      <c r="I6061" s="61"/>
    </row>
    <row r="6062" spans="1:9" ht="24" customHeight="1" x14ac:dyDescent="0.25">
      <c r="A6062" s="2">
        <v>897499</v>
      </c>
      <c r="B6062" s="3">
        <v>41766.686597222222</v>
      </c>
      <c r="C6062" s="2" t="s">
        <v>7</v>
      </c>
      <c r="D6062" s="2" t="s">
        <v>11</v>
      </c>
      <c r="E6062" s="2" t="s">
        <v>9</v>
      </c>
      <c r="F6062" s="2" t="s">
        <v>12</v>
      </c>
      <c r="G6062" s="2">
        <v>29833</v>
      </c>
      <c r="H6062" s="2">
        <v>29833</v>
      </c>
      <c r="I6062" s="61"/>
    </row>
    <row r="6063" spans="1:9" ht="24" customHeight="1" x14ac:dyDescent="0.25">
      <c r="A6063" s="2">
        <v>796914</v>
      </c>
      <c r="B6063" s="3">
        <v>41837.396666666667</v>
      </c>
      <c r="C6063" s="2" t="s">
        <v>7</v>
      </c>
      <c r="D6063" s="2" t="s">
        <v>8</v>
      </c>
      <c r="E6063" s="2" t="s">
        <v>9</v>
      </c>
      <c r="F6063" s="2" t="s">
        <v>12</v>
      </c>
      <c r="G6063" s="2">
        <v>29013</v>
      </c>
      <c r="H6063" s="2">
        <v>29013</v>
      </c>
      <c r="I6063" s="61"/>
    </row>
    <row r="6064" spans="1:9" ht="24" customHeight="1" x14ac:dyDescent="0.25">
      <c r="A6064" s="2">
        <v>34818</v>
      </c>
      <c r="B6064" s="3">
        <v>41837.39707175926</v>
      </c>
      <c r="C6064" s="2" t="s">
        <v>7</v>
      </c>
      <c r="D6064" s="2" t="s">
        <v>11</v>
      </c>
      <c r="E6064" s="2" t="s">
        <v>9</v>
      </c>
      <c r="F6064" s="2" t="s">
        <v>12</v>
      </c>
      <c r="G6064" s="2">
        <v>76929</v>
      </c>
      <c r="H6064" s="2">
        <v>76929</v>
      </c>
      <c r="I6064" s="61"/>
    </row>
    <row r="6065" spans="1:9" ht="24" customHeight="1" x14ac:dyDescent="0.25">
      <c r="A6065" s="2">
        <v>304751</v>
      </c>
      <c r="B6065" s="3">
        <v>41763.785162037035</v>
      </c>
      <c r="C6065" s="2" t="s">
        <v>7</v>
      </c>
      <c r="D6065" s="2" t="s">
        <v>8</v>
      </c>
      <c r="E6065" s="2" t="s">
        <v>9</v>
      </c>
      <c r="F6065" s="2" t="s">
        <v>32</v>
      </c>
      <c r="G6065" s="2">
        <v>71543</v>
      </c>
      <c r="H6065" s="2">
        <v>71543</v>
      </c>
      <c r="I6065" s="61"/>
    </row>
    <row r="6066" spans="1:9" ht="24" customHeight="1" x14ac:dyDescent="0.25">
      <c r="A6066" s="2">
        <v>593118</v>
      </c>
      <c r="B6066" s="3">
        <v>41781.631724537037</v>
      </c>
      <c r="C6066" s="2" t="s">
        <v>7</v>
      </c>
      <c r="D6066" s="2" t="s">
        <v>8</v>
      </c>
      <c r="E6066" s="2" t="s">
        <v>14</v>
      </c>
      <c r="F6066" s="2" t="s">
        <v>12</v>
      </c>
      <c r="G6066" s="2">
        <v>22471</v>
      </c>
      <c r="H6066" s="2">
        <v>22471</v>
      </c>
      <c r="I6066" s="61"/>
    </row>
    <row r="6067" spans="1:9" ht="24" customHeight="1" x14ac:dyDescent="0.25">
      <c r="A6067" s="2">
        <v>268306</v>
      </c>
      <c r="B6067" s="3">
        <v>41781.801261574074</v>
      </c>
      <c r="C6067" s="2" t="s">
        <v>13</v>
      </c>
      <c r="D6067" s="2" t="s">
        <v>8</v>
      </c>
      <c r="E6067" s="2" t="s">
        <v>14</v>
      </c>
      <c r="F6067" s="2" t="s">
        <v>12</v>
      </c>
      <c r="G6067" s="2">
        <v>95811</v>
      </c>
      <c r="H6067" s="2">
        <v>95811</v>
      </c>
      <c r="I6067" s="61"/>
    </row>
    <row r="6068" spans="1:9" ht="24" customHeight="1" x14ac:dyDescent="0.25">
      <c r="A6068" s="2">
        <v>837077</v>
      </c>
      <c r="B6068" s="3">
        <v>41781.805763888886</v>
      </c>
      <c r="C6068" s="2" t="s">
        <v>7</v>
      </c>
      <c r="D6068" s="2" t="s">
        <v>11</v>
      </c>
      <c r="E6068" s="2" t="s">
        <v>14</v>
      </c>
      <c r="F6068" s="2" t="s">
        <v>12</v>
      </c>
      <c r="G6068" s="2">
        <v>21669</v>
      </c>
      <c r="H6068" s="2">
        <v>21669</v>
      </c>
      <c r="I6068" s="61"/>
    </row>
    <row r="6069" spans="1:9" ht="24" customHeight="1" x14ac:dyDescent="0.25">
      <c r="A6069" s="2">
        <v>192813</v>
      </c>
      <c r="B6069" s="3">
        <v>41782.701516203706</v>
      </c>
      <c r="C6069" s="2" t="s">
        <v>7</v>
      </c>
      <c r="D6069" s="2" t="s">
        <v>8</v>
      </c>
      <c r="E6069" s="2" t="s">
        <v>14</v>
      </c>
      <c r="F6069" s="2" t="s">
        <v>12</v>
      </c>
      <c r="G6069" s="2">
        <v>6240</v>
      </c>
      <c r="H6069" s="2">
        <v>6240</v>
      </c>
      <c r="I6069" s="61"/>
    </row>
    <row r="6070" spans="1:9" ht="24" customHeight="1" x14ac:dyDescent="0.25">
      <c r="A6070" s="2">
        <v>253747</v>
      </c>
      <c r="B6070" s="3">
        <v>41782.704189814816</v>
      </c>
      <c r="C6070" s="2" t="s">
        <v>7</v>
      </c>
      <c r="D6070" s="2" t="s">
        <v>8</v>
      </c>
      <c r="E6070" s="2" t="s">
        <v>14</v>
      </c>
      <c r="F6070" s="2" t="s">
        <v>12</v>
      </c>
      <c r="G6070" s="2">
        <v>77250</v>
      </c>
      <c r="H6070" s="2">
        <v>77250</v>
      </c>
      <c r="I6070" s="61"/>
    </row>
    <row r="6071" spans="1:9" ht="24" customHeight="1" x14ac:dyDescent="0.25">
      <c r="A6071" s="2">
        <v>328765</v>
      </c>
      <c r="B6071" s="3">
        <v>41790.750185185185</v>
      </c>
      <c r="C6071" s="2" t="s">
        <v>13</v>
      </c>
      <c r="D6071" s="2" t="s">
        <v>11</v>
      </c>
      <c r="E6071" s="2" t="s">
        <v>14</v>
      </c>
      <c r="F6071" s="2" t="s">
        <v>32</v>
      </c>
      <c r="G6071" s="2">
        <v>6135</v>
      </c>
      <c r="H6071" s="2">
        <v>6135</v>
      </c>
      <c r="I6071" s="61"/>
    </row>
    <row r="6072" spans="1:9" ht="24" customHeight="1" x14ac:dyDescent="0.25">
      <c r="A6072" s="2">
        <v>532574</v>
      </c>
      <c r="B6072" s="3">
        <v>41795.701689814814</v>
      </c>
      <c r="C6072" s="2" t="s">
        <v>7</v>
      </c>
      <c r="D6072" s="2" t="s">
        <v>8</v>
      </c>
      <c r="E6072" s="2" t="s">
        <v>14</v>
      </c>
      <c r="F6072" s="2" t="s">
        <v>32</v>
      </c>
      <c r="G6072" s="2">
        <v>29420</v>
      </c>
      <c r="H6072" s="2">
        <v>29420</v>
      </c>
      <c r="I6072" s="61"/>
    </row>
    <row r="6073" spans="1:9" ht="24" customHeight="1" x14ac:dyDescent="0.25">
      <c r="A6073" s="2">
        <v>283050</v>
      </c>
      <c r="B6073" s="3">
        <v>41795.703344907408</v>
      </c>
      <c r="C6073" s="2" t="s">
        <v>7</v>
      </c>
      <c r="D6073" s="2" t="s">
        <v>11</v>
      </c>
      <c r="E6073" s="2" t="s">
        <v>14</v>
      </c>
      <c r="F6073" s="2" t="s">
        <v>32</v>
      </c>
      <c r="G6073" s="2">
        <v>10172</v>
      </c>
      <c r="H6073" s="2">
        <v>10172</v>
      </c>
      <c r="I6073" s="61"/>
    </row>
    <row r="6074" spans="1:9" ht="24" customHeight="1" x14ac:dyDescent="0.25">
      <c r="A6074" s="2">
        <v>697330</v>
      </c>
      <c r="B6074" s="3">
        <v>41795.703796296293</v>
      </c>
      <c r="C6074" s="2" t="s">
        <v>7</v>
      </c>
      <c r="D6074" s="2" t="s">
        <v>8</v>
      </c>
      <c r="E6074" s="2" t="s">
        <v>14</v>
      </c>
      <c r="F6074" s="2" t="s">
        <v>32</v>
      </c>
      <c r="G6074" s="2">
        <v>6685</v>
      </c>
      <c r="H6074" s="2">
        <v>6685</v>
      </c>
      <c r="I6074" s="61"/>
    </row>
    <row r="6075" spans="1:9" ht="24" customHeight="1" x14ac:dyDescent="0.25">
      <c r="A6075" s="2">
        <v>271797</v>
      </c>
      <c r="B6075" s="3">
        <v>41766.559444444443</v>
      </c>
      <c r="C6075" s="2" t="s">
        <v>7</v>
      </c>
      <c r="D6075" s="2" t="s">
        <v>8</v>
      </c>
      <c r="E6075" s="2" t="s">
        <v>25</v>
      </c>
      <c r="F6075" s="2" t="s">
        <v>21</v>
      </c>
      <c r="G6075" s="2">
        <v>19722</v>
      </c>
      <c r="H6075" s="2">
        <v>19722</v>
      </c>
      <c r="I6075" s="61"/>
    </row>
    <row r="6076" spans="1:9" ht="24" customHeight="1" x14ac:dyDescent="0.25">
      <c r="A6076" s="2">
        <v>140986</v>
      </c>
      <c r="B6076" s="3">
        <v>41774.418483796297</v>
      </c>
      <c r="C6076" s="2" t="s">
        <v>7</v>
      </c>
      <c r="D6076" s="2" t="s">
        <v>8</v>
      </c>
      <c r="E6076" s="2" t="s">
        <v>25</v>
      </c>
      <c r="F6076" s="2" t="s">
        <v>21</v>
      </c>
      <c r="G6076" s="2">
        <v>53848</v>
      </c>
      <c r="H6076" s="2">
        <v>53848</v>
      </c>
      <c r="I6076" s="61"/>
    </row>
    <row r="6077" spans="1:9" ht="24" customHeight="1" x14ac:dyDescent="0.25">
      <c r="A6077" s="2">
        <v>455195</v>
      </c>
      <c r="B6077" s="3">
        <v>41760.920011574075</v>
      </c>
      <c r="C6077" s="2" t="s">
        <v>7</v>
      </c>
      <c r="D6077" s="2" t="s">
        <v>11</v>
      </c>
      <c r="E6077" s="2" t="s">
        <v>9</v>
      </c>
      <c r="F6077" s="2" t="s">
        <v>32</v>
      </c>
      <c r="G6077" s="2">
        <v>62141</v>
      </c>
      <c r="H6077" s="2">
        <v>62141</v>
      </c>
      <c r="I6077" s="61"/>
    </row>
    <row r="6078" spans="1:9" ht="24" customHeight="1" x14ac:dyDescent="0.25">
      <c r="A6078" s="2">
        <v>264004</v>
      </c>
      <c r="B6078" s="3">
        <v>41774.561979166669</v>
      </c>
      <c r="C6078" s="2" t="s">
        <v>7</v>
      </c>
      <c r="D6078" s="2" t="s">
        <v>8</v>
      </c>
      <c r="E6078" s="2" t="s">
        <v>9</v>
      </c>
      <c r="F6078" s="2" t="s">
        <v>32</v>
      </c>
      <c r="G6078" s="2">
        <v>45743</v>
      </c>
      <c r="H6078" s="2">
        <v>45743</v>
      </c>
      <c r="I6078" s="61"/>
    </row>
    <row r="6079" spans="1:9" ht="24" customHeight="1" x14ac:dyDescent="0.25">
      <c r="A6079" s="2">
        <v>889329</v>
      </c>
      <c r="B6079" s="3">
        <v>41775.704594907409</v>
      </c>
      <c r="C6079" s="2" t="s">
        <v>7</v>
      </c>
      <c r="D6079" s="2" t="s">
        <v>8</v>
      </c>
      <c r="E6079" s="2" t="s">
        <v>9</v>
      </c>
      <c r="F6079" s="2" t="s">
        <v>32</v>
      </c>
      <c r="G6079" s="2">
        <v>49061</v>
      </c>
      <c r="H6079" s="2">
        <v>49061</v>
      </c>
      <c r="I6079" s="61"/>
    </row>
    <row r="6080" spans="1:9" ht="24" customHeight="1" x14ac:dyDescent="0.25">
      <c r="A6080" s="2">
        <v>708422</v>
      </c>
      <c r="B6080" s="3">
        <v>41775.706087962964</v>
      </c>
      <c r="C6080" s="2" t="s">
        <v>7</v>
      </c>
      <c r="D6080" s="2" t="s">
        <v>8</v>
      </c>
      <c r="E6080" s="2" t="s">
        <v>9</v>
      </c>
      <c r="F6080" s="2" t="s">
        <v>32</v>
      </c>
      <c r="G6080" s="2">
        <v>47131</v>
      </c>
      <c r="H6080" s="2">
        <v>47131</v>
      </c>
      <c r="I6080" s="61"/>
    </row>
    <row r="6081" spans="1:9" ht="24" customHeight="1" x14ac:dyDescent="0.25">
      <c r="A6081" s="2">
        <v>17946</v>
      </c>
      <c r="B6081" s="3">
        <v>41775.707291666666</v>
      </c>
      <c r="C6081" s="2" t="s">
        <v>7</v>
      </c>
      <c r="D6081" s="2" t="s">
        <v>8</v>
      </c>
      <c r="E6081" s="2" t="s">
        <v>9</v>
      </c>
      <c r="F6081" s="2" t="s">
        <v>32</v>
      </c>
      <c r="G6081" s="2">
        <v>65192</v>
      </c>
      <c r="H6081" s="2">
        <v>65192</v>
      </c>
      <c r="I6081" s="61"/>
    </row>
    <row r="6082" spans="1:9" ht="24" customHeight="1" x14ac:dyDescent="0.25">
      <c r="A6082" s="2">
        <v>646630</v>
      </c>
      <c r="B6082" s="3">
        <v>41845.366006944445</v>
      </c>
      <c r="C6082" s="2" t="s">
        <v>7</v>
      </c>
      <c r="D6082" s="2" t="s">
        <v>8</v>
      </c>
      <c r="E6082" s="2" t="s">
        <v>14</v>
      </c>
      <c r="F6082" s="2" t="s">
        <v>21</v>
      </c>
      <c r="G6082" s="2">
        <v>47344</v>
      </c>
      <c r="H6082" s="2">
        <v>47344</v>
      </c>
      <c r="I6082" s="61"/>
    </row>
    <row r="6083" spans="1:9" ht="24" customHeight="1" x14ac:dyDescent="0.25">
      <c r="A6083" s="2">
        <v>707138</v>
      </c>
      <c r="B6083" s="3">
        <v>41845.366666666669</v>
      </c>
      <c r="C6083" s="2" t="s">
        <v>7</v>
      </c>
      <c r="D6083" s="2" t="s">
        <v>11</v>
      </c>
      <c r="E6083" s="2" t="s">
        <v>14</v>
      </c>
      <c r="F6083" s="2" t="s">
        <v>21</v>
      </c>
      <c r="G6083" s="2">
        <v>1710</v>
      </c>
      <c r="H6083" s="2">
        <v>1710</v>
      </c>
      <c r="I6083" s="61"/>
    </row>
    <row r="6084" spans="1:9" ht="24" customHeight="1" x14ac:dyDescent="0.25">
      <c r="A6084" s="2">
        <v>601032</v>
      </c>
      <c r="B6084" s="3">
        <v>41775.584317129629</v>
      </c>
      <c r="C6084" s="2" t="s">
        <v>7</v>
      </c>
      <c r="D6084" s="2" t="s">
        <v>11</v>
      </c>
      <c r="E6084" s="2" t="s">
        <v>14</v>
      </c>
      <c r="F6084" s="2" t="s">
        <v>12</v>
      </c>
      <c r="G6084" s="2">
        <v>95656</v>
      </c>
      <c r="H6084" s="2">
        <v>95656</v>
      </c>
      <c r="I6084" s="61"/>
    </row>
    <row r="6085" spans="1:9" ht="24" customHeight="1" x14ac:dyDescent="0.25">
      <c r="A6085" s="2">
        <v>628178</v>
      </c>
      <c r="B6085" s="3">
        <v>41775.848136574074</v>
      </c>
      <c r="C6085" s="2" t="s">
        <v>7</v>
      </c>
      <c r="D6085" s="2" t="s">
        <v>8</v>
      </c>
      <c r="E6085" s="2" t="s">
        <v>14</v>
      </c>
      <c r="F6085" s="2" t="s">
        <v>12</v>
      </c>
      <c r="G6085" s="2">
        <v>84347</v>
      </c>
      <c r="H6085" s="2">
        <v>84347</v>
      </c>
      <c r="I6085" s="61"/>
    </row>
    <row r="6086" spans="1:9" ht="24" customHeight="1" x14ac:dyDescent="0.25">
      <c r="A6086" s="2">
        <v>920568</v>
      </c>
      <c r="B6086" s="3">
        <v>41789.736817129633</v>
      </c>
      <c r="C6086" s="2" t="s">
        <v>7</v>
      </c>
      <c r="D6086" s="2" t="s">
        <v>8</v>
      </c>
      <c r="E6086" s="2" t="s">
        <v>14</v>
      </c>
      <c r="F6086" s="2" t="s">
        <v>12</v>
      </c>
      <c r="G6086" s="2">
        <v>48346</v>
      </c>
      <c r="H6086" s="2">
        <v>48346</v>
      </c>
      <c r="I6086" s="61"/>
    </row>
    <row r="6087" spans="1:9" ht="24" customHeight="1" x14ac:dyDescent="0.25">
      <c r="A6087" s="2">
        <v>326252</v>
      </c>
      <c r="B6087" s="3">
        <v>41789.738657407404</v>
      </c>
      <c r="C6087" s="2" t="s">
        <v>7</v>
      </c>
      <c r="D6087" s="2" t="s">
        <v>11</v>
      </c>
      <c r="E6087" s="2" t="s">
        <v>14</v>
      </c>
      <c r="F6087" s="2" t="s">
        <v>12</v>
      </c>
      <c r="G6087" s="2">
        <v>73261</v>
      </c>
      <c r="H6087" s="2">
        <v>73261</v>
      </c>
      <c r="I6087" s="61"/>
    </row>
    <row r="6088" spans="1:9" ht="24" customHeight="1" x14ac:dyDescent="0.25">
      <c r="A6088" s="2">
        <v>294236</v>
      </c>
      <c r="B6088" s="3">
        <v>41794.553981481484</v>
      </c>
      <c r="C6088" s="2" t="s">
        <v>7</v>
      </c>
      <c r="D6088" s="2" t="s">
        <v>11</v>
      </c>
      <c r="E6088" s="2" t="s">
        <v>14</v>
      </c>
      <c r="F6088" s="2" t="s">
        <v>12</v>
      </c>
      <c r="G6088" s="2">
        <v>34216</v>
      </c>
      <c r="H6088" s="2">
        <v>34216</v>
      </c>
      <c r="I6088" s="61"/>
    </row>
    <row r="6089" spans="1:9" ht="24" customHeight="1" x14ac:dyDescent="0.25">
      <c r="A6089" s="2">
        <v>841824</v>
      </c>
      <c r="B6089" s="3">
        <v>41765.215486111112</v>
      </c>
      <c r="C6089" s="2" t="s">
        <v>7</v>
      </c>
      <c r="D6089" s="2" t="s">
        <v>11</v>
      </c>
      <c r="E6089" s="2" t="s">
        <v>25</v>
      </c>
      <c r="F6089" s="2" t="s">
        <v>32</v>
      </c>
      <c r="G6089" s="2">
        <v>99800</v>
      </c>
      <c r="H6089" s="2">
        <v>99800</v>
      </c>
      <c r="I6089" s="61"/>
    </row>
    <row r="6090" spans="1:9" ht="24" customHeight="1" x14ac:dyDescent="0.25">
      <c r="A6090" s="2">
        <v>108336</v>
      </c>
      <c r="B6090" s="3">
        <v>41824.827685185184</v>
      </c>
      <c r="C6090" s="2" t="s">
        <v>7</v>
      </c>
      <c r="D6090" s="2" t="s">
        <v>8</v>
      </c>
      <c r="E6090" s="2" t="s">
        <v>14</v>
      </c>
      <c r="F6090" s="2" t="s">
        <v>32</v>
      </c>
      <c r="G6090" s="2">
        <v>64990</v>
      </c>
      <c r="H6090" s="2">
        <v>64990</v>
      </c>
      <c r="I6090" s="61"/>
    </row>
    <row r="6091" spans="1:9" ht="24" customHeight="1" x14ac:dyDescent="0.25">
      <c r="A6091" s="2">
        <v>750179</v>
      </c>
      <c r="B6091" s="3">
        <v>41824.828067129631</v>
      </c>
      <c r="C6091" s="2" t="s">
        <v>7</v>
      </c>
      <c r="D6091" s="2" t="s">
        <v>8</v>
      </c>
      <c r="E6091" s="2" t="s">
        <v>14</v>
      </c>
      <c r="F6091" s="2" t="s">
        <v>32</v>
      </c>
      <c r="G6091" s="2">
        <v>83047</v>
      </c>
      <c r="H6091" s="2">
        <v>83047</v>
      </c>
      <c r="I6091" s="61"/>
    </row>
    <row r="6092" spans="1:9" ht="24" customHeight="1" x14ac:dyDescent="0.25">
      <c r="A6092" s="2">
        <v>783470</v>
      </c>
      <c r="B6092" s="3">
        <v>41814.525046296294</v>
      </c>
      <c r="C6092" s="2" t="s">
        <v>7</v>
      </c>
      <c r="D6092" s="2" t="s">
        <v>8</v>
      </c>
      <c r="E6092" s="2" t="s">
        <v>31</v>
      </c>
      <c r="F6092" s="2" t="s">
        <v>21</v>
      </c>
      <c r="G6092" s="2">
        <v>73568</v>
      </c>
      <c r="H6092" s="2">
        <v>73568</v>
      </c>
      <c r="I6092" s="61"/>
    </row>
    <row r="6093" spans="1:9" ht="24" customHeight="1" x14ac:dyDescent="0.25">
      <c r="A6093" s="2">
        <v>498520</v>
      </c>
      <c r="B6093" s="3">
        <v>41831.547905092593</v>
      </c>
      <c r="C6093" s="2" t="s">
        <v>7</v>
      </c>
      <c r="D6093" s="2" t="s">
        <v>8</v>
      </c>
      <c r="E6093" s="2" t="s">
        <v>31</v>
      </c>
      <c r="F6093" s="2" t="s">
        <v>21</v>
      </c>
      <c r="G6093" s="2">
        <v>55559</v>
      </c>
      <c r="H6093" s="2">
        <v>55559</v>
      </c>
      <c r="I6093" s="61"/>
    </row>
    <row r="6094" spans="1:9" ht="24" customHeight="1" x14ac:dyDescent="0.25">
      <c r="A6094" s="2">
        <v>623017</v>
      </c>
      <c r="B6094" s="3">
        <v>41842.730104166665</v>
      </c>
      <c r="C6094" s="2" t="s">
        <v>7</v>
      </c>
      <c r="D6094" s="2" t="s">
        <v>8</v>
      </c>
      <c r="E6094" s="2" t="s">
        <v>16</v>
      </c>
      <c r="F6094" s="2" t="s">
        <v>32</v>
      </c>
      <c r="G6094" s="2">
        <v>53737</v>
      </c>
      <c r="H6094" s="2">
        <v>53737</v>
      </c>
      <c r="I6094" s="61"/>
    </row>
    <row r="6095" spans="1:9" ht="24" customHeight="1" x14ac:dyDescent="0.25">
      <c r="A6095" s="2">
        <v>709308</v>
      </c>
      <c r="B6095" s="3">
        <v>41842.734039351853</v>
      </c>
      <c r="C6095" s="2" t="s">
        <v>7</v>
      </c>
      <c r="D6095" s="2" t="s">
        <v>8</v>
      </c>
      <c r="E6095" s="2" t="s">
        <v>16</v>
      </c>
      <c r="F6095" s="2" t="s">
        <v>32</v>
      </c>
      <c r="G6095" s="2">
        <v>96448</v>
      </c>
      <c r="H6095" s="2">
        <v>96448</v>
      </c>
      <c r="I6095" s="61"/>
    </row>
    <row r="6096" spans="1:9" ht="24" customHeight="1" x14ac:dyDescent="0.25">
      <c r="A6096" s="2">
        <v>69966</v>
      </c>
      <c r="B6096" s="3">
        <v>41848.340196759258</v>
      </c>
      <c r="C6096" s="2" t="s">
        <v>7</v>
      </c>
      <c r="D6096" s="2" t="s">
        <v>11</v>
      </c>
      <c r="E6096" s="2" t="s">
        <v>16</v>
      </c>
      <c r="F6096" s="2" t="s">
        <v>32</v>
      </c>
      <c r="G6096" s="2">
        <v>5425</v>
      </c>
      <c r="H6096" s="2">
        <v>5425</v>
      </c>
      <c r="I6096" s="61"/>
    </row>
    <row r="6097" spans="1:9" ht="24" customHeight="1" x14ac:dyDescent="0.25">
      <c r="A6097" s="2">
        <v>949642</v>
      </c>
      <c r="B6097" s="3">
        <v>41848.3440625</v>
      </c>
      <c r="C6097" s="2" t="s">
        <v>7</v>
      </c>
      <c r="D6097" s="2" t="s">
        <v>8</v>
      </c>
      <c r="E6097" s="2" t="s">
        <v>16</v>
      </c>
      <c r="F6097" s="2" t="s">
        <v>32</v>
      </c>
      <c r="G6097" s="2">
        <v>3786</v>
      </c>
      <c r="H6097" s="2">
        <v>3786</v>
      </c>
      <c r="I6097" s="61"/>
    </row>
    <row r="6098" spans="1:9" ht="24" customHeight="1" x14ac:dyDescent="0.25">
      <c r="A6098" s="2">
        <v>812396</v>
      </c>
      <c r="B6098" s="3">
        <v>41848.344317129631</v>
      </c>
      <c r="C6098" s="2" t="s">
        <v>7</v>
      </c>
      <c r="D6098" s="2" t="s">
        <v>11</v>
      </c>
      <c r="E6098" s="2" t="s">
        <v>16</v>
      </c>
      <c r="F6098" s="2" t="s">
        <v>32</v>
      </c>
      <c r="G6098" s="2">
        <v>46585</v>
      </c>
      <c r="H6098" s="2">
        <v>46585</v>
      </c>
      <c r="I6098" s="61"/>
    </row>
    <row r="6099" spans="1:9" ht="24" customHeight="1" x14ac:dyDescent="0.25">
      <c r="A6099" s="2">
        <v>608929</v>
      </c>
      <c r="B6099" s="3">
        <v>41828.754212962966</v>
      </c>
      <c r="C6099" s="2" t="s">
        <v>13</v>
      </c>
      <c r="D6099" s="2" t="s">
        <v>11</v>
      </c>
      <c r="E6099" s="2" t="s">
        <v>20</v>
      </c>
      <c r="F6099" s="2" t="s">
        <v>21</v>
      </c>
      <c r="G6099" s="2">
        <v>73890</v>
      </c>
      <c r="H6099" s="2">
        <v>73890</v>
      </c>
      <c r="I6099" s="61"/>
    </row>
    <row r="6100" spans="1:9" ht="24" customHeight="1" x14ac:dyDescent="0.25">
      <c r="A6100" s="2">
        <v>139670</v>
      </c>
      <c r="B6100" s="3">
        <v>41828.755671296298</v>
      </c>
      <c r="C6100" s="2" t="s">
        <v>7</v>
      </c>
      <c r="D6100" s="2" t="s">
        <v>11</v>
      </c>
      <c r="E6100" s="2" t="s">
        <v>20</v>
      </c>
      <c r="F6100" s="2" t="s">
        <v>21</v>
      </c>
      <c r="G6100" s="2">
        <v>62098</v>
      </c>
      <c r="H6100" s="2">
        <v>62098</v>
      </c>
      <c r="I6100" s="61"/>
    </row>
    <row r="6101" spans="1:9" ht="24" customHeight="1" x14ac:dyDescent="0.25">
      <c r="A6101" s="2">
        <v>851735</v>
      </c>
      <c r="B6101" s="3">
        <v>41837.70925925926</v>
      </c>
      <c r="C6101" s="2" t="s">
        <v>7</v>
      </c>
      <c r="D6101" s="2" t="s">
        <v>11</v>
      </c>
      <c r="E6101" s="2" t="s">
        <v>20</v>
      </c>
      <c r="F6101" s="2" t="s">
        <v>21</v>
      </c>
      <c r="G6101" s="2">
        <v>68941</v>
      </c>
      <c r="H6101" s="2">
        <v>68941</v>
      </c>
      <c r="I6101" s="61"/>
    </row>
    <row r="6102" spans="1:9" ht="24" customHeight="1" x14ac:dyDescent="0.25">
      <c r="A6102" s="2">
        <v>619369</v>
      </c>
      <c r="B6102" s="3">
        <v>41837.709270833337</v>
      </c>
      <c r="C6102" s="2" t="s">
        <v>7</v>
      </c>
      <c r="D6102" s="2" t="s">
        <v>11</v>
      </c>
      <c r="E6102" s="2" t="s">
        <v>20</v>
      </c>
      <c r="F6102" s="2" t="s">
        <v>21</v>
      </c>
      <c r="G6102" s="2">
        <v>38755</v>
      </c>
      <c r="H6102" s="2">
        <v>38755</v>
      </c>
      <c r="I6102" s="61"/>
    </row>
    <row r="6103" spans="1:9" ht="24" customHeight="1" x14ac:dyDescent="0.25">
      <c r="A6103" s="2">
        <v>535404</v>
      </c>
      <c r="B6103" s="3">
        <v>41820.722384259258</v>
      </c>
      <c r="C6103" s="2" t="s">
        <v>7</v>
      </c>
      <c r="D6103" s="2" t="s">
        <v>8</v>
      </c>
      <c r="E6103" s="2" t="s">
        <v>9</v>
      </c>
      <c r="F6103" s="2" t="s">
        <v>17</v>
      </c>
      <c r="G6103" s="2">
        <v>80793</v>
      </c>
      <c r="H6103" s="2">
        <v>80793</v>
      </c>
      <c r="I6103" s="61"/>
    </row>
    <row r="6104" spans="1:9" ht="24" customHeight="1" x14ac:dyDescent="0.25">
      <c r="A6104" s="2">
        <v>578578</v>
      </c>
      <c r="B6104" s="3">
        <v>41820.72252314815</v>
      </c>
      <c r="C6104" s="2" t="s">
        <v>13</v>
      </c>
      <c r="D6104" s="2" t="s">
        <v>23</v>
      </c>
      <c r="E6104" s="2" t="s">
        <v>9</v>
      </c>
      <c r="F6104" s="2" t="s">
        <v>17</v>
      </c>
      <c r="G6104" s="2">
        <v>23077</v>
      </c>
      <c r="H6104" s="2">
        <v>23077</v>
      </c>
      <c r="I6104" s="61"/>
    </row>
    <row r="6105" spans="1:9" ht="24" customHeight="1" x14ac:dyDescent="0.25">
      <c r="A6105" s="2">
        <v>808296</v>
      </c>
      <c r="B6105" s="3">
        <v>41825.468877314815</v>
      </c>
      <c r="C6105" s="2" t="s">
        <v>7</v>
      </c>
      <c r="D6105" s="2" t="s">
        <v>11</v>
      </c>
      <c r="E6105" s="2" t="s">
        <v>9</v>
      </c>
      <c r="F6105" s="2" t="s">
        <v>12</v>
      </c>
      <c r="G6105" s="2">
        <v>66220</v>
      </c>
      <c r="H6105" s="2">
        <v>66220</v>
      </c>
      <c r="I6105" s="61"/>
    </row>
    <row r="6106" spans="1:9" ht="24" customHeight="1" x14ac:dyDescent="0.25">
      <c r="A6106" s="2">
        <v>887128</v>
      </c>
      <c r="B6106" s="3">
        <v>41825.469259259262</v>
      </c>
      <c r="C6106" s="2" t="s">
        <v>7</v>
      </c>
      <c r="D6106" s="2" t="s">
        <v>11</v>
      </c>
      <c r="E6106" s="2" t="s">
        <v>9</v>
      </c>
      <c r="F6106" s="2" t="s">
        <v>12</v>
      </c>
      <c r="G6106" s="2">
        <v>8647</v>
      </c>
      <c r="H6106" s="2">
        <v>8647</v>
      </c>
      <c r="I6106" s="61"/>
    </row>
    <row r="6107" spans="1:9" ht="24" customHeight="1" x14ac:dyDescent="0.25">
      <c r="A6107" s="2">
        <v>754500</v>
      </c>
      <c r="B6107" s="3">
        <v>41825.469895833332</v>
      </c>
      <c r="C6107" s="2" t="s">
        <v>7</v>
      </c>
      <c r="D6107" s="2" t="s">
        <v>11</v>
      </c>
      <c r="E6107" s="2" t="s">
        <v>9</v>
      </c>
      <c r="F6107" s="2" t="s">
        <v>12</v>
      </c>
      <c r="G6107" s="2">
        <v>35926</v>
      </c>
      <c r="H6107" s="2">
        <v>35926</v>
      </c>
      <c r="I6107" s="61"/>
    </row>
    <row r="6108" spans="1:9" ht="24" customHeight="1" x14ac:dyDescent="0.25">
      <c r="A6108" s="2">
        <v>535845</v>
      </c>
      <c r="B6108" s="3">
        <v>41825.470949074072</v>
      </c>
      <c r="C6108" s="2" t="s">
        <v>7</v>
      </c>
      <c r="D6108" s="2" t="s">
        <v>11</v>
      </c>
      <c r="E6108" s="2" t="s">
        <v>9</v>
      </c>
      <c r="F6108" s="2" t="s">
        <v>12</v>
      </c>
      <c r="G6108" s="2">
        <v>62571</v>
      </c>
      <c r="H6108" s="2">
        <v>62571</v>
      </c>
      <c r="I6108" s="61"/>
    </row>
    <row r="6109" spans="1:9" ht="24" customHeight="1" x14ac:dyDescent="0.25">
      <c r="A6109" s="2">
        <v>860960</v>
      </c>
      <c r="B6109" s="3">
        <v>41765.760555555556</v>
      </c>
      <c r="C6109" s="2" t="s">
        <v>13</v>
      </c>
      <c r="D6109" s="2" t="s">
        <v>11</v>
      </c>
      <c r="E6109" s="2" t="s">
        <v>29</v>
      </c>
      <c r="F6109" s="2" t="s">
        <v>12</v>
      </c>
      <c r="G6109" s="2">
        <v>44931</v>
      </c>
      <c r="H6109" s="2">
        <v>44931</v>
      </c>
      <c r="I6109" s="61"/>
    </row>
    <row r="6110" spans="1:9" ht="24" customHeight="1" x14ac:dyDescent="0.25">
      <c r="A6110" s="2">
        <v>186298</v>
      </c>
      <c r="B6110" s="3">
        <v>41783.721747685187</v>
      </c>
      <c r="C6110" s="2" t="s">
        <v>7</v>
      </c>
      <c r="D6110" s="2" t="s">
        <v>11</v>
      </c>
      <c r="E6110" s="2" t="s">
        <v>16</v>
      </c>
      <c r="F6110" s="2" t="s">
        <v>21</v>
      </c>
      <c r="G6110" s="2">
        <v>46436</v>
      </c>
      <c r="H6110" s="2">
        <v>46436</v>
      </c>
      <c r="I6110" s="61"/>
    </row>
    <row r="6111" spans="1:9" ht="24" customHeight="1" x14ac:dyDescent="0.25">
      <c r="A6111" s="2">
        <v>631661</v>
      </c>
      <c r="B6111" s="3">
        <v>41783.723043981481</v>
      </c>
      <c r="C6111" s="2" t="s">
        <v>7</v>
      </c>
      <c r="D6111" s="2" t="s">
        <v>11</v>
      </c>
      <c r="E6111" s="2" t="s">
        <v>16</v>
      </c>
      <c r="F6111" s="2" t="s">
        <v>21</v>
      </c>
      <c r="G6111" s="2">
        <v>77767</v>
      </c>
      <c r="H6111" s="2">
        <v>77767</v>
      </c>
      <c r="I6111" s="61"/>
    </row>
    <row r="6112" spans="1:9" ht="24" customHeight="1" x14ac:dyDescent="0.25">
      <c r="A6112" s="2">
        <v>45142</v>
      </c>
      <c r="B6112" s="3">
        <v>41767.605775462966</v>
      </c>
      <c r="C6112" s="2" t="s">
        <v>7</v>
      </c>
      <c r="D6112" s="2" t="s">
        <v>8</v>
      </c>
      <c r="E6112" s="2" t="s">
        <v>16</v>
      </c>
      <c r="F6112" s="2" t="s">
        <v>17</v>
      </c>
      <c r="G6112" s="2">
        <v>92750</v>
      </c>
      <c r="H6112" s="2">
        <v>92750</v>
      </c>
      <c r="I6112" s="61"/>
    </row>
    <row r="6113" spans="1:9" ht="24" customHeight="1" x14ac:dyDescent="0.25">
      <c r="A6113" s="2">
        <v>621237</v>
      </c>
      <c r="B6113" s="3">
        <v>41772.462280092594</v>
      </c>
      <c r="C6113" s="2" t="s">
        <v>7</v>
      </c>
      <c r="D6113" s="2" t="s">
        <v>23</v>
      </c>
      <c r="E6113" s="2" t="s">
        <v>16</v>
      </c>
      <c r="F6113" s="2" t="s">
        <v>17</v>
      </c>
      <c r="G6113" s="2">
        <v>29415</v>
      </c>
      <c r="H6113" s="2">
        <v>29415</v>
      </c>
      <c r="I6113" s="61"/>
    </row>
    <row r="6114" spans="1:9" ht="24" customHeight="1" x14ac:dyDescent="0.25">
      <c r="A6114" s="2">
        <v>772763</v>
      </c>
      <c r="B6114" s="3">
        <v>41780.046446759261</v>
      </c>
      <c r="C6114" s="2" t="s">
        <v>7</v>
      </c>
      <c r="D6114" s="2" t="s">
        <v>8</v>
      </c>
      <c r="E6114" s="2" t="s">
        <v>14</v>
      </c>
      <c r="F6114" s="2" t="s">
        <v>12</v>
      </c>
      <c r="G6114" s="2">
        <v>34097</v>
      </c>
      <c r="H6114" s="2">
        <v>34097</v>
      </c>
      <c r="I6114" s="61"/>
    </row>
    <row r="6115" spans="1:9" ht="24" customHeight="1" x14ac:dyDescent="0.25">
      <c r="A6115" s="2">
        <v>759253</v>
      </c>
      <c r="B6115" s="3">
        <v>41780.04482638889</v>
      </c>
      <c r="C6115" s="2" t="s">
        <v>7</v>
      </c>
      <c r="D6115" s="2" t="s">
        <v>11</v>
      </c>
      <c r="E6115" s="2" t="s">
        <v>14</v>
      </c>
      <c r="F6115" s="2" t="s">
        <v>12</v>
      </c>
      <c r="G6115" s="2">
        <v>13397</v>
      </c>
      <c r="H6115" s="2">
        <v>13397</v>
      </c>
      <c r="I6115" s="61"/>
    </row>
    <row r="6116" spans="1:9" ht="24" customHeight="1" x14ac:dyDescent="0.25">
      <c r="A6116" s="2">
        <v>640069</v>
      </c>
      <c r="B6116" s="3">
        <v>41785.642465277779</v>
      </c>
      <c r="C6116" s="2" t="s">
        <v>7</v>
      </c>
      <c r="D6116" s="2" t="s">
        <v>8</v>
      </c>
      <c r="E6116" s="2" t="s">
        <v>14</v>
      </c>
      <c r="F6116" s="2" t="s">
        <v>12</v>
      </c>
      <c r="G6116" s="2">
        <v>84025</v>
      </c>
      <c r="H6116" s="2">
        <v>84025</v>
      </c>
      <c r="I6116" s="61"/>
    </row>
    <row r="6117" spans="1:9" ht="24" customHeight="1" x14ac:dyDescent="0.25">
      <c r="A6117" s="2">
        <v>553750</v>
      </c>
      <c r="B6117" s="3">
        <v>41785.644293981481</v>
      </c>
      <c r="C6117" s="2" t="s">
        <v>7</v>
      </c>
      <c r="D6117" s="2" t="s">
        <v>8</v>
      </c>
      <c r="E6117" s="2" t="s">
        <v>14</v>
      </c>
      <c r="F6117" s="2" t="s">
        <v>12</v>
      </c>
      <c r="G6117" s="2">
        <v>61988</v>
      </c>
      <c r="H6117" s="2">
        <v>61988</v>
      </c>
      <c r="I6117" s="61"/>
    </row>
    <row r="6118" spans="1:9" ht="24" customHeight="1" x14ac:dyDescent="0.25">
      <c r="A6118" s="2">
        <v>231855</v>
      </c>
      <c r="B6118" s="3">
        <v>41785.645740740743</v>
      </c>
      <c r="C6118" s="2" t="s">
        <v>7</v>
      </c>
      <c r="D6118" s="2" t="s">
        <v>8</v>
      </c>
      <c r="E6118" s="2" t="s">
        <v>14</v>
      </c>
      <c r="F6118" s="2" t="s">
        <v>12</v>
      </c>
      <c r="G6118" s="2">
        <v>49658</v>
      </c>
      <c r="H6118" s="2">
        <v>49658</v>
      </c>
      <c r="I6118" s="61"/>
    </row>
    <row r="6119" spans="1:9" ht="24" customHeight="1" x14ac:dyDescent="0.25">
      <c r="A6119" s="2">
        <v>446456</v>
      </c>
      <c r="B6119" s="3">
        <v>41785.64671296296</v>
      </c>
      <c r="C6119" s="2" t="s">
        <v>7</v>
      </c>
      <c r="D6119" s="2" t="s">
        <v>8</v>
      </c>
      <c r="E6119" s="2" t="s">
        <v>14</v>
      </c>
      <c r="F6119" s="2" t="s">
        <v>12</v>
      </c>
      <c r="G6119" s="2">
        <v>75624</v>
      </c>
      <c r="H6119" s="2">
        <v>75624</v>
      </c>
      <c r="I6119" s="61"/>
    </row>
    <row r="6120" spans="1:9" ht="24" customHeight="1" x14ac:dyDescent="0.25">
      <c r="A6120" s="2">
        <v>13205</v>
      </c>
      <c r="B6120" s="3">
        <v>41785.64770833333</v>
      </c>
      <c r="C6120" s="2" t="s">
        <v>7</v>
      </c>
      <c r="D6120" s="2" t="s">
        <v>8</v>
      </c>
      <c r="E6120" s="2" t="s">
        <v>14</v>
      </c>
      <c r="F6120" s="2" t="s">
        <v>12</v>
      </c>
      <c r="G6120" s="2">
        <v>3045</v>
      </c>
      <c r="H6120" s="2">
        <v>3045</v>
      </c>
      <c r="I6120" s="61"/>
    </row>
    <row r="6121" spans="1:9" ht="24" customHeight="1" x14ac:dyDescent="0.25">
      <c r="A6121" s="2">
        <v>220740</v>
      </c>
      <c r="B6121" s="3">
        <v>41790.520868055559</v>
      </c>
      <c r="C6121" s="2" t="s">
        <v>7</v>
      </c>
      <c r="D6121" s="2" t="s">
        <v>11</v>
      </c>
      <c r="E6121" s="2" t="s">
        <v>14</v>
      </c>
      <c r="F6121" s="2" t="s">
        <v>12</v>
      </c>
      <c r="G6121" s="2">
        <v>79897</v>
      </c>
      <c r="H6121" s="2">
        <v>79897</v>
      </c>
      <c r="I6121" s="61"/>
    </row>
    <row r="6122" spans="1:9" ht="24" customHeight="1" x14ac:dyDescent="0.25">
      <c r="A6122" s="2">
        <v>373338</v>
      </c>
      <c r="B6122" s="3">
        <v>41790.521261574075</v>
      </c>
      <c r="C6122" s="2" t="s">
        <v>7</v>
      </c>
      <c r="D6122" s="2" t="s">
        <v>8</v>
      </c>
      <c r="E6122" s="2" t="s">
        <v>14</v>
      </c>
      <c r="F6122" s="2" t="s">
        <v>12</v>
      </c>
      <c r="G6122" s="2">
        <v>76938</v>
      </c>
      <c r="H6122" s="2">
        <v>76938</v>
      </c>
      <c r="I6122" s="61"/>
    </row>
    <row r="6123" spans="1:9" ht="24" customHeight="1" x14ac:dyDescent="0.25">
      <c r="A6123" s="2">
        <v>439599</v>
      </c>
      <c r="B6123" s="3">
        <v>41790.521643518521</v>
      </c>
      <c r="C6123" s="2" t="s">
        <v>13</v>
      </c>
      <c r="D6123" s="2" t="s">
        <v>8</v>
      </c>
      <c r="E6123" s="2" t="s">
        <v>14</v>
      </c>
      <c r="F6123" s="2" t="s">
        <v>12</v>
      </c>
      <c r="G6123" s="2">
        <v>32705</v>
      </c>
      <c r="H6123" s="2">
        <v>32705</v>
      </c>
      <c r="I6123" s="61"/>
    </row>
    <row r="6124" spans="1:9" ht="24" customHeight="1" x14ac:dyDescent="0.25">
      <c r="A6124" s="2">
        <v>969959</v>
      </c>
      <c r="B6124" s="3">
        <v>41790.522303240738</v>
      </c>
      <c r="C6124" s="2" t="s">
        <v>7</v>
      </c>
      <c r="D6124" s="2" t="s">
        <v>8</v>
      </c>
      <c r="E6124" s="2" t="s">
        <v>14</v>
      </c>
      <c r="F6124" s="2" t="s">
        <v>12</v>
      </c>
      <c r="G6124" s="2">
        <v>87482</v>
      </c>
      <c r="H6124" s="2">
        <v>87482</v>
      </c>
      <c r="I6124" s="61"/>
    </row>
    <row r="6125" spans="1:9" ht="24" customHeight="1" x14ac:dyDescent="0.25">
      <c r="A6125" s="2">
        <v>784146</v>
      </c>
      <c r="B6125" s="3">
        <v>41790.520381944443</v>
      </c>
      <c r="C6125" s="2" t="s">
        <v>7</v>
      </c>
      <c r="D6125" s="2" t="s">
        <v>11</v>
      </c>
      <c r="E6125" s="2" t="s">
        <v>14</v>
      </c>
      <c r="F6125" s="2" t="s">
        <v>12</v>
      </c>
      <c r="G6125" s="2">
        <v>71496</v>
      </c>
      <c r="H6125" s="2">
        <v>71496</v>
      </c>
      <c r="I6125" s="61"/>
    </row>
    <row r="6126" spans="1:9" ht="24" customHeight="1" x14ac:dyDescent="0.25">
      <c r="A6126" s="2">
        <v>753534</v>
      </c>
      <c r="B6126" s="3">
        <v>41795.398449074077</v>
      </c>
      <c r="C6126" s="2" t="s">
        <v>7</v>
      </c>
      <c r="D6126" s="2" t="s">
        <v>11</v>
      </c>
      <c r="E6126" s="2" t="s">
        <v>14</v>
      </c>
      <c r="F6126" s="2" t="s">
        <v>12</v>
      </c>
      <c r="G6126" s="2">
        <v>35976</v>
      </c>
      <c r="H6126" s="2">
        <v>35976</v>
      </c>
      <c r="I6126" s="61"/>
    </row>
    <row r="6127" spans="1:9" ht="24" customHeight="1" x14ac:dyDescent="0.25">
      <c r="A6127" s="2">
        <v>978134</v>
      </c>
      <c r="B6127" s="3">
        <v>41787.789953703701</v>
      </c>
      <c r="C6127" s="2" t="s">
        <v>7</v>
      </c>
      <c r="D6127" s="2" t="s">
        <v>8</v>
      </c>
      <c r="E6127" s="2" t="s">
        <v>14</v>
      </c>
      <c r="F6127" s="2" t="s">
        <v>19</v>
      </c>
      <c r="G6127" s="2">
        <v>62619</v>
      </c>
      <c r="H6127" s="2">
        <v>62619</v>
      </c>
      <c r="I6127" s="61"/>
    </row>
    <row r="6128" spans="1:9" ht="24" customHeight="1" x14ac:dyDescent="0.25">
      <c r="A6128" s="2">
        <v>813663</v>
      </c>
      <c r="B6128" s="3">
        <v>41794.651307870372</v>
      </c>
      <c r="C6128" s="2" t="s">
        <v>7</v>
      </c>
      <c r="D6128" s="2" t="s">
        <v>8</v>
      </c>
      <c r="E6128" s="2" t="s">
        <v>28</v>
      </c>
      <c r="F6128" s="2" t="s">
        <v>17</v>
      </c>
      <c r="G6128" s="2">
        <v>63058</v>
      </c>
      <c r="H6128" s="2">
        <v>63058</v>
      </c>
      <c r="I6128" s="61"/>
    </row>
    <row r="6129" spans="1:9" ht="24" customHeight="1" x14ac:dyDescent="0.25">
      <c r="A6129" s="2">
        <v>705905</v>
      </c>
      <c r="B6129" s="3">
        <v>41794.652777777781</v>
      </c>
      <c r="C6129" s="2" t="s">
        <v>7</v>
      </c>
      <c r="D6129" s="2" t="s">
        <v>11</v>
      </c>
      <c r="E6129" s="2" t="s">
        <v>28</v>
      </c>
      <c r="F6129" s="2" t="s">
        <v>17</v>
      </c>
      <c r="G6129" s="2">
        <v>3013</v>
      </c>
      <c r="H6129" s="2">
        <v>3013</v>
      </c>
      <c r="I6129" s="61"/>
    </row>
    <row r="6130" spans="1:9" ht="24" customHeight="1" x14ac:dyDescent="0.25">
      <c r="A6130" s="2">
        <v>761086</v>
      </c>
      <c r="B6130" s="3">
        <v>41794.653171296297</v>
      </c>
      <c r="C6130" s="2" t="s">
        <v>7</v>
      </c>
      <c r="D6130" s="2" t="s">
        <v>8</v>
      </c>
      <c r="E6130" s="2" t="s">
        <v>28</v>
      </c>
      <c r="F6130" s="2" t="s">
        <v>17</v>
      </c>
      <c r="G6130" s="2">
        <v>22789</v>
      </c>
      <c r="H6130" s="2">
        <v>22789</v>
      </c>
      <c r="I6130" s="61"/>
    </row>
    <row r="6131" spans="1:9" ht="24" customHeight="1" x14ac:dyDescent="0.25">
      <c r="A6131" s="2">
        <v>842854</v>
      </c>
      <c r="B6131" s="3">
        <v>41794.653414351851</v>
      </c>
      <c r="C6131" s="2" t="s">
        <v>13</v>
      </c>
      <c r="D6131" s="2" t="s">
        <v>11</v>
      </c>
      <c r="E6131" s="2" t="s">
        <v>28</v>
      </c>
      <c r="F6131" s="2" t="s">
        <v>17</v>
      </c>
      <c r="G6131" s="2">
        <v>72229</v>
      </c>
      <c r="H6131" s="2">
        <v>72229</v>
      </c>
      <c r="I6131" s="61"/>
    </row>
    <row r="6132" spans="1:9" ht="24" customHeight="1" x14ac:dyDescent="0.25">
      <c r="A6132" s="2">
        <v>538257</v>
      </c>
      <c r="B6132" s="3">
        <v>41787.492256944446</v>
      </c>
      <c r="C6132" s="2" t="s">
        <v>7</v>
      </c>
      <c r="D6132" s="2" t="s">
        <v>11</v>
      </c>
      <c r="E6132" s="2" t="s">
        <v>9</v>
      </c>
      <c r="F6132" s="2" t="s">
        <v>12</v>
      </c>
      <c r="G6132" s="2">
        <v>24540</v>
      </c>
      <c r="H6132" s="2">
        <v>24540</v>
      </c>
      <c r="I6132" s="61"/>
    </row>
    <row r="6133" spans="1:9" ht="24" customHeight="1" x14ac:dyDescent="0.25">
      <c r="A6133" s="2">
        <v>151162</v>
      </c>
      <c r="B6133" s="3">
        <v>41790.31212962963</v>
      </c>
      <c r="C6133" s="2" t="s">
        <v>7</v>
      </c>
      <c r="D6133" s="2" t="s">
        <v>11</v>
      </c>
      <c r="E6133" s="2" t="s">
        <v>9</v>
      </c>
      <c r="F6133" s="2" t="s">
        <v>12</v>
      </c>
      <c r="G6133" s="2">
        <v>45367</v>
      </c>
      <c r="H6133" s="2">
        <v>45367</v>
      </c>
      <c r="I6133" s="61"/>
    </row>
    <row r="6134" spans="1:9" ht="24" customHeight="1" x14ac:dyDescent="0.25">
      <c r="A6134" s="2">
        <v>515499</v>
      </c>
      <c r="B6134" s="3">
        <v>41790.312418981484</v>
      </c>
      <c r="C6134" s="2" t="s">
        <v>7</v>
      </c>
      <c r="D6134" s="2" t="s">
        <v>8</v>
      </c>
      <c r="E6134" s="2" t="s">
        <v>9</v>
      </c>
      <c r="F6134" s="2" t="s">
        <v>12</v>
      </c>
      <c r="G6134" s="2">
        <v>7645</v>
      </c>
      <c r="H6134" s="2">
        <v>7645</v>
      </c>
      <c r="I6134" s="61"/>
    </row>
    <row r="6135" spans="1:9" ht="24" customHeight="1" x14ac:dyDescent="0.25">
      <c r="A6135" s="2">
        <v>116963</v>
      </c>
      <c r="B6135" s="3">
        <v>41763.559884259259</v>
      </c>
      <c r="C6135" s="2" t="s">
        <v>7</v>
      </c>
      <c r="D6135" s="2" t="s">
        <v>8</v>
      </c>
      <c r="E6135" s="2" t="s">
        <v>9</v>
      </c>
      <c r="F6135" s="2" t="s">
        <v>19</v>
      </c>
      <c r="G6135" s="2">
        <v>22482</v>
      </c>
      <c r="H6135" s="2">
        <v>22482</v>
      </c>
      <c r="I6135" s="61"/>
    </row>
    <row r="6136" spans="1:9" ht="24" customHeight="1" x14ac:dyDescent="0.25">
      <c r="A6136" s="2">
        <v>179862</v>
      </c>
      <c r="B6136" s="3">
        <v>41864.686273148145</v>
      </c>
      <c r="C6136" s="2" t="s">
        <v>7</v>
      </c>
      <c r="D6136" s="2" t="s">
        <v>8</v>
      </c>
      <c r="E6136" s="2" t="s">
        <v>14</v>
      </c>
      <c r="F6136" s="2" t="s">
        <v>21</v>
      </c>
      <c r="G6136" s="2">
        <v>6017</v>
      </c>
      <c r="H6136" s="2">
        <v>6017</v>
      </c>
      <c r="I6136" s="61"/>
    </row>
    <row r="6137" spans="1:9" ht="24" customHeight="1" x14ac:dyDescent="0.25">
      <c r="A6137" s="2">
        <v>787849</v>
      </c>
      <c r="B6137" s="3">
        <v>41767.686377314814</v>
      </c>
      <c r="C6137" s="2" t="s">
        <v>7</v>
      </c>
      <c r="D6137" s="2" t="s">
        <v>23</v>
      </c>
      <c r="E6137" s="2" t="s">
        <v>14</v>
      </c>
      <c r="F6137" s="2" t="s">
        <v>12</v>
      </c>
      <c r="G6137" s="2">
        <v>98373</v>
      </c>
      <c r="H6137" s="2">
        <v>98373</v>
      </c>
      <c r="I6137" s="61"/>
    </row>
    <row r="6138" spans="1:9" ht="24" customHeight="1" x14ac:dyDescent="0.25">
      <c r="A6138" s="2">
        <v>265772</v>
      </c>
      <c r="B6138" s="3">
        <v>41815.647314814814</v>
      </c>
      <c r="C6138" s="2" t="s">
        <v>7</v>
      </c>
      <c r="D6138" s="2" t="s">
        <v>11</v>
      </c>
      <c r="E6138" s="2" t="s">
        <v>14</v>
      </c>
      <c r="F6138" s="2" t="s">
        <v>12</v>
      </c>
      <c r="G6138" s="2">
        <v>4925</v>
      </c>
      <c r="H6138" s="2">
        <v>4925</v>
      </c>
      <c r="I6138" s="61"/>
    </row>
    <row r="6139" spans="1:9" ht="24" customHeight="1" x14ac:dyDescent="0.25">
      <c r="A6139" s="2">
        <v>559807</v>
      </c>
      <c r="B6139" s="3">
        <v>41815.647627314815</v>
      </c>
      <c r="C6139" s="2" t="s">
        <v>7</v>
      </c>
      <c r="D6139" s="2" t="s">
        <v>8</v>
      </c>
      <c r="E6139" s="2" t="s">
        <v>14</v>
      </c>
      <c r="F6139" s="2" t="s">
        <v>12</v>
      </c>
      <c r="G6139" s="2">
        <v>35734</v>
      </c>
      <c r="H6139" s="2">
        <v>35734</v>
      </c>
      <c r="I6139" s="61"/>
    </row>
    <row r="6140" spans="1:9" ht="24" customHeight="1" x14ac:dyDescent="0.25">
      <c r="A6140" s="2">
        <v>407784</v>
      </c>
      <c r="B6140" s="3">
        <v>41831.011782407404</v>
      </c>
      <c r="C6140" s="2" t="s">
        <v>7</v>
      </c>
      <c r="D6140" s="2" t="s">
        <v>8</v>
      </c>
      <c r="E6140" s="2" t="s">
        <v>9</v>
      </c>
      <c r="F6140" s="2" t="s">
        <v>19</v>
      </c>
      <c r="G6140" s="2">
        <v>15319</v>
      </c>
      <c r="H6140" s="2">
        <v>15319</v>
      </c>
      <c r="I6140" s="61"/>
    </row>
    <row r="6141" spans="1:9" ht="24" customHeight="1" x14ac:dyDescent="0.25">
      <c r="A6141" s="2">
        <v>584676</v>
      </c>
      <c r="B6141" s="3">
        <v>41831.014699074076</v>
      </c>
      <c r="C6141" s="2" t="s">
        <v>7</v>
      </c>
      <c r="D6141" s="2" t="s">
        <v>11</v>
      </c>
      <c r="E6141" s="2" t="s">
        <v>9</v>
      </c>
      <c r="F6141" s="2" t="s">
        <v>19</v>
      </c>
      <c r="G6141" s="2">
        <v>43076</v>
      </c>
      <c r="H6141" s="2">
        <v>43076</v>
      </c>
      <c r="I6141" s="61"/>
    </row>
    <row r="6142" spans="1:9" ht="24" customHeight="1" x14ac:dyDescent="0.25">
      <c r="A6142" s="2">
        <v>949511</v>
      </c>
      <c r="B6142" s="3">
        <v>41779.209826388891</v>
      </c>
      <c r="C6142" s="2" t="s">
        <v>7</v>
      </c>
      <c r="D6142" s="2" t="s">
        <v>11</v>
      </c>
      <c r="E6142" s="2" t="s">
        <v>28</v>
      </c>
      <c r="F6142" s="2" t="s">
        <v>32</v>
      </c>
      <c r="G6142" s="2">
        <v>88147</v>
      </c>
      <c r="H6142" s="2">
        <v>88147</v>
      </c>
      <c r="I6142" s="61"/>
    </row>
    <row r="6143" spans="1:9" ht="24" customHeight="1" x14ac:dyDescent="0.25">
      <c r="A6143" s="2">
        <v>966645</v>
      </c>
      <c r="B6143" s="3">
        <v>41781.337511574071</v>
      </c>
      <c r="C6143" s="2" t="s">
        <v>7</v>
      </c>
      <c r="D6143" s="2" t="s">
        <v>8</v>
      </c>
      <c r="E6143" s="2" t="s">
        <v>9</v>
      </c>
      <c r="F6143" s="2" t="s">
        <v>12</v>
      </c>
      <c r="G6143" s="2">
        <v>15072</v>
      </c>
      <c r="H6143" s="2">
        <v>15072</v>
      </c>
      <c r="I6143" s="61"/>
    </row>
    <row r="6144" spans="1:9" ht="24" customHeight="1" x14ac:dyDescent="0.25">
      <c r="A6144" s="2">
        <v>818899</v>
      </c>
      <c r="B6144" s="3">
        <v>41781.337893518517</v>
      </c>
      <c r="C6144" s="2" t="s">
        <v>13</v>
      </c>
      <c r="D6144" s="2" t="s">
        <v>8</v>
      </c>
      <c r="E6144" s="2" t="s">
        <v>9</v>
      </c>
      <c r="F6144" s="2" t="s">
        <v>12</v>
      </c>
      <c r="G6144" s="2">
        <v>41763</v>
      </c>
      <c r="H6144" s="2">
        <v>41763</v>
      </c>
      <c r="I6144" s="61"/>
    </row>
    <row r="6145" spans="1:9" ht="24" customHeight="1" x14ac:dyDescent="0.25">
      <c r="A6145" s="2">
        <v>75569</v>
      </c>
      <c r="B6145" s="3">
        <v>41781.337337962963</v>
      </c>
      <c r="C6145" s="2" t="s">
        <v>7</v>
      </c>
      <c r="D6145" s="2" t="s">
        <v>23</v>
      </c>
      <c r="E6145" s="2" t="s">
        <v>9</v>
      </c>
      <c r="F6145" s="2" t="s">
        <v>12</v>
      </c>
      <c r="G6145" s="2">
        <v>71558</v>
      </c>
      <c r="H6145" s="2">
        <v>71558</v>
      </c>
      <c r="I6145" s="61"/>
    </row>
    <row r="6146" spans="1:9" ht="24" customHeight="1" x14ac:dyDescent="0.25">
      <c r="A6146" s="2">
        <v>630022</v>
      </c>
      <c r="B6146" s="3">
        <v>41782.480775462966</v>
      </c>
      <c r="C6146" s="2" t="s">
        <v>7</v>
      </c>
      <c r="D6146" s="2" t="s">
        <v>11</v>
      </c>
      <c r="E6146" s="2" t="s">
        <v>9</v>
      </c>
      <c r="F6146" s="2" t="s">
        <v>12</v>
      </c>
      <c r="G6146" s="2">
        <v>36764</v>
      </c>
      <c r="H6146" s="2">
        <v>36764</v>
      </c>
      <c r="I6146" s="61"/>
    </row>
    <row r="6147" spans="1:9" ht="24" customHeight="1" x14ac:dyDescent="0.25">
      <c r="A6147" s="2">
        <v>363668</v>
      </c>
      <c r="B6147" s="3">
        <v>41782.481851851851</v>
      </c>
      <c r="C6147" s="2" t="s">
        <v>7</v>
      </c>
      <c r="D6147" s="2" t="s">
        <v>11</v>
      </c>
      <c r="E6147" s="2" t="s">
        <v>9</v>
      </c>
      <c r="F6147" s="2" t="s">
        <v>12</v>
      </c>
      <c r="G6147" s="2">
        <v>74316</v>
      </c>
      <c r="H6147" s="2">
        <v>74316</v>
      </c>
      <c r="I6147" s="61"/>
    </row>
    <row r="6148" spans="1:9" ht="24" customHeight="1" x14ac:dyDescent="0.25">
      <c r="A6148" s="2">
        <v>27581</v>
      </c>
      <c r="B6148" s="3">
        <v>41786.411261574074</v>
      </c>
      <c r="C6148" s="2" t="s">
        <v>7</v>
      </c>
      <c r="D6148" s="2" t="s">
        <v>8</v>
      </c>
      <c r="E6148" s="2" t="s">
        <v>9</v>
      </c>
      <c r="F6148" s="2" t="s">
        <v>12</v>
      </c>
      <c r="G6148" s="2">
        <v>4376</v>
      </c>
      <c r="H6148" s="2">
        <v>4376</v>
      </c>
      <c r="I6148" s="61"/>
    </row>
    <row r="6149" spans="1:9" ht="24" customHeight="1" x14ac:dyDescent="0.25">
      <c r="A6149" s="2">
        <v>267657</v>
      </c>
      <c r="B6149" s="3">
        <v>41786.4137962963</v>
      </c>
      <c r="C6149" s="2" t="s">
        <v>7</v>
      </c>
      <c r="D6149" s="2" t="s">
        <v>11</v>
      </c>
      <c r="E6149" s="2" t="s">
        <v>9</v>
      </c>
      <c r="F6149" s="2" t="s">
        <v>12</v>
      </c>
      <c r="G6149" s="2">
        <v>67126</v>
      </c>
      <c r="H6149" s="2">
        <v>67126</v>
      </c>
      <c r="I6149" s="61"/>
    </row>
    <row r="6150" spans="1:9" ht="24" customHeight="1" x14ac:dyDescent="0.25">
      <c r="A6150" s="2">
        <v>804795</v>
      </c>
      <c r="B6150" s="3">
        <v>41786.416122685187</v>
      </c>
      <c r="C6150" s="2" t="s">
        <v>7</v>
      </c>
      <c r="D6150" s="2" t="s">
        <v>8</v>
      </c>
      <c r="E6150" s="2" t="s">
        <v>9</v>
      </c>
      <c r="F6150" s="2" t="s">
        <v>12</v>
      </c>
      <c r="G6150" s="2">
        <v>35627</v>
      </c>
      <c r="H6150" s="2">
        <v>35627</v>
      </c>
      <c r="I6150" s="61"/>
    </row>
    <row r="6151" spans="1:9" ht="24" customHeight="1" x14ac:dyDescent="0.25">
      <c r="A6151" s="2">
        <v>462727</v>
      </c>
      <c r="B6151" s="3">
        <v>41804.334282407406</v>
      </c>
      <c r="C6151" s="2" t="s">
        <v>7</v>
      </c>
      <c r="D6151" s="2" t="s">
        <v>8</v>
      </c>
      <c r="E6151" s="2" t="s">
        <v>9</v>
      </c>
      <c r="F6151" s="2" t="s">
        <v>12</v>
      </c>
      <c r="G6151" s="2">
        <v>28310</v>
      </c>
      <c r="H6151" s="2">
        <v>28310</v>
      </c>
      <c r="I6151" s="61"/>
    </row>
    <row r="6152" spans="1:9" ht="24" customHeight="1" x14ac:dyDescent="0.25">
      <c r="A6152" s="2">
        <v>49946</v>
      </c>
      <c r="B6152" s="3">
        <v>41795.605405092596</v>
      </c>
      <c r="C6152" s="2" t="s">
        <v>7</v>
      </c>
      <c r="D6152" s="2" t="s">
        <v>8</v>
      </c>
      <c r="E6152" s="2" t="s">
        <v>9</v>
      </c>
      <c r="F6152" s="2" t="s">
        <v>12</v>
      </c>
      <c r="G6152" s="2">
        <v>40007</v>
      </c>
      <c r="H6152" s="2">
        <v>40007</v>
      </c>
      <c r="I6152" s="61"/>
    </row>
    <row r="6153" spans="1:9" ht="24" customHeight="1" x14ac:dyDescent="0.25">
      <c r="A6153" s="2">
        <v>21962</v>
      </c>
      <c r="B6153" s="3">
        <v>41795.606828703705</v>
      </c>
      <c r="C6153" s="2" t="s">
        <v>7</v>
      </c>
      <c r="D6153" s="2" t="s">
        <v>8</v>
      </c>
      <c r="E6153" s="2" t="s">
        <v>9</v>
      </c>
      <c r="F6153" s="2" t="s">
        <v>12</v>
      </c>
      <c r="G6153" s="2">
        <v>97461</v>
      </c>
      <c r="H6153" s="2">
        <v>97461</v>
      </c>
      <c r="I6153" s="61"/>
    </row>
    <row r="6154" spans="1:9" ht="24" customHeight="1" x14ac:dyDescent="0.25">
      <c r="A6154" s="2">
        <v>687483</v>
      </c>
      <c r="B6154" s="3">
        <v>41800.377395833333</v>
      </c>
      <c r="C6154" s="2" t="s">
        <v>13</v>
      </c>
      <c r="D6154" s="2" t="s">
        <v>8</v>
      </c>
      <c r="E6154" s="2" t="s">
        <v>9</v>
      </c>
      <c r="F6154" s="2" t="s">
        <v>12</v>
      </c>
      <c r="G6154" s="2">
        <v>37863</v>
      </c>
      <c r="H6154" s="2">
        <v>37863</v>
      </c>
      <c r="I6154" s="61"/>
    </row>
    <row r="6155" spans="1:9" ht="24" customHeight="1" x14ac:dyDescent="0.25">
      <c r="A6155" s="2">
        <v>110239</v>
      </c>
      <c r="B6155" s="3">
        <v>41802.399270833332</v>
      </c>
      <c r="C6155" s="2" t="s">
        <v>7</v>
      </c>
      <c r="D6155" s="2" t="s">
        <v>8</v>
      </c>
      <c r="E6155" s="2" t="s">
        <v>9</v>
      </c>
      <c r="F6155" s="2" t="s">
        <v>12</v>
      </c>
      <c r="G6155" s="2">
        <v>88714</v>
      </c>
      <c r="H6155" s="2">
        <v>88714</v>
      </c>
      <c r="I6155" s="61"/>
    </row>
    <row r="6156" spans="1:9" ht="24" customHeight="1" x14ac:dyDescent="0.25">
      <c r="A6156" s="2">
        <v>738139</v>
      </c>
      <c r="B6156" s="3">
        <v>41802.400416666664</v>
      </c>
      <c r="C6156" s="2" t="s">
        <v>7</v>
      </c>
      <c r="D6156" s="2" t="s">
        <v>8</v>
      </c>
      <c r="E6156" s="2" t="s">
        <v>9</v>
      </c>
      <c r="F6156" s="2" t="s">
        <v>12</v>
      </c>
      <c r="G6156" s="2">
        <v>19741</v>
      </c>
      <c r="H6156" s="2">
        <v>19741</v>
      </c>
      <c r="I6156" s="61"/>
    </row>
    <row r="6157" spans="1:9" ht="24" customHeight="1" x14ac:dyDescent="0.25">
      <c r="A6157" s="2">
        <v>590453</v>
      </c>
      <c r="B6157" s="3">
        <v>41804.587083333332</v>
      </c>
      <c r="C6157" s="2" t="s">
        <v>7</v>
      </c>
      <c r="D6157" s="2" t="s">
        <v>8</v>
      </c>
      <c r="E6157" s="2" t="s">
        <v>29</v>
      </c>
      <c r="F6157" s="2" t="s">
        <v>12</v>
      </c>
      <c r="G6157" s="2">
        <v>85888</v>
      </c>
      <c r="H6157" s="2">
        <v>85888</v>
      </c>
      <c r="I6157" s="61"/>
    </row>
    <row r="6158" spans="1:9" ht="24" customHeight="1" x14ac:dyDescent="0.25">
      <c r="A6158" s="2">
        <v>296632</v>
      </c>
      <c r="B6158" s="3">
        <v>41808.774768518517</v>
      </c>
      <c r="C6158" s="2" t="s">
        <v>7</v>
      </c>
      <c r="D6158" s="2" t="s">
        <v>11</v>
      </c>
      <c r="E6158" s="2" t="s">
        <v>29</v>
      </c>
      <c r="F6158" s="2" t="s">
        <v>12</v>
      </c>
      <c r="G6158" s="2">
        <v>92695</v>
      </c>
      <c r="H6158" s="2">
        <v>92695</v>
      </c>
      <c r="I6158" s="61"/>
    </row>
    <row r="6159" spans="1:9" ht="24" customHeight="1" x14ac:dyDescent="0.25">
      <c r="A6159" s="2">
        <v>16491</v>
      </c>
      <c r="B6159" s="3">
        <v>41777.723032407404</v>
      </c>
      <c r="C6159" s="2" t="s">
        <v>7</v>
      </c>
      <c r="D6159" s="2" t="s">
        <v>8</v>
      </c>
      <c r="E6159" s="2" t="s">
        <v>9</v>
      </c>
      <c r="F6159" s="2" t="s">
        <v>32</v>
      </c>
      <c r="G6159" s="2">
        <v>58653</v>
      </c>
      <c r="H6159" s="2">
        <v>58653</v>
      </c>
      <c r="I6159" s="61"/>
    </row>
    <row r="6160" spans="1:9" ht="24" customHeight="1" x14ac:dyDescent="0.25">
      <c r="A6160" s="2">
        <v>888516</v>
      </c>
      <c r="B6160" s="3">
        <v>41777.723344907405</v>
      </c>
      <c r="C6160" s="2" t="s">
        <v>7</v>
      </c>
      <c r="D6160" s="2" t="s">
        <v>11</v>
      </c>
      <c r="E6160" s="2" t="s">
        <v>9</v>
      </c>
      <c r="F6160" s="2" t="s">
        <v>32</v>
      </c>
      <c r="G6160" s="2">
        <v>25411</v>
      </c>
      <c r="H6160" s="2">
        <v>25411</v>
      </c>
      <c r="I6160" s="61"/>
    </row>
    <row r="6161" spans="1:9" ht="24" customHeight="1" x14ac:dyDescent="0.25">
      <c r="A6161" s="2">
        <v>814496</v>
      </c>
      <c r="B6161" s="3">
        <v>41778.412233796298</v>
      </c>
      <c r="C6161" s="2" t="s">
        <v>7</v>
      </c>
      <c r="D6161" s="2" t="s">
        <v>8</v>
      </c>
      <c r="E6161" s="2" t="s">
        <v>9</v>
      </c>
      <c r="F6161" s="2" t="s">
        <v>32</v>
      </c>
      <c r="G6161" s="2">
        <v>67873</v>
      </c>
      <c r="H6161" s="2">
        <v>67873</v>
      </c>
      <c r="I6161" s="61"/>
    </row>
    <row r="6162" spans="1:9" ht="24" customHeight="1" x14ac:dyDescent="0.25">
      <c r="A6162" s="2">
        <v>391299</v>
      </c>
      <c r="B6162" s="3">
        <v>41772.755277777775</v>
      </c>
      <c r="C6162" s="2" t="s">
        <v>7</v>
      </c>
      <c r="D6162" s="2" t="s">
        <v>8</v>
      </c>
      <c r="E6162" s="2" t="s">
        <v>25</v>
      </c>
      <c r="F6162" s="2" t="s">
        <v>12</v>
      </c>
      <c r="G6162" s="2">
        <v>60368</v>
      </c>
      <c r="H6162" s="2">
        <v>60368</v>
      </c>
      <c r="I6162" s="61"/>
    </row>
    <row r="6163" spans="1:9" ht="24" customHeight="1" x14ac:dyDescent="0.25">
      <c r="A6163" s="2">
        <v>617134</v>
      </c>
      <c r="B6163" s="3">
        <v>41772.755567129629</v>
      </c>
      <c r="C6163" s="2" t="s">
        <v>7</v>
      </c>
      <c r="D6163" s="2" t="s">
        <v>11</v>
      </c>
      <c r="E6163" s="2" t="s">
        <v>25</v>
      </c>
      <c r="F6163" s="2" t="s">
        <v>12</v>
      </c>
      <c r="G6163" s="2">
        <v>28163</v>
      </c>
      <c r="H6163" s="2">
        <v>28163</v>
      </c>
      <c r="I6163" s="61"/>
    </row>
    <row r="6164" spans="1:9" ht="24" customHeight="1" x14ac:dyDescent="0.25">
      <c r="A6164" s="2">
        <v>984162</v>
      </c>
      <c r="B6164" s="3">
        <v>41773.062800925924</v>
      </c>
      <c r="C6164" s="2" t="s">
        <v>7</v>
      </c>
      <c r="D6164" s="2" t="s">
        <v>8</v>
      </c>
      <c r="E6164" s="2" t="s">
        <v>25</v>
      </c>
      <c r="F6164" s="2" t="s">
        <v>12</v>
      </c>
      <c r="G6164" s="2">
        <v>91232</v>
      </c>
      <c r="H6164" s="2">
        <v>91232</v>
      </c>
      <c r="I6164" s="61"/>
    </row>
    <row r="6165" spans="1:9" ht="24" customHeight="1" x14ac:dyDescent="0.25">
      <c r="A6165" s="2">
        <v>203159</v>
      </c>
      <c r="B6165" s="3">
        <v>41773.337361111109</v>
      </c>
      <c r="C6165" s="2" t="s">
        <v>7</v>
      </c>
      <c r="D6165" s="2" t="s">
        <v>8</v>
      </c>
      <c r="E6165" s="2" t="s">
        <v>25</v>
      </c>
      <c r="F6165" s="2" t="s">
        <v>12</v>
      </c>
      <c r="G6165" s="2">
        <v>69763</v>
      </c>
      <c r="H6165" s="2">
        <v>69763</v>
      </c>
      <c r="I6165" s="61"/>
    </row>
    <row r="6166" spans="1:9" ht="24" customHeight="1" x14ac:dyDescent="0.25">
      <c r="A6166" s="2">
        <v>778005</v>
      </c>
      <c r="B6166" s="3">
        <v>41774.49962962963</v>
      </c>
      <c r="C6166" s="2" t="s">
        <v>13</v>
      </c>
      <c r="D6166" s="2" t="s">
        <v>11</v>
      </c>
      <c r="E6166" s="2" t="s">
        <v>25</v>
      </c>
      <c r="F6166" s="2" t="s">
        <v>12</v>
      </c>
      <c r="G6166" s="2">
        <v>12304</v>
      </c>
      <c r="H6166" s="2">
        <v>12304</v>
      </c>
      <c r="I6166" s="61"/>
    </row>
    <row r="6167" spans="1:9" ht="24" customHeight="1" x14ac:dyDescent="0.25">
      <c r="A6167" s="2">
        <v>213587</v>
      </c>
      <c r="B6167" s="3">
        <v>41783.506840277776</v>
      </c>
      <c r="C6167" s="2" t="s">
        <v>7</v>
      </c>
      <c r="D6167" s="2" t="s">
        <v>11</v>
      </c>
      <c r="E6167" s="2" t="s">
        <v>25</v>
      </c>
      <c r="F6167" s="2" t="s">
        <v>32</v>
      </c>
      <c r="G6167" s="2">
        <v>65532</v>
      </c>
      <c r="H6167" s="2">
        <v>65532</v>
      </c>
      <c r="I6167" s="61"/>
    </row>
    <row r="6168" spans="1:9" ht="24" customHeight="1" x14ac:dyDescent="0.25">
      <c r="A6168" s="2">
        <v>663070</v>
      </c>
      <c r="B6168" s="3">
        <v>41783.507256944446</v>
      </c>
      <c r="C6168" s="2" t="s">
        <v>7</v>
      </c>
      <c r="D6168" s="2" t="s">
        <v>8</v>
      </c>
      <c r="E6168" s="2" t="s">
        <v>25</v>
      </c>
      <c r="F6168" s="2" t="s">
        <v>32</v>
      </c>
      <c r="G6168" s="2">
        <v>78054</v>
      </c>
      <c r="H6168" s="2">
        <v>78054</v>
      </c>
      <c r="I6168" s="61"/>
    </row>
    <row r="6169" spans="1:9" ht="24" customHeight="1" x14ac:dyDescent="0.25">
      <c r="A6169" s="2">
        <v>231972</v>
      </c>
      <c r="B6169" s="3">
        <v>41860.339074074072</v>
      </c>
      <c r="C6169" s="2" t="s">
        <v>7</v>
      </c>
      <c r="D6169" s="2" t="s">
        <v>8</v>
      </c>
      <c r="E6169" s="2" t="s">
        <v>16</v>
      </c>
      <c r="F6169" s="2" t="s">
        <v>17</v>
      </c>
      <c r="G6169" s="2">
        <v>12522</v>
      </c>
      <c r="H6169" s="2">
        <v>12522</v>
      </c>
      <c r="I6169" s="61"/>
    </row>
    <row r="6170" spans="1:9" ht="24" customHeight="1" x14ac:dyDescent="0.25">
      <c r="A6170" s="2">
        <v>138265</v>
      </c>
      <c r="B6170" s="3">
        <v>41794.354699074072</v>
      </c>
      <c r="C6170" s="2" t="s">
        <v>7</v>
      </c>
      <c r="D6170" s="2" t="s">
        <v>8</v>
      </c>
      <c r="E6170" s="2" t="s">
        <v>9</v>
      </c>
      <c r="F6170" s="2" t="s">
        <v>19</v>
      </c>
      <c r="G6170" s="2">
        <v>83048</v>
      </c>
      <c r="H6170" s="2">
        <v>83048</v>
      </c>
      <c r="I6170" s="61"/>
    </row>
    <row r="6171" spans="1:9" ht="24" customHeight="1" x14ac:dyDescent="0.25">
      <c r="A6171" s="2">
        <v>458452</v>
      </c>
      <c r="B6171" s="3">
        <v>41794.355451388888</v>
      </c>
      <c r="C6171" s="2" t="s">
        <v>7</v>
      </c>
      <c r="D6171" s="2" t="s">
        <v>11</v>
      </c>
      <c r="E6171" s="2" t="s">
        <v>9</v>
      </c>
      <c r="F6171" s="2" t="s">
        <v>19</v>
      </c>
      <c r="G6171" s="2">
        <v>80942</v>
      </c>
      <c r="H6171" s="2">
        <v>80942</v>
      </c>
      <c r="I6171" s="61"/>
    </row>
    <row r="6172" spans="1:9" ht="24" customHeight="1" x14ac:dyDescent="0.25">
      <c r="A6172" s="2">
        <v>711214</v>
      </c>
      <c r="B6172" s="3">
        <v>41866.52621527778</v>
      </c>
      <c r="C6172" s="2" t="s">
        <v>7</v>
      </c>
      <c r="D6172" s="2" t="s">
        <v>8</v>
      </c>
      <c r="E6172" s="2" t="s">
        <v>14</v>
      </c>
      <c r="F6172" s="2" t="s">
        <v>32</v>
      </c>
      <c r="G6172" s="2">
        <v>70449</v>
      </c>
      <c r="H6172" s="2">
        <v>70449</v>
      </c>
      <c r="I6172" s="61"/>
    </row>
    <row r="6173" spans="1:9" ht="24" customHeight="1" x14ac:dyDescent="0.25">
      <c r="A6173" s="2">
        <v>268017</v>
      </c>
      <c r="B6173" s="3">
        <v>41866.527499999997</v>
      </c>
      <c r="C6173" s="2" t="s">
        <v>7</v>
      </c>
      <c r="D6173" s="2" t="s">
        <v>11</v>
      </c>
      <c r="E6173" s="2" t="s">
        <v>14</v>
      </c>
      <c r="F6173" s="2" t="s">
        <v>32</v>
      </c>
      <c r="G6173" s="2">
        <v>79879</v>
      </c>
      <c r="H6173" s="2">
        <v>79879</v>
      </c>
      <c r="I6173" s="61"/>
    </row>
    <row r="6174" spans="1:9" ht="24" customHeight="1" x14ac:dyDescent="0.25">
      <c r="A6174" s="2">
        <v>731080</v>
      </c>
      <c r="B6174" s="3">
        <v>41787.617812500001</v>
      </c>
      <c r="C6174" s="2" t="s">
        <v>13</v>
      </c>
      <c r="D6174" s="2" t="s">
        <v>8</v>
      </c>
      <c r="E6174" s="2" t="s">
        <v>14</v>
      </c>
      <c r="F6174" s="2" t="s">
        <v>21</v>
      </c>
      <c r="G6174" s="2">
        <v>89230</v>
      </c>
      <c r="H6174" s="2">
        <v>89230</v>
      </c>
      <c r="I6174" s="61"/>
    </row>
    <row r="6175" spans="1:9" ht="24" customHeight="1" x14ac:dyDescent="0.25">
      <c r="A6175" s="2">
        <v>240740</v>
      </c>
      <c r="B6175" s="3">
        <v>41838.334965277776</v>
      </c>
      <c r="C6175" s="2" t="s">
        <v>13</v>
      </c>
      <c r="D6175" s="2" t="s">
        <v>8</v>
      </c>
      <c r="E6175" s="2" t="s">
        <v>25</v>
      </c>
      <c r="F6175" s="2" t="s">
        <v>12</v>
      </c>
      <c r="G6175" s="2">
        <v>40520</v>
      </c>
      <c r="H6175" s="2">
        <v>40520</v>
      </c>
      <c r="I6175" s="61"/>
    </row>
    <row r="6176" spans="1:9" ht="24" customHeight="1" x14ac:dyDescent="0.25">
      <c r="A6176" s="2">
        <v>431197</v>
      </c>
      <c r="B6176" s="3">
        <v>41838.336261574077</v>
      </c>
      <c r="C6176" s="2" t="s">
        <v>7</v>
      </c>
      <c r="D6176" s="2" t="s">
        <v>8</v>
      </c>
      <c r="E6176" s="2" t="s">
        <v>25</v>
      </c>
      <c r="F6176" s="2" t="s">
        <v>12</v>
      </c>
      <c r="G6176" s="2">
        <v>44362</v>
      </c>
      <c r="H6176" s="2">
        <v>44362</v>
      </c>
      <c r="I6176" s="61"/>
    </row>
    <row r="6177" spans="1:9" ht="24" customHeight="1" x14ac:dyDescent="0.25">
      <c r="A6177" s="2">
        <v>795117</v>
      </c>
      <c r="B6177" s="3">
        <v>41812.618761574071</v>
      </c>
      <c r="C6177" s="2" t="s">
        <v>7</v>
      </c>
      <c r="D6177" s="2" t="s">
        <v>8</v>
      </c>
      <c r="E6177" s="2" t="s">
        <v>16</v>
      </c>
      <c r="F6177" s="2" t="s">
        <v>10</v>
      </c>
      <c r="G6177" s="2">
        <v>40211</v>
      </c>
      <c r="H6177" s="2">
        <v>40211</v>
      </c>
      <c r="I6177" s="61"/>
    </row>
    <row r="6178" spans="1:9" ht="24" customHeight="1" x14ac:dyDescent="0.25">
      <c r="A6178" s="2">
        <v>588182</v>
      </c>
      <c r="B6178" s="3">
        <v>41778.258287037039</v>
      </c>
      <c r="C6178" s="2" t="s">
        <v>13</v>
      </c>
      <c r="D6178" s="2" t="s">
        <v>8</v>
      </c>
      <c r="E6178" s="2" t="s">
        <v>14</v>
      </c>
      <c r="F6178" s="2" t="s">
        <v>32</v>
      </c>
      <c r="G6178" s="2">
        <v>65455</v>
      </c>
      <c r="H6178" s="2">
        <v>65455</v>
      </c>
      <c r="I6178" s="61"/>
    </row>
    <row r="6179" spans="1:9" ht="24" customHeight="1" x14ac:dyDescent="0.25">
      <c r="A6179" s="2">
        <v>565058</v>
      </c>
      <c r="B6179" s="3">
        <v>41772.777314814812</v>
      </c>
      <c r="C6179" s="2" t="s">
        <v>7</v>
      </c>
      <c r="D6179" s="2" t="s">
        <v>11</v>
      </c>
      <c r="E6179" s="2" t="s">
        <v>9</v>
      </c>
      <c r="F6179" s="2" t="s">
        <v>17</v>
      </c>
      <c r="G6179" s="2">
        <v>40800</v>
      </c>
      <c r="H6179" s="2">
        <v>40800</v>
      </c>
      <c r="I6179" s="61"/>
    </row>
    <row r="6180" spans="1:9" ht="24" customHeight="1" x14ac:dyDescent="0.25">
      <c r="A6180" s="2">
        <v>361672</v>
      </c>
      <c r="B6180" s="3">
        <v>41772.778090277781</v>
      </c>
      <c r="C6180" s="2" t="s">
        <v>7</v>
      </c>
      <c r="D6180" s="2" t="s">
        <v>8</v>
      </c>
      <c r="E6180" s="2" t="s">
        <v>9</v>
      </c>
      <c r="F6180" s="2" t="s">
        <v>17</v>
      </c>
      <c r="G6180" s="2">
        <v>94090</v>
      </c>
      <c r="H6180" s="2">
        <v>94090</v>
      </c>
      <c r="I6180" s="61"/>
    </row>
    <row r="6181" spans="1:9" ht="24" customHeight="1" x14ac:dyDescent="0.25">
      <c r="A6181" s="2">
        <v>268116</v>
      </c>
      <c r="B6181" s="3">
        <v>41772.781064814815</v>
      </c>
      <c r="C6181" s="2" t="s">
        <v>13</v>
      </c>
      <c r="D6181" s="2" t="s">
        <v>8</v>
      </c>
      <c r="E6181" s="2" t="s">
        <v>9</v>
      </c>
      <c r="F6181" s="2" t="s">
        <v>17</v>
      </c>
      <c r="G6181" s="2">
        <v>12614</v>
      </c>
      <c r="H6181" s="2">
        <v>12614</v>
      </c>
      <c r="I6181" s="61"/>
    </row>
    <row r="6182" spans="1:9" ht="24" customHeight="1" x14ac:dyDescent="0.25">
      <c r="A6182" s="2">
        <v>840847</v>
      </c>
      <c r="B6182" s="3">
        <v>41774.129131944443</v>
      </c>
      <c r="C6182" s="2" t="s">
        <v>7</v>
      </c>
      <c r="D6182" s="2" t="s">
        <v>8</v>
      </c>
      <c r="E6182" s="2" t="s">
        <v>9</v>
      </c>
      <c r="F6182" s="2" t="s">
        <v>17</v>
      </c>
      <c r="G6182" s="2">
        <v>39551</v>
      </c>
      <c r="H6182" s="2">
        <v>39551</v>
      </c>
      <c r="I6182" s="61"/>
    </row>
    <row r="6183" spans="1:9" ht="24" customHeight="1" x14ac:dyDescent="0.25">
      <c r="A6183" s="2">
        <v>970044</v>
      </c>
      <c r="B6183" s="3">
        <v>41776.566053240742</v>
      </c>
      <c r="C6183" s="2" t="s">
        <v>7</v>
      </c>
      <c r="D6183" s="2" t="s">
        <v>8</v>
      </c>
      <c r="E6183" s="2" t="s">
        <v>9</v>
      </c>
      <c r="F6183" s="2" t="s">
        <v>17</v>
      </c>
      <c r="G6183" s="2">
        <v>14813</v>
      </c>
      <c r="H6183" s="2">
        <v>14813</v>
      </c>
      <c r="I6183" s="61"/>
    </row>
    <row r="6184" spans="1:9" ht="24" customHeight="1" x14ac:dyDescent="0.25">
      <c r="A6184" s="2">
        <v>274537</v>
      </c>
      <c r="B6184" s="3">
        <v>41782.591226851851</v>
      </c>
      <c r="C6184" s="2" t="s">
        <v>7</v>
      </c>
      <c r="D6184" s="2" t="s">
        <v>11</v>
      </c>
      <c r="E6184" s="2" t="s">
        <v>9</v>
      </c>
      <c r="F6184" s="2" t="s">
        <v>17</v>
      </c>
      <c r="G6184" s="2">
        <v>43296</v>
      </c>
      <c r="H6184" s="2">
        <v>43296</v>
      </c>
      <c r="I6184" s="61"/>
    </row>
    <row r="6185" spans="1:9" ht="24" customHeight="1" x14ac:dyDescent="0.25">
      <c r="A6185" s="2">
        <v>339849</v>
      </c>
      <c r="B6185" s="3">
        <v>41782.592685185184</v>
      </c>
      <c r="C6185" s="2" t="s">
        <v>7</v>
      </c>
      <c r="D6185" s="2" t="s">
        <v>8</v>
      </c>
      <c r="E6185" s="2" t="s">
        <v>9</v>
      </c>
      <c r="F6185" s="2" t="s">
        <v>17</v>
      </c>
      <c r="G6185" s="2">
        <v>94382</v>
      </c>
      <c r="H6185" s="2">
        <v>94382</v>
      </c>
      <c r="I6185" s="61"/>
    </row>
    <row r="6186" spans="1:9" ht="24" customHeight="1" x14ac:dyDescent="0.25">
      <c r="A6186" s="2">
        <v>845130</v>
      </c>
      <c r="B6186" s="3">
        <v>41782.593865740739</v>
      </c>
      <c r="C6186" s="2" t="s">
        <v>7</v>
      </c>
      <c r="D6186" s="2" t="s">
        <v>8</v>
      </c>
      <c r="E6186" s="2" t="s">
        <v>9</v>
      </c>
      <c r="F6186" s="2" t="s">
        <v>17</v>
      </c>
      <c r="G6186" s="2">
        <v>46391</v>
      </c>
      <c r="H6186" s="2">
        <v>46391</v>
      </c>
      <c r="I6186" s="61"/>
    </row>
    <row r="6187" spans="1:9" ht="24" customHeight="1" x14ac:dyDescent="0.25">
      <c r="A6187" s="2">
        <v>264697</v>
      </c>
      <c r="B6187" s="3">
        <v>41796.21601851852</v>
      </c>
      <c r="C6187" s="2" t="s">
        <v>7</v>
      </c>
      <c r="D6187" s="2" t="s">
        <v>11</v>
      </c>
      <c r="E6187" s="2" t="s">
        <v>25</v>
      </c>
      <c r="F6187" s="2" t="s">
        <v>24</v>
      </c>
      <c r="G6187" s="2">
        <v>5719</v>
      </c>
      <c r="H6187" s="2">
        <v>5719</v>
      </c>
      <c r="I6187" s="61"/>
    </row>
    <row r="6188" spans="1:9" ht="24" customHeight="1" x14ac:dyDescent="0.25">
      <c r="A6188" s="2">
        <v>227578</v>
      </c>
      <c r="B6188" s="3">
        <v>41796.216620370367</v>
      </c>
      <c r="C6188" s="2" t="s">
        <v>7</v>
      </c>
      <c r="D6188" s="2" t="s">
        <v>11</v>
      </c>
      <c r="E6188" s="2" t="s">
        <v>25</v>
      </c>
      <c r="F6188" s="2" t="s">
        <v>24</v>
      </c>
      <c r="G6188" s="2">
        <v>33148</v>
      </c>
      <c r="H6188" s="2">
        <v>33148</v>
      </c>
      <c r="I6188" s="61"/>
    </row>
    <row r="6189" spans="1:9" ht="24" customHeight="1" x14ac:dyDescent="0.25">
      <c r="A6189" s="2">
        <v>162400</v>
      </c>
      <c r="B6189" s="3">
        <v>41781.621504629627</v>
      </c>
      <c r="C6189" s="2" t="s">
        <v>13</v>
      </c>
      <c r="D6189" s="2" t="s">
        <v>11</v>
      </c>
      <c r="E6189" s="2" t="s">
        <v>9</v>
      </c>
      <c r="F6189" s="2" t="s">
        <v>17</v>
      </c>
      <c r="G6189" s="2">
        <v>13432</v>
      </c>
      <c r="H6189" s="2">
        <v>13432</v>
      </c>
      <c r="I6189" s="61"/>
    </row>
    <row r="6190" spans="1:9" ht="24" customHeight="1" x14ac:dyDescent="0.25">
      <c r="A6190" s="2">
        <v>948186</v>
      </c>
      <c r="B6190" s="3">
        <v>41789.672118055554</v>
      </c>
      <c r="C6190" s="2" t="s">
        <v>7</v>
      </c>
      <c r="D6190" s="2" t="s">
        <v>8</v>
      </c>
      <c r="E6190" s="2" t="s">
        <v>9</v>
      </c>
      <c r="F6190" s="2" t="s">
        <v>17</v>
      </c>
      <c r="G6190" s="2">
        <v>31537</v>
      </c>
      <c r="H6190" s="2">
        <v>31537</v>
      </c>
      <c r="I6190" s="61"/>
    </row>
    <row r="6191" spans="1:9" ht="24" customHeight="1" x14ac:dyDescent="0.25">
      <c r="A6191" s="2">
        <v>71358</v>
      </c>
      <c r="B6191" s="3">
        <v>41831.506493055553</v>
      </c>
      <c r="C6191" s="2" t="s">
        <v>13</v>
      </c>
      <c r="D6191" s="2" t="s">
        <v>8</v>
      </c>
      <c r="E6191" s="2" t="s">
        <v>9</v>
      </c>
      <c r="F6191" s="2" t="s">
        <v>12</v>
      </c>
      <c r="G6191" s="2">
        <v>28807</v>
      </c>
      <c r="H6191" s="2">
        <v>28807</v>
      </c>
      <c r="I6191" s="61"/>
    </row>
    <row r="6192" spans="1:9" ht="24" customHeight="1" x14ac:dyDescent="0.25">
      <c r="A6192" s="2">
        <v>425228</v>
      </c>
      <c r="B6192" s="3">
        <v>41831.503912037035</v>
      </c>
      <c r="C6192" s="2" t="s">
        <v>7</v>
      </c>
      <c r="D6192" s="2" t="s">
        <v>11</v>
      </c>
      <c r="E6192" s="2" t="s">
        <v>9</v>
      </c>
      <c r="F6192" s="2" t="s">
        <v>12</v>
      </c>
      <c r="G6192" s="2">
        <v>12823</v>
      </c>
      <c r="H6192" s="2">
        <v>12823</v>
      </c>
      <c r="I6192" s="61"/>
    </row>
    <row r="6193" spans="1:9" ht="24" customHeight="1" x14ac:dyDescent="0.25">
      <c r="A6193" s="2">
        <v>771166</v>
      </c>
      <c r="B6193" s="3">
        <v>41831.506608796299</v>
      </c>
      <c r="C6193" s="2" t="s">
        <v>7</v>
      </c>
      <c r="D6193" s="2" t="s">
        <v>11</v>
      </c>
      <c r="E6193" s="2" t="s">
        <v>9</v>
      </c>
      <c r="F6193" s="2" t="s">
        <v>12</v>
      </c>
      <c r="G6193" s="2">
        <v>7562</v>
      </c>
      <c r="H6193" s="2">
        <v>7562</v>
      </c>
      <c r="I6193" s="61"/>
    </row>
    <row r="6194" spans="1:9" ht="24" customHeight="1" x14ac:dyDescent="0.25">
      <c r="A6194" s="2">
        <v>272244</v>
      </c>
      <c r="B6194" s="3">
        <v>41832.361261574071</v>
      </c>
      <c r="C6194" s="2" t="s">
        <v>7</v>
      </c>
      <c r="D6194" s="2" t="s">
        <v>11</v>
      </c>
      <c r="E6194" s="2" t="s">
        <v>9</v>
      </c>
      <c r="F6194" s="2" t="s">
        <v>12</v>
      </c>
      <c r="G6194" s="2">
        <v>39347</v>
      </c>
      <c r="H6194" s="2">
        <v>39347</v>
      </c>
      <c r="I6194" s="61"/>
    </row>
    <row r="6195" spans="1:9" ht="24" customHeight="1" x14ac:dyDescent="0.25">
      <c r="A6195" s="2">
        <v>761511</v>
      </c>
      <c r="B6195" s="3">
        <v>41832.361956018518</v>
      </c>
      <c r="C6195" s="2" t="s">
        <v>7</v>
      </c>
      <c r="D6195" s="2" t="s">
        <v>11</v>
      </c>
      <c r="E6195" s="2" t="s">
        <v>9</v>
      </c>
      <c r="F6195" s="2" t="s">
        <v>12</v>
      </c>
      <c r="G6195" s="2">
        <v>90092</v>
      </c>
      <c r="H6195" s="2">
        <v>90092</v>
      </c>
      <c r="I6195" s="61"/>
    </row>
    <row r="6196" spans="1:9" ht="24" customHeight="1" x14ac:dyDescent="0.25">
      <c r="A6196" s="2">
        <v>875630</v>
      </c>
      <c r="B6196" s="3">
        <v>41832.362268518518</v>
      </c>
      <c r="C6196" s="2" t="s">
        <v>7</v>
      </c>
      <c r="D6196" s="2" t="s">
        <v>8</v>
      </c>
      <c r="E6196" s="2" t="s">
        <v>9</v>
      </c>
      <c r="F6196" s="2" t="s">
        <v>12</v>
      </c>
      <c r="G6196" s="2">
        <v>92668</v>
      </c>
      <c r="H6196" s="2">
        <v>92668</v>
      </c>
      <c r="I6196" s="61"/>
    </row>
    <row r="6197" spans="1:9" ht="24" customHeight="1" x14ac:dyDescent="0.25">
      <c r="A6197" s="2">
        <v>897030</v>
      </c>
      <c r="B6197" s="3">
        <v>41832.362962962965</v>
      </c>
      <c r="C6197" s="2" t="s">
        <v>7</v>
      </c>
      <c r="D6197" s="2" t="s">
        <v>8</v>
      </c>
      <c r="E6197" s="2" t="s">
        <v>9</v>
      </c>
      <c r="F6197" s="2" t="s">
        <v>12</v>
      </c>
      <c r="G6197" s="2">
        <v>88402</v>
      </c>
      <c r="H6197" s="2">
        <v>88402</v>
      </c>
      <c r="I6197" s="61"/>
    </row>
    <row r="6198" spans="1:9" ht="24" customHeight="1" x14ac:dyDescent="0.25">
      <c r="A6198" s="2">
        <v>385372</v>
      </c>
      <c r="B6198" s="3">
        <v>41849.749409722222</v>
      </c>
      <c r="C6198" s="2" t="s">
        <v>13</v>
      </c>
      <c r="D6198" s="2" t="s">
        <v>11</v>
      </c>
      <c r="E6198" s="2" t="s">
        <v>9</v>
      </c>
      <c r="F6198" s="2" t="s">
        <v>12</v>
      </c>
      <c r="G6198" s="2">
        <v>90724</v>
      </c>
      <c r="H6198" s="2">
        <v>90724</v>
      </c>
      <c r="I6198" s="61"/>
    </row>
    <row r="6199" spans="1:9" ht="24" customHeight="1" x14ac:dyDescent="0.25">
      <c r="A6199" s="2">
        <v>295764</v>
      </c>
      <c r="B6199" s="3">
        <v>41849.749710648146</v>
      </c>
      <c r="C6199" s="2" t="s">
        <v>7</v>
      </c>
      <c r="D6199" s="2" t="s">
        <v>8</v>
      </c>
      <c r="E6199" s="2" t="s">
        <v>9</v>
      </c>
      <c r="F6199" s="2" t="s">
        <v>12</v>
      </c>
      <c r="G6199" s="2">
        <v>18040</v>
      </c>
      <c r="H6199" s="2">
        <v>18040</v>
      </c>
      <c r="I6199" s="61"/>
    </row>
    <row r="6200" spans="1:9" ht="24" customHeight="1" x14ac:dyDescent="0.25">
      <c r="A6200" s="2">
        <v>732316</v>
      </c>
      <c r="B6200" s="3">
        <v>41849.750358796293</v>
      </c>
      <c r="C6200" s="2" t="s">
        <v>7</v>
      </c>
      <c r="D6200" s="2" t="s">
        <v>8</v>
      </c>
      <c r="E6200" s="2" t="s">
        <v>9</v>
      </c>
      <c r="F6200" s="2" t="s">
        <v>12</v>
      </c>
      <c r="G6200" s="2">
        <v>44858</v>
      </c>
      <c r="H6200" s="2">
        <v>44858</v>
      </c>
      <c r="I6200" s="61"/>
    </row>
    <row r="6201" spans="1:9" ht="24" customHeight="1" x14ac:dyDescent="0.25">
      <c r="A6201" s="2">
        <v>238780</v>
      </c>
      <c r="B6201" s="3">
        <v>41771.354895833334</v>
      </c>
      <c r="C6201" s="2" t="s">
        <v>7</v>
      </c>
      <c r="D6201" s="2" t="s">
        <v>11</v>
      </c>
      <c r="E6201" s="2" t="s">
        <v>14</v>
      </c>
      <c r="F6201" s="2" t="s">
        <v>32</v>
      </c>
      <c r="G6201" s="2">
        <v>8149</v>
      </c>
      <c r="H6201" s="2">
        <v>8149</v>
      </c>
      <c r="I6201" s="61"/>
    </row>
    <row r="6202" spans="1:9" ht="24" customHeight="1" x14ac:dyDescent="0.25">
      <c r="A6202" s="2">
        <v>486438</v>
      </c>
      <c r="B6202" s="3">
        <v>41771.356759259259</v>
      </c>
      <c r="C6202" s="2" t="s">
        <v>7</v>
      </c>
      <c r="D6202" s="2" t="s">
        <v>8</v>
      </c>
      <c r="E6202" s="2" t="s">
        <v>14</v>
      </c>
      <c r="F6202" s="2" t="s">
        <v>32</v>
      </c>
      <c r="G6202" s="2">
        <v>39748</v>
      </c>
      <c r="H6202" s="2">
        <v>39748</v>
      </c>
      <c r="I6202" s="61"/>
    </row>
    <row r="6203" spans="1:9" ht="24" customHeight="1" x14ac:dyDescent="0.25">
      <c r="A6203" s="2">
        <v>781085</v>
      </c>
      <c r="B6203" s="3">
        <v>41792.37259259259</v>
      </c>
      <c r="C6203" s="2" t="s">
        <v>7</v>
      </c>
      <c r="D6203" s="2" t="s">
        <v>8</v>
      </c>
      <c r="E6203" s="2" t="s">
        <v>14</v>
      </c>
      <c r="F6203" s="2" t="s">
        <v>12</v>
      </c>
      <c r="G6203" s="2">
        <v>9877</v>
      </c>
      <c r="H6203" s="2">
        <v>9877</v>
      </c>
      <c r="I6203" s="61"/>
    </row>
    <row r="6204" spans="1:9" ht="24" customHeight="1" x14ac:dyDescent="0.25">
      <c r="A6204" s="2">
        <v>160306</v>
      </c>
      <c r="B6204" s="3">
        <v>41801.052824074075</v>
      </c>
      <c r="C6204" s="2" t="s">
        <v>7</v>
      </c>
      <c r="D6204" s="2" t="s">
        <v>8</v>
      </c>
      <c r="E6204" s="2" t="s">
        <v>14</v>
      </c>
      <c r="F6204" s="2" t="s">
        <v>12</v>
      </c>
      <c r="G6204" s="2">
        <v>71235</v>
      </c>
      <c r="H6204" s="2">
        <v>71235</v>
      </c>
      <c r="I6204" s="61"/>
    </row>
    <row r="6205" spans="1:9" ht="24" customHeight="1" x14ac:dyDescent="0.25">
      <c r="A6205" s="2">
        <v>543489</v>
      </c>
      <c r="B6205" s="3">
        <v>41801.053877314815</v>
      </c>
      <c r="C6205" s="2" t="s">
        <v>7</v>
      </c>
      <c r="D6205" s="2" t="s">
        <v>11</v>
      </c>
      <c r="E6205" s="2" t="s">
        <v>14</v>
      </c>
      <c r="F6205" s="2" t="s">
        <v>12</v>
      </c>
      <c r="G6205" s="2">
        <v>98424</v>
      </c>
      <c r="H6205" s="2">
        <v>98424</v>
      </c>
      <c r="I6205" s="61"/>
    </row>
    <row r="6206" spans="1:9" ht="24" customHeight="1" x14ac:dyDescent="0.25">
      <c r="A6206" s="2">
        <v>850447</v>
      </c>
      <c r="B6206" s="3">
        <v>41801.054282407407</v>
      </c>
      <c r="C6206" s="2" t="s">
        <v>7</v>
      </c>
      <c r="D6206" s="2" t="s">
        <v>8</v>
      </c>
      <c r="E6206" s="2" t="s">
        <v>14</v>
      </c>
      <c r="F6206" s="2" t="s">
        <v>12</v>
      </c>
      <c r="G6206" s="2">
        <v>4243</v>
      </c>
      <c r="H6206" s="2">
        <v>4243</v>
      </c>
      <c r="I6206" s="61"/>
    </row>
    <row r="6207" spans="1:9" ht="24" customHeight="1" x14ac:dyDescent="0.25">
      <c r="A6207" s="2">
        <v>535574</v>
      </c>
      <c r="B6207" s="3">
        <v>41803.493402777778</v>
      </c>
      <c r="C6207" s="2" t="s">
        <v>7</v>
      </c>
      <c r="D6207" s="2" t="s">
        <v>8</v>
      </c>
      <c r="E6207" s="2" t="s">
        <v>14</v>
      </c>
      <c r="F6207" s="2" t="s">
        <v>12</v>
      </c>
      <c r="G6207" s="2">
        <v>36156</v>
      </c>
      <c r="H6207" s="2">
        <v>36156</v>
      </c>
      <c r="I6207" s="61"/>
    </row>
    <row r="6208" spans="1:9" ht="24" customHeight="1" x14ac:dyDescent="0.25">
      <c r="A6208" s="2">
        <v>350361</v>
      </c>
      <c r="B6208" s="3">
        <v>41810.314201388886</v>
      </c>
      <c r="C6208" s="2" t="s">
        <v>7</v>
      </c>
      <c r="D6208" s="2" t="s">
        <v>11</v>
      </c>
      <c r="E6208" s="2" t="s">
        <v>14</v>
      </c>
      <c r="F6208" s="2" t="s">
        <v>12</v>
      </c>
      <c r="G6208" s="2">
        <v>73640</v>
      </c>
      <c r="H6208" s="2">
        <v>73640</v>
      </c>
      <c r="I6208" s="61"/>
    </row>
    <row r="6209" spans="1:9" ht="24" customHeight="1" x14ac:dyDescent="0.25">
      <c r="A6209" s="2">
        <v>381800</v>
      </c>
      <c r="B6209" s="3">
        <v>41810.31354166667</v>
      </c>
      <c r="C6209" s="2" t="s">
        <v>13</v>
      </c>
      <c r="D6209" s="2" t="s">
        <v>11</v>
      </c>
      <c r="E6209" s="2" t="s">
        <v>14</v>
      </c>
      <c r="F6209" s="2" t="s">
        <v>12</v>
      </c>
      <c r="G6209" s="2">
        <v>17631</v>
      </c>
      <c r="H6209" s="2">
        <v>17631</v>
      </c>
      <c r="I6209" s="61"/>
    </row>
    <row r="6210" spans="1:9" ht="24" customHeight="1" x14ac:dyDescent="0.25">
      <c r="A6210" s="2">
        <v>688882</v>
      </c>
      <c r="B6210" s="3">
        <v>41787.445428240739</v>
      </c>
      <c r="C6210" s="2" t="s">
        <v>7</v>
      </c>
      <c r="D6210" s="2" t="s">
        <v>8</v>
      </c>
      <c r="E6210" s="2" t="s">
        <v>16</v>
      </c>
      <c r="F6210" s="2" t="s">
        <v>17</v>
      </c>
      <c r="G6210" s="2">
        <v>48959</v>
      </c>
      <c r="H6210" s="2">
        <v>48959</v>
      </c>
      <c r="I6210" s="61"/>
    </row>
    <row r="6211" spans="1:9" ht="24" customHeight="1" x14ac:dyDescent="0.25">
      <c r="A6211" s="2">
        <v>767512</v>
      </c>
      <c r="B6211" s="3">
        <v>41787.445798611108</v>
      </c>
      <c r="C6211" s="2" t="s">
        <v>7</v>
      </c>
      <c r="D6211" s="2" t="s">
        <v>8</v>
      </c>
      <c r="E6211" s="2" t="s">
        <v>16</v>
      </c>
      <c r="F6211" s="2" t="s">
        <v>17</v>
      </c>
      <c r="G6211" s="2">
        <v>72651</v>
      </c>
      <c r="H6211" s="2">
        <v>72651</v>
      </c>
      <c r="I6211" s="61"/>
    </row>
    <row r="6212" spans="1:9" ht="24" customHeight="1" x14ac:dyDescent="0.25">
      <c r="A6212" s="2">
        <v>119333</v>
      </c>
      <c r="B6212" s="3">
        <v>41787.447164351855</v>
      </c>
      <c r="C6212" s="2" t="s">
        <v>7</v>
      </c>
      <c r="D6212" s="2" t="s">
        <v>11</v>
      </c>
      <c r="E6212" s="2" t="s">
        <v>16</v>
      </c>
      <c r="F6212" s="2" t="s">
        <v>17</v>
      </c>
      <c r="G6212" s="2">
        <v>97293</v>
      </c>
      <c r="H6212" s="2">
        <v>97293</v>
      </c>
      <c r="I6212" s="61"/>
    </row>
    <row r="6213" spans="1:9" ht="24" customHeight="1" x14ac:dyDescent="0.25">
      <c r="A6213" s="2">
        <v>915359</v>
      </c>
      <c r="B6213" s="3">
        <v>41787.447870370372</v>
      </c>
      <c r="C6213" s="2" t="s">
        <v>7</v>
      </c>
      <c r="D6213" s="2" t="s">
        <v>8</v>
      </c>
      <c r="E6213" s="2" t="s">
        <v>16</v>
      </c>
      <c r="F6213" s="2" t="s">
        <v>17</v>
      </c>
      <c r="G6213" s="2">
        <v>5280</v>
      </c>
      <c r="H6213" s="2">
        <v>5280</v>
      </c>
      <c r="I6213" s="61"/>
    </row>
    <row r="6214" spans="1:9" ht="24" customHeight="1" x14ac:dyDescent="0.25">
      <c r="A6214" s="2">
        <v>787255</v>
      </c>
      <c r="B6214" s="3">
        <v>41788.797430555554</v>
      </c>
      <c r="C6214" s="2" t="s">
        <v>7</v>
      </c>
      <c r="D6214" s="2" t="s">
        <v>8</v>
      </c>
      <c r="E6214" s="2" t="s">
        <v>16</v>
      </c>
      <c r="F6214" s="2" t="s">
        <v>17</v>
      </c>
      <c r="G6214" s="2">
        <v>84530</v>
      </c>
      <c r="H6214" s="2">
        <v>84530</v>
      </c>
      <c r="I6214" s="61"/>
    </row>
    <row r="6215" spans="1:9" ht="24" customHeight="1" x14ac:dyDescent="0.25">
      <c r="A6215" s="2">
        <v>670473</v>
      </c>
      <c r="B6215" s="3">
        <v>41788.80091435185</v>
      </c>
      <c r="C6215" s="2" t="s">
        <v>7</v>
      </c>
      <c r="D6215" s="2" t="s">
        <v>11</v>
      </c>
      <c r="E6215" s="2" t="s">
        <v>16</v>
      </c>
      <c r="F6215" s="2" t="s">
        <v>17</v>
      </c>
      <c r="G6215" s="2">
        <v>64888</v>
      </c>
      <c r="H6215" s="2">
        <v>64888</v>
      </c>
      <c r="I6215" s="61"/>
    </row>
    <row r="6216" spans="1:9" ht="24" customHeight="1" x14ac:dyDescent="0.25">
      <c r="A6216" s="2">
        <v>857773</v>
      </c>
      <c r="B6216" s="3">
        <v>41806.785671296297</v>
      </c>
      <c r="C6216" s="2" t="s">
        <v>7</v>
      </c>
      <c r="D6216" s="2" t="s">
        <v>8</v>
      </c>
      <c r="E6216" s="2" t="s">
        <v>16</v>
      </c>
      <c r="F6216" s="2" t="s">
        <v>17</v>
      </c>
      <c r="G6216" s="2">
        <v>33458</v>
      </c>
      <c r="H6216" s="2">
        <v>33458</v>
      </c>
      <c r="I6216" s="61"/>
    </row>
    <row r="6217" spans="1:9" ht="24" customHeight="1" x14ac:dyDescent="0.25">
      <c r="A6217" s="2">
        <v>409904</v>
      </c>
      <c r="B6217" s="3">
        <v>41793.220937500002</v>
      </c>
      <c r="C6217" s="2" t="s">
        <v>7</v>
      </c>
      <c r="D6217" s="2" t="s">
        <v>8</v>
      </c>
      <c r="E6217" s="2" t="s">
        <v>28</v>
      </c>
      <c r="F6217" s="2" t="s">
        <v>32</v>
      </c>
      <c r="G6217" s="2">
        <v>73859</v>
      </c>
      <c r="H6217" s="2">
        <v>73859</v>
      </c>
      <c r="I6217" s="61"/>
    </row>
    <row r="6218" spans="1:9" ht="24" customHeight="1" x14ac:dyDescent="0.25">
      <c r="A6218" s="2">
        <v>765785</v>
      </c>
      <c r="B6218" s="3">
        <v>41801.792627314811</v>
      </c>
      <c r="C6218" s="2" t="s">
        <v>7</v>
      </c>
      <c r="D6218" s="2" t="s">
        <v>8</v>
      </c>
      <c r="E6218" s="2" t="s">
        <v>28</v>
      </c>
      <c r="F6218" s="2" t="s">
        <v>32</v>
      </c>
      <c r="G6218" s="2">
        <v>32102</v>
      </c>
      <c r="H6218" s="2">
        <v>32102</v>
      </c>
      <c r="I6218" s="61"/>
    </row>
    <row r="6219" spans="1:9" ht="24" customHeight="1" x14ac:dyDescent="0.25">
      <c r="A6219" s="2">
        <v>488225</v>
      </c>
      <c r="B6219" s="3">
        <v>41803.686701388891</v>
      </c>
      <c r="C6219" s="2" t="s">
        <v>7</v>
      </c>
      <c r="D6219" s="2" t="s">
        <v>8</v>
      </c>
      <c r="E6219" s="2" t="s">
        <v>28</v>
      </c>
      <c r="F6219" s="2" t="s">
        <v>32</v>
      </c>
      <c r="G6219" s="2">
        <v>57786</v>
      </c>
      <c r="H6219" s="2">
        <v>57786</v>
      </c>
      <c r="I6219" s="61"/>
    </row>
    <row r="6220" spans="1:9" ht="24" customHeight="1" x14ac:dyDescent="0.25">
      <c r="A6220" s="2">
        <v>631107</v>
      </c>
      <c r="B6220" s="3">
        <v>41803.687743055554</v>
      </c>
      <c r="C6220" s="2" t="s">
        <v>7</v>
      </c>
      <c r="D6220" s="2" t="s">
        <v>8</v>
      </c>
      <c r="E6220" s="2" t="s">
        <v>28</v>
      </c>
      <c r="F6220" s="2" t="s">
        <v>32</v>
      </c>
      <c r="G6220" s="2">
        <v>21177</v>
      </c>
      <c r="H6220" s="2">
        <v>21177</v>
      </c>
      <c r="I6220" s="61"/>
    </row>
    <row r="6221" spans="1:9" ht="24" customHeight="1" x14ac:dyDescent="0.25">
      <c r="A6221" s="2">
        <v>354992</v>
      </c>
      <c r="B6221" s="3">
        <v>41881.624652777777</v>
      </c>
      <c r="C6221" s="2" t="s">
        <v>7</v>
      </c>
      <c r="D6221" s="2" t="s">
        <v>8</v>
      </c>
      <c r="E6221" s="2" t="s">
        <v>9</v>
      </c>
      <c r="F6221" s="2" t="s">
        <v>17</v>
      </c>
      <c r="G6221" s="2">
        <v>4846</v>
      </c>
      <c r="H6221" s="2">
        <v>4846</v>
      </c>
      <c r="I6221" s="61"/>
    </row>
    <row r="6222" spans="1:9" ht="24" customHeight="1" x14ac:dyDescent="0.25">
      <c r="A6222" s="2">
        <v>55660</v>
      </c>
      <c r="B6222" s="3">
        <v>41785.622013888889</v>
      </c>
      <c r="C6222" s="2" t="s">
        <v>7</v>
      </c>
      <c r="D6222" s="2" t="s">
        <v>8</v>
      </c>
      <c r="E6222" s="2" t="s">
        <v>9</v>
      </c>
      <c r="F6222" s="2" t="s">
        <v>17</v>
      </c>
      <c r="G6222" s="2">
        <v>84360</v>
      </c>
      <c r="H6222" s="2">
        <v>84360</v>
      </c>
      <c r="I6222" s="61"/>
    </row>
    <row r="6223" spans="1:9" ht="24" customHeight="1" x14ac:dyDescent="0.25">
      <c r="A6223" s="2">
        <v>20775</v>
      </c>
      <c r="B6223" s="3">
        <v>41788.680069444446</v>
      </c>
      <c r="C6223" s="2" t="s">
        <v>7</v>
      </c>
      <c r="D6223" s="2" t="s">
        <v>11</v>
      </c>
      <c r="E6223" s="2" t="s">
        <v>9</v>
      </c>
      <c r="F6223" s="2" t="s">
        <v>17</v>
      </c>
      <c r="G6223" s="2">
        <v>75404</v>
      </c>
      <c r="H6223" s="2">
        <v>75404</v>
      </c>
      <c r="I6223" s="61"/>
    </row>
    <row r="6224" spans="1:9" ht="24" customHeight="1" x14ac:dyDescent="0.25">
      <c r="A6224" s="2">
        <v>102520</v>
      </c>
      <c r="B6224" s="3">
        <v>41788.681655092594</v>
      </c>
      <c r="C6224" s="2" t="s">
        <v>7</v>
      </c>
      <c r="D6224" s="2" t="s">
        <v>8</v>
      </c>
      <c r="E6224" s="2" t="s">
        <v>9</v>
      </c>
      <c r="F6224" s="2" t="s">
        <v>17</v>
      </c>
      <c r="G6224" s="2">
        <v>71906</v>
      </c>
      <c r="H6224" s="2">
        <v>71906</v>
      </c>
      <c r="I6224" s="61"/>
    </row>
    <row r="6225" spans="1:9" ht="24" customHeight="1" x14ac:dyDescent="0.25">
      <c r="A6225" s="2">
        <v>364734</v>
      </c>
      <c r="B6225" s="3">
        <v>41790.347083333334</v>
      </c>
      <c r="C6225" s="2" t="s">
        <v>7</v>
      </c>
      <c r="D6225" s="2" t="s">
        <v>11</v>
      </c>
      <c r="E6225" s="2" t="s">
        <v>9</v>
      </c>
      <c r="F6225" s="2" t="s">
        <v>10</v>
      </c>
      <c r="G6225" s="2">
        <v>88244</v>
      </c>
      <c r="H6225" s="2">
        <v>88244</v>
      </c>
      <c r="I6225" s="61"/>
    </row>
    <row r="6226" spans="1:9" ht="24" customHeight="1" x14ac:dyDescent="0.25">
      <c r="A6226" s="2">
        <v>727428</v>
      </c>
      <c r="B6226" s="3">
        <v>41790.348414351851</v>
      </c>
      <c r="C6226" s="2" t="s">
        <v>7</v>
      </c>
      <c r="D6226" s="2" t="s">
        <v>8</v>
      </c>
      <c r="E6226" s="2" t="s">
        <v>9</v>
      </c>
      <c r="F6226" s="2" t="s">
        <v>10</v>
      </c>
      <c r="G6226" s="2">
        <v>84631</v>
      </c>
      <c r="H6226" s="2">
        <v>84631</v>
      </c>
      <c r="I6226" s="61"/>
    </row>
    <row r="6227" spans="1:9" ht="24" customHeight="1" x14ac:dyDescent="0.25">
      <c r="A6227" s="2">
        <v>391358</v>
      </c>
      <c r="B6227" s="3">
        <v>41801.491157407407</v>
      </c>
      <c r="C6227" s="2" t="s">
        <v>7</v>
      </c>
      <c r="D6227" s="2" t="s">
        <v>8</v>
      </c>
      <c r="E6227" s="2" t="s">
        <v>9</v>
      </c>
      <c r="F6227" s="2" t="s">
        <v>17</v>
      </c>
      <c r="G6227" s="2">
        <v>59948</v>
      </c>
      <c r="H6227" s="2">
        <v>59948</v>
      </c>
      <c r="I6227" s="61"/>
    </row>
    <row r="6228" spans="1:9" ht="24" customHeight="1" x14ac:dyDescent="0.25">
      <c r="A6228" s="2">
        <v>189233</v>
      </c>
      <c r="B6228" s="3">
        <v>41801.494050925925</v>
      </c>
      <c r="C6228" s="2" t="s">
        <v>7</v>
      </c>
      <c r="D6228" s="2" t="s">
        <v>8</v>
      </c>
      <c r="E6228" s="2" t="s">
        <v>9</v>
      </c>
      <c r="F6228" s="2" t="s">
        <v>17</v>
      </c>
      <c r="G6228" s="2">
        <v>73242</v>
      </c>
      <c r="H6228" s="2">
        <v>73242</v>
      </c>
      <c r="I6228" s="61"/>
    </row>
    <row r="6229" spans="1:9" ht="24" customHeight="1" x14ac:dyDescent="0.25">
      <c r="A6229" s="2">
        <v>704858</v>
      </c>
      <c r="B6229" s="3">
        <v>41807.135451388887</v>
      </c>
      <c r="C6229" s="2" t="s">
        <v>13</v>
      </c>
      <c r="D6229" s="2" t="s">
        <v>8</v>
      </c>
      <c r="E6229" s="2" t="s">
        <v>9</v>
      </c>
      <c r="F6229" s="2" t="s">
        <v>17</v>
      </c>
      <c r="G6229" s="2">
        <v>78284</v>
      </c>
      <c r="H6229" s="2">
        <v>78284</v>
      </c>
      <c r="I6229" s="61"/>
    </row>
    <row r="6230" spans="1:9" ht="24" customHeight="1" x14ac:dyDescent="0.25">
      <c r="A6230" s="2">
        <v>753270</v>
      </c>
      <c r="B6230" s="3">
        <v>41792.54173611111</v>
      </c>
      <c r="C6230" s="2" t="s">
        <v>13</v>
      </c>
      <c r="D6230" s="2" t="s">
        <v>8</v>
      </c>
      <c r="E6230" s="2" t="s">
        <v>9</v>
      </c>
      <c r="F6230" s="2" t="s">
        <v>19</v>
      </c>
      <c r="G6230" s="2">
        <v>40759</v>
      </c>
      <c r="H6230" s="2">
        <v>40759</v>
      </c>
      <c r="I6230" s="61"/>
    </row>
    <row r="6231" spans="1:9" ht="24" customHeight="1" x14ac:dyDescent="0.25">
      <c r="A6231" s="2">
        <v>477807</v>
      </c>
      <c r="B6231" s="3">
        <v>41774.807789351849</v>
      </c>
      <c r="C6231" s="2" t="s">
        <v>7</v>
      </c>
      <c r="D6231" s="2" t="s">
        <v>8</v>
      </c>
      <c r="E6231" s="2" t="s">
        <v>14</v>
      </c>
      <c r="F6231" s="2" t="s">
        <v>17</v>
      </c>
      <c r="G6231" s="2">
        <v>55597</v>
      </c>
      <c r="H6231" s="2">
        <v>55597</v>
      </c>
      <c r="I6231" s="61"/>
    </row>
    <row r="6232" spans="1:9" ht="24" customHeight="1" x14ac:dyDescent="0.25">
      <c r="A6232" s="2">
        <v>898121</v>
      </c>
      <c r="B6232" s="3">
        <v>41789.670138888891</v>
      </c>
      <c r="C6232" s="2" t="s">
        <v>7</v>
      </c>
      <c r="D6232" s="2" t="s">
        <v>8</v>
      </c>
      <c r="E6232" s="2" t="s">
        <v>14</v>
      </c>
      <c r="F6232" s="2" t="s">
        <v>17</v>
      </c>
      <c r="G6232" s="2">
        <v>76013</v>
      </c>
      <c r="H6232" s="2">
        <v>76013</v>
      </c>
      <c r="I6232" s="61"/>
    </row>
    <row r="6233" spans="1:9" ht="24" customHeight="1" x14ac:dyDescent="0.25">
      <c r="A6233" s="2">
        <v>722804</v>
      </c>
      <c r="B6233" s="3">
        <v>41789.67119212963</v>
      </c>
      <c r="C6233" s="2" t="s">
        <v>7</v>
      </c>
      <c r="D6233" s="2" t="s">
        <v>11</v>
      </c>
      <c r="E6233" s="2" t="s">
        <v>14</v>
      </c>
      <c r="F6233" s="2" t="s">
        <v>17</v>
      </c>
      <c r="G6233" s="2">
        <v>30207</v>
      </c>
      <c r="H6233" s="2">
        <v>30207</v>
      </c>
      <c r="I6233" s="61"/>
    </row>
    <row r="6234" spans="1:9" ht="24" customHeight="1" x14ac:dyDescent="0.25">
      <c r="A6234" s="2">
        <v>168749</v>
      </c>
      <c r="B6234" s="3">
        <v>41789.671527777777</v>
      </c>
      <c r="C6234" s="2" t="s">
        <v>7</v>
      </c>
      <c r="D6234" s="2" t="s">
        <v>8</v>
      </c>
      <c r="E6234" s="2" t="s">
        <v>14</v>
      </c>
      <c r="F6234" s="2" t="s">
        <v>17</v>
      </c>
      <c r="G6234" s="2">
        <v>7394</v>
      </c>
      <c r="H6234" s="2">
        <v>7394</v>
      </c>
      <c r="I6234" s="61"/>
    </row>
    <row r="6235" spans="1:9" ht="24" customHeight="1" x14ac:dyDescent="0.25">
      <c r="A6235" s="2">
        <v>683810</v>
      </c>
      <c r="B6235" s="3">
        <v>41796.583807870367</v>
      </c>
      <c r="C6235" s="2" t="s">
        <v>7</v>
      </c>
      <c r="D6235" s="2" t="s">
        <v>23</v>
      </c>
      <c r="E6235" s="2" t="s">
        <v>14</v>
      </c>
      <c r="F6235" s="2" t="s">
        <v>32</v>
      </c>
      <c r="G6235" s="2">
        <v>91112</v>
      </c>
      <c r="H6235" s="2">
        <v>91112</v>
      </c>
      <c r="I6235" s="61"/>
    </row>
    <row r="6236" spans="1:9" ht="24" customHeight="1" x14ac:dyDescent="0.25">
      <c r="A6236" s="2">
        <v>292742</v>
      </c>
      <c r="B6236" s="3">
        <v>41814.493576388886</v>
      </c>
      <c r="C6236" s="2" t="s">
        <v>7</v>
      </c>
      <c r="D6236" s="2" t="s">
        <v>8</v>
      </c>
      <c r="E6236" s="2" t="s">
        <v>9</v>
      </c>
      <c r="F6236" s="2" t="s">
        <v>19</v>
      </c>
      <c r="G6236" s="2">
        <v>57823</v>
      </c>
      <c r="H6236" s="2">
        <v>57823</v>
      </c>
      <c r="I6236" s="61"/>
    </row>
    <row r="6237" spans="1:9" ht="24" customHeight="1" x14ac:dyDescent="0.25">
      <c r="A6237" s="2">
        <v>441041</v>
      </c>
      <c r="B6237" s="3">
        <v>41814.495173611111</v>
      </c>
      <c r="C6237" s="2" t="s">
        <v>7</v>
      </c>
      <c r="D6237" s="2" t="s">
        <v>8</v>
      </c>
      <c r="E6237" s="2" t="s">
        <v>9</v>
      </c>
      <c r="F6237" s="2" t="s">
        <v>19</v>
      </c>
      <c r="G6237" s="2">
        <v>7239</v>
      </c>
      <c r="H6237" s="2">
        <v>7239</v>
      </c>
      <c r="I6237" s="61"/>
    </row>
    <row r="6238" spans="1:9" ht="24" customHeight="1" x14ac:dyDescent="0.25">
      <c r="A6238" s="2">
        <v>56603</v>
      </c>
      <c r="B6238" s="3">
        <v>41828.560150462959</v>
      </c>
      <c r="C6238" s="2" t="s">
        <v>7</v>
      </c>
      <c r="D6238" s="2" t="s">
        <v>11</v>
      </c>
      <c r="E6238" s="2" t="s">
        <v>9</v>
      </c>
      <c r="F6238" s="2" t="s">
        <v>19</v>
      </c>
      <c r="G6238" s="2">
        <v>54973</v>
      </c>
      <c r="H6238" s="2">
        <v>54973</v>
      </c>
      <c r="I6238" s="61"/>
    </row>
    <row r="6239" spans="1:9" ht="24" customHeight="1" x14ac:dyDescent="0.25">
      <c r="A6239" s="2">
        <v>997569</v>
      </c>
      <c r="B6239" s="3">
        <v>41788.781053240738</v>
      </c>
      <c r="C6239" s="2" t="s">
        <v>7</v>
      </c>
      <c r="D6239" s="2" t="s">
        <v>11</v>
      </c>
      <c r="E6239" s="2" t="s">
        <v>29</v>
      </c>
      <c r="F6239" s="2" t="s">
        <v>21</v>
      </c>
      <c r="G6239" s="2">
        <v>68698</v>
      </c>
      <c r="H6239" s="2">
        <v>68698</v>
      </c>
      <c r="I6239" s="61"/>
    </row>
    <row r="6240" spans="1:9" ht="24" customHeight="1" x14ac:dyDescent="0.25">
      <c r="A6240" s="2">
        <v>573927</v>
      </c>
      <c r="B6240" s="3">
        <v>41863.648055555554</v>
      </c>
      <c r="C6240" s="2" t="s">
        <v>7</v>
      </c>
      <c r="D6240" s="2" t="s">
        <v>8</v>
      </c>
      <c r="E6240" s="2" t="s">
        <v>31</v>
      </c>
      <c r="F6240" s="2" t="s">
        <v>12</v>
      </c>
      <c r="G6240" s="2">
        <v>32801</v>
      </c>
      <c r="H6240" s="2">
        <v>32801</v>
      </c>
      <c r="I6240" s="61"/>
    </row>
    <row r="6241" spans="1:9" ht="24" customHeight="1" x14ac:dyDescent="0.25">
      <c r="A6241" s="2">
        <v>611822</v>
      </c>
      <c r="B6241" s="3">
        <v>41842.537870370368</v>
      </c>
      <c r="C6241" s="2" t="s">
        <v>7</v>
      </c>
      <c r="D6241" s="2" t="s">
        <v>11</v>
      </c>
      <c r="E6241" s="2" t="s">
        <v>14</v>
      </c>
      <c r="F6241" s="2" t="s">
        <v>17</v>
      </c>
      <c r="G6241" s="2">
        <v>48568</v>
      </c>
      <c r="H6241" s="2">
        <v>48568</v>
      </c>
      <c r="I6241" s="61"/>
    </row>
    <row r="6242" spans="1:9" ht="24" customHeight="1" x14ac:dyDescent="0.25">
      <c r="A6242" s="2">
        <v>867708</v>
      </c>
      <c r="B6242" s="3">
        <v>41843.50986111111</v>
      </c>
      <c r="C6242" s="2" t="s">
        <v>7</v>
      </c>
      <c r="D6242" s="2" t="s">
        <v>8</v>
      </c>
      <c r="E6242" s="2" t="s">
        <v>14</v>
      </c>
      <c r="F6242" s="2" t="s">
        <v>17</v>
      </c>
      <c r="G6242" s="2">
        <v>82325</v>
      </c>
      <c r="H6242" s="2">
        <v>82325</v>
      </c>
      <c r="I6242" s="61"/>
    </row>
    <row r="6243" spans="1:9" ht="24" customHeight="1" x14ac:dyDescent="0.25">
      <c r="A6243" s="2">
        <v>199470</v>
      </c>
      <c r="B6243" s="3">
        <v>41845.808645833335</v>
      </c>
      <c r="C6243" s="2" t="s">
        <v>7</v>
      </c>
      <c r="D6243" s="2" t="s">
        <v>8</v>
      </c>
      <c r="E6243" s="2" t="s">
        <v>14</v>
      </c>
      <c r="F6243" s="2" t="s">
        <v>12</v>
      </c>
      <c r="G6243" s="2">
        <v>97038</v>
      </c>
      <c r="H6243" s="2">
        <v>97038</v>
      </c>
      <c r="I6243" s="61"/>
    </row>
    <row r="6244" spans="1:9" ht="24" customHeight="1" x14ac:dyDescent="0.25">
      <c r="A6244" s="2">
        <v>539550</v>
      </c>
      <c r="B6244" s="3">
        <v>41845.810729166667</v>
      </c>
      <c r="C6244" s="2" t="s">
        <v>7</v>
      </c>
      <c r="D6244" s="2" t="s">
        <v>8</v>
      </c>
      <c r="E6244" s="2" t="s">
        <v>14</v>
      </c>
      <c r="F6244" s="2" t="s">
        <v>12</v>
      </c>
      <c r="G6244" s="2">
        <v>72434</v>
      </c>
      <c r="H6244" s="2">
        <v>72434</v>
      </c>
      <c r="I6244" s="61"/>
    </row>
    <row r="6245" spans="1:9" ht="24" customHeight="1" x14ac:dyDescent="0.25">
      <c r="A6245" s="2">
        <v>613607</v>
      </c>
      <c r="B6245" s="3">
        <v>41845.812106481484</v>
      </c>
      <c r="C6245" s="2" t="s">
        <v>7</v>
      </c>
      <c r="D6245" s="2" t="s">
        <v>8</v>
      </c>
      <c r="E6245" s="2" t="s">
        <v>14</v>
      </c>
      <c r="F6245" s="2" t="s">
        <v>12</v>
      </c>
      <c r="G6245" s="2">
        <v>22161</v>
      </c>
      <c r="H6245" s="2">
        <v>22161</v>
      </c>
      <c r="I6245" s="61"/>
    </row>
    <row r="6246" spans="1:9" ht="24" customHeight="1" x14ac:dyDescent="0.25">
      <c r="A6246" s="2">
        <v>68275</v>
      </c>
      <c r="B6246" s="3">
        <v>41845.806284722225</v>
      </c>
      <c r="C6246" s="2" t="s">
        <v>7</v>
      </c>
      <c r="D6246" s="2" t="s">
        <v>23</v>
      </c>
      <c r="E6246" s="2" t="s">
        <v>14</v>
      </c>
      <c r="F6246" s="2" t="s">
        <v>12</v>
      </c>
      <c r="G6246" s="2">
        <v>10759</v>
      </c>
      <c r="H6246" s="2">
        <v>10759</v>
      </c>
      <c r="I6246" s="61"/>
    </row>
    <row r="6247" spans="1:9" ht="24" customHeight="1" x14ac:dyDescent="0.25">
      <c r="A6247" s="2">
        <v>873486</v>
      </c>
      <c r="B6247" s="3">
        <v>41864.73574074074</v>
      </c>
      <c r="C6247" s="2" t="s">
        <v>7</v>
      </c>
      <c r="D6247" s="2" t="s">
        <v>11</v>
      </c>
      <c r="E6247" s="2" t="s">
        <v>9</v>
      </c>
      <c r="F6247" s="2" t="s">
        <v>32</v>
      </c>
      <c r="G6247" s="2">
        <v>33189</v>
      </c>
      <c r="H6247" s="2">
        <v>33189</v>
      </c>
      <c r="I6247" s="61"/>
    </row>
    <row r="6248" spans="1:9" ht="24" customHeight="1" x14ac:dyDescent="0.25">
      <c r="A6248" s="2">
        <v>594223</v>
      </c>
      <c r="B6248" s="3">
        <v>41864.736041666663</v>
      </c>
      <c r="C6248" s="2" t="s">
        <v>7</v>
      </c>
      <c r="D6248" s="2" t="s">
        <v>8</v>
      </c>
      <c r="E6248" s="2" t="s">
        <v>9</v>
      </c>
      <c r="F6248" s="2" t="s">
        <v>32</v>
      </c>
      <c r="G6248" s="2">
        <v>7867</v>
      </c>
      <c r="H6248" s="2">
        <v>7867</v>
      </c>
      <c r="I6248" s="61"/>
    </row>
    <row r="6249" spans="1:9" ht="24" customHeight="1" x14ac:dyDescent="0.25">
      <c r="A6249" s="2">
        <v>120522</v>
      </c>
      <c r="B6249" s="3">
        <v>41760.788645833331</v>
      </c>
      <c r="C6249" s="2" t="s">
        <v>7</v>
      </c>
      <c r="D6249" s="2" t="s">
        <v>11</v>
      </c>
      <c r="E6249" s="2" t="s">
        <v>14</v>
      </c>
      <c r="F6249" s="2" t="s">
        <v>32</v>
      </c>
      <c r="G6249" s="2">
        <v>54630</v>
      </c>
      <c r="H6249" s="2">
        <v>54630</v>
      </c>
      <c r="I6249" s="61"/>
    </row>
    <row r="6250" spans="1:9" ht="24" customHeight="1" x14ac:dyDescent="0.25">
      <c r="A6250" s="2">
        <v>725449</v>
      </c>
      <c r="B6250" s="3">
        <v>41778.443564814814</v>
      </c>
      <c r="C6250" s="2" t="s">
        <v>7</v>
      </c>
      <c r="D6250" s="2" t="s">
        <v>8</v>
      </c>
      <c r="E6250" s="2" t="s">
        <v>14</v>
      </c>
      <c r="F6250" s="2" t="s">
        <v>32</v>
      </c>
      <c r="G6250" s="2">
        <v>15033</v>
      </c>
      <c r="H6250" s="2">
        <v>15033</v>
      </c>
      <c r="I6250" s="61"/>
    </row>
    <row r="6251" spans="1:9" ht="24" customHeight="1" x14ac:dyDescent="0.25">
      <c r="A6251" s="2">
        <v>784107</v>
      </c>
      <c r="B6251" s="3">
        <v>41778.444340277776</v>
      </c>
      <c r="C6251" s="2" t="s">
        <v>7</v>
      </c>
      <c r="D6251" s="2" t="s">
        <v>8</v>
      </c>
      <c r="E6251" s="2" t="s">
        <v>14</v>
      </c>
      <c r="F6251" s="2" t="s">
        <v>32</v>
      </c>
      <c r="G6251" s="2">
        <v>1027</v>
      </c>
      <c r="H6251" s="2">
        <v>1027</v>
      </c>
      <c r="I6251" s="61"/>
    </row>
    <row r="6252" spans="1:9" ht="24" customHeight="1" x14ac:dyDescent="0.25">
      <c r="A6252" s="2">
        <v>386548</v>
      </c>
      <c r="B6252" s="3">
        <v>41790.292453703703</v>
      </c>
      <c r="C6252" s="2" t="s">
        <v>7</v>
      </c>
      <c r="D6252" s="2" t="s">
        <v>8</v>
      </c>
      <c r="E6252" s="2" t="s">
        <v>14</v>
      </c>
      <c r="F6252" s="2" t="s">
        <v>32</v>
      </c>
      <c r="G6252" s="2">
        <v>43552</v>
      </c>
      <c r="H6252" s="2">
        <v>43552</v>
      </c>
      <c r="I6252" s="61"/>
    </row>
    <row r="6253" spans="1:9" ht="24" customHeight="1" x14ac:dyDescent="0.25">
      <c r="A6253" s="2">
        <v>821333</v>
      </c>
      <c r="B6253" s="3">
        <v>41791.799212962964</v>
      </c>
      <c r="C6253" s="2" t="s">
        <v>7</v>
      </c>
      <c r="D6253" s="2" t="s">
        <v>11</v>
      </c>
      <c r="E6253" s="2" t="s">
        <v>14</v>
      </c>
      <c r="F6253" s="2" t="s">
        <v>32</v>
      </c>
      <c r="G6253" s="2">
        <v>26094</v>
      </c>
      <c r="H6253" s="2">
        <v>26094</v>
      </c>
      <c r="I6253" s="61"/>
    </row>
    <row r="6254" spans="1:9" ht="24" customHeight="1" x14ac:dyDescent="0.25">
      <c r="A6254" s="2">
        <v>129183</v>
      </c>
      <c r="B6254" s="3">
        <v>41803.359189814815</v>
      </c>
      <c r="C6254" s="2" t="s">
        <v>7</v>
      </c>
      <c r="D6254" s="2" t="s">
        <v>8</v>
      </c>
      <c r="E6254" s="2" t="s">
        <v>14</v>
      </c>
      <c r="F6254" s="2" t="s">
        <v>32</v>
      </c>
      <c r="G6254" s="2">
        <v>83823</v>
      </c>
      <c r="H6254" s="2">
        <v>83823</v>
      </c>
      <c r="I6254" s="61"/>
    </row>
    <row r="6255" spans="1:9" ht="24" customHeight="1" x14ac:dyDescent="0.25">
      <c r="A6255" s="2">
        <v>432912</v>
      </c>
      <c r="B6255" s="3">
        <v>41811.509212962963</v>
      </c>
      <c r="C6255" s="2" t="s">
        <v>7</v>
      </c>
      <c r="D6255" s="2" t="s">
        <v>11</v>
      </c>
      <c r="E6255" s="2" t="s">
        <v>14</v>
      </c>
      <c r="F6255" s="2" t="s">
        <v>32</v>
      </c>
      <c r="G6255" s="2">
        <v>2249</v>
      </c>
      <c r="H6255" s="2">
        <v>2249</v>
      </c>
      <c r="I6255" s="61"/>
    </row>
    <row r="6256" spans="1:9" ht="24" customHeight="1" x14ac:dyDescent="0.25">
      <c r="A6256" s="2">
        <v>860739</v>
      </c>
      <c r="B6256" s="3">
        <v>41820.306759259256</v>
      </c>
      <c r="C6256" s="2" t="s">
        <v>13</v>
      </c>
      <c r="D6256" s="2" t="s">
        <v>8</v>
      </c>
      <c r="E6256" s="2" t="s">
        <v>14</v>
      </c>
      <c r="F6256" s="2" t="s">
        <v>21</v>
      </c>
      <c r="G6256" s="2">
        <v>56613</v>
      </c>
      <c r="H6256" s="2">
        <v>56613</v>
      </c>
      <c r="I6256" s="61"/>
    </row>
    <row r="6257" spans="1:9" ht="24" customHeight="1" x14ac:dyDescent="0.25">
      <c r="A6257" s="2">
        <v>950373</v>
      </c>
      <c r="B6257" s="3">
        <v>41836.391203703701</v>
      </c>
      <c r="C6257" s="2" t="s">
        <v>7</v>
      </c>
      <c r="D6257" s="2" t="s">
        <v>11</v>
      </c>
      <c r="E6257" s="2" t="s">
        <v>14</v>
      </c>
      <c r="F6257" s="2" t="s">
        <v>32</v>
      </c>
      <c r="G6257" s="2">
        <v>72516</v>
      </c>
      <c r="H6257" s="2">
        <v>72516</v>
      </c>
      <c r="I6257" s="61"/>
    </row>
    <row r="6258" spans="1:9" ht="24" customHeight="1" x14ac:dyDescent="0.25">
      <c r="A6258" s="2">
        <v>544751</v>
      </c>
      <c r="B6258" s="3">
        <v>41771.797511574077</v>
      </c>
      <c r="C6258" s="2" t="s">
        <v>7</v>
      </c>
      <c r="D6258" s="2" t="s">
        <v>8</v>
      </c>
      <c r="E6258" s="2" t="s">
        <v>25</v>
      </c>
      <c r="F6258" s="2" t="s">
        <v>19</v>
      </c>
      <c r="G6258" s="2">
        <v>91106</v>
      </c>
      <c r="H6258" s="2">
        <v>91106</v>
      </c>
      <c r="I6258" s="61"/>
    </row>
    <row r="6259" spans="1:9" ht="24" customHeight="1" x14ac:dyDescent="0.25">
      <c r="A6259" s="2">
        <v>856292</v>
      </c>
      <c r="B6259" s="3">
        <v>41771.80128472222</v>
      </c>
      <c r="C6259" s="2" t="s">
        <v>7</v>
      </c>
      <c r="D6259" s="2" t="s">
        <v>8</v>
      </c>
      <c r="E6259" s="2" t="s">
        <v>25</v>
      </c>
      <c r="F6259" s="2" t="s">
        <v>19</v>
      </c>
      <c r="G6259" s="2">
        <v>50920</v>
      </c>
      <c r="H6259" s="2">
        <v>50920</v>
      </c>
      <c r="I6259" s="61"/>
    </row>
    <row r="6260" spans="1:9" ht="24" customHeight="1" x14ac:dyDescent="0.25">
      <c r="A6260" s="2">
        <v>437124</v>
      </c>
      <c r="B6260" s="3">
        <v>41813.542812500003</v>
      </c>
      <c r="C6260" s="2" t="s">
        <v>7</v>
      </c>
      <c r="D6260" s="2" t="s">
        <v>8</v>
      </c>
      <c r="E6260" s="2" t="s">
        <v>14</v>
      </c>
      <c r="F6260" s="2" t="s">
        <v>32</v>
      </c>
      <c r="G6260" s="2">
        <v>41249</v>
      </c>
      <c r="H6260" s="2">
        <v>41249</v>
      </c>
      <c r="I6260" s="61"/>
    </row>
    <row r="6261" spans="1:9" ht="24" customHeight="1" x14ac:dyDescent="0.25">
      <c r="A6261" s="2">
        <v>302597</v>
      </c>
      <c r="B6261" s="3">
        <v>41849.291041666664</v>
      </c>
      <c r="C6261" s="2" t="s">
        <v>7</v>
      </c>
      <c r="D6261" s="2" t="s">
        <v>8</v>
      </c>
      <c r="E6261" s="2" t="s">
        <v>9</v>
      </c>
      <c r="F6261" s="2" t="s">
        <v>21</v>
      </c>
      <c r="G6261" s="2">
        <v>41967</v>
      </c>
      <c r="H6261" s="2">
        <v>41967</v>
      </c>
      <c r="I6261" s="61"/>
    </row>
    <row r="6262" spans="1:9" ht="24" customHeight="1" x14ac:dyDescent="0.25">
      <c r="A6262" s="2">
        <v>274323</v>
      </c>
      <c r="B6262" s="3">
        <v>41858.701898148145</v>
      </c>
      <c r="C6262" s="2" t="s">
        <v>7</v>
      </c>
      <c r="D6262" s="2" t="s">
        <v>11</v>
      </c>
      <c r="E6262" s="2" t="s">
        <v>9</v>
      </c>
      <c r="F6262" s="2" t="s">
        <v>21</v>
      </c>
      <c r="G6262" s="2">
        <v>52881</v>
      </c>
      <c r="H6262" s="2">
        <v>52881</v>
      </c>
      <c r="I6262" s="61"/>
    </row>
    <row r="6263" spans="1:9" ht="24" customHeight="1" x14ac:dyDescent="0.25">
      <c r="A6263" s="2">
        <v>679821</v>
      </c>
      <c r="B6263" s="3">
        <v>41764.596238425926</v>
      </c>
      <c r="C6263" s="2" t="s">
        <v>7</v>
      </c>
      <c r="D6263" s="2" t="s">
        <v>8</v>
      </c>
      <c r="E6263" s="2" t="s">
        <v>14</v>
      </c>
      <c r="F6263" s="2" t="s">
        <v>21</v>
      </c>
      <c r="G6263" s="2">
        <v>10400</v>
      </c>
      <c r="H6263" s="2">
        <v>10400</v>
      </c>
      <c r="I6263" s="61"/>
    </row>
    <row r="6264" spans="1:9" ht="24" customHeight="1" x14ac:dyDescent="0.25">
      <c r="A6264" s="2">
        <v>953504</v>
      </c>
      <c r="B6264" s="3">
        <v>41764.596631944441</v>
      </c>
      <c r="C6264" s="2" t="s">
        <v>7</v>
      </c>
      <c r="D6264" s="2" t="s">
        <v>8</v>
      </c>
      <c r="E6264" s="2" t="s">
        <v>14</v>
      </c>
      <c r="F6264" s="2" t="s">
        <v>21</v>
      </c>
      <c r="G6264" s="2">
        <v>13658</v>
      </c>
      <c r="H6264" s="2">
        <v>13658</v>
      </c>
      <c r="I6264" s="61"/>
    </row>
    <row r="6265" spans="1:9" ht="24" customHeight="1" x14ac:dyDescent="0.25">
      <c r="A6265" s="2">
        <v>313431</v>
      </c>
      <c r="B6265" s="3">
        <v>41764.597187500003</v>
      </c>
      <c r="C6265" s="2" t="s">
        <v>7</v>
      </c>
      <c r="D6265" s="2" t="s">
        <v>8</v>
      </c>
      <c r="E6265" s="2" t="s">
        <v>14</v>
      </c>
      <c r="F6265" s="2" t="s">
        <v>21</v>
      </c>
      <c r="G6265" s="2">
        <v>45800</v>
      </c>
      <c r="H6265" s="2">
        <v>45800</v>
      </c>
      <c r="I6265" s="61"/>
    </row>
    <row r="6266" spans="1:9" ht="24" customHeight="1" x14ac:dyDescent="0.25">
      <c r="A6266" s="2">
        <v>735524</v>
      </c>
      <c r="B6266" s="3">
        <v>41768.79791666667</v>
      </c>
      <c r="C6266" s="2" t="s">
        <v>7</v>
      </c>
      <c r="D6266" s="2" t="s">
        <v>23</v>
      </c>
      <c r="E6266" s="2" t="s">
        <v>14</v>
      </c>
      <c r="F6266" s="2" t="s">
        <v>21</v>
      </c>
      <c r="G6266" s="2">
        <v>66299</v>
      </c>
      <c r="H6266" s="2">
        <v>66299</v>
      </c>
      <c r="I6266" s="61"/>
    </row>
    <row r="6267" spans="1:9" ht="24" customHeight="1" x14ac:dyDescent="0.25">
      <c r="A6267" s="2">
        <v>891269</v>
      </c>
      <c r="B6267" s="3">
        <v>41768.798668981479</v>
      </c>
      <c r="C6267" s="2" t="s">
        <v>7</v>
      </c>
      <c r="D6267" s="2" t="s">
        <v>23</v>
      </c>
      <c r="E6267" s="2" t="s">
        <v>14</v>
      </c>
      <c r="F6267" s="2" t="s">
        <v>21</v>
      </c>
      <c r="G6267" s="2">
        <v>76257</v>
      </c>
      <c r="H6267" s="2">
        <v>76257</v>
      </c>
      <c r="I6267" s="61"/>
    </row>
    <row r="6268" spans="1:9" ht="24" customHeight="1" x14ac:dyDescent="0.25">
      <c r="A6268" s="2">
        <v>840666</v>
      </c>
      <c r="B6268" s="3">
        <v>41792.478819444441</v>
      </c>
      <c r="C6268" s="2" t="s">
        <v>7</v>
      </c>
      <c r="D6268" s="2" t="s">
        <v>11</v>
      </c>
      <c r="E6268" s="2" t="s">
        <v>9</v>
      </c>
      <c r="F6268" s="2" t="s">
        <v>12</v>
      </c>
      <c r="G6268" s="2">
        <v>9239</v>
      </c>
      <c r="H6268" s="2">
        <v>9239</v>
      </c>
      <c r="I6268" s="61"/>
    </row>
    <row r="6269" spans="1:9" ht="24" customHeight="1" x14ac:dyDescent="0.25">
      <c r="A6269" s="2">
        <v>80191</v>
      </c>
      <c r="B6269" s="3">
        <v>41792.479467592595</v>
      </c>
      <c r="C6269" s="2" t="s">
        <v>7</v>
      </c>
      <c r="D6269" s="2" t="s">
        <v>8</v>
      </c>
      <c r="E6269" s="2" t="s">
        <v>9</v>
      </c>
      <c r="F6269" s="2" t="s">
        <v>12</v>
      </c>
      <c r="G6269" s="2">
        <v>24611</v>
      </c>
      <c r="H6269" s="2">
        <v>24611</v>
      </c>
      <c r="I6269" s="61"/>
    </row>
    <row r="6270" spans="1:9" ht="24" customHeight="1" x14ac:dyDescent="0.25">
      <c r="A6270" s="2">
        <v>659053</v>
      </c>
      <c r="B6270" s="3">
        <v>41792.478807870371</v>
      </c>
      <c r="C6270" s="2" t="s">
        <v>7</v>
      </c>
      <c r="D6270" s="2" t="s">
        <v>23</v>
      </c>
      <c r="E6270" s="2" t="s">
        <v>9</v>
      </c>
      <c r="F6270" s="2" t="s">
        <v>12</v>
      </c>
      <c r="G6270" s="2">
        <v>33063</v>
      </c>
      <c r="H6270" s="2">
        <v>33063</v>
      </c>
      <c r="I6270" s="61"/>
    </row>
    <row r="6271" spans="1:9" ht="24" customHeight="1" x14ac:dyDescent="0.25">
      <c r="A6271" s="2">
        <v>816349</v>
      </c>
      <c r="B6271" s="3">
        <v>41794.404097222221</v>
      </c>
      <c r="C6271" s="2" t="s">
        <v>13</v>
      </c>
      <c r="D6271" s="2" t="s">
        <v>11</v>
      </c>
      <c r="E6271" s="2" t="s">
        <v>9</v>
      </c>
      <c r="F6271" s="2" t="s">
        <v>12</v>
      </c>
      <c r="G6271" s="2">
        <v>56818</v>
      </c>
      <c r="H6271" s="2">
        <v>56818</v>
      </c>
      <c r="I6271" s="61"/>
    </row>
    <row r="6272" spans="1:9" ht="24" customHeight="1" x14ac:dyDescent="0.25">
      <c r="A6272" s="2">
        <v>622545</v>
      </c>
      <c r="B6272" s="3">
        <v>41802.397777777776</v>
      </c>
      <c r="C6272" s="2" t="s">
        <v>7</v>
      </c>
      <c r="D6272" s="2" t="s">
        <v>11</v>
      </c>
      <c r="E6272" s="2" t="s">
        <v>9</v>
      </c>
      <c r="F6272" s="2" t="s">
        <v>12</v>
      </c>
      <c r="G6272" s="2">
        <v>83249</v>
      </c>
      <c r="H6272" s="2">
        <v>83249</v>
      </c>
      <c r="I6272" s="61"/>
    </row>
    <row r="6273" spans="1:9" ht="24" customHeight="1" x14ac:dyDescent="0.25">
      <c r="A6273" s="2">
        <v>216559</v>
      </c>
      <c r="B6273" s="3">
        <v>41802.398715277777</v>
      </c>
      <c r="C6273" s="2" t="s">
        <v>7</v>
      </c>
      <c r="D6273" s="2" t="s">
        <v>11</v>
      </c>
      <c r="E6273" s="2" t="s">
        <v>9</v>
      </c>
      <c r="F6273" s="2" t="s">
        <v>12</v>
      </c>
      <c r="G6273" s="2">
        <v>81440</v>
      </c>
      <c r="H6273" s="2">
        <v>81440</v>
      </c>
      <c r="I6273" s="61"/>
    </row>
    <row r="6274" spans="1:9" ht="24" customHeight="1" x14ac:dyDescent="0.25">
      <c r="A6274" s="2">
        <v>80631</v>
      </c>
      <c r="B6274" s="3">
        <v>41814.62771990741</v>
      </c>
      <c r="C6274" s="2" t="s">
        <v>7</v>
      </c>
      <c r="D6274" s="2" t="s">
        <v>8</v>
      </c>
      <c r="E6274" s="2" t="s">
        <v>14</v>
      </c>
      <c r="F6274" s="2" t="s">
        <v>32</v>
      </c>
      <c r="G6274" s="2">
        <v>19001</v>
      </c>
      <c r="H6274" s="2">
        <v>19001</v>
      </c>
      <c r="I6274" s="61"/>
    </row>
    <row r="6275" spans="1:9" ht="24" customHeight="1" x14ac:dyDescent="0.25">
      <c r="A6275" s="2">
        <v>959607</v>
      </c>
      <c r="B6275" s="3">
        <v>41816.748877314814</v>
      </c>
      <c r="C6275" s="2" t="s">
        <v>7</v>
      </c>
      <c r="D6275" s="2" t="s">
        <v>8</v>
      </c>
      <c r="E6275" s="2" t="s">
        <v>14</v>
      </c>
      <c r="F6275" s="2" t="s">
        <v>32</v>
      </c>
      <c r="G6275" s="2">
        <v>54297</v>
      </c>
      <c r="H6275" s="2">
        <v>54297</v>
      </c>
      <c r="I6275" s="61"/>
    </row>
    <row r="6276" spans="1:9" ht="24" customHeight="1" x14ac:dyDescent="0.25">
      <c r="A6276" s="2">
        <v>284374</v>
      </c>
      <c r="B6276" s="3">
        <v>41817.525312500002</v>
      </c>
      <c r="C6276" s="2" t="s">
        <v>7</v>
      </c>
      <c r="D6276" s="2" t="s">
        <v>8</v>
      </c>
      <c r="E6276" s="2" t="s">
        <v>14</v>
      </c>
      <c r="F6276" s="2" t="s">
        <v>32</v>
      </c>
      <c r="G6276" s="2">
        <v>15605</v>
      </c>
      <c r="H6276" s="2">
        <v>15605</v>
      </c>
      <c r="I6276" s="61"/>
    </row>
    <row r="6277" spans="1:9" ht="24" customHeight="1" x14ac:dyDescent="0.25">
      <c r="A6277" s="2">
        <v>834943</v>
      </c>
      <c r="B6277" s="3">
        <v>41817.525983796295</v>
      </c>
      <c r="C6277" s="2" t="s">
        <v>7</v>
      </c>
      <c r="D6277" s="2" t="s">
        <v>11</v>
      </c>
      <c r="E6277" s="2" t="s">
        <v>14</v>
      </c>
      <c r="F6277" s="2" t="s">
        <v>32</v>
      </c>
      <c r="G6277" s="2">
        <v>79647</v>
      </c>
      <c r="H6277" s="2">
        <v>79647</v>
      </c>
      <c r="I6277" s="61"/>
    </row>
    <row r="6278" spans="1:9" ht="24" customHeight="1" x14ac:dyDescent="0.25">
      <c r="A6278" s="2">
        <v>332598</v>
      </c>
      <c r="B6278" s="3">
        <v>41817.526724537034</v>
      </c>
      <c r="C6278" s="2" t="s">
        <v>7</v>
      </c>
      <c r="D6278" s="2" t="s">
        <v>8</v>
      </c>
      <c r="E6278" s="2" t="s">
        <v>14</v>
      </c>
      <c r="F6278" s="2" t="s">
        <v>32</v>
      </c>
      <c r="G6278" s="2">
        <v>45687</v>
      </c>
      <c r="H6278" s="2">
        <v>45687</v>
      </c>
      <c r="I6278" s="61"/>
    </row>
    <row r="6279" spans="1:9" ht="24" customHeight="1" x14ac:dyDescent="0.25">
      <c r="A6279" s="2">
        <v>194021</v>
      </c>
      <c r="B6279" s="3">
        <v>41807.635023148148</v>
      </c>
      <c r="C6279" s="2" t="s">
        <v>7</v>
      </c>
      <c r="D6279" s="2" t="s">
        <v>11</v>
      </c>
      <c r="E6279" s="2" t="s">
        <v>30</v>
      </c>
      <c r="F6279" s="2" t="s">
        <v>22</v>
      </c>
      <c r="G6279" s="2">
        <v>96469</v>
      </c>
      <c r="H6279" s="2">
        <v>96469</v>
      </c>
      <c r="I6279" s="61"/>
    </row>
    <row r="6280" spans="1:9" ht="24" customHeight="1" x14ac:dyDescent="0.25">
      <c r="A6280" s="2">
        <v>104148</v>
      </c>
      <c r="B6280" s="3">
        <v>41773.632789351854</v>
      </c>
      <c r="C6280" s="2" t="s">
        <v>7</v>
      </c>
      <c r="D6280" s="2" t="s">
        <v>11</v>
      </c>
      <c r="E6280" s="2" t="s">
        <v>9</v>
      </c>
      <c r="F6280" s="2" t="s">
        <v>21</v>
      </c>
      <c r="G6280" s="2">
        <v>76769</v>
      </c>
      <c r="H6280" s="2">
        <v>76769</v>
      </c>
      <c r="I6280" s="61"/>
    </row>
    <row r="6281" spans="1:9" ht="24" customHeight="1" x14ac:dyDescent="0.25">
      <c r="A6281" s="2">
        <v>914348</v>
      </c>
      <c r="B6281" s="3">
        <v>41853.392442129632</v>
      </c>
      <c r="C6281" s="2" t="s">
        <v>7</v>
      </c>
      <c r="D6281" s="2" t="s">
        <v>8</v>
      </c>
      <c r="E6281" s="2" t="s">
        <v>9</v>
      </c>
      <c r="F6281" s="2" t="s">
        <v>32</v>
      </c>
      <c r="G6281" s="2">
        <v>65430</v>
      </c>
      <c r="H6281" s="2">
        <v>65430</v>
      </c>
      <c r="I6281" s="61"/>
    </row>
    <row r="6282" spans="1:9" ht="24" customHeight="1" x14ac:dyDescent="0.25">
      <c r="A6282" s="2">
        <v>278247</v>
      </c>
      <c r="B6282" s="3">
        <v>41853.393587962964</v>
      </c>
      <c r="C6282" s="2" t="s">
        <v>13</v>
      </c>
      <c r="D6282" s="2" t="s">
        <v>8</v>
      </c>
      <c r="E6282" s="2" t="s">
        <v>9</v>
      </c>
      <c r="F6282" s="2" t="s">
        <v>32</v>
      </c>
      <c r="G6282" s="2">
        <v>37637</v>
      </c>
      <c r="H6282" s="2">
        <v>37637</v>
      </c>
      <c r="I6282" s="61"/>
    </row>
    <row r="6283" spans="1:9" ht="24" customHeight="1" x14ac:dyDescent="0.25">
      <c r="A6283" s="2">
        <v>933819</v>
      </c>
      <c r="B6283" s="3">
        <v>41854.579768518517</v>
      </c>
      <c r="C6283" s="2" t="s">
        <v>7</v>
      </c>
      <c r="D6283" s="2" t="s">
        <v>8</v>
      </c>
      <c r="E6283" s="2" t="s">
        <v>9</v>
      </c>
      <c r="F6283" s="2" t="s">
        <v>32</v>
      </c>
      <c r="G6283" s="2">
        <v>39190</v>
      </c>
      <c r="H6283" s="2">
        <v>39190</v>
      </c>
      <c r="I6283" s="61"/>
    </row>
    <row r="6284" spans="1:9" ht="24" customHeight="1" x14ac:dyDescent="0.25">
      <c r="A6284" s="2">
        <v>428392</v>
      </c>
      <c r="B6284" s="3">
        <v>41854.580682870372</v>
      </c>
      <c r="C6284" s="2" t="s">
        <v>7</v>
      </c>
      <c r="D6284" s="2" t="s">
        <v>8</v>
      </c>
      <c r="E6284" s="2" t="s">
        <v>9</v>
      </c>
      <c r="F6284" s="2" t="s">
        <v>32</v>
      </c>
      <c r="G6284" s="2">
        <v>24547</v>
      </c>
      <c r="H6284" s="2">
        <v>24547</v>
      </c>
      <c r="I6284" s="61"/>
    </row>
    <row r="6285" spans="1:9" ht="24" customHeight="1" x14ac:dyDescent="0.25">
      <c r="A6285" s="2">
        <v>569483</v>
      </c>
      <c r="B6285" s="3">
        <v>41855.419652777775</v>
      </c>
      <c r="C6285" s="2" t="s">
        <v>13</v>
      </c>
      <c r="D6285" s="2" t="s">
        <v>8</v>
      </c>
      <c r="E6285" s="2" t="s">
        <v>9</v>
      </c>
      <c r="F6285" s="2" t="s">
        <v>32</v>
      </c>
      <c r="G6285" s="2">
        <v>53272</v>
      </c>
      <c r="H6285" s="2">
        <v>53272</v>
      </c>
      <c r="I6285" s="61"/>
    </row>
    <row r="6286" spans="1:9" ht="24" customHeight="1" x14ac:dyDescent="0.25">
      <c r="A6286" s="2">
        <v>349379</v>
      </c>
      <c r="B6286" s="3">
        <v>41816.612951388888</v>
      </c>
      <c r="C6286" s="2" t="s">
        <v>7</v>
      </c>
      <c r="D6286" s="2" t="s">
        <v>11</v>
      </c>
      <c r="E6286" s="2" t="s">
        <v>9</v>
      </c>
      <c r="F6286" s="2" t="s">
        <v>32</v>
      </c>
      <c r="G6286" s="2">
        <v>30754</v>
      </c>
      <c r="H6286" s="2">
        <v>30754</v>
      </c>
      <c r="I6286" s="61"/>
    </row>
    <row r="6287" spans="1:9" ht="24" customHeight="1" x14ac:dyDescent="0.25">
      <c r="A6287" s="2">
        <v>342597</v>
      </c>
      <c r="B6287" s="3">
        <v>41782.498101851852</v>
      </c>
      <c r="C6287" s="2" t="s">
        <v>13</v>
      </c>
      <c r="D6287" s="2" t="s">
        <v>8</v>
      </c>
      <c r="E6287" s="2" t="s">
        <v>9</v>
      </c>
      <c r="F6287" s="2" t="s">
        <v>12</v>
      </c>
      <c r="G6287" s="2">
        <v>15538</v>
      </c>
      <c r="H6287" s="2">
        <v>15538</v>
      </c>
      <c r="I6287" s="61"/>
    </row>
    <row r="6288" spans="1:9" ht="24" customHeight="1" x14ac:dyDescent="0.25">
      <c r="A6288" s="2">
        <v>99001</v>
      </c>
      <c r="B6288" s="3">
        <v>41783.482175925928</v>
      </c>
      <c r="C6288" s="2" t="s">
        <v>7</v>
      </c>
      <c r="D6288" s="2" t="s">
        <v>11</v>
      </c>
      <c r="E6288" s="2" t="s">
        <v>9</v>
      </c>
      <c r="F6288" s="2" t="s">
        <v>12</v>
      </c>
      <c r="G6288" s="2">
        <v>91005</v>
      </c>
      <c r="H6288" s="2">
        <v>91005</v>
      </c>
      <c r="I6288" s="61"/>
    </row>
    <row r="6289" spans="1:9" ht="24" customHeight="1" x14ac:dyDescent="0.25">
      <c r="A6289" s="2">
        <v>807834</v>
      </c>
      <c r="B6289" s="3">
        <v>41773.429722222223</v>
      </c>
      <c r="C6289" s="2" t="s">
        <v>7</v>
      </c>
      <c r="D6289" s="2" t="s">
        <v>8</v>
      </c>
      <c r="E6289" s="2" t="s">
        <v>9</v>
      </c>
      <c r="F6289" s="2" t="s">
        <v>32</v>
      </c>
      <c r="G6289" s="2">
        <v>76171</v>
      </c>
      <c r="H6289" s="2">
        <v>76171</v>
      </c>
      <c r="I6289" s="61"/>
    </row>
    <row r="6290" spans="1:9" ht="24" customHeight="1" x14ac:dyDescent="0.25">
      <c r="A6290" s="2">
        <v>754473</v>
      </c>
      <c r="B6290" s="3">
        <v>41786.803993055553</v>
      </c>
      <c r="C6290" s="2" t="s">
        <v>13</v>
      </c>
      <c r="D6290" s="2" t="s">
        <v>8</v>
      </c>
      <c r="E6290" s="2" t="s">
        <v>9</v>
      </c>
      <c r="F6290" s="2" t="s">
        <v>32</v>
      </c>
      <c r="G6290" s="2">
        <v>47499</v>
      </c>
      <c r="H6290" s="2">
        <v>47499</v>
      </c>
      <c r="I6290" s="61"/>
    </row>
    <row r="6291" spans="1:9" ht="24" customHeight="1" x14ac:dyDescent="0.25">
      <c r="A6291" s="2">
        <v>386141</v>
      </c>
      <c r="B6291" s="3">
        <v>41788.728425925925</v>
      </c>
      <c r="C6291" s="2" t="s">
        <v>13</v>
      </c>
      <c r="D6291" s="2" t="s">
        <v>8</v>
      </c>
      <c r="E6291" s="2" t="s">
        <v>9</v>
      </c>
      <c r="F6291" s="2" t="s">
        <v>32</v>
      </c>
      <c r="G6291" s="2">
        <v>67655</v>
      </c>
      <c r="H6291" s="2">
        <v>67655</v>
      </c>
      <c r="I6291" s="61"/>
    </row>
    <row r="6292" spans="1:9" ht="24" customHeight="1" x14ac:dyDescent="0.25">
      <c r="A6292" s="2">
        <v>747091</v>
      </c>
      <c r="B6292" s="3">
        <v>41788.727685185186</v>
      </c>
      <c r="C6292" s="2" t="s">
        <v>7</v>
      </c>
      <c r="D6292" s="2" t="s">
        <v>11</v>
      </c>
      <c r="E6292" s="2" t="s">
        <v>9</v>
      </c>
      <c r="F6292" s="2" t="s">
        <v>32</v>
      </c>
      <c r="G6292" s="2">
        <v>89188</v>
      </c>
      <c r="H6292" s="2">
        <v>89188</v>
      </c>
      <c r="I6292" s="61"/>
    </row>
    <row r="6293" spans="1:9" ht="24" customHeight="1" x14ac:dyDescent="0.25">
      <c r="A6293" s="2">
        <v>407569</v>
      </c>
      <c r="B6293" s="3">
        <v>41788.728796296295</v>
      </c>
      <c r="C6293" s="2" t="s">
        <v>7</v>
      </c>
      <c r="D6293" s="2" t="s">
        <v>11</v>
      </c>
      <c r="E6293" s="2" t="s">
        <v>9</v>
      </c>
      <c r="F6293" s="2" t="s">
        <v>32</v>
      </c>
      <c r="G6293" s="2">
        <v>56937</v>
      </c>
      <c r="H6293" s="2">
        <v>56937</v>
      </c>
      <c r="I6293" s="61"/>
    </row>
    <row r="6294" spans="1:9" ht="24" customHeight="1" x14ac:dyDescent="0.25">
      <c r="A6294" s="2">
        <v>152476</v>
      </c>
      <c r="B6294" s="3">
        <v>41793.383518518516</v>
      </c>
      <c r="C6294" s="2" t="s">
        <v>13</v>
      </c>
      <c r="D6294" s="2" t="s">
        <v>8</v>
      </c>
      <c r="E6294" s="2" t="s">
        <v>9</v>
      </c>
      <c r="F6294" s="2" t="s">
        <v>19</v>
      </c>
      <c r="G6294" s="2">
        <v>23516</v>
      </c>
      <c r="H6294" s="2">
        <v>23516</v>
      </c>
      <c r="I6294" s="61"/>
    </row>
    <row r="6295" spans="1:9" ht="24" customHeight="1" x14ac:dyDescent="0.25">
      <c r="A6295" s="2">
        <v>882516</v>
      </c>
      <c r="B6295" s="3">
        <v>41796.649583333332</v>
      </c>
      <c r="C6295" s="2" t="s">
        <v>7</v>
      </c>
      <c r="D6295" s="2" t="s">
        <v>8</v>
      </c>
      <c r="E6295" s="2" t="s">
        <v>9</v>
      </c>
      <c r="F6295" s="2" t="s">
        <v>19</v>
      </c>
      <c r="G6295" s="2">
        <v>81497</v>
      </c>
      <c r="H6295" s="2">
        <v>81497</v>
      </c>
      <c r="I6295" s="61"/>
    </row>
    <row r="6296" spans="1:9" ht="24" customHeight="1" x14ac:dyDescent="0.25">
      <c r="A6296" s="2">
        <v>964616</v>
      </c>
      <c r="B6296" s="3">
        <v>41796.650879629633</v>
      </c>
      <c r="C6296" s="2" t="s">
        <v>7</v>
      </c>
      <c r="D6296" s="2" t="s">
        <v>8</v>
      </c>
      <c r="E6296" s="2" t="s">
        <v>9</v>
      </c>
      <c r="F6296" s="2" t="s">
        <v>19</v>
      </c>
      <c r="G6296" s="2">
        <v>73705</v>
      </c>
      <c r="H6296" s="2">
        <v>73705</v>
      </c>
      <c r="I6296" s="61"/>
    </row>
    <row r="6297" spans="1:9" ht="24" customHeight="1" x14ac:dyDescent="0.25">
      <c r="A6297" s="2">
        <v>139932</v>
      </c>
      <c r="B6297" s="3">
        <v>41796.651574074072</v>
      </c>
      <c r="C6297" s="2" t="s">
        <v>7</v>
      </c>
      <c r="D6297" s="2" t="s">
        <v>8</v>
      </c>
      <c r="E6297" s="2" t="s">
        <v>9</v>
      </c>
      <c r="F6297" s="2" t="s">
        <v>19</v>
      </c>
      <c r="G6297" s="2">
        <v>11292</v>
      </c>
      <c r="H6297" s="2">
        <v>11292</v>
      </c>
      <c r="I6297" s="61"/>
    </row>
    <row r="6298" spans="1:9" ht="24" customHeight="1" x14ac:dyDescent="0.25">
      <c r="A6298" s="2">
        <v>269036</v>
      </c>
      <c r="B6298" s="3">
        <v>41799.393414351849</v>
      </c>
      <c r="C6298" s="2" t="s">
        <v>7</v>
      </c>
      <c r="D6298" s="2" t="s">
        <v>8</v>
      </c>
      <c r="E6298" s="2" t="s">
        <v>9</v>
      </c>
      <c r="F6298" s="2" t="s">
        <v>32</v>
      </c>
      <c r="G6298" s="2">
        <v>32743</v>
      </c>
      <c r="H6298" s="2">
        <v>32743</v>
      </c>
      <c r="I6298" s="61"/>
    </row>
    <row r="6299" spans="1:9" ht="24" customHeight="1" x14ac:dyDescent="0.25">
      <c r="A6299" s="2">
        <v>924897</v>
      </c>
      <c r="B6299" s="3">
        <v>41801.577835648146</v>
      </c>
      <c r="C6299" s="2" t="s">
        <v>7</v>
      </c>
      <c r="D6299" s="2" t="s">
        <v>8</v>
      </c>
      <c r="E6299" s="2" t="s">
        <v>9</v>
      </c>
      <c r="F6299" s="2" t="s">
        <v>32</v>
      </c>
      <c r="G6299" s="2">
        <v>59616</v>
      </c>
      <c r="H6299" s="2">
        <v>59616</v>
      </c>
      <c r="I6299" s="61"/>
    </row>
    <row r="6300" spans="1:9" ht="24" customHeight="1" x14ac:dyDescent="0.25">
      <c r="A6300" s="2">
        <v>426029</v>
      </c>
      <c r="B6300" s="3">
        <v>41801.578472222223</v>
      </c>
      <c r="C6300" s="2" t="s">
        <v>7</v>
      </c>
      <c r="D6300" s="2" t="s">
        <v>11</v>
      </c>
      <c r="E6300" s="2" t="s">
        <v>9</v>
      </c>
      <c r="F6300" s="2" t="s">
        <v>32</v>
      </c>
      <c r="G6300" s="2">
        <v>13347</v>
      </c>
      <c r="H6300" s="2">
        <v>13347</v>
      </c>
      <c r="I6300" s="61"/>
    </row>
    <row r="6301" spans="1:9" ht="24" customHeight="1" x14ac:dyDescent="0.25">
      <c r="A6301" s="2">
        <v>242383</v>
      </c>
      <c r="B6301" s="3">
        <v>41801.578796296293</v>
      </c>
      <c r="C6301" s="2" t="s">
        <v>7</v>
      </c>
      <c r="D6301" s="2" t="s">
        <v>8</v>
      </c>
      <c r="E6301" s="2" t="s">
        <v>9</v>
      </c>
      <c r="F6301" s="2" t="s">
        <v>32</v>
      </c>
      <c r="G6301" s="2">
        <v>36348</v>
      </c>
      <c r="H6301" s="2">
        <v>36348</v>
      </c>
      <c r="I6301" s="61"/>
    </row>
    <row r="6302" spans="1:9" ht="24" customHeight="1" x14ac:dyDescent="0.25">
      <c r="A6302" s="2">
        <v>899150</v>
      </c>
      <c r="B6302" s="3">
        <v>41801.579780092594</v>
      </c>
      <c r="C6302" s="2" t="s">
        <v>7</v>
      </c>
      <c r="D6302" s="2" t="s">
        <v>11</v>
      </c>
      <c r="E6302" s="2" t="s">
        <v>9</v>
      </c>
      <c r="F6302" s="2" t="s">
        <v>32</v>
      </c>
      <c r="G6302" s="2">
        <v>42654</v>
      </c>
      <c r="H6302" s="2">
        <v>42654</v>
      </c>
      <c r="I6302" s="61"/>
    </row>
    <row r="6303" spans="1:9" ht="24" customHeight="1" x14ac:dyDescent="0.25">
      <c r="A6303" s="2">
        <v>573978</v>
      </c>
      <c r="B6303" s="3">
        <v>41801.581134259257</v>
      </c>
      <c r="C6303" s="2" t="s">
        <v>7</v>
      </c>
      <c r="D6303" s="2" t="s">
        <v>11</v>
      </c>
      <c r="E6303" s="2" t="s">
        <v>9</v>
      </c>
      <c r="F6303" s="2" t="s">
        <v>32</v>
      </c>
      <c r="G6303" s="2">
        <v>90203</v>
      </c>
      <c r="H6303" s="2">
        <v>90203</v>
      </c>
      <c r="I6303" s="61"/>
    </row>
    <row r="6304" spans="1:9" ht="24" customHeight="1" x14ac:dyDescent="0.25">
      <c r="A6304" s="2">
        <v>206593</v>
      </c>
      <c r="B6304" s="3">
        <v>41849.347291666665</v>
      </c>
      <c r="C6304" s="2" t="s">
        <v>7</v>
      </c>
      <c r="D6304" s="2" t="s">
        <v>8</v>
      </c>
      <c r="E6304" s="2" t="s">
        <v>29</v>
      </c>
      <c r="F6304" s="2" t="s">
        <v>24</v>
      </c>
      <c r="G6304" s="2">
        <v>70239</v>
      </c>
      <c r="H6304" s="2">
        <v>70239</v>
      </c>
      <c r="I6304" s="61"/>
    </row>
    <row r="6305" spans="1:9" ht="24" customHeight="1" x14ac:dyDescent="0.25">
      <c r="A6305" s="2">
        <v>955275</v>
      </c>
      <c r="B6305" s="3">
        <v>41849.348553240743</v>
      </c>
      <c r="C6305" s="2" t="s">
        <v>7</v>
      </c>
      <c r="D6305" s="2" t="s">
        <v>8</v>
      </c>
      <c r="E6305" s="2" t="s">
        <v>29</v>
      </c>
      <c r="F6305" s="2" t="s">
        <v>24</v>
      </c>
      <c r="G6305" s="2">
        <v>14810</v>
      </c>
      <c r="H6305" s="2">
        <v>14810</v>
      </c>
      <c r="I6305" s="61"/>
    </row>
    <row r="6306" spans="1:9" ht="24" customHeight="1" x14ac:dyDescent="0.25">
      <c r="A6306" s="2">
        <v>195343</v>
      </c>
      <c r="B6306" s="3">
        <v>41812.608993055554</v>
      </c>
      <c r="C6306" s="2" t="s">
        <v>7</v>
      </c>
      <c r="D6306" s="2" t="s">
        <v>11</v>
      </c>
      <c r="E6306" s="2" t="s">
        <v>14</v>
      </c>
      <c r="F6306" s="2" t="s">
        <v>22</v>
      </c>
      <c r="G6306" s="2">
        <v>66540</v>
      </c>
      <c r="H6306" s="2">
        <v>66540</v>
      </c>
      <c r="I6306" s="61"/>
    </row>
    <row r="6307" spans="1:9" ht="24" customHeight="1" x14ac:dyDescent="0.25">
      <c r="A6307" s="2">
        <v>411295</v>
      </c>
      <c r="B6307" s="3">
        <v>41812.610081018516</v>
      </c>
      <c r="C6307" s="2" t="s">
        <v>7</v>
      </c>
      <c r="D6307" s="2" t="s">
        <v>23</v>
      </c>
      <c r="E6307" s="2" t="s">
        <v>14</v>
      </c>
      <c r="F6307" s="2" t="s">
        <v>22</v>
      </c>
      <c r="G6307" s="2">
        <v>98070</v>
      </c>
      <c r="H6307" s="2">
        <v>98070</v>
      </c>
      <c r="I6307" s="61"/>
    </row>
    <row r="6308" spans="1:9" ht="24" customHeight="1" x14ac:dyDescent="0.25">
      <c r="A6308" s="2">
        <v>927062</v>
      </c>
      <c r="B6308" s="3">
        <v>41819.482141203705</v>
      </c>
      <c r="C6308" s="2" t="s">
        <v>7</v>
      </c>
      <c r="D6308" s="2" t="s">
        <v>11</v>
      </c>
      <c r="E6308" s="2" t="s">
        <v>14</v>
      </c>
      <c r="F6308" s="2" t="s">
        <v>22</v>
      </c>
      <c r="G6308" s="2">
        <v>11124</v>
      </c>
      <c r="H6308" s="2">
        <v>11124</v>
      </c>
      <c r="I6308" s="61"/>
    </row>
    <row r="6309" spans="1:9" ht="24" customHeight="1" x14ac:dyDescent="0.25">
      <c r="A6309" s="2">
        <v>462575</v>
      </c>
      <c r="B6309" s="3">
        <v>41825.50304398148</v>
      </c>
      <c r="C6309" s="2" t="s">
        <v>7</v>
      </c>
      <c r="D6309" s="2" t="s">
        <v>8</v>
      </c>
      <c r="E6309" s="2" t="s">
        <v>14</v>
      </c>
      <c r="F6309" s="2" t="s">
        <v>22</v>
      </c>
      <c r="G6309" s="2">
        <v>18428</v>
      </c>
      <c r="H6309" s="2">
        <v>18428</v>
      </c>
      <c r="I6309" s="61"/>
    </row>
    <row r="6310" spans="1:9" ht="24" customHeight="1" x14ac:dyDescent="0.25">
      <c r="A6310" s="2">
        <v>798002</v>
      </c>
      <c r="B6310" s="3">
        <v>41825.503784722219</v>
      </c>
      <c r="C6310" s="2" t="s">
        <v>7</v>
      </c>
      <c r="D6310" s="2" t="s">
        <v>8</v>
      </c>
      <c r="E6310" s="2" t="s">
        <v>14</v>
      </c>
      <c r="F6310" s="2" t="s">
        <v>22</v>
      </c>
      <c r="G6310" s="2">
        <v>13714</v>
      </c>
      <c r="H6310" s="2">
        <v>13714</v>
      </c>
      <c r="I6310" s="61"/>
    </row>
    <row r="6311" spans="1:9" ht="24" customHeight="1" x14ac:dyDescent="0.25">
      <c r="A6311" s="2">
        <v>370088</v>
      </c>
      <c r="B6311" s="3">
        <v>41764.8125462963</v>
      </c>
      <c r="C6311" s="2" t="s">
        <v>13</v>
      </c>
      <c r="D6311" s="2" t="s">
        <v>8</v>
      </c>
      <c r="E6311" s="2" t="s">
        <v>9</v>
      </c>
      <c r="F6311" s="2" t="s">
        <v>21</v>
      </c>
      <c r="G6311" s="2">
        <v>25850</v>
      </c>
      <c r="H6311" s="2">
        <v>25850</v>
      </c>
      <c r="I6311" s="61"/>
    </row>
    <row r="6312" spans="1:9" ht="24" customHeight="1" x14ac:dyDescent="0.25">
      <c r="A6312" s="2">
        <v>704987</v>
      </c>
      <c r="B6312" s="3">
        <v>41773.478587962964</v>
      </c>
      <c r="C6312" s="2" t="s">
        <v>7</v>
      </c>
      <c r="D6312" s="2" t="s">
        <v>8</v>
      </c>
      <c r="E6312" s="2" t="s">
        <v>9</v>
      </c>
      <c r="F6312" s="2" t="s">
        <v>21</v>
      </c>
      <c r="G6312" s="2">
        <v>78918</v>
      </c>
      <c r="H6312" s="2">
        <v>78918</v>
      </c>
      <c r="I6312" s="61"/>
    </row>
    <row r="6313" spans="1:9" ht="24" customHeight="1" x14ac:dyDescent="0.25">
      <c r="A6313" s="2">
        <v>818107</v>
      </c>
      <c r="B6313" s="3">
        <v>41773.478854166664</v>
      </c>
      <c r="C6313" s="2" t="s">
        <v>7</v>
      </c>
      <c r="D6313" s="2" t="s">
        <v>11</v>
      </c>
      <c r="E6313" s="2" t="s">
        <v>9</v>
      </c>
      <c r="F6313" s="2" t="s">
        <v>21</v>
      </c>
      <c r="G6313" s="2">
        <v>40759</v>
      </c>
      <c r="H6313" s="2">
        <v>40759</v>
      </c>
      <c r="I6313" s="61"/>
    </row>
    <row r="6314" spans="1:9" ht="24" customHeight="1" x14ac:dyDescent="0.25">
      <c r="A6314" s="2">
        <v>839005</v>
      </c>
      <c r="B6314" s="3">
        <v>41773.47861111111</v>
      </c>
      <c r="C6314" s="2" t="s">
        <v>7</v>
      </c>
      <c r="D6314" s="2" t="s">
        <v>23</v>
      </c>
      <c r="E6314" s="2" t="s">
        <v>9</v>
      </c>
      <c r="F6314" s="2" t="s">
        <v>21</v>
      </c>
      <c r="G6314" s="2">
        <v>52645</v>
      </c>
      <c r="H6314" s="2">
        <v>52645</v>
      </c>
      <c r="I6314" s="61"/>
    </row>
    <row r="6315" spans="1:9" ht="24" customHeight="1" x14ac:dyDescent="0.25">
      <c r="A6315" s="2">
        <v>154483</v>
      </c>
      <c r="B6315" s="3">
        <v>41814.740740740737</v>
      </c>
      <c r="C6315" s="2" t="s">
        <v>7</v>
      </c>
      <c r="D6315" s="2" t="s">
        <v>8</v>
      </c>
      <c r="E6315" s="2" t="s">
        <v>14</v>
      </c>
      <c r="F6315" s="2" t="s">
        <v>17</v>
      </c>
      <c r="G6315" s="2">
        <v>67602</v>
      </c>
      <c r="H6315" s="2">
        <v>67602</v>
      </c>
      <c r="I6315" s="61"/>
    </row>
    <row r="6316" spans="1:9" ht="24" customHeight="1" x14ac:dyDescent="0.25">
      <c r="A6316" s="2">
        <v>943922</v>
      </c>
      <c r="B6316" s="3">
        <v>41814.741157407407</v>
      </c>
      <c r="C6316" s="2" t="s">
        <v>7</v>
      </c>
      <c r="D6316" s="2" t="s">
        <v>8</v>
      </c>
      <c r="E6316" s="2" t="s">
        <v>14</v>
      </c>
      <c r="F6316" s="2" t="s">
        <v>17</v>
      </c>
      <c r="G6316" s="2">
        <v>1282</v>
      </c>
      <c r="H6316" s="2">
        <v>1282</v>
      </c>
      <c r="I6316" s="61"/>
    </row>
    <row r="6317" spans="1:9" ht="24" customHeight="1" x14ac:dyDescent="0.25">
      <c r="A6317" s="2">
        <v>335959</v>
      </c>
      <c r="B6317" s="3">
        <v>41815.707592592589</v>
      </c>
      <c r="C6317" s="2" t="s">
        <v>7</v>
      </c>
      <c r="D6317" s="2" t="s">
        <v>8</v>
      </c>
      <c r="E6317" s="2" t="s">
        <v>9</v>
      </c>
      <c r="F6317" s="2" t="s">
        <v>17</v>
      </c>
      <c r="G6317" s="2">
        <v>93852</v>
      </c>
      <c r="H6317" s="2">
        <v>93852</v>
      </c>
      <c r="I6317" s="61"/>
    </row>
    <row r="6318" spans="1:9" ht="24" customHeight="1" x14ac:dyDescent="0.25">
      <c r="A6318" s="2">
        <v>253006</v>
      </c>
      <c r="B6318" s="3">
        <v>41781.352534722224</v>
      </c>
      <c r="C6318" s="2" t="s">
        <v>7</v>
      </c>
      <c r="D6318" s="2" t="s">
        <v>8</v>
      </c>
      <c r="E6318" s="2" t="s">
        <v>28</v>
      </c>
      <c r="F6318" s="2" t="s">
        <v>12</v>
      </c>
      <c r="G6318" s="2">
        <v>40692</v>
      </c>
      <c r="H6318" s="2">
        <v>40692</v>
      </c>
      <c r="I6318" s="61"/>
    </row>
    <row r="6319" spans="1:9" ht="24" customHeight="1" x14ac:dyDescent="0.25">
      <c r="A6319" s="2">
        <v>95442</v>
      </c>
      <c r="B6319" s="3">
        <v>41793.950856481482</v>
      </c>
      <c r="C6319" s="2" t="s">
        <v>7</v>
      </c>
      <c r="D6319" s="2" t="s">
        <v>8</v>
      </c>
      <c r="E6319" s="2" t="s">
        <v>9</v>
      </c>
      <c r="F6319" s="2" t="s">
        <v>19</v>
      </c>
      <c r="G6319" s="2">
        <v>24829</v>
      </c>
      <c r="H6319" s="2">
        <v>24829</v>
      </c>
      <c r="I6319" s="61"/>
    </row>
    <row r="6320" spans="1:9" ht="24" customHeight="1" x14ac:dyDescent="0.25">
      <c r="A6320" s="2">
        <v>284227</v>
      </c>
      <c r="B6320" s="3">
        <v>41795.488888888889</v>
      </c>
      <c r="C6320" s="2" t="s">
        <v>7</v>
      </c>
      <c r="D6320" s="2" t="s">
        <v>11</v>
      </c>
      <c r="E6320" s="2" t="s">
        <v>9</v>
      </c>
      <c r="F6320" s="2" t="s">
        <v>19</v>
      </c>
      <c r="G6320" s="2">
        <v>16168</v>
      </c>
      <c r="H6320" s="2">
        <v>16168</v>
      </c>
      <c r="I6320" s="61"/>
    </row>
    <row r="6321" spans="1:9" ht="24" customHeight="1" x14ac:dyDescent="0.25">
      <c r="A6321" s="2">
        <v>340030</v>
      </c>
      <c r="B6321" s="3">
        <v>41795.490972222222</v>
      </c>
      <c r="C6321" s="2" t="s">
        <v>7</v>
      </c>
      <c r="D6321" s="2" t="s">
        <v>8</v>
      </c>
      <c r="E6321" s="2" t="s">
        <v>9</v>
      </c>
      <c r="F6321" s="2" t="s">
        <v>19</v>
      </c>
      <c r="G6321" s="2">
        <v>60454</v>
      </c>
      <c r="H6321" s="2">
        <v>60454</v>
      </c>
      <c r="I6321" s="61"/>
    </row>
    <row r="6322" spans="1:9" ht="24" customHeight="1" x14ac:dyDescent="0.25">
      <c r="A6322" s="2">
        <v>613923</v>
      </c>
      <c r="B6322" s="3">
        <v>41793.545960648145</v>
      </c>
      <c r="C6322" s="2" t="s">
        <v>13</v>
      </c>
      <c r="D6322" s="2" t="s">
        <v>8</v>
      </c>
      <c r="E6322" s="2" t="s">
        <v>14</v>
      </c>
      <c r="F6322" s="2" t="s">
        <v>32</v>
      </c>
      <c r="G6322" s="2">
        <v>70137</v>
      </c>
      <c r="H6322" s="2">
        <v>70137</v>
      </c>
      <c r="I6322" s="61"/>
    </row>
    <row r="6323" spans="1:9" ht="24" customHeight="1" x14ac:dyDescent="0.25">
      <c r="A6323" s="2">
        <v>233335</v>
      </c>
      <c r="B6323" s="3">
        <v>41784.613506944443</v>
      </c>
      <c r="C6323" s="2" t="s">
        <v>7</v>
      </c>
      <c r="D6323" s="2" t="s">
        <v>8</v>
      </c>
      <c r="E6323" s="2" t="s">
        <v>9</v>
      </c>
      <c r="F6323" s="2" t="s">
        <v>21</v>
      </c>
      <c r="G6323" s="2">
        <v>15998</v>
      </c>
      <c r="H6323" s="2">
        <v>15998</v>
      </c>
      <c r="I6323" s="61"/>
    </row>
    <row r="6324" spans="1:9" ht="24" customHeight="1" x14ac:dyDescent="0.25">
      <c r="A6324" s="2">
        <v>670258</v>
      </c>
      <c r="B6324" s="3">
        <v>41773.663622685184</v>
      </c>
      <c r="C6324" s="2" t="s">
        <v>7</v>
      </c>
      <c r="D6324" s="2" t="s">
        <v>11</v>
      </c>
      <c r="E6324" s="2" t="s">
        <v>14</v>
      </c>
      <c r="F6324" s="2" t="s">
        <v>10</v>
      </c>
      <c r="G6324" s="2">
        <v>30567</v>
      </c>
      <c r="H6324" s="2">
        <v>30567</v>
      </c>
      <c r="I6324" s="61"/>
    </row>
    <row r="6325" spans="1:9" ht="24" customHeight="1" x14ac:dyDescent="0.25">
      <c r="A6325" s="2">
        <v>714579</v>
      </c>
      <c r="B6325" s="3">
        <v>41778.432187500002</v>
      </c>
      <c r="C6325" s="2" t="s">
        <v>7</v>
      </c>
      <c r="D6325" s="2" t="s">
        <v>8</v>
      </c>
      <c r="E6325" s="2" t="s">
        <v>14</v>
      </c>
      <c r="F6325" s="2" t="s">
        <v>10</v>
      </c>
      <c r="G6325" s="2">
        <v>31784</v>
      </c>
      <c r="H6325" s="2">
        <v>31784</v>
      </c>
      <c r="I6325" s="61"/>
    </row>
    <row r="6326" spans="1:9" ht="24" customHeight="1" x14ac:dyDescent="0.25">
      <c r="A6326" s="2">
        <v>428003</v>
      </c>
      <c r="B6326" s="3">
        <v>41803.781111111108</v>
      </c>
      <c r="C6326" s="2" t="s">
        <v>7</v>
      </c>
      <c r="D6326" s="2" t="s">
        <v>8</v>
      </c>
      <c r="E6326" s="2" t="s">
        <v>9</v>
      </c>
      <c r="F6326" s="2" t="s">
        <v>12</v>
      </c>
      <c r="G6326" s="2">
        <v>16146</v>
      </c>
      <c r="H6326" s="2">
        <v>16146</v>
      </c>
      <c r="I6326" s="61"/>
    </row>
    <row r="6327" spans="1:9" ht="24" customHeight="1" x14ac:dyDescent="0.25">
      <c r="A6327" s="2">
        <v>166730</v>
      </c>
      <c r="B6327" s="3">
        <v>41805.586747685185</v>
      </c>
      <c r="C6327" s="2" t="s">
        <v>7</v>
      </c>
      <c r="D6327" s="2" t="s">
        <v>11</v>
      </c>
      <c r="E6327" s="2" t="s">
        <v>9</v>
      </c>
      <c r="F6327" s="2" t="s">
        <v>12</v>
      </c>
      <c r="G6327" s="2">
        <v>49047</v>
      </c>
      <c r="H6327" s="2">
        <v>49047</v>
      </c>
      <c r="I6327" s="61"/>
    </row>
    <row r="6328" spans="1:9" ht="24" customHeight="1" x14ac:dyDescent="0.25">
      <c r="A6328" s="2">
        <v>393306</v>
      </c>
      <c r="B6328" s="3">
        <v>41805.589606481481</v>
      </c>
      <c r="C6328" s="2" t="s">
        <v>7</v>
      </c>
      <c r="D6328" s="2" t="s">
        <v>11</v>
      </c>
      <c r="E6328" s="2" t="s">
        <v>9</v>
      </c>
      <c r="F6328" s="2" t="s">
        <v>12</v>
      </c>
      <c r="G6328" s="2">
        <v>86931</v>
      </c>
      <c r="H6328" s="2">
        <v>86931</v>
      </c>
      <c r="I6328" s="61"/>
    </row>
    <row r="6329" spans="1:9" ht="24" customHeight="1" x14ac:dyDescent="0.25">
      <c r="A6329" s="2">
        <v>766601</v>
      </c>
      <c r="B6329" s="3">
        <v>41805.587951388887</v>
      </c>
      <c r="C6329" s="2" t="s">
        <v>7</v>
      </c>
      <c r="D6329" s="2" t="s">
        <v>11</v>
      </c>
      <c r="E6329" s="2" t="s">
        <v>9</v>
      </c>
      <c r="F6329" s="2" t="s">
        <v>12</v>
      </c>
      <c r="G6329" s="2">
        <v>12777</v>
      </c>
      <c r="H6329" s="2">
        <v>12777</v>
      </c>
      <c r="I6329" s="61"/>
    </row>
    <row r="6330" spans="1:9" ht="24" customHeight="1" x14ac:dyDescent="0.25">
      <c r="A6330" s="2">
        <v>205081</v>
      </c>
      <c r="B6330" s="3">
        <v>41817.317511574074</v>
      </c>
      <c r="C6330" s="2" t="s">
        <v>7</v>
      </c>
      <c r="D6330" s="2" t="s">
        <v>11</v>
      </c>
      <c r="E6330" s="2" t="s">
        <v>9</v>
      </c>
      <c r="F6330" s="2" t="s">
        <v>12</v>
      </c>
      <c r="G6330" s="2">
        <v>63025</v>
      </c>
      <c r="H6330" s="2">
        <v>63025</v>
      </c>
      <c r="I6330" s="61"/>
    </row>
    <row r="6331" spans="1:9" ht="24" customHeight="1" x14ac:dyDescent="0.25">
      <c r="A6331" s="2">
        <v>590033</v>
      </c>
      <c r="B6331" s="3">
        <v>41817.319907407407</v>
      </c>
      <c r="C6331" s="2" t="s">
        <v>7</v>
      </c>
      <c r="D6331" s="2" t="s">
        <v>8</v>
      </c>
      <c r="E6331" s="2" t="s">
        <v>9</v>
      </c>
      <c r="F6331" s="2" t="s">
        <v>12</v>
      </c>
      <c r="G6331" s="2">
        <v>80132</v>
      </c>
      <c r="H6331" s="2">
        <v>80132</v>
      </c>
      <c r="I6331" s="61"/>
    </row>
    <row r="6332" spans="1:9" ht="24" customHeight="1" x14ac:dyDescent="0.25">
      <c r="A6332" s="2">
        <v>600601</v>
      </c>
      <c r="B6332" s="3">
        <v>41817.320416666669</v>
      </c>
      <c r="C6332" s="2" t="s">
        <v>7</v>
      </c>
      <c r="D6332" s="2" t="s">
        <v>8</v>
      </c>
      <c r="E6332" s="2" t="s">
        <v>9</v>
      </c>
      <c r="F6332" s="2" t="s">
        <v>12</v>
      </c>
      <c r="G6332" s="2">
        <v>66395</v>
      </c>
      <c r="H6332" s="2">
        <v>66395</v>
      </c>
      <c r="I6332" s="61"/>
    </row>
    <row r="6333" spans="1:9" ht="24" customHeight="1" x14ac:dyDescent="0.25">
      <c r="A6333" s="2">
        <v>654314</v>
      </c>
      <c r="B6333" s="3">
        <v>41823.520856481482</v>
      </c>
      <c r="C6333" s="2" t="s">
        <v>7</v>
      </c>
      <c r="D6333" s="2" t="s">
        <v>11</v>
      </c>
      <c r="E6333" s="2" t="s">
        <v>9</v>
      </c>
      <c r="F6333" s="2" t="s">
        <v>12</v>
      </c>
      <c r="G6333" s="2">
        <v>96192</v>
      </c>
      <c r="H6333" s="2">
        <v>96192</v>
      </c>
      <c r="I6333" s="61"/>
    </row>
    <row r="6334" spans="1:9" ht="24" customHeight="1" x14ac:dyDescent="0.25">
      <c r="A6334" s="2">
        <v>861346</v>
      </c>
      <c r="B6334" s="3">
        <v>41829.487673611111</v>
      </c>
      <c r="C6334" s="2" t="s">
        <v>7</v>
      </c>
      <c r="D6334" s="2" t="s">
        <v>8</v>
      </c>
      <c r="E6334" s="2" t="s">
        <v>9</v>
      </c>
      <c r="F6334" s="2" t="s">
        <v>12</v>
      </c>
      <c r="G6334" s="2">
        <v>24321</v>
      </c>
      <c r="H6334" s="2">
        <v>24321</v>
      </c>
      <c r="I6334" s="61"/>
    </row>
    <row r="6335" spans="1:9" ht="24" customHeight="1" x14ac:dyDescent="0.25">
      <c r="A6335" s="2">
        <v>461784</v>
      </c>
      <c r="B6335" s="3">
        <v>41835.637037037035</v>
      </c>
      <c r="C6335" s="2" t="s">
        <v>7</v>
      </c>
      <c r="D6335" s="2" t="s">
        <v>8</v>
      </c>
      <c r="E6335" s="2" t="s">
        <v>14</v>
      </c>
      <c r="F6335" s="2" t="s">
        <v>12</v>
      </c>
      <c r="G6335" s="2">
        <v>51887</v>
      </c>
      <c r="H6335" s="2">
        <v>51887</v>
      </c>
      <c r="I6335" s="61"/>
    </row>
    <row r="6336" spans="1:9" ht="24" customHeight="1" x14ac:dyDescent="0.25">
      <c r="A6336" s="2">
        <v>648830</v>
      </c>
      <c r="B6336" s="3">
        <v>41810.750474537039</v>
      </c>
      <c r="C6336" s="2" t="s">
        <v>7</v>
      </c>
      <c r="D6336" s="2" t="s">
        <v>8</v>
      </c>
      <c r="E6336" s="2" t="s">
        <v>25</v>
      </c>
      <c r="F6336" s="2" t="s">
        <v>12</v>
      </c>
      <c r="G6336" s="2">
        <v>3733</v>
      </c>
      <c r="H6336" s="2">
        <v>3733</v>
      </c>
      <c r="I6336" s="61"/>
    </row>
    <row r="6337" spans="1:9" ht="24" customHeight="1" x14ac:dyDescent="0.25">
      <c r="A6337" s="2">
        <v>278190</v>
      </c>
      <c r="B6337" s="3">
        <v>41810.750821759262</v>
      </c>
      <c r="C6337" s="2" t="s">
        <v>7</v>
      </c>
      <c r="D6337" s="2" t="s">
        <v>8</v>
      </c>
      <c r="E6337" s="2" t="s">
        <v>25</v>
      </c>
      <c r="F6337" s="2" t="s">
        <v>12</v>
      </c>
      <c r="G6337" s="2">
        <v>72534</v>
      </c>
      <c r="H6337" s="2">
        <v>72534</v>
      </c>
      <c r="I6337" s="61"/>
    </row>
    <row r="6338" spans="1:9" ht="24" customHeight="1" x14ac:dyDescent="0.25">
      <c r="A6338" s="2">
        <v>947445</v>
      </c>
      <c r="B6338" s="3">
        <v>41837.335289351853</v>
      </c>
      <c r="C6338" s="2" t="s">
        <v>7</v>
      </c>
      <c r="D6338" s="2" t="s">
        <v>8</v>
      </c>
      <c r="E6338" s="2" t="s">
        <v>14</v>
      </c>
      <c r="F6338" s="2" t="s">
        <v>32</v>
      </c>
      <c r="G6338" s="2">
        <v>66288</v>
      </c>
      <c r="H6338" s="2">
        <v>66288</v>
      </c>
      <c r="I6338" s="61"/>
    </row>
    <row r="6339" spans="1:9" ht="24" customHeight="1" x14ac:dyDescent="0.25">
      <c r="A6339" s="2">
        <v>524355</v>
      </c>
      <c r="B6339" s="3">
        <v>41788.568749999999</v>
      </c>
      <c r="C6339" s="2" t="s">
        <v>7</v>
      </c>
      <c r="D6339" s="2" t="s">
        <v>8</v>
      </c>
      <c r="E6339" s="2" t="s">
        <v>16</v>
      </c>
      <c r="F6339" s="2" t="s">
        <v>21</v>
      </c>
      <c r="G6339" s="2">
        <v>82115</v>
      </c>
      <c r="H6339" s="2">
        <v>82115</v>
      </c>
      <c r="I6339" s="61"/>
    </row>
    <row r="6340" spans="1:9" ht="24" customHeight="1" x14ac:dyDescent="0.25">
      <c r="A6340" s="2">
        <v>546318</v>
      </c>
      <c r="B6340" s="3">
        <v>41835.651250000003</v>
      </c>
      <c r="C6340" s="2" t="s">
        <v>7</v>
      </c>
      <c r="D6340" s="2" t="s">
        <v>8</v>
      </c>
      <c r="E6340" s="2" t="s">
        <v>14</v>
      </c>
      <c r="F6340" s="2" t="s">
        <v>21</v>
      </c>
      <c r="G6340" s="2">
        <v>65881</v>
      </c>
      <c r="H6340" s="2">
        <v>65881</v>
      </c>
      <c r="I6340" s="61"/>
    </row>
    <row r="6341" spans="1:9" ht="24" customHeight="1" x14ac:dyDescent="0.25">
      <c r="A6341" s="2">
        <v>55540</v>
      </c>
      <c r="B6341" s="3">
        <v>41835.653726851851</v>
      </c>
      <c r="C6341" s="2" t="s">
        <v>7</v>
      </c>
      <c r="D6341" s="2" t="s">
        <v>8</v>
      </c>
      <c r="E6341" s="2" t="s">
        <v>14</v>
      </c>
      <c r="F6341" s="2" t="s">
        <v>21</v>
      </c>
      <c r="G6341" s="2">
        <v>85386</v>
      </c>
      <c r="H6341" s="2">
        <v>85386</v>
      </c>
      <c r="I6341" s="61"/>
    </row>
    <row r="6342" spans="1:9" ht="24" customHeight="1" x14ac:dyDescent="0.25">
      <c r="A6342" s="2">
        <v>985010</v>
      </c>
      <c r="B6342" s="3">
        <v>41835.654085648152</v>
      </c>
      <c r="C6342" s="2" t="s">
        <v>7</v>
      </c>
      <c r="D6342" s="2" t="s">
        <v>11</v>
      </c>
      <c r="E6342" s="2" t="s">
        <v>14</v>
      </c>
      <c r="F6342" s="2" t="s">
        <v>21</v>
      </c>
      <c r="G6342" s="2">
        <v>10527</v>
      </c>
      <c r="H6342" s="2">
        <v>10527</v>
      </c>
      <c r="I6342" s="61"/>
    </row>
    <row r="6343" spans="1:9" ht="24" customHeight="1" x14ac:dyDescent="0.25">
      <c r="A6343" s="2">
        <v>199723</v>
      </c>
      <c r="B6343" s="3">
        <v>41838.54246527778</v>
      </c>
      <c r="C6343" s="2" t="s">
        <v>7</v>
      </c>
      <c r="D6343" s="2" t="s">
        <v>8</v>
      </c>
      <c r="E6343" s="2" t="s">
        <v>14</v>
      </c>
      <c r="F6343" s="2" t="s">
        <v>21</v>
      </c>
      <c r="G6343" s="2">
        <v>88305</v>
      </c>
      <c r="H6343" s="2">
        <v>88305</v>
      </c>
      <c r="I6343" s="61"/>
    </row>
    <row r="6344" spans="1:9" ht="24" customHeight="1" x14ac:dyDescent="0.25">
      <c r="A6344" s="2">
        <v>490261</v>
      </c>
      <c r="B6344" s="3">
        <v>41779.649942129632</v>
      </c>
      <c r="C6344" s="2" t="s">
        <v>7</v>
      </c>
      <c r="D6344" s="2" t="s">
        <v>11</v>
      </c>
      <c r="E6344" s="2" t="s">
        <v>9</v>
      </c>
      <c r="F6344" s="2" t="s">
        <v>12</v>
      </c>
      <c r="G6344" s="2">
        <v>92225</v>
      </c>
      <c r="H6344" s="2">
        <v>92225</v>
      </c>
      <c r="I6344" s="61"/>
    </row>
    <row r="6345" spans="1:9" ht="24" customHeight="1" x14ac:dyDescent="0.25">
      <c r="A6345" s="2">
        <v>304067</v>
      </c>
      <c r="B6345" s="3">
        <v>41781.966203703705</v>
      </c>
      <c r="C6345" s="2" t="s">
        <v>7</v>
      </c>
      <c r="D6345" s="2" t="s">
        <v>11</v>
      </c>
      <c r="E6345" s="2" t="s">
        <v>9</v>
      </c>
      <c r="F6345" s="2" t="s">
        <v>17</v>
      </c>
      <c r="G6345" s="2">
        <v>32807</v>
      </c>
      <c r="H6345" s="2">
        <v>32807</v>
      </c>
      <c r="I6345" s="61"/>
    </row>
    <row r="6346" spans="1:9" ht="24" customHeight="1" x14ac:dyDescent="0.25">
      <c r="A6346" s="2">
        <v>318093</v>
      </c>
      <c r="B6346" s="3">
        <v>41788.486655092594</v>
      </c>
      <c r="C6346" s="2" t="s">
        <v>7</v>
      </c>
      <c r="D6346" s="2" t="s">
        <v>8</v>
      </c>
      <c r="E6346" s="2" t="s">
        <v>14</v>
      </c>
      <c r="F6346" s="2" t="s">
        <v>21</v>
      </c>
      <c r="G6346" s="2">
        <v>28028</v>
      </c>
      <c r="H6346" s="2">
        <v>28028</v>
      </c>
      <c r="I6346" s="61"/>
    </row>
    <row r="6347" spans="1:9" ht="24" customHeight="1" x14ac:dyDescent="0.25">
      <c r="A6347" s="2">
        <v>523093</v>
      </c>
      <c r="B6347" s="3">
        <v>41789.405057870368</v>
      </c>
      <c r="C6347" s="2" t="s">
        <v>7</v>
      </c>
      <c r="D6347" s="2" t="s">
        <v>8</v>
      </c>
      <c r="E6347" s="2" t="s">
        <v>14</v>
      </c>
      <c r="F6347" s="2" t="s">
        <v>21</v>
      </c>
      <c r="G6347" s="2">
        <v>45999</v>
      </c>
      <c r="H6347" s="2">
        <v>45999</v>
      </c>
      <c r="I6347" s="61"/>
    </row>
    <row r="6348" spans="1:9" ht="24" customHeight="1" x14ac:dyDescent="0.25">
      <c r="A6348" s="2">
        <v>637940</v>
      </c>
      <c r="B6348" s="3">
        <v>41775.695081018515</v>
      </c>
      <c r="C6348" s="2" t="s">
        <v>13</v>
      </c>
      <c r="D6348" s="2" t="s">
        <v>8</v>
      </c>
      <c r="E6348" s="2" t="s">
        <v>9</v>
      </c>
      <c r="F6348" s="2" t="s">
        <v>12</v>
      </c>
      <c r="G6348" s="2">
        <v>52985</v>
      </c>
      <c r="H6348" s="2">
        <v>52985</v>
      </c>
      <c r="I6348" s="61"/>
    </row>
    <row r="6349" spans="1:9" ht="24" customHeight="1" x14ac:dyDescent="0.25">
      <c r="A6349" s="2">
        <v>492638</v>
      </c>
      <c r="B6349" s="3">
        <v>41775.696099537039</v>
      </c>
      <c r="C6349" s="2" t="s">
        <v>7</v>
      </c>
      <c r="D6349" s="2" t="s">
        <v>8</v>
      </c>
      <c r="E6349" s="2" t="s">
        <v>9</v>
      </c>
      <c r="F6349" s="2" t="s">
        <v>12</v>
      </c>
      <c r="G6349" s="2">
        <v>86944</v>
      </c>
      <c r="H6349" s="2">
        <v>86944</v>
      </c>
      <c r="I6349" s="61"/>
    </row>
    <row r="6350" spans="1:9" ht="24" customHeight="1" x14ac:dyDescent="0.25">
      <c r="A6350" s="2">
        <v>819274</v>
      </c>
      <c r="B6350" s="3">
        <v>41839.258032407408</v>
      </c>
      <c r="C6350" s="2" t="s">
        <v>7</v>
      </c>
      <c r="D6350" s="2" t="s">
        <v>8</v>
      </c>
      <c r="E6350" s="2" t="s">
        <v>14</v>
      </c>
      <c r="F6350" s="2" t="s">
        <v>12</v>
      </c>
      <c r="G6350" s="2">
        <v>19525</v>
      </c>
      <c r="H6350" s="2">
        <v>19525</v>
      </c>
      <c r="I6350" s="61"/>
    </row>
    <row r="6351" spans="1:9" ht="24" customHeight="1" x14ac:dyDescent="0.25">
      <c r="A6351" s="2">
        <v>421386</v>
      </c>
      <c r="B6351" s="3">
        <v>41797.63553240741</v>
      </c>
      <c r="C6351" s="2" t="s">
        <v>7</v>
      </c>
      <c r="D6351" s="2" t="s">
        <v>11</v>
      </c>
      <c r="E6351" s="2" t="s">
        <v>14</v>
      </c>
      <c r="F6351" s="2" t="s">
        <v>12</v>
      </c>
      <c r="G6351" s="2">
        <v>40852</v>
      </c>
      <c r="H6351" s="2">
        <v>40852</v>
      </c>
      <c r="I6351" s="61"/>
    </row>
    <row r="6352" spans="1:9" ht="24" customHeight="1" x14ac:dyDescent="0.25">
      <c r="A6352" s="2">
        <v>13735</v>
      </c>
      <c r="B6352" s="3">
        <v>41806.606736111113</v>
      </c>
      <c r="C6352" s="2" t="s">
        <v>7</v>
      </c>
      <c r="D6352" s="2" t="s">
        <v>8</v>
      </c>
      <c r="E6352" s="2" t="s">
        <v>14</v>
      </c>
      <c r="F6352" s="2" t="s">
        <v>32</v>
      </c>
      <c r="G6352" s="2">
        <v>14881</v>
      </c>
      <c r="H6352" s="2">
        <v>14881</v>
      </c>
      <c r="I6352" s="61"/>
    </row>
    <row r="6353" spans="1:9" ht="24" customHeight="1" x14ac:dyDescent="0.25">
      <c r="A6353" s="2">
        <v>616356</v>
      </c>
      <c r="B6353" s="3">
        <v>41806.607106481482</v>
      </c>
      <c r="C6353" s="2" t="s">
        <v>7</v>
      </c>
      <c r="D6353" s="2" t="s">
        <v>11</v>
      </c>
      <c r="E6353" s="2" t="s">
        <v>14</v>
      </c>
      <c r="F6353" s="2" t="s">
        <v>32</v>
      </c>
      <c r="G6353" s="2">
        <v>6949</v>
      </c>
      <c r="H6353" s="2">
        <v>6949</v>
      </c>
      <c r="I6353" s="61"/>
    </row>
    <row r="6354" spans="1:9" ht="24" customHeight="1" x14ac:dyDescent="0.25">
      <c r="A6354" s="2">
        <v>53065</v>
      </c>
      <c r="B6354" s="3">
        <v>41806.608252314814</v>
      </c>
      <c r="C6354" s="2" t="s">
        <v>7</v>
      </c>
      <c r="D6354" s="2" t="s">
        <v>8</v>
      </c>
      <c r="E6354" s="2" t="s">
        <v>14</v>
      </c>
      <c r="F6354" s="2" t="s">
        <v>32</v>
      </c>
      <c r="G6354" s="2">
        <v>35111</v>
      </c>
      <c r="H6354" s="2">
        <v>35111</v>
      </c>
      <c r="I6354" s="61"/>
    </row>
    <row r="6355" spans="1:9" ht="24" customHeight="1" x14ac:dyDescent="0.25">
      <c r="A6355" s="2">
        <v>383237</v>
      </c>
      <c r="B6355" s="3">
        <v>41806.607071759259</v>
      </c>
      <c r="C6355" s="2" t="s">
        <v>7</v>
      </c>
      <c r="D6355" s="2" t="s">
        <v>11</v>
      </c>
      <c r="E6355" s="2" t="s">
        <v>14</v>
      </c>
      <c r="F6355" s="2" t="s">
        <v>32</v>
      </c>
      <c r="G6355" s="2">
        <v>12081</v>
      </c>
      <c r="H6355" s="2">
        <v>12081</v>
      </c>
      <c r="I6355" s="61"/>
    </row>
    <row r="6356" spans="1:9" ht="24" customHeight="1" x14ac:dyDescent="0.25">
      <c r="A6356" s="2">
        <v>706241</v>
      </c>
      <c r="B6356" s="3">
        <v>41806.608263888891</v>
      </c>
      <c r="C6356" s="2" t="s">
        <v>7</v>
      </c>
      <c r="D6356" s="2" t="s">
        <v>11</v>
      </c>
      <c r="E6356" s="2" t="s">
        <v>14</v>
      </c>
      <c r="F6356" s="2" t="s">
        <v>32</v>
      </c>
      <c r="G6356" s="2">
        <v>36774</v>
      </c>
      <c r="H6356" s="2">
        <v>36774</v>
      </c>
      <c r="I6356" s="61"/>
    </row>
    <row r="6357" spans="1:9" ht="24" customHeight="1" x14ac:dyDescent="0.25">
      <c r="A6357" s="2">
        <v>569075</v>
      </c>
      <c r="B6357" s="3">
        <v>41806.608553240738</v>
      </c>
      <c r="C6357" s="2" t="s">
        <v>7</v>
      </c>
      <c r="D6357" s="2" t="s">
        <v>11</v>
      </c>
      <c r="E6357" s="2" t="s">
        <v>14</v>
      </c>
      <c r="F6357" s="2" t="s">
        <v>32</v>
      </c>
      <c r="G6357" s="2">
        <v>95509</v>
      </c>
      <c r="H6357" s="2">
        <v>95509</v>
      </c>
      <c r="I6357" s="61"/>
    </row>
    <row r="6358" spans="1:9" ht="24" customHeight="1" x14ac:dyDescent="0.25">
      <c r="A6358" s="2">
        <v>662219</v>
      </c>
      <c r="B6358" s="3">
        <v>41806.609282407408</v>
      </c>
      <c r="C6358" s="2" t="s">
        <v>7</v>
      </c>
      <c r="D6358" s="2" t="s">
        <v>11</v>
      </c>
      <c r="E6358" s="2" t="s">
        <v>14</v>
      </c>
      <c r="F6358" s="2" t="s">
        <v>32</v>
      </c>
      <c r="G6358" s="2">
        <v>72425</v>
      </c>
      <c r="H6358" s="2">
        <v>72425</v>
      </c>
      <c r="I6358" s="61"/>
    </row>
    <row r="6359" spans="1:9" ht="24" customHeight="1" x14ac:dyDescent="0.25">
      <c r="A6359" s="2">
        <v>168115</v>
      </c>
      <c r="B6359" s="3">
        <v>41817.685358796298</v>
      </c>
      <c r="C6359" s="2" t="s">
        <v>7</v>
      </c>
      <c r="D6359" s="2" t="s">
        <v>11</v>
      </c>
      <c r="E6359" s="2" t="s">
        <v>9</v>
      </c>
      <c r="F6359" s="2" t="s">
        <v>17</v>
      </c>
      <c r="G6359" s="2">
        <v>3183</v>
      </c>
      <c r="H6359" s="2">
        <v>3183</v>
      </c>
      <c r="I6359" s="61"/>
    </row>
    <row r="6360" spans="1:9" ht="24" customHeight="1" x14ac:dyDescent="0.25">
      <c r="A6360" s="2">
        <v>182618</v>
      </c>
      <c r="B6360" s="3">
        <v>41817.685717592591</v>
      </c>
      <c r="C6360" s="2" t="s">
        <v>7</v>
      </c>
      <c r="D6360" s="2" t="s">
        <v>11</v>
      </c>
      <c r="E6360" s="2" t="s">
        <v>9</v>
      </c>
      <c r="F6360" s="2" t="s">
        <v>17</v>
      </c>
      <c r="G6360" s="2">
        <v>20389</v>
      </c>
      <c r="H6360" s="2">
        <v>20389</v>
      </c>
      <c r="I6360" s="61"/>
    </row>
    <row r="6361" spans="1:9" ht="24" customHeight="1" x14ac:dyDescent="0.25">
      <c r="A6361" s="2">
        <v>234055</v>
      </c>
      <c r="B6361" s="3">
        <v>41817.686006944445</v>
      </c>
      <c r="C6361" s="2" t="s">
        <v>7</v>
      </c>
      <c r="D6361" s="2" t="s">
        <v>8</v>
      </c>
      <c r="E6361" s="2" t="s">
        <v>9</v>
      </c>
      <c r="F6361" s="2" t="s">
        <v>17</v>
      </c>
      <c r="G6361" s="2">
        <v>13109</v>
      </c>
      <c r="H6361" s="2">
        <v>13109</v>
      </c>
      <c r="I6361" s="61"/>
    </row>
    <row r="6362" spans="1:9" ht="24" customHeight="1" x14ac:dyDescent="0.25">
      <c r="A6362" s="2">
        <v>653501</v>
      </c>
      <c r="B6362" s="3">
        <v>41824.687592592592</v>
      </c>
      <c r="C6362" s="2" t="s">
        <v>7</v>
      </c>
      <c r="D6362" s="2" t="s">
        <v>8</v>
      </c>
      <c r="E6362" s="2" t="s">
        <v>9</v>
      </c>
      <c r="F6362" s="2" t="s">
        <v>17</v>
      </c>
      <c r="G6362" s="2">
        <v>91531</v>
      </c>
      <c r="H6362" s="2">
        <v>91531</v>
      </c>
      <c r="I6362" s="61"/>
    </row>
    <row r="6363" spans="1:9" ht="24" customHeight="1" x14ac:dyDescent="0.25">
      <c r="A6363" s="2">
        <v>44559</v>
      </c>
      <c r="B6363" s="3">
        <v>41824.689143518517</v>
      </c>
      <c r="C6363" s="2" t="s">
        <v>13</v>
      </c>
      <c r="D6363" s="2" t="s">
        <v>8</v>
      </c>
      <c r="E6363" s="2" t="s">
        <v>9</v>
      </c>
      <c r="F6363" s="2" t="s">
        <v>17</v>
      </c>
      <c r="G6363" s="2">
        <v>96738</v>
      </c>
      <c r="H6363" s="2">
        <v>96738</v>
      </c>
      <c r="I6363" s="61"/>
    </row>
    <row r="6364" spans="1:9" ht="24" customHeight="1" x14ac:dyDescent="0.25">
      <c r="A6364" s="2">
        <v>629522</v>
      </c>
      <c r="B6364" s="3">
        <v>41829.496134259258</v>
      </c>
      <c r="C6364" s="2" t="s">
        <v>7</v>
      </c>
      <c r="D6364" s="2" t="s">
        <v>8</v>
      </c>
      <c r="E6364" s="2" t="s">
        <v>9</v>
      </c>
      <c r="F6364" s="2" t="s">
        <v>17</v>
      </c>
      <c r="G6364" s="2">
        <v>35998</v>
      </c>
      <c r="H6364" s="2">
        <v>35998</v>
      </c>
      <c r="I6364" s="61"/>
    </row>
    <row r="6365" spans="1:9" ht="24" customHeight="1" x14ac:dyDescent="0.25">
      <c r="A6365" s="2">
        <v>814130</v>
      </c>
      <c r="B6365" s="3">
        <v>41825.335243055553</v>
      </c>
      <c r="C6365" s="2" t="s">
        <v>13</v>
      </c>
      <c r="D6365" s="2" t="s">
        <v>11</v>
      </c>
      <c r="E6365" s="2" t="s">
        <v>14</v>
      </c>
      <c r="F6365" s="2" t="s">
        <v>32</v>
      </c>
      <c r="G6365" s="2">
        <v>93726</v>
      </c>
      <c r="H6365" s="2">
        <v>93726</v>
      </c>
      <c r="I6365" s="61"/>
    </row>
    <row r="6366" spans="1:9" ht="24" customHeight="1" x14ac:dyDescent="0.25">
      <c r="A6366" s="2">
        <v>17432</v>
      </c>
      <c r="B6366" s="3">
        <v>41825.335648148146</v>
      </c>
      <c r="C6366" s="2" t="s">
        <v>7</v>
      </c>
      <c r="D6366" s="2" t="s">
        <v>8</v>
      </c>
      <c r="E6366" s="2" t="s">
        <v>14</v>
      </c>
      <c r="F6366" s="2" t="s">
        <v>32</v>
      </c>
      <c r="G6366" s="2">
        <v>95140</v>
      </c>
      <c r="H6366" s="2">
        <v>95140</v>
      </c>
      <c r="I6366" s="61"/>
    </row>
    <row r="6367" spans="1:9" ht="24" customHeight="1" x14ac:dyDescent="0.25">
      <c r="A6367" s="2">
        <v>339628</v>
      </c>
      <c r="B6367" s="3">
        <v>41802.279918981483</v>
      </c>
      <c r="C6367" s="2" t="s">
        <v>7</v>
      </c>
      <c r="D6367" s="2" t="s">
        <v>8</v>
      </c>
      <c r="E6367" s="2" t="s">
        <v>9</v>
      </c>
      <c r="F6367" s="2" t="s">
        <v>12</v>
      </c>
      <c r="G6367" s="2">
        <v>41408</v>
      </c>
      <c r="H6367" s="2">
        <v>41408</v>
      </c>
      <c r="I6367" s="61"/>
    </row>
    <row r="6368" spans="1:9" ht="24" customHeight="1" x14ac:dyDescent="0.25">
      <c r="A6368" s="2">
        <v>73232</v>
      </c>
      <c r="B6368" s="3">
        <v>41816.965520833335</v>
      </c>
      <c r="C6368" s="2" t="s">
        <v>7</v>
      </c>
      <c r="D6368" s="2" t="s">
        <v>8</v>
      </c>
      <c r="E6368" s="2" t="s">
        <v>9</v>
      </c>
      <c r="F6368" s="2" t="s">
        <v>12</v>
      </c>
      <c r="G6368" s="2">
        <v>56962</v>
      </c>
      <c r="H6368" s="2">
        <v>56962</v>
      </c>
      <c r="I6368" s="61"/>
    </row>
    <row r="6369" spans="1:9" ht="24" customHeight="1" x14ac:dyDescent="0.25">
      <c r="A6369" s="2">
        <v>156292</v>
      </c>
      <c r="B6369" s="3">
        <v>41768.755960648145</v>
      </c>
      <c r="C6369" s="2" t="s">
        <v>7</v>
      </c>
      <c r="D6369" s="2" t="s">
        <v>8</v>
      </c>
      <c r="E6369" s="2" t="s">
        <v>28</v>
      </c>
      <c r="F6369" s="2" t="s">
        <v>19</v>
      </c>
      <c r="G6369" s="2">
        <v>77565</v>
      </c>
      <c r="H6369" s="2">
        <v>77565</v>
      </c>
      <c r="I6369" s="61"/>
    </row>
    <row r="6370" spans="1:9" ht="24" customHeight="1" x14ac:dyDescent="0.25">
      <c r="A6370" s="2">
        <v>476027</v>
      </c>
      <c r="B6370" s="3">
        <v>41768.756365740737</v>
      </c>
      <c r="C6370" s="2" t="s">
        <v>7</v>
      </c>
      <c r="D6370" s="2" t="s">
        <v>11</v>
      </c>
      <c r="E6370" s="2" t="s">
        <v>28</v>
      </c>
      <c r="F6370" s="2" t="s">
        <v>19</v>
      </c>
      <c r="G6370" s="2">
        <v>92403</v>
      </c>
      <c r="H6370" s="2">
        <v>92403</v>
      </c>
      <c r="I6370" s="61"/>
    </row>
    <row r="6371" spans="1:9" ht="24" customHeight="1" x14ac:dyDescent="0.25">
      <c r="A6371" s="2">
        <v>933790</v>
      </c>
      <c r="B6371" s="3">
        <v>41801.442199074074</v>
      </c>
      <c r="C6371" s="2" t="s">
        <v>7</v>
      </c>
      <c r="D6371" s="2" t="s">
        <v>11</v>
      </c>
      <c r="E6371" s="2" t="s">
        <v>14</v>
      </c>
      <c r="F6371" s="2" t="s">
        <v>32</v>
      </c>
      <c r="G6371" s="2">
        <v>11580</v>
      </c>
      <c r="H6371" s="2">
        <v>11580</v>
      </c>
      <c r="I6371" s="61"/>
    </row>
    <row r="6372" spans="1:9" ht="24" customHeight="1" x14ac:dyDescent="0.25">
      <c r="A6372" s="2">
        <v>182794</v>
      </c>
      <c r="B6372" s="3">
        <v>41881.319444444445</v>
      </c>
      <c r="C6372" s="2" t="s">
        <v>7</v>
      </c>
      <c r="D6372" s="2" t="s">
        <v>11</v>
      </c>
      <c r="E6372" s="2" t="s">
        <v>14</v>
      </c>
      <c r="F6372" s="2" t="s">
        <v>24</v>
      </c>
      <c r="G6372" s="2">
        <v>80811</v>
      </c>
      <c r="H6372" s="2">
        <v>80811</v>
      </c>
      <c r="I6372" s="61"/>
    </row>
    <row r="6373" spans="1:9" ht="24" customHeight="1" x14ac:dyDescent="0.25">
      <c r="A6373" s="2">
        <v>485625</v>
      </c>
      <c r="B6373" s="3">
        <v>41855.468692129631</v>
      </c>
      <c r="C6373" s="2" t="s">
        <v>7</v>
      </c>
      <c r="D6373" s="2" t="s">
        <v>8</v>
      </c>
      <c r="E6373" s="2" t="s">
        <v>28</v>
      </c>
      <c r="F6373" s="2" t="s">
        <v>32</v>
      </c>
      <c r="G6373" s="2">
        <v>62722</v>
      </c>
      <c r="H6373" s="2">
        <v>62722</v>
      </c>
      <c r="I6373" s="61"/>
    </row>
    <row r="6374" spans="1:9" ht="24" customHeight="1" x14ac:dyDescent="0.25">
      <c r="A6374" s="2">
        <v>990300</v>
      </c>
      <c r="B6374" s="3">
        <v>41855.469768518517</v>
      </c>
      <c r="C6374" s="2" t="s">
        <v>7</v>
      </c>
      <c r="D6374" s="2" t="s">
        <v>8</v>
      </c>
      <c r="E6374" s="2" t="s">
        <v>28</v>
      </c>
      <c r="F6374" s="2" t="s">
        <v>32</v>
      </c>
      <c r="G6374" s="2">
        <v>18892</v>
      </c>
      <c r="H6374" s="2">
        <v>18892</v>
      </c>
      <c r="I6374" s="61"/>
    </row>
    <row r="6375" spans="1:9" ht="24" customHeight="1" x14ac:dyDescent="0.25">
      <c r="A6375" s="2">
        <v>409594</v>
      </c>
      <c r="B6375" s="3">
        <v>41777.956111111111</v>
      </c>
      <c r="C6375" s="2" t="s">
        <v>7</v>
      </c>
      <c r="D6375" s="2" t="s">
        <v>11</v>
      </c>
      <c r="E6375" s="2" t="s">
        <v>14</v>
      </c>
      <c r="F6375" s="2" t="s">
        <v>22</v>
      </c>
      <c r="G6375" s="2">
        <v>7677</v>
      </c>
      <c r="H6375" s="2">
        <v>7677</v>
      </c>
      <c r="I6375" s="61"/>
    </row>
    <row r="6376" spans="1:9" ht="24" customHeight="1" x14ac:dyDescent="0.25">
      <c r="A6376" s="2">
        <v>264149</v>
      </c>
      <c r="B6376" s="3">
        <v>41777.956388888888</v>
      </c>
      <c r="C6376" s="2" t="s">
        <v>7</v>
      </c>
      <c r="D6376" s="2" t="s">
        <v>11</v>
      </c>
      <c r="E6376" s="2" t="s">
        <v>14</v>
      </c>
      <c r="F6376" s="2" t="s">
        <v>22</v>
      </c>
      <c r="G6376" s="2">
        <v>44771</v>
      </c>
      <c r="H6376" s="2">
        <v>44771</v>
      </c>
      <c r="I6376" s="61"/>
    </row>
    <row r="6377" spans="1:9" ht="24" customHeight="1" x14ac:dyDescent="0.25">
      <c r="A6377" s="2">
        <v>900985</v>
      </c>
      <c r="B6377" s="3">
        <v>41795.390428240738</v>
      </c>
      <c r="C6377" s="2" t="s">
        <v>13</v>
      </c>
      <c r="D6377" s="2" t="s">
        <v>8</v>
      </c>
      <c r="E6377" s="2" t="s">
        <v>14</v>
      </c>
      <c r="F6377" s="2" t="s">
        <v>22</v>
      </c>
      <c r="G6377" s="2">
        <v>80150</v>
      </c>
      <c r="H6377" s="2">
        <v>80150</v>
      </c>
      <c r="I6377" s="61"/>
    </row>
    <row r="6378" spans="1:9" ht="24" customHeight="1" x14ac:dyDescent="0.25">
      <c r="A6378" s="2">
        <v>226172</v>
      </c>
      <c r="B6378" s="3">
        <v>41795.395092592589</v>
      </c>
      <c r="C6378" s="2" t="s">
        <v>7</v>
      </c>
      <c r="D6378" s="2" t="s">
        <v>8</v>
      </c>
      <c r="E6378" s="2" t="s">
        <v>14</v>
      </c>
      <c r="F6378" s="2" t="s">
        <v>22</v>
      </c>
      <c r="G6378" s="2">
        <v>5779</v>
      </c>
      <c r="H6378" s="2">
        <v>5779</v>
      </c>
      <c r="I6378" s="61"/>
    </row>
    <row r="6379" spans="1:9" ht="24" customHeight="1" x14ac:dyDescent="0.25">
      <c r="A6379" s="2">
        <v>98591</v>
      </c>
      <c r="B6379" s="3">
        <v>41795.751226851855</v>
      </c>
      <c r="C6379" s="2" t="s">
        <v>7</v>
      </c>
      <c r="D6379" s="2" t="s">
        <v>8</v>
      </c>
      <c r="E6379" s="2" t="s">
        <v>14</v>
      </c>
      <c r="F6379" s="2" t="s">
        <v>22</v>
      </c>
      <c r="G6379" s="2">
        <v>51692</v>
      </c>
      <c r="H6379" s="2">
        <v>51692</v>
      </c>
      <c r="I6379" s="61"/>
    </row>
    <row r="6380" spans="1:9" ht="24" customHeight="1" x14ac:dyDescent="0.25">
      <c r="A6380" s="2">
        <v>634304</v>
      </c>
      <c r="B6380" s="3">
        <v>41795.752557870372</v>
      </c>
      <c r="C6380" s="2" t="s">
        <v>7</v>
      </c>
      <c r="D6380" s="2" t="s">
        <v>11</v>
      </c>
      <c r="E6380" s="2" t="s">
        <v>14</v>
      </c>
      <c r="F6380" s="2" t="s">
        <v>22</v>
      </c>
      <c r="G6380" s="2">
        <v>66637</v>
      </c>
      <c r="H6380" s="2">
        <v>66637</v>
      </c>
      <c r="I6380" s="61"/>
    </row>
    <row r="6381" spans="1:9" ht="24" customHeight="1" x14ac:dyDescent="0.25">
      <c r="A6381" s="2">
        <v>596133</v>
      </c>
      <c r="B6381" s="3">
        <v>41795.753032407411</v>
      </c>
      <c r="C6381" s="2" t="s">
        <v>7</v>
      </c>
      <c r="D6381" s="2" t="s">
        <v>8</v>
      </c>
      <c r="E6381" s="2" t="s">
        <v>14</v>
      </c>
      <c r="F6381" s="2" t="s">
        <v>22</v>
      </c>
      <c r="G6381" s="2">
        <v>94111</v>
      </c>
      <c r="H6381" s="2">
        <v>94111</v>
      </c>
      <c r="I6381" s="61"/>
    </row>
    <row r="6382" spans="1:9" ht="24" customHeight="1" x14ac:dyDescent="0.25">
      <c r="A6382" s="2">
        <v>633529</v>
      </c>
      <c r="B6382" s="3">
        <v>41795.754652777781</v>
      </c>
      <c r="C6382" s="2" t="s">
        <v>7</v>
      </c>
      <c r="D6382" s="2" t="s">
        <v>8</v>
      </c>
      <c r="E6382" s="2" t="s">
        <v>14</v>
      </c>
      <c r="F6382" s="2" t="s">
        <v>22</v>
      </c>
      <c r="G6382" s="2">
        <v>5060</v>
      </c>
      <c r="H6382" s="2">
        <v>5060</v>
      </c>
      <c r="I6382" s="61"/>
    </row>
    <row r="6383" spans="1:9" ht="24" customHeight="1" x14ac:dyDescent="0.25">
      <c r="A6383" s="2">
        <v>157199</v>
      </c>
      <c r="B6383" s="3">
        <v>41803.294189814813</v>
      </c>
      <c r="C6383" s="2" t="s">
        <v>13</v>
      </c>
      <c r="D6383" s="2" t="s">
        <v>11</v>
      </c>
      <c r="E6383" s="2" t="s">
        <v>14</v>
      </c>
      <c r="F6383" s="2" t="s">
        <v>22</v>
      </c>
      <c r="G6383" s="2">
        <v>71820</v>
      </c>
      <c r="H6383" s="2">
        <v>71820</v>
      </c>
      <c r="I6383" s="61"/>
    </row>
    <row r="6384" spans="1:9" ht="24" customHeight="1" x14ac:dyDescent="0.25">
      <c r="A6384" s="2">
        <v>706520</v>
      </c>
      <c r="B6384" s="3">
        <v>41803.295428240737</v>
      </c>
      <c r="C6384" s="2" t="s">
        <v>7</v>
      </c>
      <c r="D6384" s="2" t="s">
        <v>8</v>
      </c>
      <c r="E6384" s="2" t="s">
        <v>14</v>
      </c>
      <c r="F6384" s="2" t="s">
        <v>22</v>
      </c>
      <c r="G6384" s="2">
        <v>26938</v>
      </c>
      <c r="H6384" s="2">
        <v>26938</v>
      </c>
      <c r="I6384" s="61"/>
    </row>
    <row r="6385" spans="1:9" ht="24" customHeight="1" x14ac:dyDescent="0.25">
      <c r="A6385" s="2">
        <v>374727</v>
      </c>
      <c r="B6385" s="3">
        <v>41803.840682870374</v>
      </c>
      <c r="C6385" s="2" t="s">
        <v>7</v>
      </c>
      <c r="D6385" s="2" t="s">
        <v>11</v>
      </c>
      <c r="E6385" s="2" t="s">
        <v>14</v>
      </c>
      <c r="F6385" s="2" t="s">
        <v>22</v>
      </c>
      <c r="G6385" s="2">
        <v>76349</v>
      </c>
      <c r="H6385" s="2">
        <v>76349</v>
      </c>
      <c r="I6385" s="61"/>
    </row>
    <row r="6386" spans="1:9" ht="24" customHeight="1" x14ac:dyDescent="0.25">
      <c r="A6386" s="2">
        <v>124229</v>
      </c>
      <c r="B6386" s="3">
        <v>41814.710231481484</v>
      </c>
      <c r="C6386" s="2" t="s">
        <v>13</v>
      </c>
      <c r="D6386" s="2" t="s">
        <v>11</v>
      </c>
      <c r="E6386" s="2" t="s">
        <v>14</v>
      </c>
      <c r="F6386" s="2" t="s">
        <v>22</v>
      </c>
      <c r="G6386" s="2">
        <v>4671</v>
      </c>
      <c r="H6386" s="2">
        <v>4671</v>
      </c>
      <c r="I6386" s="61"/>
    </row>
    <row r="6387" spans="1:9" ht="24" customHeight="1" x14ac:dyDescent="0.25">
      <c r="A6387" s="2">
        <v>501695</v>
      </c>
      <c r="B6387" s="3">
        <v>41796.668483796297</v>
      </c>
      <c r="C6387" s="2" t="s">
        <v>7</v>
      </c>
      <c r="D6387" s="2" t="s">
        <v>8</v>
      </c>
      <c r="E6387" s="2" t="s">
        <v>14</v>
      </c>
      <c r="F6387" s="2" t="s">
        <v>24</v>
      </c>
      <c r="G6387" s="2">
        <v>24715</v>
      </c>
      <c r="H6387" s="2">
        <v>24715</v>
      </c>
      <c r="I6387" s="61"/>
    </row>
    <row r="6388" spans="1:9" ht="24" customHeight="1" x14ac:dyDescent="0.25">
      <c r="A6388" s="2">
        <v>535309</v>
      </c>
      <c r="B6388" s="3">
        <v>41808.397291666668</v>
      </c>
      <c r="C6388" s="2" t="s">
        <v>7</v>
      </c>
      <c r="D6388" s="2" t="s">
        <v>8</v>
      </c>
      <c r="E6388" s="2" t="s">
        <v>16</v>
      </c>
      <c r="F6388" s="2" t="s">
        <v>32</v>
      </c>
      <c r="G6388" s="2">
        <v>45460</v>
      </c>
      <c r="H6388" s="2">
        <v>45460</v>
      </c>
      <c r="I6388" s="61"/>
    </row>
    <row r="6389" spans="1:9" ht="24" customHeight="1" x14ac:dyDescent="0.25">
      <c r="A6389" s="2">
        <v>285768</v>
      </c>
      <c r="B6389" s="3">
        <v>41808.398425925923</v>
      </c>
      <c r="C6389" s="2" t="s">
        <v>7</v>
      </c>
      <c r="D6389" s="2" t="s">
        <v>11</v>
      </c>
      <c r="E6389" s="2" t="s">
        <v>16</v>
      </c>
      <c r="F6389" s="2" t="s">
        <v>32</v>
      </c>
      <c r="G6389" s="2">
        <v>91750</v>
      </c>
      <c r="H6389" s="2">
        <v>91750</v>
      </c>
      <c r="I6389" s="61"/>
    </row>
    <row r="6390" spans="1:9" ht="24" customHeight="1" x14ac:dyDescent="0.25">
      <c r="A6390" s="2">
        <v>415316</v>
      </c>
      <c r="B6390" s="3">
        <v>41865.480243055557</v>
      </c>
      <c r="C6390" s="2" t="s">
        <v>7</v>
      </c>
      <c r="D6390" s="2" t="s">
        <v>8</v>
      </c>
      <c r="E6390" s="2" t="s">
        <v>29</v>
      </c>
      <c r="F6390" s="2" t="s">
        <v>22</v>
      </c>
      <c r="G6390" s="2">
        <v>35569</v>
      </c>
      <c r="H6390" s="2">
        <v>35569</v>
      </c>
      <c r="I6390" s="61"/>
    </row>
    <row r="6391" spans="1:9" ht="24" customHeight="1" x14ac:dyDescent="0.25">
      <c r="A6391" s="2">
        <v>612639</v>
      </c>
      <c r="B6391" s="3">
        <v>41865.480532407404</v>
      </c>
      <c r="C6391" s="2" t="s">
        <v>7</v>
      </c>
      <c r="D6391" s="2" t="s">
        <v>8</v>
      </c>
      <c r="E6391" s="2" t="s">
        <v>29</v>
      </c>
      <c r="F6391" s="2" t="s">
        <v>22</v>
      </c>
      <c r="G6391" s="2">
        <v>96769</v>
      </c>
      <c r="H6391" s="2">
        <v>96769</v>
      </c>
      <c r="I6391" s="61"/>
    </row>
    <row r="6392" spans="1:9" ht="24" customHeight="1" x14ac:dyDescent="0.25">
      <c r="A6392" s="2">
        <v>941062</v>
      </c>
      <c r="B6392" s="3">
        <v>41874.741493055553</v>
      </c>
      <c r="C6392" s="2" t="s">
        <v>7</v>
      </c>
      <c r="D6392" s="2" t="s">
        <v>8</v>
      </c>
      <c r="E6392" s="2" t="s">
        <v>29</v>
      </c>
      <c r="F6392" s="2" t="s">
        <v>22</v>
      </c>
      <c r="G6392" s="2">
        <v>14743</v>
      </c>
      <c r="H6392" s="2">
        <v>14743</v>
      </c>
      <c r="I6392" s="61"/>
    </row>
    <row r="6393" spans="1:9" ht="24" customHeight="1" x14ac:dyDescent="0.25">
      <c r="A6393" s="2">
        <v>574048</v>
      </c>
      <c r="B6393" s="3">
        <v>41793.767476851855</v>
      </c>
      <c r="C6393" s="2" t="s">
        <v>7</v>
      </c>
      <c r="D6393" s="2" t="s">
        <v>8</v>
      </c>
      <c r="E6393" s="2" t="s">
        <v>9</v>
      </c>
      <c r="F6393" s="2" t="s">
        <v>12</v>
      </c>
      <c r="G6393" s="2">
        <v>77512</v>
      </c>
      <c r="H6393" s="2">
        <v>77512</v>
      </c>
      <c r="I6393" s="61"/>
    </row>
    <row r="6394" spans="1:9" ht="24" customHeight="1" x14ac:dyDescent="0.25">
      <c r="A6394" s="2">
        <v>472996</v>
      </c>
      <c r="B6394" s="3">
        <v>41793.768877314818</v>
      </c>
      <c r="C6394" s="2" t="s">
        <v>7</v>
      </c>
      <c r="D6394" s="2" t="s">
        <v>8</v>
      </c>
      <c r="E6394" s="2" t="s">
        <v>9</v>
      </c>
      <c r="F6394" s="2" t="s">
        <v>12</v>
      </c>
      <c r="G6394" s="2">
        <v>48927</v>
      </c>
      <c r="H6394" s="2">
        <v>48927</v>
      </c>
      <c r="I6394" s="61"/>
    </row>
    <row r="6395" spans="1:9" ht="24" customHeight="1" x14ac:dyDescent="0.25">
      <c r="A6395" s="2">
        <v>383550</v>
      </c>
      <c r="B6395" s="3">
        <v>41816.498055555552</v>
      </c>
      <c r="C6395" s="2" t="s">
        <v>13</v>
      </c>
      <c r="D6395" s="2" t="s">
        <v>11</v>
      </c>
      <c r="E6395" s="2" t="s">
        <v>30</v>
      </c>
      <c r="F6395" s="2" t="s">
        <v>32</v>
      </c>
      <c r="G6395" s="2">
        <v>97065</v>
      </c>
      <c r="H6395" s="2">
        <v>97065</v>
      </c>
      <c r="I6395" s="61"/>
    </row>
    <row r="6396" spans="1:9" ht="24" customHeight="1" x14ac:dyDescent="0.25">
      <c r="A6396" s="2">
        <v>178003</v>
      </c>
      <c r="B6396" s="3">
        <v>41830.409699074073</v>
      </c>
      <c r="C6396" s="2" t="s">
        <v>7</v>
      </c>
      <c r="D6396" s="2" t="s">
        <v>11</v>
      </c>
      <c r="E6396" s="2" t="s">
        <v>30</v>
      </c>
      <c r="F6396" s="2" t="s">
        <v>32</v>
      </c>
      <c r="G6396" s="2">
        <v>75118</v>
      </c>
      <c r="H6396" s="2">
        <v>75118</v>
      </c>
      <c r="I6396" s="61"/>
    </row>
    <row r="6397" spans="1:9" ht="24" customHeight="1" x14ac:dyDescent="0.25">
      <c r="A6397" s="2">
        <v>82813</v>
      </c>
      <c r="B6397" s="3">
        <v>41793.780717592592</v>
      </c>
      <c r="C6397" s="2" t="s">
        <v>13</v>
      </c>
      <c r="D6397" s="2" t="s">
        <v>8</v>
      </c>
      <c r="E6397" s="2" t="s">
        <v>29</v>
      </c>
      <c r="F6397" s="2" t="s">
        <v>21</v>
      </c>
      <c r="G6397" s="2">
        <v>6268</v>
      </c>
      <c r="H6397" s="2">
        <v>6268</v>
      </c>
      <c r="I6397" s="61"/>
    </row>
    <row r="6398" spans="1:9" ht="24" customHeight="1" x14ac:dyDescent="0.25">
      <c r="A6398" s="2">
        <v>66238</v>
      </c>
      <c r="B6398" s="3">
        <v>41793.781944444447</v>
      </c>
      <c r="C6398" s="2" t="s">
        <v>7</v>
      </c>
      <c r="D6398" s="2" t="s">
        <v>11</v>
      </c>
      <c r="E6398" s="2" t="s">
        <v>29</v>
      </c>
      <c r="F6398" s="2" t="s">
        <v>21</v>
      </c>
      <c r="G6398" s="2">
        <v>89311</v>
      </c>
      <c r="H6398" s="2">
        <v>89311</v>
      </c>
      <c r="I6398" s="61"/>
    </row>
    <row r="6399" spans="1:9" ht="24" customHeight="1" x14ac:dyDescent="0.25">
      <c r="A6399" s="2">
        <v>961835</v>
      </c>
      <c r="B6399" s="3">
        <v>41816.516168981485</v>
      </c>
      <c r="C6399" s="2" t="s">
        <v>7</v>
      </c>
      <c r="D6399" s="2" t="s">
        <v>8</v>
      </c>
      <c r="E6399" s="2" t="s">
        <v>14</v>
      </c>
      <c r="F6399" s="2" t="s">
        <v>32</v>
      </c>
      <c r="G6399" s="2">
        <v>22738</v>
      </c>
      <c r="H6399" s="2">
        <v>22738</v>
      </c>
      <c r="I6399" s="61"/>
    </row>
    <row r="6400" spans="1:9" ht="24" customHeight="1" x14ac:dyDescent="0.25">
      <c r="A6400" s="2">
        <v>475558</v>
      </c>
      <c r="B6400" s="3">
        <v>41816.516805555555</v>
      </c>
      <c r="C6400" s="2" t="s">
        <v>7</v>
      </c>
      <c r="D6400" s="2" t="s">
        <v>11</v>
      </c>
      <c r="E6400" s="2" t="s">
        <v>14</v>
      </c>
      <c r="F6400" s="2" t="s">
        <v>32</v>
      </c>
      <c r="G6400" s="2">
        <v>66607</v>
      </c>
      <c r="H6400" s="2">
        <v>66607</v>
      </c>
      <c r="I6400" s="61"/>
    </row>
    <row r="6401" spans="1:9" ht="24" customHeight="1" x14ac:dyDescent="0.25">
      <c r="A6401" s="2">
        <v>357832</v>
      </c>
      <c r="B6401" s="3">
        <v>41870.04896990741</v>
      </c>
      <c r="C6401" s="2" t="s">
        <v>7</v>
      </c>
      <c r="D6401" s="2" t="s">
        <v>11</v>
      </c>
      <c r="E6401" s="2" t="s">
        <v>29</v>
      </c>
      <c r="F6401" s="2" t="s">
        <v>12</v>
      </c>
      <c r="G6401" s="2">
        <v>30964</v>
      </c>
      <c r="H6401" s="2">
        <v>30964</v>
      </c>
      <c r="I6401" s="61"/>
    </row>
    <row r="6402" spans="1:9" ht="24" customHeight="1" x14ac:dyDescent="0.25">
      <c r="A6402" s="2">
        <v>589590</v>
      </c>
      <c r="B6402" s="3">
        <v>41774.714224537034</v>
      </c>
      <c r="C6402" s="2" t="s">
        <v>7</v>
      </c>
      <c r="D6402" s="2" t="s">
        <v>8</v>
      </c>
      <c r="E6402" s="2" t="s">
        <v>28</v>
      </c>
      <c r="F6402" s="2" t="s">
        <v>12</v>
      </c>
      <c r="G6402" s="2">
        <v>63605</v>
      </c>
      <c r="H6402" s="2">
        <v>63605</v>
      </c>
      <c r="I6402" s="61"/>
    </row>
    <row r="6403" spans="1:9" ht="24" customHeight="1" x14ac:dyDescent="0.25">
      <c r="A6403" s="2">
        <v>491765</v>
      </c>
      <c r="B6403" s="3">
        <v>41774.717291666668</v>
      </c>
      <c r="C6403" s="2" t="s">
        <v>7</v>
      </c>
      <c r="D6403" s="2" t="s">
        <v>8</v>
      </c>
      <c r="E6403" s="2" t="s">
        <v>28</v>
      </c>
      <c r="F6403" s="2" t="s">
        <v>12</v>
      </c>
      <c r="G6403" s="2">
        <v>88348</v>
      </c>
      <c r="H6403" s="2">
        <v>88348</v>
      </c>
      <c r="I6403" s="61"/>
    </row>
    <row r="6404" spans="1:9" ht="24" customHeight="1" x14ac:dyDescent="0.25">
      <c r="A6404" s="2">
        <v>125741</v>
      </c>
      <c r="B6404" s="3">
        <v>41775.383923611109</v>
      </c>
      <c r="C6404" s="2" t="s">
        <v>7</v>
      </c>
      <c r="D6404" s="2" t="s">
        <v>8</v>
      </c>
      <c r="E6404" s="2" t="s">
        <v>28</v>
      </c>
      <c r="F6404" s="2" t="s">
        <v>12</v>
      </c>
      <c r="G6404" s="2">
        <v>77249</v>
      </c>
      <c r="H6404" s="2">
        <v>77249</v>
      </c>
      <c r="I6404" s="61"/>
    </row>
    <row r="6405" spans="1:9" ht="24" customHeight="1" x14ac:dyDescent="0.25">
      <c r="A6405" s="2">
        <v>231591</v>
      </c>
      <c r="B6405" s="3">
        <v>41775.386342592596</v>
      </c>
      <c r="C6405" s="2" t="s">
        <v>7</v>
      </c>
      <c r="D6405" s="2" t="s">
        <v>11</v>
      </c>
      <c r="E6405" s="2" t="s">
        <v>28</v>
      </c>
      <c r="F6405" s="2" t="s">
        <v>12</v>
      </c>
      <c r="G6405" s="2">
        <v>90088</v>
      </c>
      <c r="H6405" s="2">
        <v>90088</v>
      </c>
      <c r="I6405" s="61"/>
    </row>
    <row r="6406" spans="1:9" ht="24" customHeight="1" x14ac:dyDescent="0.25">
      <c r="A6406" s="2">
        <v>839745</v>
      </c>
      <c r="B6406" s="3">
        <v>41770.746793981481</v>
      </c>
      <c r="C6406" s="2" t="s">
        <v>13</v>
      </c>
      <c r="D6406" s="2" t="s">
        <v>8</v>
      </c>
      <c r="E6406" s="2" t="s">
        <v>9</v>
      </c>
      <c r="F6406" s="2" t="s">
        <v>12</v>
      </c>
      <c r="G6406" s="2">
        <v>50595</v>
      </c>
      <c r="H6406" s="2">
        <v>50595</v>
      </c>
      <c r="I6406" s="61"/>
    </row>
    <row r="6407" spans="1:9" ht="24" customHeight="1" x14ac:dyDescent="0.25">
      <c r="A6407" s="2">
        <v>580404</v>
      </c>
      <c r="B6407" s="3">
        <v>41770.751747685186</v>
      </c>
      <c r="C6407" s="2" t="s">
        <v>7</v>
      </c>
      <c r="D6407" s="2" t="s">
        <v>8</v>
      </c>
      <c r="E6407" s="2" t="s">
        <v>9</v>
      </c>
      <c r="F6407" s="2" t="s">
        <v>12</v>
      </c>
      <c r="G6407" s="2">
        <v>66946</v>
      </c>
      <c r="H6407" s="2">
        <v>66946</v>
      </c>
      <c r="I6407" s="61"/>
    </row>
    <row r="6408" spans="1:9" ht="24" customHeight="1" x14ac:dyDescent="0.25">
      <c r="A6408" s="2">
        <v>793978</v>
      </c>
      <c r="B6408" s="3">
        <v>41783.341481481482</v>
      </c>
      <c r="C6408" s="2" t="s">
        <v>7</v>
      </c>
      <c r="D6408" s="2" t="s">
        <v>8</v>
      </c>
      <c r="E6408" s="2" t="s">
        <v>9</v>
      </c>
      <c r="F6408" s="2" t="s">
        <v>24</v>
      </c>
      <c r="G6408" s="2">
        <v>14774</v>
      </c>
      <c r="H6408" s="2">
        <v>14774</v>
      </c>
      <c r="I6408" s="61"/>
    </row>
    <row r="6409" spans="1:9" ht="24" customHeight="1" x14ac:dyDescent="0.25">
      <c r="A6409" s="2">
        <v>41617</v>
      </c>
      <c r="B6409" s="3">
        <v>41783.341689814813</v>
      </c>
      <c r="C6409" s="2" t="s">
        <v>7</v>
      </c>
      <c r="D6409" s="2" t="s">
        <v>11</v>
      </c>
      <c r="E6409" s="2" t="s">
        <v>9</v>
      </c>
      <c r="F6409" s="2" t="s">
        <v>24</v>
      </c>
      <c r="G6409" s="2">
        <v>31427</v>
      </c>
      <c r="H6409" s="2">
        <v>31427</v>
      </c>
      <c r="I6409" s="61"/>
    </row>
    <row r="6410" spans="1:9" ht="24" customHeight="1" x14ac:dyDescent="0.25">
      <c r="A6410" s="2">
        <v>808301</v>
      </c>
      <c r="B6410" s="3">
        <v>41783.342060185183</v>
      </c>
      <c r="C6410" s="2" t="s">
        <v>7</v>
      </c>
      <c r="D6410" s="2" t="s">
        <v>8</v>
      </c>
      <c r="E6410" s="2" t="s">
        <v>9</v>
      </c>
      <c r="F6410" s="2" t="s">
        <v>24</v>
      </c>
      <c r="G6410" s="2">
        <v>49255</v>
      </c>
      <c r="H6410" s="2">
        <v>49255</v>
      </c>
      <c r="I6410" s="61"/>
    </row>
    <row r="6411" spans="1:9" ht="24" customHeight="1" x14ac:dyDescent="0.25">
      <c r="A6411" s="2">
        <v>670769</v>
      </c>
      <c r="B6411" s="3">
        <v>41775.415196759262</v>
      </c>
      <c r="C6411" s="2" t="s">
        <v>13</v>
      </c>
      <c r="D6411" s="2" t="s">
        <v>8</v>
      </c>
      <c r="E6411" s="2" t="s">
        <v>14</v>
      </c>
      <c r="F6411" s="2" t="s">
        <v>17</v>
      </c>
      <c r="G6411" s="2">
        <v>96408</v>
      </c>
      <c r="H6411" s="2">
        <v>96408</v>
      </c>
      <c r="I6411" s="61"/>
    </row>
    <row r="6412" spans="1:9" ht="24" customHeight="1" x14ac:dyDescent="0.25">
      <c r="A6412" s="2">
        <v>104740</v>
      </c>
      <c r="B6412" s="3">
        <v>41776.629849537036</v>
      </c>
      <c r="C6412" s="2" t="s">
        <v>7</v>
      </c>
      <c r="D6412" s="2" t="s">
        <v>11</v>
      </c>
      <c r="E6412" s="2" t="s">
        <v>29</v>
      </c>
      <c r="F6412" s="2" t="s">
        <v>12</v>
      </c>
      <c r="G6412" s="2">
        <v>80114</v>
      </c>
      <c r="H6412" s="2">
        <v>80114</v>
      </c>
      <c r="I6412" s="61"/>
    </row>
    <row r="6413" spans="1:9" ht="24" customHeight="1" x14ac:dyDescent="0.25">
      <c r="A6413" s="2">
        <v>490111</v>
      </c>
      <c r="B6413" s="3">
        <v>41776.633125</v>
      </c>
      <c r="C6413" s="2" t="s">
        <v>7</v>
      </c>
      <c r="D6413" s="2" t="s">
        <v>11</v>
      </c>
      <c r="E6413" s="2" t="s">
        <v>29</v>
      </c>
      <c r="F6413" s="2" t="s">
        <v>12</v>
      </c>
      <c r="G6413" s="2">
        <v>99182</v>
      </c>
      <c r="H6413" s="2">
        <v>99182</v>
      </c>
      <c r="I6413" s="61"/>
    </row>
    <row r="6414" spans="1:9" ht="24" customHeight="1" x14ac:dyDescent="0.25">
      <c r="A6414" s="2">
        <v>936781</v>
      </c>
      <c r="B6414" s="3">
        <v>41777.767916666664</v>
      </c>
      <c r="C6414" s="2" t="s">
        <v>13</v>
      </c>
      <c r="D6414" s="2" t="s">
        <v>8</v>
      </c>
      <c r="E6414" s="2" t="s">
        <v>29</v>
      </c>
      <c r="F6414" s="2" t="s">
        <v>12</v>
      </c>
      <c r="G6414" s="2">
        <v>28495</v>
      </c>
      <c r="H6414" s="2">
        <v>28495</v>
      </c>
      <c r="I6414" s="61"/>
    </row>
    <row r="6415" spans="1:9" ht="24" customHeight="1" x14ac:dyDescent="0.25">
      <c r="A6415" s="2">
        <v>467705</v>
      </c>
      <c r="B6415" s="3">
        <v>41823.65519675926</v>
      </c>
      <c r="C6415" s="2" t="s">
        <v>7</v>
      </c>
      <c r="D6415" s="2" t="s">
        <v>11</v>
      </c>
      <c r="E6415" s="2" t="s">
        <v>20</v>
      </c>
      <c r="F6415" s="2" t="s">
        <v>12</v>
      </c>
      <c r="G6415" s="2">
        <v>56274</v>
      </c>
      <c r="H6415" s="2">
        <v>56274</v>
      </c>
      <c r="I6415" s="61"/>
    </row>
    <row r="6416" spans="1:9" ht="24" customHeight="1" x14ac:dyDescent="0.25">
      <c r="A6416" s="2">
        <v>694601</v>
      </c>
      <c r="B6416" s="3">
        <v>41772.517314814817</v>
      </c>
      <c r="C6416" s="2" t="s">
        <v>7</v>
      </c>
      <c r="D6416" s="2" t="s">
        <v>11</v>
      </c>
      <c r="E6416" s="2" t="s">
        <v>9</v>
      </c>
      <c r="F6416" s="2" t="s">
        <v>21</v>
      </c>
      <c r="G6416" s="2">
        <v>55832</v>
      </c>
      <c r="H6416" s="2">
        <v>55832</v>
      </c>
      <c r="I6416" s="61"/>
    </row>
    <row r="6417" spans="1:9" ht="24" customHeight="1" x14ac:dyDescent="0.25">
      <c r="A6417" s="2">
        <v>138442</v>
      </c>
      <c r="B6417" s="3">
        <v>41794.671354166669</v>
      </c>
      <c r="C6417" s="2" t="s">
        <v>7</v>
      </c>
      <c r="D6417" s="2" t="s">
        <v>8</v>
      </c>
      <c r="E6417" s="2" t="s">
        <v>14</v>
      </c>
      <c r="F6417" s="2" t="s">
        <v>12</v>
      </c>
      <c r="G6417" s="2">
        <v>17739</v>
      </c>
      <c r="H6417" s="2">
        <v>17739</v>
      </c>
      <c r="I6417" s="61"/>
    </row>
    <row r="6418" spans="1:9" ht="24" customHeight="1" x14ac:dyDescent="0.25">
      <c r="A6418" s="2">
        <v>513209</v>
      </c>
      <c r="B6418" s="3">
        <v>41796.616435185184</v>
      </c>
      <c r="C6418" s="2" t="s">
        <v>7</v>
      </c>
      <c r="D6418" s="2" t="s">
        <v>8</v>
      </c>
      <c r="E6418" s="2" t="s">
        <v>14</v>
      </c>
      <c r="F6418" s="2" t="s">
        <v>32</v>
      </c>
      <c r="G6418" s="2">
        <v>15455</v>
      </c>
      <c r="H6418" s="2">
        <v>15455</v>
      </c>
      <c r="I6418" s="61"/>
    </row>
    <row r="6419" spans="1:9" ht="24" customHeight="1" x14ac:dyDescent="0.25">
      <c r="A6419" s="2">
        <v>899898</v>
      </c>
      <c r="B6419" s="3">
        <v>41808.468043981484</v>
      </c>
      <c r="C6419" s="2" t="s">
        <v>13</v>
      </c>
      <c r="D6419" s="2" t="s">
        <v>8</v>
      </c>
      <c r="E6419" s="2" t="s">
        <v>14</v>
      </c>
      <c r="F6419" s="2" t="s">
        <v>32</v>
      </c>
      <c r="G6419" s="2">
        <v>22195</v>
      </c>
      <c r="H6419" s="2">
        <v>22195</v>
      </c>
      <c r="I6419" s="61"/>
    </row>
    <row r="6420" spans="1:9" ht="24" customHeight="1" x14ac:dyDescent="0.25">
      <c r="A6420" s="2">
        <v>89237</v>
      </c>
      <c r="B6420" s="3">
        <v>41808.468784722223</v>
      </c>
      <c r="C6420" s="2" t="s">
        <v>7</v>
      </c>
      <c r="D6420" s="2" t="s">
        <v>11</v>
      </c>
      <c r="E6420" s="2" t="s">
        <v>14</v>
      </c>
      <c r="F6420" s="2" t="s">
        <v>32</v>
      </c>
      <c r="G6420" s="2">
        <v>25541</v>
      </c>
      <c r="H6420" s="2">
        <v>25541</v>
      </c>
      <c r="I6420" s="61"/>
    </row>
    <row r="6421" spans="1:9" ht="24" customHeight="1" x14ac:dyDescent="0.25">
      <c r="A6421" s="2">
        <v>765967</v>
      </c>
      <c r="B6421" s="3">
        <v>41808.4690625</v>
      </c>
      <c r="C6421" s="2" t="s">
        <v>7</v>
      </c>
      <c r="D6421" s="2" t="s">
        <v>11</v>
      </c>
      <c r="E6421" s="2" t="s">
        <v>14</v>
      </c>
      <c r="F6421" s="2" t="s">
        <v>32</v>
      </c>
      <c r="G6421" s="2">
        <v>47975</v>
      </c>
      <c r="H6421" s="2">
        <v>47975</v>
      </c>
      <c r="I6421" s="61"/>
    </row>
    <row r="6422" spans="1:9" ht="24" customHeight="1" x14ac:dyDescent="0.25">
      <c r="A6422" s="2">
        <v>898625</v>
      </c>
      <c r="B6422" s="3">
        <v>41808.469375000001</v>
      </c>
      <c r="C6422" s="2" t="s">
        <v>7</v>
      </c>
      <c r="D6422" s="2" t="s">
        <v>8</v>
      </c>
      <c r="E6422" s="2" t="s">
        <v>14</v>
      </c>
      <c r="F6422" s="2" t="s">
        <v>32</v>
      </c>
      <c r="G6422" s="2">
        <v>80321</v>
      </c>
      <c r="H6422" s="2">
        <v>80321</v>
      </c>
      <c r="I6422" s="61"/>
    </row>
    <row r="6423" spans="1:9" ht="24" customHeight="1" x14ac:dyDescent="0.25">
      <c r="A6423" s="2">
        <v>406137</v>
      </c>
      <c r="B6423" s="3">
        <v>41808.470011574071</v>
      </c>
      <c r="C6423" s="2" t="s">
        <v>7</v>
      </c>
      <c r="D6423" s="2" t="s">
        <v>11</v>
      </c>
      <c r="E6423" s="2" t="s">
        <v>14</v>
      </c>
      <c r="F6423" s="2" t="s">
        <v>32</v>
      </c>
      <c r="G6423" s="2">
        <v>60566</v>
      </c>
      <c r="H6423" s="2">
        <v>60566</v>
      </c>
      <c r="I6423" s="61"/>
    </row>
    <row r="6424" spans="1:9" ht="24" customHeight="1" x14ac:dyDescent="0.25">
      <c r="A6424" s="2">
        <v>663061</v>
      </c>
      <c r="B6424" s="3">
        <v>41807.624652777777</v>
      </c>
      <c r="C6424" s="2" t="s">
        <v>7</v>
      </c>
      <c r="D6424" s="2" t="s">
        <v>8</v>
      </c>
      <c r="E6424" s="2" t="s">
        <v>16</v>
      </c>
      <c r="F6424" s="2" t="s">
        <v>12</v>
      </c>
      <c r="G6424" s="2">
        <v>4832</v>
      </c>
      <c r="H6424" s="2">
        <v>4832</v>
      </c>
      <c r="I6424" s="61"/>
    </row>
    <row r="6425" spans="1:9" ht="24" customHeight="1" x14ac:dyDescent="0.25">
      <c r="A6425" s="2">
        <v>95781</v>
      </c>
      <c r="B6425" s="3">
        <v>41807.626250000001</v>
      </c>
      <c r="C6425" s="2" t="s">
        <v>13</v>
      </c>
      <c r="D6425" s="2" t="s">
        <v>8</v>
      </c>
      <c r="E6425" s="2" t="s">
        <v>16</v>
      </c>
      <c r="F6425" s="2" t="s">
        <v>12</v>
      </c>
      <c r="G6425" s="2">
        <v>9509</v>
      </c>
      <c r="H6425" s="2">
        <v>9509</v>
      </c>
      <c r="I6425" s="61"/>
    </row>
    <row r="6426" spans="1:9" ht="24" customHeight="1" x14ac:dyDescent="0.25">
      <c r="A6426" s="2">
        <v>529892</v>
      </c>
      <c r="B6426" s="3">
        <v>41807.626631944448</v>
      </c>
      <c r="C6426" s="2" t="s">
        <v>7</v>
      </c>
      <c r="D6426" s="2" t="s">
        <v>11</v>
      </c>
      <c r="E6426" s="2" t="s">
        <v>16</v>
      </c>
      <c r="F6426" s="2" t="s">
        <v>12</v>
      </c>
      <c r="G6426" s="2">
        <v>61668</v>
      </c>
      <c r="H6426" s="2">
        <v>61668</v>
      </c>
      <c r="I6426" s="61"/>
    </row>
    <row r="6427" spans="1:9" ht="24" customHeight="1" x14ac:dyDescent="0.25">
      <c r="A6427" s="2">
        <v>122616</v>
      </c>
      <c r="B6427" s="3">
        <v>41778.3906712963</v>
      </c>
      <c r="C6427" s="2" t="s">
        <v>7</v>
      </c>
      <c r="D6427" s="2" t="s">
        <v>11</v>
      </c>
      <c r="E6427" s="2" t="s">
        <v>14</v>
      </c>
      <c r="F6427" s="2" t="s">
        <v>24</v>
      </c>
      <c r="G6427" s="2">
        <v>24253</v>
      </c>
      <c r="H6427" s="2">
        <v>24253</v>
      </c>
      <c r="I6427" s="61"/>
    </row>
    <row r="6428" spans="1:9" ht="24" customHeight="1" x14ac:dyDescent="0.25">
      <c r="A6428" s="2">
        <v>612557</v>
      </c>
      <c r="B6428" s="3">
        <v>41778.393148148149</v>
      </c>
      <c r="C6428" s="2" t="s">
        <v>13</v>
      </c>
      <c r="D6428" s="2" t="s">
        <v>11</v>
      </c>
      <c r="E6428" s="2" t="s">
        <v>14</v>
      </c>
      <c r="F6428" s="2" t="s">
        <v>24</v>
      </c>
      <c r="G6428" s="2">
        <v>21426</v>
      </c>
      <c r="H6428" s="2">
        <v>21426</v>
      </c>
      <c r="I6428" s="61"/>
    </row>
    <row r="6429" spans="1:9" ht="24" customHeight="1" x14ac:dyDescent="0.25">
      <c r="A6429" s="2">
        <v>570911</v>
      </c>
      <c r="B6429" s="3">
        <v>41778.613715277781</v>
      </c>
      <c r="C6429" s="2" t="s">
        <v>7</v>
      </c>
      <c r="D6429" s="2" t="s">
        <v>8</v>
      </c>
      <c r="E6429" s="2" t="s">
        <v>14</v>
      </c>
      <c r="F6429" s="2" t="s">
        <v>17</v>
      </c>
      <c r="G6429" s="2">
        <v>74831</v>
      </c>
      <c r="H6429" s="2">
        <v>74831</v>
      </c>
      <c r="I6429" s="61"/>
    </row>
    <row r="6430" spans="1:9" ht="24" customHeight="1" x14ac:dyDescent="0.25">
      <c r="A6430" s="2">
        <v>898509</v>
      </c>
      <c r="B6430" s="3">
        <v>41778.614606481482</v>
      </c>
      <c r="C6430" s="2" t="s">
        <v>7</v>
      </c>
      <c r="D6430" s="2" t="s">
        <v>8</v>
      </c>
      <c r="E6430" s="2" t="s">
        <v>14</v>
      </c>
      <c r="F6430" s="2" t="s">
        <v>17</v>
      </c>
      <c r="G6430" s="2">
        <v>54528</v>
      </c>
      <c r="H6430" s="2">
        <v>54528</v>
      </c>
      <c r="I6430" s="61"/>
    </row>
    <row r="6431" spans="1:9" ht="24" customHeight="1" x14ac:dyDescent="0.25">
      <c r="A6431" s="2">
        <v>50750</v>
      </c>
      <c r="B6431" s="3">
        <v>41778.61278935185</v>
      </c>
      <c r="C6431" s="2" t="s">
        <v>7</v>
      </c>
      <c r="D6431" s="2" t="s">
        <v>23</v>
      </c>
      <c r="E6431" s="2" t="s">
        <v>14</v>
      </c>
      <c r="F6431" s="2" t="s">
        <v>17</v>
      </c>
      <c r="G6431" s="2">
        <v>87106</v>
      </c>
      <c r="H6431" s="2">
        <v>87106</v>
      </c>
      <c r="I6431" s="61"/>
    </row>
    <row r="6432" spans="1:9" ht="24" customHeight="1" x14ac:dyDescent="0.25">
      <c r="A6432" s="2">
        <v>796688</v>
      </c>
      <c r="B6432" s="3">
        <v>41782.374537037038</v>
      </c>
      <c r="C6432" s="2" t="s">
        <v>7</v>
      </c>
      <c r="D6432" s="2" t="s">
        <v>8</v>
      </c>
      <c r="E6432" s="2" t="s">
        <v>14</v>
      </c>
      <c r="F6432" s="2" t="s">
        <v>17</v>
      </c>
      <c r="G6432" s="2">
        <v>93276</v>
      </c>
      <c r="H6432" s="2">
        <v>93276</v>
      </c>
      <c r="I6432" s="61"/>
    </row>
    <row r="6433" spans="1:9" ht="24" customHeight="1" x14ac:dyDescent="0.25">
      <c r="A6433" s="2">
        <v>763318</v>
      </c>
      <c r="B6433" s="3">
        <v>41782.373993055553</v>
      </c>
      <c r="C6433" s="2" t="s">
        <v>7</v>
      </c>
      <c r="D6433" s="2" t="s">
        <v>23</v>
      </c>
      <c r="E6433" s="2" t="s">
        <v>14</v>
      </c>
      <c r="F6433" s="2" t="s">
        <v>17</v>
      </c>
      <c r="G6433" s="2">
        <v>7574</v>
      </c>
      <c r="H6433" s="2">
        <v>7574</v>
      </c>
      <c r="I6433" s="61"/>
    </row>
    <row r="6434" spans="1:9" ht="24" customHeight="1" x14ac:dyDescent="0.25">
      <c r="A6434" s="2">
        <v>449477</v>
      </c>
      <c r="B6434" s="3">
        <v>41783.471365740741</v>
      </c>
      <c r="C6434" s="2" t="s">
        <v>7</v>
      </c>
      <c r="D6434" s="2" t="s">
        <v>11</v>
      </c>
      <c r="E6434" s="2" t="s">
        <v>14</v>
      </c>
      <c r="F6434" s="2" t="s">
        <v>24</v>
      </c>
      <c r="G6434" s="2">
        <v>73254</v>
      </c>
      <c r="H6434" s="2">
        <v>73254</v>
      </c>
      <c r="I6434" s="61"/>
    </row>
    <row r="6435" spans="1:9" ht="24" customHeight="1" x14ac:dyDescent="0.25">
      <c r="A6435" s="2">
        <v>256812</v>
      </c>
      <c r="B6435" s="3">
        <v>41789.30505787037</v>
      </c>
      <c r="C6435" s="2" t="s">
        <v>13</v>
      </c>
      <c r="D6435" s="2" t="s">
        <v>11</v>
      </c>
      <c r="E6435" s="2" t="s">
        <v>14</v>
      </c>
      <c r="F6435" s="2" t="s">
        <v>24</v>
      </c>
      <c r="G6435" s="2">
        <v>23808</v>
      </c>
      <c r="H6435" s="2">
        <v>23808</v>
      </c>
      <c r="I6435" s="61"/>
    </row>
    <row r="6436" spans="1:9" ht="24" customHeight="1" x14ac:dyDescent="0.25">
      <c r="A6436" s="2">
        <v>300620</v>
      </c>
      <c r="B6436" s="3">
        <v>41789.30574074074</v>
      </c>
      <c r="C6436" s="2" t="s">
        <v>7</v>
      </c>
      <c r="D6436" s="2" t="s">
        <v>11</v>
      </c>
      <c r="E6436" s="2" t="s">
        <v>14</v>
      </c>
      <c r="F6436" s="2" t="s">
        <v>24</v>
      </c>
      <c r="G6436" s="2">
        <v>97566</v>
      </c>
      <c r="H6436" s="2">
        <v>97566</v>
      </c>
      <c r="I6436" s="61"/>
    </row>
    <row r="6437" spans="1:9" ht="24" customHeight="1" x14ac:dyDescent="0.25">
      <c r="A6437" s="2">
        <v>641318</v>
      </c>
      <c r="B6437" s="3">
        <v>41790.420486111114</v>
      </c>
      <c r="C6437" s="2" t="s">
        <v>7</v>
      </c>
      <c r="D6437" s="2" t="s">
        <v>8</v>
      </c>
      <c r="E6437" s="2" t="s">
        <v>14</v>
      </c>
      <c r="F6437" s="2" t="s">
        <v>19</v>
      </c>
      <c r="G6437" s="2">
        <v>8293</v>
      </c>
      <c r="H6437" s="2">
        <v>8293</v>
      </c>
      <c r="I6437" s="61"/>
    </row>
    <row r="6438" spans="1:9" ht="24" customHeight="1" x14ac:dyDescent="0.25">
      <c r="A6438" s="2">
        <v>680766</v>
      </c>
      <c r="B6438" s="3">
        <v>41790.419537037036</v>
      </c>
      <c r="C6438" s="2" t="s">
        <v>7</v>
      </c>
      <c r="D6438" s="2" t="s">
        <v>23</v>
      </c>
      <c r="E6438" s="2" t="s">
        <v>14</v>
      </c>
      <c r="F6438" s="2" t="s">
        <v>19</v>
      </c>
      <c r="G6438" s="2">
        <v>77991</v>
      </c>
      <c r="H6438" s="2">
        <v>77991</v>
      </c>
      <c r="I6438" s="61"/>
    </row>
    <row r="6439" spans="1:9" ht="24" customHeight="1" x14ac:dyDescent="0.25">
      <c r="A6439" s="2">
        <v>549596</v>
      </c>
      <c r="B6439" s="3">
        <v>41790.420254629629</v>
      </c>
      <c r="C6439" s="2" t="s">
        <v>13</v>
      </c>
      <c r="D6439" s="2" t="s">
        <v>23</v>
      </c>
      <c r="E6439" s="2" t="s">
        <v>14</v>
      </c>
      <c r="F6439" s="2" t="s">
        <v>19</v>
      </c>
      <c r="G6439" s="2">
        <v>42428</v>
      </c>
      <c r="H6439" s="2">
        <v>42428</v>
      </c>
      <c r="I6439" s="61"/>
    </row>
    <row r="6440" spans="1:9" ht="24" customHeight="1" x14ac:dyDescent="0.25">
      <c r="A6440" s="2">
        <v>786441</v>
      </c>
      <c r="B6440" s="3">
        <v>41792.010659722226</v>
      </c>
      <c r="C6440" s="2" t="s">
        <v>7</v>
      </c>
      <c r="D6440" s="2" t="s">
        <v>8</v>
      </c>
      <c r="E6440" s="2" t="s">
        <v>14</v>
      </c>
      <c r="F6440" s="2" t="s">
        <v>24</v>
      </c>
      <c r="G6440" s="2">
        <v>94835</v>
      </c>
      <c r="H6440" s="2">
        <v>94835</v>
      </c>
      <c r="I6440" s="61"/>
    </row>
    <row r="6441" spans="1:9" ht="24" customHeight="1" x14ac:dyDescent="0.25">
      <c r="A6441" s="2">
        <v>861278</v>
      </c>
      <c r="B6441" s="3">
        <v>41794.819247685184</v>
      </c>
      <c r="C6441" s="2" t="s">
        <v>7</v>
      </c>
      <c r="D6441" s="2" t="s">
        <v>8</v>
      </c>
      <c r="E6441" s="2" t="s">
        <v>14</v>
      </c>
      <c r="F6441" s="2" t="s">
        <v>19</v>
      </c>
      <c r="G6441" s="2">
        <v>96288</v>
      </c>
      <c r="H6441" s="2">
        <v>96288</v>
      </c>
      <c r="I6441" s="61"/>
    </row>
    <row r="6442" spans="1:9" ht="24" customHeight="1" x14ac:dyDescent="0.25">
      <c r="A6442" s="2">
        <v>130036</v>
      </c>
      <c r="B6442" s="3">
        <v>41794.819363425922</v>
      </c>
      <c r="C6442" s="2" t="s">
        <v>7</v>
      </c>
      <c r="D6442" s="2" t="s">
        <v>23</v>
      </c>
      <c r="E6442" s="2" t="s">
        <v>14</v>
      </c>
      <c r="F6442" s="2" t="s">
        <v>19</v>
      </c>
      <c r="G6442" s="2">
        <v>65617</v>
      </c>
      <c r="H6442" s="2">
        <v>65617</v>
      </c>
      <c r="I6442" s="61"/>
    </row>
    <row r="6443" spans="1:9" ht="24" customHeight="1" x14ac:dyDescent="0.25">
      <c r="A6443" s="2">
        <v>15328</v>
      </c>
      <c r="B6443" s="3">
        <v>41799.523379629631</v>
      </c>
      <c r="C6443" s="2" t="s">
        <v>7</v>
      </c>
      <c r="D6443" s="2" t="s">
        <v>8</v>
      </c>
      <c r="E6443" s="2" t="s">
        <v>14</v>
      </c>
      <c r="F6443" s="2" t="s">
        <v>17</v>
      </c>
      <c r="G6443" s="2">
        <v>58002</v>
      </c>
      <c r="H6443" s="2">
        <v>58002</v>
      </c>
      <c r="I6443" s="61"/>
    </row>
    <row r="6444" spans="1:9" ht="24" customHeight="1" x14ac:dyDescent="0.25">
      <c r="A6444" s="2">
        <v>668740</v>
      </c>
      <c r="B6444" s="3">
        <v>41789.561932870369</v>
      </c>
      <c r="C6444" s="2" t="s">
        <v>7</v>
      </c>
      <c r="D6444" s="2" t="s">
        <v>11</v>
      </c>
      <c r="E6444" s="2" t="s">
        <v>20</v>
      </c>
      <c r="F6444" s="2" t="s">
        <v>12</v>
      </c>
      <c r="G6444" s="2">
        <v>78083</v>
      </c>
      <c r="H6444" s="2">
        <v>78083</v>
      </c>
      <c r="I6444" s="61"/>
    </row>
    <row r="6445" spans="1:9" ht="24" customHeight="1" x14ac:dyDescent="0.25">
      <c r="A6445" s="2">
        <v>940627</v>
      </c>
      <c r="B6445" s="3">
        <v>41772.651064814818</v>
      </c>
      <c r="C6445" s="2" t="s">
        <v>7</v>
      </c>
      <c r="D6445" s="2" t="s">
        <v>8</v>
      </c>
      <c r="E6445" s="2" t="s">
        <v>29</v>
      </c>
      <c r="F6445" s="2" t="s">
        <v>32</v>
      </c>
      <c r="G6445" s="2">
        <v>17062</v>
      </c>
      <c r="H6445" s="2">
        <v>17062</v>
      </c>
      <c r="I6445" s="61"/>
    </row>
    <row r="6446" spans="1:9" ht="24" customHeight="1" x14ac:dyDescent="0.25">
      <c r="A6446" s="2">
        <v>478288</v>
      </c>
      <c r="B6446" s="3">
        <v>41852.696828703702</v>
      </c>
      <c r="C6446" s="2" t="s">
        <v>7</v>
      </c>
      <c r="D6446" s="2" t="s">
        <v>8</v>
      </c>
      <c r="E6446" s="2" t="s">
        <v>14</v>
      </c>
      <c r="F6446" s="2" t="s">
        <v>32</v>
      </c>
      <c r="G6446" s="2">
        <v>94500</v>
      </c>
      <c r="H6446" s="2">
        <v>94500</v>
      </c>
      <c r="I6446" s="61"/>
    </row>
    <row r="6447" spans="1:9" ht="24" customHeight="1" x14ac:dyDescent="0.25">
      <c r="A6447" s="2">
        <v>521610</v>
      </c>
      <c r="B6447" s="3">
        <v>41852.697187500002</v>
      </c>
      <c r="C6447" s="2" t="s">
        <v>7</v>
      </c>
      <c r="D6447" s="2" t="s">
        <v>11</v>
      </c>
      <c r="E6447" s="2" t="s">
        <v>14</v>
      </c>
      <c r="F6447" s="2" t="s">
        <v>32</v>
      </c>
      <c r="G6447" s="2">
        <v>16175</v>
      </c>
      <c r="H6447" s="2">
        <v>16175</v>
      </c>
      <c r="I6447" s="61"/>
    </row>
    <row r="6448" spans="1:9" ht="24" customHeight="1" x14ac:dyDescent="0.25">
      <c r="A6448" s="2">
        <v>349534</v>
      </c>
      <c r="B6448" s="3">
        <v>41786.395856481482</v>
      </c>
      <c r="C6448" s="2" t="s">
        <v>7</v>
      </c>
      <c r="D6448" s="2" t="s">
        <v>8</v>
      </c>
      <c r="E6448" s="2" t="s">
        <v>9</v>
      </c>
      <c r="F6448" s="2" t="s">
        <v>32</v>
      </c>
      <c r="G6448" s="2">
        <v>19290</v>
      </c>
      <c r="H6448" s="2">
        <v>19290</v>
      </c>
      <c r="I6448" s="61"/>
    </row>
    <row r="6449" spans="1:9" ht="24" customHeight="1" x14ac:dyDescent="0.25">
      <c r="A6449" s="2">
        <v>187100</v>
      </c>
      <c r="B6449" s="3">
        <v>41816.295370370368</v>
      </c>
      <c r="C6449" s="2" t="s">
        <v>7</v>
      </c>
      <c r="D6449" s="2" t="s">
        <v>8</v>
      </c>
      <c r="E6449" s="2" t="s">
        <v>9</v>
      </c>
      <c r="F6449" s="2" t="s">
        <v>32</v>
      </c>
      <c r="G6449" s="2">
        <v>14042</v>
      </c>
      <c r="H6449" s="2">
        <v>14042</v>
      </c>
      <c r="I6449" s="61"/>
    </row>
    <row r="6450" spans="1:9" ht="24" customHeight="1" x14ac:dyDescent="0.25">
      <c r="A6450" s="2">
        <v>376742</v>
      </c>
      <c r="B6450" s="3">
        <v>41790.338449074072</v>
      </c>
      <c r="C6450" s="2" t="s">
        <v>7</v>
      </c>
      <c r="D6450" s="2" t="s">
        <v>11</v>
      </c>
      <c r="E6450" s="2" t="s">
        <v>25</v>
      </c>
      <c r="F6450" s="2" t="s">
        <v>21</v>
      </c>
      <c r="G6450" s="2">
        <v>16716</v>
      </c>
      <c r="H6450" s="2">
        <v>16716</v>
      </c>
      <c r="I6450" s="61"/>
    </row>
    <row r="6451" spans="1:9" ht="24" customHeight="1" x14ac:dyDescent="0.25">
      <c r="A6451" s="2">
        <v>583650</v>
      </c>
      <c r="B6451" s="3">
        <v>41790.338599537034</v>
      </c>
      <c r="C6451" s="2" t="s">
        <v>7</v>
      </c>
      <c r="D6451" s="2" t="s">
        <v>23</v>
      </c>
      <c r="E6451" s="2" t="s">
        <v>25</v>
      </c>
      <c r="F6451" s="2" t="s">
        <v>21</v>
      </c>
      <c r="G6451" s="2">
        <v>17749</v>
      </c>
      <c r="H6451" s="2">
        <v>17749</v>
      </c>
      <c r="I6451" s="61"/>
    </row>
    <row r="6452" spans="1:9" ht="24" customHeight="1" x14ac:dyDescent="0.25">
      <c r="A6452" s="2">
        <v>936363</v>
      </c>
      <c r="B6452" s="3">
        <v>41854.751273148147</v>
      </c>
      <c r="C6452" s="2" t="s">
        <v>7</v>
      </c>
      <c r="D6452" s="2" t="s">
        <v>8</v>
      </c>
      <c r="E6452" s="2" t="s">
        <v>16</v>
      </c>
      <c r="F6452" s="2" t="s">
        <v>32</v>
      </c>
      <c r="G6452" s="2">
        <v>91384</v>
      </c>
      <c r="H6452" s="2">
        <v>91384</v>
      </c>
      <c r="I6452" s="61"/>
    </row>
    <row r="6453" spans="1:9" ht="24" customHeight="1" x14ac:dyDescent="0.25">
      <c r="A6453" s="2">
        <v>622175</v>
      </c>
      <c r="B6453" s="3">
        <v>41854.751701388886</v>
      </c>
      <c r="C6453" s="2" t="s">
        <v>7</v>
      </c>
      <c r="D6453" s="2" t="s">
        <v>11</v>
      </c>
      <c r="E6453" s="2" t="s">
        <v>16</v>
      </c>
      <c r="F6453" s="2" t="s">
        <v>32</v>
      </c>
      <c r="G6453" s="2">
        <v>98060</v>
      </c>
      <c r="H6453" s="2">
        <v>98060</v>
      </c>
      <c r="I6453" s="61"/>
    </row>
    <row r="6454" spans="1:9" ht="24" customHeight="1" x14ac:dyDescent="0.25">
      <c r="A6454" s="2">
        <v>355899</v>
      </c>
      <c r="B6454" s="3">
        <v>41854.7502662037</v>
      </c>
      <c r="C6454" s="2" t="s">
        <v>7</v>
      </c>
      <c r="D6454" s="2" t="s">
        <v>23</v>
      </c>
      <c r="E6454" s="2" t="s">
        <v>16</v>
      </c>
      <c r="F6454" s="2" t="s">
        <v>32</v>
      </c>
      <c r="G6454" s="2">
        <v>94561</v>
      </c>
      <c r="H6454" s="2">
        <v>94561</v>
      </c>
      <c r="I6454" s="61"/>
    </row>
    <row r="6455" spans="1:9" ht="24" customHeight="1" x14ac:dyDescent="0.25">
      <c r="A6455" s="2">
        <v>491578</v>
      </c>
      <c r="B6455" s="3">
        <v>41775.456516203703</v>
      </c>
      <c r="C6455" s="2" t="s">
        <v>7</v>
      </c>
      <c r="D6455" s="2" t="s">
        <v>8</v>
      </c>
      <c r="E6455" s="2" t="s">
        <v>14</v>
      </c>
      <c r="F6455" s="2" t="s">
        <v>24</v>
      </c>
      <c r="G6455" s="2">
        <v>18307</v>
      </c>
      <c r="H6455" s="2">
        <v>18307</v>
      </c>
      <c r="I6455" s="61"/>
    </row>
    <row r="6456" spans="1:9" ht="24" customHeight="1" x14ac:dyDescent="0.25">
      <c r="A6456" s="2">
        <v>970803</v>
      </c>
      <c r="B6456" s="3">
        <v>41780.672534722224</v>
      </c>
      <c r="C6456" s="2" t="s">
        <v>7</v>
      </c>
      <c r="D6456" s="2" t="s">
        <v>11</v>
      </c>
      <c r="E6456" s="2" t="s">
        <v>14</v>
      </c>
      <c r="F6456" s="2" t="s">
        <v>24</v>
      </c>
      <c r="G6456" s="2">
        <v>41190</v>
      </c>
      <c r="H6456" s="2">
        <v>41190</v>
      </c>
      <c r="I6456" s="61"/>
    </row>
    <row r="6457" spans="1:9" ht="24" customHeight="1" x14ac:dyDescent="0.25">
      <c r="A6457" s="2">
        <v>144099</v>
      </c>
      <c r="B6457" s="3">
        <v>41788.493055555555</v>
      </c>
      <c r="C6457" s="2" t="s">
        <v>7</v>
      </c>
      <c r="D6457" s="2" t="s">
        <v>8</v>
      </c>
      <c r="E6457" s="2" t="s">
        <v>14</v>
      </c>
      <c r="F6457" s="2" t="s">
        <v>24</v>
      </c>
      <c r="G6457" s="2">
        <v>63663</v>
      </c>
      <c r="H6457" s="2">
        <v>63663</v>
      </c>
      <c r="I6457" s="61"/>
    </row>
    <row r="6458" spans="1:9" ht="24" customHeight="1" x14ac:dyDescent="0.25">
      <c r="A6458" s="2">
        <v>839952</v>
      </c>
      <c r="B6458" s="3">
        <v>41801.463460648149</v>
      </c>
      <c r="C6458" s="2" t="s">
        <v>7</v>
      </c>
      <c r="D6458" s="2" t="s">
        <v>8</v>
      </c>
      <c r="E6458" s="2" t="s">
        <v>25</v>
      </c>
      <c r="F6458" s="2" t="s">
        <v>32</v>
      </c>
      <c r="G6458" s="2">
        <v>93876</v>
      </c>
      <c r="H6458" s="2">
        <v>93876</v>
      </c>
      <c r="I6458" s="61"/>
    </row>
    <row r="6459" spans="1:9" ht="24" customHeight="1" x14ac:dyDescent="0.25">
      <c r="A6459" s="2">
        <v>157701</v>
      </c>
      <c r="B6459" s="3">
        <v>41801.464444444442</v>
      </c>
      <c r="C6459" s="2" t="s">
        <v>7</v>
      </c>
      <c r="D6459" s="2" t="s">
        <v>11</v>
      </c>
      <c r="E6459" s="2" t="s">
        <v>25</v>
      </c>
      <c r="F6459" s="2" t="s">
        <v>32</v>
      </c>
      <c r="G6459" s="2">
        <v>21921</v>
      </c>
      <c r="H6459" s="2">
        <v>21921</v>
      </c>
      <c r="I6459" s="61"/>
    </row>
    <row r="6460" spans="1:9" ht="24" customHeight="1" x14ac:dyDescent="0.25">
      <c r="A6460" s="2">
        <v>78199</v>
      </c>
      <c r="B6460" s="3">
        <v>41801.466400462959</v>
      </c>
      <c r="C6460" s="2" t="s">
        <v>7</v>
      </c>
      <c r="D6460" s="2" t="s">
        <v>8</v>
      </c>
      <c r="E6460" s="2" t="s">
        <v>25</v>
      </c>
      <c r="F6460" s="2" t="s">
        <v>32</v>
      </c>
      <c r="G6460" s="2">
        <v>77116</v>
      </c>
      <c r="H6460" s="2">
        <v>77116</v>
      </c>
      <c r="I6460" s="61"/>
    </row>
    <row r="6461" spans="1:9" ht="24" customHeight="1" x14ac:dyDescent="0.25">
      <c r="A6461" s="2">
        <v>741202</v>
      </c>
      <c r="B6461" s="3">
        <v>41801.467881944445</v>
      </c>
      <c r="C6461" s="2" t="s">
        <v>7</v>
      </c>
      <c r="D6461" s="2" t="s">
        <v>8</v>
      </c>
      <c r="E6461" s="2" t="s">
        <v>25</v>
      </c>
      <c r="F6461" s="2" t="s">
        <v>32</v>
      </c>
      <c r="G6461" s="2">
        <v>17999</v>
      </c>
      <c r="H6461" s="2">
        <v>17999</v>
      </c>
      <c r="I6461" s="61"/>
    </row>
    <row r="6462" spans="1:9" ht="24" customHeight="1" x14ac:dyDescent="0.25">
      <c r="A6462" s="2">
        <v>200800</v>
      </c>
      <c r="B6462" s="3">
        <v>41816.78564814815</v>
      </c>
      <c r="C6462" s="2" t="s">
        <v>7</v>
      </c>
      <c r="D6462" s="2" t="s">
        <v>8</v>
      </c>
      <c r="E6462" s="2" t="s">
        <v>25</v>
      </c>
      <c r="F6462" s="2" t="s">
        <v>32</v>
      </c>
      <c r="G6462" s="2">
        <v>48457</v>
      </c>
      <c r="H6462" s="2">
        <v>48457</v>
      </c>
      <c r="I6462" s="61"/>
    </row>
    <row r="6463" spans="1:9" ht="24" customHeight="1" x14ac:dyDescent="0.25">
      <c r="A6463" s="2">
        <v>372302</v>
      </c>
      <c r="B6463" s="3">
        <v>41817.709328703706</v>
      </c>
      <c r="C6463" s="2" t="s">
        <v>7</v>
      </c>
      <c r="D6463" s="2" t="s">
        <v>11</v>
      </c>
      <c r="E6463" s="2" t="s">
        <v>25</v>
      </c>
      <c r="F6463" s="2" t="s">
        <v>32</v>
      </c>
      <c r="G6463" s="2">
        <v>56446</v>
      </c>
      <c r="H6463" s="2">
        <v>56446</v>
      </c>
      <c r="I6463" s="61"/>
    </row>
    <row r="6464" spans="1:9" ht="24" customHeight="1" x14ac:dyDescent="0.25">
      <c r="A6464" s="2">
        <v>160508</v>
      </c>
      <c r="B6464" s="3">
        <v>41817.710358796299</v>
      </c>
      <c r="C6464" s="2" t="s">
        <v>7</v>
      </c>
      <c r="D6464" s="2" t="s">
        <v>11</v>
      </c>
      <c r="E6464" s="2" t="s">
        <v>25</v>
      </c>
      <c r="F6464" s="2" t="s">
        <v>32</v>
      </c>
      <c r="G6464" s="2">
        <v>18068</v>
      </c>
      <c r="H6464" s="2">
        <v>18068</v>
      </c>
      <c r="I6464" s="61"/>
    </row>
    <row r="6465" spans="1:9" ht="24" customHeight="1" x14ac:dyDescent="0.25">
      <c r="A6465" s="2">
        <v>982486</v>
      </c>
      <c r="B6465" s="3">
        <v>41817.710856481484</v>
      </c>
      <c r="C6465" s="2" t="s">
        <v>13</v>
      </c>
      <c r="D6465" s="2" t="s">
        <v>8</v>
      </c>
      <c r="E6465" s="2" t="s">
        <v>25</v>
      </c>
      <c r="F6465" s="2" t="s">
        <v>32</v>
      </c>
      <c r="G6465" s="2">
        <v>2050</v>
      </c>
      <c r="H6465" s="2">
        <v>2050</v>
      </c>
      <c r="I6465" s="61"/>
    </row>
    <row r="6466" spans="1:9" ht="24" customHeight="1" x14ac:dyDescent="0.25">
      <c r="A6466" s="2">
        <v>673739</v>
      </c>
      <c r="B6466" s="3">
        <v>41797.394375000003</v>
      </c>
      <c r="C6466" s="2" t="s">
        <v>7</v>
      </c>
      <c r="D6466" s="2" t="s">
        <v>8</v>
      </c>
      <c r="E6466" s="2" t="s">
        <v>14</v>
      </c>
      <c r="F6466" s="2" t="s">
        <v>17</v>
      </c>
      <c r="G6466" s="2">
        <v>11129</v>
      </c>
      <c r="H6466" s="2">
        <v>11129</v>
      </c>
      <c r="I6466" s="61"/>
    </row>
    <row r="6467" spans="1:9" ht="24" customHeight="1" x14ac:dyDescent="0.25">
      <c r="A6467" s="2">
        <v>271994</v>
      </c>
      <c r="B6467" s="3">
        <v>41776.136087962965</v>
      </c>
      <c r="C6467" s="2" t="s">
        <v>7</v>
      </c>
      <c r="D6467" s="2" t="s">
        <v>8</v>
      </c>
      <c r="E6467" s="2" t="s">
        <v>16</v>
      </c>
      <c r="F6467" s="2" t="s">
        <v>32</v>
      </c>
      <c r="G6467" s="2">
        <v>98352</v>
      </c>
      <c r="H6467" s="2">
        <v>98352</v>
      </c>
      <c r="I6467" s="61"/>
    </row>
    <row r="6468" spans="1:9" ht="24" customHeight="1" x14ac:dyDescent="0.25">
      <c r="A6468" s="2">
        <v>228561</v>
      </c>
      <c r="B6468" s="3">
        <v>41814.803715277776</v>
      </c>
      <c r="C6468" s="2" t="s">
        <v>7</v>
      </c>
      <c r="D6468" s="2" t="s">
        <v>23</v>
      </c>
      <c r="E6468" s="2" t="s">
        <v>14</v>
      </c>
      <c r="F6468" s="2" t="s">
        <v>22</v>
      </c>
      <c r="G6468" s="2">
        <v>11292</v>
      </c>
      <c r="H6468" s="2">
        <v>11292</v>
      </c>
      <c r="I6468" s="61"/>
    </row>
    <row r="6469" spans="1:9" ht="24" customHeight="1" x14ac:dyDescent="0.25">
      <c r="A6469" s="2">
        <v>754872</v>
      </c>
      <c r="B6469" s="3">
        <v>41816.62190972222</v>
      </c>
      <c r="C6469" s="2" t="s">
        <v>7</v>
      </c>
      <c r="D6469" s="2" t="s">
        <v>11</v>
      </c>
      <c r="E6469" s="2" t="s">
        <v>14</v>
      </c>
      <c r="F6469" s="2" t="s">
        <v>22</v>
      </c>
      <c r="G6469" s="2">
        <v>32638</v>
      </c>
      <c r="H6469" s="2">
        <v>32638</v>
      </c>
      <c r="I6469" s="61"/>
    </row>
    <row r="6470" spans="1:9" ht="24" customHeight="1" x14ac:dyDescent="0.25">
      <c r="A6470" s="2">
        <v>390532</v>
      </c>
      <c r="B6470" s="3">
        <v>41816.62295138889</v>
      </c>
      <c r="C6470" s="2" t="s">
        <v>7</v>
      </c>
      <c r="D6470" s="2" t="s">
        <v>8</v>
      </c>
      <c r="E6470" s="2" t="s">
        <v>14</v>
      </c>
      <c r="F6470" s="2" t="s">
        <v>22</v>
      </c>
      <c r="G6470" s="2">
        <v>59708</v>
      </c>
      <c r="H6470" s="2">
        <v>59708</v>
      </c>
      <c r="I6470" s="61"/>
    </row>
    <row r="6471" spans="1:9" ht="24" customHeight="1" x14ac:dyDescent="0.25">
      <c r="A6471" s="2">
        <v>834520</v>
      </c>
      <c r="B6471" s="3">
        <v>41816.623298611114</v>
      </c>
      <c r="C6471" s="2" t="s">
        <v>7</v>
      </c>
      <c r="D6471" s="2" t="s">
        <v>11</v>
      </c>
      <c r="E6471" s="2" t="s">
        <v>14</v>
      </c>
      <c r="F6471" s="2" t="s">
        <v>22</v>
      </c>
      <c r="G6471" s="2">
        <v>71841</v>
      </c>
      <c r="H6471" s="2">
        <v>71841</v>
      </c>
      <c r="I6471" s="61"/>
    </row>
    <row r="6472" spans="1:9" ht="24" customHeight="1" x14ac:dyDescent="0.25">
      <c r="A6472" s="2">
        <v>519957</v>
      </c>
      <c r="B6472" s="3">
        <v>41805.903877314813</v>
      </c>
      <c r="C6472" s="2" t="s">
        <v>7</v>
      </c>
      <c r="D6472" s="2" t="s">
        <v>8</v>
      </c>
      <c r="E6472" s="2" t="s">
        <v>14</v>
      </c>
      <c r="F6472" s="2" t="s">
        <v>32</v>
      </c>
      <c r="G6472" s="2">
        <v>37753</v>
      </c>
      <c r="H6472" s="2">
        <v>37753</v>
      </c>
      <c r="I6472" s="61"/>
    </row>
    <row r="6473" spans="1:9" ht="24" customHeight="1" x14ac:dyDescent="0.25">
      <c r="A6473" s="2">
        <v>911963</v>
      </c>
      <c r="B6473" s="3">
        <v>41807.64403935185</v>
      </c>
      <c r="C6473" s="2" t="s">
        <v>13</v>
      </c>
      <c r="D6473" s="2" t="s">
        <v>8</v>
      </c>
      <c r="E6473" s="2" t="s">
        <v>14</v>
      </c>
      <c r="F6473" s="2" t="s">
        <v>32</v>
      </c>
      <c r="G6473" s="2">
        <v>31676</v>
      </c>
      <c r="H6473" s="2">
        <v>31676</v>
      </c>
      <c r="I6473" s="61"/>
    </row>
    <row r="6474" spans="1:9" ht="24" customHeight="1" x14ac:dyDescent="0.25">
      <c r="A6474" s="2">
        <v>254555</v>
      </c>
      <c r="B6474" s="3">
        <v>41819.547789351855</v>
      </c>
      <c r="C6474" s="2" t="s">
        <v>7</v>
      </c>
      <c r="D6474" s="2" t="s">
        <v>8</v>
      </c>
      <c r="E6474" s="2" t="s">
        <v>14</v>
      </c>
      <c r="F6474" s="2" t="s">
        <v>32</v>
      </c>
      <c r="G6474" s="2">
        <v>89012</v>
      </c>
      <c r="H6474" s="2">
        <v>89012</v>
      </c>
      <c r="I6474" s="61"/>
    </row>
    <row r="6475" spans="1:9" ht="24" customHeight="1" x14ac:dyDescent="0.25">
      <c r="A6475" s="2">
        <v>104955</v>
      </c>
      <c r="B6475" s="3">
        <v>41779.639849537038</v>
      </c>
      <c r="C6475" s="2" t="s">
        <v>7</v>
      </c>
      <c r="D6475" s="2" t="s">
        <v>11</v>
      </c>
      <c r="E6475" s="2" t="s">
        <v>29</v>
      </c>
      <c r="F6475" s="2" t="s">
        <v>21</v>
      </c>
      <c r="G6475" s="2">
        <v>20400</v>
      </c>
      <c r="H6475" s="2">
        <v>20400</v>
      </c>
      <c r="I6475" s="61"/>
    </row>
    <row r="6476" spans="1:9" ht="24" customHeight="1" x14ac:dyDescent="0.25">
      <c r="A6476" s="2">
        <v>554676</v>
      </c>
      <c r="B6476" s="3">
        <v>41787.411585648151</v>
      </c>
      <c r="C6476" s="2" t="s">
        <v>13</v>
      </c>
      <c r="D6476" s="2" t="s">
        <v>8</v>
      </c>
      <c r="E6476" s="2" t="s">
        <v>29</v>
      </c>
      <c r="F6476" s="2" t="s">
        <v>21</v>
      </c>
      <c r="G6476" s="2">
        <v>22162</v>
      </c>
      <c r="H6476" s="2">
        <v>22162</v>
      </c>
      <c r="I6476" s="61"/>
    </row>
    <row r="6477" spans="1:9" ht="24" customHeight="1" x14ac:dyDescent="0.25">
      <c r="A6477" s="2">
        <v>744791</v>
      </c>
      <c r="B6477" s="3">
        <v>41802.546064814815</v>
      </c>
      <c r="C6477" s="2" t="s">
        <v>13</v>
      </c>
      <c r="D6477" s="2" t="s">
        <v>11</v>
      </c>
      <c r="E6477" s="2" t="s">
        <v>29</v>
      </c>
      <c r="F6477" s="2" t="s">
        <v>17</v>
      </c>
      <c r="G6477" s="2">
        <v>95835</v>
      </c>
      <c r="H6477" s="2">
        <v>95835</v>
      </c>
      <c r="I6477" s="61"/>
    </row>
    <row r="6478" spans="1:9" ht="24" customHeight="1" x14ac:dyDescent="0.25">
      <c r="A6478" s="2">
        <v>694395</v>
      </c>
      <c r="B6478" s="3">
        <v>41802.547060185185</v>
      </c>
      <c r="C6478" s="2" t="s">
        <v>7</v>
      </c>
      <c r="D6478" s="2" t="s">
        <v>8</v>
      </c>
      <c r="E6478" s="2" t="s">
        <v>29</v>
      </c>
      <c r="F6478" s="2" t="s">
        <v>17</v>
      </c>
      <c r="G6478" s="2">
        <v>29981</v>
      </c>
      <c r="H6478" s="2">
        <v>29981</v>
      </c>
      <c r="I6478" s="61"/>
    </row>
    <row r="6479" spans="1:9" ht="24" customHeight="1" x14ac:dyDescent="0.25">
      <c r="A6479" s="2">
        <v>548288</v>
      </c>
      <c r="B6479" s="3">
        <v>41795.488020833334</v>
      </c>
      <c r="C6479" s="2" t="s">
        <v>7</v>
      </c>
      <c r="D6479" s="2" t="s">
        <v>8</v>
      </c>
      <c r="E6479" s="2" t="s">
        <v>16</v>
      </c>
      <c r="F6479" s="2" t="s">
        <v>32</v>
      </c>
      <c r="G6479" s="2">
        <v>46681</v>
      </c>
      <c r="H6479" s="2">
        <v>46681</v>
      </c>
      <c r="I6479" s="61"/>
    </row>
    <row r="6480" spans="1:9" ht="24" customHeight="1" x14ac:dyDescent="0.25">
      <c r="A6480" s="2">
        <v>96249</v>
      </c>
      <c r="B6480" s="3">
        <v>41800.338321759256</v>
      </c>
      <c r="C6480" s="2" t="s">
        <v>13</v>
      </c>
      <c r="D6480" s="2" t="s">
        <v>11</v>
      </c>
      <c r="E6480" s="2" t="s">
        <v>16</v>
      </c>
      <c r="F6480" s="2" t="s">
        <v>32</v>
      </c>
      <c r="G6480" s="2">
        <v>7906</v>
      </c>
      <c r="H6480" s="2">
        <v>7906</v>
      </c>
      <c r="I6480" s="61"/>
    </row>
    <row r="6481" spans="1:9" ht="24" customHeight="1" x14ac:dyDescent="0.25">
      <c r="A6481" s="2">
        <v>63422</v>
      </c>
      <c r="B6481" s="3">
        <v>41821.323125000003</v>
      </c>
      <c r="C6481" s="2" t="s">
        <v>7</v>
      </c>
      <c r="D6481" s="2" t="s">
        <v>8</v>
      </c>
      <c r="E6481" s="2" t="s">
        <v>9</v>
      </c>
      <c r="F6481" s="2" t="s">
        <v>32</v>
      </c>
      <c r="G6481" s="2">
        <v>84568</v>
      </c>
      <c r="H6481" s="2">
        <v>84568</v>
      </c>
      <c r="I6481" s="61"/>
    </row>
    <row r="6482" spans="1:9" ht="24" customHeight="1" x14ac:dyDescent="0.25">
      <c r="A6482" s="2">
        <v>859898</v>
      </c>
      <c r="B6482" s="3">
        <v>41879.303807870368</v>
      </c>
      <c r="C6482" s="2" t="s">
        <v>7</v>
      </c>
      <c r="D6482" s="2" t="s">
        <v>11</v>
      </c>
      <c r="E6482" s="2" t="s">
        <v>14</v>
      </c>
      <c r="F6482" s="2" t="s">
        <v>12</v>
      </c>
      <c r="G6482" s="2">
        <v>5828</v>
      </c>
      <c r="H6482" s="2">
        <v>5828</v>
      </c>
      <c r="I6482" s="61"/>
    </row>
    <row r="6483" spans="1:9" ht="24" customHeight="1" x14ac:dyDescent="0.25">
      <c r="A6483" s="2">
        <v>643698</v>
      </c>
      <c r="B6483" s="3">
        <v>41823.83861111111</v>
      </c>
      <c r="C6483" s="2" t="s">
        <v>7</v>
      </c>
      <c r="D6483" s="2" t="s">
        <v>8</v>
      </c>
      <c r="E6483" s="2" t="s">
        <v>16</v>
      </c>
      <c r="F6483" s="2" t="s">
        <v>32</v>
      </c>
      <c r="G6483" s="2">
        <v>3720</v>
      </c>
      <c r="H6483" s="2">
        <v>3720</v>
      </c>
      <c r="I6483" s="61"/>
    </row>
    <row r="6484" spans="1:9" ht="24" customHeight="1" x14ac:dyDescent="0.25">
      <c r="A6484" s="2">
        <v>139170</v>
      </c>
      <c r="B6484" s="3">
        <v>41823.838912037034</v>
      </c>
      <c r="C6484" s="2" t="s">
        <v>7</v>
      </c>
      <c r="D6484" s="2" t="s">
        <v>8</v>
      </c>
      <c r="E6484" s="2" t="s">
        <v>16</v>
      </c>
      <c r="F6484" s="2" t="s">
        <v>32</v>
      </c>
      <c r="G6484" s="2">
        <v>34032</v>
      </c>
      <c r="H6484" s="2">
        <v>34032</v>
      </c>
      <c r="I6484" s="61"/>
    </row>
    <row r="6485" spans="1:9" ht="24" customHeight="1" x14ac:dyDescent="0.25">
      <c r="A6485" s="2">
        <v>633392</v>
      </c>
      <c r="B6485" s="3">
        <v>41832.688009259262</v>
      </c>
      <c r="C6485" s="2" t="s">
        <v>7</v>
      </c>
      <c r="D6485" s="2" t="s">
        <v>8</v>
      </c>
      <c r="E6485" s="2" t="s">
        <v>16</v>
      </c>
      <c r="F6485" s="2" t="s">
        <v>32</v>
      </c>
      <c r="G6485" s="2">
        <v>63619</v>
      </c>
      <c r="H6485" s="2">
        <v>63619</v>
      </c>
      <c r="I6485" s="61"/>
    </row>
    <row r="6486" spans="1:9" ht="24" customHeight="1" x14ac:dyDescent="0.25">
      <c r="A6486" s="2">
        <v>122829</v>
      </c>
      <c r="B6486" s="3">
        <v>41833.430694444447</v>
      </c>
      <c r="C6486" s="2" t="s">
        <v>7</v>
      </c>
      <c r="D6486" s="2" t="s">
        <v>11</v>
      </c>
      <c r="E6486" s="2" t="s">
        <v>16</v>
      </c>
      <c r="F6486" s="2" t="s">
        <v>32</v>
      </c>
      <c r="G6486" s="2">
        <v>10952</v>
      </c>
      <c r="H6486" s="2">
        <v>10952</v>
      </c>
      <c r="I6486" s="61"/>
    </row>
    <row r="6487" spans="1:9" ht="24" customHeight="1" x14ac:dyDescent="0.25">
      <c r="A6487" s="2">
        <v>986708</v>
      </c>
      <c r="B6487" s="3">
        <v>41833.43309027778</v>
      </c>
      <c r="C6487" s="2" t="s">
        <v>7</v>
      </c>
      <c r="D6487" s="2" t="s">
        <v>8</v>
      </c>
      <c r="E6487" s="2" t="s">
        <v>16</v>
      </c>
      <c r="F6487" s="2" t="s">
        <v>32</v>
      </c>
      <c r="G6487" s="2">
        <v>65393</v>
      </c>
      <c r="H6487" s="2">
        <v>65393</v>
      </c>
      <c r="I6487" s="61"/>
    </row>
    <row r="6488" spans="1:9" ht="24" customHeight="1" x14ac:dyDescent="0.25">
      <c r="A6488" s="2">
        <v>153345</v>
      </c>
      <c r="B6488" s="3">
        <v>41833.434166666666</v>
      </c>
      <c r="C6488" s="2" t="s">
        <v>7</v>
      </c>
      <c r="D6488" s="2" t="s">
        <v>8</v>
      </c>
      <c r="E6488" s="2" t="s">
        <v>16</v>
      </c>
      <c r="F6488" s="2" t="s">
        <v>32</v>
      </c>
      <c r="G6488" s="2">
        <v>39891</v>
      </c>
      <c r="H6488" s="2">
        <v>39891</v>
      </c>
      <c r="I6488" s="61"/>
    </row>
    <row r="6489" spans="1:9" ht="24" customHeight="1" x14ac:dyDescent="0.25">
      <c r="A6489" s="2">
        <v>804720</v>
      </c>
      <c r="B6489" s="3">
        <v>41812.582037037035</v>
      </c>
      <c r="C6489" s="2" t="s">
        <v>7</v>
      </c>
      <c r="D6489" s="2" t="s">
        <v>8</v>
      </c>
      <c r="E6489" s="2" t="s">
        <v>14</v>
      </c>
      <c r="F6489" s="2" t="s">
        <v>12</v>
      </c>
      <c r="G6489" s="2">
        <v>54083</v>
      </c>
      <c r="H6489" s="2">
        <v>54083</v>
      </c>
      <c r="I6489" s="61"/>
    </row>
    <row r="6490" spans="1:9" ht="24" customHeight="1" x14ac:dyDescent="0.25">
      <c r="A6490" s="2">
        <v>552148</v>
      </c>
      <c r="B6490" s="3">
        <v>41815.049641203703</v>
      </c>
      <c r="C6490" s="2" t="s">
        <v>7</v>
      </c>
      <c r="D6490" s="2" t="s">
        <v>8</v>
      </c>
      <c r="E6490" s="2" t="s">
        <v>14</v>
      </c>
      <c r="F6490" s="2" t="s">
        <v>17</v>
      </c>
      <c r="G6490" s="2">
        <v>76633</v>
      </c>
      <c r="H6490" s="2">
        <v>76633</v>
      </c>
      <c r="I6490" s="61"/>
    </row>
    <row r="6491" spans="1:9" ht="24" customHeight="1" x14ac:dyDescent="0.25">
      <c r="A6491" s="2">
        <v>377553</v>
      </c>
      <c r="B6491" s="3">
        <v>41815.594351851854</v>
      </c>
      <c r="C6491" s="2" t="s">
        <v>7</v>
      </c>
      <c r="D6491" s="2" t="s">
        <v>8</v>
      </c>
      <c r="E6491" s="2" t="s">
        <v>14</v>
      </c>
      <c r="F6491" s="2" t="s">
        <v>12</v>
      </c>
      <c r="G6491" s="2">
        <v>38724</v>
      </c>
      <c r="H6491" s="2">
        <v>38724</v>
      </c>
      <c r="I6491" s="61"/>
    </row>
    <row r="6492" spans="1:9" ht="24" customHeight="1" x14ac:dyDescent="0.25">
      <c r="A6492" s="2">
        <v>42048</v>
      </c>
      <c r="B6492" s="3">
        <v>41788.738634259258</v>
      </c>
      <c r="C6492" s="2" t="s">
        <v>7</v>
      </c>
      <c r="D6492" s="2" t="s">
        <v>8</v>
      </c>
      <c r="E6492" s="2" t="s">
        <v>9</v>
      </c>
      <c r="F6492" s="2" t="s">
        <v>10</v>
      </c>
      <c r="G6492" s="2">
        <v>22471</v>
      </c>
      <c r="H6492" s="2">
        <v>22471</v>
      </c>
      <c r="I6492" s="61"/>
    </row>
    <row r="6493" spans="1:9" ht="24" customHeight="1" x14ac:dyDescent="0.25">
      <c r="A6493" s="2">
        <v>873584</v>
      </c>
      <c r="B6493" s="3">
        <v>41789.311203703706</v>
      </c>
      <c r="C6493" s="2" t="s">
        <v>13</v>
      </c>
      <c r="D6493" s="2" t="s">
        <v>8</v>
      </c>
      <c r="E6493" s="2" t="s">
        <v>14</v>
      </c>
      <c r="F6493" s="2" t="s">
        <v>32</v>
      </c>
      <c r="G6493" s="2">
        <v>60292</v>
      </c>
      <c r="H6493" s="2">
        <v>60292</v>
      </c>
      <c r="I6493" s="61"/>
    </row>
    <row r="6494" spans="1:9" ht="24" customHeight="1" x14ac:dyDescent="0.25">
      <c r="A6494" s="2">
        <v>488044</v>
      </c>
      <c r="B6494" s="3">
        <v>41795.674131944441</v>
      </c>
      <c r="C6494" s="2" t="s">
        <v>7</v>
      </c>
      <c r="D6494" s="2" t="s">
        <v>8</v>
      </c>
      <c r="E6494" s="2" t="s">
        <v>16</v>
      </c>
      <c r="F6494" s="2" t="s">
        <v>12</v>
      </c>
      <c r="G6494" s="2">
        <v>55980</v>
      </c>
      <c r="H6494" s="2">
        <v>55980</v>
      </c>
      <c r="I6494" s="61"/>
    </row>
    <row r="6495" spans="1:9" ht="24" customHeight="1" x14ac:dyDescent="0.25">
      <c r="A6495" s="2">
        <v>227171</v>
      </c>
      <c r="B6495" s="3">
        <v>41797.235497685186</v>
      </c>
      <c r="C6495" s="2" t="s">
        <v>13</v>
      </c>
      <c r="D6495" s="2" t="s">
        <v>11</v>
      </c>
      <c r="E6495" s="2" t="s">
        <v>16</v>
      </c>
      <c r="F6495" s="2" t="s">
        <v>12</v>
      </c>
      <c r="G6495" s="2">
        <v>27608</v>
      </c>
      <c r="H6495" s="2">
        <v>27608</v>
      </c>
      <c r="I6495" s="61"/>
    </row>
    <row r="6496" spans="1:9" ht="24" customHeight="1" x14ac:dyDescent="0.25">
      <c r="A6496" s="2">
        <v>139333</v>
      </c>
      <c r="B6496" s="3">
        <v>41809.772013888891</v>
      </c>
      <c r="C6496" s="2" t="s">
        <v>13</v>
      </c>
      <c r="D6496" s="2" t="s">
        <v>8</v>
      </c>
      <c r="E6496" s="2" t="s">
        <v>9</v>
      </c>
      <c r="F6496" s="2" t="s">
        <v>12</v>
      </c>
      <c r="G6496" s="2">
        <v>32700</v>
      </c>
      <c r="H6496" s="2">
        <v>32700</v>
      </c>
      <c r="I6496" s="61"/>
    </row>
    <row r="6497" spans="1:9" ht="24" customHeight="1" x14ac:dyDescent="0.25">
      <c r="A6497" s="2">
        <v>105911</v>
      </c>
      <c r="B6497" s="3">
        <v>41809.772303240738</v>
      </c>
      <c r="C6497" s="2" t="s">
        <v>7</v>
      </c>
      <c r="D6497" s="2" t="s">
        <v>8</v>
      </c>
      <c r="E6497" s="2" t="s">
        <v>9</v>
      </c>
      <c r="F6497" s="2" t="s">
        <v>12</v>
      </c>
      <c r="G6497" s="2">
        <v>97989</v>
      </c>
      <c r="H6497" s="2">
        <v>97989</v>
      </c>
      <c r="I6497" s="61"/>
    </row>
    <row r="6498" spans="1:9" ht="24" customHeight="1" x14ac:dyDescent="0.25">
      <c r="A6498" s="2">
        <v>541487</v>
      </c>
      <c r="B6498" s="3">
        <v>41783.354143518518</v>
      </c>
      <c r="C6498" s="2" t="s">
        <v>7</v>
      </c>
      <c r="D6498" s="2" t="s">
        <v>8</v>
      </c>
      <c r="E6498" s="2" t="s">
        <v>14</v>
      </c>
      <c r="F6498" s="2" t="s">
        <v>21</v>
      </c>
      <c r="G6498" s="2">
        <v>55349</v>
      </c>
      <c r="H6498" s="2">
        <v>55349</v>
      </c>
      <c r="I6498" s="61"/>
    </row>
    <row r="6499" spans="1:9" ht="24" customHeight="1" x14ac:dyDescent="0.25">
      <c r="A6499" s="2">
        <v>598820</v>
      </c>
      <c r="B6499" s="3">
        <v>41783.354756944442</v>
      </c>
      <c r="C6499" s="2" t="s">
        <v>7</v>
      </c>
      <c r="D6499" s="2" t="s">
        <v>8</v>
      </c>
      <c r="E6499" s="2" t="s">
        <v>14</v>
      </c>
      <c r="F6499" s="2" t="s">
        <v>21</v>
      </c>
      <c r="G6499" s="2">
        <v>6160</v>
      </c>
      <c r="H6499" s="2">
        <v>6160</v>
      </c>
      <c r="I6499" s="61"/>
    </row>
    <row r="6500" spans="1:9" ht="24" customHeight="1" x14ac:dyDescent="0.25">
      <c r="A6500" s="2">
        <v>573243</v>
      </c>
      <c r="B6500" s="3">
        <v>41783.354212962964</v>
      </c>
      <c r="C6500" s="2" t="s">
        <v>7</v>
      </c>
      <c r="D6500" s="2" t="s">
        <v>23</v>
      </c>
      <c r="E6500" s="2" t="s">
        <v>14</v>
      </c>
      <c r="F6500" s="2" t="s">
        <v>21</v>
      </c>
      <c r="G6500" s="2">
        <v>31096</v>
      </c>
      <c r="H6500" s="2">
        <v>31096</v>
      </c>
      <c r="I6500" s="61"/>
    </row>
    <row r="6501" spans="1:9" ht="24" customHeight="1" x14ac:dyDescent="0.25">
      <c r="A6501" s="2">
        <v>58738</v>
      </c>
      <c r="B6501" s="3">
        <v>41817.740868055553</v>
      </c>
      <c r="C6501" s="2" t="s">
        <v>7</v>
      </c>
      <c r="D6501" s="2" t="s">
        <v>8</v>
      </c>
      <c r="E6501" s="2" t="s">
        <v>14</v>
      </c>
      <c r="F6501" s="2" t="s">
        <v>12</v>
      </c>
      <c r="G6501" s="2">
        <v>88127</v>
      </c>
      <c r="H6501" s="2">
        <v>88127</v>
      </c>
      <c r="I6501" s="61"/>
    </row>
    <row r="6502" spans="1:9" ht="24" customHeight="1" x14ac:dyDescent="0.25">
      <c r="A6502" s="2">
        <v>180462</v>
      </c>
      <c r="B6502" s="3">
        <v>41817.741203703707</v>
      </c>
      <c r="C6502" s="2" t="s">
        <v>7</v>
      </c>
      <c r="D6502" s="2" t="s">
        <v>8</v>
      </c>
      <c r="E6502" s="2" t="s">
        <v>14</v>
      </c>
      <c r="F6502" s="2" t="s">
        <v>12</v>
      </c>
      <c r="G6502" s="2">
        <v>26653</v>
      </c>
      <c r="H6502" s="2">
        <v>26653</v>
      </c>
      <c r="I6502" s="61"/>
    </row>
    <row r="6503" spans="1:9" ht="24" customHeight="1" x14ac:dyDescent="0.25">
      <c r="A6503" s="2">
        <v>78171</v>
      </c>
      <c r="B6503" s="3">
        <v>41817.741886574076</v>
      </c>
      <c r="C6503" s="2" t="s">
        <v>7</v>
      </c>
      <c r="D6503" s="2" t="s">
        <v>8</v>
      </c>
      <c r="E6503" s="2" t="s">
        <v>14</v>
      </c>
      <c r="F6503" s="2" t="s">
        <v>12</v>
      </c>
      <c r="G6503" s="2">
        <v>50528</v>
      </c>
      <c r="H6503" s="2">
        <v>50528</v>
      </c>
      <c r="I6503" s="61"/>
    </row>
    <row r="6504" spans="1:9" ht="24" customHeight="1" x14ac:dyDescent="0.25">
      <c r="A6504" s="2">
        <v>98812</v>
      </c>
      <c r="B6504" s="3">
        <v>41831.615763888891</v>
      </c>
      <c r="C6504" s="2" t="s">
        <v>7</v>
      </c>
      <c r="D6504" s="2" t="s">
        <v>8</v>
      </c>
      <c r="E6504" s="2" t="s">
        <v>14</v>
      </c>
      <c r="F6504" s="2" t="s">
        <v>24</v>
      </c>
      <c r="G6504" s="2">
        <v>33374</v>
      </c>
      <c r="H6504" s="2">
        <v>33374</v>
      </c>
      <c r="I6504" s="61"/>
    </row>
    <row r="6505" spans="1:9" ht="24" customHeight="1" x14ac:dyDescent="0.25">
      <c r="A6505" s="2">
        <v>229281</v>
      </c>
      <c r="B6505" s="3">
        <v>41835.360312500001</v>
      </c>
      <c r="C6505" s="2" t="s">
        <v>7</v>
      </c>
      <c r="D6505" s="2" t="s">
        <v>8</v>
      </c>
      <c r="E6505" s="2" t="s">
        <v>14</v>
      </c>
      <c r="F6505" s="2" t="s">
        <v>24</v>
      </c>
      <c r="G6505" s="2">
        <v>92128</v>
      </c>
      <c r="H6505" s="2">
        <v>92128</v>
      </c>
      <c r="I6505" s="61"/>
    </row>
    <row r="6506" spans="1:9" ht="24" customHeight="1" x14ac:dyDescent="0.25">
      <c r="A6506" s="2">
        <v>605724</v>
      </c>
      <c r="B6506" s="3">
        <v>41835.361585648148</v>
      </c>
      <c r="C6506" s="2" t="s">
        <v>7</v>
      </c>
      <c r="D6506" s="2" t="s">
        <v>11</v>
      </c>
      <c r="E6506" s="2" t="s">
        <v>14</v>
      </c>
      <c r="F6506" s="2" t="s">
        <v>24</v>
      </c>
      <c r="G6506" s="2">
        <v>45685</v>
      </c>
      <c r="H6506" s="2">
        <v>45685</v>
      </c>
      <c r="I6506" s="61"/>
    </row>
    <row r="6507" spans="1:9" ht="24" customHeight="1" x14ac:dyDescent="0.25">
      <c r="A6507" s="2">
        <v>850187</v>
      </c>
      <c r="B6507" s="3">
        <v>41824.574965277781</v>
      </c>
      <c r="C6507" s="2" t="s">
        <v>7</v>
      </c>
      <c r="D6507" s="2" t="s">
        <v>11</v>
      </c>
      <c r="E6507" s="2" t="s">
        <v>14</v>
      </c>
      <c r="F6507" s="2" t="s">
        <v>32</v>
      </c>
      <c r="G6507" s="2">
        <v>51950</v>
      </c>
      <c r="H6507" s="2">
        <v>51950</v>
      </c>
      <c r="I6507" s="61"/>
    </row>
    <row r="6508" spans="1:9" ht="24" customHeight="1" x14ac:dyDescent="0.25">
      <c r="A6508" s="2">
        <v>383151</v>
      </c>
      <c r="B6508" s="3">
        <v>41810.63826388889</v>
      </c>
      <c r="C6508" s="2" t="s">
        <v>13</v>
      </c>
      <c r="D6508" s="2" t="s">
        <v>11</v>
      </c>
      <c r="E6508" s="2" t="s">
        <v>14</v>
      </c>
      <c r="F6508" s="2" t="s">
        <v>17</v>
      </c>
      <c r="G6508" s="2">
        <v>10720</v>
      </c>
      <c r="H6508" s="2">
        <v>10720</v>
      </c>
      <c r="I6508" s="61"/>
    </row>
    <row r="6509" spans="1:9" ht="24" customHeight="1" x14ac:dyDescent="0.25">
      <c r="A6509" s="2">
        <v>754910</v>
      </c>
      <c r="B6509" s="3">
        <v>41831.363402777781</v>
      </c>
      <c r="C6509" s="2" t="s">
        <v>7</v>
      </c>
      <c r="D6509" s="2" t="s">
        <v>8</v>
      </c>
      <c r="E6509" s="2" t="s">
        <v>29</v>
      </c>
      <c r="F6509" s="2" t="s">
        <v>19</v>
      </c>
      <c r="G6509" s="2">
        <v>52785</v>
      </c>
      <c r="H6509" s="2">
        <v>52785</v>
      </c>
      <c r="I6509" s="61"/>
    </row>
    <row r="6510" spans="1:9" ht="24" customHeight="1" x14ac:dyDescent="0.25">
      <c r="A6510" s="2">
        <v>810502</v>
      </c>
      <c r="B6510" s="3">
        <v>41837.518043981479</v>
      </c>
      <c r="C6510" s="2" t="s">
        <v>13</v>
      </c>
      <c r="D6510" s="2" t="s">
        <v>8</v>
      </c>
      <c r="E6510" s="2" t="s">
        <v>29</v>
      </c>
      <c r="F6510" s="2" t="s">
        <v>19</v>
      </c>
      <c r="G6510" s="2">
        <v>4581</v>
      </c>
      <c r="H6510" s="2">
        <v>4581</v>
      </c>
      <c r="I6510" s="61"/>
    </row>
    <row r="6511" spans="1:9" ht="24" customHeight="1" x14ac:dyDescent="0.25">
      <c r="A6511" s="2">
        <v>139791</v>
      </c>
      <c r="B6511" s="3">
        <v>41837.518437500003</v>
      </c>
      <c r="C6511" s="2" t="s">
        <v>7</v>
      </c>
      <c r="D6511" s="2" t="s">
        <v>8</v>
      </c>
      <c r="E6511" s="2" t="s">
        <v>29</v>
      </c>
      <c r="F6511" s="2" t="s">
        <v>19</v>
      </c>
      <c r="G6511" s="2">
        <v>2054</v>
      </c>
      <c r="H6511" s="2">
        <v>2054</v>
      </c>
      <c r="I6511" s="61"/>
    </row>
    <row r="6512" spans="1:9" ht="24" customHeight="1" x14ac:dyDescent="0.25">
      <c r="A6512" s="2">
        <v>947700</v>
      </c>
      <c r="B6512" s="3">
        <v>41837.519965277781</v>
      </c>
      <c r="C6512" s="2" t="s">
        <v>13</v>
      </c>
      <c r="D6512" s="2" t="s">
        <v>11</v>
      </c>
      <c r="E6512" s="2" t="s">
        <v>29</v>
      </c>
      <c r="F6512" s="2" t="s">
        <v>19</v>
      </c>
      <c r="G6512" s="2">
        <v>67723</v>
      </c>
      <c r="H6512" s="2">
        <v>67723</v>
      </c>
      <c r="I6512" s="61"/>
    </row>
    <row r="6513" spans="1:9" ht="24" customHeight="1" x14ac:dyDescent="0.25">
      <c r="A6513" s="2">
        <v>387882</v>
      </c>
      <c r="B6513" s="3">
        <v>41846.570347222223</v>
      </c>
      <c r="C6513" s="2" t="s">
        <v>13</v>
      </c>
      <c r="D6513" s="2" t="s">
        <v>8</v>
      </c>
      <c r="E6513" s="2" t="s">
        <v>29</v>
      </c>
      <c r="F6513" s="2" t="s">
        <v>19</v>
      </c>
      <c r="G6513" s="2">
        <v>45682</v>
      </c>
      <c r="H6513" s="2">
        <v>45682</v>
      </c>
      <c r="I6513" s="61"/>
    </row>
    <row r="6514" spans="1:9" ht="24" customHeight="1" x14ac:dyDescent="0.25">
      <c r="A6514" s="2">
        <v>868702</v>
      </c>
      <c r="B6514" s="3">
        <v>41797.460057870368</v>
      </c>
      <c r="C6514" s="2" t="s">
        <v>7</v>
      </c>
      <c r="D6514" s="2" t="s">
        <v>8</v>
      </c>
      <c r="E6514" s="2" t="s">
        <v>14</v>
      </c>
      <c r="F6514" s="2" t="s">
        <v>24</v>
      </c>
      <c r="G6514" s="2">
        <v>97360</v>
      </c>
      <c r="H6514" s="2">
        <v>97360</v>
      </c>
      <c r="I6514" s="61"/>
    </row>
    <row r="6515" spans="1:9" ht="24" customHeight="1" x14ac:dyDescent="0.25">
      <c r="A6515" s="2">
        <v>377101</v>
      </c>
      <c r="B6515" s="3">
        <v>41810.705104166664</v>
      </c>
      <c r="C6515" s="2" t="s">
        <v>7</v>
      </c>
      <c r="D6515" s="2" t="s">
        <v>8</v>
      </c>
      <c r="E6515" s="2" t="s">
        <v>14</v>
      </c>
      <c r="F6515" s="2" t="s">
        <v>19</v>
      </c>
      <c r="G6515" s="2">
        <v>62901</v>
      </c>
      <c r="H6515" s="2">
        <v>62901</v>
      </c>
      <c r="I6515" s="61"/>
    </row>
    <row r="6516" spans="1:9" ht="24" customHeight="1" x14ac:dyDescent="0.25">
      <c r="A6516" s="2">
        <v>189306</v>
      </c>
      <c r="B6516" s="3">
        <v>41837.825787037036</v>
      </c>
      <c r="C6516" s="2" t="s">
        <v>13</v>
      </c>
      <c r="D6516" s="2" t="s">
        <v>8</v>
      </c>
      <c r="E6516" s="2" t="s">
        <v>9</v>
      </c>
      <c r="F6516" s="2" t="s">
        <v>17</v>
      </c>
      <c r="G6516" s="2">
        <v>75037</v>
      </c>
      <c r="H6516" s="2">
        <v>75037</v>
      </c>
      <c r="I6516" s="61"/>
    </row>
    <row r="6517" spans="1:9" ht="24" customHeight="1" x14ac:dyDescent="0.25">
      <c r="A6517" s="2">
        <v>735490</v>
      </c>
      <c r="B6517" s="3">
        <v>41842.547129629631</v>
      </c>
      <c r="C6517" s="2" t="s">
        <v>7</v>
      </c>
      <c r="D6517" s="2" t="s">
        <v>8</v>
      </c>
      <c r="E6517" s="2" t="s">
        <v>9</v>
      </c>
      <c r="F6517" s="2" t="s">
        <v>17</v>
      </c>
      <c r="G6517" s="2">
        <v>26928</v>
      </c>
      <c r="H6517" s="2">
        <v>26928</v>
      </c>
      <c r="I6517" s="61"/>
    </row>
    <row r="6518" spans="1:9" ht="24" customHeight="1" x14ac:dyDescent="0.25">
      <c r="A6518" s="2">
        <v>303254</v>
      </c>
      <c r="B6518" s="3">
        <v>41842.547488425924</v>
      </c>
      <c r="C6518" s="2" t="s">
        <v>7</v>
      </c>
      <c r="D6518" s="2" t="s">
        <v>11</v>
      </c>
      <c r="E6518" s="2" t="s">
        <v>9</v>
      </c>
      <c r="F6518" s="2" t="s">
        <v>17</v>
      </c>
      <c r="G6518" s="2">
        <v>24335</v>
      </c>
      <c r="H6518" s="2">
        <v>24335</v>
      </c>
      <c r="I6518" s="61"/>
    </row>
    <row r="6519" spans="1:9" ht="24" customHeight="1" x14ac:dyDescent="0.25">
      <c r="A6519" s="2">
        <v>763925</v>
      </c>
      <c r="B6519" s="3">
        <v>41852.584641203706</v>
      </c>
      <c r="C6519" s="2" t="s">
        <v>7</v>
      </c>
      <c r="D6519" s="2" t="s">
        <v>8</v>
      </c>
      <c r="E6519" s="2" t="s">
        <v>9</v>
      </c>
      <c r="F6519" s="2" t="s">
        <v>17</v>
      </c>
      <c r="G6519" s="2">
        <v>48477</v>
      </c>
      <c r="H6519" s="2">
        <v>48477</v>
      </c>
      <c r="I6519" s="61"/>
    </row>
    <row r="6520" spans="1:9" ht="24" customHeight="1" x14ac:dyDescent="0.25">
      <c r="A6520" s="2">
        <v>635420</v>
      </c>
      <c r="B6520" s="3">
        <v>41852.584918981483</v>
      </c>
      <c r="C6520" s="2" t="s">
        <v>7</v>
      </c>
      <c r="D6520" s="2" t="s">
        <v>8</v>
      </c>
      <c r="E6520" s="2" t="s">
        <v>9</v>
      </c>
      <c r="F6520" s="2" t="s">
        <v>17</v>
      </c>
      <c r="G6520" s="2">
        <v>19213</v>
      </c>
      <c r="H6520" s="2">
        <v>19213</v>
      </c>
      <c r="I6520" s="61"/>
    </row>
    <row r="6521" spans="1:9" ht="24" customHeight="1" x14ac:dyDescent="0.25">
      <c r="A6521" s="2">
        <v>158853</v>
      </c>
      <c r="B6521" s="3">
        <v>41852.585219907407</v>
      </c>
      <c r="C6521" s="2" t="s">
        <v>7</v>
      </c>
      <c r="D6521" s="2" t="s">
        <v>8</v>
      </c>
      <c r="E6521" s="2" t="s">
        <v>9</v>
      </c>
      <c r="F6521" s="2" t="s">
        <v>17</v>
      </c>
      <c r="G6521" s="2">
        <v>59832</v>
      </c>
      <c r="H6521" s="2">
        <v>59832</v>
      </c>
      <c r="I6521" s="61"/>
    </row>
    <row r="6522" spans="1:9" ht="24" customHeight="1" x14ac:dyDescent="0.25">
      <c r="A6522" s="2">
        <v>640143</v>
      </c>
      <c r="B6522" s="3">
        <v>41852.587418981479</v>
      </c>
      <c r="C6522" s="2" t="s">
        <v>7</v>
      </c>
      <c r="D6522" s="2" t="s">
        <v>8</v>
      </c>
      <c r="E6522" s="2" t="s">
        <v>9</v>
      </c>
      <c r="F6522" s="2" t="s">
        <v>17</v>
      </c>
      <c r="G6522" s="2">
        <v>76659</v>
      </c>
      <c r="H6522" s="2">
        <v>76659</v>
      </c>
      <c r="I6522" s="61"/>
    </row>
    <row r="6523" spans="1:9" ht="24" customHeight="1" x14ac:dyDescent="0.25">
      <c r="A6523" s="2">
        <v>324302</v>
      </c>
      <c r="B6523" s="3">
        <v>41857.783206018517</v>
      </c>
      <c r="C6523" s="2" t="s">
        <v>13</v>
      </c>
      <c r="D6523" s="2" t="s">
        <v>8</v>
      </c>
      <c r="E6523" s="2" t="s">
        <v>9</v>
      </c>
      <c r="F6523" s="2" t="s">
        <v>17</v>
      </c>
      <c r="G6523" s="2">
        <v>53622</v>
      </c>
      <c r="H6523" s="2">
        <v>53622</v>
      </c>
      <c r="I6523" s="61"/>
    </row>
    <row r="6524" spans="1:9" ht="24" customHeight="1" x14ac:dyDescent="0.25">
      <c r="A6524" s="2">
        <v>509365</v>
      </c>
      <c r="B6524" s="3">
        <v>41857.783587962964</v>
      </c>
      <c r="C6524" s="2" t="s">
        <v>7</v>
      </c>
      <c r="D6524" s="2" t="s">
        <v>11</v>
      </c>
      <c r="E6524" s="2" t="s">
        <v>9</v>
      </c>
      <c r="F6524" s="2" t="s">
        <v>17</v>
      </c>
      <c r="G6524" s="2">
        <v>60466</v>
      </c>
      <c r="H6524" s="2">
        <v>60466</v>
      </c>
      <c r="I6524" s="61"/>
    </row>
    <row r="6525" spans="1:9" ht="24" customHeight="1" x14ac:dyDescent="0.25">
      <c r="A6525" s="2">
        <v>462340</v>
      </c>
      <c r="B6525" s="3">
        <v>41864.545925925922</v>
      </c>
      <c r="C6525" s="2" t="s">
        <v>7</v>
      </c>
      <c r="D6525" s="2" t="s">
        <v>11</v>
      </c>
      <c r="E6525" s="2" t="s">
        <v>9</v>
      </c>
      <c r="F6525" s="2" t="s">
        <v>17</v>
      </c>
      <c r="G6525" s="2">
        <v>64551</v>
      </c>
      <c r="H6525" s="2">
        <v>64551</v>
      </c>
      <c r="I6525" s="61"/>
    </row>
    <row r="6526" spans="1:9" ht="24" customHeight="1" x14ac:dyDescent="0.25">
      <c r="A6526" s="2">
        <v>32662</v>
      </c>
      <c r="B6526" s="3">
        <v>41871.468206018515</v>
      </c>
      <c r="C6526" s="2" t="s">
        <v>13</v>
      </c>
      <c r="D6526" s="2" t="s">
        <v>8</v>
      </c>
      <c r="E6526" s="2" t="s">
        <v>9</v>
      </c>
      <c r="F6526" s="2" t="s">
        <v>17</v>
      </c>
      <c r="G6526" s="2">
        <v>28767</v>
      </c>
      <c r="H6526" s="2">
        <v>28767</v>
      </c>
      <c r="I6526" s="61"/>
    </row>
    <row r="6527" spans="1:9" ht="24" customHeight="1" x14ac:dyDescent="0.25">
      <c r="A6527" s="2">
        <v>783121</v>
      </c>
      <c r="B6527" s="3">
        <v>41871.469895833332</v>
      </c>
      <c r="C6527" s="2" t="s">
        <v>7</v>
      </c>
      <c r="D6527" s="2" t="s">
        <v>11</v>
      </c>
      <c r="E6527" s="2" t="s">
        <v>9</v>
      </c>
      <c r="F6527" s="2" t="s">
        <v>17</v>
      </c>
      <c r="G6527" s="2">
        <v>62106</v>
      </c>
      <c r="H6527" s="2">
        <v>62106</v>
      </c>
      <c r="I6527" s="61"/>
    </row>
    <row r="6528" spans="1:9" ht="24" customHeight="1" x14ac:dyDescent="0.25">
      <c r="A6528" s="2">
        <v>144353</v>
      </c>
      <c r="B6528" s="3">
        <v>41871.47246527778</v>
      </c>
      <c r="C6528" s="2" t="s">
        <v>7</v>
      </c>
      <c r="D6528" s="2" t="s">
        <v>11</v>
      </c>
      <c r="E6528" s="2" t="s">
        <v>9</v>
      </c>
      <c r="F6528" s="2" t="s">
        <v>17</v>
      </c>
      <c r="G6528" s="2">
        <v>65990</v>
      </c>
      <c r="H6528" s="2">
        <v>65990</v>
      </c>
      <c r="I6528" s="61"/>
    </row>
    <row r="6529" spans="1:9" ht="24" customHeight="1" x14ac:dyDescent="0.25">
      <c r="A6529" s="2">
        <v>543156</v>
      </c>
      <c r="B6529" s="3">
        <v>41871.4687962963</v>
      </c>
      <c r="C6529" s="2" t="s">
        <v>7</v>
      </c>
      <c r="D6529" s="2" t="s">
        <v>23</v>
      </c>
      <c r="E6529" s="2" t="s">
        <v>9</v>
      </c>
      <c r="F6529" s="2" t="s">
        <v>17</v>
      </c>
      <c r="G6529" s="2">
        <v>65092</v>
      </c>
      <c r="H6529" s="2">
        <v>65092</v>
      </c>
      <c r="I6529" s="61"/>
    </row>
    <row r="6530" spans="1:9" ht="24" customHeight="1" x14ac:dyDescent="0.25">
      <c r="A6530" s="2">
        <v>457575</v>
      </c>
      <c r="B6530" s="3">
        <v>41828.768541666665</v>
      </c>
      <c r="C6530" s="2" t="s">
        <v>7</v>
      </c>
      <c r="D6530" s="2" t="s">
        <v>8</v>
      </c>
      <c r="E6530" s="2" t="s">
        <v>14</v>
      </c>
      <c r="F6530" s="2" t="s">
        <v>21</v>
      </c>
      <c r="G6530" s="2">
        <v>19335</v>
      </c>
      <c r="H6530" s="2">
        <v>19335</v>
      </c>
      <c r="I6530" s="61"/>
    </row>
    <row r="6531" spans="1:9" ht="24" customHeight="1" x14ac:dyDescent="0.25">
      <c r="A6531" s="2">
        <v>214571</v>
      </c>
      <c r="B6531" s="3">
        <v>41828.77140046296</v>
      </c>
      <c r="C6531" s="2" t="s">
        <v>7</v>
      </c>
      <c r="D6531" s="2" t="s">
        <v>8</v>
      </c>
      <c r="E6531" s="2" t="s">
        <v>14</v>
      </c>
      <c r="F6531" s="2" t="s">
        <v>21</v>
      </c>
      <c r="G6531" s="2">
        <v>10624</v>
      </c>
      <c r="H6531" s="2">
        <v>10624</v>
      </c>
      <c r="I6531" s="61"/>
    </row>
    <row r="6532" spans="1:9" ht="24" customHeight="1" x14ac:dyDescent="0.25">
      <c r="A6532" s="2">
        <v>80607</v>
      </c>
      <c r="B6532" s="3">
        <v>41791.679826388892</v>
      </c>
      <c r="C6532" s="2" t="s">
        <v>7</v>
      </c>
      <c r="D6532" s="2" t="s">
        <v>8</v>
      </c>
      <c r="E6532" s="2" t="s">
        <v>29</v>
      </c>
      <c r="F6532" s="2" t="s">
        <v>12</v>
      </c>
      <c r="G6532" s="2">
        <v>43276</v>
      </c>
      <c r="H6532" s="2">
        <v>43276</v>
      </c>
      <c r="I6532" s="61"/>
    </row>
    <row r="6533" spans="1:9" ht="24" customHeight="1" x14ac:dyDescent="0.25">
      <c r="A6533" s="2">
        <v>552133</v>
      </c>
      <c r="B6533" s="3">
        <v>41791.680868055555</v>
      </c>
      <c r="C6533" s="2" t="s">
        <v>7</v>
      </c>
      <c r="D6533" s="2" t="s">
        <v>8</v>
      </c>
      <c r="E6533" s="2" t="s">
        <v>29</v>
      </c>
      <c r="F6533" s="2" t="s">
        <v>12</v>
      </c>
      <c r="G6533" s="2">
        <v>88279</v>
      </c>
      <c r="H6533" s="2">
        <v>88279</v>
      </c>
      <c r="I6533" s="61"/>
    </row>
    <row r="6534" spans="1:9" ht="24" customHeight="1" x14ac:dyDescent="0.25">
      <c r="A6534" s="2">
        <v>38154</v>
      </c>
      <c r="B6534" s="3">
        <v>41811.143750000003</v>
      </c>
      <c r="C6534" s="2" t="s">
        <v>7</v>
      </c>
      <c r="D6534" s="2" t="s">
        <v>8</v>
      </c>
      <c r="E6534" s="2" t="s">
        <v>29</v>
      </c>
      <c r="F6534" s="2" t="s">
        <v>12</v>
      </c>
      <c r="G6534" s="2">
        <v>38926</v>
      </c>
      <c r="H6534" s="2">
        <v>38926</v>
      </c>
      <c r="I6534" s="61"/>
    </row>
    <row r="6535" spans="1:9" ht="24" customHeight="1" x14ac:dyDescent="0.25">
      <c r="A6535" s="2">
        <v>696666</v>
      </c>
      <c r="B6535" s="3">
        <v>41818.316481481481</v>
      </c>
      <c r="C6535" s="2" t="s">
        <v>7</v>
      </c>
      <c r="D6535" s="2" t="s">
        <v>11</v>
      </c>
      <c r="E6535" s="2" t="s">
        <v>29</v>
      </c>
      <c r="F6535" s="2" t="s">
        <v>12</v>
      </c>
      <c r="G6535" s="2">
        <v>10168</v>
      </c>
      <c r="H6535" s="2">
        <v>10168</v>
      </c>
      <c r="I6535" s="61"/>
    </row>
    <row r="6536" spans="1:9" ht="24" customHeight="1" x14ac:dyDescent="0.25">
      <c r="A6536" s="2">
        <v>314635</v>
      </c>
      <c r="B6536" s="3">
        <v>41818.316828703704</v>
      </c>
      <c r="C6536" s="2" t="s">
        <v>7</v>
      </c>
      <c r="D6536" s="2" t="s">
        <v>8</v>
      </c>
      <c r="E6536" s="2" t="s">
        <v>29</v>
      </c>
      <c r="F6536" s="2" t="s">
        <v>12</v>
      </c>
      <c r="G6536" s="2">
        <v>12939</v>
      </c>
      <c r="H6536" s="2">
        <v>12939</v>
      </c>
      <c r="I6536" s="61"/>
    </row>
    <row r="6537" spans="1:9" ht="24" customHeight="1" x14ac:dyDescent="0.25">
      <c r="A6537" s="2">
        <v>649189</v>
      </c>
      <c r="B6537" s="3">
        <v>41831.467256944445</v>
      </c>
      <c r="C6537" s="2" t="s">
        <v>7</v>
      </c>
      <c r="D6537" s="2" t="s">
        <v>8</v>
      </c>
      <c r="E6537" s="2" t="s">
        <v>9</v>
      </c>
      <c r="F6537" s="2" t="s">
        <v>12</v>
      </c>
      <c r="G6537" s="2">
        <v>59004</v>
      </c>
      <c r="H6537" s="2">
        <v>59004</v>
      </c>
      <c r="I6537" s="61"/>
    </row>
    <row r="6538" spans="1:9" ht="24" customHeight="1" x14ac:dyDescent="0.25">
      <c r="A6538" s="2">
        <v>331515</v>
      </c>
      <c r="B6538" s="3">
        <v>41831.467534722222</v>
      </c>
      <c r="C6538" s="2" t="s">
        <v>13</v>
      </c>
      <c r="D6538" s="2" t="s">
        <v>11</v>
      </c>
      <c r="E6538" s="2" t="s">
        <v>9</v>
      </c>
      <c r="F6538" s="2" t="s">
        <v>12</v>
      </c>
      <c r="G6538" s="2">
        <v>6271</v>
      </c>
      <c r="H6538" s="2">
        <v>6271</v>
      </c>
      <c r="I6538" s="61"/>
    </row>
    <row r="6539" spans="1:9" ht="24" customHeight="1" x14ac:dyDescent="0.25">
      <c r="A6539" s="2">
        <v>929708</v>
      </c>
      <c r="B6539" s="3">
        <v>41831.469386574077</v>
      </c>
      <c r="C6539" s="2" t="s">
        <v>7</v>
      </c>
      <c r="D6539" s="2" t="s">
        <v>11</v>
      </c>
      <c r="E6539" s="2" t="s">
        <v>9</v>
      </c>
      <c r="F6539" s="2" t="s">
        <v>12</v>
      </c>
      <c r="G6539" s="2">
        <v>40563</v>
      </c>
      <c r="H6539" s="2">
        <v>40563</v>
      </c>
      <c r="I6539" s="61"/>
    </row>
    <row r="6540" spans="1:9" ht="24" customHeight="1" x14ac:dyDescent="0.25">
      <c r="A6540" s="2">
        <v>349973</v>
      </c>
      <c r="B6540" s="3">
        <v>41831.470335648148</v>
      </c>
      <c r="C6540" s="2" t="s">
        <v>7</v>
      </c>
      <c r="D6540" s="2" t="s">
        <v>8</v>
      </c>
      <c r="E6540" s="2" t="s">
        <v>9</v>
      </c>
      <c r="F6540" s="2" t="s">
        <v>12</v>
      </c>
      <c r="G6540" s="2">
        <v>25449</v>
      </c>
      <c r="H6540" s="2">
        <v>25449</v>
      </c>
      <c r="I6540" s="61"/>
    </row>
    <row r="6541" spans="1:9" ht="24" customHeight="1" x14ac:dyDescent="0.25">
      <c r="A6541" s="2">
        <v>334051</v>
      </c>
      <c r="B6541" s="3">
        <v>41832.458715277775</v>
      </c>
      <c r="C6541" s="2" t="s">
        <v>7</v>
      </c>
      <c r="D6541" s="2" t="s">
        <v>11</v>
      </c>
      <c r="E6541" s="2" t="s">
        <v>9</v>
      </c>
      <c r="F6541" s="2" t="s">
        <v>12</v>
      </c>
      <c r="G6541" s="2">
        <v>44372</v>
      </c>
      <c r="H6541" s="2">
        <v>44372</v>
      </c>
      <c r="I6541" s="61"/>
    </row>
    <row r="6542" spans="1:9" ht="24" customHeight="1" x14ac:dyDescent="0.25">
      <c r="A6542" s="2">
        <v>624057</v>
      </c>
      <c r="B6542" s="3">
        <v>41832.457233796296</v>
      </c>
      <c r="C6542" s="2" t="s">
        <v>7</v>
      </c>
      <c r="D6542" s="2" t="s">
        <v>23</v>
      </c>
      <c r="E6542" s="2" t="s">
        <v>9</v>
      </c>
      <c r="F6542" s="2" t="s">
        <v>12</v>
      </c>
      <c r="G6542" s="2">
        <v>88147</v>
      </c>
      <c r="H6542" s="2">
        <v>88147</v>
      </c>
      <c r="I6542" s="61"/>
    </row>
    <row r="6543" spans="1:9" ht="24" customHeight="1" x14ac:dyDescent="0.25">
      <c r="A6543" s="2">
        <v>616644</v>
      </c>
      <c r="B6543" s="3">
        <v>41843.307083333333</v>
      </c>
      <c r="C6543" s="2" t="s">
        <v>7</v>
      </c>
      <c r="D6543" s="2" t="s">
        <v>8</v>
      </c>
      <c r="E6543" s="2" t="s">
        <v>9</v>
      </c>
      <c r="F6543" s="2" t="s">
        <v>12</v>
      </c>
      <c r="G6543" s="2">
        <v>94615</v>
      </c>
      <c r="H6543" s="2">
        <v>94615</v>
      </c>
      <c r="I6543" s="61"/>
    </row>
    <row r="6544" spans="1:9" ht="24" customHeight="1" x14ac:dyDescent="0.25">
      <c r="A6544" s="2">
        <v>642318</v>
      </c>
      <c r="B6544" s="3">
        <v>41843.904907407406</v>
      </c>
      <c r="C6544" s="2" t="s">
        <v>7</v>
      </c>
      <c r="D6544" s="2" t="s">
        <v>11</v>
      </c>
      <c r="E6544" s="2" t="s">
        <v>9</v>
      </c>
      <c r="F6544" s="2" t="s">
        <v>12</v>
      </c>
      <c r="G6544" s="2">
        <v>19308</v>
      </c>
      <c r="H6544" s="2">
        <v>19308</v>
      </c>
      <c r="I6544" s="61"/>
    </row>
    <row r="6545" spans="1:9" ht="24" customHeight="1" x14ac:dyDescent="0.25">
      <c r="A6545" s="2">
        <v>335156</v>
      </c>
      <c r="B6545" s="3">
        <v>41819.241064814814</v>
      </c>
      <c r="C6545" s="2" t="s">
        <v>7</v>
      </c>
      <c r="D6545" s="2" t="s">
        <v>8</v>
      </c>
      <c r="E6545" s="2" t="s">
        <v>9</v>
      </c>
      <c r="F6545" s="2" t="s">
        <v>12</v>
      </c>
      <c r="G6545" s="2">
        <v>94879</v>
      </c>
      <c r="H6545" s="2">
        <v>94879</v>
      </c>
      <c r="I6545" s="61"/>
    </row>
    <row r="6546" spans="1:9" ht="24" customHeight="1" x14ac:dyDescent="0.25">
      <c r="A6546" s="2">
        <v>22679</v>
      </c>
      <c r="B6546" s="3">
        <v>41819.2421412037</v>
      </c>
      <c r="C6546" s="2" t="s">
        <v>7</v>
      </c>
      <c r="D6546" s="2" t="s">
        <v>8</v>
      </c>
      <c r="E6546" s="2" t="s">
        <v>9</v>
      </c>
      <c r="F6546" s="2" t="s">
        <v>12</v>
      </c>
      <c r="G6546" s="2">
        <v>54776</v>
      </c>
      <c r="H6546" s="2">
        <v>54776</v>
      </c>
      <c r="I6546" s="61"/>
    </row>
    <row r="6547" spans="1:9" ht="24" customHeight="1" x14ac:dyDescent="0.25">
      <c r="A6547" s="2">
        <v>438449</v>
      </c>
      <c r="B6547" s="3">
        <v>41831.385740740741</v>
      </c>
      <c r="C6547" s="2" t="s">
        <v>7</v>
      </c>
      <c r="D6547" s="2" t="s">
        <v>8</v>
      </c>
      <c r="E6547" s="2" t="s">
        <v>9</v>
      </c>
      <c r="F6547" s="2" t="s">
        <v>17</v>
      </c>
      <c r="G6547" s="2">
        <v>91716</v>
      </c>
      <c r="H6547" s="2">
        <v>91716</v>
      </c>
      <c r="I6547" s="61"/>
    </row>
    <row r="6548" spans="1:9" ht="24" customHeight="1" x14ac:dyDescent="0.25">
      <c r="A6548" s="2">
        <v>390555</v>
      </c>
      <c r="B6548" s="3">
        <v>41831.386874999997</v>
      </c>
      <c r="C6548" s="2" t="s">
        <v>7</v>
      </c>
      <c r="D6548" s="2" t="s">
        <v>8</v>
      </c>
      <c r="E6548" s="2" t="s">
        <v>9</v>
      </c>
      <c r="F6548" s="2" t="s">
        <v>17</v>
      </c>
      <c r="G6548" s="2">
        <v>91334</v>
      </c>
      <c r="H6548" s="2">
        <v>91334</v>
      </c>
      <c r="I6548" s="61"/>
    </row>
    <row r="6549" spans="1:9" ht="24" customHeight="1" x14ac:dyDescent="0.25">
      <c r="A6549" s="2">
        <v>827552</v>
      </c>
      <c r="B6549" s="3">
        <v>41796.593784722223</v>
      </c>
      <c r="C6549" s="2" t="s">
        <v>7</v>
      </c>
      <c r="D6549" s="2" t="s">
        <v>11</v>
      </c>
      <c r="E6549" s="2" t="s">
        <v>16</v>
      </c>
      <c r="F6549" s="2" t="s">
        <v>12</v>
      </c>
      <c r="G6549" s="2">
        <v>15983</v>
      </c>
      <c r="H6549" s="2">
        <v>15983</v>
      </c>
      <c r="I6549" s="61"/>
    </row>
    <row r="6550" spans="1:9" ht="24" customHeight="1" x14ac:dyDescent="0.25">
      <c r="A6550" s="2">
        <v>492781</v>
      </c>
      <c r="B6550" s="3">
        <v>41814.544340277775</v>
      </c>
      <c r="C6550" s="2" t="s">
        <v>7</v>
      </c>
      <c r="D6550" s="2" t="s">
        <v>11</v>
      </c>
      <c r="E6550" s="2" t="s">
        <v>16</v>
      </c>
      <c r="F6550" s="2" t="s">
        <v>12</v>
      </c>
      <c r="G6550" s="2">
        <v>48821</v>
      </c>
      <c r="H6550" s="2">
        <v>48821</v>
      </c>
      <c r="I6550" s="61"/>
    </row>
    <row r="6551" spans="1:9" ht="24" customHeight="1" x14ac:dyDescent="0.25">
      <c r="A6551" s="2">
        <v>540868</v>
      </c>
      <c r="B6551" s="3">
        <v>41823.525960648149</v>
      </c>
      <c r="C6551" s="2" t="s">
        <v>7</v>
      </c>
      <c r="D6551" s="2" t="s">
        <v>8</v>
      </c>
      <c r="E6551" s="2" t="s">
        <v>9</v>
      </c>
      <c r="F6551" s="2" t="s">
        <v>12</v>
      </c>
      <c r="G6551" s="2">
        <v>28771</v>
      </c>
      <c r="H6551" s="2">
        <v>28771</v>
      </c>
      <c r="I6551" s="61"/>
    </row>
    <row r="6552" spans="1:9" ht="24" customHeight="1" x14ac:dyDescent="0.25">
      <c r="A6552" s="2">
        <v>986280</v>
      </c>
      <c r="B6552" s="3">
        <v>41824.389907407407</v>
      </c>
      <c r="C6552" s="2" t="s">
        <v>7</v>
      </c>
      <c r="D6552" s="2" t="s">
        <v>8</v>
      </c>
      <c r="E6552" s="2" t="s">
        <v>9</v>
      </c>
      <c r="F6552" s="2" t="s">
        <v>12</v>
      </c>
      <c r="G6552" s="2">
        <v>38156</v>
      </c>
      <c r="H6552" s="2">
        <v>38156</v>
      </c>
      <c r="I6552" s="61"/>
    </row>
    <row r="6553" spans="1:9" ht="24" customHeight="1" x14ac:dyDescent="0.25">
      <c r="A6553" s="2">
        <v>326715</v>
      </c>
      <c r="B6553" s="3">
        <v>41824.3903125</v>
      </c>
      <c r="C6553" s="2" t="s">
        <v>7</v>
      </c>
      <c r="D6553" s="2" t="s">
        <v>8</v>
      </c>
      <c r="E6553" s="2" t="s">
        <v>9</v>
      </c>
      <c r="F6553" s="2" t="s">
        <v>12</v>
      </c>
      <c r="G6553" s="2">
        <v>8981</v>
      </c>
      <c r="H6553" s="2">
        <v>8981</v>
      </c>
      <c r="I6553" s="61"/>
    </row>
    <row r="6554" spans="1:9" ht="24" customHeight="1" x14ac:dyDescent="0.25">
      <c r="A6554" s="2">
        <v>758888</v>
      </c>
      <c r="B6554" s="3">
        <v>41824.390706018516</v>
      </c>
      <c r="C6554" s="2" t="s">
        <v>13</v>
      </c>
      <c r="D6554" s="2" t="s">
        <v>11</v>
      </c>
      <c r="E6554" s="2" t="s">
        <v>9</v>
      </c>
      <c r="F6554" s="2" t="s">
        <v>12</v>
      </c>
      <c r="G6554" s="2">
        <v>90068</v>
      </c>
      <c r="H6554" s="2">
        <v>90068</v>
      </c>
      <c r="I6554" s="61"/>
    </row>
    <row r="6555" spans="1:9" ht="24" customHeight="1" x14ac:dyDescent="0.25">
      <c r="A6555" s="2">
        <v>482088</v>
      </c>
      <c r="B6555" s="3">
        <v>41830.604895833334</v>
      </c>
      <c r="C6555" s="2" t="s">
        <v>7</v>
      </c>
      <c r="D6555" s="2" t="s">
        <v>11</v>
      </c>
      <c r="E6555" s="2" t="s">
        <v>9</v>
      </c>
      <c r="F6555" s="2" t="s">
        <v>12</v>
      </c>
      <c r="G6555" s="2">
        <v>5940</v>
      </c>
      <c r="H6555" s="2">
        <v>5940</v>
      </c>
      <c r="I6555" s="61"/>
    </row>
    <row r="6556" spans="1:9" ht="24" customHeight="1" x14ac:dyDescent="0.25">
      <c r="A6556" s="2">
        <v>171561</v>
      </c>
      <c r="B6556" s="3">
        <v>41789.436678240738</v>
      </c>
      <c r="C6556" s="2" t="s">
        <v>7</v>
      </c>
      <c r="D6556" s="2" t="s">
        <v>11</v>
      </c>
      <c r="E6556" s="2" t="s">
        <v>14</v>
      </c>
      <c r="F6556" s="2" t="s">
        <v>12</v>
      </c>
      <c r="G6556" s="2">
        <v>2752</v>
      </c>
      <c r="H6556" s="2">
        <v>2752</v>
      </c>
      <c r="I6556" s="61"/>
    </row>
    <row r="6557" spans="1:9" ht="24" customHeight="1" x14ac:dyDescent="0.25">
      <c r="A6557" s="2">
        <v>399788</v>
      </c>
      <c r="B6557" s="3">
        <v>41791.605127314811</v>
      </c>
      <c r="C6557" s="2" t="s">
        <v>7</v>
      </c>
      <c r="D6557" s="2" t="s">
        <v>8</v>
      </c>
      <c r="E6557" s="2" t="s">
        <v>14</v>
      </c>
      <c r="F6557" s="2" t="s">
        <v>12</v>
      </c>
      <c r="G6557" s="2">
        <v>15998</v>
      </c>
      <c r="H6557" s="2">
        <v>15998</v>
      </c>
      <c r="I6557" s="61"/>
    </row>
    <row r="6558" spans="1:9" ht="24" customHeight="1" x14ac:dyDescent="0.25">
      <c r="A6558" s="2">
        <v>103419</v>
      </c>
      <c r="B6558" s="3">
        <v>41792.706307870372</v>
      </c>
      <c r="C6558" s="2" t="s">
        <v>13</v>
      </c>
      <c r="D6558" s="2" t="s">
        <v>8</v>
      </c>
      <c r="E6558" s="2" t="s">
        <v>14</v>
      </c>
      <c r="F6558" s="2" t="s">
        <v>12</v>
      </c>
      <c r="G6558" s="2">
        <v>72806</v>
      </c>
      <c r="H6558" s="2">
        <v>72806</v>
      </c>
      <c r="I6558" s="61"/>
    </row>
    <row r="6559" spans="1:9" ht="24" customHeight="1" x14ac:dyDescent="0.25">
      <c r="A6559" s="2">
        <v>448408</v>
      </c>
      <c r="B6559" s="3">
        <v>41879.772349537037</v>
      </c>
      <c r="C6559" s="2" t="s">
        <v>7</v>
      </c>
      <c r="D6559" s="2" t="s">
        <v>8</v>
      </c>
      <c r="E6559" s="2" t="s">
        <v>9</v>
      </c>
      <c r="F6559" s="2" t="s">
        <v>17</v>
      </c>
      <c r="G6559" s="2">
        <v>32011</v>
      </c>
      <c r="H6559" s="2">
        <v>32011</v>
      </c>
      <c r="I6559" s="61"/>
    </row>
    <row r="6560" spans="1:9" ht="24" customHeight="1" x14ac:dyDescent="0.25">
      <c r="A6560" s="2">
        <v>624246</v>
      </c>
      <c r="B6560" s="3">
        <v>41879.773043981484</v>
      </c>
      <c r="C6560" s="2" t="s">
        <v>7</v>
      </c>
      <c r="D6560" s="2" t="s">
        <v>11</v>
      </c>
      <c r="E6560" s="2" t="s">
        <v>9</v>
      </c>
      <c r="F6560" s="2" t="s">
        <v>17</v>
      </c>
      <c r="G6560" s="2">
        <v>93101</v>
      </c>
      <c r="H6560" s="2">
        <v>93101</v>
      </c>
      <c r="I6560" s="61"/>
    </row>
    <row r="6561" spans="1:9" ht="24" customHeight="1" x14ac:dyDescent="0.25">
      <c r="A6561" s="2">
        <v>543902</v>
      </c>
      <c r="B6561" s="3">
        <v>41879.773449074077</v>
      </c>
      <c r="C6561" s="2" t="s">
        <v>7</v>
      </c>
      <c r="D6561" s="2" t="s">
        <v>8</v>
      </c>
      <c r="E6561" s="2" t="s">
        <v>9</v>
      </c>
      <c r="F6561" s="2" t="s">
        <v>17</v>
      </c>
      <c r="G6561" s="2">
        <v>16763</v>
      </c>
      <c r="H6561" s="2">
        <v>16763</v>
      </c>
      <c r="I6561" s="61"/>
    </row>
    <row r="6562" spans="1:9" ht="24" customHeight="1" x14ac:dyDescent="0.25">
      <c r="A6562" s="2">
        <v>262588</v>
      </c>
      <c r="B6562" s="3">
        <v>41840.267812500002</v>
      </c>
      <c r="C6562" s="2" t="s">
        <v>7</v>
      </c>
      <c r="D6562" s="2" t="s">
        <v>11</v>
      </c>
      <c r="E6562" s="2" t="s">
        <v>14</v>
      </c>
      <c r="F6562" s="2" t="s">
        <v>12</v>
      </c>
      <c r="G6562" s="2">
        <v>39578</v>
      </c>
      <c r="H6562" s="2">
        <v>39578</v>
      </c>
      <c r="I6562" s="61"/>
    </row>
    <row r="6563" spans="1:9" ht="24" customHeight="1" x14ac:dyDescent="0.25">
      <c r="A6563" s="2">
        <v>156531</v>
      </c>
      <c r="B6563" s="3">
        <v>41862.355509259258</v>
      </c>
      <c r="C6563" s="2" t="s">
        <v>7</v>
      </c>
      <c r="D6563" s="2" t="s">
        <v>8</v>
      </c>
      <c r="E6563" s="2" t="s">
        <v>14</v>
      </c>
      <c r="F6563" s="2" t="s">
        <v>12</v>
      </c>
      <c r="G6563" s="2">
        <v>55365</v>
      </c>
      <c r="H6563" s="2">
        <v>55365</v>
      </c>
      <c r="I6563" s="61"/>
    </row>
    <row r="6564" spans="1:9" ht="24" customHeight="1" x14ac:dyDescent="0.25">
      <c r="A6564" s="2">
        <v>699289</v>
      </c>
      <c r="B6564" s="3">
        <v>41862.355833333335</v>
      </c>
      <c r="C6564" s="2" t="s">
        <v>7</v>
      </c>
      <c r="D6564" s="2" t="s">
        <v>8</v>
      </c>
      <c r="E6564" s="2" t="s">
        <v>14</v>
      </c>
      <c r="F6564" s="2" t="s">
        <v>12</v>
      </c>
      <c r="G6564" s="2">
        <v>6551</v>
      </c>
      <c r="H6564" s="2">
        <v>6551</v>
      </c>
      <c r="I6564" s="61"/>
    </row>
    <row r="6565" spans="1:9" ht="24" customHeight="1" x14ac:dyDescent="0.25">
      <c r="A6565" s="2">
        <v>474646</v>
      </c>
      <c r="B6565" s="3">
        <v>41782.754166666666</v>
      </c>
      <c r="C6565" s="2" t="s">
        <v>7</v>
      </c>
      <c r="D6565" s="2" t="s">
        <v>8</v>
      </c>
      <c r="E6565" s="2" t="s">
        <v>31</v>
      </c>
      <c r="F6565" s="2" t="s">
        <v>21</v>
      </c>
      <c r="G6565" s="2">
        <v>26741</v>
      </c>
      <c r="H6565" s="2">
        <v>26741</v>
      </c>
      <c r="I6565" s="61"/>
    </row>
    <row r="6566" spans="1:9" ht="24" customHeight="1" x14ac:dyDescent="0.25">
      <c r="A6566" s="2">
        <v>973186</v>
      </c>
      <c r="B6566" s="3">
        <v>41782.756064814814</v>
      </c>
      <c r="C6566" s="2" t="s">
        <v>7</v>
      </c>
      <c r="D6566" s="2" t="s">
        <v>11</v>
      </c>
      <c r="E6566" s="2" t="s">
        <v>31</v>
      </c>
      <c r="F6566" s="2" t="s">
        <v>21</v>
      </c>
      <c r="G6566" s="2">
        <v>33792</v>
      </c>
      <c r="H6566" s="2">
        <v>33792</v>
      </c>
      <c r="I6566" s="61"/>
    </row>
    <row r="6567" spans="1:9" ht="24" customHeight="1" x14ac:dyDescent="0.25">
      <c r="A6567" s="2">
        <v>184799</v>
      </c>
      <c r="B6567" s="3">
        <v>41835.394733796296</v>
      </c>
      <c r="C6567" s="2" t="s">
        <v>7</v>
      </c>
      <c r="D6567" s="2" t="s">
        <v>11</v>
      </c>
      <c r="E6567" s="2" t="s">
        <v>31</v>
      </c>
      <c r="F6567" s="2" t="s">
        <v>10</v>
      </c>
      <c r="G6567" s="2">
        <v>34270</v>
      </c>
      <c r="H6567" s="2">
        <v>34270</v>
      </c>
      <c r="I6567" s="61"/>
    </row>
    <row r="6568" spans="1:9" ht="24" customHeight="1" x14ac:dyDescent="0.25">
      <c r="A6568" s="2">
        <v>809548</v>
      </c>
      <c r="B6568" s="3">
        <v>41801.738483796296</v>
      </c>
      <c r="C6568" s="2" t="s">
        <v>7</v>
      </c>
      <c r="D6568" s="2" t="s">
        <v>8</v>
      </c>
      <c r="E6568" s="2" t="s">
        <v>25</v>
      </c>
      <c r="F6568" s="2" t="s">
        <v>32</v>
      </c>
      <c r="G6568" s="2">
        <v>43171</v>
      </c>
      <c r="H6568" s="2">
        <v>43171</v>
      </c>
      <c r="I6568" s="61"/>
    </row>
    <row r="6569" spans="1:9" ht="24" customHeight="1" x14ac:dyDescent="0.25">
      <c r="A6569" s="2">
        <v>287615</v>
      </c>
      <c r="B6569" s="3">
        <v>41801.73914351852</v>
      </c>
      <c r="C6569" s="2" t="s">
        <v>7</v>
      </c>
      <c r="D6569" s="2" t="s">
        <v>23</v>
      </c>
      <c r="E6569" s="2" t="s">
        <v>25</v>
      </c>
      <c r="F6569" s="2" t="s">
        <v>32</v>
      </c>
      <c r="G6569" s="2">
        <v>80434</v>
      </c>
      <c r="H6569" s="2">
        <v>80434</v>
      </c>
      <c r="I6569" s="61"/>
    </row>
    <row r="6570" spans="1:9" ht="24" customHeight="1" x14ac:dyDescent="0.25">
      <c r="A6570" s="2">
        <v>408436</v>
      </c>
      <c r="B6570" s="3">
        <v>41801.739594907405</v>
      </c>
      <c r="C6570" s="2" t="s">
        <v>7</v>
      </c>
      <c r="D6570" s="2" t="s">
        <v>23</v>
      </c>
      <c r="E6570" s="2" t="s">
        <v>25</v>
      </c>
      <c r="F6570" s="2" t="s">
        <v>32</v>
      </c>
      <c r="G6570" s="2">
        <v>65183</v>
      </c>
      <c r="H6570" s="2">
        <v>65183</v>
      </c>
      <c r="I6570" s="61"/>
    </row>
    <row r="6571" spans="1:9" ht="24" customHeight="1" x14ac:dyDescent="0.25">
      <c r="A6571" s="2">
        <v>589345</v>
      </c>
      <c r="B6571" s="3">
        <v>41820.696701388886</v>
      </c>
      <c r="C6571" s="2" t="s">
        <v>7</v>
      </c>
      <c r="D6571" s="2" t="s">
        <v>8</v>
      </c>
      <c r="E6571" s="2" t="s">
        <v>9</v>
      </c>
      <c r="F6571" s="2" t="s">
        <v>10</v>
      </c>
      <c r="G6571" s="2">
        <v>81274</v>
      </c>
      <c r="H6571" s="2">
        <v>81274</v>
      </c>
      <c r="I6571" s="61"/>
    </row>
    <row r="6572" spans="1:9" ht="24" customHeight="1" x14ac:dyDescent="0.25">
      <c r="A6572" s="2">
        <v>775750</v>
      </c>
      <c r="B6572" s="3">
        <v>41837.4296412037</v>
      </c>
      <c r="C6572" s="2" t="s">
        <v>7</v>
      </c>
      <c r="D6572" s="2" t="s">
        <v>11</v>
      </c>
      <c r="E6572" s="2" t="s">
        <v>25</v>
      </c>
      <c r="F6572" s="2" t="s">
        <v>32</v>
      </c>
      <c r="G6572" s="2">
        <v>1352</v>
      </c>
      <c r="H6572" s="2">
        <v>1352</v>
      </c>
      <c r="I6572" s="61"/>
    </row>
    <row r="6573" spans="1:9" ht="24" customHeight="1" x14ac:dyDescent="0.25">
      <c r="A6573" s="2">
        <v>436622</v>
      </c>
      <c r="B6573" s="3">
        <v>41837.643460648149</v>
      </c>
      <c r="C6573" s="2" t="s">
        <v>7</v>
      </c>
      <c r="D6573" s="2" t="s">
        <v>8</v>
      </c>
      <c r="E6573" s="2" t="s">
        <v>25</v>
      </c>
      <c r="F6573" s="2" t="s">
        <v>32</v>
      </c>
      <c r="G6573" s="2">
        <v>15698</v>
      </c>
      <c r="H6573" s="2">
        <v>15698</v>
      </c>
      <c r="I6573" s="61"/>
    </row>
    <row r="6574" spans="1:9" ht="24" customHeight="1" x14ac:dyDescent="0.25">
      <c r="A6574" s="2">
        <v>221001</v>
      </c>
      <c r="B6574" s="3">
        <v>41837.644282407404</v>
      </c>
      <c r="C6574" s="2" t="s">
        <v>7</v>
      </c>
      <c r="D6574" s="2" t="s">
        <v>8</v>
      </c>
      <c r="E6574" s="2" t="s">
        <v>25</v>
      </c>
      <c r="F6574" s="2" t="s">
        <v>32</v>
      </c>
      <c r="G6574" s="2">
        <v>1666</v>
      </c>
      <c r="H6574" s="2">
        <v>1666</v>
      </c>
      <c r="I6574" s="61"/>
    </row>
    <row r="6575" spans="1:9" ht="24" customHeight="1" x14ac:dyDescent="0.25">
      <c r="A6575" s="2">
        <v>653763</v>
      </c>
      <c r="B6575" s="3">
        <v>41792.741018518522</v>
      </c>
      <c r="C6575" s="2" t="s">
        <v>7</v>
      </c>
      <c r="D6575" s="2" t="s">
        <v>11</v>
      </c>
      <c r="E6575" s="2" t="s">
        <v>14</v>
      </c>
      <c r="F6575" s="2" t="s">
        <v>22</v>
      </c>
      <c r="G6575" s="2">
        <v>29288</v>
      </c>
      <c r="H6575" s="2">
        <v>29288</v>
      </c>
      <c r="I6575" s="61"/>
    </row>
    <row r="6576" spans="1:9" ht="24" customHeight="1" x14ac:dyDescent="0.25">
      <c r="A6576" s="2">
        <v>774639</v>
      </c>
      <c r="B6576" s="3">
        <v>41792.741377314815</v>
      </c>
      <c r="C6576" s="2" t="s">
        <v>7</v>
      </c>
      <c r="D6576" s="2" t="s">
        <v>8</v>
      </c>
      <c r="E6576" s="2" t="s">
        <v>14</v>
      </c>
      <c r="F6576" s="2" t="s">
        <v>22</v>
      </c>
      <c r="G6576" s="2">
        <v>72311</v>
      </c>
      <c r="H6576" s="2">
        <v>72311</v>
      </c>
      <c r="I6576" s="61"/>
    </row>
    <row r="6577" spans="1:9" ht="24" customHeight="1" x14ac:dyDescent="0.25">
      <c r="A6577" s="2">
        <v>763638</v>
      </c>
      <c r="B6577" s="3">
        <v>41800.59412037037</v>
      </c>
      <c r="C6577" s="2" t="s">
        <v>7</v>
      </c>
      <c r="D6577" s="2" t="s">
        <v>8</v>
      </c>
      <c r="E6577" s="2" t="s">
        <v>14</v>
      </c>
      <c r="F6577" s="2" t="s">
        <v>22</v>
      </c>
      <c r="G6577" s="2">
        <v>84840</v>
      </c>
      <c r="H6577" s="2">
        <v>84840</v>
      </c>
      <c r="I6577" s="61"/>
    </row>
    <row r="6578" spans="1:9" ht="24" customHeight="1" x14ac:dyDescent="0.25">
      <c r="A6578" s="2">
        <v>61035</v>
      </c>
      <c r="B6578" s="3">
        <v>41800.595902777779</v>
      </c>
      <c r="C6578" s="2" t="s">
        <v>13</v>
      </c>
      <c r="D6578" s="2" t="s">
        <v>11</v>
      </c>
      <c r="E6578" s="2" t="s">
        <v>14</v>
      </c>
      <c r="F6578" s="2" t="s">
        <v>22</v>
      </c>
      <c r="G6578" s="2">
        <v>12060</v>
      </c>
      <c r="H6578" s="2">
        <v>12060</v>
      </c>
      <c r="I6578" s="61"/>
    </row>
    <row r="6579" spans="1:9" ht="24" customHeight="1" x14ac:dyDescent="0.25">
      <c r="A6579" s="2">
        <v>144983</v>
      </c>
      <c r="B6579" s="3">
        <v>41800.598599537036</v>
      </c>
      <c r="C6579" s="2" t="s">
        <v>7</v>
      </c>
      <c r="D6579" s="2" t="s">
        <v>8</v>
      </c>
      <c r="E6579" s="2" t="s">
        <v>14</v>
      </c>
      <c r="F6579" s="2" t="s">
        <v>22</v>
      </c>
      <c r="G6579" s="2">
        <v>45289</v>
      </c>
      <c r="H6579" s="2">
        <v>45289</v>
      </c>
      <c r="I6579" s="61"/>
    </row>
    <row r="6580" spans="1:9" ht="24" customHeight="1" x14ac:dyDescent="0.25">
      <c r="A6580" s="2">
        <v>776206</v>
      </c>
      <c r="B6580" s="3">
        <v>41800.599745370368</v>
      </c>
      <c r="C6580" s="2" t="s">
        <v>7</v>
      </c>
      <c r="D6580" s="2" t="s">
        <v>11</v>
      </c>
      <c r="E6580" s="2" t="s">
        <v>14</v>
      </c>
      <c r="F6580" s="2" t="s">
        <v>22</v>
      </c>
      <c r="G6580" s="2">
        <v>37431</v>
      </c>
      <c r="H6580" s="2">
        <v>37431</v>
      </c>
      <c r="I6580" s="61"/>
    </row>
    <row r="6581" spans="1:9" ht="24" customHeight="1" x14ac:dyDescent="0.25">
      <c r="A6581" s="2">
        <v>513247</v>
      </c>
      <c r="B6581" s="3">
        <v>41800.600069444445</v>
      </c>
      <c r="C6581" s="2" t="s">
        <v>7</v>
      </c>
      <c r="D6581" s="2" t="s">
        <v>8</v>
      </c>
      <c r="E6581" s="2" t="s">
        <v>14</v>
      </c>
      <c r="F6581" s="2" t="s">
        <v>22</v>
      </c>
      <c r="G6581" s="2">
        <v>50500</v>
      </c>
      <c r="H6581" s="2">
        <v>50500</v>
      </c>
      <c r="I6581" s="61"/>
    </row>
    <row r="6582" spans="1:9" ht="24" customHeight="1" x14ac:dyDescent="0.25">
      <c r="A6582" s="2">
        <v>481085</v>
      </c>
      <c r="B6582" s="3">
        <v>41810.62159722222</v>
      </c>
      <c r="C6582" s="2" t="s">
        <v>7</v>
      </c>
      <c r="D6582" s="2" t="s">
        <v>8</v>
      </c>
      <c r="E6582" s="2" t="s">
        <v>16</v>
      </c>
      <c r="F6582" s="2" t="s">
        <v>12</v>
      </c>
      <c r="G6582" s="2">
        <v>69080</v>
      </c>
      <c r="H6582" s="2">
        <v>69080</v>
      </c>
      <c r="I6582" s="61"/>
    </row>
    <row r="6583" spans="1:9" ht="24" customHeight="1" x14ac:dyDescent="0.25">
      <c r="A6583" s="2">
        <v>66199</v>
      </c>
      <c r="B6583" s="3">
        <v>41810.62259259259</v>
      </c>
      <c r="C6583" s="2" t="s">
        <v>7</v>
      </c>
      <c r="D6583" s="2" t="s">
        <v>11</v>
      </c>
      <c r="E6583" s="2" t="s">
        <v>16</v>
      </c>
      <c r="F6583" s="2" t="s">
        <v>12</v>
      </c>
      <c r="G6583" s="2">
        <v>68509</v>
      </c>
      <c r="H6583" s="2">
        <v>68509</v>
      </c>
      <c r="I6583" s="61"/>
    </row>
    <row r="6584" spans="1:9" ht="24" customHeight="1" x14ac:dyDescent="0.25">
      <c r="A6584" s="2">
        <v>651652</v>
      </c>
      <c r="B6584" s="3">
        <v>41785.748518518521</v>
      </c>
      <c r="C6584" s="2" t="s">
        <v>7</v>
      </c>
      <c r="D6584" s="2" t="s">
        <v>11</v>
      </c>
      <c r="E6584" s="2" t="s">
        <v>14</v>
      </c>
      <c r="F6584" s="2" t="s">
        <v>24</v>
      </c>
      <c r="G6584" s="2">
        <v>41011</v>
      </c>
      <c r="H6584" s="2">
        <v>41011</v>
      </c>
      <c r="I6584" s="61"/>
    </row>
    <row r="6585" spans="1:9" ht="24" customHeight="1" x14ac:dyDescent="0.25">
      <c r="A6585" s="2">
        <v>29691</v>
      </c>
      <c r="B6585" s="3">
        <v>41880.252488425926</v>
      </c>
      <c r="C6585" s="2" t="s">
        <v>7</v>
      </c>
      <c r="D6585" s="2" t="s">
        <v>8</v>
      </c>
      <c r="E6585" s="2" t="s">
        <v>16</v>
      </c>
      <c r="F6585" s="2" t="s">
        <v>17</v>
      </c>
      <c r="G6585" s="2">
        <v>10700</v>
      </c>
      <c r="H6585" s="2">
        <v>10700</v>
      </c>
      <c r="I6585" s="61"/>
    </row>
    <row r="6586" spans="1:9" ht="24" customHeight="1" x14ac:dyDescent="0.25">
      <c r="A6586" s="2">
        <v>41350</v>
      </c>
      <c r="B6586" s="3">
        <v>41880.252789351849</v>
      </c>
      <c r="C6586" s="2" t="s">
        <v>13</v>
      </c>
      <c r="D6586" s="2" t="s">
        <v>11</v>
      </c>
      <c r="E6586" s="2" t="s">
        <v>16</v>
      </c>
      <c r="F6586" s="2" t="s">
        <v>17</v>
      </c>
      <c r="G6586" s="2">
        <v>19018</v>
      </c>
      <c r="H6586" s="2">
        <v>19018</v>
      </c>
      <c r="I6586" s="61"/>
    </row>
    <row r="6587" spans="1:9" ht="24" customHeight="1" x14ac:dyDescent="0.25">
      <c r="A6587" s="2">
        <v>297501</v>
      </c>
      <c r="B6587" s="3">
        <v>41821.484432870369</v>
      </c>
      <c r="C6587" s="2" t="s">
        <v>7</v>
      </c>
      <c r="D6587" s="2" t="s">
        <v>11</v>
      </c>
      <c r="E6587" s="2" t="s">
        <v>20</v>
      </c>
      <c r="F6587" s="2" t="s">
        <v>21</v>
      </c>
      <c r="G6587" s="2">
        <v>39211</v>
      </c>
      <c r="H6587" s="2">
        <v>39211</v>
      </c>
      <c r="I6587" s="61"/>
    </row>
    <row r="6588" spans="1:9" ht="24" customHeight="1" x14ac:dyDescent="0.25">
      <c r="A6588" s="2">
        <v>25669</v>
      </c>
      <c r="B6588" s="3">
        <v>41829.267708333333</v>
      </c>
      <c r="C6588" s="2" t="s">
        <v>7</v>
      </c>
      <c r="D6588" s="2" t="s">
        <v>8</v>
      </c>
      <c r="E6588" s="2" t="s">
        <v>14</v>
      </c>
      <c r="F6588" s="2" t="s">
        <v>32</v>
      </c>
      <c r="G6588" s="2">
        <v>28175</v>
      </c>
      <c r="H6588" s="2">
        <v>28175</v>
      </c>
      <c r="I6588" s="61"/>
    </row>
    <row r="6589" spans="1:9" ht="24" customHeight="1" x14ac:dyDescent="0.25">
      <c r="A6589" s="2">
        <v>419981</v>
      </c>
      <c r="B6589" s="3">
        <v>41829.268321759257</v>
      </c>
      <c r="C6589" s="2" t="s">
        <v>13</v>
      </c>
      <c r="D6589" s="2" t="s">
        <v>11</v>
      </c>
      <c r="E6589" s="2" t="s">
        <v>14</v>
      </c>
      <c r="F6589" s="2" t="s">
        <v>32</v>
      </c>
      <c r="G6589" s="2">
        <v>19839</v>
      </c>
      <c r="H6589" s="2">
        <v>19839</v>
      </c>
      <c r="I6589" s="61"/>
    </row>
    <row r="6590" spans="1:9" ht="24" customHeight="1" x14ac:dyDescent="0.25">
      <c r="A6590" s="2">
        <v>215367</v>
      </c>
      <c r="B6590" s="3">
        <v>41829.268599537034</v>
      </c>
      <c r="C6590" s="2" t="s">
        <v>7</v>
      </c>
      <c r="D6590" s="2" t="s">
        <v>8</v>
      </c>
      <c r="E6590" s="2" t="s">
        <v>14</v>
      </c>
      <c r="F6590" s="2" t="s">
        <v>32</v>
      </c>
      <c r="G6590" s="2">
        <v>14446</v>
      </c>
      <c r="H6590" s="2">
        <v>14446</v>
      </c>
      <c r="I6590" s="61"/>
    </row>
    <row r="6591" spans="1:9" ht="24" customHeight="1" x14ac:dyDescent="0.25">
      <c r="A6591" s="2">
        <v>821116</v>
      </c>
      <c r="B6591" s="3">
        <v>41829.270891203705</v>
      </c>
      <c r="C6591" s="2" t="s">
        <v>7</v>
      </c>
      <c r="D6591" s="2" t="s">
        <v>8</v>
      </c>
      <c r="E6591" s="2" t="s">
        <v>14</v>
      </c>
      <c r="F6591" s="2" t="s">
        <v>32</v>
      </c>
      <c r="G6591" s="2">
        <v>73081</v>
      </c>
      <c r="H6591" s="2">
        <v>73081</v>
      </c>
      <c r="I6591" s="61"/>
    </row>
    <row r="6592" spans="1:9" ht="24" customHeight="1" x14ac:dyDescent="0.25">
      <c r="A6592" s="2">
        <v>565374</v>
      </c>
      <c r="B6592" s="3">
        <v>41831.401180555556</v>
      </c>
      <c r="C6592" s="2" t="s">
        <v>7</v>
      </c>
      <c r="D6592" s="2" t="s">
        <v>11</v>
      </c>
      <c r="E6592" s="2" t="s">
        <v>14</v>
      </c>
      <c r="F6592" s="2" t="s">
        <v>32</v>
      </c>
      <c r="G6592" s="2">
        <v>34329</v>
      </c>
      <c r="H6592" s="2">
        <v>34329</v>
      </c>
      <c r="I6592" s="61"/>
    </row>
    <row r="6593" spans="1:9" ht="24" customHeight="1" x14ac:dyDescent="0.25">
      <c r="A6593" s="2">
        <v>745878</v>
      </c>
      <c r="B6593" s="3">
        <v>41840.404236111113</v>
      </c>
      <c r="C6593" s="2" t="s">
        <v>7</v>
      </c>
      <c r="D6593" s="2" t="s">
        <v>11</v>
      </c>
      <c r="E6593" s="2" t="s">
        <v>14</v>
      </c>
      <c r="F6593" s="2" t="s">
        <v>32</v>
      </c>
      <c r="G6593" s="2">
        <v>48013</v>
      </c>
      <c r="H6593" s="2">
        <v>48013</v>
      </c>
      <c r="I6593" s="61"/>
    </row>
    <row r="6594" spans="1:9" ht="24" customHeight="1" x14ac:dyDescent="0.25">
      <c r="A6594" s="2">
        <v>810787</v>
      </c>
      <c r="B6594" s="3">
        <v>41840.405370370368</v>
      </c>
      <c r="C6594" s="2" t="s">
        <v>7</v>
      </c>
      <c r="D6594" s="2" t="s">
        <v>11</v>
      </c>
      <c r="E6594" s="2" t="s">
        <v>14</v>
      </c>
      <c r="F6594" s="2" t="s">
        <v>32</v>
      </c>
      <c r="G6594" s="2">
        <v>98990</v>
      </c>
      <c r="H6594" s="2">
        <v>98990</v>
      </c>
      <c r="I6594" s="61"/>
    </row>
    <row r="6595" spans="1:9" ht="24" customHeight="1" x14ac:dyDescent="0.25">
      <c r="A6595" s="2">
        <v>624629</v>
      </c>
      <c r="B6595" s="3">
        <v>41853.575729166667</v>
      </c>
      <c r="C6595" s="2" t="s">
        <v>7</v>
      </c>
      <c r="D6595" s="2" t="s">
        <v>11</v>
      </c>
      <c r="E6595" s="2" t="s">
        <v>14</v>
      </c>
      <c r="F6595" s="2" t="s">
        <v>32</v>
      </c>
      <c r="G6595" s="2">
        <v>19651</v>
      </c>
      <c r="H6595" s="2">
        <v>19651</v>
      </c>
      <c r="I6595" s="61"/>
    </row>
    <row r="6596" spans="1:9" ht="24" customHeight="1" x14ac:dyDescent="0.25">
      <c r="A6596" s="2">
        <v>372939</v>
      </c>
      <c r="B6596" s="3">
        <v>41811.60434027778</v>
      </c>
      <c r="C6596" s="2" t="s">
        <v>13</v>
      </c>
      <c r="D6596" s="2" t="s">
        <v>8</v>
      </c>
      <c r="E6596" s="2" t="s">
        <v>14</v>
      </c>
      <c r="F6596" s="2" t="s">
        <v>32</v>
      </c>
      <c r="G6596" s="2">
        <v>40581</v>
      </c>
      <c r="H6596" s="2">
        <v>40581</v>
      </c>
      <c r="I6596" s="61"/>
    </row>
    <row r="6597" spans="1:9" ht="24" customHeight="1" x14ac:dyDescent="0.25">
      <c r="A6597" s="2">
        <v>621049</v>
      </c>
      <c r="B6597" s="3">
        <v>41811.607395833336</v>
      </c>
      <c r="C6597" s="2" t="s">
        <v>7</v>
      </c>
      <c r="D6597" s="2" t="s">
        <v>8</v>
      </c>
      <c r="E6597" s="2" t="s">
        <v>14</v>
      </c>
      <c r="F6597" s="2" t="s">
        <v>32</v>
      </c>
      <c r="G6597" s="2">
        <v>27120</v>
      </c>
      <c r="H6597" s="2">
        <v>27120</v>
      </c>
      <c r="I6597" s="61"/>
    </row>
    <row r="6598" spans="1:9" ht="24" customHeight="1" x14ac:dyDescent="0.25">
      <c r="A6598" s="2">
        <v>784361</v>
      </c>
      <c r="B6598" s="3">
        <v>41815.64502314815</v>
      </c>
      <c r="C6598" s="2" t="s">
        <v>7</v>
      </c>
      <c r="D6598" s="2" t="s">
        <v>11</v>
      </c>
      <c r="E6598" s="2" t="s">
        <v>30</v>
      </c>
      <c r="F6598" s="2" t="s">
        <v>21</v>
      </c>
      <c r="G6598" s="2">
        <v>54258</v>
      </c>
      <c r="H6598" s="2">
        <v>54258</v>
      </c>
      <c r="I6598" s="61"/>
    </row>
    <row r="6599" spans="1:9" ht="24" customHeight="1" x14ac:dyDescent="0.25">
      <c r="A6599" s="2">
        <v>317366</v>
      </c>
      <c r="B6599" s="3">
        <v>41815.64576388889</v>
      </c>
      <c r="C6599" s="2" t="s">
        <v>7</v>
      </c>
      <c r="D6599" s="2" t="s">
        <v>11</v>
      </c>
      <c r="E6599" s="2" t="s">
        <v>30</v>
      </c>
      <c r="F6599" s="2" t="s">
        <v>21</v>
      </c>
      <c r="G6599" s="2">
        <v>20730</v>
      </c>
      <c r="H6599" s="2">
        <v>20730</v>
      </c>
      <c r="I6599" s="61"/>
    </row>
    <row r="6600" spans="1:9" ht="24" customHeight="1" x14ac:dyDescent="0.25">
      <c r="A6600" s="2">
        <v>211433</v>
      </c>
      <c r="B6600" s="3">
        <v>41815.648252314815</v>
      </c>
      <c r="C6600" s="2" t="s">
        <v>7</v>
      </c>
      <c r="D6600" s="2" t="s">
        <v>11</v>
      </c>
      <c r="E6600" s="2" t="s">
        <v>30</v>
      </c>
      <c r="F6600" s="2" t="s">
        <v>21</v>
      </c>
      <c r="G6600" s="2">
        <v>25467</v>
      </c>
      <c r="H6600" s="2">
        <v>25467</v>
      </c>
      <c r="I6600" s="61"/>
    </row>
    <row r="6601" spans="1:9" ht="24" customHeight="1" x14ac:dyDescent="0.25">
      <c r="A6601" s="2">
        <v>771344</v>
      </c>
      <c r="B6601" s="3">
        <v>41815.650613425925</v>
      </c>
      <c r="C6601" s="2" t="s">
        <v>7</v>
      </c>
      <c r="D6601" s="2" t="s">
        <v>11</v>
      </c>
      <c r="E6601" s="2" t="s">
        <v>30</v>
      </c>
      <c r="F6601" s="2" t="s">
        <v>21</v>
      </c>
      <c r="G6601" s="2">
        <v>29214</v>
      </c>
      <c r="H6601" s="2">
        <v>29214</v>
      </c>
      <c r="I6601" s="61"/>
    </row>
    <row r="6602" spans="1:9" ht="24" customHeight="1" x14ac:dyDescent="0.25">
      <c r="A6602" s="2">
        <v>552304</v>
      </c>
      <c r="B6602" s="3">
        <v>41821.290289351855</v>
      </c>
      <c r="C6602" s="2" t="s">
        <v>7</v>
      </c>
      <c r="D6602" s="2" t="s">
        <v>11</v>
      </c>
      <c r="E6602" s="2" t="s">
        <v>30</v>
      </c>
      <c r="F6602" s="2" t="s">
        <v>21</v>
      </c>
      <c r="G6602" s="2">
        <v>75164</v>
      </c>
      <c r="H6602" s="2">
        <v>75164</v>
      </c>
      <c r="I6602" s="61"/>
    </row>
    <row r="6603" spans="1:9" ht="24" customHeight="1" x14ac:dyDescent="0.25">
      <c r="A6603" s="2">
        <v>907113</v>
      </c>
      <c r="B6603" s="3">
        <v>41821.292083333334</v>
      </c>
      <c r="C6603" s="2" t="s">
        <v>13</v>
      </c>
      <c r="D6603" s="2" t="s">
        <v>11</v>
      </c>
      <c r="E6603" s="2" t="s">
        <v>30</v>
      </c>
      <c r="F6603" s="2" t="s">
        <v>21</v>
      </c>
      <c r="G6603" s="2">
        <v>52210</v>
      </c>
      <c r="H6603" s="2">
        <v>52210</v>
      </c>
      <c r="I6603" s="61"/>
    </row>
    <row r="6604" spans="1:9" ht="24" customHeight="1" x14ac:dyDescent="0.25">
      <c r="A6604" s="2">
        <v>698890</v>
      </c>
      <c r="B6604" s="3">
        <v>41822.598668981482</v>
      </c>
      <c r="C6604" s="2" t="s">
        <v>7</v>
      </c>
      <c r="D6604" s="2" t="s">
        <v>11</v>
      </c>
      <c r="E6604" s="2" t="s">
        <v>30</v>
      </c>
      <c r="F6604" s="2" t="s">
        <v>21</v>
      </c>
      <c r="G6604" s="2">
        <v>30117</v>
      </c>
      <c r="H6604" s="2">
        <v>30117</v>
      </c>
      <c r="I6604" s="61"/>
    </row>
    <row r="6605" spans="1:9" ht="24" customHeight="1" x14ac:dyDescent="0.25">
      <c r="A6605" s="2">
        <v>674480</v>
      </c>
      <c r="B6605" s="3">
        <v>41822.599629629629</v>
      </c>
      <c r="C6605" s="2" t="s">
        <v>7</v>
      </c>
      <c r="D6605" s="2" t="s">
        <v>11</v>
      </c>
      <c r="E6605" s="2" t="s">
        <v>30</v>
      </c>
      <c r="F6605" s="2" t="s">
        <v>21</v>
      </c>
      <c r="G6605" s="2">
        <v>98848</v>
      </c>
      <c r="H6605" s="2">
        <v>98848</v>
      </c>
      <c r="I6605" s="61"/>
    </row>
    <row r="6606" spans="1:9" ht="24" customHeight="1" x14ac:dyDescent="0.25">
      <c r="A6606" s="2">
        <v>310212</v>
      </c>
      <c r="B6606" s="3">
        <v>41822.719583333332</v>
      </c>
      <c r="C6606" s="2" t="s">
        <v>7</v>
      </c>
      <c r="D6606" s="2" t="s">
        <v>8</v>
      </c>
      <c r="E6606" s="2" t="s">
        <v>9</v>
      </c>
      <c r="F6606" s="2" t="s">
        <v>12</v>
      </c>
      <c r="G6606" s="2">
        <v>26175</v>
      </c>
      <c r="H6606" s="2">
        <v>26175</v>
      </c>
      <c r="I6606" s="61"/>
    </row>
    <row r="6607" spans="1:9" ht="24" customHeight="1" x14ac:dyDescent="0.25">
      <c r="A6607" s="2">
        <v>393797</v>
      </c>
      <c r="B6607" s="3">
        <v>41851.511296296296</v>
      </c>
      <c r="C6607" s="2" t="s">
        <v>7</v>
      </c>
      <c r="D6607" s="2" t="s">
        <v>8</v>
      </c>
      <c r="E6607" s="2" t="s">
        <v>16</v>
      </c>
      <c r="F6607" s="2" t="s">
        <v>19</v>
      </c>
      <c r="G6607" s="2">
        <v>96306</v>
      </c>
      <c r="H6607" s="2">
        <v>96306</v>
      </c>
      <c r="I6607" s="61"/>
    </row>
    <row r="6608" spans="1:9" ht="24" customHeight="1" x14ac:dyDescent="0.25">
      <c r="A6608" s="2">
        <v>208336</v>
      </c>
      <c r="B6608" s="3">
        <v>41831.753206018519</v>
      </c>
      <c r="C6608" s="2" t="s">
        <v>7</v>
      </c>
      <c r="D6608" s="2" t="s">
        <v>8</v>
      </c>
      <c r="E6608" s="2" t="s">
        <v>14</v>
      </c>
      <c r="F6608" s="2" t="s">
        <v>12</v>
      </c>
      <c r="G6608" s="2">
        <v>36862</v>
      </c>
      <c r="H6608" s="2">
        <v>36862</v>
      </c>
      <c r="I6608" s="61"/>
    </row>
    <row r="6609" spans="1:9" ht="24" customHeight="1" x14ac:dyDescent="0.25">
      <c r="A6609" s="2">
        <v>421114</v>
      </c>
      <c r="B6609" s="3">
        <v>41802.790196759262</v>
      </c>
      <c r="C6609" s="2" t="s">
        <v>7</v>
      </c>
      <c r="D6609" s="2" t="s">
        <v>11</v>
      </c>
      <c r="E6609" s="2" t="s">
        <v>9</v>
      </c>
      <c r="F6609" s="2" t="s">
        <v>10</v>
      </c>
      <c r="G6609" s="2">
        <v>30246</v>
      </c>
      <c r="H6609" s="2">
        <v>30246</v>
      </c>
      <c r="I6609" s="61"/>
    </row>
    <row r="6610" spans="1:9" ht="24" customHeight="1" x14ac:dyDescent="0.25">
      <c r="A6610" s="2">
        <v>353328</v>
      </c>
      <c r="B6610" s="3">
        <v>41814.711747685185</v>
      </c>
      <c r="C6610" s="2" t="s">
        <v>7</v>
      </c>
      <c r="D6610" s="2" t="s">
        <v>11</v>
      </c>
      <c r="E6610" s="2" t="s">
        <v>30</v>
      </c>
      <c r="F6610" s="2" t="s">
        <v>12</v>
      </c>
      <c r="G6610" s="2">
        <v>63454</v>
      </c>
      <c r="H6610" s="2">
        <v>63454</v>
      </c>
      <c r="I6610" s="61"/>
    </row>
    <row r="6611" spans="1:9" ht="24" customHeight="1" x14ac:dyDescent="0.25">
      <c r="A6611" s="2">
        <v>265942</v>
      </c>
      <c r="B6611" s="3">
        <v>41824.663310185184</v>
      </c>
      <c r="C6611" s="2" t="s">
        <v>7</v>
      </c>
      <c r="D6611" s="2" t="s">
        <v>11</v>
      </c>
      <c r="E6611" s="2" t="s">
        <v>30</v>
      </c>
      <c r="F6611" s="2" t="s">
        <v>12</v>
      </c>
      <c r="G6611" s="2">
        <v>85504</v>
      </c>
      <c r="H6611" s="2">
        <v>85504</v>
      </c>
      <c r="I6611" s="61"/>
    </row>
    <row r="6612" spans="1:9" ht="24" customHeight="1" x14ac:dyDescent="0.25">
      <c r="A6612" s="2">
        <v>316119</v>
      </c>
      <c r="B6612" s="3">
        <v>41824.664398148147</v>
      </c>
      <c r="C6612" s="2" t="s">
        <v>7</v>
      </c>
      <c r="D6612" s="2" t="s">
        <v>11</v>
      </c>
      <c r="E6612" s="2" t="s">
        <v>30</v>
      </c>
      <c r="F6612" s="2" t="s">
        <v>12</v>
      </c>
      <c r="G6612" s="2">
        <v>80425</v>
      </c>
      <c r="H6612" s="2">
        <v>80425</v>
      </c>
      <c r="I6612" s="61"/>
    </row>
    <row r="6613" spans="1:9" ht="24" customHeight="1" x14ac:dyDescent="0.25">
      <c r="A6613" s="2">
        <v>696413</v>
      </c>
      <c r="B6613" s="3">
        <v>41799.592534722222</v>
      </c>
      <c r="C6613" s="2" t="s">
        <v>7</v>
      </c>
      <c r="D6613" s="2" t="s">
        <v>11</v>
      </c>
      <c r="E6613" s="2" t="s">
        <v>9</v>
      </c>
      <c r="F6613" s="2" t="s">
        <v>32</v>
      </c>
      <c r="G6613" s="2">
        <v>63497</v>
      </c>
      <c r="H6613" s="2">
        <v>63497</v>
      </c>
      <c r="I6613" s="61"/>
    </row>
    <row r="6614" spans="1:9" ht="24" customHeight="1" x14ac:dyDescent="0.25">
      <c r="A6614" s="2">
        <v>839393</v>
      </c>
      <c r="B6614" s="3">
        <v>41799.592962962961</v>
      </c>
      <c r="C6614" s="2" t="s">
        <v>7</v>
      </c>
      <c r="D6614" s="2" t="s">
        <v>8</v>
      </c>
      <c r="E6614" s="2" t="s">
        <v>9</v>
      </c>
      <c r="F6614" s="2" t="s">
        <v>32</v>
      </c>
      <c r="G6614" s="2">
        <v>1537</v>
      </c>
      <c r="H6614" s="2">
        <v>1537</v>
      </c>
      <c r="I6614" s="61"/>
    </row>
    <row r="6615" spans="1:9" ht="24" customHeight="1" x14ac:dyDescent="0.25">
      <c r="A6615" s="2">
        <v>457071</v>
      </c>
      <c r="B6615" s="3">
        <v>41798.75445601852</v>
      </c>
      <c r="C6615" s="2" t="s">
        <v>7</v>
      </c>
      <c r="D6615" s="2" t="s">
        <v>23</v>
      </c>
      <c r="E6615" s="2" t="s">
        <v>9</v>
      </c>
      <c r="F6615" s="2" t="s">
        <v>32</v>
      </c>
      <c r="G6615" s="2">
        <v>49520</v>
      </c>
      <c r="H6615" s="2">
        <v>49520</v>
      </c>
      <c r="I6615" s="61"/>
    </row>
    <row r="6616" spans="1:9" ht="24" customHeight="1" x14ac:dyDescent="0.25">
      <c r="A6616" s="2">
        <v>491660</v>
      </c>
      <c r="B6616" s="3">
        <v>41829.31790509259</v>
      </c>
      <c r="C6616" s="2" t="s">
        <v>7</v>
      </c>
      <c r="D6616" s="2" t="s">
        <v>8</v>
      </c>
      <c r="E6616" s="2" t="s">
        <v>9</v>
      </c>
      <c r="F6616" s="2" t="s">
        <v>32</v>
      </c>
      <c r="G6616" s="2">
        <v>20736</v>
      </c>
      <c r="H6616" s="2">
        <v>20736</v>
      </c>
      <c r="I6616" s="61"/>
    </row>
    <row r="6617" spans="1:9" ht="24" customHeight="1" x14ac:dyDescent="0.25">
      <c r="A6617" s="2">
        <v>342183</v>
      </c>
      <c r="B6617" s="3">
        <v>41829.319699074076</v>
      </c>
      <c r="C6617" s="2" t="s">
        <v>7</v>
      </c>
      <c r="D6617" s="2" t="s">
        <v>8</v>
      </c>
      <c r="E6617" s="2" t="s">
        <v>9</v>
      </c>
      <c r="F6617" s="2" t="s">
        <v>32</v>
      </c>
      <c r="G6617" s="2">
        <v>80343</v>
      </c>
      <c r="H6617" s="2">
        <v>80343</v>
      </c>
      <c r="I6617" s="61"/>
    </row>
    <row r="6618" spans="1:9" ht="24" customHeight="1" x14ac:dyDescent="0.25">
      <c r="A6618" s="2">
        <v>678922</v>
      </c>
      <c r="B6618" s="3">
        <v>41793.734155092592</v>
      </c>
      <c r="C6618" s="2" t="s">
        <v>7</v>
      </c>
      <c r="D6618" s="2" t="s">
        <v>8</v>
      </c>
      <c r="E6618" s="2" t="s">
        <v>9</v>
      </c>
      <c r="F6618" s="2" t="s">
        <v>32</v>
      </c>
      <c r="G6618" s="2">
        <v>3688</v>
      </c>
      <c r="H6618" s="2">
        <v>3688</v>
      </c>
      <c r="I6618" s="61"/>
    </row>
    <row r="6619" spans="1:9" ht="24" customHeight="1" x14ac:dyDescent="0.25">
      <c r="A6619" s="2">
        <v>738001</v>
      </c>
      <c r="B6619" s="3">
        <v>41817.170104166667</v>
      </c>
      <c r="C6619" s="2" t="s">
        <v>7</v>
      </c>
      <c r="D6619" s="2" t="s">
        <v>8</v>
      </c>
      <c r="E6619" s="2" t="s">
        <v>14</v>
      </c>
      <c r="F6619" s="2" t="s">
        <v>12</v>
      </c>
      <c r="G6619" s="2">
        <v>56881</v>
      </c>
      <c r="H6619" s="2">
        <v>56881</v>
      </c>
      <c r="I6619" s="61"/>
    </row>
    <row r="6620" spans="1:9" ht="24" customHeight="1" x14ac:dyDescent="0.25">
      <c r="A6620" s="2">
        <v>891558</v>
      </c>
      <c r="B6620" s="3">
        <v>41819.391562500001</v>
      </c>
      <c r="C6620" s="2" t="s">
        <v>7</v>
      </c>
      <c r="D6620" s="2" t="s">
        <v>8</v>
      </c>
      <c r="E6620" s="2" t="s">
        <v>14</v>
      </c>
      <c r="F6620" s="2" t="s">
        <v>12</v>
      </c>
      <c r="G6620" s="2">
        <v>94543</v>
      </c>
      <c r="H6620" s="2">
        <v>94543</v>
      </c>
      <c r="I6620" s="61"/>
    </row>
    <row r="6621" spans="1:9" ht="24" customHeight="1" x14ac:dyDescent="0.25">
      <c r="A6621" s="2">
        <v>227116</v>
      </c>
      <c r="B6621" s="3">
        <v>41823.871759259258</v>
      </c>
      <c r="C6621" s="2" t="s">
        <v>7</v>
      </c>
      <c r="D6621" s="2" t="s">
        <v>8</v>
      </c>
      <c r="E6621" s="2" t="s">
        <v>14</v>
      </c>
      <c r="F6621" s="2" t="s">
        <v>12</v>
      </c>
      <c r="G6621" s="2">
        <v>60609</v>
      </c>
      <c r="H6621" s="2">
        <v>60609</v>
      </c>
      <c r="I6621" s="61"/>
    </row>
    <row r="6622" spans="1:9" ht="24" customHeight="1" x14ac:dyDescent="0.25">
      <c r="A6622" s="2">
        <v>848217</v>
      </c>
      <c r="B6622" s="3">
        <v>41870.574930555558</v>
      </c>
      <c r="C6622" s="2" t="s">
        <v>7</v>
      </c>
      <c r="D6622" s="2" t="s">
        <v>8</v>
      </c>
      <c r="E6622" s="2" t="s">
        <v>16</v>
      </c>
      <c r="F6622" s="2" t="s">
        <v>32</v>
      </c>
      <c r="G6622" s="2">
        <v>25553</v>
      </c>
      <c r="H6622" s="2">
        <v>25553</v>
      </c>
      <c r="I6622" s="61"/>
    </row>
    <row r="6623" spans="1:9" ht="24" customHeight="1" x14ac:dyDescent="0.25">
      <c r="A6623" s="2">
        <v>174164</v>
      </c>
      <c r="B6623" s="3">
        <v>41870.575162037036</v>
      </c>
      <c r="C6623" s="2" t="s">
        <v>7</v>
      </c>
      <c r="D6623" s="2" t="s">
        <v>23</v>
      </c>
      <c r="E6623" s="2" t="s">
        <v>16</v>
      </c>
      <c r="F6623" s="2" t="s">
        <v>32</v>
      </c>
      <c r="G6623" s="2">
        <v>18653</v>
      </c>
      <c r="H6623" s="2">
        <v>18653</v>
      </c>
      <c r="I6623" s="61"/>
    </row>
    <row r="6624" spans="1:9" ht="24" customHeight="1" x14ac:dyDescent="0.25">
      <c r="A6624" s="2">
        <v>653149</v>
      </c>
      <c r="B6624" s="3">
        <v>41809.373379629629</v>
      </c>
      <c r="C6624" s="2" t="s">
        <v>7</v>
      </c>
      <c r="D6624" s="2" t="s">
        <v>11</v>
      </c>
      <c r="E6624" s="2" t="s">
        <v>20</v>
      </c>
      <c r="F6624" s="2" t="s">
        <v>32</v>
      </c>
      <c r="G6624" s="2">
        <v>31116</v>
      </c>
      <c r="H6624" s="2">
        <v>31116</v>
      </c>
      <c r="I6624" s="61"/>
    </row>
    <row r="6625" spans="1:9" ht="24" customHeight="1" x14ac:dyDescent="0.25">
      <c r="A6625" s="2">
        <v>631703</v>
      </c>
      <c r="B6625" s="3">
        <v>41809.374826388892</v>
      </c>
      <c r="C6625" s="2" t="s">
        <v>7</v>
      </c>
      <c r="D6625" s="2" t="s">
        <v>11</v>
      </c>
      <c r="E6625" s="2" t="s">
        <v>20</v>
      </c>
      <c r="F6625" s="2" t="s">
        <v>32</v>
      </c>
      <c r="G6625" s="2">
        <v>88886</v>
      </c>
      <c r="H6625" s="2">
        <v>88886</v>
      </c>
      <c r="I6625" s="61"/>
    </row>
    <row r="6626" spans="1:9" ht="24" customHeight="1" x14ac:dyDescent="0.25">
      <c r="A6626" s="2">
        <v>382379</v>
      </c>
      <c r="B6626" s="3">
        <v>41828.467118055552</v>
      </c>
      <c r="C6626" s="2" t="s">
        <v>13</v>
      </c>
      <c r="D6626" s="2" t="s">
        <v>11</v>
      </c>
      <c r="E6626" s="2" t="s">
        <v>20</v>
      </c>
      <c r="F6626" s="2" t="s">
        <v>32</v>
      </c>
      <c r="G6626" s="2">
        <v>6989</v>
      </c>
      <c r="H6626" s="2">
        <v>6989</v>
      </c>
      <c r="I6626" s="61"/>
    </row>
    <row r="6627" spans="1:9" ht="24" customHeight="1" x14ac:dyDescent="0.25">
      <c r="A6627" s="2">
        <v>257613</v>
      </c>
      <c r="B6627" s="3">
        <v>41828.467465277776</v>
      </c>
      <c r="C6627" s="2" t="s">
        <v>7</v>
      </c>
      <c r="D6627" s="2" t="s">
        <v>11</v>
      </c>
      <c r="E6627" s="2" t="s">
        <v>20</v>
      </c>
      <c r="F6627" s="2" t="s">
        <v>32</v>
      </c>
      <c r="G6627" s="2">
        <v>90535</v>
      </c>
      <c r="H6627" s="2">
        <v>90535</v>
      </c>
      <c r="I6627" s="61"/>
    </row>
    <row r="6628" spans="1:9" ht="24" customHeight="1" x14ac:dyDescent="0.25">
      <c r="A6628" s="2">
        <v>818110</v>
      </c>
      <c r="B6628" s="3">
        <v>41828.468842592592</v>
      </c>
      <c r="C6628" s="2" t="s">
        <v>7</v>
      </c>
      <c r="D6628" s="2" t="s">
        <v>11</v>
      </c>
      <c r="E6628" s="2" t="s">
        <v>20</v>
      </c>
      <c r="F6628" s="2" t="s">
        <v>32</v>
      </c>
      <c r="G6628" s="2">
        <v>46825</v>
      </c>
      <c r="H6628" s="2">
        <v>46825</v>
      </c>
      <c r="I6628" s="61"/>
    </row>
    <row r="6629" spans="1:9" ht="24" customHeight="1" x14ac:dyDescent="0.25">
      <c r="A6629" s="2">
        <v>294003</v>
      </c>
      <c r="B6629" s="3">
        <v>41831.769525462965</v>
      </c>
      <c r="C6629" s="2" t="s">
        <v>7</v>
      </c>
      <c r="D6629" s="2" t="s">
        <v>11</v>
      </c>
      <c r="E6629" s="2" t="s">
        <v>20</v>
      </c>
      <c r="F6629" s="2" t="s">
        <v>12</v>
      </c>
      <c r="G6629" s="2">
        <v>2939</v>
      </c>
      <c r="H6629" s="2">
        <v>2939</v>
      </c>
      <c r="I6629" s="61"/>
    </row>
    <row r="6630" spans="1:9" ht="24" customHeight="1" x14ac:dyDescent="0.25">
      <c r="A6630" s="2">
        <v>404097</v>
      </c>
      <c r="B6630" s="3">
        <v>41842.816203703704</v>
      </c>
      <c r="C6630" s="2" t="s">
        <v>7</v>
      </c>
      <c r="D6630" s="2" t="s">
        <v>8</v>
      </c>
      <c r="E6630" s="2" t="s">
        <v>20</v>
      </c>
      <c r="F6630" s="2" t="s">
        <v>12</v>
      </c>
      <c r="G6630" s="2">
        <v>64122</v>
      </c>
      <c r="H6630" s="2">
        <v>64122</v>
      </c>
      <c r="I6630" s="61"/>
    </row>
    <row r="6631" spans="1:9" ht="24" customHeight="1" x14ac:dyDescent="0.25">
      <c r="A6631" s="2">
        <v>569723</v>
      </c>
      <c r="B6631" s="3">
        <v>41845.362997685188</v>
      </c>
      <c r="C6631" s="2" t="s">
        <v>7</v>
      </c>
      <c r="D6631" s="2" t="s">
        <v>8</v>
      </c>
      <c r="E6631" s="2" t="s">
        <v>16</v>
      </c>
      <c r="F6631" s="2" t="s">
        <v>19</v>
      </c>
      <c r="G6631" s="2">
        <v>86726</v>
      </c>
      <c r="H6631" s="2">
        <v>86726</v>
      </c>
      <c r="I6631" s="61"/>
    </row>
    <row r="6632" spans="1:9" ht="24" customHeight="1" x14ac:dyDescent="0.25">
      <c r="A6632" s="2">
        <v>722315</v>
      </c>
      <c r="B6632" s="3">
        <v>41789.68482638889</v>
      </c>
      <c r="C6632" s="2" t="s">
        <v>7</v>
      </c>
      <c r="D6632" s="2" t="s">
        <v>11</v>
      </c>
      <c r="E6632" s="2" t="s">
        <v>9</v>
      </c>
      <c r="F6632" s="2" t="s">
        <v>10</v>
      </c>
      <c r="G6632" s="2">
        <v>56422</v>
      </c>
      <c r="H6632" s="2">
        <v>56422</v>
      </c>
      <c r="I6632" s="61"/>
    </row>
    <row r="6633" spans="1:9" ht="24" customHeight="1" x14ac:dyDescent="0.25">
      <c r="A6633" s="2">
        <v>119900</v>
      </c>
      <c r="B6633" s="3">
        <v>41789.686863425923</v>
      </c>
      <c r="C6633" s="2" t="s">
        <v>13</v>
      </c>
      <c r="D6633" s="2" t="s">
        <v>11</v>
      </c>
      <c r="E6633" s="2" t="s">
        <v>9</v>
      </c>
      <c r="F6633" s="2" t="s">
        <v>10</v>
      </c>
      <c r="G6633" s="2">
        <v>11787</v>
      </c>
      <c r="H6633" s="2">
        <v>11787</v>
      </c>
      <c r="I6633" s="61"/>
    </row>
    <row r="6634" spans="1:9" ht="24" customHeight="1" x14ac:dyDescent="0.25">
      <c r="A6634" s="2">
        <v>487617</v>
      </c>
      <c r="B6634" s="3">
        <v>41789.6871875</v>
      </c>
      <c r="C6634" s="2" t="s">
        <v>7</v>
      </c>
      <c r="D6634" s="2" t="s">
        <v>23</v>
      </c>
      <c r="E6634" s="2" t="s">
        <v>9</v>
      </c>
      <c r="F6634" s="2" t="s">
        <v>10</v>
      </c>
      <c r="G6634" s="2">
        <v>12470</v>
      </c>
      <c r="H6634" s="2">
        <v>12470</v>
      </c>
      <c r="I6634" s="61"/>
    </row>
    <row r="6635" spans="1:9" ht="24" customHeight="1" x14ac:dyDescent="0.25">
      <c r="A6635" s="2">
        <v>497227</v>
      </c>
      <c r="B6635" s="3">
        <v>41815.479201388887</v>
      </c>
      <c r="C6635" s="2" t="s">
        <v>7</v>
      </c>
      <c r="D6635" s="2" t="s">
        <v>8</v>
      </c>
      <c r="E6635" s="2" t="s">
        <v>14</v>
      </c>
      <c r="F6635" s="2" t="s">
        <v>19</v>
      </c>
      <c r="G6635" s="2">
        <v>98380</v>
      </c>
      <c r="H6635" s="2">
        <v>98380</v>
      </c>
      <c r="I6635" s="61"/>
    </row>
    <row r="6636" spans="1:9" ht="24" customHeight="1" x14ac:dyDescent="0.25">
      <c r="A6636" s="2">
        <v>702864</v>
      </c>
      <c r="B6636" s="3">
        <v>41817.37940972222</v>
      </c>
      <c r="C6636" s="2" t="s">
        <v>13</v>
      </c>
      <c r="D6636" s="2" t="s">
        <v>23</v>
      </c>
      <c r="E6636" s="2" t="s">
        <v>14</v>
      </c>
      <c r="F6636" s="2" t="s">
        <v>19</v>
      </c>
      <c r="G6636" s="2">
        <v>5306</v>
      </c>
      <c r="H6636" s="2">
        <v>5306</v>
      </c>
      <c r="I6636" s="61"/>
    </row>
    <row r="6637" spans="1:9" ht="24" customHeight="1" x14ac:dyDescent="0.25">
      <c r="A6637" s="2">
        <v>395332</v>
      </c>
      <c r="B6637" s="3">
        <v>41815.59101851852</v>
      </c>
      <c r="C6637" s="2" t="s">
        <v>7</v>
      </c>
      <c r="D6637" s="2" t="s">
        <v>8</v>
      </c>
      <c r="E6637" s="2" t="s">
        <v>14</v>
      </c>
      <c r="F6637" s="2" t="s">
        <v>10</v>
      </c>
      <c r="G6637" s="2">
        <v>27105</v>
      </c>
      <c r="H6637" s="2">
        <v>27105</v>
      </c>
      <c r="I6637" s="61"/>
    </row>
    <row r="6638" spans="1:9" ht="24" customHeight="1" x14ac:dyDescent="0.25">
      <c r="A6638" s="2">
        <v>445648</v>
      </c>
      <c r="B6638" s="3">
        <v>41815.591365740744</v>
      </c>
      <c r="C6638" s="2" t="s">
        <v>7</v>
      </c>
      <c r="D6638" s="2" t="s">
        <v>11</v>
      </c>
      <c r="E6638" s="2" t="s">
        <v>14</v>
      </c>
      <c r="F6638" s="2" t="s">
        <v>10</v>
      </c>
      <c r="G6638" s="2">
        <v>97712</v>
      </c>
      <c r="H6638" s="2">
        <v>97712</v>
      </c>
      <c r="I6638" s="61"/>
    </row>
    <row r="6639" spans="1:9" ht="24" customHeight="1" x14ac:dyDescent="0.25">
      <c r="A6639" s="2">
        <v>253111</v>
      </c>
      <c r="B6639" s="3">
        <v>41817.266574074078</v>
      </c>
      <c r="C6639" s="2" t="s">
        <v>13</v>
      </c>
      <c r="D6639" s="2" t="s">
        <v>8</v>
      </c>
      <c r="E6639" s="2" t="s">
        <v>14</v>
      </c>
      <c r="F6639" s="2" t="s">
        <v>10</v>
      </c>
      <c r="G6639" s="2">
        <v>35504</v>
      </c>
      <c r="H6639" s="2">
        <v>35504</v>
      </c>
      <c r="I6639" s="61"/>
    </row>
    <row r="6640" spans="1:9" ht="24" customHeight="1" x14ac:dyDescent="0.25">
      <c r="A6640" s="2">
        <v>67339</v>
      </c>
      <c r="B6640" s="3">
        <v>41822.389606481483</v>
      </c>
      <c r="C6640" s="2" t="s">
        <v>7</v>
      </c>
      <c r="D6640" s="2" t="s">
        <v>11</v>
      </c>
      <c r="E6640" s="2" t="s">
        <v>14</v>
      </c>
      <c r="F6640" s="2" t="s">
        <v>12</v>
      </c>
      <c r="G6640" s="2">
        <v>50925</v>
      </c>
      <c r="H6640" s="2">
        <v>50925</v>
      </c>
      <c r="I6640" s="61"/>
    </row>
    <row r="6641" spans="1:9" ht="24" customHeight="1" x14ac:dyDescent="0.25">
      <c r="A6641" s="2">
        <v>579038</v>
      </c>
      <c r="B6641" s="3">
        <v>41837.729895833334</v>
      </c>
      <c r="C6641" s="2" t="s">
        <v>13</v>
      </c>
      <c r="D6641" s="2" t="s">
        <v>8</v>
      </c>
      <c r="E6641" s="2" t="s">
        <v>14</v>
      </c>
      <c r="F6641" s="2" t="s">
        <v>12</v>
      </c>
      <c r="G6641" s="2">
        <v>38706</v>
      </c>
      <c r="H6641" s="2">
        <v>38706</v>
      </c>
      <c r="I6641" s="61"/>
    </row>
    <row r="6642" spans="1:9" ht="24" customHeight="1" x14ac:dyDescent="0.25">
      <c r="A6642" s="2">
        <v>488388</v>
      </c>
      <c r="B6642" s="3">
        <v>41876.437719907408</v>
      </c>
      <c r="C6642" s="2" t="s">
        <v>13</v>
      </c>
      <c r="D6642" s="2" t="s">
        <v>11</v>
      </c>
      <c r="E6642" s="2" t="s">
        <v>29</v>
      </c>
      <c r="F6642" s="2" t="s">
        <v>32</v>
      </c>
      <c r="G6642" s="2">
        <v>70609</v>
      </c>
      <c r="H6642" s="2">
        <v>70609</v>
      </c>
      <c r="I6642" s="61"/>
    </row>
    <row r="6643" spans="1:9" ht="24" customHeight="1" x14ac:dyDescent="0.25">
      <c r="A6643" s="2">
        <v>52355</v>
      </c>
      <c r="B6643" s="3">
        <v>41827.588391203702</v>
      </c>
      <c r="C6643" s="2" t="s">
        <v>7</v>
      </c>
      <c r="D6643" s="2" t="s">
        <v>8</v>
      </c>
      <c r="E6643" s="2" t="s">
        <v>14</v>
      </c>
      <c r="F6643" s="2" t="s">
        <v>19</v>
      </c>
      <c r="G6643" s="2">
        <v>17672</v>
      </c>
      <c r="H6643" s="2">
        <v>17672</v>
      </c>
      <c r="I6643" s="61"/>
    </row>
    <row r="6644" spans="1:9" ht="24" customHeight="1" x14ac:dyDescent="0.25">
      <c r="A6644" s="2">
        <v>617974</v>
      </c>
      <c r="B6644" s="3">
        <v>41827.591620370367</v>
      </c>
      <c r="C6644" s="2" t="s">
        <v>13</v>
      </c>
      <c r="D6644" s="2" t="s">
        <v>11</v>
      </c>
      <c r="E6644" s="2" t="s">
        <v>14</v>
      </c>
      <c r="F6644" s="2" t="s">
        <v>19</v>
      </c>
      <c r="G6644" s="2">
        <v>30481</v>
      </c>
      <c r="H6644" s="2">
        <v>30481</v>
      </c>
      <c r="I6644" s="61"/>
    </row>
    <row r="6645" spans="1:9" ht="24" customHeight="1" x14ac:dyDescent="0.25">
      <c r="A6645" s="2">
        <v>173134</v>
      </c>
      <c r="B6645" s="3">
        <v>41827.59479166667</v>
      </c>
      <c r="C6645" s="2" t="s">
        <v>7</v>
      </c>
      <c r="D6645" s="2" t="s">
        <v>8</v>
      </c>
      <c r="E6645" s="2" t="s">
        <v>14</v>
      </c>
      <c r="F6645" s="2" t="s">
        <v>19</v>
      </c>
      <c r="G6645" s="2">
        <v>57532</v>
      </c>
      <c r="H6645" s="2">
        <v>57532</v>
      </c>
      <c r="I6645" s="61"/>
    </row>
    <row r="6646" spans="1:9" ht="24" customHeight="1" x14ac:dyDescent="0.25">
      <c r="A6646" s="2">
        <v>792293</v>
      </c>
      <c r="B6646" s="3">
        <v>41827.588773148149</v>
      </c>
      <c r="C6646" s="2" t="s">
        <v>7</v>
      </c>
      <c r="D6646" s="2" t="s">
        <v>23</v>
      </c>
      <c r="E6646" s="2" t="s">
        <v>14</v>
      </c>
      <c r="F6646" s="2" t="s">
        <v>19</v>
      </c>
      <c r="G6646" s="2">
        <v>76814</v>
      </c>
      <c r="H6646" s="2">
        <v>76814</v>
      </c>
      <c r="I6646" s="61"/>
    </row>
    <row r="6647" spans="1:9" ht="24" customHeight="1" x14ac:dyDescent="0.25">
      <c r="A6647" s="2">
        <v>997050</v>
      </c>
      <c r="B6647" s="3">
        <v>41833.36209490741</v>
      </c>
      <c r="C6647" s="2" t="s">
        <v>7</v>
      </c>
      <c r="D6647" s="2" t="s">
        <v>8</v>
      </c>
      <c r="E6647" s="2" t="s">
        <v>14</v>
      </c>
      <c r="F6647" s="2" t="s">
        <v>12</v>
      </c>
      <c r="G6647" s="2">
        <v>98018</v>
      </c>
      <c r="H6647" s="2">
        <v>98018</v>
      </c>
      <c r="I6647" s="61"/>
    </row>
    <row r="6648" spans="1:9" ht="24" customHeight="1" x14ac:dyDescent="0.25">
      <c r="A6648" s="2">
        <v>121699</v>
      </c>
      <c r="B6648" s="3">
        <v>41853.681377314817</v>
      </c>
      <c r="C6648" s="2" t="s">
        <v>7</v>
      </c>
      <c r="D6648" s="2" t="s">
        <v>11</v>
      </c>
      <c r="E6648" s="2" t="s">
        <v>14</v>
      </c>
      <c r="F6648" s="2" t="s">
        <v>32</v>
      </c>
      <c r="G6648" s="2">
        <v>37155</v>
      </c>
      <c r="H6648" s="2">
        <v>37155</v>
      </c>
      <c r="I6648" s="61"/>
    </row>
    <row r="6649" spans="1:9" ht="24" customHeight="1" x14ac:dyDescent="0.25">
      <c r="A6649" s="2">
        <v>202541</v>
      </c>
      <c r="B6649" s="3">
        <v>41832.718009259261</v>
      </c>
      <c r="C6649" s="2" t="s">
        <v>7</v>
      </c>
      <c r="D6649" s="2" t="s">
        <v>8</v>
      </c>
      <c r="E6649" s="2" t="s">
        <v>9</v>
      </c>
      <c r="F6649" s="2" t="s">
        <v>12</v>
      </c>
      <c r="G6649" s="2">
        <v>17475</v>
      </c>
      <c r="H6649" s="2">
        <v>17475</v>
      </c>
      <c r="I6649" s="61"/>
    </row>
    <row r="6650" spans="1:9" ht="24" customHeight="1" x14ac:dyDescent="0.25">
      <c r="A6650" s="2">
        <v>486166</v>
      </c>
      <c r="B6650" s="3">
        <v>41823.192164351851</v>
      </c>
      <c r="C6650" s="2" t="s">
        <v>7</v>
      </c>
      <c r="D6650" s="2" t="s">
        <v>8</v>
      </c>
      <c r="E6650" s="2" t="s">
        <v>14</v>
      </c>
      <c r="F6650" s="2" t="s">
        <v>32</v>
      </c>
      <c r="G6650" s="2">
        <v>43159</v>
      </c>
      <c r="H6650" s="2">
        <v>43159</v>
      </c>
      <c r="I6650" s="61"/>
    </row>
    <row r="6651" spans="1:9" ht="24" customHeight="1" x14ac:dyDescent="0.25">
      <c r="A6651" s="2">
        <v>88940</v>
      </c>
      <c r="B6651" s="3">
        <v>41827.458032407405</v>
      </c>
      <c r="C6651" s="2" t="s">
        <v>7</v>
      </c>
      <c r="D6651" s="2" t="s">
        <v>8</v>
      </c>
      <c r="E6651" s="2" t="s">
        <v>14</v>
      </c>
      <c r="F6651" s="2" t="s">
        <v>32</v>
      </c>
      <c r="G6651" s="2">
        <v>60165</v>
      </c>
      <c r="H6651" s="2">
        <v>60165</v>
      </c>
      <c r="I6651" s="61"/>
    </row>
    <row r="6652" spans="1:9" ht="24" customHeight="1" x14ac:dyDescent="0.25">
      <c r="A6652" s="2">
        <v>888007</v>
      </c>
      <c r="B6652" s="3">
        <v>41827.459108796298</v>
      </c>
      <c r="C6652" s="2" t="s">
        <v>7</v>
      </c>
      <c r="D6652" s="2" t="s">
        <v>8</v>
      </c>
      <c r="E6652" s="2" t="s">
        <v>14</v>
      </c>
      <c r="F6652" s="2" t="s">
        <v>32</v>
      </c>
      <c r="G6652" s="2">
        <v>73820</v>
      </c>
      <c r="H6652" s="2">
        <v>73820</v>
      </c>
      <c r="I6652" s="61"/>
    </row>
    <row r="6653" spans="1:9" ht="24" customHeight="1" x14ac:dyDescent="0.25">
      <c r="A6653" s="2">
        <v>542513</v>
      </c>
      <c r="B6653" s="3">
        <v>41827.460543981484</v>
      </c>
      <c r="C6653" s="2" t="s">
        <v>7</v>
      </c>
      <c r="D6653" s="2" t="s">
        <v>8</v>
      </c>
      <c r="E6653" s="2" t="s">
        <v>14</v>
      </c>
      <c r="F6653" s="2" t="s">
        <v>32</v>
      </c>
      <c r="G6653" s="2">
        <v>89395</v>
      </c>
      <c r="H6653" s="2">
        <v>89395</v>
      </c>
      <c r="I6653" s="61"/>
    </row>
    <row r="6654" spans="1:9" ht="24" customHeight="1" x14ac:dyDescent="0.25">
      <c r="A6654" s="2">
        <v>293701</v>
      </c>
      <c r="B6654" s="3">
        <v>41828.80777777778</v>
      </c>
      <c r="C6654" s="2" t="s">
        <v>7</v>
      </c>
      <c r="D6654" s="2" t="s">
        <v>11</v>
      </c>
      <c r="E6654" s="2" t="s">
        <v>14</v>
      </c>
      <c r="F6654" s="2" t="s">
        <v>32</v>
      </c>
      <c r="G6654" s="2">
        <v>54346</v>
      </c>
      <c r="H6654" s="2">
        <v>54346</v>
      </c>
      <c r="I6654" s="61"/>
    </row>
    <row r="6655" spans="1:9" ht="24" customHeight="1" x14ac:dyDescent="0.25">
      <c r="A6655" s="2">
        <v>967787</v>
      </c>
      <c r="B6655" s="3">
        <v>41831.568599537037</v>
      </c>
      <c r="C6655" s="2" t="s">
        <v>7</v>
      </c>
      <c r="D6655" s="2" t="s">
        <v>8</v>
      </c>
      <c r="E6655" s="2" t="s">
        <v>14</v>
      </c>
      <c r="F6655" s="2" t="s">
        <v>32</v>
      </c>
      <c r="G6655" s="2">
        <v>71504</v>
      </c>
      <c r="H6655" s="2">
        <v>71504</v>
      </c>
      <c r="I6655" s="61"/>
    </row>
    <row r="6656" spans="1:9" ht="24" customHeight="1" x14ac:dyDescent="0.25">
      <c r="A6656" s="2">
        <v>260987</v>
      </c>
      <c r="B6656" s="3">
        <v>41865.576562499999</v>
      </c>
      <c r="C6656" s="2" t="s">
        <v>7</v>
      </c>
      <c r="D6656" s="2" t="s">
        <v>11</v>
      </c>
      <c r="E6656" s="2" t="s">
        <v>30</v>
      </c>
      <c r="F6656" s="2" t="s">
        <v>12</v>
      </c>
      <c r="G6656" s="2">
        <v>94768</v>
      </c>
      <c r="H6656" s="2">
        <v>94768</v>
      </c>
      <c r="I6656" s="61"/>
    </row>
    <row r="6657" spans="1:9" ht="24" customHeight="1" x14ac:dyDescent="0.25">
      <c r="A6657" s="2">
        <v>96601</v>
      </c>
      <c r="B6657" s="3">
        <v>41844.455706018518</v>
      </c>
      <c r="C6657" s="2" t="s">
        <v>7</v>
      </c>
      <c r="D6657" s="2" t="s">
        <v>8</v>
      </c>
      <c r="E6657" s="2" t="s">
        <v>20</v>
      </c>
      <c r="F6657" s="2" t="s">
        <v>32</v>
      </c>
      <c r="G6657" s="2">
        <v>22060</v>
      </c>
      <c r="H6657" s="2">
        <v>22060</v>
      </c>
      <c r="I6657" s="61"/>
    </row>
    <row r="6658" spans="1:9" ht="24" customHeight="1" x14ac:dyDescent="0.25">
      <c r="A6658" s="2">
        <v>790303</v>
      </c>
      <c r="B6658" s="3">
        <v>41829.408692129633</v>
      </c>
      <c r="C6658" s="2" t="s">
        <v>7</v>
      </c>
      <c r="D6658" s="2" t="s">
        <v>11</v>
      </c>
      <c r="E6658" s="2" t="s">
        <v>25</v>
      </c>
      <c r="F6658" s="2" t="s">
        <v>12</v>
      </c>
      <c r="G6658" s="2">
        <v>11677</v>
      </c>
      <c r="H6658" s="2">
        <v>11677</v>
      </c>
      <c r="I6658" s="61"/>
    </row>
    <row r="6659" spans="1:9" ht="24" customHeight="1" x14ac:dyDescent="0.25">
      <c r="A6659" s="2">
        <v>671664</v>
      </c>
      <c r="B6659" s="3">
        <v>41802.480937499997</v>
      </c>
      <c r="C6659" s="2" t="s">
        <v>7</v>
      </c>
      <c r="D6659" s="2" t="s">
        <v>8</v>
      </c>
      <c r="E6659" s="2" t="s">
        <v>14</v>
      </c>
      <c r="F6659" s="2" t="s">
        <v>10</v>
      </c>
      <c r="G6659" s="2">
        <v>33946</v>
      </c>
      <c r="H6659" s="2">
        <v>33946</v>
      </c>
      <c r="I6659" s="61"/>
    </row>
    <row r="6660" spans="1:9" ht="24" customHeight="1" x14ac:dyDescent="0.25">
      <c r="A6660" s="2">
        <v>510970</v>
      </c>
      <c r="B6660" s="3">
        <v>41806.026574074072</v>
      </c>
      <c r="C6660" s="2" t="s">
        <v>7</v>
      </c>
      <c r="D6660" s="2" t="s">
        <v>8</v>
      </c>
      <c r="E6660" s="2" t="s">
        <v>14</v>
      </c>
      <c r="F6660" s="2" t="s">
        <v>17</v>
      </c>
      <c r="G6660" s="2">
        <v>44686</v>
      </c>
      <c r="H6660" s="2">
        <v>44686</v>
      </c>
      <c r="I6660" s="61"/>
    </row>
    <row r="6661" spans="1:9" ht="24" customHeight="1" x14ac:dyDescent="0.25">
      <c r="A6661" s="2">
        <v>257815</v>
      </c>
      <c r="B6661" s="3">
        <v>41804.792488425926</v>
      </c>
      <c r="C6661" s="2" t="s">
        <v>7</v>
      </c>
      <c r="D6661" s="2" t="s">
        <v>23</v>
      </c>
      <c r="E6661" s="2" t="s">
        <v>29</v>
      </c>
      <c r="F6661" s="2" t="s">
        <v>12</v>
      </c>
      <c r="G6661" s="2">
        <v>4338</v>
      </c>
      <c r="H6661" s="2">
        <v>4338</v>
      </c>
      <c r="I6661" s="61"/>
    </row>
    <row r="6662" spans="1:9" ht="24" customHeight="1" x14ac:dyDescent="0.25">
      <c r="A6662" s="2">
        <v>465643</v>
      </c>
      <c r="B6662" s="3">
        <v>41809.483368055553</v>
      </c>
      <c r="C6662" s="2" t="s">
        <v>7</v>
      </c>
      <c r="D6662" s="2" t="s">
        <v>11</v>
      </c>
      <c r="E6662" s="2" t="s">
        <v>14</v>
      </c>
      <c r="F6662" s="2" t="s">
        <v>12</v>
      </c>
      <c r="G6662" s="2">
        <v>8240</v>
      </c>
      <c r="H6662" s="2">
        <v>8240</v>
      </c>
      <c r="I6662" s="61"/>
    </row>
    <row r="6663" spans="1:9" ht="24" customHeight="1" x14ac:dyDescent="0.25">
      <c r="A6663" s="2">
        <v>207123</v>
      </c>
      <c r="B6663" s="3">
        <v>41844.591851851852</v>
      </c>
      <c r="C6663" s="2" t="s">
        <v>7</v>
      </c>
      <c r="D6663" s="2" t="s">
        <v>11</v>
      </c>
      <c r="E6663" s="2" t="s">
        <v>25</v>
      </c>
      <c r="F6663" s="2" t="s">
        <v>24</v>
      </c>
      <c r="G6663" s="2">
        <v>50682</v>
      </c>
      <c r="H6663" s="2">
        <v>50682</v>
      </c>
      <c r="I6663" s="61"/>
    </row>
    <row r="6664" spans="1:9" ht="24" customHeight="1" x14ac:dyDescent="0.25">
      <c r="A6664" s="2">
        <v>752584</v>
      </c>
      <c r="B6664" s="3">
        <v>41844.594687500001</v>
      </c>
      <c r="C6664" s="2" t="s">
        <v>13</v>
      </c>
      <c r="D6664" s="2" t="s">
        <v>8</v>
      </c>
      <c r="E6664" s="2" t="s">
        <v>25</v>
      </c>
      <c r="F6664" s="2" t="s">
        <v>24</v>
      </c>
      <c r="G6664" s="2">
        <v>35609</v>
      </c>
      <c r="H6664" s="2">
        <v>35609</v>
      </c>
      <c r="I6664" s="61"/>
    </row>
    <row r="6665" spans="1:9" ht="24" customHeight="1" x14ac:dyDescent="0.25">
      <c r="A6665" s="2">
        <v>654389</v>
      </c>
      <c r="B6665" s="3">
        <v>41849.123935185184</v>
      </c>
      <c r="C6665" s="2" t="s">
        <v>7</v>
      </c>
      <c r="D6665" s="2" t="s">
        <v>8</v>
      </c>
      <c r="E6665" s="2" t="s">
        <v>25</v>
      </c>
      <c r="F6665" s="2" t="s">
        <v>24</v>
      </c>
      <c r="G6665" s="2">
        <v>68448</v>
      </c>
      <c r="H6665" s="2">
        <v>68448</v>
      </c>
      <c r="I6665" s="61"/>
    </row>
    <row r="6666" spans="1:9" ht="24" customHeight="1" x14ac:dyDescent="0.25">
      <c r="A6666" s="2">
        <v>833317</v>
      </c>
      <c r="B6666" s="3">
        <v>41861.817754629628</v>
      </c>
      <c r="C6666" s="2" t="s">
        <v>7</v>
      </c>
      <c r="D6666" s="2" t="s">
        <v>8</v>
      </c>
      <c r="E6666" s="2" t="s">
        <v>25</v>
      </c>
      <c r="F6666" s="2" t="s">
        <v>24</v>
      </c>
      <c r="G6666" s="2">
        <v>35418</v>
      </c>
      <c r="H6666" s="2">
        <v>35418</v>
      </c>
      <c r="I6666" s="61"/>
    </row>
    <row r="6667" spans="1:9" ht="24" customHeight="1" x14ac:dyDescent="0.25">
      <c r="A6667" s="2">
        <v>346496</v>
      </c>
      <c r="B6667" s="3">
        <v>41880.598576388889</v>
      </c>
      <c r="C6667" s="2" t="s">
        <v>7</v>
      </c>
      <c r="D6667" s="2" t="s">
        <v>8</v>
      </c>
      <c r="E6667" s="2" t="s">
        <v>25</v>
      </c>
      <c r="F6667" s="2" t="s">
        <v>24</v>
      </c>
      <c r="G6667" s="2">
        <v>98295</v>
      </c>
      <c r="H6667" s="2">
        <v>98295</v>
      </c>
      <c r="I6667" s="61"/>
    </row>
    <row r="6668" spans="1:9" ht="24" customHeight="1" x14ac:dyDescent="0.25">
      <c r="A6668" s="2">
        <v>511315</v>
      </c>
      <c r="B6668" s="3">
        <v>41880.598935185182</v>
      </c>
      <c r="C6668" s="2" t="s">
        <v>7</v>
      </c>
      <c r="D6668" s="2" t="s">
        <v>11</v>
      </c>
      <c r="E6668" s="2" t="s">
        <v>25</v>
      </c>
      <c r="F6668" s="2" t="s">
        <v>24</v>
      </c>
      <c r="G6668" s="2">
        <v>38091</v>
      </c>
      <c r="H6668" s="2">
        <v>38091</v>
      </c>
      <c r="I6668" s="61"/>
    </row>
    <row r="6669" spans="1:9" ht="24" customHeight="1" x14ac:dyDescent="0.25">
      <c r="A6669" s="2">
        <v>916734</v>
      </c>
      <c r="B6669" s="3">
        <v>41882.284791666665</v>
      </c>
      <c r="C6669" s="2" t="s">
        <v>7</v>
      </c>
      <c r="D6669" s="2" t="s">
        <v>11</v>
      </c>
      <c r="E6669" s="2" t="s">
        <v>25</v>
      </c>
      <c r="F6669" s="2" t="s">
        <v>24</v>
      </c>
      <c r="G6669" s="2">
        <v>62598</v>
      </c>
      <c r="H6669" s="2">
        <v>62598</v>
      </c>
      <c r="I6669" s="61"/>
    </row>
    <row r="6670" spans="1:9" ht="24" customHeight="1" x14ac:dyDescent="0.25">
      <c r="A6670" s="2">
        <v>623474</v>
      </c>
      <c r="B6670" s="3">
        <v>41799.564664351848</v>
      </c>
      <c r="C6670" s="2" t="s">
        <v>7</v>
      </c>
      <c r="D6670" s="2" t="s">
        <v>11</v>
      </c>
      <c r="E6670" s="2" t="s">
        <v>14</v>
      </c>
      <c r="F6670" s="2" t="s">
        <v>24</v>
      </c>
      <c r="G6670" s="2">
        <v>51930</v>
      </c>
      <c r="H6670" s="2">
        <v>51930</v>
      </c>
      <c r="I6670" s="61"/>
    </row>
    <row r="6671" spans="1:9" ht="24" customHeight="1" x14ac:dyDescent="0.25">
      <c r="A6671" s="2">
        <v>13981</v>
      </c>
      <c r="B6671" s="3">
        <v>41799.568356481483</v>
      </c>
      <c r="C6671" s="2" t="s">
        <v>7</v>
      </c>
      <c r="D6671" s="2" t="s">
        <v>8</v>
      </c>
      <c r="E6671" s="2" t="s">
        <v>14</v>
      </c>
      <c r="F6671" s="2" t="s">
        <v>24</v>
      </c>
      <c r="G6671" s="2">
        <v>19537</v>
      </c>
      <c r="H6671" s="2">
        <v>19537</v>
      </c>
      <c r="I6671" s="61"/>
    </row>
    <row r="6672" spans="1:9" ht="24" customHeight="1" x14ac:dyDescent="0.25">
      <c r="A6672" s="2">
        <v>573316</v>
      </c>
      <c r="B6672" s="3">
        <v>41813.775000000001</v>
      </c>
      <c r="C6672" s="2" t="s">
        <v>7</v>
      </c>
      <c r="D6672" s="2" t="s">
        <v>11</v>
      </c>
      <c r="E6672" s="2" t="s">
        <v>16</v>
      </c>
      <c r="F6672" s="2" t="s">
        <v>12</v>
      </c>
      <c r="G6672" s="2">
        <v>45578</v>
      </c>
      <c r="H6672" s="2">
        <v>45578</v>
      </c>
      <c r="I6672" s="61"/>
    </row>
    <row r="6673" spans="1:9" ht="24" customHeight="1" x14ac:dyDescent="0.25">
      <c r="A6673" s="2">
        <v>425172</v>
      </c>
      <c r="B6673" s="3">
        <v>41813.773136574076</v>
      </c>
      <c r="C6673" s="2" t="s">
        <v>7</v>
      </c>
      <c r="D6673" s="2" t="s">
        <v>23</v>
      </c>
      <c r="E6673" s="2" t="s">
        <v>16</v>
      </c>
      <c r="F6673" s="2" t="s">
        <v>12</v>
      </c>
      <c r="G6673" s="2">
        <v>57474</v>
      </c>
      <c r="H6673" s="2">
        <v>57474</v>
      </c>
      <c r="I6673" s="61"/>
    </row>
    <row r="6674" spans="1:9" ht="24" customHeight="1" x14ac:dyDescent="0.25">
      <c r="A6674" s="2">
        <v>276411</v>
      </c>
      <c r="B6674" s="3">
        <v>41819.716550925928</v>
      </c>
      <c r="C6674" s="2" t="s">
        <v>7</v>
      </c>
      <c r="D6674" s="2" t="s">
        <v>8</v>
      </c>
      <c r="E6674" s="2" t="s">
        <v>16</v>
      </c>
      <c r="F6674" s="2" t="s">
        <v>12</v>
      </c>
      <c r="G6674" s="2">
        <v>58403</v>
      </c>
      <c r="H6674" s="2">
        <v>58403</v>
      </c>
      <c r="I6674" s="61"/>
    </row>
    <row r="6675" spans="1:9" ht="24" customHeight="1" x14ac:dyDescent="0.25">
      <c r="A6675" s="2">
        <v>526283</v>
      </c>
      <c r="B6675" s="3">
        <v>41831.530868055554</v>
      </c>
      <c r="C6675" s="2" t="s">
        <v>7</v>
      </c>
      <c r="D6675" s="2" t="s">
        <v>8</v>
      </c>
      <c r="E6675" s="2" t="s">
        <v>25</v>
      </c>
      <c r="F6675" s="2" t="s">
        <v>22</v>
      </c>
      <c r="G6675" s="2">
        <v>38413</v>
      </c>
      <c r="H6675" s="2">
        <v>38413</v>
      </c>
      <c r="I6675" s="61"/>
    </row>
    <row r="6676" spans="1:9" ht="24" customHeight="1" x14ac:dyDescent="0.25">
      <c r="A6676" s="2">
        <v>883322</v>
      </c>
      <c r="B6676" s="3">
        <v>41831.531261574077</v>
      </c>
      <c r="C6676" s="2" t="s">
        <v>7</v>
      </c>
      <c r="D6676" s="2" t="s">
        <v>11</v>
      </c>
      <c r="E6676" s="2" t="s">
        <v>25</v>
      </c>
      <c r="F6676" s="2" t="s">
        <v>22</v>
      </c>
      <c r="G6676" s="2">
        <v>12065</v>
      </c>
      <c r="H6676" s="2">
        <v>12065</v>
      </c>
      <c r="I6676" s="61"/>
    </row>
    <row r="6677" spans="1:9" ht="24" customHeight="1" x14ac:dyDescent="0.25">
      <c r="A6677" s="2">
        <v>123315</v>
      </c>
      <c r="B6677" s="3">
        <v>41845.717812499999</v>
      </c>
      <c r="C6677" s="2" t="s">
        <v>7</v>
      </c>
      <c r="D6677" s="2" t="s">
        <v>8</v>
      </c>
      <c r="E6677" s="2" t="s">
        <v>25</v>
      </c>
      <c r="F6677" s="2" t="s">
        <v>22</v>
      </c>
      <c r="G6677" s="2">
        <v>99331</v>
      </c>
      <c r="H6677" s="2">
        <v>99331</v>
      </c>
      <c r="I6677" s="61"/>
    </row>
    <row r="6678" spans="1:9" ht="24" customHeight="1" x14ac:dyDescent="0.25">
      <c r="A6678" s="2">
        <v>894740</v>
      </c>
      <c r="B6678" s="3">
        <v>41850.825289351851</v>
      </c>
      <c r="C6678" s="2" t="s">
        <v>7</v>
      </c>
      <c r="D6678" s="2" t="s">
        <v>8</v>
      </c>
      <c r="E6678" s="2" t="s">
        <v>14</v>
      </c>
      <c r="F6678" s="2" t="s">
        <v>19</v>
      </c>
      <c r="G6678" s="2">
        <v>3138</v>
      </c>
      <c r="H6678" s="2">
        <v>3138</v>
      </c>
      <c r="I6678" s="61"/>
    </row>
    <row r="6679" spans="1:9" ht="24" customHeight="1" x14ac:dyDescent="0.25">
      <c r="A6679" s="2">
        <v>942753</v>
      </c>
      <c r="B6679" s="3">
        <v>41850.826689814814</v>
      </c>
      <c r="C6679" s="2" t="s">
        <v>7</v>
      </c>
      <c r="D6679" s="2" t="s">
        <v>11</v>
      </c>
      <c r="E6679" s="2" t="s">
        <v>14</v>
      </c>
      <c r="F6679" s="2" t="s">
        <v>19</v>
      </c>
      <c r="G6679" s="2">
        <v>48718</v>
      </c>
      <c r="H6679" s="2">
        <v>48718</v>
      </c>
      <c r="I6679" s="61"/>
    </row>
    <row r="6680" spans="1:9" ht="24" customHeight="1" x14ac:dyDescent="0.25">
      <c r="A6680" s="2">
        <v>613831</v>
      </c>
      <c r="B6680" s="3">
        <v>41850.827291666668</v>
      </c>
      <c r="C6680" s="2" t="s">
        <v>7</v>
      </c>
      <c r="D6680" s="2" t="s">
        <v>11</v>
      </c>
      <c r="E6680" s="2" t="s">
        <v>14</v>
      </c>
      <c r="F6680" s="2" t="s">
        <v>19</v>
      </c>
      <c r="G6680" s="2">
        <v>54821</v>
      </c>
      <c r="H6680" s="2">
        <v>54821</v>
      </c>
      <c r="I6680" s="61"/>
    </row>
    <row r="6681" spans="1:9" ht="24" customHeight="1" x14ac:dyDescent="0.25">
      <c r="A6681" s="2">
        <v>620292</v>
      </c>
      <c r="B6681" s="3">
        <v>41850.827662037038</v>
      </c>
      <c r="C6681" s="2" t="s">
        <v>7</v>
      </c>
      <c r="D6681" s="2" t="s">
        <v>11</v>
      </c>
      <c r="E6681" s="2" t="s">
        <v>14</v>
      </c>
      <c r="F6681" s="2" t="s">
        <v>19</v>
      </c>
      <c r="G6681" s="2">
        <v>90453</v>
      </c>
      <c r="H6681" s="2">
        <v>90453</v>
      </c>
      <c r="I6681" s="61"/>
    </row>
    <row r="6682" spans="1:9" ht="24" customHeight="1" x14ac:dyDescent="0.25">
      <c r="A6682" s="2">
        <v>455567</v>
      </c>
      <c r="B6682" s="3">
        <v>41821.521145833336</v>
      </c>
      <c r="C6682" s="2" t="s">
        <v>7</v>
      </c>
      <c r="D6682" s="2" t="s">
        <v>8</v>
      </c>
      <c r="E6682" s="2" t="s">
        <v>14</v>
      </c>
      <c r="F6682" s="2" t="s">
        <v>12</v>
      </c>
      <c r="G6682" s="2">
        <v>12897</v>
      </c>
      <c r="H6682" s="2">
        <v>12897</v>
      </c>
      <c r="I6682" s="61"/>
    </row>
    <row r="6683" spans="1:9" ht="24" customHeight="1" x14ac:dyDescent="0.25">
      <c r="A6683" s="2">
        <v>23486</v>
      </c>
      <c r="B6683" s="3">
        <v>41829.793310185189</v>
      </c>
      <c r="C6683" s="2" t="s">
        <v>7</v>
      </c>
      <c r="D6683" s="2" t="s">
        <v>8</v>
      </c>
      <c r="E6683" s="2" t="s">
        <v>14</v>
      </c>
      <c r="F6683" s="2" t="s">
        <v>12</v>
      </c>
      <c r="G6683" s="2">
        <v>46842</v>
      </c>
      <c r="H6683" s="2">
        <v>46842</v>
      </c>
      <c r="I6683" s="61"/>
    </row>
    <row r="6684" spans="1:9" ht="24" customHeight="1" x14ac:dyDescent="0.25">
      <c r="A6684" s="2">
        <v>551411</v>
      </c>
      <c r="B6684" s="3">
        <v>41823.693912037037</v>
      </c>
      <c r="C6684" s="2" t="s">
        <v>7</v>
      </c>
      <c r="D6684" s="2" t="s">
        <v>8</v>
      </c>
      <c r="E6684" s="2" t="s">
        <v>14</v>
      </c>
      <c r="F6684" s="2" t="s">
        <v>22</v>
      </c>
      <c r="G6684" s="2">
        <v>94625</v>
      </c>
      <c r="H6684" s="2">
        <v>94625</v>
      </c>
      <c r="I6684" s="61"/>
    </row>
    <row r="6685" spans="1:9" ht="24" customHeight="1" x14ac:dyDescent="0.25">
      <c r="A6685" s="2">
        <v>826335</v>
      </c>
      <c r="B6685" s="3">
        <v>41823.696400462963</v>
      </c>
      <c r="C6685" s="2" t="s">
        <v>7</v>
      </c>
      <c r="D6685" s="2" t="s">
        <v>8</v>
      </c>
      <c r="E6685" s="2" t="s">
        <v>14</v>
      </c>
      <c r="F6685" s="2" t="s">
        <v>22</v>
      </c>
      <c r="G6685" s="2">
        <v>36904</v>
      </c>
      <c r="H6685" s="2">
        <v>36904</v>
      </c>
      <c r="I6685" s="61"/>
    </row>
    <row r="6686" spans="1:9" ht="24" customHeight="1" x14ac:dyDescent="0.25">
      <c r="A6686" s="2">
        <v>540235</v>
      </c>
      <c r="B6686" s="3">
        <v>41823.697164351855</v>
      </c>
      <c r="C6686" s="2" t="s">
        <v>7</v>
      </c>
      <c r="D6686" s="2" t="s">
        <v>8</v>
      </c>
      <c r="E6686" s="2" t="s">
        <v>14</v>
      </c>
      <c r="F6686" s="2" t="s">
        <v>22</v>
      </c>
      <c r="G6686" s="2">
        <v>33760</v>
      </c>
      <c r="H6686" s="2">
        <v>33760</v>
      </c>
      <c r="I6686" s="61"/>
    </row>
    <row r="6687" spans="1:9" ht="24" customHeight="1" x14ac:dyDescent="0.25">
      <c r="A6687" s="2">
        <v>318071</v>
      </c>
      <c r="B6687" s="3">
        <v>41831.539212962962</v>
      </c>
      <c r="C6687" s="2" t="s">
        <v>7</v>
      </c>
      <c r="D6687" s="2" t="s">
        <v>11</v>
      </c>
      <c r="E6687" s="2" t="s">
        <v>14</v>
      </c>
      <c r="F6687" s="2" t="s">
        <v>22</v>
      </c>
      <c r="G6687" s="2">
        <v>8454</v>
      </c>
      <c r="H6687" s="2">
        <v>8454</v>
      </c>
      <c r="I6687" s="61"/>
    </row>
    <row r="6688" spans="1:9" ht="24" customHeight="1" x14ac:dyDescent="0.25">
      <c r="A6688" s="2">
        <v>911802</v>
      </c>
      <c r="B6688" s="3">
        <v>41831.539837962962</v>
      </c>
      <c r="C6688" s="2" t="s">
        <v>7</v>
      </c>
      <c r="D6688" s="2" t="s">
        <v>8</v>
      </c>
      <c r="E6688" s="2" t="s">
        <v>14</v>
      </c>
      <c r="F6688" s="2" t="s">
        <v>22</v>
      </c>
      <c r="G6688" s="2">
        <v>7568</v>
      </c>
      <c r="H6688" s="2">
        <v>7568</v>
      </c>
      <c r="I6688" s="61"/>
    </row>
    <row r="6689" spans="1:9" ht="24" customHeight="1" x14ac:dyDescent="0.25">
      <c r="A6689" s="2">
        <v>911477</v>
      </c>
      <c r="B6689" s="3">
        <v>41836.32130787037</v>
      </c>
      <c r="C6689" s="2" t="s">
        <v>7</v>
      </c>
      <c r="D6689" s="2" t="s">
        <v>8</v>
      </c>
      <c r="E6689" s="2" t="s">
        <v>14</v>
      </c>
      <c r="F6689" s="2" t="s">
        <v>22</v>
      </c>
      <c r="G6689" s="2">
        <v>37212</v>
      </c>
      <c r="H6689" s="2">
        <v>37212</v>
      </c>
      <c r="I6689" s="61"/>
    </row>
    <row r="6690" spans="1:9" ht="24" customHeight="1" x14ac:dyDescent="0.25">
      <c r="A6690" s="2">
        <v>484204</v>
      </c>
      <c r="B6690" s="3">
        <v>41836.32240740741</v>
      </c>
      <c r="C6690" s="2" t="s">
        <v>13</v>
      </c>
      <c r="D6690" s="2" t="s">
        <v>8</v>
      </c>
      <c r="E6690" s="2" t="s">
        <v>14</v>
      </c>
      <c r="F6690" s="2" t="s">
        <v>22</v>
      </c>
      <c r="G6690" s="2">
        <v>35357</v>
      </c>
      <c r="H6690" s="2">
        <v>35357</v>
      </c>
      <c r="I6690" s="61"/>
    </row>
    <row r="6691" spans="1:9" ht="24" customHeight="1" x14ac:dyDescent="0.25">
      <c r="A6691" s="2">
        <v>822268</v>
      </c>
      <c r="B6691" s="3">
        <v>41836.320289351854</v>
      </c>
      <c r="C6691" s="2" t="s">
        <v>7</v>
      </c>
      <c r="D6691" s="2" t="s">
        <v>11</v>
      </c>
      <c r="E6691" s="2" t="s">
        <v>14</v>
      </c>
      <c r="F6691" s="2" t="s">
        <v>22</v>
      </c>
      <c r="G6691" s="2">
        <v>9158</v>
      </c>
      <c r="H6691" s="2">
        <v>9158</v>
      </c>
      <c r="I6691" s="61"/>
    </row>
    <row r="6692" spans="1:9" ht="24" customHeight="1" x14ac:dyDescent="0.25">
      <c r="A6692" s="2">
        <v>486463</v>
      </c>
      <c r="B6692" s="3">
        <v>41834.568148148152</v>
      </c>
      <c r="C6692" s="2" t="s">
        <v>7</v>
      </c>
      <c r="D6692" s="2" t="s">
        <v>8</v>
      </c>
      <c r="E6692" s="2" t="s">
        <v>9</v>
      </c>
      <c r="F6692" s="2" t="s">
        <v>17</v>
      </c>
      <c r="G6692" s="2">
        <v>28649</v>
      </c>
      <c r="H6692" s="2">
        <v>28649</v>
      </c>
      <c r="I6692" s="61"/>
    </row>
    <row r="6693" spans="1:9" ht="24" customHeight="1" x14ac:dyDescent="0.25">
      <c r="A6693" s="2">
        <v>908229</v>
      </c>
      <c r="B6693" s="3">
        <v>41814.782638888886</v>
      </c>
      <c r="C6693" s="2" t="s">
        <v>7</v>
      </c>
      <c r="D6693" s="2" t="s">
        <v>11</v>
      </c>
      <c r="E6693" s="2" t="s">
        <v>14</v>
      </c>
      <c r="F6693" s="2" t="s">
        <v>10</v>
      </c>
      <c r="G6693" s="2">
        <v>44700</v>
      </c>
      <c r="H6693" s="2">
        <v>44700</v>
      </c>
      <c r="I6693" s="61"/>
    </row>
    <row r="6694" spans="1:9" ht="24" customHeight="1" x14ac:dyDescent="0.25">
      <c r="A6694" s="2">
        <v>754747</v>
      </c>
      <c r="B6694" s="3">
        <v>41809.940300925926</v>
      </c>
      <c r="C6694" s="2" t="s">
        <v>7</v>
      </c>
      <c r="D6694" s="2" t="s">
        <v>8</v>
      </c>
      <c r="E6694" s="2" t="s">
        <v>14</v>
      </c>
      <c r="F6694" s="2" t="s">
        <v>32</v>
      </c>
      <c r="G6694" s="2">
        <v>79437</v>
      </c>
      <c r="H6694" s="2">
        <v>79437</v>
      </c>
      <c r="I6694" s="61"/>
    </row>
    <row r="6695" spans="1:9" ht="24" customHeight="1" x14ac:dyDescent="0.25">
      <c r="A6695" s="2">
        <v>51463</v>
      </c>
      <c r="B6695" s="3">
        <v>41811.401076388887</v>
      </c>
      <c r="C6695" s="2" t="s">
        <v>7</v>
      </c>
      <c r="D6695" s="2" t="s">
        <v>11</v>
      </c>
      <c r="E6695" s="2" t="s">
        <v>14</v>
      </c>
      <c r="F6695" s="2" t="s">
        <v>32</v>
      </c>
      <c r="G6695" s="2">
        <v>64370</v>
      </c>
      <c r="H6695" s="2">
        <v>64370</v>
      </c>
      <c r="I6695" s="61"/>
    </row>
    <row r="6696" spans="1:9" ht="24" customHeight="1" x14ac:dyDescent="0.25">
      <c r="A6696" s="2">
        <v>311488</v>
      </c>
      <c r="B6696" s="3">
        <v>41826.726817129631</v>
      </c>
      <c r="C6696" s="2" t="s">
        <v>7</v>
      </c>
      <c r="D6696" s="2" t="s">
        <v>8</v>
      </c>
      <c r="E6696" s="2" t="s">
        <v>25</v>
      </c>
      <c r="F6696" s="2" t="s">
        <v>10</v>
      </c>
      <c r="G6696" s="2">
        <v>12269</v>
      </c>
      <c r="H6696" s="2">
        <v>12269</v>
      </c>
      <c r="I6696" s="61"/>
    </row>
    <row r="6697" spans="1:9" ht="24" customHeight="1" x14ac:dyDescent="0.25">
      <c r="A6697" s="2">
        <v>175095</v>
      </c>
      <c r="B6697" s="3">
        <v>41801.968946759262</v>
      </c>
      <c r="C6697" s="2" t="s">
        <v>7</v>
      </c>
      <c r="D6697" s="2" t="s">
        <v>8</v>
      </c>
      <c r="E6697" s="2" t="s">
        <v>28</v>
      </c>
      <c r="F6697" s="2" t="s">
        <v>12</v>
      </c>
      <c r="G6697" s="2">
        <v>51976</v>
      </c>
      <c r="H6697" s="2">
        <v>51976</v>
      </c>
      <c r="I6697" s="61"/>
    </row>
    <row r="6698" spans="1:9" ht="24" customHeight="1" x14ac:dyDescent="0.25">
      <c r="A6698" s="2">
        <v>855992</v>
      </c>
      <c r="B6698" s="3">
        <v>41808.35365740741</v>
      </c>
      <c r="C6698" s="2" t="s">
        <v>7</v>
      </c>
      <c r="D6698" s="2" t="s">
        <v>8</v>
      </c>
      <c r="E6698" s="2" t="s">
        <v>9</v>
      </c>
      <c r="F6698" s="2" t="s">
        <v>32</v>
      </c>
      <c r="G6698" s="2">
        <v>90903</v>
      </c>
      <c r="H6698" s="2">
        <v>90903</v>
      </c>
      <c r="I6698" s="61"/>
    </row>
    <row r="6699" spans="1:9" ht="24" customHeight="1" x14ac:dyDescent="0.25">
      <c r="A6699" s="2">
        <v>229817</v>
      </c>
      <c r="B6699" s="3">
        <v>41808.352465277778</v>
      </c>
      <c r="C6699" s="2" t="s">
        <v>7</v>
      </c>
      <c r="D6699" s="2" t="s">
        <v>23</v>
      </c>
      <c r="E6699" s="2" t="s">
        <v>9</v>
      </c>
      <c r="F6699" s="2" t="s">
        <v>32</v>
      </c>
      <c r="G6699" s="2">
        <v>76987</v>
      </c>
      <c r="H6699" s="2">
        <v>76987</v>
      </c>
      <c r="I6699" s="61"/>
    </row>
    <row r="6700" spans="1:9" ht="24" customHeight="1" x14ac:dyDescent="0.25">
      <c r="A6700" s="2">
        <v>906695</v>
      </c>
      <c r="B6700" s="3">
        <v>41867.150879629633</v>
      </c>
      <c r="C6700" s="2" t="s">
        <v>7</v>
      </c>
      <c r="D6700" s="2" t="s">
        <v>8</v>
      </c>
      <c r="E6700" s="2" t="s">
        <v>25</v>
      </c>
      <c r="F6700" s="2" t="s">
        <v>32</v>
      </c>
      <c r="G6700" s="2">
        <v>46388</v>
      </c>
      <c r="H6700" s="2">
        <v>46388</v>
      </c>
      <c r="I6700" s="61"/>
    </row>
    <row r="6701" spans="1:9" ht="24" customHeight="1" x14ac:dyDescent="0.25">
      <c r="A6701" s="2">
        <v>846460</v>
      </c>
      <c r="B6701" s="3">
        <v>41879.558321759258</v>
      </c>
      <c r="C6701" s="2" t="s">
        <v>7</v>
      </c>
      <c r="D6701" s="2" t="s">
        <v>8</v>
      </c>
      <c r="E6701" s="2" t="s">
        <v>25</v>
      </c>
      <c r="F6701" s="2" t="s">
        <v>32</v>
      </c>
      <c r="G6701" s="2">
        <v>91417</v>
      </c>
      <c r="H6701" s="2">
        <v>91417</v>
      </c>
      <c r="I6701" s="61"/>
    </row>
    <row r="6702" spans="1:9" ht="24" customHeight="1" x14ac:dyDescent="0.25">
      <c r="A6702" s="2">
        <v>945509</v>
      </c>
      <c r="B6702" s="3">
        <v>41881.867083333331</v>
      </c>
      <c r="C6702" s="2" t="s">
        <v>7</v>
      </c>
      <c r="D6702" s="2" t="s">
        <v>8</v>
      </c>
      <c r="E6702" s="2" t="s">
        <v>9</v>
      </c>
      <c r="F6702" s="2" t="s">
        <v>10</v>
      </c>
      <c r="G6702" s="2">
        <v>68728</v>
      </c>
      <c r="H6702" s="2">
        <v>68728</v>
      </c>
      <c r="I6702" s="61"/>
    </row>
    <row r="6703" spans="1:9" ht="24" customHeight="1" x14ac:dyDescent="0.25">
      <c r="A6703" s="2">
        <v>187708</v>
      </c>
      <c r="B6703" s="3">
        <v>41841.905312499999</v>
      </c>
      <c r="C6703" s="2" t="s">
        <v>7</v>
      </c>
      <c r="D6703" s="2" t="s">
        <v>8</v>
      </c>
      <c r="E6703" s="2" t="s">
        <v>14</v>
      </c>
      <c r="F6703" s="2" t="s">
        <v>12</v>
      </c>
      <c r="G6703" s="2">
        <v>33989</v>
      </c>
      <c r="H6703" s="2">
        <v>33989</v>
      </c>
      <c r="I6703" s="61"/>
    </row>
    <row r="6704" spans="1:9" ht="24" customHeight="1" x14ac:dyDescent="0.25">
      <c r="A6704" s="2">
        <v>75450</v>
      </c>
      <c r="B6704" s="3">
        <v>41851.793877314813</v>
      </c>
      <c r="C6704" s="2" t="s">
        <v>7</v>
      </c>
      <c r="D6704" s="2" t="s">
        <v>11</v>
      </c>
      <c r="E6704" s="2" t="s">
        <v>14</v>
      </c>
      <c r="F6704" s="2" t="s">
        <v>12</v>
      </c>
      <c r="G6704" s="2">
        <v>17165</v>
      </c>
      <c r="H6704" s="2">
        <v>17165</v>
      </c>
      <c r="I6704" s="61"/>
    </row>
    <row r="6705" spans="1:9" ht="24" customHeight="1" x14ac:dyDescent="0.25">
      <c r="A6705" s="2">
        <v>415402</v>
      </c>
      <c r="B6705" s="3">
        <v>41855.29383101852</v>
      </c>
      <c r="C6705" s="2" t="s">
        <v>13</v>
      </c>
      <c r="D6705" s="2" t="s">
        <v>11</v>
      </c>
      <c r="E6705" s="2" t="s">
        <v>14</v>
      </c>
      <c r="F6705" s="2" t="s">
        <v>12</v>
      </c>
      <c r="G6705" s="2">
        <v>45354</v>
      </c>
      <c r="H6705" s="2">
        <v>45354</v>
      </c>
      <c r="I6705" s="61"/>
    </row>
    <row r="6706" spans="1:9" ht="24" customHeight="1" x14ac:dyDescent="0.25">
      <c r="A6706" s="2">
        <v>374158</v>
      </c>
      <c r="B6706" s="3">
        <v>41855.296736111108</v>
      </c>
      <c r="C6706" s="2" t="s">
        <v>13</v>
      </c>
      <c r="D6706" s="2" t="s">
        <v>11</v>
      </c>
      <c r="E6706" s="2" t="s">
        <v>14</v>
      </c>
      <c r="F6706" s="2" t="s">
        <v>12</v>
      </c>
      <c r="G6706" s="2">
        <v>53502</v>
      </c>
      <c r="H6706" s="2">
        <v>53502</v>
      </c>
      <c r="I6706" s="61"/>
    </row>
    <row r="6707" spans="1:9" ht="24" customHeight="1" x14ac:dyDescent="0.25">
      <c r="A6707" s="2">
        <v>183451</v>
      </c>
      <c r="B6707" s="3">
        <v>41823.4455787037</v>
      </c>
      <c r="C6707" s="2" t="s">
        <v>7</v>
      </c>
      <c r="D6707" s="2" t="s">
        <v>8</v>
      </c>
      <c r="E6707" s="2" t="s">
        <v>9</v>
      </c>
      <c r="F6707" s="2" t="s">
        <v>19</v>
      </c>
      <c r="G6707" s="2">
        <v>9278</v>
      </c>
      <c r="H6707" s="2">
        <v>9278</v>
      </c>
      <c r="I6707" s="61"/>
    </row>
    <row r="6708" spans="1:9" ht="24" customHeight="1" x14ac:dyDescent="0.25">
      <c r="A6708" s="2">
        <v>957861</v>
      </c>
      <c r="B6708" s="3">
        <v>41823.445960648147</v>
      </c>
      <c r="C6708" s="2" t="s">
        <v>7</v>
      </c>
      <c r="D6708" s="2" t="s">
        <v>8</v>
      </c>
      <c r="E6708" s="2" t="s">
        <v>9</v>
      </c>
      <c r="F6708" s="2" t="s">
        <v>19</v>
      </c>
      <c r="G6708" s="2">
        <v>46236</v>
      </c>
      <c r="H6708" s="2">
        <v>46236</v>
      </c>
      <c r="I6708" s="61"/>
    </row>
    <row r="6709" spans="1:9" ht="24" customHeight="1" x14ac:dyDescent="0.25">
      <c r="A6709" s="2">
        <v>561126</v>
      </c>
      <c r="B6709" s="3">
        <v>41823.449004629627</v>
      </c>
      <c r="C6709" s="2" t="s">
        <v>7</v>
      </c>
      <c r="D6709" s="2" t="s">
        <v>8</v>
      </c>
      <c r="E6709" s="2" t="s">
        <v>9</v>
      </c>
      <c r="F6709" s="2" t="s">
        <v>19</v>
      </c>
      <c r="G6709" s="2">
        <v>22935</v>
      </c>
      <c r="H6709" s="2">
        <v>22935</v>
      </c>
      <c r="I6709" s="61"/>
    </row>
    <row r="6710" spans="1:9" ht="24" customHeight="1" x14ac:dyDescent="0.25">
      <c r="A6710" s="2">
        <v>384750</v>
      </c>
      <c r="B6710" s="3">
        <v>41823.449861111112</v>
      </c>
      <c r="C6710" s="2" t="s">
        <v>13</v>
      </c>
      <c r="D6710" s="2" t="s">
        <v>8</v>
      </c>
      <c r="E6710" s="2" t="s">
        <v>9</v>
      </c>
      <c r="F6710" s="2" t="s">
        <v>19</v>
      </c>
      <c r="G6710" s="2">
        <v>53899</v>
      </c>
      <c r="H6710" s="2">
        <v>53899</v>
      </c>
      <c r="I6710" s="61"/>
    </row>
    <row r="6711" spans="1:9" ht="24" customHeight="1" x14ac:dyDescent="0.25">
      <c r="A6711" s="2">
        <v>401508</v>
      </c>
      <c r="B6711" s="3">
        <v>41858.33258101852</v>
      </c>
      <c r="C6711" s="2" t="s">
        <v>7</v>
      </c>
      <c r="D6711" s="2" t="s">
        <v>8</v>
      </c>
      <c r="E6711" s="2" t="s">
        <v>14</v>
      </c>
      <c r="F6711" s="2" t="s">
        <v>19</v>
      </c>
      <c r="G6711" s="2">
        <v>55353</v>
      </c>
      <c r="H6711" s="2">
        <v>55353</v>
      </c>
      <c r="I6711" s="61"/>
    </row>
    <row r="6712" spans="1:9" ht="24" customHeight="1" x14ac:dyDescent="0.25">
      <c r="A6712" s="2">
        <v>947251</v>
      </c>
      <c r="B6712" s="3">
        <v>41863.405960648146</v>
      </c>
      <c r="C6712" s="2" t="s">
        <v>7</v>
      </c>
      <c r="D6712" s="2" t="s">
        <v>11</v>
      </c>
      <c r="E6712" s="2" t="s">
        <v>14</v>
      </c>
      <c r="F6712" s="2" t="s">
        <v>21</v>
      </c>
      <c r="G6712" s="2">
        <v>72477</v>
      </c>
      <c r="H6712" s="2">
        <v>72477</v>
      </c>
      <c r="I6712" s="61"/>
    </row>
    <row r="6713" spans="1:9" ht="24" customHeight="1" x14ac:dyDescent="0.25">
      <c r="A6713" s="2">
        <v>800494</v>
      </c>
      <c r="B6713" s="3">
        <v>41818.451203703706</v>
      </c>
      <c r="C6713" s="2" t="s">
        <v>7</v>
      </c>
      <c r="D6713" s="2" t="s">
        <v>11</v>
      </c>
      <c r="E6713" s="2" t="s">
        <v>14</v>
      </c>
      <c r="F6713" s="2" t="s">
        <v>21</v>
      </c>
      <c r="G6713" s="2">
        <v>77110</v>
      </c>
      <c r="H6713" s="2">
        <v>77110</v>
      </c>
      <c r="I6713" s="61"/>
    </row>
    <row r="6714" spans="1:9" ht="24" customHeight="1" x14ac:dyDescent="0.25">
      <c r="A6714" s="2">
        <v>835229</v>
      </c>
      <c r="B6714" s="3">
        <v>41831.726331018515</v>
      </c>
      <c r="C6714" s="2" t="s">
        <v>7</v>
      </c>
      <c r="D6714" s="2" t="s">
        <v>11</v>
      </c>
      <c r="E6714" s="2" t="s">
        <v>9</v>
      </c>
      <c r="F6714" s="2" t="s">
        <v>32</v>
      </c>
      <c r="G6714" s="2">
        <v>73989</v>
      </c>
      <c r="H6714" s="2">
        <v>73989</v>
      </c>
      <c r="I6714" s="61"/>
    </row>
    <row r="6715" spans="1:9" ht="24" customHeight="1" x14ac:dyDescent="0.25">
      <c r="A6715" s="2">
        <v>678790</v>
      </c>
      <c r="B6715" s="3">
        <v>41831.728171296294</v>
      </c>
      <c r="C6715" s="2" t="s">
        <v>7</v>
      </c>
      <c r="D6715" s="2" t="s">
        <v>8</v>
      </c>
      <c r="E6715" s="2" t="s">
        <v>9</v>
      </c>
      <c r="F6715" s="2" t="s">
        <v>32</v>
      </c>
      <c r="G6715" s="2">
        <v>78359</v>
      </c>
      <c r="H6715" s="2">
        <v>78359</v>
      </c>
      <c r="I6715" s="61"/>
    </row>
    <row r="6716" spans="1:9" ht="24" customHeight="1" x14ac:dyDescent="0.25">
      <c r="A6716" s="2">
        <v>927124</v>
      </c>
      <c r="B6716" s="3">
        <v>41816.691874999997</v>
      </c>
      <c r="C6716" s="2" t="s">
        <v>7</v>
      </c>
      <c r="D6716" s="2" t="s">
        <v>8</v>
      </c>
      <c r="E6716" s="2" t="s">
        <v>14</v>
      </c>
      <c r="F6716" s="2" t="s">
        <v>24</v>
      </c>
      <c r="G6716" s="2">
        <v>95976</v>
      </c>
      <c r="H6716" s="2">
        <v>95976</v>
      </c>
      <c r="I6716" s="61"/>
    </row>
    <row r="6717" spans="1:9" ht="24" customHeight="1" x14ac:dyDescent="0.25">
      <c r="A6717" s="2">
        <v>232315</v>
      </c>
      <c r="B6717" s="3">
        <v>41816.692939814813</v>
      </c>
      <c r="C6717" s="2" t="s">
        <v>7</v>
      </c>
      <c r="D6717" s="2" t="s">
        <v>8</v>
      </c>
      <c r="E6717" s="2" t="s">
        <v>14</v>
      </c>
      <c r="F6717" s="2" t="s">
        <v>24</v>
      </c>
      <c r="G6717" s="2">
        <v>8300</v>
      </c>
      <c r="H6717" s="2">
        <v>8300</v>
      </c>
      <c r="I6717" s="61"/>
    </row>
    <row r="6718" spans="1:9" ht="24" customHeight="1" x14ac:dyDescent="0.25">
      <c r="A6718" s="2">
        <v>645912</v>
      </c>
      <c r="B6718" s="3">
        <v>41799.635289351849</v>
      </c>
      <c r="C6718" s="2" t="s">
        <v>7</v>
      </c>
      <c r="D6718" s="2" t="s">
        <v>11</v>
      </c>
      <c r="E6718" s="2" t="s">
        <v>9</v>
      </c>
      <c r="F6718" s="2" t="s">
        <v>32</v>
      </c>
      <c r="G6718" s="2">
        <v>53778</v>
      </c>
      <c r="H6718" s="2">
        <v>53778</v>
      </c>
      <c r="I6718" s="61"/>
    </row>
    <row r="6719" spans="1:9" ht="24" customHeight="1" x14ac:dyDescent="0.25">
      <c r="A6719" s="2">
        <v>249938</v>
      </c>
      <c r="B6719" s="3">
        <v>41799.637731481482</v>
      </c>
      <c r="C6719" s="2" t="s">
        <v>7</v>
      </c>
      <c r="D6719" s="2" t="s">
        <v>8</v>
      </c>
      <c r="E6719" s="2" t="s">
        <v>9</v>
      </c>
      <c r="F6719" s="2" t="s">
        <v>32</v>
      </c>
      <c r="G6719" s="2">
        <v>4689</v>
      </c>
      <c r="H6719" s="2">
        <v>4689</v>
      </c>
      <c r="I6719" s="61"/>
    </row>
    <row r="6720" spans="1:9" ht="24" customHeight="1" x14ac:dyDescent="0.25">
      <c r="A6720" s="2">
        <v>680388</v>
      </c>
      <c r="B6720" s="3">
        <v>41829.347800925927</v>
      </c>
      <c r="C6720" s="2" t="s">
        <v>7</v>
      </c>
      <c r="D6720" s="2" t="s">
        <v>8</v>
      </c>
      <c r="E6720" s="2" t="s">
        <v>14</v>
      </c>
      <c r="F6720" s="2" t="s">
        <v>21</v>
      </c>
      <c r="G6720" s="2">
        <v>50984</v>
      </c>
      <c r="H6720" s="2">
        <v>50984</v>
      </c>
      <c r="I6720" s="61"/>
    </row>
    <row r="6721" spans="1:9" ht="24" customHeight="1" x14ac:dyDescent="0.25">
      <c r="A6721" s="2">
        <v>970475</v>
      </c>
      <c r="B6721" s="3">
        <v>41829.348564814813</v>
      </c>
      <c r="C6721" s="2" t="s">
        <v>13</v>
      </c>
      <c r="D6721" s="2" t="s">
        <v>8</v>
      </c>
      <c r="E6721" s="2" t="s">
        <v>14</v>
      </c>
      <c r="F6721" s="2" t="s">
        <v>21</v>
      </c>
      <c r="G6721" s="2">
        <v>31647</v>
      </c>
      <c r="H6721" s="2">
        <v>31647</v>
      </c>
      <c r="I6721" s="61"/>
    </row>
    <row r="6722" spans="1:9" ht="24" customHeight="1" x14ac:dyDescent="0.25">
      <c r="A6722" s="2">
        <v>522630</v>
      </c>
      <c r="B6722" s="3">
        <v>41858.464421296296</v>
      </c>
      <c r="C6722" s="2" t="s">
        <v>13</v>
      </c>
      <c r="D6722" s="2" t="s">
        <v>8</v>
      </c>
      <c r="E6722" s="2" t="s">
        <v>16</v>
      </c>
      <c r="F6722" s="2" t="s">
        <v>32</v>
      </c>
      <c r="G6722" s="2">
        <v>59321</v>
      </c>
      <c r="H6722" s="2">
        <v>59321</v>
      </c>
      <c r="I6722" s="61"/>
    </row>
    <row r="6723" spans="1:9" ht="24" customHeight="1" x14ac:dyDescent="0.25">
      <c r="A6723" s="2">
        <v>379391</v>
      </c>
      <c r="B6723" s="3">
        <v>41862.73510416667</v>
      </c>
      <c r="C6723" s="2" t="s">
        <v>7</v>
      </c>
      <c r="D6723" s="2" t="s">
        <v>8</v>
      </c>
      <c r="E6723" s="2" t="s">
        <v>16</v>
      </c>
      <c r="F6723" s="2" t="s">
        <v>32</v>
      </c>
      <c r="G6723" s="2">
        <v>80619</v>
      </c>
      <c r="H6723" s="2">
        <v>80619</v>
      </c>
      <c r="I6723" s="61"/>
    </row>
    <row r="6724" spans="1:9" ht="24" customHeight="1" x14ac:dyDescent="0.25">
      <c r="A6724" s="2">
        <v>182272</v>
      </c>
      <c r="B6724" s="3">
        <v>41862.736620370371</v>
      </c>
      <c r="C6724" s="2" t="s">
        <v>7</v>
      </c>
      <c r="D6724" s="2" t="s">
        <v>11</v>
      </c>
      <c r="E6724" s="2" t="s">
        <v>16</v>
      </c>
      <c r="F6724" s="2" t="s">
        <v>32</v>
      </c>
      <c r="G6724" s="2">
        <v>6932</v>
      </c>
      <c r="H6724" s="2">
        <v>6932</v>
      </c>
      <c r="I6724" s="61"/>
    </row>
    <row r="6725" spans="1:9" ht="24" customHeight="1" x14ac:dyDescent="0.25">
      <c r="A6725" s="2">
        <v>489960</v>
      </c>
      <c r="B6725" s="3">
        <v>41862.734479166669</v>
      </c>
      <c r="C6725" s="2" t="s">
        <v>7</v>
      </c>
      <c r="D6725" s="2" t="s">
        <v>23</v>
      </c>
      <c r="E6725" s="2" t="s">
        <v>16</v>
      </c>
      <c r="F6725" s="2" t="s">
        <v>32</v>
      </c>
      <c r="G6725" s="2">
        <v>43920</v>
      </c>
      <c r="H6725" s="2">
        <v>43920</v>
      </c>
      <c r="I6725" s="61"/>
    </row>
    <row r="6726" spans="1:9" ht="24" customHeight="1" x14ac:dyDescent="0.25">
      <c r="A6726" s="2">
        <v>695427</v>
      </c>
      <c r="B6726" s="3">
        <v>41815.752245370371</v>
      </c>
      <c r="C6726" s="2" t="s">
        <v>7</v>
      </c>
      <c r="D6726" s="2" t="s">
        <v>8</v>
      </c>
      <c r="E6726" s="2" t="s">
        <v>14</v>
      </c>
      <c r="F6726" s="2" t="s">
        <v>17</v>
      </c>
      <c r="G6726" s="2">
        <v>90323</v>
      </c>
      <c r="H6726" s="2">
        <v>90323</v>
      </c>
      <c r="I6726" s="61"/>
    </row>
    <row r="6727" spans="1:9" ht="24" customHeight="1" x14ac:dyDescent="0.25">
      <c r="A6727" s="2">
        <v>231247</v>
      </c>
      <c r="B6727" s="3">
        <v>41815.75508101852</v>
      </c>
      <c r="C6727" s="2" t="s">
        <v>7</v>
      </c>
      <c r="D6727" s="2" t="s">
        <v>8</v>
      </c>
      <c r="E6727" s="2" t="s">
        <v>14</v>
      </c>
      <c r="F6727" s="2" t="s">
        <v>17</v>
      </c>
      <c r="G6727" s="2">
        <v>59167</v>
      </c>
      <c r="H6727" s="2">
        <v>59167</v>
      </c>
      <c r="I6727" s="61"/>
    </row>
    <row r="6728" spans="1:9" ht="24" customHeight="1" x14ac:dyDescent="0.25">
      <c r="A6728" s="2">
        <v>481258</v>
      </c>
      <c r="B6728" s="3">
        <v>41827.683125000003</v>
      </c>
      <c r="C6728" s="2" t="s">
        <v>7</v>
      </c>
      <c r="D6728" s="2" t="s">
        <v>11</v>
      </c>
      <c r="E6728" s="2" t="s">
        <v>14</v>
      </c>
      <c r="F6728" s="2" t="s">
        <v>17</v>
      </c>
      <c r="G6728" s="2">
        <v>78543</v>
      </c>
      <c r="H6728" s="2">
        <v>78543</v>
      </c>
      <c r="I6728" s="61"/>
    </row>
    <row r="6729" spans="1:9" ht="24" customHeight="1" x14ac:dyDescent="0.25">
      <c r="A6729" s="2">
        <v>162500</v>
      </c>
      <c r="B6729" s="3">
        <v>41819.314409722225</v>
      </c>
      <c r="C6729" s="2" t="s">
        <v>7</v>
      </c>
      <c r="D6729" s="2" t="s">
        <v>8</v>
      </c>
      <c r="E6729" s="2" t="s">
        <v>25</v>
      </c>
      <c r="F6729" s="2" t="s">
        <v>32</v>
      </c>
      <c r="G6729" s="2">
        <v>61900</v>
      </c>
      <c r="H6729" s="2">
        <v>61900</v>
      </c>
      <c r="I6729" s="61"/>
    </row>
    <row r="6730" spans="1:9" ht="24" customHeight="1" x14ac:dyDescent="0.25">
      <c r="A6730" s="2">
        <v>568407</v>
      </c>
      <c r="B6730" s="3">
        <v>41819.315081018518</v>
      </c>
      <c r="C6730" s="2" t="s">
        <v>7</v>
      </c>
      <c r="D6730" s="2" t="s">
        <v>8</v>
      </c>
      <c r="E6730" s="2" t="s">
        <v>25</v>
      </c>
      <c r="F6730" s="2" t="s">
        <v>32</v>
      </c>
      <c r="G6730" s="2">
        <v>72899</v>
      </c>
      <c r="H6730" s="2">
        <v>72899</v>
      </c>
      <c r="I6730" s="61"/>
    </row>
    <row r="6731" spans="1:9" ht="24" customHeight="1" x14ac:dyDescent="0.25">
      <c r="A6731" s="2">
        <v>394641</v>
      </c>
      <c r="B6731" s="3">
        <v>41807.122534722221</v>
      </c>
      <c r="C6731" s="2" t="s">
        <v>7</v>
      </c>
      <c r="D6731" s="2" t="s">
        <v>8</v>
      </c>
      <c r="E6731" s="2" t="s">
        <v>20</v>
      </c>
      <c r="F6731" s="2" t="s">
        <v>32</v>
      </c>
      <c r="G6731" s="2">
        <v>25172</v>
      </c>
      <c r="H6731" s="2">
        <v>25172</v>
      </c>
      <c r="I6731" s="61"/>
    </row>
    <row r="6732" spans="1:9" ht="24" customHeight="1" x14ac:dyDescent="0.25">
      <c r="A6732" s="2">
        <v>340584</v>
      </c>
      <c r="B6732" s="3">
        <v>41843.683969907404</v>
      </c>
      <c r="C6732" s="2" t="s">
        <v>13</v>
      </c>
      <c r="D6732" s="2" t="s">
        <v>11</v>
      </c>
      <c r="E6732" s="2" t="s">
        <v>14</v>
      </c>
      <c r="F6732" s="2" t="s">
        <v>21</v>
      </c>
      <c r="G6732" s="2">
        <v>97563</v>
      </c>
      <c r="H6732" s="2">
        <v>97563</v>
      </c>
      <c r="I6732" s="61"/>
    </row>
    <row r="6733" spans="1:9" ht="24" customHeight="1" x14ac:dyDescent="0.25">
      <c r="A6733" s="2">
        <v>585873</v>
      </c>
      <c r="B6733" s="3">
        <v>41862.374988425923</v>
      </c>
      <c r="C6733" s="2" t="s">
        <v>7</v>
      </c>
      <c r="D6733" s="2" t="s">
        <v>8</v>
      </c>
      <c r="E6733" s="2" t="s">
        <v>14</v>
      </c>
      <c r="F6733" s="2" t="s">
        <v>21</v>
      </c>
      <c r="G6733" s="2">
        <v>90457</v>
      </c>
      <c r="H6733" s="2">
        <v>90457</v>
      </c>
      <c r="I6733" s="61"/>
    </row>
    <row r="6734" spans="1:9" ht="24" customHeight="1" x14ac:dyDescent="0.25">
      <c r="A6734" s="2">
        <v>495165</v>
      </c>
      <c r="B6734" s="3">
        <v>41862.376597222225</v>
      </c>
      <c r="C6734" s="2" t="s">
        <v>7</v>
      </c>
      <c r="D6734" s="2" t="s">
        <v>8</v>
      </c>
      <c r="E6734" s="2" t="s">
        <v>14</v>
      </c>
      <c r="F6734" s="2" t="s">
        <v>21</v>
      </c>
      <c r="G6734" s="2">
        <v>98351</v>
      </c>
      <c r="H6734" s="2">
        <v>98351</v>
      </c>
      <c r="I6734" s="61"/>
    </row>
    <row r="6735" spans="1:9" ht="24" customHeight="1" x14ac:dyDescent="0.25">
      <c r="A6735" s="2">
        <v>636825</v>
      </c>
      <c r="B6735" s="3">
        <v>41841.139837962961</v>
      </c>
      <c r="C6735" s="2" t="s">
        <v>7</v>
      </c>
      <c r="D6735" s="2" t="s">
        <v>11</v>
      </c>
      <c r="E6735" s="2" t="s">
        <v>29</v>
      </c>
      <c r="F6735" s="2" t="s">
        <v>32</v>
      </c>
      <c r="G6735" s="2">
        <v>12051</v>
      </c>
      <c r="H6735" s="2">
        <v>12051</v>
      </c>
      <c r="I6735" s="61"/>
    </row>
    <row r="6736" spans="1:9" ht="24" customHeight="1" x14ac:dyDescent="0.25">
      <c r="A6736" s="2">
        <v>193885</v>
      </c>
      <c r="B6736" s="3">
        <v>41852.512256944443</v>
      </c>
      <c r="C6736" s="2" t="s">
        <v>13</v>
      </c>
      <c r="D6736" s="2" t="s">
        <v>11</v>
      </c>
      <c r="E6736" s="2" t="s">
        <v>14</v>
      </c>
      <c r="F6736" s="2" t="s">
        <v>32</v>
      </c>
      <c r="G6736" s="2">
        <v>69961</v>
      </c>
      <c r="H6736" s="2">
        <v>69961</v>
      </c>
      <c r="I6736" s="61"/>
    </row>
    <row r="6737" spans="1:9" ht="24" customHeight="1" x14ac:dyDescent="0.25">
      <c r="A6737" s="2">
        <v>659746</v>
      </c>
      <c r="B6737" s="3">
        <v>41860.386944444443</v>
      </c>
      <c r="C6737" s="2" t="s">
        <v>13</v>
      </c>
      <c r="D6737" s="2" t="s">
        <v>8</v>
      </c>
      <c r="E6737" s="2" t="s">
        <v>14</v>
      </c>
      <c r="F6737" s="2" t="s">
        <v>32</v>
      </c>
      <c r="G6737" s="2">
        <v>89486</v>
      </c>
      <c r="H6737" s="2">
        <v>89486</v>
      </c>
      <c r="I6737" s="61"/>
    </row>
    <row r="6738" spans="1:9" ht="24" customHeight="1" x14ac:dyDescent="0.25">
      <c r="A6738" s="2">
        <v>874516</v>
      </c>
      <c r="B6738" s="3">
        <v>41865.437210648146</v>
      </c>
      <c r="C6738" s="2" t="s">
        <v>7</v>
      </c>
      <c r="D6738" s="2" t="s">
        <v>11</v>
      </c>
      <c r="E6738" s="2" t="s">
        <v>14</v>
      </c>
      <c r="F6738" s="2" t="s">
        <v>32</v>
      </c>
      <c r="G6738" s="2">
        <v>92393</v>
      </c>
      <c r="H6738" s="2">
        <v>92393</v>
      </c>
      <c r="I6738" s="61"/>
    </row>
    <row r="6739" spans="1:9" ht="24" customHeight="1" x14ac:dyDescent="0.25">
      <c r="A6739" s="2">
        <v>638114</v>
      </c>
      <c r="B6739" s="3">
        <v>41865.439143518517</v>
      </c>
      <c r="C6739" s="2" t="s">
        <v>7</v>
      </c>
      <c r="D6739" s="2" t="s">
        <v>8</v>
      </c>
      <c r="E6739" s="2" t="s">
        <v>14</v>
      </c>
      <c r="F6739" s="2" t="s">
        <v>32</v>
      </c>
      <c r="G6739" s="2">
        <v>40974</v>
      </c>
      <c r="H6739" s="2">
        <v>40974</v>
      </c>
      <c r="I6739" s="61"/>
    </row>
    <row r="6740" spans="1:9" ht="24" customHeight="1" x14ac:dyDescent="0.25">
      <c r="A6740" s="2">
        <v>974354</v>
      </c>
      <c r="B6740" s="3">
        <v>41866.629791666666</v>
      </c>
      <c r="C6740" s="2" t="s">
        <v>7</v>
      </c>
      <c r="D6740" s="2" t="s">
        <v>8</v>
      </c>
      <c r="E6740" s="2" t="s">
        <v>14</v>
      </c>
      <c r="F6740" s="2" t="s">
        <v>32</v>
      </c>
      <c r="G6740" s="2">
        <v>55821</v>
      </c>
      <c r="H6740" s="2">
        <v>55821</v>
      </c>
      <c r="I6740" s="61"/>
    </row>
    <row r="6741" spans="1:9" ht="24" customHeight="1" x14ac:dyDescent="0.25">
      <c r="A6741" s="2">
        <v>737274</v>
      </c>
      <c r="B6741" s="3">
        <v>41873.734305555554</v>
      </c>
      <c r="C6741" s="2" t="s">
        <v>7</v>
      </c>
      <c r="D6741" s="2" t="s">
        <v>11</v>
      </c>
      <c r="E6741" s="2" t="s">
        <v>14</v>
      </c>
      <c r="F6741" s="2" t="s">
        <v>32</v>
      </c>
      <c r="G6741" s="2">
        <v>31854</v>
      </c>
      <c r="H6741" s="2">
        <v>31854</v>
      </c>
      <c r="I6741" s="61"/>
    </row>
    <row r="6742" spans="1:9" ht="24" customHeight="1" x14ac:dyDescent="0.25">
      <c r="A6742" s="2">
        <v>935622</v>
      </c>
      <c r="B6742" s="3">
        <v>41877.660046296296</v>
      </c>
      <c r="C6742" s="2" t="s">
        <v>7</v>
      </c>
      <c r="D6742" s="2" t="s">
        <v>8</v>
      </c>
      <c r="E6742" s="2" t="s">
        <v>14</v>
      </c>
      <c r="F6742" s="2" t="s">
        <v>32</v>
      </c>
      <c r="G6742" s="2">
        <v>73758</v>
      </c>
      <c r="H6742" s="2">
        <v>73758</v>
      </c>
      <c r="I6742" s="61"/>
    </row>
    <row r="6743" spans="1:9" ht="24" customHeight="1" x14ac:dyDescent="0.25">
      <c r="A6743" s="2">
        <v>312884</v>
      </c>
      <c r="B6743" s="3">
        <v>41845.564664351848</v>
      </c>
      <c r="C6743" s="2" t="s">
        <v>7</v>
      </c>
      <c r="D6743" s="2" t="s">
        <v>8</v>
      </c>
      <c r="E6743" s="2" t="s">
        <v>9</v>
      </c>
      <c r="F6743" s="2" t="s">
        <v>12</v>
      </c>
      <c r="G6743" s="2">
        <v>95550</v>
      </c>
      <c r="H6743" s="2">
        <v>95550</v>
      </c>
      <c r="I6743" s="61"/>
    </row>
    <row r="6744" spans="1:9" ht="24" customHeight="1" x14ac:dyDescent="0.25">
      <c r="A6744" s="2">
        <v>520452</v>
      </c>
      <c r="B6744" s="3">
        <v>41845.565324074072</v>
      </c>
      <c r="C6744" s="2" t="s">
        <v>7</v>
      </c>
      <c r="D6744" s="2" t="s">
        <v>11</v>
      </c>
      <c r="E6744" s="2" t="s">
        <v>9</v>
      </c>
      <c r="F6744" s="2" t="s">
        <v>12</v>
      </c>
      <c r="G6744" s="2">
        <v>91387</v>
      </c>
      <c r="H6744" s="2">
        <v>91387</v>
      </c>
      <c r="I6744" s="61"/>
    </row>
    <row r="6745" spans="1:9" ht="24" customHeight="1" x14ac:dyDescent="0.25">
      <c r="A6745" s="2">
        <v>75320</v>
      </c>
      <c r="B6745" s="3">
        <v>41806.999594907407</v>
      </c>
      <c r="C6745" s="2" t="s">
        <v>7</v>
      </c>
      <c r="D6745" s="2" t="s">
        <v>11</v>
      </c>
      <c r="E6745" s="2" t="s">
        <v>9</v>
      </c>
      <c r="F6745" s="2" t="s">
        <v>21</v>
      </c>
      <c r="G6745" s="2">
        <v>86754</v>
      </c>
      <c r="H6745" s="2">
        <v>86754</v>
      </c>
      <c r="I6745" s="61"/>
    </row>
    <row r="6746" spans="1:9" ht="24" customHeight="1" x14ac:dyDescent="0.25">
      <c r="A6746" s="2">
        <v>357660</v>
      </c>
      <c r="B6746" s="3">
        <v>41808.623692129629</v>
      </c>
      <c r="C6746" s="2" t="s">
        <v>7</v>
      </c>
      <c r="D6746" s="2" t="s">
        <v>8</v>
      </c>
      <c r="E6746" s="2" t="s">
        <v>9</v>
      </c>
      <c r="F6746" s="2" t="s">
        <v>21</v>
      </c>
      <c r="G6746" s="2">
        <v>32258</v>
      </c>
      <c r="H6746" s="2">
        <v>32258</v>
      </c>
      <c r="I6746" s="61"/>
    </row>
    <row r="6747" spans="1:9" ht="24" customHeight="1" x14ac:dyDescent="0.25">
      <c r="A6747" s="2">
        <v>603116</v>
      </c>
      <c r="B6747" s="3">
        <v>41808.408136574071</v>
      </c>
      <c r="C6747" s="2" t="s">
        <v>7</v>
      </c>
      <c r="D6747" s="2" t="s">
        <v>8</v>
      </c>
      <c r="E6747" s="2" t="s">
        <v>25</v>
      </c>
      <c r="F6747" s="2" t="s">
        <v>19</v>
      </c>
      <c r="G6747" s="2">
        <v>44583</v>
      </c>
      <c r="H6747" s="2">
        <v>44583</v>
      </c>
      <c r="I6747" s="61"/>
    </row>
    <row r="6748" spans="1:9" ht="24" customHeight="1" x14ac:dyDescent="0.25">
      <c r="A6748" s="2">
        <v>334712</v>
      </c>
      <c r="B6748" s="3">
        <v>41808.410439814812</v>
      </c>
      <c r="C6748" s="2" t="s">
        <v>13</v>
      </c>
      <c r="D6748" s="2" t="s">
        <v>8</v>
      </c>
      <c r="E6748" s="2" t="s">
        <v>25</v>
      </c>
      <c r="F6748" s="2" t="s">
        <v>19</v>
      </c>
      <c r="G6748" s="2">
        <v>65185</v>
      </c>
      <c r="H6748" s="2">
        <v>65185</v>
      </c>
      <c r="I6748" s="61"/>
    </row>
    <row r="6749" spans="1:9" ht="24" customHeight="1" x14ac:dyDescent="0.25">
      <c r="A6749" s="2">
        <v>459090</v>
      </c>
      <c r="B6749" s="3">
        <v>41808.412581018521</v>
      </c>
      <c r="C6749" s="2" t="s">
        <v>7</v>
      </c>
      <c r="D6749" s="2" t="s">
        <v>8</v>
      </c>
      <c r="E6749" s="2" t="s">
        <v>25</v>
      </c>
      <c r="F6749" s="2" t="s">
        <v>19</v>
      </c>
      <c r="G6749" s="2">
        <v>84065</v>
      </c>
      <c r="H6749" s="2">
        <v>84065</v>
      </c>
      <c r="I6749" s="61"/>
    </row>
    <row r="6750" spans="1:9" ht="24" customHeight="1" x14ac:dyDescent="0.25">
      <c r="A6750" s="2">
        <v>790727</v>
      </c>
      <c r="B6750" s="3">
        <v>41815.367581018516</v>
      </c>
      <c r="C6750" s="2" t="s">
        <v>7</v>
      </c>
      <c r="D6750" s="2" t="s">
        <v>11</v>
      </c>
      <c r="E6750" s="2" t="s">
        <v>25</v>
      </c>
      <c r="F6750" s="2" t="s">
        <v>19</v>
      </c>
      <c r="G6750" s="2">
        <v>18615</v>
      </c>
      <c r="H6750" s="2">
        <v>18615</v>
      </c>
      <c r="I6750" s="61"/>
    </row>
    <row r="6751" spans="1:9" ht="24" customHeight="1" x14ac:dyDescent="0.25">
      <c r="A6751" s="2">
        <v>749336</v>
      </c>
      <c r="B6751" s="3">
        <v>41816.374652777777</v>
      </c>
      <c r="C6751" s="2" t="s">
        <v>7</v>
      </c>
      <c r="D6751" s="2" t="s">
        <v>8</v>
      </c>
      <c r="E6751" s="2" t="s">
        <v>25</v>
      </c>
      <c r="F6751" s="2" t="s">
        <v>19</v>
      </c>
      <c r="G6751" s="2">
        <v>73876</v>
      </c>
      <c r="H6751" s="2">
        <v>73876</v>
      </c>
      <c r="I6751" s="61"/>
    </row>
    <row r="6752" spans="1:9" ht="24" customHeight="1" x14ac:dyDescent="0.25">
      <c r="A6752" s="2">
        <v>782123</v>
      </c>
      <c r="B6752" s="3">
        <v>41816.376134259262</v>
      </c>
      <c r="C6752" s="2" t="s">
        <v>7</v>
      </c>
      <c r="D6752" s="2" t="s">
        <v>8</v>
      </c>
      <c r="E6752" s="2" t="s">
        <v>25</v>
      </c>
      <c r="F6752" s="2" t="s">
        <v>19</v>
      </c>
      <c r="G6752" s="2">
        <v>35416</v>
      </c>
      <c r="H6752" s="2">
        <v>35416</v>
      </c>
      <c r="I6752" s="61"/>
    </row>
    <row r="6753" spans="1:9" ht="24" customHeight="1" x14ac:dyDescent="0.25">
      <c r="A6753" s="2">
        <v>223060</v>
      </c>
      <c r="B6753" s="3">
        <v>41835.37939814815</v>
      </c>
      <c r="C6753" s="2" t="s">
        <v>7</v>
      </c>
      <c r="D6753" s="2" t="s">
        <v>8</v>
      </c>
      <c r="E6753" s="2" t="s">
        <v>9</v>
      </c>
      <c r="F6753" s="2" t="s">
        <v>17</v>
      </c>
      <c r="G6753" s="2">
        <v>41485</v>
      </c>
      <c r="H6753" s="2">
        <v>41485</v>
      </c>
      <c r="I6753" s="61"/>
    </row>
    <row r="6754" spans="1:9" ht="24" customHeight="1" x14ac:dyDescent="0.25">
      <c r="A6754" s="2">
        <v>255061</v>
      </c>
      <c r="B6754" s="3">
        <v>41850.789259259262</v>
      </c>
      <c r="C6754" s="2" t="s">
        <v>13</v>
      </c>
      <c r="D6754" s="2" t="s">
        <v>11</v>
      </c>
      <c r="E6754" s="2" t="s">
        <v>9</v>
      </c>
      <c r="F6754" s="2" t="s">
        <v>10</v>
      </c>
      <c r="G6754" s="2">
        <v>78912</v>
      </c>
      <c r="H6754" s="2">
        <v>78912</v>
      </c>
      <c r="I6754" s="61"/>
    </row>
    <row r="6755" spans="1:9" ht="24" customHeight="1" x14ac:dyDescent="0.25">
      <c r="A6755" s="2">
        <v>792720</v>
      </c>
      <c r="B6755" s="3">
        <v>41846.009988425925</v>
      </c>
      <c r="C6755" s="2" t="s">
        <v>7</v>
      </c>
      <c r="D6755" s="2" t="s">
        <v>8</v>
      </c>
      <c r="E6755" s="2" t="s">
        <v>9</v>
      </c>
      <c r="F6755" s="2" t="s">
        <v>10</v>
      </c>
      <c r="G6755" s="2">
        <v>31304</v>
      </c>
      <c r="H6755" s="2">
        <v>31304</v>
      </c>
      <c r="I6755" s="61"/>
    </row>
    <row r="6756" spans="1:9" ht="24" customHeight="1" x14ac:dyDescent="0.25">
      <c r="A6756" s="2">
        <v>857597</v>
      </c>
      <c r="B6756" s="3">
        <v>41846.010381944441</v>
      </c>
      <c r="C6756" s="2" t="s">
        <v>7</v>
      </c>
      <c r="D6756" s="2" t="s">
        <v>11</v>
      </c>
      <c r="E6756" s="2" t="s">
        <v>9</v>
      </c>
      <c r="F6756" s="2" t="s">
        <v>10</v>
      </c>
      <c r="G6756" s="2">
        <v>86741</v>
      </c>
      <c r="H6756" s="2">
        <v>86741</v>
      </c>
      <c r="I6756" s="61"/>
    </row>
    <row r="6757" spans="1:9" ht="24" customHeight="1" x14ac:dyDescent="0.25">
      <c r="A6757" s="2">
        <v>86704</v>
      </c>
      <c r="B6757" s="3">
        <v>41846.011759259258</v>
      </c>
      <c r="C6757" s="2" t="s">
        <v>7</v>
      </c>
      <c r="D6757" s="2" t="s">
        <v>11</v>
      </c>
      <c r="E6757" s="2" t="s">
        <v>9</v>
      </c>
      <c r="F6757" s="2" t="s">
        <v>10</v>
      </c>
      <c r="G6757" s="2">
        <v>10814</v>
      </c>
      <c r="H6757" s="2">
        <v>10814</v>
      </c>
      <c r="I6757" s="61"/>
    </row>
    <row r="6758" spans="1:9" ht="24" customHeight="1" x14ac:dyDescent="0.25">
      <c r="A6758" s="2">
        <v>405687</v>
      </c>
      <c r="B6758" s="3">
        <v>41846.012997685182</v>
      </c>
      <c r="C6758" s="2" t="s">
        <v>7</v>
      </c>
      <c r="D6758" s="2" t="s">
        <v>8</v>
      </c>
      <c r="E6758" s="2" t="s">
        <v>9</v>
      </c>
      <c r="F6758" s="2" t="s">
        <v>10</v>
      </c>
      <c r="G6758" s="2">
        <v>81410</v>
      </c>
      <c r="H6758" s="2">
        <v>81410</v>
      </c>
      <c r="I6758" s="61"/>
    </row>
    <row r="6759" spans="1:9" ht="24" customHeight="1" x14ac:dyDescent="0.25">
      <c r="A6759" s="2">
        <v>693654</v>
      </c>
      <c r="B6759" s="3">
        <v>41851.752349537041</v>
      </c>
      <c r="C6759" s="2" t="s">
        <v>7</v>
      </c>
      <c r="D6759" s="2" t="s">
        <v>8</v>
      </c>
      <c r="E6759" s="2" t="s">
        <v>9</v>
      </c>
      <c r="F6759" s="2" t="s">
        <v>10</v>
      </c>
      <c r="G6759" s="2">
        <v>74739</v>
      </c>
      <c r="H6759" s="2">
        <v>74739</v>
      </c>
      <c r="I6759" s="61"/>
    </row>
    <row r="6760" spans="1:9" ht="24" customHeight="1" x14ac:dyDescent="0.25">
      <c r="A6760" s="2">
        <v>230826</v>
      </c>
      <c r="B6760" s="3">
        <v>41843.803761574076</v>
      </c>
      <c r="C6760" s="2" t="s">
        <v>7</v>
      </c>
      <c r="D6760" s="2" t="s">
        <v>8</v>
      </c>
      <c r="E6760" s="2" t="s">
        <v>28</v>
      </c>
      <c r="F6760" s="2" t="s">
        <v>12</v>
      </c>
      <c r="G6760" s="2">
        <v>53591</v>
      </c>
      <c r="H6760" s="2">
        <v>53591</v>
      </c>
      <c r="I6760" s="61"/>
    </row>
    <row r="6761" spans="1:9" ht="24" customHeight="1" x14ac:dyDescent="0.25">
      <c r="A6761" s="2">
        <v>971094</v>
      </c>
      <c r="B6761" s="3">
        <v>41859.74391203704</v>
      </c>
      <c r="C6761" s="2" t="s">
        <v>7</v>
      </c>
      <c r="D6761" s="2" t="s">
        <v>11</v>
      </c>
      <c r="E6761" s="2" t="s">
        <v>16</v>
      </c>
      <c r="F6761" s="2" t="s">
        <v>17</v>
      </c>
      <c r="G6761" s="2">
        <v>95713</v>
      </c>
      <c r="H6761" s="2">
        <v>95713</v>
      </c>
      <c r="I6761" s="61"/>
    </row>
    <row r="6762" spans="1:9" ht="24" customHeight="1" x14ac:dyDescent="0.25">
      <c r="A6762" s="2">
        <v>422942</v>
      </c>
      <c r="B6762" s="3">
        <v>41812.5937037037</v>
      </c>
      <c r="C6762" s="2" t="s">
        <v>7</v>
      </c>
      <c r="D6762" s="2" t="s">
        <v>8</v>
      </c>
      <c r="E6762" s="2" t="s">
        <v>14</v>
      </c>
      <c r="F6762" s="2" t="s">
        <v>17</v>
      </c>
      <c r="G6762" s="2">
        <v>57973</v>
      </c>
      <c r="H6762" s="2">
        <v>57973</v>
      </c>
      <c r="I6762" s="61"/>
    </row>
    <row r="6763" spans="1:9" ht="24" customHeight="1" x14ac:dyDescent="0.25">
      <c r="A6763" s="2">
        <v>799388</v>
      </c>
      <c r="B6763" s="3">
        <v>41812.594548611109</v>
      </c>
      <c r="C6763" s="2" t="s">
        <v>7</v>
      </c>
      <c r="D6763" s="2" t="s">
        <v>8</v>
      </c>
      <c r="E6763" s="2" t="s">
        <v>14</v>
      </c>
      <c r="F6763" s="2" t="s">
        <v>17</v>
      </c>
      <c r="G6763" s="2">
        <v>89685</v>
      </c>
      <c r="H6763" s="2">
        <v>89685</v>
      </c>
      <c r="I6763" s="61"/>
    </row>
    <row r="6764" spans="1:9" ht="24" customHeight="1" x14ac:dyDescent="0.25">
      <c r="A6764" s="2">
        <v>752774</v>
      </c>
      <c r="B6764" s="3">
        <v>41823.321875000001</v>
      </c>
      <c r="C6764" s="2" t="s">
        <v>7</v>
      </c>
      <c r="D6764" s="2" t="s">
        <v>8</v>
      </c>
      <c r="E6764" s="2" t="s">
        <v>14</v>
      </c>
      <c r="F6764" s="2" t="s">
        <v>17</v>
      </c>
      <c r="G6764" s="2">
        <v>46769</v>
      </c>
      <c r="H6764" s="2">
        <v>46769</v>
      </c>
      <c r="I6764" s="61"/>
    </row>
    <row r="6765" spans="1:9" ht="24" customHeight="1" x14ac:dyDescent="0.25">
      <c r="A6765" s="2">
        <v>155967</v>
      </c>
      <c r="B6765" s="3">
        <v>41823.322916666664</v>
      </c>
      <c r="C6765" s="2" t="s">
        <v>7</v>
      </c>
      <c r="D6765" s="2" t="s">
        <v>8</v>
      </c>
      <c r="E6765" s="2" t="s">
        <v>14</v>
      </c>
      <c r="F6765" s="2" t="s">
        <v>17</v>
      </c>
      <c r="G6765" s="2">
        <v>79213</v>
      </c>
      <c r="H6765" s="2">
        <v>79213</v>
      </c>
      <c r="I6765" s="61"/>
    </row>
    <row r="6766" spans="1:9" ht="24" customHeight="1" x14ac:dyDescent="0.25">
      <c r="A6766" s="2">
        <v>692637</v>
      </c>
      <c r="B6766" s="3">
        <v>41871.502847222226</v>
      </c>
      <c r="C6766" s="2" t="s">
        <v>7</v>
      </c>
      <c r="D6766" s="2" t="s">
        <v>8</v>
      </c>
      <c r="E6766" s="2" t="s">
        <v>28</v>
      </c>
      <c r="F6766" s="2" t="s">
        <v>12</v>
      </c>
      <c r="G6766" s="2">
        <v>68826</v>
      </c>
      <c r="H6766" s="2">
        <v>68826</v>
      </c>
      <c r="I6766" s="61"/>
    </row>
    <row r="6767" spans="1:9" ht="24" customHeight="1" x14ac:dyDescent="0.25">
      <c r="A6767" s="2">
        <v>893226</v>
      </c>
      <c r="B6767" s="3">
        <v>41871.50309027778</v>
      </c>
      <c r="C6767" s="2" t="s">
        <v>7</v>
      </c>
      <c r="D6767" s="2" t="s">
        <v>11</v>
      </c>
      <c r="E6767" s="2" t="s">
        <v>28</v>
      </c>
      <c r="F6767" s="2" t="s">
        <v>12</v>
      </c>
      <c r="G6767" s="2">
        <v>31205</v>
      </c>
      <c r="H6767" s="2">
        <v>31205</v>
      </c>
      <c r="I6767" s="61"/>
    </row>
    <row r="6768" spans="1:9" ht="24" customHeight="1" x14ac:dyDescent="0.25">
      <c r="A6768" s="2">
        <v>273820</v>
      </c>
      <c r="B6768" s="3">
        <v>41824.496747685182</v>
      </c>
      <c r="C6768" s="2" t="s">
        <v>7</v>
      </c>
      <c r="D6768" s="2" t="s">
        <v>8</v>
      </c>
      <c r="E6768" s="2" t="s">
        <v>9</v>
      </c>
      <c r="F6768" s="2" t="s">
        <v>12</v>
      </c>
      <c r="G6768" s="2">
        <v>76605</v>
      </c>
      <c r="H6768" s="2">
        <v>76605</v>
      </c>
      <c r="I6768" s="61"/>
    </row>
    <row r="6769" spans="1:9" ht="24" customHeight="1" x14ac:dyDescent="0.25">
      <c r="A6769" s="2">
        <v>64301</v>
      </c>
      <c r="B6769" s="3">
        <v>41824.498865740738</v>
      </c>
      <c r="C6769" s="2" t="s">
        <v>7</v>
      </c>
      <c r="D6769" s="2" t="s">
        <v>8</v>
      </c>
      <c r="E6769" s="2" t="s">
        <v>9</v>
      </c>
      <c r="F6769" s="2" t="s">
        <v>12</v>
      </c>
      <c r="G6769" s="2">
        <v>38076</v>
      </c>
      <c r="H6769" s="2">
        <v>38076</v>
      </c>
      <c r="I6769" s="61"/>
    </row>
    <row r="6770" spans="1:9" ht="24" customHeight="1" x14ac:dyDescent="0.25">
      <c r="A6770" s="2">
        <v>760667</v>
      </c>
      <c r="B6770" s="3">
        <v>41824.500983796293</v>
      </c>
      <c r="C6770" s="2" t="s">
        <v>7</v>
      </c>
      <c r="D6770" s="2" t="s">
        <v>11</v>
      </c>
      <c r="E6770" s="2" t="s">
        <v>9</v>
      </c>
      <c r="F6770" s="2" t="s">
        <v>12</v>
      </c>
      <c r="G6770" s="2">
        <v>49134</v>
      </c>
      <c r="H6770" s="2">
        <v>49134</v>
      </c>
      <c r="I6770" s="61"/>
    </row>
    <row r="6771" spans="1:9" ht="24" customHeight="1" x14ac:dyDescent="0.25">
      <c r="A6771" s="2">
        <v>574374</v>
      </c>
      <c r="B6771" s="3">
        <v>41830.662268518521</v>
      </c>
      <c r="C6771" s="2" t="s">
        <v>7</v>
      </c>
      <c r="D6771" s="2" t="s">
        <v>8</v>
      </c>
      <c r="E6771" s="2" t="s">
        <v>9</v>
      </c>
      <c r="F6771" s="2" t="s">
        <v>12</v>
      </c>
      <c r="G6771" s="2">
        <v>54711</v>
      </c>
      <c r="H6771" s="2">
        <v>54711</v>
      </c>
      <c r="I6771" s="61"/>
    </row>
    <row r="6772" spans="1:9" ht="24" customHeight="1" x14ac:dyDescent="0.25">
      <c r="A6772" s="2">
        <v>634386</v>
      </c>
      <c r="B6772" s="3">
        <v>41852.608807870369</v>
      </c>
      <c r="C6772" s="2" t="s">
        <v>7</v>
      </c>
      <c r="D6772" s="2" t="s">
        <v>8</v>
      </c>
      <c r="E6772" s="2" t="s">
        <v>9</v>
      </c>
      <c r="F6772" s="2" t="s">
        <v>12</v>
      </c>
      <c r="G6772" s="2">
        <v>94007</v>
      </c>
      <c r="H6772" s="2">
        <v>94007</v>
      </c>
      <c r="I6772" s="61"/>
    </row>
    <row r="6773" spans="1:9" ht="24" customHeight="1" x14ac:dyDescent="0.25">
      <c r="A6773" s="2">
        <v>836089</v>
      </c>
      <c r="B6773" s="3">
        <v>41806.450358796297</v>
      </c>
      <c r="C6773" s="2" t="s">
        <v>7</v>
      </c>
      <c r="D6773" s="2" t="s">
        <v>8</v>
      </c>
      <c r="E6773" s="2" t="s">
        <v>16</v>
      </c>
      <c r="F6773" s="2" t="s">
        <v>21</v>
      </c>
      <c r="G6773" s="2">
        <v>27358</v>
      </c>
      <c r="H6773" s="2">
        <v>27358</v>
      </c>
      <c r="I6773" s="61"/>
    </row>
    <row r="6774" spans="1:9" ht="24" customHeight="1" x14ac:dyDescent="0.25">
      <c r="A6774" s="2">
        <v>873507</v>
      </c>
      <c r="B6774" s="3">
        <v>41814.678043981483</v>
      </c>
      <c r="C6774" s="2" t="s">
        <v>7</v>
      </c>
      <c r="D6774" s="2" t="s">
        <v>8</v>
      </c>
      <c r="E6774" s="2" t="s">
        <v>16</v>
      </c>
      <c r="F6774" s="2" t="s">
        <v>21</v>
      </c>
      <c r="G6774" s="2">
        <v>76732</v>
      </c>
      <c r="H6774" s="2">
        <v>76732</v>
      </c>
      <c r="I6774" s="61"/>
    </row>
    <row r="6775" spans="1:9" ht="24" customHeight="1" x14ac:dyDescent="0.25">
      <c r="A6775" s="2">
        <v>949965</v>
      </c>
      <c r="B6775" s="3">
        <v>41814.678460648145</v>
      </c>
      <c r="C6775" s="2" t="s">
        <v>7</v>
      </c>
      <c r="D6775" s="2" t="s">
        <v>8</v>
      </c>
      <c r="E6775" s="2" t="s">
        <v>16</v>
      </c>
      <c r="F6775" s="2" t="s">
        <v>21</v>
      </c>
      <c r="G6775" s="2">
        <v>87388</v>
      </c>
      <c r="H6775" s="2">
        <v>87388</v>
      </c>
      <c r="I6775" s="61"/>
    </row>
    <row r="6776" spans="1:9" ht="24" customHeight="1" x14ac:dyDescent="0.25">
      <c r="A6776" s="2">
        <v>248804</v>
      </c>
      <c r="B6776" s="3">
        <v>41818.456689814811</v>
      </c>
      <c r="C6776" s="2" t="s">
        <v>7</v>
      </c>
      <c r="D6776" s="2" t="s">
        <v>11</v>
      </c>
      <c r="E6776" s="2" t="s">
        <v>16</v>
      </c>
      <c r="F6776" s="2" t="s">
        <v>21</v>
      </c>
      <c r="G6776" s="2">
        <v>82436</v>
      </c>
      <c r="H6776" s="2">
        <v>82436</v>
      </c>
      <c r="I6776" s="61"/>
    </row>
    <row r="6777" spans="1:9" ht="24" customHeight="1" x14ac:dyDescent="0.25">
      <c r="A6777" s="2">
        <v>374625</v>
      </c>
      <c r="B6777" s="3">
        <v>41831.280671296299</v>
      </c>
      <c r="C6777" s="2" t="s">
        <v>7</v>
      </c>
      <c r="D6777" s="2" t="s">
        <v>11</v>
      </c>
      <c r="E6777" s="2" t="s">
        <v>25</v>
      </c>
      <c r="F6777" s="2" t="s">
        <v>21</v>
      </c>
      <c r="G6777" s="2">
        <v>85440</v>
      </c>
      <c r="H6777" s="2">
        <v>85440</v>
      </c>
      <c r="I6777" s="61"/>
    </row>
    <row r="6778" spans="1:9" ht="24" customHeight="1" x14ac:dyDescent="0.25">
      <c r="A6778" s="2">
        <v>254790</v>
      </c>
      <c r="B6778" s="3">
        <v>41831.281608796293</v>
      </c>
      <c r="C6778" s="2" t="s">
        <v>7</v>
      </c>
      <c r="D6778" s="2" t="s">
        <v>8</v>
      </c>
      <c r="E6778" s="2" t="s">
        <v>25</v>
      </c>
      <c r="F6778" s="2" t="s">
        <v>21</v>
      </c>
      <c r="G6778" s="2">
        <v>77581</v>
      </c>
      <c r="H6778" s="2">
        <v>77581</v>
      </c>
      <c r="I6778" s="61"/>
    </row>
    <row r="6779" spans="1:9" ht="24" customHeight="1" x14ac:dyDescent="0.25">
      <c r="A6779" s="2">
        <v>892399</v>
      </c>
      <c r="B6779" s="3">
        <v>41847.844594907408</v>
      </c>
      <c r="C6779" s="2" t="s">
        <v>7</v>
      </c>
      <c r="D6779" s="2" t="s">
        <v>8</v>
      </c>
      <c r="E6779" s="2" t="s">
        <v>14</v>
      </c>
      <c r="F6779" s="2" t="s">
        <v>32</v>
      </c>
      <c r="G6779" s="2">
        <v>79480</v>
      </c>
      <c r="H6779" s="2">
        <v>79480</v>
      </c>
      <c r="I6779" s="61"/>
    </row>
    <row r="6780" spans="1:9" ht="24" customHeight="1" x14ac:dyDescent="0.25">
      <c r="A6780" s="2">
        <v>327160</v>
      </c>
      <c r="B6780" s="3">
        <v>41858.413078703707</v>
      </c>
      <c r="C6780" s="2" t="s">
        <v>7</v>
      </c>
      <c r="D6780" s="2" t="s">
        <v>8</v>
      </c>
      <c r="E6780" s="2" t="s">
        <v>14</v>
      </c>
      <c r="F6780" s="2" t="s">
        <v>19</v>
      </c>
      <c r="G6780" s="2">
        <v>17191</v>
      </c>
      <c r="H6780" s="2">
        <v>17191</v>
      </c>
      <c r="I6780" s="61"/>
    </row>
    <row r="6781" spans="1:9" ht="24" customHeight="1" x14ac:dyDescent="0.25">
      <c r="A6781" s="2">
        <v>795809</v>
      </c>
      <c r="B6781" s="3">
        <v>41858.414687500001</v>
      </c>
      <c r="C6781" s="2" t="s">
        <v>13</v>
      </c>
      <c r="D6781" s="2" t="s">
        <v>8</v>
      </c>
      <c r="E6781" s="2" t="s">
        <v>14</v>
      </c>
      <c r="F6781" s="2" t="s">
        <v>19</v>
      </c>
      <c r="G6781" s="2">
        <v>45044</v>
      </c>
      <c r="H6781" s="2">
        <v>45044</v>
      </c>
      <c r="I6781" s="61"/>
    </row>
    <row r="6782" spans="1:9" ht="24" customHeight="1" x14ac:dyDescent="0.25">
      <c r="A6782" s="2">
        <v>287756</v>
      </c>
      <c r="B6782" s="3">
        <v>41846.478402777779</v>
      </c>
      <c r="C6782" s="2" t="s">
        <v>13</v>
      </c>
      <c r="D6782" s="2" t="s">
        <v>8</v>
      </c>
      <c r="E6782" s="2" t="s">
        <v>29</v>
      </c>
      <c r="F6782" s="2" t="s">
        <v>10</v>
      </c>
      <c r="G6782" s="2">
        <v>84336</v>
      </c>
      <c r="H6782" s="2">
        <v>84336</v>
      </c>
      <c r="I6782" s="61"/>
    </row>
    <row r="6783" spans="1:9" ht="24" customHeight="1" x14ac:dyDescent="0.25">
      <c r="A6783" s="2">
        <v>288459</v>
      </c>
      <c r="B6783" s="3">
        <v>41846.479270833333</v>
      </c>
      <c r="C6783" s="2" t="s">
        <v>7</v>
      </c>
      <c r="D6783" s="2" t="s">
        <v>11</v>
      </c>
      <c r="E6783" s="2" t="s">
        <v>29</v>
      </c>
      <c r="F6783" s="2" t="s">
        <v>10</v>
      </c>
      <c r="G6783" s="2">
        <v>54521</v>
      </c>
      <c r="H6783" s="2">
        <v>54521</v>
      </c>
      <c r="I6783" s="61"/>
    </row>
    <row r="6784" spans="1:9" ht="24" customHeight="1" x14ac:dyDescent="0.25">
      <c r="A6784" s="2">
        <v>893314</v>
      </c>
      <c r="B6784" s="3">
        <v>41877.671620370369</v>
      </c>
      <c r="C6784" s="2" t="s">
        <v>7</v>
      </c>
      <c r="D6784" s="2" t="s">
        <v>8</v>
      </c>
      <c r="E6784" s="2" t="s">
        <v>14</v>
      </c>
      <c r="F6784" s="2" t="s">
        <v>12</v>
      </c>
      <c r="G6784" s="2">
        <v>18647</v>
      </c>
      <c r="H6784" s="2">
        <v>18647</v>
      </c>
      <c r="I6784" s="61"/>
    </row>
    <row r="6785" spans="1:9" ht="24" customHeight="1" x14ac:dyDescent="0.25">
      <c r="A6785" s="2">
        <v>620974</v>
      </c>
      <c r="B6785" s="3">
        <v>41877.672384259262</v>
      </c>
      <c r="C6785" s="2" t="s">
        <v>7</v>
      </c>
      <c r="D6785" s="2" t="s">
        <v>11</v>
      </c>
      <c r="E6785" s="2" t="s">
        <v>14</v>
      </c>
      <c r="F6785" s="2" t="s">
        <v>12</v>
      </c>
      <c r="G6785" s="2">
        <v>22684</v>
      </c>
      <c r="H6785" s="2">
        <v>22684</v>
      </c>
      <c r="I6785" s="61"/>
    </row>
    <row r="6786" spans="1:9" ht="24" customHeight="1" x14ac:dyDescent="0.25">
      <c r="A6786" s="2">
        <v>941893</v>
      </c>
      <c r="B6786" s="3">
        <v>41838.514282407406</v>
      </c>
      <c r="C6786" s="2" t="s">
        <v>13</v>
      </c>
      <c r="D6786" s="2" t="s">
        <v>8</v>
      </c>
      <c r="E6786" s="2" t="s">
        <v>31</v>
      </c>
      <c r="F6786" s="2" t="s">
        <v>32</v>
      </c>
      <c r="G6786" s="2">
        <v>29414</v>
      </c>
      <c r="H6786" s="2">
        <v>29414</v>
      </c>
      <c r="I6786" s="61"/>
    </row>
    <row r="6787" spans="1:9" ht="24" customHeight="1" x14ac:dyDescent="0.25">
      <c r="A6787" s="2">
        <v>129826</v>
      </c>
      <c r="B6787" s="3">
        <v>41850.811296296299</v>
      </c>
      <c r="C6787" s="2" t="s">
        <v>7</v>
      </c>
      <c r="D6787" s="2" t="s">
        <v>11</v>
      </c>
      <c r="E6787" s="2" t="s">
        <v>31</v>
      </c>
      <c r="F6787" s="2" t="s">
        <v>32</v>
      </c>
      <c r="G6787" s="2">
        <v>24304</v>
      </c>
      <c r="H6787" s="2">
        <v>24304</v>
      </c>
      <c r="I6787" s="61"/>
    </row>
    <row r="6788" spans="1:9" ht="24" customHeight="1" x14ac:dyDescent="0.25">
      <c r="A6788" s="2">
        <v>379629</v>
      </c>
      <c r="B6788" s="3">
        <v>41850.811550925922</v>
      </c>
      <c r="C6788" s="2" t="s">
        <v>13</v>
      </c>
      <c r="D6788" s="2" t="s">
        <v>8</v>
      </c>
      <c r="E6788" s="2" t="s">
        <v>31</v>
      </c>
      <c r="F6788" s="2" t="s">
        <v>32</v>
      </c>
      <c r="G6788" s="2">
        <v>97432</v>
      </c>
      <c r="H6788" s="2">
        <v>97432</v>
      </c>
      <c r="I6788" s="61"/>
    </row>
    <row r="6789" spans="1:9" ht="24" customHeight="1" x14ac:dyDescent="0.25">
      <c r="A6789" s="2">
        <v>800131</v>
      </c>
      <c r="B6789" s="3">
        <v>41824.750879629632</v>
      </c>
      <c r="C6789" s="2" t="s">
        <v>7</v>
      </c>
      <c r="D6789" s="2" t="s">
        <v>11</v>
      </c>
      <c r="E6789" s="2" t="s">
        <v>9</v>
      </c>
      <c r="F6789" s="2" t="s">
        <v>17</v>
      </c>
      <c r="G6789" s="2">
        <v>23739</v>
      </c>
      <c r="H6789" s="2">
        <v>23739</v>
      </c>
      <c r="I6789" s="61"/>
    </row>
    <row r="6790" spans="1:9" ht="24" customHeight="1" x14ac:dyDescent="0.25">
      <c r="A6790" s="2">
        <v>677760</v>
      </c>
      <c r="B6790" s="3">
        <v>41824.750543981485</v>
      </c>
      <c r="C6790" s="2" t="s">
        <v>7</v>
      </c>
      <c r="D6790" s="2" t="s">
        <v>11</v>
      </c>
      <c r="E6790" s="2" t="s">
        <v>9</v>
      </c>
      <c r="F6790" s="2" t="s">
        <v>17</v>
      </c>
      <c r="G6790" s="2">
        <v>38600</v>
      </c>
      <c r="H6790" s="2">
        <v>38600</v>
      </c>
      <c r="I6790" s="61"/>
    </row>
    <row r="6791" spans="1:9" ht="24" customHeight="1" x14ac:dyDescent="0.25">
      <c r="A6791" s="2">
        <v>545345</v>
      </c>
      <c r="B6791" s="3">
        <v>41816.736192129632</v>
      </c>
      <c r="C6791" s="2" t="s">
        <v>7</v>
      </c>
      <c r="D6791" s="2" t="s">
        <v>8</v>
      </c>
      <c r="E6791" s="2" t="s">
        <v>30</v>
      </c>
      <c r="F6791" s="2" t="s">
        <v>21</v>
      </c>
      <c r="G6791" s="2">
        <v>88457</v>
      </c>
      <c r="H6791" s="2">
        <v>88457</v>
      </c>
      <c r="I6791" s="61"/>
    </row>
    <row r="6792" spans="1:9" ht="24" customHeight="1" x14ac:dyDescent="0.25">
      <c r="A6792" s="2">
        <v>154197</v>
      </c>
      <c r="B6792" s="3">
        <v>41816.738900462966</v>
      </c>
      <c r="C6792" s="2" t="s">
        <v>7</v>
      </c>
      <c r="D6792" s="2" t="s">
        <v>11</v>
      </c>
      <c r="E6792" s="2" t="s">
        <v>30</v>
      </c>
      <c r="F6792" s="2" t="s">
        <v>21</v>
      </c>
      <c r="G6792" s="2">
        <v>56819</v>
      </c>
      <c r="H6792" s="2">
        <v>56819</v>
      </c>
      <c r="I6792" s="61"/>
    </row>
    <row r="6793" spans="1:9" ht="24" customHeight="1" x14ac:dyDescent="0.25">
      <c r="A6793" s="2">
        <v>153170</v>
      </c>
      <c r="B6793" s="3">
        <v>41822.468472222223</v>
      </c>
      <c r="C6793" s="2" t="s">
        <v>7</v>
      </c>
      <c r="D6793" s="2" t="s">
        <v>8</v>
      </c>
      <c r="E6793" s="2" t="s">
        <v>30</v>
      </c>
      <c r="F6793" s="2" t="s">
        <v>21</v>
      </c>
      <c r="G6793" s="2">
        <v>79081</v>
      </c>
      <c r="H6793" s="2">
        <v>79081</v>
      </c>
      <c r="I6793" s="61"/>
    </row>
    <row r="6794" spans="1:9" ht="24" customHeight="1" x14ac:dyDescent="0.25">
      <c r="A6794" s="2">
        <v>462209</v>
      </c>
      <c r="B6794" s="3">
        <v>41838.306712962964</v>
      </c>
      <c r="C6794" s="2" t="s">
        <v>7</v>
      </c>
      <c r="D6794" s="2" t="s">
        <v>11</v>
      </c>
      <c r="E6794" s="2" t="s">
        <v>30</v>
      </c>
      <c r="F6794" s="2" t="s">
        <v>21</v>
      </c>
      <c r="G6794" s="2">
        <v>81726</v>
      </c>
      <c r="H6794" s="2">
        <v>81726</v>
      </c>
      <c r="I6794" s="61"/>
    </row>
    <row r="6795" spans="1:9" ht="24" customHeight="1" x14ac:dyDescent="0.25">
      <c r="A6795" s="2">
        <v>359954</v>
      </c>
      <c r="B6795" s="3">
        <v>41838.307118055556</v>
      </c>
      <c r="C6795" s="2" t="s">
        <v>7</v>
      </c>
      <c r="D6795" s="2" t="s">
        <v>11</v>
      </c>
      <c r="E6795" s="2" t="s">
        <v>30</v>
      </c>
      <c r="F6795" s="2" t="s">
        <v>21</v>
      </c>
      <c r="G6795" s="2">
        <v>3947</v>
      </c>
      <c r="H6795" s="2">
        <v>3947</v>
      </c>
      <c r="I6795" s="61"/>
    </row>
    <row r="6796" spans="1:9" ht="24" customHeight="1" x14ac:dyDescent="0.25">
      <c r="A6796" s="2">
        <v>18808</v>
      </c>
      <c r="B6796" s="3">
        <v>41838.307592592595</v>
      </c>
      <c r="C6796" s="2" t="s">
        <v>7</v>
      </c>
      <c r="D6796" s="2" t="s">
        <v>8</v>
      </c>
      <c r="E6796" s="2" t="s">
        <v>30</v>
      </c>
      <c r="F6796" s="2" t="s">
        <v>21</v>
      </c>
      <c r="G6796" s="2">
        <v>46160</v>
      </c>
      <c r="H6796" s="2">
        <v>46160</v>
      </c>
      <c r="I6796" s="61"/>
    </row>
    <row r="6797" spans="1:9" ht="24" customHeight="1" x14ac:dyDescent="0.25">
      <c r="A6797" s="2">
        <v>103305</v>
      </c>
      <c r="B6797" s="3">
        <v>41838.309629629628</v>
      </c>
      <c r="C6797" s="2" t="s">
        <v>7</v>
      </c>
      <c r="D6797" s="2" t="s">
        <v>8</v>
      </c>
      <c r="E6797" s="2" t="s">
        <v>30</v>
      </c>
      <c r="F6797" s="2" t="s">
        <v>21</v>
      </c>
      <c r="G6797" s="2">
        <v>95960</v>
      </c>
      <c r="H6797" s="2">
        <v>95960</v>
      </c>
      <c r="I6797" s="61"/>
    </row>
    <row r="6798" spans="1:9" ht="24" customHeight="1" x14ac:dyDescent="0.25">
      <c r="A6798" s="2">
        <v>573332</v>
      </c>
      <c r="B6798" s="3">
        <v>41839.583344907405</v>
      </c>
      <c r="C6798" s="2" t="s">
        <v>7</v>
      </c>
      <c r="D6798" s="2" t="s">
        <v>8</v>
      </c>
      <c r="E6798" s="2" t="s">
        <v>30</v>
      </c>
      <c r="F6798" s="2" t="s">
        <v>21</v>
      </c>
      <c r="G6798" s="2">
        <v>46109</v>
      </c>
      <c r="H6798" s="2">
        <v>46109</v>
      </c>
      <c r="I6798" s="61"/>
    </row>
    <row r="6799" spans="1:9" ht="24" customHeight="1" x14ac:dyDescent="0.25">
      <c r="A6799" s="2">
        <v>874368</v>
      </c>
      <c r="B6799" s="3">
        <v>41841.65253472222</v>
      </c>
      <c r="C6799" s="2" t="s">
        <v>7</v>
      </c>
      <c r="D6799" s="2" t="s">
        <v>8</v>
      </c>
      <c r="E6799" s="2" t="s">
        <v>30</v>
      </c>
      <c r="F6799" s="2" t="s">
        <v>17</v>
      </c>
      <c r="G6799" s="2">
        <v>300000</v>
      </c>
      <c r="H6799" s="2">
        <v>300000</v>
      </c>
      <c r="I6799" s="61"/>
    </row>
    <row r="6800" spans="1:9" ht="24" customHeight="1" x14ac:dyDescent="0.25">
      <c r="A6800" s="2">
        <v>709159</v>
      </c>
      <c r="B6800" s="3">
        <v>41860.118217592593</v>
      </c>
      <c r="C6800" s="2" t="s">
        <v>7</v>
      </c>
      <c r="D6800" s="2" t="s">
        <v>11</v>
      </c>
      <c r="E6800" s="2" t="s">
        <v>29</v>
      </c>
      <c r="F6800" s="2" t="s">
        <v>17</v>
      </c>
      <c r="G6800" s="2">
        <v>98589</v>
      </c>
      <c r="H6800" s="2">
        <v>98589</v>
      </c>
      <c r="I6800" s="61"/>
    </row>
    <row r="6801" spans="1:9" ht="24" customHeight="1" x14ac:dyDescent="0.25">
      <c r="A6801" s="2">
        <v>952623</v>
      </c>
      <c r="B6801" s="3">
        <v>41864.455717592595</v>
      </c>
      <c r="C6801" s="2" t="s">
        <v>7</v>
      </c>
      <c r="D6801" s="2" t="s">
        <v>8</v>
      </c>
      <c r="E6801" s="2" t="s">
        <v>29</v>
      </c>
      <c r="F6801" s="2" t="s">
        <v>17</v>
      </c>
      <c r="G6801" s="2">
        <v>72477</v>
      </c>
      <c r="H6801" s="2">
        <v>72477</v>
      </c>
      <c r="I6801" s="61"/>
    </row>
    <row r="6802" spans="1:9" ht="24" customHeight="1" x14ac:dyDescent="0.25">
      <c r="A6802" s="2">
        <v>851730</v>
      </c>
      <c r="B6802" s="3">
        <v>41866.525983796295</v>
      </c>
      <c r="C6802" s="2" t="s">
        <v>7</v>
      </c>
      <c r="D6802" s="2" t="s">
        <v>8</v>
      </c>
      <c r="E6802" s="2" t="s">
        <v>29</v>
      </c>
      <c r="F6802" s="2" t="s">
        <v>17</v>
      </c>
      <c r="G6802" s="2">
        <v>14815</v>
      </c>
      <c r="H6802" s="2">
        <v>14815</v>
      </c>
      <c r="I6802" s="61"/>
    </row>
    <row r="6803" spans="1:9" ht="24" customHeight="1" x14ac:dyDescent="0.25">
      <c r="A6803" s="2">
        <v>412615</v>
      </c>
      <c r="B6803" s="3">
        <v>41866.527627314812</v>
      </c>
      <c r="C6803" s="2" t="s">
        <v>7</v>
      </c>
      <c r="D6803" s="2" t="s">
        <v>11</v>
      </c>
      <c r="E6803" s="2" t="s">
        <v>29</v>
      </c>
      <c r="F6803" s="2" t="s">
        <v>17</v>
      </c>
      <c r="G6803" s="2">
        <v>19732</v>
      </c>
      <c r="H6803" s="2">
        <v>19732</v>
      </c>
      <c r="I6803" s="61"/>
    </row>
    <row r="6804" spans="1:9" ht="24" customHeight="1" x14ac:dyDescent="0.25">
      <c r="A6804" s="2">
        <v>380221</v>
      </c>
      <c r="B6804" s="3">
        <v>41866.529120370367</v>
      </c>
      <c r="C6804" s="2" t="s">
        <v>7</v>
      </c>
      <c r="D6804" s="2" t="s">
        <v>11</v>
      </c>
      <c r="E6804" s="2" t="s">
        <v>29</v>
      </c>
      <c r="F6804" s="2" t="s">
        <v>17</v>
      </c>
      <c r="G6804" s="2">
        <v>76350</v>
      </c>
      <c r="H6804" s="2">
        <v>76350</v>
      </c>
      <c r="I6804" s="61"/>
    </row>
    <row r="6805" spans="1:9" ht="24" customHeight="1" x14ac:dyDescent="0.25">
      <c r="A6805" s="2">
        <v>386930</v>
      </c>
      <c r="B6805" s="3">
        <v>41869.749930555554</v>
      </c>
      <c r="C6805" s="2" t="s">
        <v>7</v>
      </c>
      <c r="D6805" s="2" t="s">
        <v>11</v>
      </c>
      <c r="E6805" s="2" t="s">
        <v>29</v>
      </c>
      <c r="F6805" s="2" t="s">
        <v>17</v>
      </c>
      <c r="G6805" s="2">
        <v>28912</v>
      </c>
      <c r="H6805" s="2">
        <v>28912</v>
      </c>
      <c r="I6805" s="61"/>
    </row>
    <row r="6806" spans="1:9" ht="24" customHeight="1" x14ac:dyDescent="0.25">
      <c r="A6806" s="2">
        <v>112091</v>
      </c>
      <c r="B6806" s="3">
        <v>41870.677499999998</v>
      </c>
      <c r="C6806" s="2" t="s">
        <v>13</v>
      </c>
      <c r="D6806" s="2" t="s">
        <v>8</v>
      </c>
      <c r="E6806" s="2" t="s">
        <v>29</v>
      </c>
      <c r="F6806" s="2" t="s">
        <v>17</v>
      </c>
      <c r="G6806" s="2">
        <v>81226</v>
      </c>
      <c r="H6806" s="2">
        <v>81226</v>
      </c>
      <c r="I6806" s="61"/>
    </row>
    <row r="6807" spans="1:9" ht="24" customHeight="1" x14ac:dyDescent="0.25">
      <c r="A6807" s="2">
        <v>718973</v>
      </c>
      <c r="B6807" s="3">
        <v>41878.649988425925</v>
      </c>
      <c r="C6807" s="2" t="s">
        <v>7</v>
      </c>
      <c r="D6807" s="2" t="s">
        <v>8</v>
      </c>
      <c r="E6807" s="2" t="s">
        <v>14</v>
      </c>
      <c r="F6807" s="2" t="s">
        <v>17</v>
      </c>
      <c r="G6807" s="2">
        <v>75131</v>
      </c>
      <c r="H6807" s="2">
        <v>75131</v>
      </c>
      <c r="I6807" s="61"/>
    </row>
    <row r="6808" spans="1:9" ht="24" customHeight="1" x14ac:dyDescent="0.25">
      <c r="A6808" s="2">
        <v>396732</v>
      </c>
      <c r="B6808" s="3">
        <v>41878.65115740741</v>
      </c>
      <c r="C6808" s="2" t="s">
        <v>7</v>
      </c>
      <c r="D6808" s="2" t="s">
        <v>11</v>
      </c>
      <c r="E6808" s="2" t="s">
        <v>14</v>
      </c>
      <c r="F6808" s="2" t="s">
        <v>17</v>
      </c>
      <c r="G6808" s="2">
        <v>95417</v>
      </c>
      <c r="H6808" s="2">
        <v>95417</v>
      </c>
      <c r="I6808" s="61"/>
    </row>
    <row r="6809" spans="1:9" ht="24" customHeight="1" x14ac:dyDescent="0.25">
      <c r="A6809" s="2">
        <v>199652</v>
      </c>
      <c r="B6809" s="3">
        <v>41878.653032407405</v>
      </c>
      <c r="C6809" s="2" t="s">
        <v>7</v>
      </c>
      <c r="D6809" s="2" t="s">
        <v>11</v>
      </c>
      <c r="E6809" s="2" t="s">
        <v>14</v>
      </c>
      <c r="F6809" s="2" t="s">
        <v>17</v>
      </c>
      <c r="G6809" s="2">
        <v>89453</v>
      </c>
      <c r="H6809" s="2">
        <v>89453</v>
      </c>
      <c r="I6809" s="61"/>
    </row>
    <row r="6810" spans="1:9" ht="24" customHeight="1" x14ac:dyDescent="0.25">
      <c r="A6810" s="2">
        <v>17377</v>
      </c>
      <c r="B6810" s="3">
        <v>41881.551400462966</v>
      </c>
      <c r="C6810" s="2" t="s">
        <v>13</v>
      </c>
      <c r="D6810" s="2" t="s">
        <v>11</v>
      </c>
      <c r="E6810" s="2" t="s">
        <v>14</v>
      </c>
      <c r="F6810" s="2" t="s">
        <v>17</v>
      </c>
      <c r="G6810" s="2">
        <v>2682</v>
      </c>
      <c r="H6810" s="2">
        <v>2682</v>
      </c>
      <c r="I6810" s="61"/>
    </row>
    <row r="6811" spans="1:9" ht="24" customHeight="1" x14ac:dyDescent="0.25">
      <c r="A6811" s="2">
        <v>139435</v>
      </c>
      <c r="B6811" s="3">
        <v>41881.553703703707</v>
      </c>
      <c r="C6811" s="2" t="s">
        <v>7</v>
      </c>
      <c r="D6811" s="2" t="s">
        <v>11</v>
      </c>
      <c r="E6811" s="2" t="s">
        <v>14</v>
      </c>
      <c r="F6811" s="2" t="s">
        <v>17</v>
      </c>
      <c r="G6811" s="2">
        <v>96163</v>
      </c>
      <c r="H6811" s="2">
        <v>96163</v>
      </c>
      <c r="I6811" s="61"/>
    </row>
    <row r="6812" spans="1:9" ht="24" customHeight="1" x14ac:dyDescent="0.25">
      <c r="A6812" s="2">
        <v>69669</v>
      </c>
      <c r="B6812" s="3">
        <v>41822.423043981478</v>
      </c>
      <c r="C6812" s="2" t="s">
        <v>7</v>
      </c>
      <c r="D6812" s="2" t="s">
        <v>11</v>
      </c>
      <c r="E6812" s="2" t="s">
        <v>9</v>
      </c>
      <c r="F6812" s="2" t="s">
        <v>19</v>
      </c>
      <c r="G6812" s="2">
        <v>43038</v>
      </c>
      <c r="H6812" s="2">
        <v>43038</v>
      </c>
      <c r="I6812" s="61"/>
    </row>
    <row r="6813" spans="1:9" ht="24" customHeight="1" x14ac:dyDescent="0.25">
      <c r="A6813" s="2">
        <v>695647</v>
      </c>
      <c r="B6813" s="3">
        <v>41822.424641203703</v>
      </c>
      <c r="C6813" s="2" t="s">
        <v>7</v>
      </c>
      <c r="D6813" s="2" t="s">
        <v>8</v>
      </c>
      <c r="E6813" s="2" t="s">
        <v>9</v>
      </c>
      <c r="F6813" s="2" t="s">
        <v>19</v>
      </c>
      <c r="G6813" s="2">
        <v>73636</v>
      </c>
      <c r="H6813" s="2">
        <v>73636</v>
      </c>
      <c r="I6813" s="61"/>
    </row>
    <row r="6814" spans="1:9" ht="24" customHeight="1" x14ac:dyDescent="0.25">
      <c r="A6814" s="2">
        <v>607894</v>
      </c>
      <c r="B6814" s="3">
        <v>41870.678217592591</v>
      </c>
      <c r="C6814" s="2" t="s">
        <v>7</v>
      </c>
      <c r="D6814" s="2" t="s">
        <v>11</v>
      </c>
      <c r="E6814" s="2" t="s">
        <v>16</v>
      </c>
      <c r="F6814" s="2" t="s">
        <v>17</v>
      </c>
      <c r="G6814" s="2">
        <v>81434</v>
      </c>
      <c r="H6814" s="2">
        <v>81434</v>
      </c>
      <c r="I6814" s="61"/>
    </row>
    <row r="6815" spans="1:9" ht="24" customHeight="1" x14ac:dyDescent="0.25">
      <c r="A6815" s="2">
        <v>79156</v>
      </c>
      <c r="B6815" s="3">
        <v>41870.679699074077</v>
      </c>
      <c r="C6815" s="2" t="s">
        <v>13</v>
      </c>
      <c r="D6815" s="2" t="s">
        <v>11</v>
      </c>
      <c r="E6815" s="2" t="s">
        <v>16</v>
      </c>
      <c r="F6815" s="2" t="s">
        <v>17</v>
      </c>
      <c r="G6815" s="2">
        <v>66701</v>
      </c>
      <c r="H6815" s="2">
        <v>66701</v>
      </c>
      <c r="I6815" s="61"/>
    </row>
    <row r="6816" spans="1:9" ht="24" customHeight="1" x14ac:dyDescent="0.25">
      <c r="A6816" s="2">
        <v>154851</v>
      </c>
      <c r="B6816" s="3">
        <v>41848.327245370368</v>
      </c>
      <c r="C6816" s="2" t="s">
        <v>7</v>
      </c>
      <c r="D6816" s="2" t="s">
        <v>11</v>
      </c>
      <c r="E6816" s="2" t="s">
        <v>14</v>
      </c>
      <c r="F6816" s="2" t="s">
        <v>32</v>
      </c>
      <c r="G6816" s="2">
        <v>40678</v>
      </c>
      <c r="H6816" s="2">
        <v>40678</v>
      </c>
      <c r="I6816" s="61"/>
    </row>
    <row r="6817" spans="1:9" ht="24" customHeight="1" x14ac:dyDescent="0.25">
      <c r="A6817" s="2">
        <v>145730</v>
      </c>
      <c r="B6817" s="3">
        <v>41828.845034722224</v>
      </c>
      <c r="C6817" s="2" t="s">
        <v>7</v>
      </c>
      <c r="D6817" s="2" t="s">
        <v>8</v>
      </c>
      <c r="E6817" s="2" t="s">
        <v>9</v>
      </c>
      <c r="F6817" s="2" t="s">
        <v>12</v>
      </c>
      <c r="G6817" s="2">
        <v>89905</v>
      </c>
      <c r="H6817" s="2">
        <v>89905</v>
      </c>
      <c r="I6817" s="61"/>
    </row>
    <row r="6818" spans="1:9" ht="24" customHeight="1" x14ac:dyDescent="0.25">
      <c r="A6818" s="2">
        <v>543349</v>
      </c>
      <c r="B6818" s="3">
        <v>41837.388807870368</v>
      </c>
      <c r="C6818" s="2" t="s">
        <v>7</v>
      </c>
      <c r="D6818" s="2" t="s">
        <v>11</v>
      </c>
      <c r="E6818" s="2" t="s">
        <v>14</v>
      </c>
      <c r="F6818" s="2" t="s">
        <v>12</v>
      </c>
      <c r="G6818" s="2">
        <v>82172</v>
      </c>
      <c r="H6818" s="2">
        <v>82172</v>
      </c>
      <c r="I6818" s="61"/>
    </row>
    <row r="6819" spans="1:9" ht="24" customHeight="1" x14ac:dyDescent="0.25">
      <c r="A6819" s="2">
        <v>542358</v>
      </c>
      <c r="B6819" s="3">
        <v>41824.737812500003</v>
      </c>
      <c r="C6819" s="2" t="s">
        <v>7</v>
      </c>
      <c r="D6819" s="2" t="s">
        <v>8</v>
      </c>
      <c r="E6819" s="2" t="s">
        <v>9</v>
      </c>
      <c r="F6819" s="2" t="s">
        <v>24</v>
      </c>
      <c r="G6819" s="2">
        <v>45675</v>
      </c>
      <c r="H6819" s="2">
        <v>45675</v>
      </c>
      <c r="I6819" s="61"/>
    </row>
    <row r="6820" spans="1:9" ht="24" customHeight="1" x14ac:dyDescent="0.25">
      <c r="A6820" s="2">
        <v>972374</v>
      </c>
      <c r="B6820" s="3">
        <v>41859.664988425924</v>
      </c>
      <c r="C6820" s="2" t="s">
        <v>13</v>
      </c>
      <c r="D6820" s="2" t="s">
        <v>11</v>
      </c>
      <c r="E6820" s="2" t="s">
        <v>16</v>
      </c>
      <c r="F6820" s="2" t="s">
        <v>12</v>
      </c>
      <c r="G6820" s="2">
        <v>75856</v>
      </c>
      <c r="H6820" s="2">
        <v>75856</v>
      </c>
      <c r="I6820" s="61"/>
    </row>
    <row r="6821" spans="1:9" ht="24" customHeight="1" x14ac:dyDescent="0.25">
      <c r="A6821" s="2">
        <v>104440</v>
      </c>
      <c r="B6821" s="3">
        <v>41859.665254629632</v>
      </c>
      <c r="C6821" s="2" t="s">
        <v>7</v>
      </c>
      <c r="D6821" s="2" t="s">
        <v>11</v>
      </c>
      <c r="E6821" s="2" t="s">
        <v>16</v>
      </c>
      <c r="F6821" s="2" t="s">
        <v>12</v>
      </c>
      <c r="G6821" s="2">
        <v>47378</v>
      </c>
      <c r="H6821" s="2">
        <v>47378</v>
      </c>
      <c r="I6821" s="61"/>
    </row>
    <row r="6822" spans="1:9" ht="24" customHeight="1" x14ac:dyDescent="0.25">
      <c r="A6822" s="2">
        <v>966122</v>
      </c>
      <c r="B6822" s="3">
        <v>41878.08053240741</v>
      </c>
      <c r="C6822" s="2" t="s">
        <v>7</v>
      </c>
      <c r="D6822" s="2" t="s">
        <v>8</v>
      </c>
      <c r="E6822" s="2" t="s">
        <v>16</v>
      </c>
      <c r="F6822" s="2" t="s">
        <v>12</v>
      </c>
      <c r="G6822" s="2">
        <v>27917</v>
      </c>
      <c r="H6822" s="2">
        <v>27917</v>
      </c>
      <c r="I6822" s="61"/>
    </row>
    <row r="6823" spans="1:9" ht="24" customHeight="1" x14ac:dyDescent="0.25">
      <c r="A6823" s="2">
        <v>390453</v>
      </c>
      <c r="B6823" s="3">
        <v>41878.080821759257</v>
      </c>
      <c r="C6823" s="2" t="s">
        <v>13</v>
      </c>
      <c r="D6823" s="2" t="s">
        <v>8</v>
      </c>
      <c r="E6823" s="2" t="s">
        <v>16</v>
      </c>
      <c r="F6823" s="2" t="s">
        <v>12</v>
      </c>
      <c r="G6823" s="2">
        <v>10994</v>
      </c>
      <c r="H6823" s="2">
        <v>10994</v>
      </c>
      <c r="I6823" s="61"/>
    </row>
    <row r="6824" spans="1:9" ht="24" customHeight="1" x14ac:dyDescent="0.25">
      <c r="A6824" s="2">
        <v>596580</v>
      </c>
      <c r="B6824" s="3">
        <v>41862.496412037035</v>
      </c>
      <c r="C6824" s="2" t="s">
        <v>7</v>
      </c>
      <c r="D6824" s="2" t="s">
        <v>8</v>
      </c>
      <c r="E6824" s="2" t="s">
        <v>14</v>
      </c>
      <c r="F6824" s="2" t="s">
        <v>22</v>
      </c>
      <c r="G6824" s="2">
        <v>51586</v>
      </c>
      <c r="H6824" s="2">
        <v>51586</v>
      </c>
      <c r="I6824" s="61"/>
    </row>
    <row r="6825" spans="1:9" ht="24" customHeight="1" x14ac:dyDescent="0.25">
      <c r="A6825" s="2">
        <v>381547</v>
      </c>
      <c r="B6825" s="3">
        <v>41866.4609375</v>
      </c>
      <c r="C6825" s="2" t="s">
        <v>13</v>
      </c>
      <c r="D6825" s="2" t="s">
        <v>8</v>
      </c>
      <c r="E6825" s="2" t="s">
        <v>14</v>
      </c>
      <c r="F6825" s="2" t="s">
        <v>22</v>
      </c>
      <c r="G6825" s="2">
        <v>85671</v>
      </c>
      <c r="H6825" s="2">
        <v>85671</v>
      </c>
      <c r="I6825" s="61"/>
    </row>
    <row r="6826" spans="1:9" ht="24" customHeight="1" x14ac:dyDescent="0.25">
      <c r="A6826" s="2">
        <v>300563</v>
      </c>
      <c r="B6826" s="3">
        <v>41878.366180555553</v>
      </c>
      <c r="C6826" s="2" t="s">
        <v>13</v>
      </c>
      <c r="D6826" s="2" t="s">
        <v>8</v>
      </c>
      <c r="E6826" s="2" t="s">
        <v>14</v>
      </c>
      <c r="F6826" s="2" t="s">
        <v>22</v>
      </c>
      <c r="G6826" s="2">
        <v>1519</v>
      </c>
      <c r="H6826" s="2">
        <v>1519</v>
      </c>
      <c r="I6826" s="61"/>
    </row>
    <row r="6827" spans="1:9" ht="24" customHeight="1" x14ac:dyDescent="0.25">
      <c r="A6827" s="2">
        <v>511259</v>
      </c>
      <c r="B6827" s="3">
        <v>41834.419398148151</v>
      </c>
      <c r="C6827" s="2" t="s">
        <v>7</v>
      </c>
      <c r="D6827" s="2" t="s">
        <v>11</v>
      </c>
      <c r="E6827" s="2" t="s">
        <v>14</v>
      </c>
      <c r="F6827" s="2" t="s">
        <v>12</v>
      </c>
      <c r="G6827" s="2">
        <v>83412</v>
      </c>
      <c r="H6827" s="2">
        <v>83412</v>
      </c>
      <c r="I6827" s="61"/>
    </row>
    <row r="6828" spans="1:9" ht="24" customHeight="1" x14ac:dyDescent="0.25">
      <c r="A6828" s="2">
        <v>302714</v>
      </c>
      <c r="B6828" s="3">
        <v>41855.529305555552</v>
      </c>
      <c r="C6828" s="2" t="s">
        <v>7</v>
      </c>
      <c r="D6828" s="2" t="s">
        <v>8</v>
      </c>
      <c r="E6828" s="2" t="s">
        <v>9</v>
      </c>
      <c r="F6828" s="2" t="s">
        <v>12</v>
      </c>
      <c r="G6828" s="2">
        <v>12210</v>
      </c>
      <c r="H6828" s="2">
        <v>12210</v>
      </c>
      <c r="I6828" s="61"/>
    </row>
    <row r="6829" spans="1:9" ht="24" customHeight="1" x14ac:dyDescent="0.25">
      <c r="A6829" s="2">
        <v>583914</v>
      </c>
      <c r="B6829" s="3">
        <v>41824.603761574072</v>
      </c>
      <c r="C6829" s="2" t="s">
        <v>7</v>
      </c>
      <c r="D6829" s="2" t="s">
        <v>23</v>
      </c>
      <c r="E6829" s="2" t="s">
        <v>14</v>
      </c>
      <c r="F6829" s="2" t="s">
        <v>24</v>
      </c>
      <c r="G6829" s="2">
        <v>21224</v>
      </c>
      <c r="H6829" s="2">
        <v>21224</v>
      </c>
      <c r="I6829" s="61"/>
    </row>
    <row r="6830" spans="1:9" ht="24" customHeight="1" x14ac:dyDescent="0.25">
      <c r="A6830" s="2">
        <v>834330</v>
      </c>
      <c r="B6830" s="3">
        <v>41823.61215277778</v>
      </c>
      <c r="C6830" s="2" t="s">
        <v>7</v>
      </c>
      <c r="D6830" s="2" t="s">
        <v>11</v>
      </c>
      <c r="E6830" s="2" t="s">
        <v>14</v>
      </c>
      <c r="F6830" s="2" t="s">
        <v>17</v>
      </c>
      <c r="G6830" s="2">
        <v>93668</v>
      </c>
      <c r="H6830" s="2">
        <v>93668</v>
      </c>
      <c r="I6830" s="61"/>
    </row>
    <row r="6831" spans="1:9" ht="24" customHeight="1" x14ac:dyDescent="0.25">
      <c r="A6831" s="2">
        <v>106513</v>
      </c>
      <c r="B6831" s="3">
        <v>41828.388090277775</v>
      </c>
      <c r="C6831" s="2" t="s">
        <v>7</v>
      </c>
      <c r="D6831" s="2" t="s">
        <v>8</v>
      </c>
      <c r="E6831" s="2" t="s">
        <v>14</v>
      </c>
      <c r="F6831" s="2" t="s">
        <v>17</v>
      </c>
      <c r="G6831" s="2">
        <v>41080</v>
      </c>
      <c r="H6831" s="2">
        <v>41080</v>
      </c>
      <c r="I6831" s="61"/>
    </row>
    <row r="6832" spans="1:9" ht="24" customHeight="1" x14ac:dyDescent="0.25">
      <c r="A6832" s="2">
        <v>658687</v>
      </c>
      <c r="B6832" s="3">
        <v>41840.66201388889</v>
      </c>
      <c r="C6832" s="2" t="s">
        <v>13</v>
      </c>
      <c r="D6832" s="2" t="s">
        <v>8</v>
      </c>
      <c r="E6832" s="2" t="s">
        <v>25</v>
      </c>
      <c r="F6832" s="2" t="s">
        <v>12</v>
      </c>
      <c r="G6832" s="2">
        <v>64109</v>
      </c>
      <c r="H6832" s="2">
        <v>64109</v>
      </c>
      <c r="I6832" s="61"/>
    </row>
    <row r="6833" spans="1:9" ht="24" customHeight="1" x14ac:dyDescent="0.25">
      <c r="A6833" s="2">
        <v>391565</v>
      </c>
      <c r="B6833" s="3">
        <v>41840.619803240741</v>
      </c>
      <c r="C6833" s="2" t="s">
        <v>7</v>
      </c>
      <c r="D6833" s="2" t="s">
        <v>8</v>
      </c>
      <c r="E6833" s="2" t="s">
        <v>29</v>
      </c>
      <c r="F6833" s="2" t="s">
        <v>17</v>
      </c>
      <c r="G6833" s="2">
        <v>97633</v>
      </c>
      <c r="H6833" s="2">
        <v>97633</v>
      </c>
      <c r="I6833" s="61"/>
    </row>
    <row r="6834" spans="1:9" ht="24" customHeight="1" x14ac:dyDescent="0.25">
      <c r="A6834" s="2">
        <v>367054</v>
      </c>
      <c r="B6834" s="3">
        <v>41840.620104166665</v>
      </c>
      <c r="C6834" s="2" t="s">
        <v>7</v>
      </c>
      <c r="D6834" s="2" t="s">
        <v>23</v>
      </c>
      <c r="E6834" s="2" t="s">
        <v>29</v>
      </c>
      <c r="F6834" s="2" t="s">
        <v>17</v>
      </c>
      <c r="G6834" s="2">
        <v>79412</v>
      </c>
      <c r="H6834" s="2">
        <v>79412</v>
      </c>
      <c r="I6834" s="61"/>
    </row>
    <row r="6835" spans="1:9" ht="24" customHeight="1" x14ac:dyDescent="0.25">
      <c r="A6835" s="2">
        <v>778954</v>
      </c>
      <c r="B6835" s="3">
        <v>41850.658125000002</v>
      </c>
      <c r="C6835" s="2" t="s">
        <v>7</v>
      </c>
      <c r="D6835" s="2" t="s">
        <v>8</v>
      </c>
      <c r="E6835" s="2" t="s">
        <v>29</v>
      </c>
      <c r="F6835" s="2" t="s">
        <v>17</v>
      </c>
      <c r="G6835" s="2">
        <v>13296</v>
      </c>
      <c r="H6835" s="2">
        <v>13296</v>
      </c>
      <c r="I6835" s="61"/>
    </row>
    <row r="6836" spans="1:9" ht="24" customHeight="1" x14ac:dyDescent="0.25">
      <c r="A6836" s="2">
        <v>36783</v>
      </c>
      <c r="B6836" s="3">
        <v>41860.607002314813</v>
      </c>
      <c r="C6836" s="2" t="s">
        <v>7</v>
      </c>
      <c r="D6836" s="2" t="s">
        <v>8</v>
      </c>
      <c r="E6836" s="2" t="s">
        <v>29</v>
      </c>
      <c r="F6836" s="2" t="s">
        <v>17</v>
      </c>
      <c r="G6836" s="2">
        <v>87008</v>
      </c>
      <c r="H6836" s="2">
        <v>87008</v>
      </c>
      <c r="I6836" s="61"/>
    </row>
    <row r="6837" spans="1:9" ht="24" customHeight="1" x14ac:dyDescent="0.25">
      <c r="A6837" s="2">
        <v>37220</v>
      </c>
      <c r="B6837" s="3">
        <v>41853.645277777781</v>
      </c>
      <c r="C6837" s="2" t="s">
        <v>7</v>
      </c>
      <c r="D6837" s="2" t="s">
        <v>8</v>
      </c>
      <c r="E6837" s="2" t="s">
        <v>30</v>
      </c>
      <c r="F6837" s="2" t="s">
        <v>32</v>
      </c>
      <c r="G6837" s="2">
        <v>62736</v>
      </c>
      <c r="H6837" s="2">
        <v>62736</v>
      </c>
      <c r="I6837" s="61"/>
    </row>
    <row r="6838" spans="1:9" ht="24" customHeight="1" x14ac:dyDescent="0.25">
      <c r="A6838" s="2">
        <v>28774</v>
      </c>
      <c r="B6838" s="3">
        <v>41814.693414351852</v>
      </c>
      <c r="C6838" s="2" t="s">
        <v>7</v>
      </c>
      <c r="D6838" s="2" t="s">
        <v>8</v>
      </c>
      <c r="E6838" s="2" t="s">
        <v>20</v>
      </c>
      <c r="F6838" s="2" t="s">
        <v>32</v>
      </c>
      <c r="G6838" s="2">
        <v>34528</v>
      </c>
      <c r="H6838" s="2">
        <v>34528</v>
      </c>
      <c r="I6838" s="61"/>
    </row>
    <row r="6839" spans="1:9" ht="24" customHeight="1" x14ac:dyDescent="0.25">
      <c r="A6839" s="2">
        <v>975202</v>
      </c>
      <c r="B6839" s="3">
        <v>41814.693854166668</v>
      </c>
      <c r="C6839" s="2" t="s">
        <v>13</v>
      </c>
      <c r="D6839" s="2" t="s">
        <v>8</v>
      </c>
      <c r="E6839" s="2" t="s">
        <v>20</v>
      </c>
      <c r="F6839" s="2" t="s">
        <v>32</v>
      </c>
      <c r="G6839" s="2">
        <v>40026</v>
      </c>
      <c r="H6839" s="2">
        <v>40026</v>
      </c>
      <c r="I6839" s="61"/>
    </row>
    <row r="6840" spans="1:9" ht="24" customHeight="1" x14ac:dyDescent="0.25">
      <c r="A6840" s="2">
        <v>370183</v>
      </c>
      <c r="B6840" s="3">
        <v>41814.694722222222</v>
      </c>
      <c r="C6840" s="2" t="s">
        <v>7</v>
      </c>
      <c r="D6840" s="2" t="s">
        <v>8</v>
      </c>
      <c r="E6840" s="2" t="s">
        <v>20</v>
      </c>
      <c r="F6840" s="2" t="s">
        <v>32</v>
      </c>
      <c r="G6840" s="2">
        <v>10604</v>
      </c>
      <c r="H6840" s="2">
        <v>10604</v>
      </c>
      <c r="I6840" s="61"/>
    </row>
    <row r="6841" spans="1:9" ht="24" customHeight="1" x14ac:dyDescent="0.25">
      <c r="A6841" s="2">
        <v>844485</v>
      </c>
      <c r="B6841" s="3">
        <v>41815.70517361111</v>
      </c>
      <c r="C6841" s="2" t="s">
        <v>7</v>
      </c>
      <c r="D6841" s="2" t="s">
        <v>8</v>
      </c>
      <c r="E6841" s="2" t="s">
        <v>9</v>
      </c>
      <c r="F6841" s="2" t="s">
        <v>32</v>
      </c>
      <c r="G6841" s="2">
        <v>69692</v>
      </c>
      <c r="H6841" s="2">
        <v>69692</v>
      </c>
      <c r="I6841" s="61"/>
    </row>
    <row r="6842" spans="1:9" ht="24" customHeight="1" x14ac:dyDescent="0.25">
      <c r="A6842" s="2">
        <v>901673</v>
      </c>
      <c r="B6842" s="3">
        <v>41852.244189814817</v>
      </c>
      <c r="C6842" s="2" t="s">
        <v>7</v>
      </c>
      <c r="D6842" s="2" t="s">
        <v>8</v>
      </c>
      <c r="E6842" s="2" t="s">
        <v>16</v>
      </c>
      <c r="F6842" s="2" t="s">
        <v>21</v>
      </c>
      <c r="G6842" s="2">
        <v>84727</v>
      </c>
      <c r="H6842" s="2">
        <v>84727</v>
      </c>
      <c r="I6842" s="61"/>
    </row>
    <row r="6843" spans="1:9" ht="24" customHeight="1" x14ac:dyDescent="0.25">
      <c r="A6843" s="2">
        <v>251395</v>
      </c>
      <c r="B6843" s="3">
        <v>41871.641875000001</v>
      </c>
      <c r="C6843" s="2" t="s">
        <v>7</v>
      </c>
      <c r="D6843" s="2" t="s">
        <v>8</v>
      </c>
      <c r="E6843" s="2" t="s">
        <v>16</v>
      </c>
      <c r="F6843" s="2" t="s">
        <v>21</v>
      </c>
      <c r="G6843" s="2">
        <v>50685</v>
      </c>
      <c r="H6843" s="2">
        <v>50685</v>
      </c>
      <c r="I6843" s="61"/>
    </row>
    <row r="6844" spans="1:9" ht="24" customHeight="1" x14ac:dyDescent="0.25">
      <c r="A6844" s="2">
        <v>916816</v>
      </c>
      <c r="B6844" s="3">
        <v>41871.643784722219</v>
      </c>
      <c r="C6844" s="2" t="s">
        <v>7</v>
      </c>
      <c r="D6844" s="2" t="s">
        <v>8</v>
      </c>
      <c r="E6844" s="2" t="s">
        <v>16</v>
      </c>
      <c r="F6844" s="2" t="s">
        <v>21</v>
      </c>
      <c r="G6844" s="2">
        <v>23737</v>
      </c>
      <c r="H6844" s="2">
        <v>23737</v>
      </c>
      <c r="I6844" s="61"/>
    </row>
    <row r="6845" spans="1:9" ht="24" customHeight="1" x14ac:dyDescent="0.25">
      <c r="A6845" s="2">
        <v>70948</v>
      </c>
      <c r="B6845" s="3">
        <v>41877.648854166669</v>
      </c>
      <c r="C6845" s="2" t="s">
        <v>13</v>
      </c>
      <c r="D6845" s="2" t="s">
        <v>11</v>
      </c>
      <c r="E6845" s="2" t="s">
        <v>16</v>
      </c>
      <c r="F6845" s="2" t="s">
        <v>21</v>
      </c>
      <c r="G6845" s="2">
        <v>24678</v>
      </c>
      <c r="H6845" s="2">
        <v>24678</v>
      </c>
      <c r="I6845" s="61"/>
    </row>
    <row r="6846" spans="1:9" ht="24" customHeight="1" x14ac:dyDescent="0.25">
      <c r="A6846" s="2">
        <v>180474</v>
      </c>
      <c r="B6846" s="3">
        <v>41877.649236111109</v>
      </c>
      <c r="C6846" s="2" t="s">
        <v>13</v>
      </c>
      <c r="D6846" s="2" t="s">
        <v>8</v>
      </c>
      <c r="E6846" s="2" t="s">
        <v>16</v>
      </c>
      <c r="F6846" s="2" t="s">
        <v>21</v>
      </c>
      <c r="G6846" s="2">
        <v>10052</v>
      </c>
      <c r="H6846" s="2">
        <v>10052</v>
      </c>
      <c r="I6846" s="61"/>
    </row>
    <row r="6847" spans="1:9" ht="24" customHeight="1" x14ac:dyDescent="0.25">
      <c r="A6847" s="2">
        <v>709634</v>
      </c>
      <c r="B6847" s="3">
        <v>41825.380729166667</v>
      </c>
      <c r="C6847" s="2" t="s">
        <v>7</v>
      </c>
      <c r="D6847" s="2" t="s">
        <v>8</v>
      </c>
      <c r="E6847" s="2" t="s">
        <v>9</v>
      </c>
      <c r="F6847" s="2" t="s">
        <v>12</v>
      </c>
      <c r="G6847" s="2">
        <v>5551</v>
      </c>
      <c r="H6847" s="2">
        <v>5551</v>
      </c>
      <c r="I6847" s="61"/>
    </row>
    <row r="6848" spans="1:9" ht="24" customHeight="1" x14ac:dyDescent="0.25">
      <c r="A6848" s="2">
        <v>41870</v>
      </c>
      <c r="B6848" s="3">
        <v>41825.381053240744</v>
      </c>
      <c r="C6848" s="2" t="s">
        <v>7</v>
      </c>
      <c r="D6848" s="2" t="s">
        <v>8</v>
      </c>
      <c r="E6848" s="2" t="s">
        <v>9</v>
      </c>
      <c r="F6848" s="2" t="s">
        <v>12</v>
      </c>
      <c r="G6848" s="2">
        <v>27131</v>
      </c>
      <c r="H6848" s="2">
        <v>27131</v>
      </c>
      <c r="I6848" s="61"/>
    </row>
    <row r="6849" spans="1:9" ht="24" customHeight="1" x14ac:dyDescent="0.25">
      <c r="A6849" s="2">
        <v>399763</v>
      </c>
      <c r="B6849" s="3">
        <v>41825.380740740744</v>
      </c>
      <c r="C6849" s="2" t="s">
        <v>7</v>
      </c>
      <c r="D6849" s="2" t="s">
        <v>23</v>
      </c>
      <c r="E6849" s="2" t="s">
        <v>9</v>
      </c>
      <c r="F6849" s="2" t="s">
        <v>12</v>
      </c>
      <c r="G6849" s="2">
        <v>57137</v>
      </c>
      <c r="H6849" s="2">
        <v>57137</v>
      </c>
      <c r="I6849" s="61"/>
    </row>
    <row r="6850" spans="1:9" ht="24" customHeight="1" x14ac:dyDescent="0.25">
      <c r="A6850" s="2">
        <v>160009</v>
      </c>
      <c r="B6850" s="3">
        <v>41825.381550925929</v>
      </c>
      <c r="C6850" s="2" t="s">
        <v>7</v>
      </c>
      <c r="D6850" s="2" t="s">
        <v>23</v>
      </c>
      <c r="E6850" s="2" t="s">
        <v>9</v>
      </c>
      <c r="F6850" s="2" t="s">
        <v>12</v>
      </c>
      <c r="G6850" s="2">
        <v>42488</v>
      </c>
      <c r="H6850" s="2">
        <v>42488</v>
      </c>
      <c r="I6850" s="61"/>
    </row>
    <row r="6851" spans="1:9" ht="24" customHeight="1" x14ac:dyDescent="0.25">
      <c r="A6851" s="2">
        <v>389491</v>
      </c>
      <c r="B6851" s="3">
        <v>41852.342650462961</v>
      </c>
      <c r="C6851" s="2" t="s">
        <v>7</v>
      </c>
      <c r="D6851" s="2" t="s">
        <v>11</v>
      </c>
      <c r="E6851" s="2" t="s">
        <v>9</v>
      </c>
      <c r="F6851" s="2" t="s">
        <v>12</v>
      </c>
      <c r="G6851" s="2">
        <v>2904</v>
      </c>
      <c r="H6851" s="2">
        <v>2904</v>
      </c>
      <c r="I6851" s="61"/>
    </row>
    <row r="6852" spans="1:9" ht="24" customHeight="1" x14ac:dyDescent="0.25">
      <c r="A6852" s="2">
        <v>224082</v>
      </c>
      <c r="B6852" s="3">
        <v>41852.342476851853</v>
      </c>
      <c r="C6852" s="2" t="s">
        <v>13</v>
      </c>
      <c r="D6852" s="2" t="s">
        <v>23</v>
      </c>
      <c r="E6852" s="2" t="s">
        <v>9</v>
      </c>
      <c r="F6852" s="2" t="s">
        <v>12</v>
      </c>
      <c r="G6852" s="2">
        <v>87979</v>
      </c>
      <c r="H6852" s="2">
        <v>87979</v>
      </c>
      <c r="I6852" s="61"/>
    </row>
    <row r="6853" spans="1:9" ht="24" customHeight="1" x14ac:dyDescent="0.25">
      <c r="A6853" s="2">
        <v>446050</v>
      </c>
      <c r="B6853" s="3">
        <v>41819.111331018517</v>
      </c>
      <c r="C6853" s="2" t="s">
        <v>7</v>
      </c>
      <c r="D6853" s="2" t="s">
        <v>8</v>
      </c>
      <c r="E6853" s="2" t="s">
        <v>14</v>
      </c>
      <c r="F6853" s="2" t="s">
        <v>12</v>
      </c>
      <c r="G6853" s="2">
        <v>6626</v>
      </c>
      <c r="H6853" s="2">
        <v>6626</v>
      </c>
      <c r="I6853" s="61"/>
    </row>
    <row r="6854" spans="1:9" ht="24" customHeight="1" x14ac:dyDescent="0.25">
      <c r="A6854" s="2">
        <v>923276</v>
      </c>
      <c r="B6854" s="3">
        <v>41819.111620370371</v>
      </c>
      <c r="C6854" s="2" t="s">
        <v>13</v>
      </c>
      <c r="D6854" s="2" t="s">
        <v>8</v>
      </c>
      <c r="E6854" s="2" t="s">
        <v>14</v>
      </c>
      <c r="F6854" s="2" t="s">
        <v>12</v>
      </c>
      <c r="G6854" s="2">
        <v>49006</v>
      </c>
      <c r="H6854" s="2">
        <v>49006</v>
      </c>
      <c r="I6854" s="61"/>
    </row>
    <row r="6855" spans="1:9" ht="24" customHeight="1" x14ac:dyDescent="0.25">
      <c r="A6855" s="2">
        <v>516729</v>
      </c>
      <c r="B6855" s="3">
        <v>41851.595277777778</v>
      </c>
      <c r="C6855" s="2" t="s">
        <v>13</v>
      </c>
      <c r="D6855" s="2" t="s">
        <v>11</v>
      </c>
      <c r="E6855" s="2" t="s">
        <v>14</v>
      </c>
      <c r="F6855" s="2" t="s">
        <v>12</v>
      </c>
      <c r="G6855" s="2">
        <v>70775</v>
      </c>
      <c r="H6855" s="2">
        <v>70775</v>
      </c>
      <c r="I6855" s="61"/>
    </row>
    <row r="6856" spans="1:9" ht="24" customHeight="1" x14ac:dyDescent="0.25">
      <c r="A6856" s="2">
        <v>109740</v>
      </c>
      <c r="B6856" s="3">
        <v>41851.595150462963</v>
      </c>
      <c r="C6856" s="2" t="s">
        <v>7</v>
      </c>
      <c r="D6856" s="2" t="s">
        <v>23</v>
      </c>
      <c r="E6856" s="2" t="s">
        <v>14</v>
      </c>
      <c r="F6856" s="2" t="s">
        <v>12</v>
      </c>
      <c r="G6856" s="2">
        <v>70642</v>
      </c>
      <c r="H6856" s="2">
        <v>70642</v>
      </c>
      <c r="I6856" s="61"/>
    </row>
    <row r="6857" spans="1:9" ht="24" customHeight="1" x14ac:dyDescent="0.25">
      <c r="A6857" s="2">
        <v>854593</v>
      </c>
      <c r="B6857" s="3">
        <v>41862.684513888889</v>
      </c>
      <c r="C6857" s="2" t="s">
        <v>7</v>
      </c>
      <c r="D6857" s="2" t="s">
        <v>8</v>
      </c>
      <c r="E6857" s="2" t="s">
        <v>9</v>
      </c>
      <c r="F6857" s="2" t="s">
        <v>32</v>
      </c>
      <c r="G6857" s="2">
        <v>94638</v>
      </c>
      <c r="H6857" s="2">
        <v>94638</v>
      </c>
      <c r="I6857" s="61"/>
    </row>
    <row r="6858" spans="1:9" ht="24" customHeight="1" x14ac:dyDescent="0.25">
      <c r="A6858" s="2">
        <v>782480</v>
      </c>
      <c r="B6858" s="3">
        <v>41862.685173611113</v>
      </c>
      <c r="C6858" s="2" t="s">
        <v>7</v>
      </c>
      <c r="D6858" s="2" t="s">
        <v>11</v>
      </c>
      <c r="E6858" s="2" t="s">
        <v>9</v>
      </c>
      <c r="F6858" s="2" t="s">
        <v>32</v>
      </c>
      <c r="G6858" s="2">
        <v>90063</v>
      </c>
      <c r="H6858" s="2">
        <v>90063</v>
      </c>
      <c r="I6858" s="61"/>
    </row>
    <row r="6859" spans="1:9" ht="24" customHeight="1" x14ac:dyDescent="0.25">
      <c r="A6859" s="2">
        <v>892720</v>
      </c>
      <c r="B6859" s="3">
        <v>41865.419363425928</v>
      </c>
      <c r="C6859" s="2" t="s">
        <v>7</v>
      </c>
      <c r="D6859" s="2" t="s">
        <v>11</v>
      </c>
      <c r="E6859" s="2" t="s">
        <v>9</v>
      </c>
      <c r="F6859" s="2" t="s">
        <v>32</v>
      </c>
      <c r="G6859" s="2">
        <v>47772</v>
      </c>
      <c r="H6859" s="2">
        <v>47772</v>
      </c>
      <c r="I6859" s="61"/>
    </row>
    <row r="6860" spans="1:9" ht="24" customHeight="1" x14ac:dyDescent="0.25">
      <c r="A6860" s="2">
        <v>103929</v>
      </c>
      <c r="B6860" s="3">
        <v>41865.420034722221</v>
      </c>
      <c r="C6860" s="2" t="s">
        <v>7</v>
      </c>
      <c r="D6860" s="2" t="s">
        <v>8</v>
      </c>
      <c r="E6860" s="2" t="s">
        <v>9</v>
      </c>
      <c r="F6860" s="2" t="s">
        <v>32</v>
      </c>
      <c r="G6860" s="2">
        <v>9329</v>
      </c>
      <c r="H6860" s="2">
        <v>9329</v>
      </c>
      <c r="I6860" s="61"/>
    </row>
    <row r="6861" spans="1:9" ht="24" customHeight="1" x14ac:dyDescent="0.25">
      <c r="A6861" s="2">
        <v>986841</v>
      </c>
      <c r="B6861" s="3">
        <v>41878.342650462961</v>
      </c>
      <c r="C6861" s="2" t="s">
        <v>7</v>
      </c>
      <c r="D6861" s="2" t="s">
        <v>8</v>
      </c>
      <c r="E6861" s="2" t="s">
        <v>9</v>
      </c>
      <c r="F6861" s="2" t="s">
        <v>32</v>
      </c>
      <c r="G6861" s="2">
        <v>27125</v>
      </c>
      <c r="H6861" s="2">
        <v>27125</v>
      </c>
      <c r="I6861" s="61"/>
    </row>
    <row r="6862" spans="1:9" ht="24" customHeight="1" x14ac:dyDescent="0.25">
      <c r="A6862" s="2">
        <v>643645</v>
      </c>
      <c r="B6862" s="3">
        <v>41878.343310185184</v>
      </c>
      <c r="C6862" s="2" t="s">
        <v>7</v>
      </c>
      <c r="D6862" s="2" t="s">
        <v>11</v>
      </c>
      <c r="E6862" s="2" t="s">
        <v>9</v>
      </c>
      <c r="F6862" s="2" t="s">
        <v>32</v>
      </c>
      <c r="G6862" s="2">
        <v>83859</v>
      </c>
      <c r="H6862" s="2">
        <v>83859</v>
      </c>
      <c r="I6862" s="61"/>
    </row>
    <row r="6863" spans="1:9" ht="24" customHeight="1" x14ac:dyDescent="0.25">
      <c r="A6863" s="2">
        <v>627369</v>
      </c>
      <c r="B6863" s="3">
        <v>41821.376377314817</v>
      </c>
      <c r="C6863" s="2" t="s">
        <v>7</v>
      </c>
      <c r="D6863" s="2" t="s">
        <v>8</v>
      </c>
      <c r="E6863" s="2" t="s">
        <v>14</v>
      </c>
      <c r="F6863" s="2" t="s">
        <v>32</v>
      </c>
      <c r="G6863" s="2">
        <v>32089</v>
      </c>
      <c r="H6863" s="2">
        <v>32089</v>
      </c>
      <c r="I6863" s="61"/>
    </row>
    <row r="6864" spans="1:9" ht="24" customHeight="1" x14ac:dyDescent="0.25">
      <c r="A6864" s="2">
        <v>542505</v>
      </c>
      <c r="B6864" s="3">
        <v>41828.691180555557</v>
      </c>
      <c r="C6864" s="2" t="s">
        <v>13</v>
      </c>
      <c r="D6864" s="2" t="s">
        <v>8</v>
      </c>
      <c r="E6864" s="2" t="s">
        <v>14</v>
      </c>
      <c r="F6864" s="2" t="s">
        <v>32</v>
      </c>
      <c r="G6864" s="2">
        <v>13301</v>
      </c>
      <c r="H6864" s="2">
        <v>13301</v>
      </c>
      <c r="I6864" s="61"/>
    </row>
    <row r="6865" spans="1:9" ht="24" customHeight="1" x14ac:dyDescent="0.25">
      <c r="A6865" s="2">
        <v>432171</v>
      </c>
      <c r="B6865" s="3">
        <v>41828.691631944443</v>
      </c>
      <c r="C6865" s="2" t="s">
        <v>7</v>
      </c>
      <c r="D6865" s="2" t="s">
        <v>11</v>
      </c>
      <c r="E6865" s="2" t="s">
        <v>14</v>
      </c>
      <c r="F6865" s="2" t="s">
        <v>32</v>
      </c>
      <c r="G6865" s="2">
        <v>59093</v>
      </c>
      <c r="H6865" s="2">
        <v>59093</v>
      </c>
      <c r="I6865" s="61"/>
    </row>
    <row r="6866" spans="1:9" ht="24" customHeight="1" x14ac:dyDescent="0.25">
      <c r="A6866" s="2">
        <v>590874</v>
      </c>
      <c r="B6866" s="3">
        <v>41830.482129629629</v>
      </c>
      <c r="C6866" s="2" t="s">
        <v>7</v>
      </c>
      <c r="D6866" s="2" t="s">
        <v>8</v>
      </c>
      <c r="E6866" s="2" t="s">
        <v>14</v>
      </c>
      <c r="F6866" s="2" t="s">
        <v>32</v>
      </c>
      <c r="G6866" s="2">
        <v>43554</v>
      </c>
      <c r="H6866" s="2">
        <v>43554</v>
      </c>
      <c r="I6866" s="61"/>
    </row>
    <row r="6867" spans="1:9" ht="24" customHeight="1" x14ac:dyDescent="0.25">
      <c r="A6867" s="2">
        <v>557914</v>
      </c>
      <c r="B6867" s="3">
        <v>41830.482511574075</v>
      </c>
      <c r="C6867" s="2" t="s">
        <v>7</v>
      </c>
      <c r="D6867" s="2" t="s">
        <v>8</v>
      </c>
      <c r="E6867" s="2" t="s">
        <v>14</v>
      </c>
      <c r="F6867" s="2" t="s">
        <v>32</v>
      </c>
      <c r="G6867" s="2">
        <v>32506</v>
      </c>
      <c r="H6867" s="2">
        <v>32506</v>
      </c>
      <c r="I6867" s="61"/>
    </row>
    <row r="6868" spans="1:9" ht="24" customHeight="1" x14ac:dyDescent="0.25">
      <c r="A6868" s="2">
        <v>571257</v>
      </c>
      <c r="B6868" s="3">
        <v>41860.689247685186</v>
      </c>
      <c r="C6868" s="2" t="s">
        <v>7</v>
      </c>
      <c r="D6868" s="2" t="s">
        <v>8</v>
      </c>
      <c r="E6868" s="2" t="s">
        <v>9</v>
      </c>
      <c r="F6868" s="2" t="s">
        <v>32</v>
      </c>
      <c r="G6868" s="2">
        <v>47823</v>
      </c>
      <c r="H6868" s="2">
        <v>47823</v>
      </c>
      <c r="I6868" s="61"/>
    </row>
    <row r="6869" spans="1:9" ht="24" customHeight="1" x14ac:dyDescent="0.25">
      <c r="A6869" s="2">
        <v>380883</v>
      </c>
      <c r="B6869" s="3">
        <v>41873.623842592591</v>
      </c>
      <c r="C6869" s="2" t="s">
        <v>7</v>
      </c>
      <c r="D6869" s="2" t="s">
        <v>8</v>
      </c>
      <c r="E6869" s="2" t="s">
        <v>14</v>
      </c>
      <c r="F6869" s="2" t="s">
        <v>32</v>
      </c>
      <c r="G6869" s="2">
        <v>1736</v>
      </c>
      <c r="H6869" s="2">
        <v>1736</v>
      </c>
      <c r="I6869" s="61"/>
    </row>
    <row r="6870" spans="1:9" ht="24" customHeight="1" x14ac:dyDescent="0.25">
      <c r="A6870" s="2">
        <v>879272</v>
      </c>
      <c r="B6870" s="3">
        <v>41873.624421296299</v>
      </c>
      <c r="C6870" s="2" t="s">
        <v>7</v>
      </c>
      <c r="D6870" s="2" t="s">
        <v>8</v>
      </c>
      <c r="E6870" s="2" t="s">
        <v>14</v>
      </c>
      <c r="F6870" s="2" t="s">
        <v>32</v>
      </c>
      <c r="G6870" s="2">
        <v>34876</v>
      </c>
      <c r="H6870" s="2">
        <v>34876</v>
      </c>
      <c r="I6870" s="61"/>
    </row>
    <row r="6871" spans="1:9" ht="24" customHeight="1" x14ac:dyDescent="0.25">
      <c r="A6871" s="2">
        <v>196609</v>
      </c>
      <c r="B6871" s="3">
        <v>41876.586863425924</v>
      </c>
      <c r="C6871" s="2" t="s">
        <v>7</v>
      </c>
      <c r="D6871" s="2" t="s">
        <v>8</v>
      </c>
      <c r="E6871" s="2" t="s">
        <v>14</v>
      </c>
      <c r="F6871" s="2" t="s">
        <v>32</v>
      </c>
      <c r="G6871" s="2">
        <v>72420</v>
      </c>
      <c r="H6871" s="2">
        <v>72420</v>
      </c>
      <c r="I6871" s="61"/>
    </row>
    <row r="6872" spans="1:9" ht="24" customHeight="1" x14ac:dyDescent="0.25">
      <c r="A6872" s="2">
        <v>459991</v>
      </c>
      <c r="B6872" s="3">
        <v>41876.58766203704</v>
      </c>
      <c r="C6872" s="2" t="s">
        <v>7</v>
      </c>
      <c r="D6872" s="2" t="s">
        <v>8</v>
      </c>
      <c r="E6872" s="2" t="s">
        <v>14</v>
      </c>
      <c r="F6872" s="2" t="s">
        <v>32</v>
      </c>
      <c r="G6872" s="2">
        <v>20095</v>
      </c>
      <c r="H6872" s="2">
        <v>20095</v>
      </c>
      <c r="I6872" s="61"/>
    </row>
    <row r="6873" spans="1:9" ht="24" customHeight="1" x14ac:dyDescent="0.25">
      <c r="A6873" s="2">
        <v>491218</v>
      </c>
      <c r="B6873" s="3">
        <v>41876.58934027778</v>
      </c>
      <c r="C6873" s="2" t="s">
        <v>7</v>
      </c>
      <c r="D6873" s="2" t="s">
        <v>8</v>
      </c>
      <c r="E6873" s="2" t="s">
        <v>14</v>
      </c>
      <c r="F6873" s="2" t="s">
        <v>32</v>
      </c>
      <c r="G6873" s="2">
        <v>20447</v>
      </c>
      <c r="H6873" s="2">
        <v>20447</v>
      </c>
      <c r="I6873" s="61"/>
    </row>
    <row r="6874" spans="1:9" ht="24" customHeight="1" x14ac:dyDescent="0.25">
      <c r="A6874" s="2">
        <v>227300</v>
      </c>
      <c r="B6874" s="3">
        <v>41876.589768518519</v>
      </c>
      <c r="C6874" s="2" t="s">
        <v>7</v>
      </c>
      <c r="D6874" s="2" t="s">
        <v>11</v>
      </c>
      <c r="E6874" s="2" t="s">
        <v>14</v>
      </c>
      <c r="F6874" s="2" t="s">
        <v>32</v>
      </c>
      <c r="G6874" s="2">
        <v>73979</v>
      </c>
      <c r="H6874" s="2">
        <v>73979</v>
      </c>
      <c r="I6874" s="61"/>
    </row>
    <row r="6875" spans="1:9" ht="24" customHeight="1" x14ac:dyDescent="0.25">
      <c r="A6875" s="2">
        <v>441525</v>
      </c>
      <c r="B6875" s="3">
        <v>41877.513425925928</v>
      </c>
      <c r="C6875" s="2" t="s">
        <v>7</v>
      </c>
      <c r="D6875" s="2" t="s">
        <v>8</v>
      </c>
      <c r="E6875" s="2" t="s">
        <v>14</v>
      </c>
      <c r="F6875" s="2" t="s">
        <v>32</v>
      </c>
      <c r="G6875" s="2">
        <v>14676</v>
      </c>
      <c r="H6875" s="2">
        <v>14676</v>
      </c>
      <c r="I6875" s="61"/>
    </row>
    <row r="6876" spans="1:9" ht="24" customHeight="1" x14ac:dyDescent="0.25">
      <c r="A6876" s="2">
        <v>708756</v>
      </c>
      <c r="B6876" s="3">
        <v>41880.397986111115</v>
      </c>
      <c r="C6876" s="2" t="s">
        <v>7</v>
      </c>
      <c r="D6876" s="2" t="s">
        <v>11</v>
      </c>
      <c r="E6876" s="2" t="s">
        <v>14</v>
      </c>
      <c r="F6876" s="2" t="s">
        <v>32</v>
      </c>
      <c r="G6876" s="2">
        <v>5491</v>
      </c>
      <c r="H6876" s="2">
        <v>5491</v>
      </c>
      <c r="I6876" s="61"/>
    </row>
    <row r="6877" spans="1:9" ht="24" customHeight="1" x14ac:dyDescent="0.25">
      <c r="A6877" s="2">
        <v>690264</v>
      </c>
      <c r="B6877" s="3">
        <v>41880.398969907408</v>
      </c>
      <c r="C6877" s="2" t="s">
        <v>7</v>
      </c>
      <c r="D6877" s="2" t="s">
        <v>8</v>
      </c>
      <c r="E6877" s="2" t="s">
        <v>14</v>
      </c>
      <c r="F6877" s="2" t="s">
        <v>32</v>
      </c>
      <c r="G6877" s="2">
        <v>56078</v>
      </c>
      <c r="H6877" s="2">
        <v>56078</v>
      </c>
      <c r="I6877" s="61"/>
    </row>
    <row r="6878" spans="1:9" ht="24" customHeight="1" x14ac:dyDescent="0.25">
      <c r="A6878" s="2">
        <v>141200</v>
      </c>
      <c r="B6878" s="3">
        <v>41835.394490740742</v>
      </c>
      <c r="C6878" s="2" t="s">
        <v>7</v>
      </c>
      <c r="D6878" s="2" t="s">
        <v>11</v>
      </c>
      <c r="E6878" s="2" t="s">
        <v>25</v>
      </c>
      <c r="F6878" s="2" t="s">
        <v>12</v>
      </c>
      <c r="G6878" s="2">
        <v>13231</v>
      </c>
      <c r="H6878" s="2">
        <v>13231</v>
      </c>
      <c r="I6878" s="61"/>
    </row>
    <row r="6879" spans="1:9" ht="24" customHeight="1" x14ac:dyDescent="0.25">
      <c r="A6879" s="2">
        <v>936835</v>
      </c>
      <c r="B6879" s="3">
        <v>41824.750752314816</v>
      </c>
      <c r="C6879" s="2" t="s">
        <v>7</v>
      </c>
      <c r="D6879" s="2" t="s">
        <v>8</v>
      </c>
      <c r="E6879" s="2" t="s">
        <v>9</v>
      </c>
      <c r="F6879" s="2" t="s">
        <v>22</v>
      </c>
      <c r="G6879" s="2">
        <v>25287</v>
      </c>
      <c r="H6879" s="2">
        <v>25287</v>
      </c>
      <c r="I6879" s="61"/>
    </row>
    <row r="6880" spans="1:9" ht="24" customHeight="1" x14ac:dyDescent="0.25">
      <c r="A6880" s="2">
        <v>564902</v>
      </c>
      <c r="B6880" s="3">
        <v>41844.414687500001</v>
      </c>
      <c r="C6880" s="2" t="s">
        <v>13</v>
      </c>
      <c r="D6880" s="2" t="s">
        <v>11</v>
      </c>
      <c r="E6880" s="2" t="s">
        <v>16</v>
      </c>
      <c r="F6880" s="2" t="s">
        <v>12</v>
      </c>
      <c r="G6880" s="2">
        <v>99736</v>
      </c>
      <c r="H6880" s="2">
        <v>99736</v>
      </c>
      <c r="I6880" s="61"/>
    </row>
    <row r="6881" spans="1:9" ht="24" customHeight="1" x14ac:dyDescent="0.25">
      <c r="A6881" s="2">
        <v>936518</v>
      </c>
      <c r="B6881" s="3">
        <v>41846.524085648147</v>
      </c>
      <c r="C6881" s="2" t="s">
        <v>7</v>
      </c>
      <c r="D6881" s="2" t="s">
        <v>8</v>
      </c>
      <c r="E6881" s="2" t="s">
        <v>16</v>
      </c>
      <c r="F6881" s="2" t="s">
        <v>12</v>
      </c>
      <c r="G6881" s="2">
        <v>94270</v>
      </c>
      <c r="H6881" s="2">
        <v>94270</v>
      </c>
      <c r="I6881" s="61"/>
    </row>
    <row r="6882" spans="1:9" ht="24" customHeight="1" x14ac:dyDescent="0.25">
      <c r="A6882" s="2">
        <v>547868</v>
      </c>
      <c r="B6882" s="3">
        <v>41846.526782407411</v>
      </c>
      <c r="C6882" s="2" t="s">
        <v>7</v>
      </c>
      <c r="D6882" s="2" t="s">
        <v>11</v>
      </c>
      <c r="E6882" s="2" t="s">
        <v>16</v>
      </c>
      <c r="F6882" s="2" t="s">
        <v>12</v>
      </c>
      <c r="G6882" s="2">
        <v>16006</v>
      </c>
      <c r="H6882" s="2">
        <v>16006</v>
      </c>
      <c r="I6882" s="61"/>
    </row>
    <row r="6883" spans="1:9" ht="24" customHeight="1" x14ac:dyDescent="0.25">
      <c r="A6883" s="2">
        <v>623648</v>
      </c>
      <c r="B6883" s="3">
        <v>41850.69363425926</v>
      </c>
      <c r="C6883" s="2" t="s">
        <v>7</v>
      </c>
      <c r="D6883" s="2" t="s">
        <v>8</v>
      </c>
      <c r="E6883" s="2" t="s">
        <v>16</v>
      </c>
      <c r="F6883" s="2" t="s">
        <v>12</v>
      </c>
      <c r="G6883" s="2">
        <v>43885</v>
      </c>
      <c r="H6883" s="2">
        <v>43885</v>
      </c>
      <c r="I6883" s="61"/>
    </row>
    <row r="6884" spans="1:9" ht="24" customHeight="1" x14ac:dyDescent="0.25">
      <c r="A6884" s="2">
        <v>778393</v>
      </c>
      <c r="B6884" s="3">
        <v>41857.455243055556</v>
      </c>
      <c r="C6884" s="2" t="s">
        <v>7</v>
      </c>
      <c r="D6884" s="2" t="s">
        <v>8</v>
      </c>
      <c r="E6884" s="2" t="s">
        <v>16</v>
      </c>
      <c r="F6884" s="2" t="s">
        <v>12</v>
      </c>
      <c r="G6884" s="2">
        <v>80425</v>
      </c>
      <c r="H6884" s="2">
        <v>80425</v>
      </c>
      <c r="I6884" s="61"/>
    </row>
    <row r="6885" spans="1:9" ht="24" customHeight="1" x14ac:dyDescent="0.25">
      <c r="A6885" s="2">
        <v>303469</v>
      </c>
      <c r="B6885" s="3">
        <v>41858.731874999998</v>
      </c>
      <c r="C6885" s="2" t="s">
        <v>7</v>
      </c>
      <c r="D6885" s="2" t="s">
        <v>8</v>
      </c>
      <c r="E6885" s="2" t="s">
        <v>16</v>
      </c>
      <c r="F6885" s="2" t="s">
        <v>12</v>
      </c>
      <c r="G6885" s="2">
        <v>89573</v>
      </c>
      <c r="H6885" s="2">
        <v>89573</v>
      </c>
      <c r="I6885" s="61"/>
    </row>
    <row r="6886" spans="1:9" ht="24" customHeight="1" x14ac:dyDescent="0.25">
      <c r="A6886" s="2">
        <v>222628</v>
      </c>
      <c r="B6886" s="3">
        <v>41856.478125000001</v>
      </c>
      <c r="C6886" s="2" t="s">
        <v>7</v>
      </c>
      <c r="D6886" s="2" t="s">
        <v>8</v>
      </c>
      <c r="E6886" s="2" t="s">
        <v>9</v>
      </c>
      <c r="F6886" s="2" t="s">
        <v>32</v>
      </c>
      <c r="G6886" s="2">
        <v>49818</v>
      </c>
      <c r="H6886" s="2">
        <v>49818</v>
      </c>
      <c r="I6886" s="61"/>
    </row>
    <row r="6887" spans="1:9" ht="24" customHeight="1" x14ac:dyDescent="0.25">
      <c r="A6887" s="2">
        <v>587367</v>
      </c>
      <c r="B6887" s="3">
        <v>41856.479085648149</v>
      </c>
      <c r="C6887" s="2" t="s">
        <v>7</v>
      </c>
      <c r="D6887" s="2" t="s">
        <v>8</v>
      </c>
      <c r="E6887" s="2" t="s">
        <v>9</v>
      </c>
      <c r="F6887" s="2" t="s">
        <v>32</v>
      </c>
      <c r="G6887" s="2">
        <v>61815</v>
      </c>
      <c r="H6887" s="2">
        <v>61815</v>
      </c>
      <c r="I6887" s="61"/>
    </row>
    <row r="6888" spans="1:9" ht="24" customHeight="1" x14ac:dyDescent="0.25">
      <c r="A6888" s="2">
        <v>953264</v>
      </c>
      <c r="B6888" s="3">
        <v>41856.480034722219</v>
      </c>
      <c r="C6888" s="2" t="s">
        <v>7</v>
      </c>
      <c r="D6888" s="2" t="s">
        <v>11</v>
      </c>
      <c r="E6888" s="2" t="s">
        <v>9</v>
      </c>
      <c r="F6888" s="2" t="s">
        <v>32</v>
      </c>
      <c r="G6888" s="2">
        <v>67638</v>
      </c>
      <c r="H6888" s="2">
        <v>67638</v>
      </c>
      <c r="I6888" s="61"/>
    </row>
    <row r="6889" spans="1:9" ht="24" customHeight="1" x14ac:dyDescent="0.25">
      <c r="A6889" s="2">
        <v>503813</v>
      </c>
      <c r="B6889" s="3">
        <v>41856.483067129629</v>
      </c>
      <c r="C6889" s="2" t="s">
        <v>7</v>
      </c>
      <c r="D6889" s="2" t="s">
        <v>11</v>
      </c>
      <c r="E6889" s="2" t="s">
        <v>9</v>
      </c>
      <c r="F6889" s="2" t="s">
        <v>32</v>
      </c>
      <c r="G6889" s="2">
        <v>49576</v>
      </c>
      <c r="H6889" s="2">
        <v>49576</v>
      </c>
      <c r="I6889" s="61"/>
    </row>
    <row r="6890" spans="1:9" ht="24" customHeight="1" x14ac:dyDescent="0.25">
      <c r="A6890" s="2">
        <v>827357</v>
      </c>
      <c r="B6890" s="3">
        <v>41857.400381944448</v>
      </c>
      <c r="C6890" s="2" t="s">
        <v>7</v>
      </c>
      <c r="D6890" s="2" t="s">
        <v>8</v>
      </c>
      <c r="E6890" s="2" t="s">
        <v>9</v>
      </c>
      <c r="F6890" s="2" t="s">
        <v>32</v>
      </c>
      <c r="G6890" s="2">
        <v>59576</v>
      </c>
      <c r="H6890" s="2">
        <v>59576</v>
      </c>
      <c r="I6890" s="61"/>
    </row>
    <row r="6891" spans="1:9" ht="24" customHeight="1" x14ac:dyDescent="0.25">
      <c r="A6891" s="2">
        <v>872463</v>
      </c>
      <c r="B6891" s="3">
        <v>41857.402650462966</v>
      </c>
      <c r="C6891" s="2" t="s">
        <v>7</v>
      </c>
      <c r="D6891" s="2" t="s">
        <v>8</v>
      </c>
      <c r="E6891" s="2" t="s">
        <v>9</v>
      </c>
      <c r="F6891" s="2" t="s">
        <v>32</v>
      </c>
      <c r="G6891" s="2">
        <v>28523</v>
      </c>
      <c r="H6891" s="2">
        <v>28523</v>
      </c>
      <c r="I6891" s="61"/>
    </row>
    <row r="6892" spans="1:9" ht="24" customHeight="1" x14ac:dyDescent="0.25">
      <c r="A6892" s="2">
        <v>818087</v>
      </c>
      <c r="B6892" s="3">
        <v>41857.523240740738</v>
      </c>
      <c r="C6892" s="2" t="s">
        <v>7</v>
      </c>
      <c r="D6892" s="2" t="s">
        <v>8</v>
      </c>
      <c r="E6892" s="2" t="s">
        <v>9</v>
      </c>
      <c r="F6892" s="2" t="s">
        <v>32</v>
      </c>
      <c r="G6892" s="2">
        <v>87399</v>
      </c>
      <c r="H6892" s="2">
        <v>87399</v>
      </c>
      <c r="I6892" s="61"/>
    </row>
    <row r="6893" spans="1:9" ht="24" customHeight="1" x14ac:dyDescent="0.25">
      <c r="A6893" s="2">
        <v>947254</v>
      </c>
      <c r="B6893" s="3">
        <v>41857.524988425925</v>
      </c>
      <c r="C6893" s="2" t="s">
        <v>13</v>
      </c>
      <c r="D6893" s="2" t="s">
        <v>8</v>
      </c>
      <c r="E6893" s="2" t="s">
        <v>9</v>
      </c>
      <c r="F6893" s="2" t="s">
        <v>32</v>
      </c>
      <c r="G6893" s="2">
        <v>21441</v>
      </c>
      <c r="H6893" s="2">
        <v>21441</v>
      </c>
      <c r="I6893" s="61"/>
    </row>
    <row r="6894" spans="1:9" ht="24" customHeight="1" x14ac:dyDescent="0.25">
      <c r="A6894" s="2">
        <v>700240</v>
      </c>
      <c r="B6894" s="3">
        <v>41858.501435185186</v>
      </c>
      <c r="C6894" s="2" t="s">
        <v>7</v>
      </c>
      <c r="D6894" s="2" t="s">
        <v>11</v>
      </c>
      <c r="E6894" s="2" t="s">
        <v>9</v>
      </c>
      <c r="F6894" s="2" t="s">
        <v>10</v>
      </c>
      <c r="G6894" s="2">
        <v>90296</v>
      </c>
      <c r="H6894" s="2">
        <v>90296</v>
      </c>
      <c r="I6894" s="61"/>
    </row>
    <row r="6895" spans="1:9" ht="24" customHeight="1" x14ac:dyDescent="0.25">
      <c r="A6895" s="2">
        <v>729811</v>
      </c>
      <c r="B6895" s="3">
        <v>41858.50209490741</v>
      </c>
      <c r="C6895" s="2" t="s">
        <v>7</v>
      </c>
      <c r="D6895" s="2" t="s">
        <v>11</v>
      </c>
      <c r="E6895" s="2" t="s">
        <v>9</v>
      </c>
      <c r="F6895" s="2" t="s">
        <v>10</v>
      </c>
      <c r="G6895" s="2">
        <v>79650</v>
      </c>
      <c r="H6895" s="2">
        <v>79650</v>
      </c>
      <c r="I6895" s="61"/>
    </row>
    <row r="6896" spans="1:9" ht="24" customHeight="1" x14ac:dyDescent="0.25">
      <c r="A6896" s="2">
        <v>869541</v>
      </c>
      <c r="B6896" s="3">
        <v>41882.40384259259</v>
      </c>
      <c r="C6896" s="2" t="s">
        <v>7</v>
      </c>
      <c r="D6896" s="2" t="s">
        <v>8</v>
      </c>
      <c r="E6896" s="2" t="s">
        <v>9</v>
      </c>
      <c r="F6896" s="2" t="s">
        <v>10</v>
      </c>
      <c r="G6896" s="2">
        <v>91974</v>
      </c>
      <c r="H6896" s="2">
        <v>91974</v>
      </c>
      <c r="I6896" s="61"/>
    </row>
    <row r="6897" spans="1:9" ht="24" customHeight="1" x14ac:dyDescent="0.25">
      <c r="A6897" s="2">
        <v>888534</v>
      </c>
      <c r="B6897" s="3">
        <v>41882.404664351852</v>
      </c>
      <c r="C6897" s="2" t="s">
        <v>7</v>
      </c>
      <c r="D6897" s="2" t="s">
        <v>8</v>
      </c>
      <c r="E6897" s="2" t="s">
        <v>9</v>
      </c>
      <c r="F6897" s="2" t="s">
        <v>10</v>
      </c>
      <c r="G6897" s="2">
        <v>47650</v>
      </c>
      <c r="H6897" s="2">
        <v>47650</v>
      </c>
      <c r="I6897" s="61"/>
    </row>
    <row r="6898" spans="1:9" ht="24" customHeight="1" x14ac:dyDescent="0.25">
      <c r="A6898" s="2">
        <v>731112</v>
      </c>
      <c r="B6898" s="3">
        <v>41848.51662037037</v>
      </c>
      <c r="C6898" s="2" t="s">
        <v>7</v>
      </c>
      <c r="D6898" s="2" t="s">
        <v>8</v>
      </c>
      <c r="E6898" s="2" t="s">
        <v>30</v>
      </c>
      <c r="F6898" s="2" t="s">
        <v>32</v>
      </c>
      <c r="G6898" s="2">
        <v>76723</v>
      </c>
      <c r="H6898" s="2">
        <v>76723</v>
      </c>
      <c r="I6898" s="61"/>
    </row>
    <row r="6899" spans="1:9" ht="24" customHeight="1" x14ac:dyDescent="0.25">
      <c r="A6899" s="2">
        <v>996481</v>
      </c>
      <c r="B6899" s="3">
        <v>41820.403055555558</v>
      </c>
      <c r="C6899" s="2" t="s">
        <v>7</v>
      </c>
      <c r="D6899" s="2" t="s">
        <v>8</v>
      </c>
      <c r="E6899" s="2" t="s">
        <v>14</v>
      </c>
      <c r="F6899" s="2" t="s">
        <v>17</v>
      </c>
      <c r="G6899" s="2">
        <v>93419</v>
      </c>
      <c r="H6899" s="2">
        <v>93419</v>
      </c>
      <c r="I6899" s="61"/>
    </row>
    <row r="6900" spans="1:9" ht="24" customHeight="1" x14ac:dyDescent="0.25">
      <c r="A6900" s="2">
        <v>994291</v>
      </c>
      <c r="B6900" s="3">
        <v>41832.636006944442</v>
      </c>
      <c r="C6900" s="2" t="s">
        <v>13</v>
      </c>
      <c r="D6900" s="2" t="s">
        <v>11</v>
      </c>
      <c r="E6900" s="2" t="s">
        <v>14</v>
      </c>
      <c r="F6900" s="2" t="s">
        <v>22</v>
      </c>
      <c r="G6900" s="2">
        <v>9033</v>
      </c>
      <c r="H6900" s="2">
        <v>9033</v>
      </c>
      <c r="I6900" s="61"/>
    </row>
    <row r="6901" spans="1:9" ht="24" customHeight="1" x14ac:dyDescent="0.25">
      <c r="A6901" s="2">
        <v>834463</v>
      </c>
      <c r="B6901" s="3">
        <v>41832.637777777774</v>
      </c>
      <c r="C6901" s="2" t="s">
        <v>7</v>
      </c>
      <c r="D6901" s="2" t="s">
        <v>8</v>
      </c>
      <c r="E6901" s="2" t="s">
        <v>14</v>
      </c>
      <c r="F6901" s="2" t="s">
        <v>22</v>
      </c>
      <c r="G6901" s="2">
        <v>39744</v>
      </c>
      <c r="H6901" s="2">
        <v>39744</v>
      </c>
      <c r="I6901" s="61"/>
    </row>
    <row r="6902" spans="1:9" ht="24" customHeight="1" x14ac:dyDescent="0.25">
      <c r="A6902" s="2">
        <v>692268</v>
      </c>
      <c r="B6902" s="3">
        <v>41832.639363425929</v>
      </c>
      <c r="C6902" s="2" t="s">
        <v>7</v>
      </c>
      <c r="D6902" s="2" t="s">
        <v>8</v>
      </c>
      <c r="E6902" s="2" t="s">
        <v>14</v>
      </c>
      <c r="F6902" s="2" t="s">
        <v>22</v>
      </c>
      <c r="G6902" s="2">
        <v>69959</v>
      </c>
      <c r="H6902" s="2">
        <v>69959</v>
      </c>
      <c r="I6902" s="61"/>
    </row>
    <row r="6903" spans="1:9" ht="24" customHeight="1" x14ac:dyDescent="0.25">
      <c r="A6903" s="2">
        <v>624206</v>
      </c>
      <c r="B6903" s="3">
        <v>41838.486550925925</v>
      </c>
      <c r="C6903" s="2" t="s">
        <v>7</v>
      </c>
      <c r="D6903" s="2" t="s">
        <v>8</v>
      </c>
      <c r="E6903" s="2" t="s">
        <v>14</v>
      </c>
      <c r="F6903" s="2" t="s">
        <v>22</v>
      </c>
      <c r="G6903" s="2">
        <v>35514</v>
      </c>
      <c r="H6903" s="2">
        <v>35514</v>
      </c>
      <c r="I6903" s="61"/>
    </row>
    <row r="6904" spans="1:9" ht="24" customHeight="1" x14ac:dyDescent="0.25">
      <c r="A6904" s="2">
        <v>605602</v>
      </c>
      <c r="B6904" s="3">
        <v>41838.486851851849</v>
      </c>
      <c r="C6904" s="2" t="s">
        <v>7</v>
      </c>
      <c r="D6904" s="2" t="s">
        <v>11</v>
      </c>
      <c r="E6904" s="2" t="s">
        <v>14</v>
      </c>
      <c r="F6904" s="2" t="s">
        <v>22</v>
      </c>
      <c r="G6904" s="2">
        <v>2434</v>
      </c>
      <c r="H6904" s="2">
        <v>2434</v>
      </c>
      <c r="I6904" s="61"/>
    </row>
    <row r="6905" spans="1:9" ht="24" customHeight="1" x14ac:dyDescent="0.25">
      <c r="A6905" s="2">
        <v>259302</v>
      </c>
      <c r="B6905" s="3">
        <v>41869.758796296293</v>
      </c>
      <c r="C6905" s="2" t="s">
        <v>7</v>
      </c>
      <c r="D6905" s="2" t="s">
        <v>8</v>
      </c>
      <c r="E6905" s="2" t="s">
        <v>9</v>
      </c>
      <c r="F6905" s="2" t="s">
        <v>19</v>
      </c>
      <c r="G6905" s="2">
        <v>11825</v>
      </c>
      <c r="H6905" s="2">
        <v>11825</v>
      </c>
      <c r="I6905" s="61"/>
    </row>
    <row r="6906" spans="1:9" ht="24" customHeight="1" x14ac:dyDescent="0.25">
      <c r="A6906" s="2">
        <v>518804</v>
      </c>
      <c r="B6906" s="3">
        <v>41869.759826388887</v>
      </c>
      <c r="C6906" s="2" t="s">
        <v>7</v>
      </c>
      <c r="D6906" s="2" t="s">
        <v>11</v>
      </c>
      <c r="E6906" s="2" t="s">
        <v>9</v>
      </c>
      <c r="F6906" s="2" t="s">
        <v>19</v>
      </c>
      <c r="G6906" s="2">
        <v>77087</v>
      </c>
      <c r="H6906" s="2">
        <v>77087</v>
      </c>
      <c r="I6906" s="61"/>
    </row>
    <row r="6907" spans="1:9" ht="24" customHeight="1" x14ac:dyDescent="0.25">
      <c r="A6907" s="2">
        <v>513910</v>
      </c>
      <c r="B6907" s="3">
        <v>41881.462800925925</v>
      </c>
      <c r="C6907" s="2" t="s">
        <v>7</v>
      </c>
      <c r="D6907" s="2" t="s">
        <v>11</v>
      </c>
      <c r="E6907" s="2" t="s">
        <v>9</v>
      </c>
      <c r="F6907" s="2" t="s">
        <v>19</v>
      </c>
      <c r="G6907" s="2">
        <v>4412</v>
      </c>
      <c r="H6907" s="2">
        <v>4412</v>
      </c>
      <c r="I6907" s="61"/>
    </row>
    <row r="6908" spans="1:9" ht="24" customHeight="1" x14ac:dyDescent="0.25">
      <c r="A6908" s="2">
        <v>258883</v>
      </c>
      <c r="B6908" s="3">
        <v>41881.463391203702</v>
      </c>
      <c r="C6908" s="2" t="s">
        <v>7</v>
      </c>
      <c r="D6908" s="2" t="s">
        <v>8</v>
      </c>
      <c r="E6908" s="2" t="s">
        <v>9</v>
      </c>
      <c r="F6908" s="2" t="s">
        <v>19</v>
      </c>
      <c r="G6908" s="2">
        <v>23670</v>
      </c>
      <c r="H6908" s="2">
        <v>23670</v>
      </c>
      <c r="I6908" s="61"/>
    </row>
    <row r="6909" spans="1:9" ht="24" customHeight="1" x14ac:dyDescent="0.25">
      <c r="A6909" s="2">
        <v>770083</v>
      </c>
      <c r="B6909" s="3">
        <v>41869.448541666665</v>
      </c>
      <c r="C6909" s="2" t="s">
        <v>7</v>
      </c>
      <c r="D6909" s="2" t="s">
        <v>8</v>
      </c>
      <c r="E6909" s="2" t="s">
        <v>9</v>
      </c>
      <c r="F6909" s="2" t="s">
        <v>19</v>
      </c>
      <c r="G6909" s="2">
        <v>7089</v>
      </c>
      <c r="H6909" s="2">
        <v>7089</v>
      </c>
      <c r="I6909" s="61"/>
    </row>
    <row r="6910" spans="1:9" ht="24" customHeight="1" x14ac:dyDescent="0.25">
      <c r="A6910" s="2">
        <v>354254</v>
      </c>
      <c r="B6910" s="3">
        <v>41856.828136574077</v>
      </c>
      <c r="C6910" s="2" t="s">
        <v>7</v>
      </c>
      <c r="D6910" s="2" t="s">
        <v>11</v>
      </c>
      <c r="E6910" s="2" t="s">
        <v>14</v>
      </c>
      <c r="F6910" s="2" t="s">
        <v>19</v>
      </c>
      <c r="G6910" s="2">
        <v>16008</v>
      </c>
      <c r="H6910" s="2">
        <v>16008</v>
      </c>
      <c r="I6910" s="61"/>
    </row>
    <row r="6911" spans="1:9" ht="24" customHeight="1" x14ac:dyDescent="0.25">
      <c r="A6911" s="2">
        <v>197526</v>
      </c>
      <c r="B6911" s="3">
        <v>41856.830474537041</v>
      </c>
      <c r="C6911" s="2" t="s">
        <v>7</v>
      </c>
      <c r="D6911" s="2" t="s">
        <v>8</v>
      </c>
      <c r="E6911" s="2" t="s">
        <v>14</v>
      </c>
      <c r="F6911" s="2" t="s">
        <v>19</v>
      </c>
      <c r="G6911" s="2">
        <v>54695</v>
      </c>
      <c r="H6911" s="2">
        <v>54695</v>
      </c>
      <c r="I6911" s="61"/>
    </row>
    <row r="6912" spans="1:9" ht="24" customHeight="1" x14ac:dyDescent="0.25">
      <c r="A6912" s="2">
        <v>970063</v>
      </c>
      <c r="B6912" s="3">
        <v>41844.380520833336</v>
      </c>
      <c r="C6912" s="2" t="s">
        <v>7</v>
      </c>
      <c r="D6912" s="2" t="s">
        <v>11</v>
      </c>
      <c r="E6912" s="2" t="s">
        <v>16</v>
      </c>
      <c r="F6912" s="2" t="s">
        <v>32</v>
      </c>
      <c r="G6912" s="2">
        <v>48720</v>
      </c>
      <c r="H6912" s="2">
        <v>48720</v>
      </c>
      <c r="I6912" s="61"/>
    </row>
    <row r="6913" spans="1:9" ht="24" customHeight="1" x14ac:dyDescent="0.25">
      <c r="A6913" s="2">
        <v>420472</v>
      </c>
      <c r="B6913" s="3">
        <v>41834.438460648147</v>
      </c>
      <c r="C6913" s="2" t="s">
        <v>7</v>
      </c>
      <c r="D6913" s="2" t="s">
        <v>11</v>
      </c>
      <c r="E6913" s="2" t="s">
        <v>9</v>
      </c>
      <c r="F6913" s="2" t="s">
        <v>10</v>
      </c>
      <c r="G6913" s="2">
        <v>71926</v>
      </c>
      <c r="H6913" s="2">
        <v>71926</v>
      </c>
      <c r="I6913" s="61"/>
    </row>
    <row r="6914" spans="1:9" ht="24" customHeight="1" x14ac:dyDescent="0.25">
      <c r="A6914" s="2">
        <v>296313</v>
      </c>
      <c r="B6914" s="3">
        <v>41855.437118055554</v>
      </c>
      <c r="C6914" s="2" t="s">
        <v>13</v>
      </c>
      <c r="D6914" s="2" t="s">
        <v>23</v>
      </c>
      <c r="E6914" s="2" t="s">
        <v>14</v>
      </c>
      <c r="F6914" s="2" t="s">
        <v>12</v>
      </c>
      <c r="G6914" s="2">
        <v>54639</v>
      </c>
      <c r="H6914" s="2">
        <v>54639</v>
      </c>
      <c r="I6914" s="61"/>
    </row>
    <row r="6915" spans="1:9" ht="24" customHeight="1" x14ac:dyDescent="0.25">
      <c r="A6915" s="2">
        <v>281083</v>
      </c>
      <c r="B6915" s="3">
        <v>41869.322905092595</v>
      </c>
      <c r="C6915" s="2" t="s">
        <v>7</v>
      </c>
      <c r="D6915" s="2" t="s">
        <v>23</v>
      </c>
      <c r="E6915" s="2" t="s">
        <v>14</v>
      </c>
      <c r="F6915" s="2" t="s">
        <v>12</v>
      </c>
      <c r="G6915" s="2">
        <v>59395</v>
      </c>
      <c r="H6915" s="2">
        <v>59395</v>
      </c>
      <c r="I6915" s="61"/>
    </row>
    <row r="6916" spans="1:9" ht="24" customHeight="1" x14ac:dyDescent="0.25">
      <c r="A6916" s="2">
        <v>96008</v>
      </c>
      <c r="B6916" s="3">
        <v>41880.499826388892</v>
      </c>
      <c r="C6916" s="2" t="s">
        <v>7</v>
      </c>
      <c r="D6916" s="2" t="s">
        <v>8</v>
      </c>
      <c r="E6916" s="2" t="s">
        <v>14</v>
      </c>
      <c r="F6916" s="2" t="s">
        <v>12</v>
      </c>
      <c r="G6916" s="2">
        <v>27988</v>
      </c>
      <c r="H6916" s="2">
        <v>27988</v>
      </c>
      <c r="I6916" s="61"/>
    </row>
    <row r="6917" spans="1:9" ht="24" customHeight="1" x14ac:dyDescent="0.25">
      <c r="A6917" s="2">
        <v>525370</v>
      </c>
      <c r="B6917" s="3">
        <v>41858.781712962962</v>
      </c>
      <c r="C6917" s="2" t="s">
        <v>7</v>
      </c>
      <c r="D6917" s="2" t="s">
        <v>8</v>
      </c>
      <c r="E6917" s="2" t="s">
        <v>9</v>
      </c>
      <c r="F6917" s="2" t="s">
        <v>12</v>
      </c>
      <c r="G6917" s="2">
        <v>57938</v>
      </c>
      <c r="H6917" s="2">
        <v>57938</v>
      </c>
      <c r="I6917" s="61"/>
    </row>
    <row r="6918" spans="1:9" ht="24" customHeight="1" x14ac:dyDescent="0.25">
      <c r="A6918" s="2">
        <v>432491</v>
      </c>
      <c r="B6918" s="3">
        <v>41866.764780092592</v>
      </c>
      <c r="C6918" s="2" t="s">
        <v>7</v>
      </c>
      <c r="D6918" s="2" t="s">
        <v>11</v>
      </c>
      <c r="E6918" s="2" t="s">
        <v>14</v>
      </c>
      <c r="F6918" s="2" t="s">
        <v>32</v>
      </c>
      <c r="G6918" s="2">
        <v>58089</v>
      </c>
      <c r="H6918" s="2">
        <v>58089</v>
      </c>
      <c r="I6918" s="61"/>
    </row>
    <row r="6919" spans="1:9" ht="24" customHeight="1" x14ac:dyDescent="0.25">
      <c r="A6919" s="2">
        <v>847900</v>
      </c>
      <c r="B6919" s="3">
        <v>41866.767256944448</v>
      </c>
      <c r="C6919" s="2" t="s">
        <v>7</v>
      </c>
      <c r="D6919" s="2" t="s">
        <v>11</v>
      </c>
      <c r="E6919" s="2" t="s">
        <v>14</v>
      </c>
      <c r="F6919" s="2" t="s">
        <v>32</v>
      </c>
      <c r="G6919" s="2">
        <v>14294</v>
      </c>
      <c r="H6919" s="2">
        <v>14294</v>
      </c>
      <c r="I6919" s="61"/>
    </row>
    <row r="6920" spans="1:9" ht="24" customHeight="1" x14ac:dyDescent="0.25">
      <c r="A6920" s="2">
        <v>705521</v>
      </c>
      <c r="B6920" s="3">
        <v>41826.126747685186</v>
      </c>
      <c r="C6920" s="2" t="s">
        <v>7</v>
      </c>
      <c r="D6920" s="2" t="s">
        <v>8</v>
      </c>
      <c r="E6920" s="2" t="s">
        <v>14</v>
      </c>
      <c r="F6920" s="2" t="s">
        <v>21</v>
      </c>
      <c r="G6920" s="2">
        <v>59275</v>
      </c>
      <c r="H6920" s="2">
        <v>59275</v>
      </c>
      <c r="I6920" s="61"/>
    </row>
    <row r="6921" spans="1:9" ht="24" customHeight="1" x14ac:dyDescent="0.25">
      <c r="A6921" s="2">
        <v>321114</v>
      </c>
      <c r="B6921" s="3">
        <v>41829.588148148148</v>
      </c>
      <c r="C6921" s="2" t="s">
        <v>7</v>
      </c>
      <c r="D6921" s="2" t="s">
        <v>11</v>
      </c>
      <c r="E6921" s="2" t="s">
        <v>14</v>
      </c>
      <c r="F6921" s="2" t="s">
        <v>21</v>
      </c>
      <c r="G6921" s="2">
        <v>40109</v>
      </c>
      <c r="H6921" s="2">
        <v>40109</v>
      </c>
      <c r="I6921" s="61"/>
    </row>
    <row r="6922" spans="1:9" ht="24" customHeight="1" x14ac:dyDescent="0.25">
      <c r="A6922" s="2">
        <v>840754</v>
      </c>
      <c r="B6922" s="3">
        <v>41831.539143518516</v>
      </c>
      <c r="C6922" s="2" t="s">
        <v>13</v>
      </c>
      <c r="D6922" s="2" t="s">
        <v>11</v>
      </c>
      <c r="E6922" s="2" t="s">
        <v>14</v>
      </c>
      <c r="F6922" s="2" t="s">
        <v>32</v>
      </c>
      <c r="G6922" s="2">
        <v>35523</v>
      </c>
      <c r="H6922" s="2">
        <v>35523</v>
      </c>
      <c r="I6922" s="61"/>
    </row>
    <row r="6923" spans="1:9" ht="24" customHeight="1" x14ac:dyDescent="0.25">
      <c r="A6923" s="2">
        <v>628000</v>
      </c>
      <c r="B6923" s="3">
        <v>41856.676099537035</v>
      </c>
      <c r="C6923" s="2" t="s">
        <v>7</v>
      </c>
      <c r="D6923" s="2" t="s">
        <v>11</v>
      </c>
      <c r="E6923" s="2" t="s">
        <v>14</v>
      </c>
      <c r="F6923" s="2" t="s">
        <v>21</v>
      </c>
      <c r="G6923" s="2">
        <v>22004</v>
      </c>
      <c r="H6923" s="2">
        <v>22004</v>
      </c>
      <c r="I6923" s="61"/>
    </row>
    <row r="6924" spans="1:9" ht="24" customHeight="1" x14ac:dyDescent="0.25">
      <c r="A6924" s="2">
        <v>116270</v>
      </c>
      <c r="B6924" s="3">
        <v>41856.680231481485</v>
      </c>
      <c r="C6924" s="2" t="s">
        <v>7</v>
      </c>
      <c r="D6924" s="2" t="s">
        <v>11</v>
      </c>
      <c r="E6924" s="2" t="s">
        <v>14</v>
      </c>
      <c r="F6924" s="2" t="s">
        <v>21</v>
      </c>
      <c r="G6924" s="2">
        <v>27579</v>
      </c>
      <c r="H6924" s="2">
        <v>27579</v>
      </c>
      <c r="I6924" s="61"/>
    </row>
    <row r="6925" spans="1:9" ht="24" customHeight="1" x14ac:dyDescent="0.25">
      <c r="A6925" s="2">
        <v>600109</v>
      </c>
      <c r="B6925" s="3">
        <v>41856.676863425928</v>
      </c>
      <c r="C6925" s="2" t="s">
        <v>7</v>
      </c>
      <c r="D6925" s="2" t="s">
        <v>11</v>
      </c>
      <c r="E6925" s="2" t="s">
        <v>14</v>
      </c>
      <c r="F6925" s="2" t="s">
        <v>21</v>
      </c>
      <c r="G6925" s="2">
        <v>83187</v>
      </c>
      <c r="H6925" s="2">
        <v>83187</v>
      </c>
      <c r="I6925" s="61"/>
    </row>
    <row r="6926" spans="1:9" ht="24" customHeight="1" x14ac:dyDescent="0.25">
      <c r="A6926" s="2">
        <v>375215</v>
      </c>
      <c r="B6926" s="3">
        <v>41856.679872685185</v>
      </c>
      <c r="C6926" s="2" t="s">
        <v>7</v>
      </c>
      <c r="D6926" s="2" t="s">
        <v>11</v>
      </c>
      <c r="E6926" s="2" t="s">
        <v>14</v>
      </c>
      <c r="F6926" s="2" t="s">
        <v>21</v>
      </c>
      <c r="G6926" s="2">
        <v>26899</v>
      </c>
      <c r="H6926" s="2">
        <v>26899</v>
      </c>
      <c r="I6926" s="61"/>
    </row>
    <row r="6927" spans="1:9" ht="24" customHeight="1" x14ac:dyDescent="0.25">
      <c r="A6927" s="2">
        <v>110630</v>
      </c>
      <c r="B6927" s="3">
        <v>41877.572534722225</v>
      </c>
      <c r="C6927" s="2" t="s">
        <v>7</v>
      </c>
      <c r="D6927" s="2" t="s">
        <v>8</v>
      </c>
      <c r="E6927" s="2" t="s">
        <v>16</v>
      </c>
      <c r="F6927" s="2" t="s">
        <v>21</v>
      </c>
      <c r="G6927" s="2">
        <v>44168</v>
      </c>
      <c r="H6927" s="2">
        <v>44168</v>
      </c>
      <c r="I6927" s="61"/>
    </row>
    <row r="6928" spans="1:9" ht="24" customHeight="1" x14ac:dyDescent="0.25">
      <c r="A6928" s="2">
        <v>524621</v>
      </c>
      <c r="B6928" s="3">
        <v>41864.325937499998</v>
      </c>
      <c r="C6928" s="2" t="s">
        <v>7</v>
      </c>
      <c r="D6928" s="2" t="s">
        <v>11</v>
      </c>
      <c r="E6928" s="2" t="s">
        <v>25</v>
      </c>
      <c r="F6928" s="2" t="s">
        <v>12</v>
      </c>
      <c r="G6928" s="2">
        <v>73548</v>
      </c>
      <c r="H6928" s="2">
        <v>73548</v>
      </c>
      <c r="I6928" s="61"/>
    </row>
    <row r="6929" spans="1:9" ht="24" customHeight="1" x14ac:dyDescent="0.25">
      <c r="A6929" s="2">
        <v>474253</v>
      </c>
      <c r="B6929" s="3">
        <v>41864.326631944445</v>
      </c>
      <c r="C6929" s="2" t="s">
        <v>13</v>
      </c>
      <c r="D6929" s="2" t="s">
        <v>8</v>
      </c>
      <c r="E6929" s="2" t="s">
        <v>25</v>
      </c>
      <c r="F6929" s="2" t="s">
        <v>12</v>
      </c>
      <c r="G6929" s="2">
        <v>74673</v>
      </c>
      <c r="H6929" s="2">
        <v>74673</v>
      </c>
      <c r="I6929" s="61"/>
    </row>
    <row r="6930" spans="1:9" ht="24" customHeight="1" x14ac:dyDescent="0.25">
      <c r="A6930" s="2">
        <v>865378</v>
      </c>
      <c r="B6930" s="3">
        <v>41859.374178240738</v>
      </c>
      <c r="C6930" s="2" t="s">
        <v>7</v>
      </c>
      <c r="D6930" s="2" t="s">
        <v>8</v>
      </c>
      <c r="E6930" s="2" t="s">
        <v>14</v>
      </c>
      <c r="F6930" s="2" t="s">
        <v>12</v>
      </c>
      <c r="G6930" s="2">
        <v>94326</v>
      </c>
      <c r="H6930" s="2">
        <v>94326</v>
      </c>
      <c r="I6930" s="61"/>
    </row>
    <row r="6931" spans="1:9" ht="24" customHeight="1" x14ac:dyDescent="0.25">
      <c r="A6931" s="2">
        <v>146265</v>
      </c>
      <c r="B6931" s="3">
        <v>41859.374710648146</v>
      </c>
      <c r="C6931" s="2" t="s">
        <v>7</v>
      </c>
      <c r="D6931" s="2" t="s">
        <v>11</v>
      </c>
      <c r="E6931" s="2" t="s">
        <v>14</v>
      </c>
      <c r="F6931" s="2" t="s">
        <v>12</v>
      </c>
      <c r="G6931" s="2">
        <v>4718</v>
      </c>
      <c r="H6931" s="2">
        <v>4718</v>
      </c>
      <c r="I6931" s="61"/>
    </row>
    <row r="6932" spans="1:9" ht="24" customHeight="1" x14ac:dyDescent="0.25">
      <c r="A6932" s="2">
        <v>208615</v>
      </c>
      <c r="B6932" s="3">
        <v>41859.374641203707</v>
      </c>
      <c r="C6932" s="2" t="s">
        <v>7</v>
      </c>
      <c r="D6932" s="2" t="s">
        <v>11</v>
      </c>
      <c r="E6932" s="2" t="s">
        <v>14</v>
      </c>
      <c r="F6932" s="2" t="s">
        <v>12</v>
      </c>
      <c r="G6932" s="2">
        <v>65660</v>
      </c>
      <c r="H6932" s="2">
        <v>65660</v>
      </c>
      <c r="I6932" s="61"/>
    </row>
    <row r="6933" spans="1:9" ht="24" customHeight="1" x14ac:dyDescent="0.25">
      <c r="A6933" s="2">
        <v>204048</v>
      </c>
      <c r="B6933" s="3">
        <v>41859.375532407408</v>
      </c>
      <c r="C6933" s="2" t="s">
        <v>7</v>
      </c>
      <c r="D6933" s="2" t="s">
        <v>11</v>
      </c>
      <c r="E6933" s="2" t="s">
        <v>14</v>
      </c>
      <c r="F6933" s="2" t="s">
        <v>12</v>
      </c>
      <c r="G6933" s="2">
        <v>1459</v>
      </c>
      <c r="H6933" s="2">
        <v>1459</v>
      </c>
      <c r="I6933" s="61"/>
    </row>
    <row r="6934" spans="1:9" ht="24" customHeight="1" x14ac:dyDescent="0.25">
      <c r="A6934" s="2">
        <v>221640</v>
      </c>
      <c r="B6934" s="3">
        <v>41828.012048611112</v>
      </c>
      <c r="C6934" s="2" t="s">
        <v>7</v>
      </c>
      <c r="D6934" s="2" t="s">
        <v>8</v>
      </c>
      <c r="E6934" s="2" t="s">
        <v>28</v>
      </c>
      <c r="F6934" s="2" t="s">
        <v>17</v>
      </c>
      <c r="G6934" s="2">
        <v>31132</v>
      </c>
      <c r="H6934" s="2">
        <v>31132</v>
      </c>
      <c r="I6934" s="61"/>
    </row>
    <row r="6935" spans="1:9" ht="24" customHeight="1" x14ac:dyDescent="0.25">
      <c r="A6935" s="2">
        <v>28726</v>
      </c>
      <c r="B6935" s="3">
        <v>41828.225624999999</v>
      </c>
      <c r="C6935" s="2" t="s">
        <v>7</v>
      </c>
      <c r="D6935" s="2" t="s">
        <v>8</v>
      </c>
      <c r="E6935" s="2" t="s">
        <v>28</v>
      </c>
      <c r="F6935" s="2" t="s">
        <v>17</v>
      </c>
      <c r="G6935" s="2">
        <v>68868</v>
      </c>
      <c r="H6935" s="2">
        <v>68868</v>
      </c>
      <c r="I6935" s="61"/>
    </row>
    <row r="6936" spans="1:9" ht="24" customHeight="1" x14ac:dyDescent="0.25">
      <c r="A6936" s="2">
        <v>56705</v>
      </c>
      <c r="B6936" s="3">
        <v>41828.226631944446</v>
      </c>
      <c r="C6936" s="2" t="s">
        <v>7</v>
      </c>
      <c r="D6936" s="2" t="s">
        <v>11</v>
      </c>
      <c r="E6936" s="2" t="s">
        <v>28</v>
      </c>
      <c r="F6936" s="2" t="s">
        <v>17</v>
      </c>
      <c r="G6936" s="2">
        <v>96176</v>
      </c>
      <c r="H6936" s="2">
        <v>96176</v>
      </c>
      <c r="I6936" s="61"/>
    </row>
    <row r="6937" spans="1:9" ht="24" customHeight="1" x14ac:dyDescent="0.25">
      <c r="A6937" s="2">
        <v>765479</v>
      </c>
      <c r="B6937" s="3">
        <v>41830.774791666663</v>
      </c>
      <c r="C6937" s="2" t="s">
        <v>7</v>
      </c>
      <c r="D6937" s="2" t="s">
        <v>11</v>
      </c>
      <c r="E6937" s="2" t="s">
        <v>28</v>
      </c>
      <c r="F6937" s="2" t="s">
        <v>17</v>
      </c>
      <c r="G6937" s="2">
        <v>75367</v>
      </c>
      <c r="H6937" s="2">
        <v>75367</v>
      </c>
      <c r="I6937" s="61"/>
    </row>
    <row r="6938" spans="1:9" ht="24" customHeight="1" x14ac:dyDescent="0.25">
      <c r="A6938" s="2">
        <v>934412</v>
      </c>
      <c r="B6938" s="3">
        <v>41830.775381944448</v>
      </c>
      <c r="C6938" s="2" t="s">
        <v>7</v>
      </c>
      <c r="D6938" s="2" t="s">
        <v>8</v>
      </c>
      <c r="E6938" s="2" t="s">
        <v>28</v>
      </c>
      <c r="F6938" s="2" t="s">
        <v>17</v>
      </c>
      <c r="G6938" s="2">
        <v>25716</v>
      </c>
      <c r="H6938" s="2">
        <v>25716</v>
      </c>
      <c r="I6938" s="61"/>
    </row>
    <row r="6939" spans="1:9" ht="24" customHeight="1" x14ac:dyDescent="0.25">
      <c r="A6939" s="2">
        <v>93376</v>
      </c>
      <c r="B6939" s="3">
        <v>41830.777407407404</v>
      </c>
      <c r="C6939" s="2" t="s">
        <v>7</v>
      </c>
      <c r="D6939" s="2" t="s">
        <v>11</v>
      </c>
      <c r="E6939" s="2" t="s">
        <v>28</v>
      </c>
      <c r="F6939" s="2" t="s">
        <v>17</v>
      </c>
      <c r="G6939" s="2">
        <v>1898</v>
      </c>
      <c r="H6939" s="2">
        <v>1898</v>
      </c>
      <c r="I6939" s="61"/>
    </row>
    <row r="6940" spans="1:9" ht="24" customHeight="1" x14ac:dyDescent="0.25">
      <c r="A6940" s="2">
        <v>712244</v>
      </c>
      <c r="B6940" s="3">
        <v>41855.514675925922</v>
      </c>
      <c r="C6940" s="2" t="s">
        <v>7</v>
      </c>
      <c r="D6940" s="2" t="s">
        <v>11</v>
      </c>
      <c r="E6940" s="2" t="s">
        <v>9</v>
      </c>
      <c r="F6940" s="2" t="s">
        <v>32</v>
      </c>
      <c r="G6940" s="2">
        <v>91730</v>
      </c>
      <c r="H6940" s="2">
        <v>91730</v>
      </c>
      <c r="I6940" s="61"/>
    </row>
    <row r="6941" spans="1:9" ht="24" customHeight="1" x14ac:dyDescent="0.25">
      <c r="A6941" s="2">
        <v>805007</v>
      </c>
      <c r="B6941" s="3">
        <v>41855.515104166669</v>
      </c>
      <c r="C6941" s="2" t="s">
        <v>7</v>
      </c>
      <c r="D6941" s="2" t="s">
        <v>11</v>
      </c>
      <c r="E6941" s="2" t="s">
        <v>9</v>
      </c>
      <c r="F6941" s="2" t="s">
        <v>32</v>
      </c>
      <c r="G6941" s="2">
        <v>13094</v>
      </c>
      <c r="H6941" s="2">
        <v>13094</v>
      </c>
      <c r="I6941" s="61"/>
    </row>
    <row r="6942" spans="1:9" ht="24" customHeight="1" x14ac:dyDescent="0.25">
      <c r="A6942" s="2">
        <v>248001</v>
      </c>
      <c r="B6942" s="3">
        <v>41848.291898148149</v>
      </c>
      <c r="C6942" s="2" t="s">
        <v>7</v>
      </c>
      <c r="D6942" s="2" t="s">
        <v>8</v>
      </c>
      <c r="E6942" s="2" t="s">
        <v>29</v>
      </c>
      <c r="F6942" s="2" t="s">
        <v>17</v>
      </c>
      <c r="G6942" s="2">
        <v>65350</v>
      </c>
      <c r="H6942" s="2">
        <v>65350</v>
      </c>
      <c r="I6942" s="61"/>
    </row>
    <row r="6943" spans="1:9" ht="24" customHeight="1" x14ac:dyDescent="0.25">
      <c r="A6943" s="2">
        <v>78170</v>
      </c>
      <c r="B6943" s="3">
        <v>41848.292812500003</v>
      </c>
      <c r="C6943" s="2" t="s">
        <v>7</v>
      </c>
      <c r="D6943" s="2" t="s">
        <v>8</v>
      </c>
      <c r="E6943" s="2" t="s">
        <v>29</v>
      </c>
      <c r="F6943" s="2" t="s">
        <v>17</v>
      </c>
      <c r="G6943" s="2">
        <v>59930</v>
      </c>
      <c r="H6943" s="2">
        <v>59930</v>
      </c>
      <c r="I6943" s="61"/>
    </row>
    <row r="6944" spans="1:9" ht="24" customHeight="1" x14ac:dyDescent="0.25">
      <c r="A6944" s="2">
        <v>660766</v>
      </c>
      <c r="B6944" s="3">
        <v>41848.293912037036</v>
      </c>
      <c r="C6944" s="2" t="s">
        <v>7</v>
      </c>
      <c r="D6944" s="2" t="s">
        <v>11</v>
      </c>
      <c r="E6944" s="2" t="s">
        <v>29</v>
      </c>
      <c r="F6944" s="2" t="s">
        <v>17</v>
      </c>
      <c r="G6944" s="2">
        <v>40786</v>
      </c>
      <c r="H6944" s="2">
        <v>40786</v>
      </c>
      <c r="I6944" s="61"/>
    </row>
    <row r="6945" spans="1:9" ht="24" customHeight="1" x14ac:dyDescent="0.25">
      <c r="A6945" s="2">
        <v>763855</v>
      </c>
      <c r="B6945" s="3">
        <v>41872.205509259256</v>
      </c>
      <c r="C6945" s="2" t="s">
        <v>7</v>
      </c>
      <c r="D6945" s="2" t="s">
        <v>11</v>
      </c>
      <c r="E6945" s="2" t="s">
        <v>25</v>
      </c>
      <c r="F6945" s="2" t="s">
        <v>32</v>
      </c>
      <c r="G6945" s="2">
        <v>71965</v>
      </c>
      <c r="H6945" s="2">
        <v>71965</v>
      </c>
      <c r="I6945" s="61"/>
    </row>
    <row r="6946" spans="1:9" ht="24" customHeight="1" x14ac:dyDescent="0.25">
      <c r="A6946" s="2">
        <v>878494</v>
      </c>
      <c r="B6946" s="3">
        <v>41829.337280092594</v>
      </c>
      <c r="C6946" s="2" t="s">
        <v>7</v>
      </c>
      <c r="D6946" s="2" t="s">
        <v>8</v>
      </c>
      <c r="E6946" s="2" t="s">
        <v>16</v>
      </c>
      <c r="F6946" s="2" t="s">
        <v>24</v>
      </c>
      <c r="G6946" s="2">
        <v>64880</v>
      </c>
      <c r="H6946" s="2">
        <v>64880</v>
      </c>
      <c r="I6946" s="61"/>
    </row>
    <row r="6947" spans="1:9" ht="24" customHeight="1" x14ac:dyDescent="0.25">
      <c r="A6947" s="2">
        <v>71115</v>
      </c>
      <c r="B6947" s="3">
        <v>41829.338252314818</v>
      </c>
      <c r="C6947" s="2" t="s">
        <v>7</v>
      </c>
      <c r="D6947" s="2" t="s">
        <v>8</v>
      </c>
      <c r="E6947" s="2" t="s">
        <v>16</v>
      </c>
      <c r="F6947" s="2" t="s">
        <v>24</v>
      </c>
      <c r="G6947" s="2">
        <v>9218</v>
      </c>
      <c r="H6947" s="2">
        <v>9218</v>
      </c>
      <c r="I6947" s="61"/>
    </row>
    <row r="6948" spans="1:9" ht="24" customHeight="1" x14ac:dyDescent="0.25">
      <c r="A6948" s="2">
        <v>127367</v>
      </c>
      <c r="B6948" s="3">
        <v>41852.612303240741</v>
      </c>
      <c r="C6948" s="2" t="s">
        <v>7</v>
      </c>
      <c r="D6948" s="2" t="s">
        <v>11</v>
      </c>
      <c r="E6948" s="2" t="s">
        <v>16</v>
      </c>
      <c r="F6948" s="2" t="s">
        <v>21</v>
      </c>
      <c r="G6948" s="2">
        <v>17756</v>
      </c>
      <c r="H6948" s="2">
        <v>17756</v>
      </c>
      <c r="I6948" s="61"/>
    </row>
    <row r="6949" spans="1:9" ht="24" customHeight="1" x14ac:dyDescent="0.25">
      <c r="A6949" s="2">
        <v>889557</v>
      </c>
      <c r="B6949" s="3">
        <v>41858.590787037036</v>
      </c>
      <c r="C6949" s="2" t="s">
        <v>7</v>
      </c>
      <c r="D6949" s="2" t="s">
        <v>8</v>
      </c>
      <c r="E6949" s="2" t="s">
        <v>16</v>
      </c>
      <c r="F6949" s="2" t="s">
        <v>21</v>
      </c>
      <c r="G6949" s="2">
        <v>90750</v>
      </c>
      <c r="H6949" s="2">
        <v>90750</v>
      </c>
      <c r="I6949" s="61"/>
    </row>
    <row r="6950" spans="1:9" ht="24" customHeight="1" x14ac:dyDescent="0.25">
      <c r="A6950" s="2">
        <v>172491</v>
      </c>
      <c r="B6950" s="3">
        <v>41858.592627314814</v>
      </c>
      <c r="C6950" s="2" t="s">
        <v>7</v>
      </c>
      <c r="D6950" s="2" t="s">
        <v>8</v>
      </c>
      <c r="E6950" s="2" t="s">
        <v>16</v>
      </c>
      <c r="F6950" s="2" t="s">
        <v>21</v>
      </c>
      <c r="G6950" s="2">
        <v>1487</v>
      </c>
      <c r="H6950" s="2">
        <v>1487</v>
      </c>
      <c r="I6950" s="61"/>
    </row>
    <row r="6951" spans="1:9" ht="24" customHeight="1" x14ac:dyDescent="0.25">
      <c r="A6951" s="2">
        <v>697705</v>
      </c>
      <c r="B6951" s="3">
        <v>41865.584849537037</v>
      </c>
      <c r="C6951" s="2" t="s">
        <v>7</v>
      </c>
      <c r="D6951" s="2" t="s">
        <v>11</v>
      </c>
      <c r="E6951" s="2" t="s">
        <v>16</v>
      </c>
      <c r="F6951" s="2" t="s">
        <v>21</v>
      </c>
      <c r="G6951" s="2">
        <v>22705</v>
      </c>
      <c r="H6951" s="2">
        <v>22705</v>
      </c>
      <c r="I6951" s="61"/>
    </row>
    <row r="6952" spans="1:9" ht="24" customHeight="1" x14ac:dyDescent="0.25">
      <c r="A6952" s="2">
        <v>378642</v>
      </c>
      <c r="B6952" s="3">
        <v>41865.585138888891</v>
      </c>
      <c r="C6952" s="2" t="s">
        <v>7</v>
      </c>
      <c r="D6952" s="2" t="s">
        <v>11</v>
      </c>
      <c r="E6952" s="2" t="s">
        <v>16</v>
      </c>
      <c r="F6952" s="2" t="s">
        <v>21</v>
      </c>
      <c r="G6952" s="2">
        <v>31580</v>
      </c>
      <c r="H6952" s="2">
        <v>31580</v>
      </c>
      <c r="I6952" s="61"/>
    </row>
    <row r="6953" spans="1:9" ht="24" customHeight="1" x14ac:dyDescent="0.25">
      <c r="A6953" s="2">
        <v>595032</v>
      </c>
      <c r="B6953" s="3">
        <v>41876.566157407404</v>
      </c>
      <c r="C6953" s="2" t="s">
        <v>7</v>
      </c>
      <c r="D6953" s="2" t="s">
        <v>11</v>
      </c>
      <c r="E6953" s="2" t="s">
        <v>16</v>
      </c>
      <c r="F6953" s="2" t="s">
        <v>21</v>
      </c>
      <c r="G6953" s="2">
        <v>20625</v>
      </c>
      <c r="H6953" s="2">
        <v>20625</v>
      </c>
      <c r="I6953" s="61"/>
    </row>
    <row r="6954" spans="1:9" ht="24" customHeight="1" x14ac:dyDescent="0.25">
      <c r="A6954" s="2">
        <v>659404</v>
      </c>
      <c r="B6954" s="3">
        <v>41876.567152777781</v>
      </c>
      <c r="C6954" s="2" t="s">
        <v>7</v>
      </c>
      <c r="D6954" s="2" t="s">
        <v>11</v>
      </c>
      <c r="E6954" s="2" t="s">
        <v>16</v>
      </c>
      <c r="F6954" s="2" t="s">
        <v>21</v>
      </c>
      <c r="G6954" s="2">
        <v>70280</v>
      </c>
      <c r="H6954" s="2">
        <v>70280</v>
      </c>
      <c r="I6954" s="61"/>
    </row>
    <row r="6955" spans="1:9" ht="24" customHeight="1" x14ac:dyDescent="0.25">
      <c r="A6955" s="2">
        <v>502782</v>
      </c>
      <c r="B6955" s="3">
        <v>41876.568888888891</v>
      </c>
      <c r="C6955" s="2" t="s">
        <v>7</v>
      </c>
      <c r="D6955" s="2" t="s">
        <v>8</v>
      </c>
      <c r="E6955" s="2" t="s">
        <v>16</v>
      </c>
      <c r="F6955" s="2" t="s">
        <v>21</v>
      </c>
      <c r="G6955" s="2">
        <v>59304</v>
      </c>
      <c r="H6955" s="2">
        <v>59304</v>
      </c>
      <c r="I6955" s="61"/>
    </row>
    <row r="6956" spans="1:9" ht="24" customHeight="1" x14ac:dyDescent="0.25">
      <c r="A6956" s="2">
        <v>67400</v>
      </c>
      <c r="B6956" s="3">
        <v>41876.569537037038</v>
      </c>
      <c r="C6956" s="2" t="s">
        <v>7</v>
      </c>
      <c r="D6956" s="2" t="s">
        <v>11</v>
      </c>
      <c r="E6956" s="2" t="s">
        <v>16</v>
      </c>
      <c r="F6956" s="2" t="s">
        <v>21</v>
      </c>
      <c r="G6956" s="2">
        <v>21456</v>
      </c>
      <c r="H6956" s="2">
        <v>21456</v>
      </c>
      <c r="I6956" s="61"/>
    </row>
    <row r="6957" spans="1:9" ht="24" customHeight="1" x14ac:dyDescent="0.25">
      <c r="A6957" s="2">
        <v>460072</v>
      </c>
      <c r="B6957" s="3">
        <v>41880.527881944443</v>
      </c>
      <c r="C6957" s="2" t="s">
        <v>7</v>
      </c>
      <c r="D6957" s="2" t="s">
        <v>8</v>
      </c>
      <c r="E6957" s="2" t="s">
        <v>16</v>
      </c>
      <c r="F6957" s="2" t="s">
        <v>21</v>
      </c>
      <c r="G6957" s="2">
        <v>17249</v>
      </c>
      <c r="H6957" s="2">
        <v>17249</v>
      </c>
      <c r="I6957" s="61"/>
    </row>
    <row r="6958" spans="1:9" ht="24" customHeight="1" x14ac:dyDescent="0.25">
      <c r="A6958" s="2">
        <v>661750</v>
      </c>
      <c r="B6958" s="3">
        <v>41880.528113425928</v>
      </c>
      <c r="C6958" s="2" t="s">
        <v>7</v>
      </c>
      <c r="D6958" s="2" t="s">
        <v>8</v>
      </c>
      <c r="E6958" s="2" t="s">
        <v>16</v>
      </c>
      <c r="F6958" s="2" t="s">
        <v>21</v>
      </c>
      <c r="G6958" s="2">
        <v>79134</v>
      </c>
      <c r="H6958" s="2">
        <v>79134</v>
      </c>
      <c r="I6958" s="61"/>
    </row>
    <row r="6959" spans="1:9" ht="24" customHeight="1" x14ac:dyDescent="0.25">
      <c r="A6959" s="2">
        <v>352604</v>
      </c>
      <c r="B6959" s="3">
        <v>41865.662800925929</v>
      </c>
      <c r="C6959" s="2" t="s">
        <v>7</v>
      </c>
      <c r="D6959" s="2" t="s">
        <v>8</v>
      </c>
      <c r="E6959" s="2" t="s">
        <v>14</v>
      </c>
      <c r="F6959" s="2" t="s">
        <v>17</v>
      </c>
      <c r="G6959" s="2">
        <v>7285</v>
      </c>
      <c r="H6959" s="2">
        <v>7285</v>
      </c>
      <c r="I6959" s="61"/>
    </row>
    <row r="6960" spans="1:9" ht="24" customHeight="1" x14ac:dyDescent="0.25">
      <c r="A6960" s="2">
        <v>889932</v>
      </c>
      <c r="B6960" s="3">
        <v>41870.442766203705</v>
      </c>
      <c r="C6960" s="2" t="s">
        <v>7</v>
      </c>
      <c r="D6960" s="2" t="s">
        <v>8</v>
      </c>
      <c r="E6960" s="2" t="s">
        <v>14</v>
      </c>
      <c r="F6960" s="2" t="s">
        <v>17</v>
      </c>
      <c r="G6960" s="2">
        <v>15541</v>
      </c>
      <c r="H6960" s="2">
        <v>15541</v>
      </c>
      <c r="I6960" s="61"/>
    </row>
    <row r="6961" spans="1:9" ht="24" customHeight="1" x14ac:dyDescent="0.25">
      <c r="A6961" s="2">
        <v>873565</v>
      </c>
      <c r="B6961" s="3">
        <v>41870.444062499999</v>
      </c>
      <c r="C6961" s="2" t="s">
        <v>7</v>
      </c>
      <c r="D6961" s="2" t="s">
        <v>8</v>
      </c>
      <c r="E6961" s="2" t="s">
        <v>14</v>
      </c>
      <c r="F6961" s="2" t="s">
        <v>17</v>
      </c>
      <c r="G6961" s="2">
        <v>18044</v>
      </c>
      <c r="H6961" s="2">
        <v>18044</v>
      </c>
      <c r="I6961" s="61"/>
    </row>
    <row r="6962" spans="1:9" ht="24" customHeight="1" x14ac:dyDescent="0.25">
      <c r="A6962" s="2">
        <v>189409</v>
      </c>
      <c r="B6962" s="3">
        <v>41870.81453703704</v>
      </c>
      <c r="C6962" s="2" t="s">
        <v>7</v>
      </c>
      <c r="D6962" s="2" t="s">
        <v>23</v>
      </c>
      <c r="E6962" s="2" t="s">
        <v>14</v>
      </c>
      <c r="F6962" s="2" t="s">
        <v>17</v>
      </c>
      <c r="G6962" s="2">
        <v>91437</v>
      </c>
      <c r="H6962" s="2">
        <v>91437</v>
      </c>
      <c r="I6962" s="61"/>
    </row>
    <row r="6963" spans="1:9" ht="24" customHeight="1" x14ac:dyDescent="0.25">
      <c r="A6963" s="2">
        <v>957003</v>
      </c>
      <c r="B6963" s="3">
        <v>41871.556250000001</v>
      </c>
      <c r="C6963" s="2" t="s">
        <v>7</v>
      </c>
      <c r="D6963" s="2" t="s">
        <v>8</v>
      </c>
      <c r="E6963" s="2" t="s">
        <v>14</v>
      </c>
      <c r="F6963" s="2" t="s">
        <v>12</v>
      </c>
      <c r="G6963" s="2">
        <v>63723</v>
      </c>
      <c r="H6963" s="2">
        <v>63723</v>
      </c>
      <c r="I6963" s="61"/>
    </row>
    <row r="6964" spans="1:9" ht="24" customHeight="1" x14ac:dyDescent="0.25">
      <c r="A6964" s="2">
        <v>704154</v>
      </c>
      <c r="B6964" s="3">
        <v>41872.545601851853</v>
      </c>
      <c r="C6964" s="2" t="s">
        <v>7</v>
      </c>
      <c r="D6964" s="2" t="s">
        <v>8</v>
      </c>
      <c r="E6964" s="2" t="s">
        <v>14</v>
      </c>
      <c r="F6964" s="2" t="s">
        <v>17</v>
      </c>
      <c r="G6964" s="2">
        <v>96628</v>
      </c>
      <c r="H6964" s="2">
        <v>96628</v>
      </c>
      <c r="I6964" s="61"/>
    </row>
    <row r="6965" spans="1:9" ht="24" customHeight="1" x14ac:dyDescent="0.25">
      <c r="A6965" s="2">
        <v>900879</v>
      </c>
      <c r="B6965" s="3">
        <v>41872.545787037037</v>
      </c>
      <c r="C6965" s="2" t="s">
        <v>13</v>
      </c>
      <c r="D6965" s="2" t="s">
        <v>11</v>
      </c>
      <c r="E6965" s="2" t="s">
        <v>14</v>
      </c>
      <c r="F6965" s="2" t="s">
        <v>17</v>
      </c>
      <c r="G6965" s="2">
        <v>21126</v>
      </c>
      <c r="H6965" s="2">
        <v>21126</v>
      </c>
      <c r="I6965" s="61"/>
    </row>
    <row r="6966" spans="1:9" ht="24" customHeight="1" x14ac:dyDescent="0.25">
      <c r="A6966" s="2">
        <v>371437</v>
      </c>
      <c r="B6966" s="3">
        <v>41861.784733796296</v>
      </c>
      <c r="C6966" s="2" t="s">
        <v>7</v>
      </c>
      <c r="D6966" s="2" t="s">
        <v>8</v>
      </c>
      <c r="E6966" s="2" t="s">
        <v>14</v>
      </c>
      <c r="F6966" s="2" t="s">
        <v>22</v>
      </c>
      <c r="G6966" s="2">
        <v>43958</v>
      </c>
      <c r="H6966" s="2">
        <v>43958</v>
      </c>
      <c r="I6966" s="61"/>
    </row>
    <row r="6967" spans="1:9" ht="24" customHeight="1" x14ac:dyDescent="0.25">
      <c r="A6967" s="2">
        <v>850640</v>
      </c>
      <c r="B6967" s="3">
        <v>41873.615046296298</v>
      </c>
      <c r="C6967" s="2" t="s">
        <v>7</v>
      </c>
      <c r="D6967" s="2" t="s">
        <v>8</v>
      </c>
      <c r="E6967" s="2" t="s">
        <v>9</v>
      </c>
      <c r="F6967" s="2" t="s">
        <v>22</v>
      </c>
      <c r="G6967" s="2">
        <v>34487</v>
      </c>
      <c r="H6967" s="2">
        <v>34487</v>
      </c>
      <c r="I6967" s="61"/>
    </row>
    <row r="6968" spans="1:9" ht="24" customHeight="1" x14ac:dyDescent="0.25">
      <c r="A6968" s="2">
        <v>594085</v>
      </c>
      <c r="B6968" s="3">
        <v>41881.656967592593</v>
      </c>
      <c r="C6968" s="2" t="s">
        <v>7</v>
      </c>
      <c r="D6968" s="2" t="s">
        <v>11</v>
      </c>
      <c r="E6968" s="2" t="s">
        <v>9</v>
      </c>
      <c r="F6968" s="2" t="s">
        <v>22</v>
      </c>
      <c r="G6968" s="2">
        <v>81770</v>
      </c>
      <c r="H6968" s="2">
        <v>81770</v>
      </c>
      <c r="I6968" s="61"/>
    </row>
    <row r="6969" spans="1:9" ht="24" customHeight="1" x14ac:dyDescent="0.25">
      <c r="A6969" s="2">
        <v>960222</v>
      </c>
      <c r="B6969" s="3">
        <v>41881.65929398148</v>
      </c>
      <c r="C6969" s="2" t="s">
        <v>7</v>
      </c>
      <c r="D6969" s="2" t="s">
        <v>11</v>
      </c>
      <c r="E6969" s="2" t="s">
        <v>9</v>
      </c>
      <c r="F6969" s="2" t="s">
        <v>22</v>
      </c>
      <c r="G6969" s="2">
        <v>59752</v>
      </c>
      <c r="H6969" s="2">
        <v>59752</v>
      </c>
      <c r="I6969" s="61"/>
    </row>
    <row r="6970" spans="1:9" ht="24" customHeight="1" x14ac:dyDescent="0.25">
      <c r="A6970" s="2">
        <v>827628</v>
      </c>
      <c r="B6970" s="3">
        <v>41881.660833333335</v>
      </c>
      <c r="C6970" s="2" t="s">
        <v>7</v>
      </c>
      <c r="D6970" s="2" t="s">
        <v>23</v>
      </c>
      <c r="E6970" s="2" t="s">
        <v>9</v>
      </c>
      <c r="F6970" s="2" t="s">
        <v>22</v>
      </c>
      <c r="G6970" s="2">
        <v>3134</v>
      </c>
      <c r="H6970" s="2">
        <v>3134</v>
      </c>
      <c r="I6970" s="61"/>
    </row>
    <row r="6971" spans="1:9" ht="24" customHeight="1" x14ac:dyDescent="0.25">
      <c r="A6971" s="2">
        <v>979734</v>
      </c>
      <c r="B6971" s="3">
        <v>41841.410162037035</v>
      </c>
      <c r="C6971" s="2" t="s">
        <v>7</v>
      </c>
      <c r="D6971" s="2" t="s">
        <v>11</v>
      </c>
      <c r="E6971" s="2" t="s">
        <v>9</v>
      </c>
      <c r="F6971" s="2" t="s">
        <v>32</v>
      </c>
      <c r="G6971" s="2">
        <v>87727</v>
      </c>
      <c r="H6971" s="2">
        <v>87727</v>
      </c>
      <c r="I6971" s="61"/>
    </row>
    <row r="6972" spans="1:9" ht="24" customHeight="1" x14ac:dyDescent="0.25">
      <c r="A6972" s="2">
        <v>956484</v>
      </c>
      <c r="B6972" s="3">
        <v>41866.484837962962</v>
      </c>
      <c r="C6972" s="2" t="s">
        <v>13</v>
      </c>
      <c r="D6972" s="2" t="s">
        <v>8</v>
      </c>
      <c r="E6972" s="2" t="s">
        <v>25</v>
      </c>
      <c r="F6972" s="2" t="s">
        <v>12</v>
      </c>
      <c r="G6972" s="2">
        <v>9711</v>
      </c>
      <c r="H6972" s="2">
        <v>9711</v>
      </c>
      <c r="I6972" s="61"/>
    </row>
    <row r="6973" spans="1:9" ht="24" customHeight="1" x14ac:dyDescent="0.25">
      <c r="A6973" s="2">
        <v>501356</v>
      </c>
      <c r="B6973" s="3">
        <v>41871.259212962963</v>
      </c>
      <c r="C6973" s="2" t="s">
        <v>7</v>
      </c>
      <c r="D6973" s="2" t="s">
        <v>8</v>
      </c>
      <c r="E6973" s="2" t="s">
        <v>16</v>
      </c>
      <c r="F6973" s="2" t="s">
        <v>19</v>
      </c>
      <c r="G6973" s="2">
        <v>46396</v>
      </c>
      <c r="H6973" s="2">
        <v>46396</v>
      </c>
      <c r="I6973" s="61"/>
    </row>
    <row r="6974" spans="1:9" ht="24" customHeight="1" x14ac:dyDescent="0.25">
      <c r="A6974" s="2">
        <v>850900</v>
      </c>
      <c r="B6974" s="3">
        <v>41839.426481481481</v>
      </c>
      <c r="C6974" s="2" t="s">
        <v>7</v>
      </c>
      <c r="D6974" s="2" t="s">
        <v>11</v>
      </c>
      <c r="E6974" s="2" t="s">
        <v>29</v>
      </c>
      <c r="F6974" s="2" t="s">
        <v>32</v>
      </c>
      <c r="G6974" s="2">
        <v>33625</v>
      </c>
      <c r="H6974" s="2">
        <v>33625</v>
      </c>
      <c r="I6974" s="61"/>
    </row>
    <row r="6975" spans="1:9" ht="24" customHeight="1" x14ac:dyDescent="0.25">
      <c r="A6975" s="2">
        <v>210750</v>
      </c>
      <c r="B6975" s="3">
        <v>41860.443425925929</v>
      </c>
      <c r="C6975" s="2" t="s">
        <v>13</v>
      </c>
      <c r="D6975" s="2" t="s">
        <v>8</v>
      </c>
      <c r="E6975" s="2" t="s">
        <v>28</v>
      </c>
      <c r="F6975" s="2" t="s">
        <v>19</v>
      </c>
      <c r="G6975" s="2">
        <v>35721</v>
      </c>
      <c r="H6975" s="2">
        <v>35721</v>
      </c>
      <c r="I6975" s="61"/>
    </row>
    <row r="6976" spans="1:9" ht="24" customHeight="1" x14ac:dyDescent="0.25">
      <c r="A6976" s="2">
        <v>545529</v>
      </c>
      <c r="B6976" s="3">
        <v>41880.752893518518</v>
      </c>
      <c r="C6976" s="2" t="s">
        <v>7</v>
      </c>
      <c r="D6976" s="2" t="s">
        <v>23</v>
      </c>
      <c r="E6976" s="2" t="s">
        <v>28</v>
      </c>
      <c r="F6976" s="2" t="s">
        <v>17</v>
      </c>
      <c r="G6976" s="2">
        <v>72979</v>
      </c>
      <c r="H6976" s="2">
        <v>72979</v>
      </c>
      <c r="I6976" s="61"/>
    </row>
    <row r="6977" spans="1:9" ht="24" customHeight="1" x14ac:dyDescent="0.25">
      <c r="A6977" s="2">
        <v>360983</v>
      </c>
      <c r="B6977" s="3">
        <v>41880.753263888888</v>
      </c>
      <c r="C6977" s="2" t="s">
        <v>7</v>
      </c>
      <c r="D6977" s="2" t="s">
        <v>23</v>
      </c>
      <c r="E6977" s="2" t="s">
        <v>28</v>
      </c>
      <c r="F6977" s="2" t="s">
        <v>17</v>
      </c>
      <c r="G6977" s="2">
        <v>4822</v>
      </c>
      <c r="H6977" s="2">
        <v>4822</v>
      </c>
      <c r="I6977" s="61"/>
    </row>
    <row r="6978" spans="1:9" ht="24" customHeight="1" x14ac:dyDescent="0.25">
      <c r="A6978" s="2">
        <v>731292</v>
      </c>
      <c r="B6978" s="3">
        <v>41880.753750000003</v>
      </c>
      <c r="C6978" s="2" t="s">
        <v>7</v>
      </c>
      <c r="D6978" s="2" t="s">
        <v>23</v>
      </c>
      <c r="E6978" s="2" t="s">
        <v>28</v>
      </c>
      <c r="F6978" s="2" t="s">
        <v>17</v>
      </c>
      <c r="G6978" s="2">
        <v>34964</v>
      </c>
      <c r="H6978" s="2">
        <v>34964</v>
      </c>
      <c r="I6978" s="61"/>
    </row>
    <row r="6979" spans="1:9" ht="24" customHeight="1" x14ac:dyDescent="0.25">
      <c r="A6979" s="2">
        <v>285598</v>
      </c>
      <c r="B6979" s="3">
        <v>41880.755254629628</v>
      </c>
      <c r="C6979" s="2" t="s">
        <v>7</v>
      </c>
      <c r="D6979" s="2" t="s">
        <v>23</v>
      </c>
      <c r="E6979" s="2" t="s">
        <v>28</v>
      </c>
      <c r="F6979" s="2" t="s">
        <v>17</v>
      </c>
      <c r="G6979" s="2">
        <v>6281</v>
      </c>
      <c r="H6979" s="2">
        <v>6281</v>
      </c>
      <c r="I6979" s="61"/>
    </row>
    <row r="6980" spans="1:9" ht="24" customHeight="1" x14ac:dyDescent="0.25">
      <c r="A6980" s="2">
        <v>116263</v>
      </c>
      <c r="B6980" s="3">
        <v>41880.755648148152</v>
      </c>
      <c r="C6980" s="2" t="s">
        <v>7</v>
      </c>
      <c r="D6980" s="2" t="s">
        <v>23</v>
      </c>
      <c r="E6980" s="2" t="s">
        <v>28</v>
      </c>
      <c r="F6980" s="2" t="s">
        <v>17</v>
      </c>
      <c r="G6980" s="2">
        <v>4158</v>
      </c>
      <c r="H6980" s="2">
        <v>4158</v>
      </c>
      <c r="I6980" s="61"/>
    </row>
    <row r="6981" spans="1:9" ht="24" customHeight="1" x14ac:dyDescent="0.25">
      <c r="A6981" s="2">
        <v>756365</v>
      </c>
      <c r="B6981" s="3">
        <v>41880.349456018521</v>
      </c>
      <c r="C6981" s="2" t="s">
        <v>7</v>
      </c>
      <c r="D6981" s="2" t="s">
        <v>8</v>
      </c>
      <c r="E6981" s="2" t="s">
        <v>9</v>
      </c>
      <c r="F6981" s="2" t="s">
        <v>32</v>
      </c>
      <c r="G6981" s="2">
        <v>85632</v>
      </c>
      <c r="H6981" s="2">
        <v>85632</v>
      </c>
      <c r="I6981" s="61"/>
    </row>
    <row r="6982" spans="1:9" ht="24" customHeight="1" x14ac:dyDescent="0.25">
      <c r="A6982" s="2">
        <v>687318</v>
      </c>
      <c r="B6982" s="3">
        <v>41867.633888888886</v>
      </c>
      <c r="C6982" s="2" t="s">
        <v>13</v>
      </c>
      <c r="D6982" s="2" t="s">
        <v>8</v>
      </c>
      <c r="E6982" s="2" t="s">
        <v>14</v>
      </c>
      <c r="F6982" s="2" t="s">
        <v>12</v>
      </c>
      <c r="G6982" s="2">
        <v>96871</v>
      </c>
      <c r="H6982" s="2">
        <v>96871</v>
      </c>
      <c r="I6982" s="61"/>
    </row>
    <row r="6983" spans="1:9" ht="24" customHeight="1" x14ac:dyDescent="0.25">
      <c r="A6983" s="2">
        <v>312176</v>
      </c>
      <c r="B6983" s="3">
        <v>41846.590567129628</v>
      </c>
      <c r="C6983" s="2" t="s">
        <v>7</v>
      </c>
      <c r="D6983" s="2" t="s">
        <v>11</v>
      </c>
      <c r="E6983" s="2" t="s">
        <v>25</v>
      </c>
      <c r="F6983" s="2" t="s">
        <v>32</v>
      </c>
      <c r="G6983" s="2">
        <v>67535</v>
      </c>
      <c r="H6983" s="2">
        <v>67535</v>
      </c>
      <c r="I6983" s="61"/>
    </row>
    <row r="6984" spans="1:9" ht="24" customHeight="1" x14ac:dyDescent="0.25">
      <c r="A6984" s="2">
        <v>930830</v>
      </c>
      <c r="B6984" s="3">
        <v>41846.592152777775</v>
      </c>
      <c r="C6984" s="2" t="s">
        <v>7</v>
      </c>
      <c r="D6984" s="2" t="s">
        <v>11</v>
      </c>
      <c r="E6984" s="2" t="s">
        <v>25</v>
      </c>
      <c r="F6984" s="2" t="s">
        <v>32</v>
      </c>
      <c r="G6984" s="2">
        <v>94539</v>
      </c>
      <c r="H6984" s="2">
        <v>94539</v>
      </c>
      <c r="I6984" s="61"/>
    </row>
    <row r="6985" spans="1:9" ht="24" customHeight="1" x14ac:dyDescent="0.25">
      <c r="A6985" s="2">
        <v>517554</v>
      </c>
      <c r="B6985" s="3">
        <v>41860.591122685182</v>
      </c>
      <c r="C6985" s="2" t="s">
        <v>7</v>
      </c>
      <c r="D6985" s="2" t="s">
        <v>8</v>
      </c>
      <c r="E6985" s="2" t="s">
        <v>25</v>
      </c>
      <c r="F6985" s="2" t="s">
        <v>32</v>
      </c>
      <c r="G6985" s="2">
        <v>63500</v>
      </c>
      <c r="H6985" s="2">
        <v>63500</v>
      </c>
      <c r="I6985" s="61"/>
    </row>
    <row r="6986" spans="1:9" ht="24" customHeight="1" x14ac:dyDescent="0.25">
      <c r="A6986" s="2">
        <v>708396</v>
      </c>
      <c r="B6986" s="3">
        <v>41834.869583333333</v>
      </c>
      <c r="C6986" s="2" t="s">
        <v>7</v>
      </c>
      <c r="D6986" s="2" t="s">
        <v>8</v>
      </c>
      <c r="E6986" s="2" t="s">
        <v>20</v>
      </c>
      <c r="F6986" s="2" t="s">
        <v>10</v>
      </c>
      <c r="G6986" s="2">
        <v>11765</v>
      </c>
      <c r="H6986" s="2">
        <v>11765</v>
      </c>
      <c r="I6986" s="61"/>
    </row>
    <row r="6987" spans="1:9" ht="24" customHeight="1" x14ac:dyDescent="0.25">
      <c r="A6987" s="2">
        <v>696994</v>
      </c>
      <c r="B6987" s="3">
        <v>41850.77988425926</v>
      </c>
      <c r="C6987" s="2" t="s">
        <v>7</v>
      </c>
      <c r="D6987" s="2" t="s">
        <v>8</v>
      </c>
      <c r="E6987" s="2" t="s">
        <v>14</v>
      </c>
      <c r="F6987" s="2" t="s">
        <v>32</v>
      </c>
      <c r="G6987" s="2">
        <v>89869</v>
      </c>
      <c r="H6987" s="2">
        <v>89869</v>
      </c>
      <c r="I6987" s="61"/>
    </row>
    <row r="6988" spans="1:9" ht="24" customHeight="1" x14ac:dyDescent="0.25">
      <c r="A6988" s="2">
        <v>378186</v>
      </c>
      <c r="B6988" s="3">
        <v>41864.378865740742</v>
      </c>
      <c r="C6988" s="2" t="s">
        <v>7</v>
      </c>
      <c r="D6988" s="2" t="s">
        <v>8</v>
      </c>
      <c r="E6988" s="2" t="s">
        <v>14</v>
      </c>
      <c r="F6988" s="2" t="s">
        <v>32</v>
      </c>
      <c r="G6988" s="2">
        <v>60076</v>
      </c>
      <c r="H6988" s="2">
        <v>60076</v>
      </c>
      <c r="I6988" s="61"/>
    </row>
    <row r="6989" spans="1:9" ht="24" customHeight="1" x14ac:dyDescent="0.25">
      <c r="A6989" s="2">
        <v>876170</v>
      </c>
      <c r="B6989" s="3">
        <v>41864.380925925929</v>
      </c>
      <c r="C6989" s="2" t="s">
        <v>7</v>
      </c>
      <c r="D6989" s="2" t="s">
        <v>11</v>
      </c>
      <c r="E6989" s="2" t="s">
        <v>14</v>
      </c>
      <c r="F6989" s="2" t="s">
        <v>32</v>
      </c>
      <c r="G6989" s="2">
        <v>83842</v>
      </c>
      <c r="H6989" s="2">
        <v>83842</v>
      </c>
      <c r="I6989" s="61"/>
    </row>
    <row r="6990" spans="1:9" ht="24" customHeight="1" x14ac:dyDescent="0.25">
      <c r="A6990" s="2">
        <v>948475</v>
      </c>
      <c r="B6990" s="3">
        <v>41864.379236111112</v>
      </c>
      <c r="C6990" s="2" t="s">
        <v>7</v>
      </c>
      <c r="D6990" s="2" t="s">
        <v>23</v>
      </c>
      <c r="E6990" s="2" t="s">
        <v>14</v>
      </c>
      <c r="F6990" s="2" t="s">
        <v>32</v>
      </c>
      <c r="G6990" s="2">
        <v>9393</v>
      </c>
      <c r="H6990" s="2">
        <v>9393</v>
      </c>
      <c r="I6990" s="61"/>
    </row>
    <row r="6991" spans="1:9" ht="24" customHeight="1" x14ac:dyDescent="0.25">
      <c r="A6991" s="2">
        <v>403354</v>
      </c>
      <c r="B6991" s="3">
        <v>41864.380115740743</v>
      </c>
      <c r="C6991" s="2" t="s">
        <v>7</v>
      </c>
      <c r="D6991" s="2" t="s">
        <v>23</v>
      </c>
      <c r="E6991" s="2" t="s">
        <v>14</v>
      </c>
      <c r="F6991" s="2" t="s">
        <v>32</v>
      </c>
      <c r="G6991" s="2">
        <v>32949</v>
      </c>
      <c r="H6991" s="2">
        <v>32949</v>
      </c>
      <c r="I6991" s="61"/>
    </row>
    <row r="6992" spans="1:9" ht="24" customHeight="1" x14ac:dyDescent="0.25">
      <c r="A6992" s="2">
        <v>25433</v>
      </c>
      <c r="B6992" s="3">
        <v>41864.380497685182</v>
      </c>
      <c r="C6992" s="2" t="s">
        <v>7</v>
      </c>
      <c r="D6992" s="2" t="s">
        <v>23</v>
      </c>
      <c r="E6992" s="2" t="s">
        <v>14</v>
      </c>
      <c r="F6992" s="2" t="s">
        <v>32</v>
      </c>
      <c r="G6992" s="2">
        <v>39958</v>
      </c>
      <c r="H6992" s="2">
        <v>39958</v>
      </c>
      <c r="I6992" s="61"/>
    </row>
    <row r="6993" spans="1:9" ht="24" customHeight="1" x14ac:dyDescent="0.25">
      <c r="A6993" s="2">
        <v>76889</v>
      </c>
      <c r="B6993" s="3">
        <v>41879.717314814814</v>
      </c>
      <c r="C6993" s="2" t="s">
        <v>13</v>
      </c>
      <c r="D6993" s="2" t="s">
        <v>8</v>
      </c>
      <c r="E6993" s="2" t="s">
        <v>14</v>
      </c>
      <c r="F6993" s="2" t="s">
        <v>32</v>
      </c>
      <c r="G6993" s="2">
        <v>34290</v>
      </c>
      <c r="H6993" s="2">
        <v>34290</v>
      </c>
      <c r="I6993" s="61"/>
    </row>
    <row r="6994" spans="1:9" ht="24" customHeight="1" x14ac:dyDescent="0.25">
      <c r="A6994" s="2">
        <v>99392</v>
      </c>
      <c r="B6994" s="3">
        <v>41879.719050925924</v>
      </c>
      <c r="C6994" s="2" t="s">
        <v>7</v>
      </c>
      <c r="D6994" s="2" t="s">
        <v>11</v>
      </c>
      <c r="E6994" s="2" t="s">
        <v>14</v>
      </c>
      <c r="F6994" s="2" t="s">
        <v>32</v>
      </c>
      <c r="G6994" s="2">
        <v>75258</v>
      </c>
      <c r="H6994" s="2">
        <v>75258</v>
      </c>
      <c r="I6994" s="61"/>
    </row>
    <row r="6995" spans="1:9" ht="24" customHeight="1" x14ac:dyDescent="0.25">
      <c r="A6995" s="2">
        <v>204622</v>
      </c>
      <c r="B6995" s="3">
        <v>41856.546400462961</v>
      </c>
      <c r="C6995" s="2" t="s">
        <v>7</v>
      </c>
      <c r="D6995" s="2" t="s">
        <v>8</v>
      </c>
      <c r="E6995" s="2" t="s">
        <v>20</v>
      </c>
      <c r="F6995" s="2" t="s">
        <v>12</v>
      </c>
      <c r="G6995" s="2">
        <v>26460</v>
      </c>
      <c r="H6995" s="2">
        <v>26460</v>
      </c>
      <c r="I6995" s="61"/>
    </row>
    <row r="6996" spans="1:9" ht="24" customHeight="1" x14ac:dyDescent="0.25">
      <c r="A6996" s="2">
        <v>722275</v>
      </c>
      <c r="B6996" s="3">
        <v>41878.692453703705</v>
      </c>
      <c r="C6996" s="2" t="s">
        <v>7</v>
      </c>
      <c r="D6996" s="2" t="s">
        <v>11</v>
      </c>
      <c r="E6996" s="2" t="s">
        <v>9</v>
      </c>
      <c r="F6996" s="2" t="s">
        <v>17</v>
      </c>
      <c r="G6996" s="2">
        <v>68224</v>
      </c>
      <c r="H6996" s="2">
        <v>68224</v>
      </c>
      <c r="I6996" s="61"/>
    </row>
    <row r="6997" spans="1:9" ht="24" customHeight="1" x14ac:dyDescent="0.25">
      <c r="A6997" s="2">
        <v>444005</v>
      </c>
      <c r="B6997" s="3">
        <v>41878.692685185182</v>
      </c>
      <c r="C6997" s="2" t="s">
        <v>7</v>
      </c>
      <c r="D6997" s="2" t="s">
        <v>11</v>
      </c>
      <c r="E6997" s="2" t="s">
        <v>9</v>
      </c>
      <c r="F6997" s="2" t="s">
        <v>17</v>
      </c>
      <c r="G6997" s="2">
        <v>56572</v>
      </c>
      <c r="H6997" s="2">
        <v>56572</v>
      </c>
      <c r="I6997" s="61"/>
    </row>
    <row r="6998" spans="1:9" ht="24" customHeight="1" x14ac:dyDescent="0.25">
      <c r="A6998" s="2">
        <v>636684</v>
      </c>
      <c r="B6998" s="3">
        <v>41878.693715277775</v>
      </c>
      <c r="C6998" s="2" t="s">
        <v>7</v>
      </c>
      <c r="D6998" s="2" t="s">
        <v>11</v>
      </c>
      <c r="E6998" s="2" t="s">
        <v>9</v>
      </c>
      <c r="F6998" s="2" t="s">
        <v>17</v>
      </c>
      <c r="G6998" s="2">
        <v>96131</v>
      </c>
      <c r="H6998" s="2">
        <v>96131</v>
      </c>
      <c r="I6998" s="61"/>
    </row>
    <row r="6999" spans="1:9" ht="24" customHeight="1" x14ac:dyDescent="0.25">
      <c r="A6999" s="2">
        <v>12073</v>
      </c>
      <c r="B6999" s="3">
        <v>41865.673032407409</v>
      </c>
      <c r="C6999" s="2" t="s">
        <v>7</v>
      </c>
      <c r="D6999" s="2" t="s">
        <v>23</v>
      </c>
      <c r="E6999" s="2" t="s">
        <v>20</v>
      </c>
      <c r="F6999" s="2" t="s">
        <v>21</v>
      </c>
      <c r="G6999" s="2">
        <v>54951</v>
      </c>
      <c r="H6999" s="2">
        <v>54951</v>
      </c>
      <c r="I6999" s="61"/>
    </row>
    <row r="7000" spans="1:9" ht="24" customHeight="1" x14ac:dyDescent="0.25">
      <c r="A7000" s="2">
        <v>324754</v>
      </c>
      <c r="B7000" s="3">
        <v>41868.34847222222</v>
      </c>
      <c r="C7000" s="2" t="s">
        <v>7</v>
      </c>
      <c r="D7000" s="2" t="s">
        <v>8</v>
      </c>
      <c r="E7000" s="2" t="s">
        <v>9</v>
      </c>
      <c r="F7000" s="2" t="s">
        <v>32</v>
      </c>
      <c r="G7000" s="2">
        <v>35967</v>
      </c>
      <c r="H7000" s="2">
        <v>35967</v>
      </c>
      <c r="I7000" s="61"/>
    </row>
    <row r="7001" spans="1:9" ht="24" customHeight="1" x14ac:dyDescent="0.25">
      <c r="A7001" s="2">
        <v>340934</v>
      </c>
      <c r="B7001" s="3">
        <v>41868.348726851851</v>
      </c>
      <c r="C7001" s="2" t="s">
        <v>7</v>
      </c>
      <c r="D7001" s="2" t="s">
        <v>8</v>
      </c>
      <c r="E7001" s="2" t="s">
        <v>9</v>
      </c>
      <c r="F7001" s="2" t="s">
        <v>32</v>
      </c>
      <c r="G7001" s="2">
        <v>58774</v>
      </c>
      <c r="H7001" s="2">
        <v>58774</v>
      </c>
      <c r="I7001" s="61"/>
    </row>
    <row r="7002" spans="1:9" ht="24" customHeight="1" x14ac:dyDescent="0.25">
      <c r="A7002" s="2">
        <v>188293</v>
      </c>
      <c r="B7002" s="3">
        <v>41868.351122685184</v>
      </c>
      <c r="C7002" s="2" t="s">
        <v>13</v>
      </c>
      <c r="D7002" s="2" t="s">
        <v>8</v>
      </c>
      <c r="E7002" s="2" t="s">
        <v>9</v>
      </c>
      <c r="F7002" s="2" t="s">
        <v>32</v>
      </c>
      <c r="G7002" s="2">
        <v>29209</v>
      </c>
      <c r="H7002" s="2">
        <v>29209</v>
      </c>
      <c r="I7002" s="61"/>
    </row>
    <row r="7003" spans="1:9" ht="24" customHeight="1" x14ac:dyDescent="0.25">
      <c r="A7003" s="2">
        <v>723539</v>
      </c>
      <c r="B7003" s="3">
        <v>41880.736956018518</v>
      </c>
      <c r="C7003" s="2" t="s">
        <v>13</v>
      </c>
      <c r="D7003" s="2" t="s">
        <v>23</v>
      </c>
      <c r="E7003" s="2" t="s">
        <v>14</v>
      </c>
      <c r="F7003" s="2" t="s">
        <v>12</v>
      </c>
      <c r="G7003" s="2">
        <v>90012</v>
      </c>
      <c r="H7003" s="2">
        <v>90012</v>
      </c>
      <c r="I7003" s="61"/>
    </row>
    <row r="7004" spans="1:9" ht="24" customHeight="1" x14ac:dyDescent="0.25">
      <c r="A7004" s="2">
        <v>392597</v>
      </c>
      <c r="B7004" s="3">
        <v>41867.389675925922</v>
      </c>
      <c r="C7004" s="2" t="s">
        <v>7</v>
      </c>
      <c r="D7004" s="2" t="s">
        <v>8</v>
      </c>
      <c r="E7004" s="2" t="s">
        <v>16</v>
      </c>
      <c r="F7004" s="2" t="s">
        <v>17</v>
      </c>
      <c r="G7004" s="2">
        <v>96146</v>
      </c>
      <c r="H7004" s="2">
        <v>96146</v>
      </c>
      <c r="I7004" s="61"/>
    </row>
    <row r="7005" spans="1:9" ht="24" customHeight="1" x14ac:dyDescent="0.25">
      <c r="A7005" s="2">
        <v>75666</v>
      </c>
      <c r="B7005" s="3">
        <v>41846.36818287037</v>
      </c>
      <c r="C7005" s="2" t="s">
        <v>7</v>
      </c>
      <c r="D7005" s="2" t="s">
        <v>8</v>
      </c>
      <c r="E7005" s="2" t="s">
        <v>9</v>
      </c>
      <c r="F7005" s="2" t="s">
        <v>21</v>
      </c>
      <c r="G7005" s="2">
        <v>43616</v>
      </c>
      <c r="H7005" s="2">
        <v>43616</v>
      </c>
      <c r="I7005" s="61"/>
    </row>
    <row r="7006" spans="1:9" ht="24" customHeight="1" x14ac:dyDescent="0.25">
      <c r="A7006" s="2">
        <v>916742</v>
      </c>
      <c r="B7006" s="3">
        <v>41833.735196759262</v>
      </c>
      <c r="C7006" s="2" t="s">
        <v>7</v>
      </c>
      <c r="D7006" s="2" t="s">
        <v>8</v>
      </c>
      <c r="E7006" s="2" t="s">
        <v>9</v>
      </c>
      <c r="F7006" s="2" t="s">
        <v>32</v>
      </c>
      <c r="G7006" s="2">
        <v>42174</v>
      </c>
      <c r="H7006" s="2">
        <v>42174</v>
      </c>
      <c r="I7006" s="61"/>
    </row>
    <row r="7007" spans="1:9" ht="24" customHeight="1" x14ac:dyDescent="0.25">
      <c r="A7007" s="2">
        <v>312546</v>
      </c>
      <c r="B7007" s="3">
        <v>41838.687777777777</v>
      </c>
      <c r="C7007" s="2" t="s">
        <v>7</v>
      </c>
      <c r="D7007" s="2" t="s">
        <v>8</v>
      </c>
      <c r="E7007" s="2" t="s">
        <v>9</v>
      </c>
      <c r="F7007" s="2" t="s">
        <v>32</v>
      </c>
      <c r="G7007" s="2">
        <v>83581</v>
      </c>
      <c r="H7007" s="2">
        <v>83581</v>
      </c>
      <c r="I7007" s="61"/>
    </row>
    <row r="7008" spans="1:9" ht="24" customHeight="1" x14ac:dyDescent="0.25">
      <c r="A7008" s="2">
        <v>438012</v>
      </c>
      <c r="B7008" s="3">
        <v>41838.823553240742</v>
      </c>
      <c r="C7008" s="2" t="s">
        <v>13</v>
      </c>
      <c r="D7008" s="2" t="s">
        <v>8</v>
      </c>
      <c r="E7008" s="2" t="s">
        <v>9</v>
      </c>
      <c r="F7008" s="2" t="s">
        <v>19</v>
      </c>
      <c r="G7008" s="2">
        <v>28339</v>
      </c>
      <c r="H7008" s="2">
        <v>28339</v>
      </c>
      <c r="I7008" s="61"/>
    </row>
    <row r="7009" spans="1:9" ht="24" customHeight="1" x14ac:dyDescent="0.25">
      <c r="A7009" s="2">
        <v>48491</v>
      </c>
      <c r="B7009" s="3">
        <v>41838.823981481481</v>
      </c>
      <c r="C7009" s="2" t="s">
        <v>7</v>
      </c>
      <c r="D7009" s="2" t="s">
        <v>8</v>
      </c>
      <c r="E7009" s="2" t="s">
        <v>9</v>
      </c>
      <c r="F7009" s="2" t="s">
        <v>19</v>
      </c>
      <c r="G7009" s="2">
        <v>48478</v>
      </c>
      <c r="H7009" s="2">
        <v>48478</v>
      </c>
      <c r="I7009" s="61"/>
    </row>
    <row r="7010" spans="1:9" ht="24" customHeight="1" x14ac:dyDescent="0.25">
      <c r="A7010" s="2">
        <v>88015</v>
      </c>
      <c r="B7010" s="3">
        <v>41854.597094907411</v>
      </c>
      <c r="C7010" s="2" t="s">
        <v>7</v>
      </c>
      <c r="D7010" s="2" t="s">
        <v>11</v>
      </c>
      <c r="E7010" s="2" t="s">
        <v>16</v>
      </c>
      <c r="F7010" s="2" t="s">
        <v>12</v>
      </c>
      <c r="G7010" s="2">
        <v>3916</v>
      </c>
      <c r="H7010" s="2">
        <v>3916</v>
      </c>
      <c r="I7010" s="61"/>
    </row>
    <row r="7011" spans="1:9" ht="24" customHeight="1" x14ac:dyDescent="0.25">
      <c r="A7011" s="2">
        <v>47535</v>
      </c>
      <c r="B7011" s="3">
        <v>41854.597314814811</v>
      </c>
      <c r="C7011" s="2" t="s">
        <v>7</v>
      </c>
      <c r="D7011" s="2" t="s">
        <v>8</v>
      </c>
      <c r="E7011" s="2" t="s">
        <v>16</v>
      </c>
      <c r="F7011" s="2" t="s">
        <v>12</v>
      </c>
      <c r="G7011" s="2">
        <v>94036</v>
      </c>
      <c r="H7011" s="2">
        <v>94036</v>
      </c>
      <c r="I7011" s="61"/>
    </row>
    <row r="7012" spans="1:9" ht="24" customHeight="1" x14ac:dyDescent="0.25">
      <c r="A7012" s="2">
        <v>392190</v>
      </c>
      <c r="B7012" s="3">
        <v>41859.331990740742</v>
      </c>
      <c r="C7012" s="2" t="s">
        <v>7</v>
      </c>
      <c r="D7012" s="2" t="s">
        <v>8</v>
      </c>
      <c r="E7012" s="2" t="s">
        <v>16</v>
      </c>
      <c r="F7012" s="2" t="s">
        <v>17</v>
      </c>
      <c r="G7012" s="2">
        <v>57008</v>
      </c>
      <c r="H7012" s="2">
        <v>57008</v>
      </c>
      <c r="I7012" s="61"/>
    </row>
    <row r="7013" spans="1:9" ht="24" customHeight="1" x14ac:dyDescent="0.25">
      <c r="A7013" s="2">
        <v>865773</v>
      </c>
      <c r="B7013" s="3">
        <v>41859.670949074076</v>
      </c>
      <c r="C7013" s="2" t="s">
        <v>7</v>
      </c>
      <c r="D7013" s="2" t="s">
        <v>11</v>
      </c>
      <c r="E7013" s="2" t="s">
        <v>16</v>
      </c>
      <c r="F7013" s="2" t="s">
        <v>12</v>
      </c>
      <c r="G7013" s="2">
        <v>97745</v>
      </c>
      <c r="H7013" s="2">
        <v>97745</v>
      </c>
      <c r="I7013" s="61"/>
    </row>
    <row r="7014" spans="1:9" ht="24" customHeight="1" x14ac:dyDescent="0.25">
      <c r="A7014" s="2">
        <v>924770</v>
      </c>
      <c r="B7014" s="3">
        <v>41867.48715277778</v>
      </c>
      <c r="C7014" s="2" t="s">
        <v>7</v>
      </c>
      <c r="D7014" s="2" t="s">
        <v>8</v>
      </c>
      <c r="E7014" s="2" t="s">
        <v>16</v>
      </c>
      <c r="F7014" s="2" t="s">
        <v>17</v>
      </c>
      <c r="G7014" s="2">
        <v>68808</v>
      </c>
      <c r="H7014" s="2">
        <v>68808</v>
      </c>
      <c r="I7014" s="61"/>
    </row>
    <row r="7015" spans="1:9" ht="24" customHeight="1" x14ac:dyDescent="0.25">
      <c r="A7015" s="2">
        <v>949061</v>
      </c>
      <c r="B7015" s="3">
        <v>41867.487986111111</v>
      </c>
      <c r="C7015" s="2" t="s">
        <v>7</v>
      </c>
      <c r="D7015" s="2" t="s">
        <v>8</v>
      </c>
      <c r="E7015" s="2" t="s">
        <v>16</v>
      </c>
      <c r="F7015" s="2" t="s">
        <v>17</v>
      </c>
      <c r="G7015" s="2">
        <v>78624</v>
      </c>
      <c r="H7015" s="2">
        <v>78624</v>
      </c>
      <c r="I7015" s="61"/>
    </row>
    <row r="7016" spans="1:9" ht="24" customHeight="1" x14ac:dyDescent="0.25">
      <c r="A7016" s="2">
        <v>651171</v>
      </c>
      <c r="B7016" s="3">
        <v>41867.489618055559</v>
      </c>
      <c r="C7016" s="2" t="s">
        <v>7</v>
      </c>
      <c r="D7016" s="2" t="s">
        <v>8</v>
      </c>
      <c r="E7016" s="2" t="s">
        <v>16</v>
      </c>
      <c r="F7016" s="2" t="s">
        <v>17</v>
      </c>
      <c r="G7016" s="2">
        <v>37368</v>
      </c>
      <c r="H7016" s="2">
        <v>37368</v>
      </c>
      <c r="I7016" s="61"/>
    </row>
    <row r="7017" spans="1:9" ht="24" customHeight="1" x14ac:dyDescent="0.25">
      <c r="A7017" s="2">
        <v>557482</v>
      </c>
      <c r="B7017" s="3">
        <v>41867.490787037037</v>
      </c>
      <c r="C7017" s="2" t="s">
        <v>7</v>
      </c>
      <c r="D7017" s="2" t="s">
        <v>11</v>
      </c>
      <c r="E7017" s="2" t="s">
        <v>16</v>
      </c>
      <c r="F7017" s="2" t="s">
        <v>17</v>
      </c>
      <c r="G7017" s="2">
        <v>62205</v>
      </c>
      <c r="H7017" s="2">
        <v>62205</v>
      </c>
      <c r="I7017" s="61"/>
    </row>
    <row r="7018" spans="1:9" ht="24" customHeight="1" x14ac:dyDescent="0.25">
      <c r="A7018" s="2">
        <v>541284</v>
      </c>
      <c r="B7018" s="3">
        <v>41880.453101851854</v>
      </c>
      <c r="C7018" s="2" t="s">
        <v>13</v>
      </c>
      <c r="D7018" s="2" t="s">
        <v>8</v>
      </c>
      <c r="E7018" s="2" t="s">
        <v>16</v>
      </c>
      <c r="F7018" s="2" t="s">
        <v>17</v>
      </c>
      <c r="G7018" s="2">
        <v>84304</v>
      </c>
      <c r="H7018" s="2">
        <v>84304</v>
      </c>
      <c r="I7018" s="61"/>
    </row>
    <row r="7019" spans="1:9" ht="24" customHeight="1" x14ac:dyDescent="0.25">
      <c r="A7019" s="2">
        <v>653618</v>
      </c>
      <c r="B7019" s="3">
        <v>41880.453449074077</v>
      </c>
      <c r="C7019" s="2" t="s">
        <v>7</v>
      </c>
      <c r="D7019" s="2" t="s">
        <v>8</v>
      </c>
      <c r="E7019" s="2" t="s">
        <v>16</v>
      </c>
      <c r="F7019" s="2" t="s">
        <v>17</v>
      </c>
      <c r="G7019" s="2">
        <v>53683</v>
      </c>
      <c r="H7019" s="2">
        <v>53683</v>
      </c>
      <c r="I7019" s="61"/>
    </row>
    <row r="7020" spans="1:9" ht="24" customHeight="1" x14ac:dyDescent="0.25">
      <c r="A7020" s="2">
        <v>664506</v>
      </c>
      <c r="B7020" s="3">
        <v>41880.45453703704</v>
      </c>
      <c r="C7020" s="2" t="s">
        <v>7</v>
      </c>
      <c r="D7020" s="2" t="s">
        <v>8</v>
      </c>
      <c r="E7020" s="2" t="s">
        <v>16</v>
      </c>
      <c r="F7020" s="2" t="s">
        <v>17</v>
      </c>
      <c r="G7020" s="2">
        <v>20749</v>
      </c>
      <c r="H7020" s="2">
        <v>20749</v>
      </c>
      <c r="I7020" s="61"/>
    </row>
    <row r="7021" spans="1:9" ht="24" customHeight="1" x14ac:dyDescent="0.25">
      <c r="A7021" s="2">
        <v>441544</v>
      </c>
      <c r="B7021" s="3">
        <v>41880.454826388886</v>
      </c>
      <c r="C7021" s="2" t="s">
        <v>7</v>
      </c>
      <c r="D7021" s="2" t="s">
        <v>11</v>
      </c>
      <c r="E7021" s="2" t="s">
        <v>16</v>
      </c>
      <c r="F7021" s="2" t="s">
        <v>17</v>
      </c>
      <c r="G7021" s="2">
        <v>20174</v>
      </c>
      <c r="H7021" s="2">
        <v>20174</v>
      </c>
      <c r="I7021" s="61"/>
    </row>
    <row r="7022" spans="1:9" ht="24" customHeight="1" x14ac:dyDescent="0.25">
      <c r="A7022" s="2">
        <v>457450</v>
      </c>
      <c r="B7022" s="3">
        <v>41880.455208333333</v>
      </c>
      <c r="C7022" s="2" t="s">
        <v>7</v>
      </c>
      <c r="D7022" s="2" t="s">
        <v>8</v>
      </c>
      <c r="E7022" s="2" t="s">
        <v>16</v>
      </c>
      <c r="F7022" s="2" t="s">
        <v>17</v>
      </c>
      <c r="G7022" s="2">
        <v>28398</v>
      </c>
      <c r="H7022" s="2">
        <v>28398</v>
      </c>
      <c r="I7022" s="61"/>
    </row>
    <row r="7023" spans="1:9" ht="24" customHeight="1" x14ac:dyDescent="0.25">
      <c r="A7023" s="2">
        <v>624975</v>
      </c>
      <c r="B7023" s="3">
        <v>41839.303865740738</v>
      </c>
      <c r="C7023" s="2" t="s">
        <v>7</v>
      </c>
      <c r="D7023" s="2" t="s">
        <v>11</v>
      </c>
      <c r="E7023" s="2" t="s">
        <v>9</v>
      </c>
      <c r="F7023" s="2" t="s">
        <v>32</v>
      </c>
      <c r="G7023" s="2">
        <v>10013</v>
      </c>
      <c r="H7023" s="2">
        <v>10013</v>
      </c>
      <c r="I7023" s="61"/>
    </row>
    <row r="7024" spans="1:9" ht="24" customHeight="1" x14ac:dyDescent="0.25">
      <c r="A7024" s="2">
        <v>434314</v>
      </c>
      <c r="B7024" s="3">
        <v>41870.549444444441</v>
      </c>
      <c r="C7024" s="2" t="s">
        <v>7</v>
      </c>
      <c r="D7024" s="2" t="s">
        <v>8</v>
      </c>
      <c r="E7024" s="2" t="s">
        <v>14</v>
      </c>
      <c r="F7024" s="2" t="s">
        <v>32</v>
      </c>
      <c r="G7024" s="2">
        <v>85078</v>
      </c>
      <c r="H7024" s="2">
        <v>85078</v>
      </c>
      <c r="I7024" s="61"/>
    </row>
    <row r="7025" spans="1:9" ht="24" customHeight="1" x14ac:dyDescent="0.25">
      <c r="A7025" s="2">
        <v>603433</v>
      </c>
      <c r="B7025" s="3">
        <v>41867.355949074074</v>
      </c>
      <c r="C7025" s="2" t="s">
        <v>13</v>
      </c>
      <c r="D7025" s="2" t="s">
        <v>8</v>
      </c>
      <c r="E7025" s="2" t="s">
        <v>9</v>
      </c>
      <c r="F7025" s="2" t="s">
        <v>12</v>
      </c>
      <c r="G7025" s="2">
        <v>72204</v>
      </c>
      <c r="H7025" s="2">
        <v>72204</v>
      </c>
      <c r="I7025" s="61"/>
    </row>
    <row r="7026" spans="1:9" ht="24" customHeight="1" x14ac:dyDescent="0.25">
      <c r="A7026" s="2">
        <v>808943</v>
      </c>
      <c r="B7026" s="3">
        <v>41867.357662037037</v>
      </c>
      <c r="C7026" s="2" t="s">
        <v>7</v>
      </c>
      <c r="D7026" s="2" t="s">
        <v>8</v>
      </c>
      <c r="E7026" s="2" t="s">
        <v>9</v>
      </c>
      <c r="F7026" s="2" t="s">
        <v>12</v>
      </c>
      <c r="G7026" s="2">
        <v>79028</v>
      </c>
      <c r="H7026" s="2">
        <v>79028</v>
      </c>
      <c r="I7026" s="61"/>
    </row>
    <row r="7027" spans="1:9" ht="24" customHeight="1" x14ac:dyDescent="0.25">
      <c r="A7027" s="2">
        <v>349391</v>
      </c>
      <c r="B7027" s="3">
        <v>41869.047118055554</v>
      </c>
      <c r="C7027" s="2" t="s">
        <v>13</v>
      </c>
      <c r="D7027" s="2" t="s">
        <v>8</v>
      </c>
      <c r="E7027" s="2" t="s">
        <v>16</v>
      </c>
      <c r="F7027" s="2" t="s">
        <v>17</v>
      </c>
      <c r="G7027" s="2">
        <v>75002</v>
      </c>
      <c r="H7027" s="2">
        <v>75002</v>
      </c>
      <c r="I7027" s="61"/>
    </row>
    <row r="7028" spans="1:9" ht="24" customHeight="1" x14ac:dyDescent="0.25">
      <c r="A7028" s="2">
        <v>533386</v>
      </c>
      <c r="B7028" s="3">
        <v>41869.050439814811</v>
      </c>
      <c r="C7028" s="2" t="s">
        <v>7</v>
      </c>
      <c r="D7028" s="2" t="s">
        <v>8</v>
      </c>
      <c r="E7028" s="2" t="s">
        <v>16</v>
      </c>
      <c r="F7028" s="2" t="s">
        <v>17</v>
      </c>
      <c r="G7028" s="2">
        <v>72809</v>
      </c>
      <c r="H7028" s="2">
        <v>72809</v>
      </c>
      <c r="I7028" s="61"/>
    </row>
    <row r="7029" spans="1:9" ht="24" customHeight="1" x14ac:dyDescent="0.25">
      <c r="A7029" s="2">
        <v>599040</v>
      </c>
      <c r="B7029" s="3">
        <v>41874.54142361111</v>
      </c>
      <c r="C7029" s="2" t="s">
        <v>7</v>
      </c>
      <c r="D7029" s="2" t="s">
        <v>11</v>
      </c>
      <c r="E7029" s="2" t="s">
        <v>20</v>
      </c>
      <c r="F7029" s="2" t="s">
        <v>24</v>
      </c>
      <c r="G7029" s="2">
        <v>42711</v>
      </c>
      <c r="H7029" s="2">
        <v>42711</v>
      </c>
      <c r="I7029" s="61"/>
    </row>
    <row r="7030" spans="1:9" ht="24" customHeight="1" x14ac:dyDescent="0.25">
      <c r="A7030" s="2">
        <v>443730</v>
      </c>
      <c r="B7030" s="3">
        <v>41882.694467592592</v>
      </c>
      <c r="C7030" s="2" t="s">
        <v>7</v>
      </c>
      <c r="D7030" s="2" t="s">
        <v>8</v>
      </c>
      <c r="E7030" s="2" t="s">
        <v>20</v>
      </c>
      <c r="F7030" s="2" t="s">
        <v>24</v>
      </c>
      <c r="G7030" s="2">
        <v>12989</v>
      </c>
      <c r="H7030" s="2">
        <v>12989</v>
      </c>
      <c r="I7030" s="61"/>
    </row>
    <row r="7031" spans="1:9" ht="24" customHeight="1" x14ac:dyDescent="0.25">
      <c r="A7031" s="2">
        <v>716206</v>
      </c>
      <c r="B7031" s="3">
        <v>41857.739687499998</v>
      </c>
      <c r="C7031" s="2" t="s">
        <v>13</v>
      </c>
      <c r="D7031" s="2" t="s">
        <v>11</v>
      </c>
      <c r="E7031" s="2" t="s">
        <v>9</v>
      </c>
      <c r="F7031" s="2" t="s">
        <v>19</v>
      </c>
      <c r="G7031" s="2">
        <v>9600</v>
      </c>
      <c r="H7031" s="2">
        <v>9600</v>
      </c>
      <c r="I7031" s="61"/>
    </row>
    <row r="7032" spans="1:9" ht="24" customHeight="1" x14ac:dyDescent="0.25">
      <c r="A7032" s="2">
        <v>675339</v>
      </c>
      <c r="B7032" s="3">
        <v>41857.739594907405</v>
      </c>
      <c r="C7032" s="2" t="s">
        <v>7</v>
      </c>
      <c r="D7032" s="2" t="s">
        <v>11</v>
      </c>
      <c r="E7032" s="2" t="s">
        <v>9</v>
      </c>
      <c r="F7032" s="2" t="s">
        <v>19</v>
      </c>
      <c r="G7032" s="2">
        <v>34931</v>
      </c>
      <c r="H7032" s="2">
        <v>34931</v>
      </c>
      <c r="I7032" s="61"/>
    </row>
    <row r="7033" spans="1:9" ht="24" customHeight="1" x14ac:dyDescent="0.25">
      <c r="A7033" s="2">
        <v>408330</v>
      </c>
      <c r="B7033" s="3">
        <v>41850.519652777781</v>
      </c>
      <c r="C7033" s="2" t="s">
        <v>7</v>
      </c>
      <c r="D7033" s="2" t="s">
        <v>11</v>
      </c>
      <c r="E7033" s="2" t="s">
        <v>9</v>
      </c>
      <c r="F7033" s="2" t="s">
        <v>24</v>
      </c>
      <c r="G7033" s="2">
        <v>34413</v>
      </c>
      <c r="H7033" s="2">
        <v>34413</v>
      </c>
      <c r="I7033" s="61"/>
    </row>
    <row r="7034" spans="1:9" ht="24" customHeight="1" x14ac:dyDescent="0.25">
      <c r="A7034" s="2">
        <v>926123</v>
      </c>
      <c r="B7034" s="3">
        <v>41867.529340277775</v>
      </c>
      <c r="C7034" s="2" t="s">
        <v>7</v>
      </c>
      <c r="D7034" s="2" t="s">
        <v>8</v>
      </c>
      <c r="E7034" s="2" t="s">
        <v>14</v>
      </c>
      <c r="F7034" s="2" t="s">
        <v>19</v>
      </c>
      <c r="G7034" s="2">
        <v>93385</v>
      </c>
      <c r="H7034" s="2">
        <v>93385</v>
      </c>
      <c r="I7034" s="61"/>
    </row>
    <row r="7035" spans="1:9" ht="24" customHeight="1" x14ac:dyDescent="0.25">
      <c r="A7035" s="2">
        <v>437507</v>
      </c>
      <c r="B7035" s="3">
        <v>41871.304884259262</v>
      </c>
      <c r="C7035" s="2" t="s">
        <v>7</v>
      </c>
      <c r="D7035" s="2" t="s">
        <v>11</v>
      </c>
      <c r="E7035" s="2" t="s">
        <v>14</v>
      </c>
      <c r="F7035" s="2" t="s">
        <v>32</v>
      </c>
      <c r="G7035" s="2">
        <v>14415</v>
      </c>
      <c r="H7035" s="2">
        <v>14415</v>
      </c>
      <c r="I7035" s="61"/>
    </row>
    <row r="7036" spans="1:9" ht="24" customHeight="1" x14ac:dyDescent="0.25">
      <c r="A7036" s="2">
        <v>934902</v>
      </c>
      <c r="B7036" s="3">
        <v>41881.3512962963</v>
      </c>
      <c r="C7036" s="2" t="s">
        <v>7</v>
      </c>
      <c r="D7036" s="2" t="s">
        <v>11</v>
      </c>
      <c r="E7036" s="2" t="s">
        <v>14</v>
      </c>
      <c r="F7036" s="2" t="s">
        <v>32</v>
      </c>
      <c r="G7036" s="2">
        <v>28498</v>
      </c>
      <c r="H7036" s="2">
        <v>28498</v>
      </c>
      <c r="I7036" s="61"/>
    </row>
    <row r="7037" spans="1:9" ht="24" customHeight="1" x14ac:dyDescent="0.25">
      <c r="A7037" s="2">
        <v>769054</v>
      </c>
      <c r="B7037" s="3">
        <v>41881.351770833331</v>
      </c>
      <c r="C7037" s="2" t="s">
        <v>7</v>
      </c>
      <c r="D7037" s="2" t="s">
        <v>11</v>
      </c>
      <c r="E7037" s="2" t="s">
        <v>14</v>
      </c>
      <c r="F7037" s="2" t="s">
        <v>32</v>
      </c>
      <c r="G7037" s="2">
        <v>9896</v>
      </c>
      <c r="H7037" s="2">
        <v>9896</v>
      </c>
      <c r="I7037" s="61"/>
    </row>
    <row r="7038" spans="1:9" ht="24" customHeight="1" x14ac:dyDescent="0.25">
      <c r="A7038" s="2">
        <v>860465</v>
      </c>
      <c r="B7038" s="3">
        <v>41858.41920138889</v>
      </c>
      <c r="C7038" s="2" t="s">
        <v>7</v>
      </c>
      <c r="D7038" s="2" t="s">
        <v>8</v>
      </c>
      <c r="E7038" s="2" t="s">
        <v>31</v>
      </c>
      <c r="F7038" s="2" t="s">
        <v>12</v>
      </c>
      <c r="G7038" s="2">
        <v>63027</v>
      </c>
      <c r="H7038" s="2">
        <v>63027</v>
      </c>
      <c r="I7038" s="61"/>
    </row>
    <row r="7039" spans="1:9" ht="24" customHeight="1" x14ac:dyDescent="0.25">
      <c r="A7039" s="2">
        <v>64715</v>
      </c>
      <c r="B7039" s="3">
        <v>41858.420011574075</v>
      </c>
      <c r="C7039" s="2" t="s">
        <v>7</v>
      </c>
      <c r="D7039" s="2" t="s">
        <v>11</v>
      </c>
      <c r="E7039" s="2" t="s">
        <v>31</v>
      </c>
      <c r="F7039" s="2" t="s">
        <v>12</v>
      </c>
      <c r="G7039" s="2">
        <v>36150</v>
      </c>
      <c r="H7039" s="2">
        <v>36150</v>
      </c>
      <c r="I7039" s="61"/>
    </row>
    <row r="7040" spans="1:9" ht="24" customHeight="1" x14ac:dyDescent="0.25">
      <c r="A7040" s="2">
        <v>49349</v>
      </c>
      <c r="B7040" s="3">
        <v>41844.835532407407</v>
      </c>
      <c r="C7040" s="2" t="s">
        <v>7</v>
      </c>
      <c r="D7040" s="2" t="s">
        <v>8</v>
      </c>
      <c r="E7040" s="2" t="s">
        <v>14</v>
      </c>
      <c r="F7040" s="2" t="s">
        <v>32</v>
      </c>
      <c r="G7040" s="2">
        <v>43768</v>
      </c>
      <c r="H7040" s="2">
        <v>43768</v>
      </c>
      <c r="I7040" s="61"/>
    </row>
    <row r="7041" spans="1:9" ht="24" customHeight="1" x14ac:dyDescent="0.25">
      <c r="A7041" s="2">
        <v>386691</v>
      </c>
      <c r="B7041" s="3">
        <v>41864.636122685188</v>
      </c>
      <c r="C7041" s="2" t="s">
        <v>7</v>
      </c>
      <c r="D7041" s="2" t="s">
        <v>8</v>
      </c>
      <c r="E7041" s="2" t="s">
        <v>9</v>
      </c>
      <c r="F7041" s="2" t="s">
        <v>17</v>
      </c>
      <c r="G7041" s="2">
        <v>84298</v>
      </c>
      <c r="H7041" s="2">
        <v>84298</v>
      </c>
      <c r="I7041" s="61"/>
    </row>
    <row r="7042" spans="1:9" ht="24" customHeight="1" x14ac:dyDescent="0.25">
      <c r="A7042" s="2">
        <v>152421</v>
      </c>
      <c r="B7042" s="3">
        <v>41864.637372685182</v>
      </c>
      <c r="C7042" s="2" t="s">
        <v>7</v>
      </c>
      <c r="D7042" s="2" t="s">
        <v>11</v>
      </c>
      <c r="E7042" s="2" t="s">
        <v>9</v>
      </c>
      <c r="F7042" s="2" t="s">
        <v>17</v>
      </c>
      <c r="G7042" s="2">
        <v>41893</v>
      </c>
      <c r="H7042" s="2">
        <v>41893</v>
      </c>
      <c r="I7042" s="61"/>
    </row>
    <row r="7043" spans="1:9" ht="24" customHeight="1" x14ac:dyDescent="0.25">
      <c r="A7043" s="2">
        <v>825990</v>
      </c>
      <c r="B7043" s="3">
        <v>41862.471539351849</v>
      </c>
      <c r="C7043" s="2" t="s">
        <v>7</v>
      </c>
      <c r="D7043" s="2" t="s">
        <v>23</v>
      </c>
      <c r="E7043" s="2" t="s">
        <v>14</v>
      </c>
      <c r="F7043" s="2" t="s">
        <v>32</v>
      </c>
      <c r="G7043" s="2">
        <v>27674</v>
      </c>
      <c r="H7043" s="2">
        <v>27674</v>
      </c>
      <c r="I7043" s="61"/>
    </row>
    <row r="7044" spans="1:9" ht="24" customHeight="1" x14ac:dyDescent="0.25">
      <c r="A7044" s="2">
        <v>599361</v>
      </c>
      <c r="B7044" s="3">
        <v>41863.516331018516</v>
      </c>
      <c r="C7044" s="2" t="s">
        <v>13</v>
      </c>
      <c r="D7044" s="2" t="s">
        <v>8</v>
      </c>
      <c r="E7044" s="2" t="s">
        <v>14</v>
      </c>
      <c r="F7044" s="2" t="s">
        <v>32</v>
      </c>
      <c r="G7044" s="2">
        <v>71314</v>
      </c>
      <c r="H7044" s="2">
        <v>71314</v>
      </c>
      <c r="I7044" s="61"/>
    </row>
    <row r="7045" spans="1:9" ht="24" customHeight="1" x14ac:dyDescent="0.25">
      <c r="A7045" s="2">
        <v>67257</v>
      </c>
      <c r="B7045" s="3">
        <v>41863.517442129632</v>
      </c>
      <c r="C7045" s="2" t="s">
        <v>7</v>
      </c>
      <c r="D7045" s="2" t="s">
        <v>8</v>
      </c>
      <c r="E7045" s="2" t="s">
        <v>14</v>
      </c>
      <c r="F7045" s="2" t="s">
        <v>32</v>
      </c>
      <c r="G7045" s="2">
        <v>44261</v>
      </c>
      <c r="H7045" s="2">
        <v>44261</v>
      </c>
      <c r="I7045" s="61"/>
    </row>
    <row r="7046" spans="1:9" ht="24" customHeight="1" x14ac:dyDescent="0.25">
      <c r="A7046" s="2">
        <v>634464</v>
      </c>
      <c r="B7046" s="3">
        <v>41863.516111111108</v>
      </c>
      <c r="C7046" s="2" t="s">
        <v>7</v>
      </c>
      <c r="D7046" s="2" t="s">
        <v>23</v>
      </c>
      <c r="E7046" s="2" t="s">
        <v>14</v>
      </c>
      <c r="F7046" s="2" t="s">
        <v>32</v>
      </c>
      <c r="G7046" s="2">
        <v>38721</v>
      </c>
      <c r="H7046" s="2">
        <v>38721</v>
      </c>
      <c r="I7046" s="61"/>
    </row>
    <row r="7047" spans="1:9" ht="24" customHeight="1" x14ac:dyDescent="0.25">
      <c r="A7047" s="2">
        <v>218982</v>
      </c>
      <c r="B7047" s="3">
        <v>41857.706643518519</v>
      </c>
      <c r="C7047" s="2" t="s">
        <v>7</v>
      </c>
      <c r="D7047" s="2" t="s">
        <v>11</v>
      </c>
      <c r="E7047" s="2" t="s">
        <v>14</v>
      </c>
      <c r="F7047" s="2" t="s">
        <v>32</v>
      </c>
      <c r="G7047" s="2">
        <v>26623</v>
      </c>
      <c r="H7047" s="2">
        <v>26623</v>
      </c>
      <c r="I7047" s="61"/>
    </row>
    <row r="7048" spans="1:9" ht="24" customHeight="1" x14ac:dyDescent="0.25">
      <c r="A7048" s="2">
        <v>686184</v>
      </c>
      <c r="B7048" s="3">
        <v>41857.707858796297</v>
      </c>
      <c r="C7048" s="2" t="s">
        <v>7</v>
      </c>
      <c r="D7048" s="2" t="s">
        <v>8</v>
      </c>
      <c r="E7048" s="2" t="s">
        <v>14</v>
      </c>
      <c r="F7048" s="2" t="s">
        <v>32</v>
      </c>
      <c r="G7048" s="2">
        <v>51585</v>
      </c>
      <c r="H7048" s="2">
        <v>51585</v>
      </c>
      <c r="I7048" s="61"/>
    </row>
    <row r="7049" spans="1:9" ht="24" customHeight="1" x14ac:dyDescent="0.25">
      <c r="A7049" s="2">
        <v>489117</v>
      </c>
      <c r="B7049" s="3">
        <v>41857.708541666667</v>
      </c>
      <c r="C7049" s="2" t="s">
        <v>7</v>
      </c>
      <c r="D7049" s="2" t="s">
        <v>8</v>
      </c>
      <c r="E7049" s="2" t="s">
        <v>14</v>
      </c>
      <c r="F7049" s="2" t="s">
        <v>32</v>
      </c>
      <c r="G7049" s="2">
        <v>70665</v>
      </c>
      <c r="H7049" s="2">
        <v>70665</v>
      </c>
      <c r="I7049" s="61"/>
    </row>
    <row r="7050" spans="1:9" ht="24" customHeight="1" x14ac:dyDescent="0.25">
      <c r="A7050" s="2">
        <v>796140</v>
      </c>
      <c r="B7050" s="3">
        <v>41844.715069444443</v>
      </c>
      <c r="C7050" s="2" t="s">
        <v>7</v>
      </c>
      <c r="D7050" s="2" t="s">
        <v>8</v>
      </c>
      <c r="E7050" s="2" t="s">
        <v>14</v>
      </c>
      <c r="F7050" s="2" t="s">
        <v>12</v>
      </c>
      <c r="G7050" s="2">
        <v>53587</v>
      </c>
      <c r="H7050" s="2">
        <v>53587</v>
      </c>
      <c r="I7050" s="61"/>
    </row>
    <row r="7051" spans="1:9" ht="24" customHeight="1" x14ac:dyDescent="0.25">
      <c r="A7051" s="2">
        <v>270561</v>
      </c>
      <c r="B7051" s="3">
        <v>41840.301724537036</v>
      </c>
      <c r="C7051" s="2" t="s">
        <v>7</v>
      </c>
      <c r="D7051" s="2" t="s">
        <v>8</v>
      </c>
      <c r="E7051" s="2" t="s">
        <v>16</v>
      </c>
      <c r="F7051" s="2" t="s">
        <v>17</v>
      </c>
      <c r="G7051" s="2">
        <v>86238</v>
      </c>
      <c r="H7051" s="2">
        <v>86238</v>
      </c>
      <c r="I7051" s="61"/>
    </row>
    <row r="7052" spans="1:9" ht="24" customHeight="1" x14ac:dyDescent="0.25">
      <c r="A7052" s="2">
        <v>292796</v>
      </c>
      <c r="B7052" s="3">
        <v>41872.690138888887</v>
      </c>
      <c r="C7052" s="2" t="s">
        <v>7</v>
      </c>
      <c r="D7052" s="2" t="s">
        <v>11</v>
      </c>
      <c r="E7052" s="2" t="s">
        <v>14</v>
      </c>
      <c r="F7052" s="2" t="s">
        <v>24</v>
      </c>
      <c r="G7052" s="2">
        <v>36116</v>
      </c>
      <c r="H7052" s="2">
        <v>36116</v>
      </c>
      <c r="I7052" s="61"/>
    </row>
    <row r="7053" spans="1:9" ht="24" customHeight="1" x14ac:dyDescent="0.25">
      <c r="A7053" s="2">
        <v>259135</v>
      </c>
      <c r="B7053" s="3">
        <v>41872.691458333335</v>
      </c>
      <c r="C7053" s="2" t="s">
        <v>13</v>
      </c>
      <c r="D7053" s="2" t="s">
        <v>8</v>
      </c>
      <c r="E7053" s="2" t="s">
        <v>14</v>
      </c>
      <c r="F7053" s="2" t="s">
        <v>24</v>
      </c>
      <c r="G7053" s="2">
        <v>89449</v>
      </c>
      <c r="H7053" s="2">
        <v>89449</v>
      </c>
      <c r="I7053" s="61"/>
    </row>
    <row r="7054" spans="1:9" ht="24" customHeight="1" x14ac:dyDescent="0.25">
      <c r="A7054" s="2">
        <v>874458</v>
      </c>
      <c r="B7054" s="3">
        <v>41872.692442129628</v>
      </c>
      <c r="C7054" s="2" t="s">
        <v>7</v>
      </c>
      <c r="D7054" s="2" t="s">
        <v>8</v>
      </c>
      <c r="E7054" s="2" t="s">
        <v>14</v>
      </c>
      <c r="F7054" s="2" t="s">
        <v>24</v>
      </c>
      <c r="G7054" s="2">
        <v>6376</v>
      </c>
      <c r="H7054" s="2">
        <v>6376</v>
      </c>
      <c r="I7054" s="61"/>
    </row>
    <row r="7055" spans="1:9" ht="24" customHeight="1" x14ac:dyDescent="0.25">
      <c r="A7055" s="2">
        <v>12977</v>
      </c>
      <c r="B7055" s="3">
        <v>41872.693460648145</v>
      </c>
      <c r="C7055" s="2" t="s">
        <v>7</v>
      </c>
      <c r="D7055" s="2" t="s">
        <v>8</v>
      </c>
      <c r="E7055" s="2" t="s">
        <v>14</v>
      </c>
      <c r="F7055" s="2" t="s">
        <v>24</v>
      </c>
      <c r="G7055" s="2">
        <v>39477</v>
      </c>
      <c r="H7055" s="2">
        <v>39477</v>
      </c>
      <c r="I7055" s="61"/>
    </row>
    <row r="7056" spans="1:9" ht="24" customHeight="1" x14ac:dyDescent="0.25">
      <c r="A7056" s="2">
        <v>281289</v>
      </c>
      <c r="B7056" s="3">
        <v>41872.69599537037</v>
      </c>
      <c r="C7056" s="2" t="s">
        <v>7</v>
      </c>
      <c r="D7056" s="2" t="s">
        <v>8</v>
      </c>
      <c r="E7056" s="2" t="s">
        <v>14</v>
      </c>
      <c r="F7056" s="2" t="s">
        <v>24</v>
      </c>
      <c r="G7056" s="2">
        <v>9884</v>
      </c>
      <c r="H7056" s="2">
        <v>9884</v>
      </c>
      <c r="I7056" s="61"/>
    </row>
    <row r="7057" spans="1:9" ht="24" customHeight="1" x14ac:dyDescent="0.25">
      <c r="A7057" s="2">
        <v>390664</v>
      </c>
      <c r="B7057" s="3">
        <v>41844.635601851849</v>
      </c>
      <c r="C7057" s="2" t="s">
        <v>7</v>
      </c>
      <c r="D7057" s="2" t="s">
        <v>8</v>
      </c>
      <c r="E7057" s="2" t="s">
        <v>9</v>
      </c>
      <c r="F7057" s="2" t="s">
        <v>21</v>
      </c>
      <c r="G7057" s="2">
        <v>75703</v>
      </c>
      <c r="H7057" s="2">
        <v>75703</v>
      </c>
      <c r="I7057" s="61"/>
    </row>
    <row r="7058" spans="1:9" ht="24" customHeight="1" x14ac:dyDescent="0.25">
      <c r="A7058" s="2">
        <v>271872</v>
      </c>
      <c r="B7058" s="3">
        <v>41844.636759259258</v>
      </c>
      <c r="C7058" s="2" t="s">
        <v>7</v>
      </c>
      <c r="D7058" s="2" t="s">
        <v>8</v>
      </c>
      <c r="E7058" s="2" t="s">
        <v>9</v>
      </c>
      <c r="F7058" s="2" t="s">
        <v>21</v>
      </c>
      <c r="G7058" s="2">
        <v>13712</v>
      </c>
      <c r="H7058" s="2">
        <v>13712</v>
      </c>
      <c r="I7058" s="61"/>
    </row>
    <row r="7059" spans="1:9" ht="24" customHeight="1" x14ac:dyDescent="0.25">
      <c r="A7059" s="2">
        <v>617133</v>
      </c>
      <c r="B7059" s="3">
        <v>41849.811747685184</v>
      </c>
      <c r="C7059" s="2" t="s">
        <v>7</v>
      </c>
      <c r="D7059" s="2" t="s">
        <v>8</v>
      </c>
      <c r="E7059" s="2" t="s">
        <v>14</v>
      </c>
      <c r="F7059" s="2" t="s">
        <v>12</v>
      </c>
      <c r="G7059" s="2">
        <v>95743</v>
      </c>
      <c r="H7059" s="2">
        <v>95743</v>
      </c>
      <c r="I7059" s="61"/>
    </row>
    <row r="7060" spans="1:9" ht="24" customHeight="1" x14ac:dyDescent="0.25">
      <c r="A7060" s="2">
        <v>922299</v>
      </c>
      <c r="B7060" s="3">
        <v>41852.815636574072</v>
      </c>
      <c r="C7060" s="2" t="s">
        <v>7</v>
      </c>
      <c r="D7060" s="2" t="s">
        <v>8</v>
      </c>
      <c r="E7060" s="2" t="s">
        <v>20</v>
      </c>
      <c r="F7060" s="2" t="s">
        <v>32</v>
      </c>
      <c r="G7060" s="2">
        <v>69156</v>
      </c>
      <c r="H7060" s="2">
        <v>69156</v>
      </c>
      <c r="I7060" s="61"/>
    </row>
    <row r="7061" spans="1:9" ht="24" customHeight="1" x14ac:dyDescent="0.25">
      <c r="A7061" s="2">
        <v>836210</v>
      </c>
      <c r="B7061" s="3">
        <v>41872.44158564815</v>
      </c>
      <c r="C7061" s="2" t="s">
        <v>13</v>
      </c>
      <c r="D7061" s="2" t="s">
        <v>8</v>
      </c>
      <c r="E7061" s="2" t="s">
        <v>14</v>
      </c>
      <c r="F7061" s="2" t="s">
        <v>17</v>
      </c>
      <c r="G7061" s="2">
        <v>4824</v>
      </c>
      <c r="H7061" s="2">
        <v>4824</v>
      </c>
      <c r="I7061" s="61"/>
    </row>
    <row r="7062" spans="1:9" ht="24" customHeight="1" x14ac:dyDescent="0.25">
      <c r="A7062" s="2">
        <v>628304</v>
      </c>
      <c r="B7062" s="3">
        <v>41845.332106481481</v>
      </c>
      <c r="C7062" s="2" t="s">
        <v>7</v>
      </c>
      <c r="D7062" s="2" t="s">
        <v>11</v>
      </c>
      <c r="E7062" s="2" t="s">
        <v>25</v>
      </c>
      <c r="F7062" s="2" t="s">
        <v>17</v>
      </c>
      <c r="G7062" s="2">
        <v>84894</v>
      </c>
      <c r="H7062" s="2">
        <v>84894</v>
      </c>
      <c r="I7062" s="61"/>
    </row>
    <row r="7063" spans="1:9" ht="24" customHeight="1" x14ac:dyDescent="0.25">
      <c r="A7063" s="2">
        <v>77091</v>
      </c>
      <c r="B7063" s="3">
        <v>41845.33252314815</v>
      </c>
      <c r="C7063" s="2" t="s">
        <v>7</v>
      </c>
      <c r="D7063" s="2" t="s">
        <v>11</v>
      </c>
      <c r="E7063" s="2" t="s">
        <v>25</v>
      </c>
      <c r="F7063" s="2" t="s">
        <v>17</v>
      </c>
      <c r="G7063" s="2">
        <v>18947</v>
      </c>
      <c r="H7063" s="2">
        <v>18947</v>
      </c>
      <c r="I7063" s="61"/>
    </row>
    <row r="7064" spans="1:9" ht="24" customHeight="1" x14ac:dyDescent="0.25">
      <c r="A7064" s="2">
        <v>88476</v>
      </c>
      <c r="B7064" s="3">
        <v>41855.59888888889</v>
      </c>
      <c r="C7064" s="2" t="s">
        <v>7</v>
      </c>
      <c r="D7064" s="2" t="s">
        <v>8</v>
      </c>
      <c r="E7064" s="2" t="s">
        <v>9</v>
      </c>
      <c r="F7064" s="2" t="s">
        <v>21</v>
      </c>
      <c r="G7064" s="2">
        <v>13464</v>
      </c>
      <c r="H7064" s="2">
        <v>13464</v>
      </c>
      <c r="I7064" s="61"/>
    </row>
    <row r="7065" spans="1:9" ht="24" customHeight="1" x14ac:dyDescent="0.25">
      <c r="A7065" s="2">
        <v>531761</v>
      </c>
      <c r="B7065" s="3">
        <v>41855.599988425929</v>
      </c>
      <c r="C7065" s="2" t="s">
        <v>7</v>
      </c>
      <c r="D7065" s="2" t="s">
        <v>8</v>
      </c>
      <c r="E7065" s="2" t="s">
        <v>9</v>
      </c>
      <c r="F7065" s="2" t="s">
        <v>21</v>
      </c>
      <c r="G7065" s="2">
        <v>89903</v>
      </c>
      <c r="H7065" s="2">
        <v>89903</v>
      </c>
      <c r="I7065" s="61"/>
    </row>
    <row r="7066" spans="1:9" ht="24" customHeight="1" x14ac:dyDescent="0.25">
      <c r="A7066" s="2">
        <v>909449</v>
      </c>
      <c r="B7066" s="3">
        <v>41852.014918981484</v>
      </c>
      <c r="C7066" s="2" t="s">
        <v>7</v>
      </c>
      <c r="D7066" s="2" t="s">
        <v>8</v>
      </c>
      <c r="E7066" s="2" t="s">
        <v>9</v>
      </c>
      <c r="F7066" s="2" t="s">
        <v>19</v>
      </c>
      <c r="G7066" s="2">
        <v>23357</v>
      </c>
      <c r="H7066" s="2">
        <v>23357</v>
      </c>
      <c r="I7066" s="61"/>
    </row>
    <row r="7067" spans="1:9" ht="24" customHeight="1" x14ac:dyDescent="0.25">
      <c r="A7067" s="2">
        <v>462611</v>
      </c>
      <c r="B7067" s="3">
        <v>41852.01635416667</v>
      </c>
      <c r="C7067" s="2" t="s">
        <v>13</v>
      </c>
      <c r="D7067" s="2" t="s">
        <v>8</v>
      </c>
      <c r="E7067" s="2" t="s">
        <v>9</v>
      </c>
      <c r="F7067" s="2" t="s">
        <v>19</v>
      </c>
      <c r="G7067" s="2">
        <v>93601</v>
      </c>
      <c r="H7067" s="2">
        <v>93601</v>
      </c>
      <c r="I7067" s="61"/>
    </row>
    <row r="7068" spans="1:9" ht="24" customHeight="1" x14ac:dyDescent="0.25">
      <c r="A7068" s="2">
        <v>418179</v>
      </c>
      <c r="B7068" s="3">
        <v>41873.754293981481</v>
      </c>
      <c r="C7068" s="2" t="s">
        <v>13</v>
      </c>
      <c r="D7068" s="2" t="s">
        <v>11</v>
      </c>
      <c r="E7068" s="2" t="s">
        <v>9</v>
      </c>
      <c r="F7068" s="2" t="s">
        <v>19</v>
      </c>
      <c r="G7068" s="2">
        <v>87078</v>
      </c>
      <c r="H7068" s="2">
        <v>87078</v>
      </c>
      <c r="I7068" s="61"/>
    </row>
    <row r="7069" spans="1:9" ht="24" customHeight="1" x14ac:dyDescent="0.25">
      <c r="A7069" s="2">
        <v>858210</v>
      </c>
      <c r="B7069" s="3">
        <v>41855.629837962966</v>
      </c>
      <c r="C7069" s="2" t="s">
        <v>7</v>
      </c>
      <c r="D7069" s="2" t="s">
        <v>8</v>
      </c>
      <c r="E7069" s="2" t="s">
        <v>14</v>
      </c>
      <c r="F7069" s="2" t="s">
        <v>32</v>
      </c>
      <c r="G7069" s="2">
        <v>21762</v>
      </c>
      <c r="H7069" s="2">
        <v>21762</v>
      </c>
      <c r="I7069" s="61"/>
    </row>
    <row r="7070" spans="1:9" ht="24" customHeight="1" x14ac:dyDescent="0.25">
      <c r="A7070" s="2">
        <v>808809</v>
      </c>
      <c r="B7070" s="3">
        <v>41855.630208333336</v>
      </c>
      <c r="C7070" s="2" t="s">
        <v>13</v>
      </c>
      <c r="D7070" s="2" t="s">
        <v>8</v>
      </c>
      <c r="E7070" s="2" t="s">
        <v>14</v>
      </c>
      <c r="F7070" s="2" t="s">
        <v>32</v>
      </c>
      <c r="G7070" s="2">
        <v>73294</v>
      </c>
      <c r="H7070" s="2">
        <v>73294</v>
      </c>
      <c r="I7070" s="61"/>
    </row>
    <row r="7071" spans="1:9" ht="24" customHeight="1" x14ac:dyDescent="0.25">
      <c r="A7071" s="2">
        <v>772406</v>
      </c>
      <c r="B7071" s="3">
        <v>41855.630752314813</v>
      </c>
      <c r="C7071" s="2" t="s">
        <v>7</v>
      </c>
      <c r="D7071" s="2" t="s">
        <v>8</v>
      </c>
      <c r="E7071" s="2" t="s">
        <v>14</v>
      </c>
      <c r="F7071" s="2" t="s">
        <v>32</v>
      </c>
      <c r="G7071" s="2">
        <v>83804</v>
      </c>
      <c r="H7071" s="2">
        <v>83804</v>
      </c>
      <c r="I7071" s="61"/>
    </row>
    <row r="7072" spans="1:9" ht="24" customHeight="1" x14ac:dyDescent="0.25">
      <c r="A7072" s="2">
        <v>699829</v>
      </c>
      <c r="B7072" s="3">
        <v>41871.748541666668</v>
      </c>
      <c r="C7072" s="2" t="s">
        <v>7</v>
      </c>
      <c r="D7072" s="2" t="s">
        <v>8</v>
      </c>
      <c r="E7072" s="2" t="s">
        <v>25</v>
      </c>
      <c r="F7072" s="2" t="s">
        <v>32</v>
      </c>
      <c r="G7072" s="2">
        <v>9552</v>
      </c>
      <c r="H7072" s="2">
        <v>9552</v>
      </c>
      <c r="I7072" s="61"/>
    </row>
    <row r="7073" spans="1:9" ht="24" customHeight="1" x14ac:dyDescent="0.25">
      <c r="A7073" s="2">
        <v>183488</v>
      </c>
      <c r="B7073" s="3">
        <v>41876.618483796294</v>
      </c>
      <c r="C7073" s="2" t="s">
        <v>7</v>
      </c>
      <c r="D7073" s="2" t="s">
        <v>8</v>
      </c>
      <c r="E7073" s="2" t="s">
        <v>16</v>
      </c>
      <c r="F7073" s="2" t="s">
        <v>17</v>
      </c>
      <c r="G7073" s="2">
        <v>86763</v>
      </c>
      <c r="H7073" s="2">
        <v>86763</v>
      </c>
      <c r="I7073" s="61"/>
    </row>
    <row r="7074" spans="1:9" ht="24" customHeight="1" x14ac:dyDescent="0.25">
      <c r="A7074" s="2">
        <v>100057</v>
      </c>
      <c r="B7074" s="3">
        <v>41876.616759259261</v>
      </c>
      <c r="C7074" s="2" t="s">
        <v>7</v>
      </c>
      <c r="D7074" s="2" t="s">
        <v>23</v>
      </c>
      <c r="E7074" s="2" t="s">
        <v>16</v>
      </c>
      <c r="F7074" s="2" t="s">
        <v>17</v>
      </c>
      <c r="G7074" s="2">
        <v>17148</v>
      </c>
      <c r="H7074" s="2">
        <v>17148</v>
      </c>
      <c r="I7074" s="61"/>
    </row>
    <row r="7075" spans="1:9" ht="24" customHeight="1" x14ac:dyDescent="0.25">
      <c r="A7075" s="2">
        <v>956166</v>
      </c>
      <c r="B7075" s="3">
        <v>41879.801354166666</v>
      </c>
      <c r="C7075" s="2" t="s">
        <v>7</v>
      </c>
      <c r="D7075" s="2" t="s">
        <v>8</v>
      </c>
      <c r="E7075" s="2" t="s">
        <v>16</v>
      </c>
      <c r="F7075" s="2" t="s">
        <v>17</v>
      </c>
      <c r="G7075" s="2">
        <v>54008</v>
      </c>
      <c r="H7075" s="2">
        <v>54008</v>
      </c>
      <c r="I7075" s="61"/>
    </row>
    <row r="7076" spans="1:9" ht="24" customHeight="1" x14ac:dyDescent="0.25">
      <c r="A7076" s="2">
        <v>206905</v>
      </c>
      <c r="B7076" s="3">
        <v>41879.80196759259</v>
      </c>
      <c r="C7076" s="2" t="s">
        <v>7</v>
      </c>
      <c r="D7076" s="2" t="s">
        <v>11</v>
      </c>
      <c r="E7076" s="2" t="s">
        <v>16</v>
      </c>
      <c r="F7076" s="2" t="s">
        <v>17</v>
      </c>
      <c r="G7076" s="2">
        <v>25986</v>
      </c>
      <c r="H7076" s="2">
        <v>25986</v>
      </c>
      <c r="I7076" s="61"/>
    </row>
    <row r="7077" spans="1:9" ht="24" customHeight="1" x14ac:dyDescent="0.25">
      <c r="A7077" s="2">
        <v>116199</v>
      </c>
      <c r="B7077" s="3">
        <v>41874.525810185187</v>
      </c>
      <c r="C7077" s="2" t="s">
        <v>7</v>
      </c>
      <c r="D7077" s="2" t="s">
        <v>8</v>
      </c>
      <c r="E7077" s="2" t="s">
        <v>16</v>
      </c>
      <c r="F7077" s="2" t="s">
        <v>10</v>
      </c>
      <c r="G7077" s="2">
        <v>17225</v>
      </c>
      <c r="H7077" s="2">
        <v>17225</v>
      </c>
      <c r="I7077" s="61"/>
    </row>
    <row r="7078" spans="1:9" ht="24" customHeight="1" x14ac:dyDescent="0.25">
      <c r="A7078" s="2">
        <v>460624</v>
      </c>
      <c r="B7078" s="3">
        <v>41855.594375000001</v>
      </c>
      <c r="C7078" s="2" t="s">
        <v>7</v>
      </c>
      <c r="D7078" s="2" t="s">
        <v>11</v>
      </c>
      <c r="E7078" s="2" t="s">
        <v>14</v>
      </c>
      <c r="F7078" s="2" t="s">
        <v>12</v>
      </c>
      <c r="G7078" s="2">
        <v>24951</v>
      </c>
      <c r="H7078" s="2">
        <v>24951</v>
      </c>
      <c r="I7078" s="61"/>
    </row>
    <row r="7079" spans="1:9" ht="24" customHeight="1" x14ac:dyDescent="0.25">
      <c r="A7079" s="2">
        <v>903125</v>
      </c>
      <c r="B7079" s="3">
        <v>41867.634548611109</v>
      </c>
      <c r="C7079" s="2" t="s">
        <v>7</v>
      </c>
      <c r="D7079" s="2" t="s">
        <v>11</v>
      </c>
      <c r="E7079" s="2" t="s">
        <v>14</v>
      </c>
      <c r="F7079" s="2" t="s">
        <v>19</v>
      </c>
      <c r="G7079" s="2">
        <v>90575</v>
      </c>
      <c r="H7079" s="2">
        <v>90575</v>
      </c>
      <c r="I7079" s="61"/>
    </row>
    <row r="7080" spans="1:9" ht="24" customHeight="1" x14ac:dyDescent="0.25">
      <c r="A7080" s="2">
        <v>409466</v>
      </c>
      <c r="B7080" s="3">
        <v>41847.642500000002</v>
      </c>
      <c r="C7080" s="2" t="s">
        <v>7</v>
      </c>
      <c r="D7080" s="2" t="s">
        <v>8</v>
      </c>
      <c r="E7080" s="2" t="s">
        <v>9</v>
      </c>
      <c r="F7080" s="2" t="s">
        <v>32</v>
      </c>
      <c r="G7080" s="2">
        <v>32105</v>
      </c>
      <c r="H7080" s="2">
        <v>32105</v>
      </c>
      <c r="I7080" s="61"/>
    </row>
    <row r="7081" spans="1:9" ht="24" customHeight="1" x14ac:dyDescent="0.25">
      <c r="A7081" s="2">
        <v>904792</v>
      </c>
      <c r="B7081" s="3">
        <v>41857.615173611113</v>
      </c>
      <c r="C7081" s="2" t="s">
        <v>7</v>
      </c>
      <c r="D7081" s="2" t="s">
        <v>8</v>
      </c>
      <c r="E7081" s="2" t="s">
        <v>16</v>
      </c>
      <c r="F7081" s="2" t="s">
        <v>12</v>
      </c>
      <c r="G7081" s="2">
        <v>61332</v>
      </c>
      <c r="H7081" s="2">
        <v>61332</v>
      </c>
      <c r="I7081" s="61"/>
    </row>
    <row r="7082" spans="1:9" ht="24" customHeight="1" x14ac:dyDescent="0.25">
      <c r="A7082" s="2">
        <v>847669</v>
      </c>
      <c r="B7082" s="3">
        <v>41857.615624999999</v>
      </c>
      <c r="C7082" s="2" t="s">
        <v>7</v>
      </c>
      <c r="D7082" s="2" t="s">
        <v>11</v>
      </c>
      <c r="E7082" s="2" t="s">
        <v>16</v>
      </c>
      <c r="F7082" s="2" t="s">
        <v>12</v>
      </c>
      <c r="G7082" s="2">
        <v>76940</v>
      </c>
      <c r="H7082" s="2">
        <v>76940</v>
      </c>
      <c r="I7082" s="61"/>
    </row>
    <row r="7083" spans="1:9" ht="24" customHeight="1" x14ac:dyDescent="0.25">
      <c r="A7083" s="2">
        <v>695115</v>
      </c>
      <c r="B7083" s="3">
        <v>41857.616296296299</v>
      </c>
      <c r="C7083" s="2" t="s">
        <v>7</v>
      </c>
      <c r="D7083" s="2" t="s">
        <v>8</v>
      </c>
      <c r="E7083" s="2" t="s">
        <v>16</v>
      </c>
      <c r="F7083" s="2" t="s">
        <v>12</v>
      </c>
      <c r="G7083" s="2">
        <v>41880</v>
      </c>
      <c r="H7083" s="2">
        <v>41880</v>
      </c>
      <c r="I7083" s="61"/>
    </row>
    <row r="7084" spans="1:9" ht="24" customHeight="1" x14ac:dyDescent="0.25">
      <c r="A7084" s="2">
        <v>61594</v>
      </c>
      <c r="B7084" s="3">
        <v>41851.665555555555</v>
      </c>
      <c r="C7084" s="2" t="s">
        <v>7</v>
      </c>
      <c r="D7084" s="2" t="s">
        <v>8</v>
      </c>
      <c r="E7084" s="2" t="s">
        <v>9</v>
      </c>
      <c r="F7084" s="2" t="s">
        <v>32</v>
      </c>
      <c r="G7084" s="2">
        <v>51729</v>
      </c>
      <c r="H7084" s="2">
        <v>51729</v>
      </c>
      <c r="I7084" s="61"/>
    </row>
    <row r="7085" spans="1:9" ht="24" customHeight="1" x14ac:dyDescent="0.25">
      <c r="A7085" s="2">
        <v>356992</v>
      </c>
      <c r="B7085" s="3">
        <v>41862.393159722225</v>
      </c>
      <c r="C7085" s="2" t="s">
        <v>7</v>
      </c>
      <c r="D7085" s="2" t="s">
        <v>8</v>
      </c>
      <c r="E7085" s="2" t="s">
        <v>9</v>
      </c>
      <c r="F7085" s="2" t="s">
        <v>32</v>
      </c>
      <c r="G7085" s="2">
        <v>59231</v>
      </c>
      <c r="H7085" s="2">
        <v>59231</v>
      </c>
      <c r="I7085" s="61"/>
    </row>
    <row r="7086" spans="1:9" ht="24" customHeight="1" x14ac:dyDescent="0.25">
      <c r="A7086" s="2">
        <v>913059</v>
      </c>
      <c r="B7086" s="3">
        <v>41862.395300925928</v>
      </c>
      <c r="C7086" s="2" t="s">
        <v>7</v>
      </c>
      <c r="D7086" s="2" t="s">
        <v>11</v>
      </c>
      <c r="E7086" s="2" t="s">
        <v>9</v>
      </c>
      <c r="F7086" s="2" t="s">
        <v>32</v>
      </c>
      <c r="G7086" s="2">
        <v>99953</v>
      </c>
      <c r="H7086" s="2">
        <v>99953</v>
      </c>
      <c r="I7086" s="61"/>
    </row>
    <row r="7087" spans="1:9" ht="24" customHeight="1" x14ac:dyDescent="0.25">
      <c r="A7087" s="2">
        <v>289672</v>
      </c>
      <c r="B7087" s="3">
        <v>41864.577789351853</v>
      </c>
      <c r="C7087" s="2" t="s">
        <v>7</v>
      </c>
      <c r="D7087" s="2" t="s">
        <v>8</v>
      </c>
      <c r="E7087" s="2" t="s">
        <v>9</v>
      </c>
      <c r="F7087" s="2" t="s">
        <v>32</v>
      </c>
      <c r="G7087" s="2">
        <v>15661</v>
      </c>
      <c r="H7087" s="2">
        <v>15661</v>
      </c>
      <c r="I7087" s="61"/>
    </row>
    <row r="7088" spans="1:9" ht="24" customHeight="1" x14ac:dyDescent="0.25">
      <c r="A7088" s="2">
        <v>437355</v>
      </c>
      <c r="B7088" s="3">
        <v>41878.957685185182</v>
      </c>
      <c r="C7088" s="2" t="s">
        <v>7</v>
      </c>
      <c r="D7088" s="2" t="s">
        <v>8</v>
      </c>
      <c r="E7088" s="2" t="s">
        <v>14</v>
      </c>
      <c r="F7088" s="2" t="s">
        <v>19</v>
      </c>
      <c r="G7088" s="2">
        <v>14669</v>
      </c>
      <c r="H7088" s="2">
        <v>14669</v>
      </c>
      <c r="I7088" s="61"/>
    </row>
    <row r="7089" spans="1:9" ht="24" customHeight="1" x14ac:dyDescent="0.25">
      <c r="A7089" s="2">
        <v>316743</v>
      </c>
      <c r="B7089" s="3">
        <v>41878.958634259259</v>
      </c>
      <c r="C7089" s="2" t="s">
        <v>7</v>
      </c>
      <c r="D7089" s="2" t="s">
        <v>8</v>
      </c>
      <c r="E7089" s="2" t="s">
        <v>14</v>
      </c>
      <c r="F7089" s="2" t="s">
        <v>19</v>
      </c>
      <c r="G7089" s="2">
        <v>29149</v>
      </c>
      <c r="H7089" s="2">
        <v>29149</v>
      </c>
      <c r="I7089" s="61"/>
    </row>
    <row r="7090" spans="1:9" ht="24" customHeight="1" x14ac:dyDescent="0.25">
      <c r="A7090" s="2">
        <v>269327</v>
      </c>
      <c r="B7090" s="3">
        <v>41871.395416666666</v>
      </c>
      <c r="C7090" s="2" t="s">
        <v>7</v>
      </c>
      <c r="D7090" s="2" t="s">
        <v>8</v>
      </c>
      <c r="E7090" s="2" t="s">
        <v>14</v>
      </c>
      <c r="F7090" s="2" t="s">
        <v>24</v>
      </c>
      <c r="G7090" s="2">
        <v>56200</v>
      </c>
      <c r="H7090" s="2">
        <v>56200</v>
      </c>
      <c r="I7090" s="61"/>
    </row>
    <row r="7091" spans="1:9" ht="24" customHeight="1" x14ac:dyDescent="0.25">
      <c r="A7091" s="2">
        <v>583396</v>
      </c>
      <c r="B7091" s="3">
        <v>41863.600555555553</v>
      </c>
      <c r="C7091" s="2" t="s">
        <v>7</v>
      </c>
      <c r="D7091" s="2" t="s">
        <v>11</v>
      </c>
      <c r="E7091" s="2" t="s">
        <v>14</v>
      </c>
      <c r="F7091" s="2" t="s">
        <v>17</v>
      </c>
      <c r="G7091" s="2">
        <v>23781</v>
      </c>
      <c r="H7091" s="2">
        <v>23781</v>
      </c>
      <c r="I7091" s="61"/>
    </row>
    <row r="7092" spans="1:9" ht="24" customHeight="1" x14ac:dyDescent="0.25">
      <c r="A7092" s="2">
        <v>669319</v>
      </c>
      <c r="B7092" s="3">
        <v>41865.700868055559</v>
      </c>
      <c r="C7092" s="2" t="s">
        <v>7</v>
      </c>
      <c r="D7092" s="2" t="s">
        <v>11</v>
      </c>
      <c r="E7092" s="2" t="s">
        <v>14</v>
      </c>
      <c r="F7092" s="2" t="s">
        <v>17</v>
      </c>
      <c r="G7092" s="2">
        <v>26240</v>
      </c>
      <c r="H7092" s="2">
        <v>26240</v>
      </c>
      <c r="I7092" s="61"/>
    </row>
    <row r="7093" spans="1:9" ht="24" customHeight="1" x14ac:dyDescent="0.25">
      <c r="A7093" s="2">
        <v>220423</v>
      </c>
      <c r="B7093" s="3">
        <v>41865.702187499999</v>
      </c>
      <c r="C7093" s="2" t="s">
        <v>13</v>
      </c>
      <c r="D7093" s="2" t="s">
        <v>8</v>
      </c>
      <c r="E7093" s="2" t="s">
        <v>14</v>
      </c>
      <c r="F7093" s="2" t="s">
        <v>17</v>
      </c>
      <c r="G7093" s="2">
        <v>53455</v>
      </c>
      <c r="H7093" s="2">
        <v>53455</v>
      </c>
      <c r="I7093" s="61"/>
    </row>
    <row r="7094" spans="1:9" ht="24" customHeight="1" x14ac:dyDescent="0.25">
      <c r="A7094" s="2">
        <v>318665</v>
      </c>
      <c r="B7094" s="3">
        <v>41866.74894675926</v>
      </c>
      <c r="C7094" s="2" t="s">
        <v>7</v>
      </c>
      <c r="D7094" s="2" t="s">
        <v>8</v>
      </c>
      <c r="E7094" s="2" t="s">
        <v>14</v>
      </c>
      <c r="F7094" s="2" t="s">
        <v>17</v>
      </c>
      <c r="G7094" s="2">
        <v>75163</v>
      </c>
      <c r="H7094" s="2">
        <v>75163</v>
      </c>
      <c r="I7094" s="61"/>
    </row>
    <row r="7095" spans="1:9" ht="24" customHeight="1" x14ac:dyDescent="0.25">
      <c r="A7095" s="2">
        <v>704861</v>
      </c>
      <c r="B7095" s="3">
        <v>41860.315555555557</v>
      </c>
      <c r="C7095" s="2" t="s">
        <v>7</v>
      </c>
      <c r="D7095" s="2" t="s">
        <v>11</v>
      </c>
      <c r="E7095" s="2" t="s">
        <v>14</v>
      </c>
      <c r="F7095" s="2" t="s">
        <v>21</v>
      </c>
      <c r="G7095" s="2">
        <v>1531</v>
      </c>
      <c r="H7095" s="2">
        <v>1531</v>
      </c>
      <c r="I7095" s="61"/>
    </row>
    <row r="7096" spans="1:9" ht="24" customHeight="1" x14ac:dyDescent="0.25">
      <c r="A7096" s="2">
        <v>320228</v>
      </c>
      <c r="B7096" s="3">
        <v>41864.518750000003</v>
      </c>
      <c r="C7096" s="2" t="s">
        <v>7</v>
      </c>
      <c r="D7096" s="2" t="s">
        <v>23</v>
      </c>
      <c r="E7096" s="2" t="s">
        <v>14</v>
      </c>
      <c r="F7096" s="2" t="s">
        <v>21</v>
      </c>
      <c r="G7096" s="2">
        <v>79469</v>
      </c>
      <c r="H7096" s="2">
        <v>79469</v>
      </c>
      <c r="I7096" s="61"/>
    </row>
    <row r="7097" spans="1:9" ht="24" customHeight="1" x14ac:dyDescent="0.25">
      <c r="A7097" s="2">
        <v>624192</v>
      </c>
      <c r="B7097" s="3">
        <v>41878.643703703703</v>
      </c>
      <c r="C7097" s="2" t="s">
        <v>7</v>
      </c>
      <c r="D7097" s="2" t="s">
        <v>8</v>
      </c>
      <c r="E7097" s="2" t="s">
        <v>14</v>
      </c>
      <c r="F7097" s="2" t="s">
        <v>19</v>
      </c>
      <c r="G7097" s="2">
        <v>35057</v>
      </c>
      <c r="H7097" s="2">
        <v>35057</v>
      </c>
      <c r="I7097" s="61"/>
    </row>
    <row r="7098" spans="1:9" ht="24" customHeight="1" x14ac:dyDescent="0.25">
      <c r="A7098" s="2">
        <v>532022</v>
      </c>
      <c r="B7098" s="3">
        <v>41878.644016203703</v>
      </c>
      <c r="C7098" s="2" t="s">
        <v>7</v>
      </c>
      <c r="D7098" s="2" t="s">
        <v>11</v>
      </c>
      <c r="E7098" s="2" t="s">
        <v>14</v>
      </c>
      <c r="F7098" s="2" t="s">
        <v>19</v>
      </c>
      <c r="G7098" s="2">
        <v>13471</v>
      </c>
      <c r="H7098" s="2">
        <v>13471</v>
      </c>
      <c r="I7098" s="61"/>
    </row>
    <row r="7099" spans="1:9" ht="24" customHeight="1" x14ac:dyDescent="0.25">
      <c r="A7099" s="2">
        <v>581911</v>
      </c>
      <c r="B7099" s="3">
        <v>41879.939652777779</v>
      </c>
      <c r="C7099" s="2" t="s">
        <v>7</v>
      </c>
      <c r="D7099" s="2" t="s">
        <v>8</v>
      </c>
      <c r="E7099" s="2" t="s">
        <v>14</v>
      </c>
      <c r="F7099" s="2" t="s">
        <v>19</v>
      </c>
      <c r="G7099" s="2">
        <v>91047</v>
      </c>
      <c r="H7099" s="2">
        <v>91047</v>
      </c>
      <c r="I7099" s="61"/>
    </row>
    <row r="7100" spans="1:9" ht="24" customHeight="1" x14ac:dyDescent="0.25">
      <c r="A7100" s="2">
        <v>531613</v>
      </c>
      <c r="B7100" s="3">
        <v>41879.940034722225</v>
      </c>
      <c r="C7100" s="2" t="s">
        <v>7</v>
      </c>
      <c r="D7100" s="2" t="s">
        <v>23</v>
      </c>
      <c r="E7100" s="2" t="s">
        <v>14</v>
      </c>
      <c r="F7100" s="2" t="s">
        <v>19</v>
      </c>
      <c r="G7100" s="2">
        <v>89960</v>
      </c>
      <c r="H7100" s="2">
        <v>89960</v>
      </c>
      <c r="I7100" s="61"/>
    </row>
    <row r="7101" spans="1:9" ht="24" customHeight="1" x14ac:dyDescent="0.25">
      <c r="A7101" s="2">
        <v>95056</v>
      </c>
      <c r="B7101" s="3">
        <v>41869.404374999998</v>
      </c>
      <c r="C7101" s="2" t="s">
        <v>13</v>
      </c>
      <c r="D7101" s="2" t="s">
        <v>8</v>
      </c>
      <c r="E7101" s="2" t="s">
        <v>29</v>
      </c>
      <c r="F7101" s="2" t="s">
        <v>32</v>
      </c>
      <c r="G7101" s="2">
        <v>48369</v>
      </c>
      <c r="H7101" s="2">
        <v>48369</v>
      </c>
      <c r="I7101" s="61"/>
    </row>
    <row r="7102" spans="1:9" ht="24" customHeight="1" x14ac:dyDescent="0.25">
      <c r="A7102" s="2">
        <v>399319</v>
      </c>
      <c r="B7102" s="3">
        <v>41869.406354166669</v>
      </c>
      <c r="C7102" s="2" t="s">
        <v>13</v>
      </c>
      <c r="D7102" s="2" t="s">
        <v>11</v>
      </c>
      <c r="E7102" s="2" t="s">
        <v>29</v>
      </c>
      <c r="F7102" s="2" t="s">
        <v>32</v>
      </c>
      <c r="G7102" s="2">
        <v>98469</v>
      </c>
      <c r="H7102" s="2">
        <v>98469</v>
      </c>
      <c r="I7102" s="61"/>
    </row>
    <row r="7103" spans="1:9" ht="24" customHeight="1" x14ac:dyDescent="0.25">
      <c r="A7103" s="2">
        <v>146879</v>
      </c>
      <c r="B7103" s="3">
        <v>41869.406631944446</v>
      </c>
      <c r="C7103" s="2" t="s">
        <v>7</v>
      </c>
      <c r="D7103" s="2" t="s">
        <v>8</v>
      </c>
      <c r="E7103" s="2" t="s">
        <v>29</v>
      </c>
      <c r="F7103" s="2" t="s">
        <v>32</v>
      </c>
      <c r="G7103" s="2">
        <v>92058</v>
      </c>
      <c r="H7103" s="2">
        <v>92058</v>
      </c>
      <c r="I7103" s="61"/>
    </row>
    <row r="7104" spans="1:9" ht="24" customHeight="1" x14ac:dyDescent="0.25">
      <c r="A7104" s="2">
        <v>266563</v>
      </c>
      <c r="B7104" s="3">
        <v>41872.441759259258</v>
      </c>
      <c r="C7104" s="2" t="s">
        <v>7</v>
      </c>
      <c r="D7104" s="2" t="s">
        <v>8</v>
      </c>
      <c r="E7104" s="2" t="s">
        <v>9</v>
      </c>
      <c r="F7104" s="2" t="s">
        <v>32</v>
      </c>
      <c r="G7104" s="2">
        <v>7344</v>
      </c>
      <c r="H7104" s="2">
        <v>7344</v>
      </c>
      <c r="I7104" s="61"/>
    </row>
    <row r="7105" spans="1:9" ht="24" customHeight="1" x14ac:dyDescent="0.25">
      <c r="A7105" s="2">
        <v>110172</v>
      </c>
      <c r="B7105" s="3">
        <v>41873.052569444444</v>
      </c>
      <c r="C7105" s="2" t="s">
        <v>7</v>
      </c>
      <c r="D7105" s="2" t="s">
        <v>11</v>
      </c>
      <c r="E7105" s="2" t="s">
        <v>9</v>
      </c>
      <c r="F7105" s="2" t="s">
        <v>12</v>
      </c>
      <c r="G7105" s="2">
        <v>75537</v>
      </c>
      <c r="H7105" s="2">
        <v>75537</v>
      </c>
      <c r="I7105" s="61"/>
    </row>
    <row r="7106" spans="1:9" ht="24" customHeight="1" x14ac:dyDescent="0.25">
      <c r="A7106" s="2">
        <v>100015</v>
      </c>
      <c r="B7106" s="3">
        <v>41873.056134259263</v>
      </c>
      <c r="C7106" s="2" t="s">
        <v>7</v>
      </c>
      <c r="D7106" s="2" t="s">
        <v>8</v>
      </c>
      <c r="E7106" s="2" t="s">
        <v>9</v>
      </c>
      <c r="F7106" s="2" t="s">
        <v>12</v>
      </c>
      <c r="G7106" s="2">
        <v>44764</v>
      </c>
      <c r="H7106" s="2">
        <v>44764</v>
      </c>
      <c r="I7106" s="61"/>
    </row>
    <row r="7107" spans="1:9" ht="24" customHeight="1" x14ac:dyDescent="0.25">
      <c r="A7107" s="2">
        <v>752676</v>
      </c>
      <c r="B7107" s="3">
        <v>41873.057210648149</v>
      </c>
      <c r="C7107" s="2" t="s">
        <v>7</v>
      </c>
      <c r="D7107" s="2" t="s">
        <v>8</v>
      </c>
      <c r="E7107" s="2" t="s">
        <v>9</v>
      </c>
      <c r="F7107" s="2" t="s">
        <v>12</v>
      </c>
      <c r="G7107" s="2">
        <v>29837</v>
      </c>
      <c r="H7107" s="2">
        <v>29837</v>
      </c>
      <c r="I7107" s="61"/>
    </row>
    <row r="7108" spans="1:9" ht="24" customHeight="1" x14ac:dyDescent="0.25">
      <c r="A7108" s="2">
        <v>490577</v>
      </c>
      <c r="B7108" s="3">
        <v>41877.783020833333</v>
      </c>
      <c r="C7108" s="2" t="s">
        <v>7</v>
      </c>
      <c r="D7108" s="2" t="s">
        <v>8</v>
      </c>
      <c r="E7108" s="2" t="s">
        <v>9</v>
      </c>
      <c r="F7108" s="2" t="s">
        <v>21</v>
      </c>
      <c r="G7108" s="2">
        <v>1304</v>
      </c>
      <c r="H7108" s="2">
        <v>1304</v>
      </c>
      <c r="I7108" s="61"/>
    </row>
    <row r="7109" spans="1:9" ht="24" customHeight="1" x14ac:dyDescent="0.25">
      <c r="A7109" s="2">
        <v>458967</v>
      </c>
      <c r="B7109" s="3">
        <v>41874.381712962961</v>
      </c>
      <c r="C7109" s="2" t="s">
        <v>7</v>
      </c>
      <c r="D7109" s="2" t="s">
        <v>8</v>
      </c>
      <c r="E7109" s="2" t="s">
        <v>29</v>
      </c>
      <c r="F7109" s="2" t="s">
        <v>12</v>
      </c>
      <c r="G7109" s="2">
        <v>44749</v>
      </c>
      <c r="H7109" s="2">
        <v>44749</v>
      </c>
      <c r="I7109" s="61"/>
    </row>
    <row r="7110" spans="1:9" ht="24" customHeight="1" x14ac:dyDescent="0.25">
      <c r="A7110" s="2">
        <v>946027</v>
      </c>
      <c r="B7110" s="3">
        <v>41880.407222222224</v>
      </c>
      <c r="C7110" s="2" t="s">
        <v>7</v>
      </c>
      <c r="D7110" s="2" t="s">
        <v>8</v>
      </c>
      <c r="E7110" s="2" t="s">
        <v>29</v>
      </c>
      <c r="F7110" s="2" t="s">
        <v>12</v>
      </c>
      <c r="G7110" s="2">
        <v>20875</v>
      </c>
      <c r="H7110" s="2">
        <v>20875</v>
      </c>
      <c r="I7110" s="61"/>
    </row>
    <row r="7111" spans="1:9" ht="24" customHeight="1" x14ac:dyDescent="0.25">
      <c r="A7111" s="2">
        <v>768917</v>
      </c>
      <c r="B7111" s="3">
        <v>41880.408842592595</v>
      </c>
      <c r="C7111" s="2" t="s">
        <v>7</v>
      </c>
      <c r="D7111" s="2" t="s">
        <v>11</v>
      </c>
      <c r="E7111" s="2" t="s">
        <v>29</v>
      </c>
      <c r="F7111" s="2" t="s">
        <v>12</v>
      </c>
      <c r="G7111" s="2">
        <v>56000</v>
      </c>
      <c r="H7111" s="2">
        <v>56000</v>
      </c>
      <c r="I7111" s="61"/>
    </row>
    <row r="7112" spans="1:9" ht="24" customHeight="1" x14ac:dyDescent="0.25">
      <c r="A7112" s="2">
        <v>533086</v>
      </c>
      <c r="B7112" s="3">
        <v>41880.485613425924</v>
      </c>
      <c r="C7112" s="2" t="s">
        <v>7</v>
      </c>
      <c r="D7112" s="2" t="s">
        <v>8</v>
      </c>
      <c r="E7112" s="2" t="s">
        <v>29</v>
      </c>
      <c r="F7112" s="2" t="s">
        <v>12</v>
      </c>
      <c r="G7112" s="2">
        <v>3647</v>
      </c>
      <c r="H7112" s="2">
        <v>3647</v>
      </c>
      <c r="I7112" s="61"/>
    </row>
    <row r="7113" spans="1:9" ht="24" customHeight="1" x14ac:dyDescent="0.25">
      <c r="A7113" s="2">
        <v>613851</v>
      </c>
      <c r="B7113" s="3">
        <v>41880.487268518518</v>
      </c>
      <c r="C7113" s="2" t="s">
        <v>7</v>
      </c>
      <c r="D7113" s="2" t="s">
        <v>8</v>
      </c>
      <c r="E7113" s="2" t="s">
        <v>29</v>
      </c>
      <c r="F7113" s="2" t="s">
        <v>12</v>
      </c>
      <c r="G7113" s="2">
        <v>14304</v>
      </c>
      <c r="H7113" s="2">
        <v>14304</v>
      </c>
      <c r="I7113" s="61"/>
    </row>
    <row r="7114" spans="1:9" ht="24" customHeight="1" x14ac:dyDescent="0.25">
      <c r="A7114" s="2">
        <v>677458</v>
      </c>
      <c r="B7114" s="3">
        <v>41875.645335648151</v>
      </c>
      <c r="C7114" s="2" t="s">
        <v>7</v>
      </c>
      <c r="D7114" s="2" t="s">
        <v>11</v>
      </c>
      <c r="E7114" s="2" t="s">
        <v>16</v>
      </c>
      <c r="F7114" s="2" t="s">
        <v>12</v>
      </c>
      <c r="G7114" s="2">
        <v>24645</v>
      </c>
      <c r="H7114" s="2">
        <v>24645</v>
      </c>
      <c r="I7114" s="61"/>
    </row>
    <row r="7115" spans="1:9" ht="24" customHeight="1" x14ac:dyDescent="0.25">
      <c r="A7115" s="2">
        <v>344074</v>
      </c>
      <c r="B7115" s="3">
        <v>41877.435439814813</v>
      </c>
      <c r="C7115" s="2" t="s">
        <v>7</v>
      </c>
      <c r="D7115" s="2" t="s">
        <v>8</v>
      </c>
      <c r="E7115" s="2" t="s">
        <v>16</v>
      </c>
      <c r="F7115" s="2" t="s">
        <v>21</v>
      </c>
      <c r="G7115" s="2">
        <v>67373</v>
      </c>
      <c r="H7115" s="2">
        <v>67373</v>
      </c>
      <c r="I7115" s="61"/>
    </row>
    <row r="7116" spans="1:9" ht="24" customHeight="1" x14ac:dyDescent="0.25">
      <c r="A7116" s="2">
        <v>803512</v>
      </c>
      <c r="B7116" s="3">
        <v>41882.64466435185</v>
      </c>
      <c r="C7116" s="2" t="s">
        <v>7</v>
      </c>
      <c r="D7116" s="2" t="s">
        <v>8</v>
      </c>
      <c r="E7116" s="2" t="s">
        <v>14</v>
      </c>
      <c r="F7116" s="2" t="s">
        <v>21</v>
      </c>
      <c r="G7116" s="2">
        <v>46056</v>
      </c>
      <c r="H7116" s="2">
        <v>46056</v>
      </c>
      <c r="I7116" s="61"/>
    </row>
    <row r="7117" spans="1:9" ht="24" customHeight="1" x14ac:dyDescent="0.25">
      <c r="A7117" s="2">
        <v>584195</v>
      </c>
      <c r="B7117" s="3">
        <v>41869.983194444445</v>
      </c>
      <c r="C7117" s="2" t="s">
        <v>7</v>
      </c>
      <c r="D7117" s="2" t="s">
        <v>8</v>
      </c>
      <c r="E7117" s="2" t="s">
        <v>14</v>
      </c>
      <c r="F7117" s="2" t="s">
        <v>12</v>
      </c>
      <c r="G7117" s="2">
        <v>64298</v>
      </c>
      <c r="H7117" s="2">
        <v>64298</v>
      </c>
      <c r="I7117" s="61"/>
    </row>
    <row r="7118" spans="1:9" ht="24" customHeight="1" x14ac:dyDescent="0.25">
      <c r="A7118" s="2">
        <v>977243</v>
      </c>
      <c r="B7118" s="3">
        <v>41859.737592592595</v>
      </c>
      <c r="C7118" s="2" t="s">
        <v>13</v>
      </c>
      <c r="D7118" s="2" t="s">
        <v>8</v>
      </c>
      <c r="E7118" s="2" t="s">
        <v>14</v>
      </c>
      <c r="F7118" s="2" t="s">
        <v>12</v>
      </c>
      <c r="G7118" s="2">
        <v>93685</v>
      </c>
      <c r="H7118" s="2">
        <v>93685</v>
      </c>
      <c r="I7118" s="61"/>
    </row>
    <row r="7119" spans="1:9" ht="24" customHeight="1" x14ac:dyDescent="0.25">
      <c r="A7119" s="2">
        <v>449644</v>
      </c>
      <c r="B7119" s="3">
        <v>41880.611354166664</v>
      </c>
      <c r="C7119" s="2" t="s">
        <v>7</v>
      </c>
      <c r="D7119" s="2" t="s">
        <v>11</v>
      </c>
      <c r="E7119" s="2" t="s">
        <v>31</v>
      </c>
      <c r="F7119" s="2" t="s">
        <v>21</v>
      </c>
      <c r="G7119" s="2">
        <v>76971</v>
      </c>
      <c r="H7119" s="2">
        <v>76971</v>
      </c>
      <c r="I7119" s="61"/>
    </row>
    <row r="7120" spans="1:9" ht="24" customHeight="1" x14ac:dyDescent="0.25">
      <c r="A7120" s="2">
        <v>887973</v>
      </c>
      <c r="B7120" s="3">
        <v>41873.039074074077</v>
      </c>
      <c r="C7120" s="2" t="s">
        <v>7</v>
      </c>
      <c r="D7120" s="2" t="s">
        <v>11</v>
      </c>
      <c r="E7120" s="2" t="s">
        <v>9</v>
      </c>
      <c r="F7120" s="2" t="s">
        <v>19</v>
      </c>
      <c r="G7120" s="2">
        <v>38985</v>
      </c>
      <c r="H7120" s="2">
        <v>38985</v>
      </c>
      <c r="I7120" s="61"/>
    </row>
    <row r="7121" spans="1:9" ht="24" customHeight="1" x14ac:dyDescent="0.25">
      <c r="A7121" s="2">
        <v>518834</v>
      </c>
      <c r="B7121" s="3">
        <v>41863.316423611112</v>
      </c>
      <c r="C7121" s="2" t="s">
        <v>13</v>
      </c>
      <c r="D7121" s="2" t="s">
        <v>8</v>
      </c>
      <c r="E7121" s="2" t="s">
        <v>25</v>
      </c>
      <c r="F7121" s="2" t="s">
        <v>32</v>
      </c>
      <c r="G7121" s="2">
        <v>68938</v>
      </c>
      <c r="H7121" s="2">
        <v>68938</v>
      </c>
      <c r="I7121" s="61"/>
    </row>
    <row r="7122" spans="1:9" ht="24" customHeight="1" x14ac:dyDescent="0.25">
      <c r="A7122" s="2">
        <v>497131</v>
      </c>
      <c r="B7122" s="3">
        <v>41866.515324074076</v>
      </c>
      <c r="C7122" s="2" t="s">
        <v>7</v>
      </c>
      <c r="D7122" s="2" t="s">
        <v>8</v>
      </c>
      <c r="E7122" s="2" t="s">
        <v>25</v>
      </c>
      <c r="F7122" s="2" t="s">
        <v>32</v>
      </c>
      <c r="G7122" s="2">
        <v>89428</v>
      </c>
      <c r="H7122" s="2">
        <v>89428</v>
      </c>
      <c r="I7122" s="61"/>
    </row>
    <row r="7123" spans="1:9" ht="24" customHeight="1" x14ac:dyDescent="0.25">
      <c r="A7123" s="2">
        <v>320464</v>
      </c>
      <c r="B7123" s="3">
        <v>41865.781701388885</v>
      </c>
      <c r="C7123" s="2" t="s">
        <v>7</v>
      </c>
      <c r="D7123" s="2" t="s">
        <v>11</v>
      </c>
      <c r="E7123" s="2" t="s">
        <v>14</v>
      </c>
      <c r="F7123" s="2" t="s">
        <v>12</v>
      </c>
      <c r="G7123" s="2">
        <v>1611</v>
      </c>
      <c r="H7123" s="2">
        <v>1611</v>
      </c>
      <c r="I7123" s="61"/>
    </row>
    <row r="7124" spans="1:9" ht="24" customHeight="1" x14ac:dyDescent="0.25">
      <c r="A7124" s="2">
        <v>641060</v>
      </c>
      <c r="B7124" s="3">
        <v>41871.7425</v>
      </c>
      <c r="C7124" s="2" t="s">
        <v>13</v>
      </c>
      <c r="D7124" s="2" t="s">
        <v>8</v>
      </c>
      <c r="E7124" s="2" t="s">
        <v>14</v>
      </c>
      <c r="F7124" s="2" t="s">
        <v>24</v>
      </c>
      <c r="G7124" s="2">
        <v>67779</v>
      </c>
      <c r="H7124" s="2">
        <v>67779</v>
      </c>
      <c r="I7124" s="61"/>
    </row>
    <row r="7125" spans="1:9" ht="24" customHeight="1" x14ac:dyDescent="0.25">
      <c r="A7125" s="2">
        <v>786222</v>
      </c>
      <c r="B7125" s="3">
        <v>41871.744340277779</v>
      </c>
      <c r="C7125" s="2" t="s">
        <v>7</v>
      </c>
      <c r="D7125" s="2" t="s">
        <v>8</v>
      </c>
      <c r="E7125" s="2" t="s">
        <v>14</v>
      </c>
      <c r="F7125" s="2" t="s">
        <v>24</v>
      </c>
      <c r="G7125" s="2">
        <v>47286</v>
      </c>
      <c r="H7125" s="2">
        <v>47286</v>
      </c>
      <c r="I7125" s="61"/>
    </row>
    <row r="7126" spans="1:9" ht="24" customHeight="1" x14ac:dyDescent="0.25">
      <c r="A7126" s="2">
        <v>964206</v>
      </c>
      <c r="B7126" s="3">
        <v>41876.391111111108</v>
      </c>
      <c r="C7126" s="2" t="s">
        <v>7</v>
      </c>
      <c r="D7126" s="2" t="s">
        <v>8</v>
      </c>
      <c r="E7126" s="2" t="s">
        <v>9</v>
      </c>
      <c r="F7126" s="2" t="s">
        <v>21</v>
      </c>
      <c r="G7126" s="2">
        <v>7849</v>
      </c>
      <c r="H7126" s="2">
        <v>7849</v>
      </c>
      <c r="I7126" s="61"/>
    </row>
    <row r="7127" spans="1:9" ht="24" customHeight="1" x14ac:dyDescent="0.25">
      <c r="A7127" s="2">
        <v>586934</v>
      </c>
      <c r="B7127" s="3">
        <v>41880.791666666664</v>
      </c>
      <c r="C7127" s="2" t="s">
        <v>7</v>
      </c>
      <c r="D7127" s="2" t="s">
        <v>23</v>
      </c>
      <c r="E7127" s="2" t="s">
        <v>9</v>
      </c>
      <c r="F7127" s="2" t="s">
        <v>32</v>
      </c>
      <c r="G7127" s="2">
        <v>63159</v>
      </c>
      <c r="H7127" s="2">
        <v>63159</v>
      </c>
      <c r="I7127" s="61"/>
    </row>
    <row r="7128" spans="1:9" ht="24" customHeight="1" x14ac:dyDescent="0.25">
      <c r="A7128" s="2">
        <v>321440</v>
      </c>
      <c r="B7128" s="3">
        <v>41868.511990740742</v>
      </c>
      <c r="C7128" s="2" t="s">
        <v>7</v>
      </c>
      <c r="D7128" s="2" t="s">
        <v>11</v>
      </c>
      <c r="E7128" s="2" t="s">
        <v>25</v>
      </c>
      <c r="F7128" s="2" t="s">
        <v>32</v>
      </c>
      <c r="G7128" s="2">
        <v>89565</v>
      </c>
      <c r="H7128" s="2">
        <v>89565</v>
      </c>
      <c r="I7128" s="61"/>
    </row>
    <row r="7129" spans="1:9" ht="24" customHeight="1" x14ac:dyDescent="0.25">
      <c r="A7129" s="2">
        <v>975415</v>
      </c>
      <c r="B7129" s="3">
        <v>41868.325023148151</v>
      </c>
      <c r="C7129" s="2" t="s">
        <v>7</v>
      </c>
      <c r="D7129" s="2" t="s">
        <v>8</v>
      </c>
      <c r="E7129" s="2" t="s">
        <v>9</v>
      </c>
      <c r="F7129" s="2" t="s">
        <v>12</v>
      </c>
      <c r="G7129" s="2">
        <v>86162</v>
      </c>
      <c r="H7129" s="2">
        <v>86162</v>
      </c>
      <c r="I7129" s="61"/>
    </row>
    <row r="7130" spans="1:9" ht="24" customHeight="1" x14ac:dyDescent="0.25">
      <c r="A7130" s="2">
        <v>683982</v>
      </c>
      <c r="B7130" s="3">
        <v>41868.326319444444</v>
      </c>
      <c r="C7130" s="2" t="s">
        <v>7</v>
      </c>
      <c r="D7130" s="2" t="s">
        <v>23</v>
      </c>
      <c r="E7130" s="2" t="s">
        <v>9</v>
      </c>
      <c r="F7130" s="2" t="s">
        <v>12</v>
      </c>
      <c r="G7130" s="2">
        <v>58900</v>
      </c>
      <c r="H7130" s="2">
        <v>58900</v>
      </c>
      <c r="I7130" s="61"/>
    </row>
    <row r="7131" spans="1:9" ht="24" customHeight="1" x14ac:dyDescent="0.25">
      <c r="A7131" s="2">
        <v>665614</v>
      </c>
      <c r="B7131" s="3">
        <v>41872.312974537039</v>
      </c>
      <c r="C7131" s="2" t="s">
        <v>13</v>
      </c>
      <c r="D7131" s="2" t="s">
        <v>8</v>
      </c>
      <c r="E7131" s="2" t="s">
        <v>16</v>
      </c>
      <c r="F7131" s="2" t="s">
        <v>12</v>
      </c>
      <c r="G7131" s="2">
        <v>71449</v>
      </c>
      <c r="H7131" s="2">
        <v>71449</v>
      </c>
      <c r="I7131" s="61"/>
    </row>
    <row r="7132" spans="1:9" ht="24" customHeight="1" x14ac:dyDescent="0.25">
      <c r="A7132" s="2">
        <v>935497</v>
      </c>
      <c r="B7132" s="3">
        <v>41878.733831018515</v>
      </c>
      <c r="C7132" s="2" t="s">
        <v>13</v>
      </c>
      <c r="D7132" s="2" t="s">
        <v>8</v>
      </c>
      <c r="E7132" s="2" t="s">
        <v>9</v>
      </c>
      <c r="F7132" s="2" t="s">
        <v>12</v>
      </c>
      <c r="G7132" s="2">
        <v>67196</v>
      </c>
      <c r="H7132" s="2">
        <v>67196</v>
      </c>
      <c r="I7132" s="61"/>
    </row>
    <row r="7133" spans="1:9" ht="24" customHeight="1" x14ac:dyDescent="0.25">
      <c r="A7133" s="2">
        <v>106032</v>
      </c>
      <c r="B7133" s="3">
        <v>41873.659733796296</v>
      </c>
      <c r="C7133" s="2" t="s">
        <v>7</v>
      </c>
      <c r="D7133" s="2" t="s">
        <v>8</v>
      </c>
      <c r="E7133" s="2" t="s">
        <v>9</v>
      </c>
      <c r="F7133" s="2" t="s">
        <v>17</v>
      </c>
      <c r="G7133" s="2">
        <v>16756</v>
      </c>
      <c r="H7133" s="2">
        <v>16756</v>
      </c>
      <c r="I7133" s="61"/>
    </row>
    <row r="7134" spans="1:9" ht="24" customHeight="1" x14ac:dyDescent="0.25">
      <c r="A7134" s="2">
        <v>166185</v>
      </c>
      <c r="B7134" s="3">
        <v>41878.209178240744</v>
      </c>
      <c r="C7134" s="2" t="s">
        <v>7</v>
      </c>
      <c r="D7134" s="2" t="s">
        <v>11</v>
      </c>
      <c r="E7134" s="2" t="s">
        <v>9</v>
      </c>
      <c r="F7134" s="2" t="s">
        <v>17</v>
      </c>
      <c r="G7134" s="2">
        <v>30952</v>
      </c>
      <c r="H7134" s="2">
        <v>30952</v>
      </c>
      <c r="I7134" s="61"/>
    </row>
    <row r="7135" spans="1:9" ht="24" customHeight="1" x14ac:dyDescent="0.25">
      <c r="A7135" s="2">
        <v>736189</v>
      </c>
      <c r="B7135" s="3">
        <v>41879.728807870371</v>
      </c>
      <c r="C7135" s="2" t="s">
        <v>7</v>
      </c>
      <c r="D7135" s="2" t="s">
        <v>8</v>
      </c>
      <c r="E7135" s="2" t="s">
        <v>9</v>
      </c>
      <c r="F7135" s="2" t="s">
        <v>32</v>
      </c>
      <c r="G7135" s="2">
        <v>64150</v>
      </c>
      <c r="H7135" s="2">
        <v>64150</v>
      </c>
      <c r="I7135" s="61"/>
    </row>
    <row r="7136" spans="1:9" ht="24" customHeight="1" x14ac:dyDescent="0.25">
      <c r="A7136" s="2">
        <v>614594</v>
      </c>
      <c r="B7136" s="3">
        <v>41879.729398148149</v>
      </c>
      <c r="C7136" s="2" t="s">
        <v>7</v>
      </c>
      <c r="D7136" s="2" t="s">
        <v>8</v>
      </c>
      <c r="E7136" s="2" t="s">
        <v>9</v>
      </c>
      <c r="F7136" s="2" t="s">
        <v>32</v>
      </c>
      <c r="G7136" s="2">
        <v>40152</v>
      </c>
      <c r="H7136" s="2">
        <v>40152</v>
      </c>
      <c r="I7136" s="61"/>
    </row>
    <row r="7137" spans="1:9" ht="24" customHeight="1" x14ac:dyDescent="0.25">
      <c r="A7137" s="2">
        <v>493131</v>
      </c>
      <c r="B7137" s="3">
        <v>41879.730937499997</v>
      </c>
      <c r="C7137" s="2" t="s">
        <v>7</v>
      </c>
      <c r="D7137" s="2" t="s">
        <v>8</v>
      </c>
      <c r="E7137" s="2" t="s">
        <v>9</v>
      </c>
      <c r="F7137" s="2" t="s">
        <v>32</v>
      </c>
      <c r="G7137" s="2">
        <v>49282</v>
      </c>
      <c r="H7137" s="2">
        <v>49282</v>
      </c>
      <c r="I7137" s="61"/>
    </row>
    <row r="7138" spans="1:9" ht="24" customHeight="1" x14ac:dyDescent="0.25">
      <c r="A7138" s="2">
        <v>214261</v>
      </c>
      <c r="B7138" s="3">
        <v>41882.06690972222</v>
      </c>
      <c r="C7138" s="2" t="s">
        <v>7</v>
      </c>
      <c r="D7138" s="2" t="s">
        <v>11</v>
      </c>
      <c r="E7138" s="2" t="s">
        <v>9</v>
      </c>
      <c r="F7138" s="2" t="s">
        <v>12</v>
      </c>
      <c r="G7138" s="2">
        <v>57742</v>
      </c>
      <c r="H7138" s="2">
        <v>57742</v>
      </c>
      <c r="I7138" s="61"/>
    </row>
    <row r="7139" spans="1:9" ht="24" customHeight="1" x14ac:dyDescent="0.25">
      <c r="A7139" s="2">
        <v>932441</v>
      </c>
      <c r="B7139" s="3">
        <v>41882.068043981482</v>
      </c>
      <c r="C7139" s="2" t="s">
        <v>7</v>
      </c>
      <c r="D7139" s="2" t="s">
        <v>8</v>
      </c>
      <c r="E7139" s="2" t="s">
        <v>9</v>
      </c>
      <c r="F7139" s="2" t="s">
        <v>12</v>
      </c>
      <c r="G7139" s="2">
        <v>69932</v>
      </c>
      <c r="H7139" s="2">
        <v>69932</v>
      </c>
      <c r="I7139" s="61"/>
    </row>
    <row r="7140" spans="1:9" ht="24" customHeight="1" x14ac:dyDescent="0.25">
      <c r="A7140" s="2">
        <v>39010</v>
      </c>
      <c r="B7140" s="3">
        <v>41882.06832175926</v>
      </c>
      <c r="C7140" s="2" t="s">
        <v>13</v>
      </c>
      <c r="D7140" s="2" t="s">
        <v>8</v>
      </c>
      <c r="E7140" s="2" t="s">
        <v>9</v>
      </c>
      <c r="F7140" s="2" t="s">
        <v>12</v>
      </c>
      <c r="G7140" s="2">
        <v>14489</v>
      </c>
      <c r="H7140" s="2">
        <v>14489</v>
      </c>
      <c r="I7140" s="61"/>
    </row>
    <row r="7141" spans="1:9" ht="24" customHeight="1" x14ac:dyDescent="0.25">
      <c r="A7141" s="2">
        <v>686055</v>
      </c>
      <c r="B7141" s="3">
        <v>41877.510335648149</v>
      </c>
      <c r="C7141" s="2" t="s">
        <v>7</v>
      </c>
      <c r="D7141" s="2" t="s">
        <v>8</v>
      </c>
      <c r="E7141" s="2" t="s">
        <v>14</v>
      </c>
      <c r="F7141" s="2" t="s">
        <v>12</v>
      </c>
      <c r="G7141" s="2">
        <v>54201</v>
      </c>
      <c r="H7141" s="2">
        <v>54201</v>
      </c>
      <c r="I7141" s="61"/>
    </row>
    <row r="7142" spans="1:9" ht="24" customHeight="1" x14ac:dyDescent="0.25">
      <c r="A7142"/>
      <c r="B7142"/>
      <c r="C7142"/>
      <c r="D7142"/>
      <c r="E7142"/>
      <c r="F7142"/>
      <c r="G7142"/>
      <c r="H7142"/>
    </row>
    <row r="7143" spans="1:9" ht="24" customHeight="1" x14ac:dyDescent="0.25">
      <c r="A7143"/>
      <c r="B7143"/>
      <c r="C7143"/>
      <c r="D7143"/>
      <c r="E7143"/>
      <c r="F7143"/>
      <c r="G7143"/>
      <c r="H7143"/>
    </row>
    <row r="7144" spans="1:9" ht="24" customHeight="1" x14ac:dyDescent="0.25">
      <c r="A7144"/>
      <c r="B7144"/>
      <c r="C7144"/>
      <c r="D7144"/>
      <c r="E7144"/>
      <c r="F7144"/>
      <c r="G7144"/>
      <c r="H7144"/>
    </row>
    <row r="7145" spans="1:9" ht="24" customHeight="1" x14ac:dyDescent="0.25">
      <c r="A7145"/>
      <c r="B7145"/>
      <c r="C7145"/>
      <c r="D7145"/>
      <c r="E7145"/>
      <c r="F7145"/>
      <c r="G7145"/>
      <c r="H7145"/>
    </row>
    <row r="7146" spans="1:9" ht="24" customHeight="1" x14ac:dyDescent="0.25">
      <c r="A7146"/>
      <c r="B7146"/>
      <c r="C7146"/>
      <c r="D7146"/>
      <c r="E7146"/>
      <c r="F7146"/>
      <c r="G7146"/>
      <c r="H7146"/>
    </row>
    <row r="7147" spans="1:9" ht="24" customHeight="1" x14ac:dyDescent="0.25">
      <c r="A7147"/>
      <c r="B7147"/>
      <c r="C7147"/>
      <c r="D7147"/>
      <c r="E7147"/>
      <c r="F7147"/>
      <c r="G7147"/>
      <c r="H7147"/>
    </row>
    <row r="7148" spans="1:9" ht="24" customHeight="1" x14ac:dyDescent="0.25">
      <c r="A7148"/>
      <c r="B7148"/>
      <c r="C7148"/>
      <c r="D7148"/>
      <c r="E7148"/>
      <c r="F7148"/>
      <c r="G7148"/>
      <c r="H7148"/>
    </row>
    <row r="7149" spans="1:9" ht="24" customHeight="1" x14ac:dyDescent="0.25">
      <c r="A7149"/>
      <c r="B7149"/>
      <c r="C7149"/>
      <c r="D7149"/>
      <c r="E7149"/>
      <c r="F7149"/>
      <c r="G7149"/>
      <c r="H7149"/>
    </row>
    <row r="7150" spans="1:9" ht="24" customHeight="1" x14ac:dyDescent="0.25">
      <c r="A7150"/>
      <c r="B7150"/>
      <c r="C7150"/>
      <c r="D7150"/>
      <c r="E7150"/>
      <c r="F7150"/>
      <c r="G7150"/>
      <c r="H7150"/>
    </row>
    <row r="7151" spans="1:9" ht="24" customHeight="1" x14ac:dyDescent="0.25">
      <c r="A7151"/>
      <c r="B7151"/>
      <c r="C7151"/>
      <c r="D7151"/>
      <c r="E7151"/>
      <c r="F7151"/>
      <c r="G7151"/>
      <c r="H7151"/>
    </row>
    <row r="7152" spans="1:9" ht="24" customHeight="1" x14ac:dyDescent="0.25">
      <c r="A7152"/>
      <c r="B7152"/>
      <c r="C7152"/>
      <c r="D7152"/>
      <c r="E7152"/>
      <c r="F7152"/>
      <c r="G7152"/>
      <c r="H7152"/>
    </row>
    <row r="7153" spans="1:8" ht="24" customHeight="1" x14ac:dyDescent="0.25">
      <c r="A7153"/>
      <c r="B7153"/>
      <c r="C7153"/>
      <c r="D7153"/>
      <c r="E7153"/>
      <c r="F7153"/>
      <c r="G7153"/>
      <c r="H7153"/>
    </row>
    <row r="7154" spans="1:8" ht="24" customHeight="1" x14ac:dyDescent="0.25">
      <c r="A7154"/>
      <c r="B7154"/>
      <c r="C7154"/>
      <c r="D7154"/>
      <c r="E7154"/>
      <c r="F7154"/>
      <c r="G7154"/>
      <c r="H7154"/>
    </row>
    <row r="7155" spans="1:8" ht="24" customHeight="1" x14ac:dyDescent="0.25">
      <c r="A7155"/>
      <c r="B7155"/>
      <c r="C7155"/>
      <c r="D7155"/>
      <c r="E7155"/>
      <c r="F7155"/>
      <c r="G7155"/>
      <c r="H7155"/>
    </row>
    <row r="7156" spans="1:8" ht="24" customHeight="1" x14ac:dyDescent="0.25">
      <c r="A7156"/>
      <c r="B7156"/>
      <c r="C7156"/>
      <c r="D7156"/>
      <c r="E7156"/>
      <c r="F7156"/>
      <c r="G7156"/>
      <c r="H7156"/>
    </row>
    <row r="7157" spans="1:8" ht="24" customHeight="1" x14ac:dyDescent="0.25">
      <c r="A7157"/>
      <c r="B7157"/>
      <c r="C7157"/>
      <c r="D7157"/>
      <c r="E7157"/>
      <c r="F7157"/>
      <c r="G7157"/>
      <c r="H7157"/>
    </row>
    <row r="7158" spans="1:8" ht="24" customHeight="1" x14ac:dyDescent="0.25">
      <c r="A7158"/>
      <c r="B7158"/>
      <c r="C7158"/>
      <c r="D7158"/>
      <c r="E7158"/>
      <c r="F7158"/>
      <c r="G7158"/>
      <c r="H7158"/>
    </row>
    <row r="7159" spans="1:8" ht="24" customHeight="1" x14ac:dyDescent="0.25">
      <c r="A7159"/>
      <c r="B7159"/>
      <c r="C7159"/>
      <c r="D7159"/>
      <c r="E7159"/>
      <c r="F7159"/>
      <c r="G7159"/>
      <c r="H7159"/>
    </row>
    <row r="7160" spans="1:8" ht="24" customHeight="1" x14ac:dyDescent="0.25">
      <c r="A7160"/>
      <c r="B7160"/>
      <c r="C7160"/>
      <c r="D7160"/>
      <c r="E7160"/>
      <c r="F7160"/>
      <c r="G7160"/>
      <c r="H7160"/>
    </row>
    <row r="7161" spans="1:8" ht="24" customHeight="1" x14ac:dyDescent="0.25">
      <c r="A7161"/>
      <c r="B7161"/>
      <c r="C7161"/>
      <c r="D7161"/>
      <c r="E7161"/>
      <c r="F7161"/>
      <c r="G7161"/>
      <c r="H7161"/>
    </row>
    <row r="7162" spans="1:8" ht="24" customHeight="1" x14ac:dyDescent="0.25">
      <c r="A7162"/>
      <c r="B7162"/>
      <c r="C7162"/>
      <c r="D7162"/>
      <c r="E7162"/>
      <c r="F7162"/>
      <c r="G7162"/>
      <c r="H7162"/>
    </row>
    <row r="7163" spans="1:8" ht="24" customHeight="1" x14ac:dyDescent="0.25">
      <c r="A7163"/>
      <c r="B7163"/>
      <c r="C7163"/>
      <c r="D7163"/>
      <c r="E7163"/>
      <c r="F7163"/>
      <c r="G7163"/>
      <c r="H7163"/>
    </row>
    <row r="7164" spans="1:8" ht="24" customHeight="1" x14ac:dyDescent="0.25">
      <c r="A7164"/>
      <c r="B7164"/>
      <c r="C7164"/>
      <c r="D7164"/>
      <c r="E7164"/>
      <c r="F7164"/>
      <c r="G7164"/>
      <c r="H7164"/>
    </row>
    <row r="7165" spans="1:8" ht="24" customHeight="1" x14ac:dyDescent="0.25">
      <c r="A7165"/>
      <c r="B7165"/>
      <c r="C7165"/>
      <c r="D7165"/>
      <c r="E7165"/>
      <c r="F7165"/>
      <c r="G7165"/>
      <c r="H7165"/>
    </row>
    <row r="7166" spans="1:8" ht="24" customHeight="1" x14ac:dyDescent="0.25">
      <c r="A7166"/>
      <c r="B7166"/>
      <c r="C7166"/>
      <c r="D7166"/>
      <c r="E7166"/>
      <c r="F7166"/>
      <c r="G7166"/>
      <c r="H7166"/>
    </row>
    <row r="7167" spans="1:8" ht="24" customHeight="1" x14ac:dyDescent="0.25">
      <c r="A7167"/>
      <c r="B7167"/>
      <c r="C7167"/>
      <c r="D7167"/>
      <c r="E7167"/>
      <c r="F7167"/>
      <c r="G7167"/>
      <c r="H7167"/>
    </row>
    <row r="7168" spans="1:8" ht="24" customHeight="1" x14ac:dyDescent="0.25">
      <c r="A7168"/>
      <c r="B7168"/>
      <c r="C7168"/>
      <c r="D7168"/>
      <c r="E7168"/>
      <c r="F7168"/>
      <c r="G7168"/>
      <c r="H7168"/>
    </row>
  </sheetData>
  <phoneticPr fontId="24" type="noConversion"/>
  <pageMargins left="0.7" right="0.7" top="0.75" bottom="0.75" header="0.3" footer="0.3"/>
  <pageSetup scale="29" fitToHeight="0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ADFF3-47D3-483D-B410-0752A0F30601}">
  <sheetPr>
    <pageSetUpPr fitToPage="1"/>
  </sheetPr>
  <dimension ref="A1:J34"/>
  <sheetViews>
    <sheetView showGridLines="0" topLeftCell="A27" workbookViewId="0">
      <selection activeCell="C33" sqref="C33"/>
    </sheetView>
  </sheetViews>
  <sheetFormatPr defaultColWidth="30.85546875" defaultRowHeight="30.75" customHeight="1" x14ac:dyDescent="0.25"/>
  <cols>
    <col min="1" max="1" width="13.42578125" style="19" bestFit="1" customWidth="1"/>
    <col min="2" max="2" width="52.140625" style="19" customWidth="1"/>
    <col min="3" max="3" width="30.28515625" style="19" customWidth="1"/>
    <col min="4" max="4" width="13" style="19" customWidth="1"/>
    <col min="5" max="5" width="114.42578125" style="19" bestFit="1" customWidth="1"/>
    <col min="6" max="16384" width="30.85546875" style="19"/>
  </cols>
  <sheetData>
    <row r="1" spans="2:4" ht="30.75" customHeight="1" x14ac:dyDescent="0.25">
      <c r="B1" s="18" t="s">
        <v>2</v>
      </c>
      <c r="C1" s="19" t="s">
        <v>7</v>
      </c>
    </row>
    <row r="2" spans="2:4" ht="30.75" customHeight="1" thickBot="1" x14ac:dyDescent="0.3"/>
    <row r="3" spans="2:4" ht="30.75" customHeight="1" thickBot="1" x14ac:dyDescent="0.3">
      <c r="B3" s="26" t="s">
        <v>36</v>
      </c>
      <c r="C3" s="27" t="s">
        <v>39</v>
      </c>
      <c r="D3" s="41"/>
    </row>
    <row r="4" spans="2:4" ht="30.75" customHeight="1" x14ac:dyDescent="0.25">
      <c r="B4" s="21" t="s">
        <v>23</v>
      </c>
      <c r="C4" s="28">
        <v>277</v>
      </c>
      <c r="D4" s="82"/>
    </row>
    <row r="5" spans="2:4" ht="30.75" customHeight="1" x14ac:dyDescent="0.25">
      <c r="B5" s="22" t="s">
        <v>11</v>
      </c>
      <c r="C5" s="29">
        <v>1850</v>
      </c>
      <c r="D5" s="82"/>
    </row>
    <row r="6" spans="2:4" ht="30.75" customHeight="1" thickBot="1" x14ac:dyDescent="0.3">
      <c r="B6" s="23" t="s">
        <v>8</v>
      </c>
      <c r="C6" s="30">
        <v>2552</v>
      </c>
      <c r="D6" s="82"/>
    </row>
    <row r="7" spans="2:4" ht="30.75" customHeight="1" thickBot="1" x14ac:dyDescent="0.3">
      <c r="B7" s="24" t="s">
        <v>37</v>
      </c>
      <c r="C7" s="25">
        <v>4679</v>
      </c>
      <c r="D7" s="42"/>
    </row>
    <row r="8" spans="2:4" ht="30.75" customHeight="1" x14ac:dyDescent="0.25">
      <c r="B8" s="20"/>
      <c r="C8" s="20"/>
      <c r="D8" s="20"/>
    </row>
    <row r="18" spans="1:10" ht="59.25" customHeight="1" x14ac:dyDescent="0.25">
      <c r="A18" s="31"/>
      <c r="B18" s="31"/>
      <c r="C18" s="34" t="s">
        <v>42</v>
      </c>
      <c r="D18" s="34"/>
      <c r="E18" s="34"/>
      <c r="F18" s="34"/>
      <c r="G18" s="34"/>
      <c r="H18" s="34"/>
      <c r="I18" s="31"/>
      <c r="J18" s="31"/>
    </row>
    <row r="20" spans="1:10" ht="30.75" customHeight="1" thickBot="1" x14ac:dyDescent="0.3"/>
    <row r="21" spans="1:10" ht="30.75" customHeight="1" thickBot="1" x14ac:dyDescent="0.3">
      <c r="B21" s="45" t="s">
        <v>49</v>
      </c>
      <c r="C21" s="57" t="s">
        <v>45</v>
      </c>
      <c r="D21" s="51"/>
      <c r="E21" s="36" t="s">
        <v>48</v>
      </c>
    </row>
    <row r="22" spans="1:10" ht="30.75" customHeight="1" x14ac:dyDescent="0.25">
      <c r="B22" s="46"/>
      <c r="C22" s="35"/>
      <c r="D22" s="43"/>
      <c r="E22" s="37"/>
    </row>
    <row r="23" spans="1:10" ht="30.75" customHeight="1" x14ac:dyDescent="0.25">
      <c r="A23" s="32"/>
      <c r="B23" s="47" t="s">
        <v>43</v>
      </c>
      <c r="C23" s="53">
        <f>COUNTIFS('Cleaned Data'!D:D,"Male",'Cleaned Data'!C:C,"Hired")</f>
        <v>2552</v>
      </c>
      <c r="D23" s="44"/>
      <c r="E23" s="38" t="str">
        <f ca="1">_xlfn.FORMULATEXT(C23)</f>
        <v>=COUNTIFS('Cleaned Data'!D:D,"Male",'Cleaned Data'!C:C,"Hired")</v>
      </c>
    </row>
    <row r="24" spans="1:10" ht="30.75" customHeight="1" x14ac:dyDescent="0.25">
      <c r="B24" s="48"/>
      <c r="C24" s="58"/>
      <c r="D24" s="44"/>
      <c r="E24" s="39"/>
    </row>
    <row r="25" spans="1:10" ht="30.75" customHeight="1" x14ac:dyDescent="0.25">
      <c r="B25" s="47" t="s">
        <v>44</v>
      </c>
      <c r="C25" s="54">
        <f>COUNTIFS('Cleaned Data'!D:D,"Female",'Cleaned Data'!C:C,"Hired")</f>
        <v>1850</v>
      </c>
      <c r="D25" s="44"/>
      <c r="E25" s="38" t="str">
        <f ca="1">_xlfn.FORMULATEXT(C25)</f>
        <v>=COUNTIFS('Cleaned Data'!D:D,"Female",'Cleaned Data'!C:C,"Hired")</v>
      </c>
    </row>
    <row r="26" spans="1:10" ht="30.75" customHeight="1" x14ac:dyDescent="0.25">
      <c r="B26" s="48"/>
      <c r="C26" s="58"/>
      <c r="D26" s="44"/>
      <c r="E26" s="39"/>
    </row>
    <row r="27" spans="1:10" ht="30.75" customHeight="1" x14ac:dyDescent="0.25">
      <c r="B27" s="47" t="s">
        <v>46</v>
      </c>
      <c r="C27" s="55">
        <f>COUNTIFS('Cleaned Data'!D:D,"Don’t want to say",'Cleaned Data'!C:C,"Hired")</f>
        <v>277</v>
      </c>
      <c r="D27" s="44"/>
      <c r="E27" s="38" t="str">
        <f ca="1">_xlfn.FORMULATEXT(C27)</f>
        <v>=COUNTIFS('Cleaned Data'!D:D,"Don’t want to say",'Cleaned Data'!C:C,"Hired")</v>
      </c>
    </row>
    <row r="28" spans="1:10" ht="30.75" customHeight="1" thickBot="1" x14ac:dyDescent="0.3">
      <c r="B28" s="49"/>
      <c r="C28" s="35"/>
      <c r="D28" s="43"/>
      <c r="E28" s="39"/>
    </row>
    <row r="29" spans="1:10" ht="30.75" customHeight="1" thickBot="1" x14ac:dyDescent="0.3">
      <c r="B29" s="50" t="s">
        <v>47</v>
      </c>
      <c r="C29" s="56">
        <f>SUM(C23:C27)</f>
        <v>4679</v>
      </c>
      <c r="D29" s="52"/>
      <c r="E29" s="40" t="str">
        <f ca="1">_xlfn.FORMULATEXT(C29)</f>
        <v>=SUM(C23:C27)</v>
      </c>
    </row>
    <row r="31" spans="1:10" ht="30.75" customHeight="1" x14ac:dyDescent="0.25">
      <c r="B31" s="33" t="s">
        <v>87</v>
      </c>
      <c r="C31" s="84">
        <f>C23/C29*100</f>
        <v>54.541568711263089</v>
      </c>
    </row>
    <row r="32" spans="1:10" ht="30.75" customHeight="1" x14ac:dyDescent="0.25">
      <c r="B32" s="33" t="s">
        <v>88</v>
      </c>
      <c r="C32" s="85">
        <f>C25/C29*100</f>
        <v>39.538362898055141</v>
      </c>
    </row>
    <row r="33" spans="2:3" ht="30.75" customHeight="1" x14ac:dyDescent="0.25">
      <c r="B33" s="33" t="s">
        <v>89</v>
      </c>
      <c r="C33" s="85">
        <f>C27/C29*100</f>
        <v>5.9200683906817693</v>
      </c>
    </row>
    <row r="34" spans="2:3" ht="30.75" customHeight="1" x14ac:dyDescent="0.25">
      <c r="C34" s="83"/>
    </row>
  </sheetData>
  <mergeCells count="1">
    <mergeCell ref="C18:H18"/>
  </mergeCells>
  <pageMargins left="0.7" right="0.7" top="0.75" bottom="0.75" header="0.3" footer="0.3"/>
  <pageSetup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F47B6-96CF-4FCF-8BBC-672EAE32AE82}">
  <sheetPr>
    <pageSetUpPr fitToPage="1"/>
  </sheetPr>
  <dimension ref="A1:H14288"/>
  <sheetViews>
    <sheetView workbookViewId="0">
      <selection activeCell="E14" sqref="E14"/>
    </sheetView>
  </sheetViews>
  <sheetFormatPr defaultColWidth="30.85546875" defaultRowHeight="30.75" customHeight="1" x14ac:dyDescent="0.25"/>
  <cols>
    <col min="1" max="1" width="27.28515625" style="60" bestFit="1" customWidth="1"/>
    <col min="2" max="2" width="44.42578125" style="60" bestFit="1" customWidth="1"/>
    <col min="3" max="3" width="30.85546875" style="60"/>
    <col min="4" max="4" width="15.85546875" style="60" customWidth="1"/>
    <col min="5" max="5" width="122.5703125" style="60" bestFit="1" customWidth="1"/>
    <col min="6" max="6" width="30.85546875" style="60"/>
    <col min="7" max="7" width="64.5703125" style="60" customWidth="1"/>
    <col min="8" max="16384" width="30.85546875" style="60"/>
  </cols>
  <sheetData>
    <row r="1" spans="1:7" ht="51.75" customHeight="1" x14ac:dyDescent="0.25">
      <c r="B1" s="34" t="s">
        <v>51</v>
      </c>
      <c r="C1" s="34"/>
      <c r="D1" s="34"/>
      <c r="E1" s="34"/>
      <c r="F1" s="34"/>
      <c r="G1" s="34"/>
    </row>
    <row r="3" spans="1:7" ht="30.75" customHeight="1" x14ac:dyDescent="0.25">
      <c r="A3" s="62" t="s">
        <v>36</v>
      </c>
      <c r="B3" s="63" t="s">
        <v>50</v>
      </c>
      <c r="C3"/>
    </row>
    <row r="4" spans="1:7" ht="30.75" customHeight="1" x14ac:dyDescent="0.25">
      <c r="A4" s="2" t="s">
        <v>20</v>
      </c>
      <c r="B4" s="61">
        <v>49759.29616724739</v>
      </c>
      <c r="C4"/>
    </row>
    <row r="5" spans="1:7" ht="30.75" customHeight="1" x14ac:dyDescent="0.25">
      <c r="A5" s="2" t="s">
        <v>30</v>
      </c>
      <c r="B5" s="61">
        <v>58553.748538011692</v>
      </c>
      <c r="C5"/>
    </row>
    <row r="6" spans="1:7" ht="30.75" customHeight="1" x14ac:dyDescent="0.25">
      <c r="A6" s="2" t="s">
        <v>31</v>
      </c>
      <c r="B6" s="61">
        <v>49448.635416666664</v>
      </c>
      <c r="C6"/>
    </row>
    <row r="7" spans="1:7" ht="30.75" customHeight="1" x14ac:dyDescent="0.25">
      <c r="A7" s="2" t="s">
        <v>29</v>
      </c>
      <c r="B7" s="61">
        <v>48489.935384615383</v>
      </c>
      <c r="C7"/>
    </row>
    <row r="8" spans="1:7" ht="30.75" customHeight="1" x14ac:dyDescent="0.25">
      <c r="A8" s="2" t="s">
        <v>14</v>
      </c>
      <c r="B8" s="61">
        <v>49129.955829109342</v>
      </c>
      <c r="C8"/>
    </row>
    <row r="9" spans="1:7" ht="30.75" customHeight="1" x14ac:dyDescent="0.25">
      <c r="A9" s="2" t="s">
        <v>25</v>
      </c>
      <c r="B9" s="61">
        <v>49518.356200527705</v>
      </c>
      <c r="C9"/>
    </row>
    <row r="10" spans="1:7" ht="30.75" customHeight="1" x14ac:dyDescent="0.25">
      <c r="A10" s="2" t="s">
        <v>28</v>
      </c>
      <c r="B10" s="61">
        <v>52669.638554216865</v>
      </c>
      <c r="C10"/>
    </row>
    <row r="11" spans="1:7" ht="30.75" customHeight="1" x14ac:dyDescent="0.25">
      <c r="A11" s="2" t="s">
        <v>16</v>
      </c>
      <c r="B11" s="61">
        <v>49403.749663526243</v>
      </c>
      <c r="C11"/>
    </row>
    <row r="12" spans="1:7" ht="30.75" customHeight="1" x14ac:dyDescent="0.25">
      <c r="A12" s="2" t="s">
        <v>9</v>
      </c>
      <c r="B12" s="61">
        <v>50666.738386308069</v>
      </c>
      <c r="C12"/>
    </row>
    <row r="13" spans="1:7" ht="30.75" customHeight="1" x14ac:dyDescent="0.25">
      <c r="A13" s="2" t="s">
        <v>37</v>
      </c>
      <c r="B13" s="61">
        <v>50009.956302521008</v>
      </c>
      <c r="C13"/>
    </row>
    <row r="14" spans="1:7" ht="30.75" customHeight="1" x14ac:dyDescent="0.25">
      <c r="A14"/>
      <c r="B14"/>
      <c r="C14"/>
    </row>
    <row r="15" spans="1:7" ht="30.75" customHeight="1" x14ac:dyDescent="0.25">
      <c r="A15"/>
      <c r="B15"/>
      <c r="C15"/>
    </row>
    <row r="16" spans="1:7" ht="30.75" customHeight="1" x14ac:dyDescent="0.25">
      <c r="A16"/>
      <c r="B16"/>
      <c r="C16"/>
    </row>
    <row r="17" spans="1:8" ht="53.25" customHeight="1" x14ac:dyDescent="0.25">
      <c r="A17"/>
      <c r="B17" s="34" t="s">
        <v>52</v>
      </c>
      <c r="C17" s="34"/>
      <c r="D17" s="34"/>
      <c r="E17" s="34"/>
      <c r="F17" s="34"/>
      <c r="G17" s="34"/>
      <c r="H17" s="34"/>
    </row>
    <row r="18" spans="1:8" ht="30.75" customHeight="1" x14ac:dyDescent="0.25">
      <c r="A18"/>
      <c r="B18"/>
      <c r="C18"/>
    </row>
    <row r="19" spans="1:8" ht="30.75" customHeight="1" thickBot="1" x14ac:dyDescent="0.3">
      <c r="A19"/>
      <c r="B19"/>
      <c r="C19"/>
    </row>
    <row r="20" spans="1:8" ht="30.75" customHeight="1" thickBot="1" x14ac:dyDescent="0.3">
      <c r="A20" s="66"/>
      <c r="B20" s="64" t="s">
        <v>64</v>
      </c>
      <c r="C20" s="67"/>
      <c r="E20" s="68" t="s">
        <v>65</v>
      </c>
    </row>
    <row r="21" spans="1:8" ht="30.75" customHeight="1" thickBot="1" x14ac:dyDescent="0.3">
      <c r="A21"/>
    </row>
    <row r="22" spans="1:8" ht="30.75" customHeight="1" x14ac:dyDescent="0.25">
      <c r="A22"/>
      <c r="B22" s="60" t="s">
        <v>63</v>
      </c>
      <c r="C22" s="60" t="s">
        <v>62</v>
      </c>
      <c r="E22" s="36" t="s">
        <v>48</v>
      </c>
    </row>
    <row r="23" spans="1:8" ht="30.75" customHeight="1" x14ac:dyDescent="0.25">
      <c r="A23"/>
      <c r="B23" s="65" t="s">
        <v>53</v>
      </c>
      <c r="C23" s="60">
        <f>AVERAGEIFS('Cleaned Data'!H:H,'Cleaned Data'!E:E,"Service Department")</f>
        <v>50666.738386308069</v>
      </c>
      <c r="E23" s="37"/>
    </row>
    <row r="24" spans="1:8" ht="30.75" customHeight="1" x14ac:dyDescent="0.25">
      <c r="A24"/>
      <c r="B24" s="65" t="s">
        <v>54</v>
      </c>
      <c r="C24" s="60">
        <f>AVERAGEIFS('Cleaned Data'!H:H,'Cleaned Data'!E:E,"Operations Department")</f>
        <v>49129.955829109342</v>
      </c>
      <c r="E24" s="38" t="str">
        <f ca="1">_xlfn.FORMULATEXT(C24)</f>
        <v>=AVERAGEIFS('Cleaned Data'!H:H,'Cleaned Data'!E:E,"Operations Department")</v>
      </c>
    </row>
    <row r="25" spans="1:8" ht="30.75" customHeight="1" x14ac:dyDescent="0.25">
      <c r="A25"/>
      <c r="B25" s="65" t="s">
        <v>55</v>
      </c>
      <c r="C25" s="60">
        <f>AVERAGEIFS('Cleaned Data'!H:H,'Cleaned Data'!E:E,"Sales Department")</f>
        <v>49403.749663526243</v>
      </c>
      <c r="E25" s="39"/>
    </row>
    <row r="26" spans="1:8" ht="30.75" customHeight="1" x14ac:dyDescent="0.25">
      <c r="A26"/>
      <c r="B26" s="65" t="s">
        <v>56</v>
      </c>
      <c r="C26" s="60">
        <f>AVERAGEIFS('Cleaned Data'!H:H,'Cleaned Data'!E:E,"Human Resource Department")</f>
        <v>49448.635416666664</v>
      </c>
      <c r="E26" s="38" t="str">
        <f ca="1">_xlfn.FORMULATEXT(C26)</f>
        <v>=AVERAGEIFS('Cleaned Data'!H:H,'Cleaned Data'!E:E,"Human Resource Department")</v>
      </c>
    </row>
    <row r="27" spans="1:8" ht="30.75" customHeight="1" x14ac:dyDescent="0.25">
      <c r="A27"/>
      <c r="B27" s="65" t="s">
        <v>57</v>
      </c>
      <c r="C27" s="60">
        <f>AVERAGEIFS('Cleaned Data'!H:H,'Cleaned Data'!E:E,"Finance Department")</f>
        <v>49759.29616724739</v>
      </c>
      <c r="E27" s="39"/>
    </row>
    <row r="28" spans="1:8" ht="30.75" customHeight="1" x14ac:dyDescent="0.25">
      <c r="A28"/>
      <c r="B28" s="65" t="s">
        <v>58</v>
      </c>
      <c r="C28" s="60">
        <f>AVERAGEIFS('Cleaned Data'!H:H,'Cleaned Data'!E:E,"Service Department")</f>
        <v>50666.738386308069</v>
      </c>
      <c r="E28" s="38" t="str">
        <f ca="1">_xlfn.FORMULATEXT(C28)</f>
        <v>=AVERAGEIFS('Cleaned Data'!H:H,'Cleaned Data'!E:E,"Service Department")</v>
      </c>
    </row>
    <row r="29" spans="1:8" ht="30.75" customHeight="1" x14ac:dyDescent="0.25">
      <c r="A29"/>
      <c r="B29" s="65" t="s">
        <v>59</v>
      </c>
      <c r="C29" s="60">
        <f>AVERAGEIFS('Cleaned Data'!H:H,'Cleaned Data'!E:E,"Marketing Department")</f>
        <v>48489.935384615383</v>
      </c>
      <c r="E29" s="39"/>
    </row>
    <row r="30" spans="1:8" ht="30.75" customHeight="1" thickBot="1" x14ac:dyDescent="0.3">
      <c r="A30"/>
      <c r="B30" s="65" t="s">
        <v>60</v>
      </c>
      <c r="C30" s="60">
        <f>AVERAGEIFS('Cleaned Data'!H:H,'Cleaned Data'!E:E,"Production Department")</f>
        <v>49518.356200527705</v>
      </c>
      <c r="E30" s="40" t="str">
        <f ca="1">_xlfn.FORMULATEXT(C30)</f>
        <v>=AVERAGEIFS('Cleaned Data'!H:H,'Cleaned Data'!E:E,"Production Department")</v>
      </c>
    </row>
    <row r="31" spans="1:8" ht="30.75" customHeight="1" x14ac:dyDescent="0.25">
      <c r="A31"/>
      <c r="B31" s="65" t="s">
        <v>61</v>
      </c>
      <c r="C31" s="60">
        <f>AVERAGEIFS('Cleaned Data'!H:H,'Cleaned Data'!E:E,"Purchase Department")</f>
        <v>52669.638554216865</v>
      </c>
    </row>
    <row r="32" spans="1:8" ht="30.75" customHeight="1" x14ac:dyDescent="0.25">
      <c r="A32"/>
    </row>
    <row r="33" spans="1:5" ht="30.75" customHeight="1" thickBot="1" x14ac:dyDescent="0.3">
      <c r="A33"/>
    </row>
    <row r="34" spans="1:5" ht="30.75" customHeight="1" thickBot="1" x14ac:dyDescent="0.3">
      <c r="A34"/>
      <c r="B34" s="64" t="s">
        <v>66</v>
      </c>
      <c r="C34" s="67"/>
      <c r="E34" s="70">
        <f>AVERAGE('Cleaned Data'!H:H)</f>
        <v>50009.956302521008</v>
      </c>
    </row>
    <row r="35" spans="1:5" ht="30.75" customHeight="1" thickBot="1" x14ac:dyDescent="0.3">
      <c r="A35"/>
      <c r="E35" s="69" t="str">
        <f ca="1">_xlfn.FORMULATEXT(E34)</f>
        <v>=AVERAGE('Cleaned Data'!H:H)</v>
      </c>
    </row>
    <row r="36" spans="1:5" ht="30.75" customHeight="1" x14ac:dyDescent="0.25">
      <c r="A36"/>
    </row>
    <row r="37" spans="1:5" ht="30.75" customHeight="1" x14ac:dyDescent="0.25">
      <c r="A37"/>
    </row>
    <row r="38" spans="1:5" ht="30.75" customHeight="1" x14ac:dyDescent="0.25">
      <c r="A38"/>
    </row>
    <row r="39" spans="1:5" ht="30.75" customHeight="1" x14ac:dyDescent="0.25">
      <c r="A39"/>
    </row>
    <row r="40" spans="1:5" ht="30.75" customHeight="1" x14ac:dyDescent="0.25">
      <c r="A40"/>
    </row>
    <row r="41" spans="1:5" ht="30.75" customHeight="1" x14ac:dyDescent="0.25">
      <c r="A41"/>
    </row>
    <row r="42" spans="1:5" ht="30.75" customHeight="1" x14ac:dyDescent="0.25">
      <c r="A42"/>
    </row>
    <row r="43" spans="1:5" ht="30.75" customHeight="1" x14ac:dyDescent="0.25">
      <c r="A43"/>
    </row>
    <row r="44" spans="1:5" ht="30.75" customHeight="1" x14ac:dyDescent="0.25">
      <c r="A44"/>
    </row>
    <row r="45" spans="1:5" ht="30.75" customHeight="1" x14ac:dyDescent="0.25">
      <c r="A45"/>
    </row>
    <row r="46" spans="1:5" ht="30.75" customHeight="1" x14ac:dyDescent="0.25">
      <c r="A46"/>
    </row>
    <row r="47" spans="1:5" ht="30.75" customHeight="1" x14ac:dyDescent="0.25">
      <c r="A47"/>
    </row>
    <row r="48" spans="1:5" ht="30.75" customHeight="1" x14ac:dyDescent="0.25">
      <c r="A48"/>
    </row>
    <row r="49" spans="1:1" ht="30.75" customHeight="1" x14ac:dyDescent="0.25">
      <c r="A49"/>
    </row>
    <row r="50" spans="1:1" ht="30.75" customHeight="1" x14ac:dyDescent="0.25">
      <c r="A50"/>
    </row>
    <row r="51" spans="1:1" ht="30.75" customHeight="1" x14ac:dyDescent="0.25">
      <c r="A51"/>
    </row>
    <row r="52" spans="1:1" ht="30.75" customHeight="1" x14ac:dyDescent="0.25">
      <c r="A52"/>
    </row>
    <row r="53" spans="1:1" ht="30.75" customHeight="1" x14ac:dyDescent="0.25">
      <c r="A53"/>
    </row>
    <row r="54" spans="1:1" ht="30.75" customHeight="1" x14ac:dyDescent="0.25">
      <c r="A54"/>
    </row>
    <row r="55" spans="1:1" ht="30.75" customHeight="1" x14ac:dyDescent="0.25">
      <c r="A55"/>
    </row>
    <row r="56" spans="1:1" ht="30.75" customHeight="1" x14ac:dyDescent="0.25">
      <c r="A56"/>
    </row>
    <row r="57" spans="1:1" ht="30.75" customHeight="1" x14ac:dyDescent="0.25">
      <c r="A57"/>
    </row>
    <row r="58" spans="1:1" ht="30.75" customHeight="1" x14ac:dyDescent="0.25">
      <c r="A58"/>
    </row>
    <row r="59" spans="1:1" ht="30.75" customHeight="1" x14ac:dyDescent="0.25">
      <c r="A59"/>
    </row>
    <row r="60" spans="1:1" ht="30.75" customHeight="1" x14ac:dyDescent="0.25">
      <c r="A60"/>
    </row>
    <row r="61" spans="1:1" ht="30.75" customHeight="1" x14ac:dyDescent="0.25">
      <c r="A61"/>
    </row>
    <row r="62" spans="1:1" ht="30.75" customHeight="1" x14ac:dyDescent="0.25">
      <c r="A62"/>
    </row>
    <row r="63" spans="1:1" ht="30.75" customHeight="1" x14ac:dyDescent="0.25">
      <c r="A63"/>
    </row>
    <row r="64" spans="1:1" ht="30.75" customHeight="1" x14ac:dyDescent="0.25">
      <c r="A64"/>
    </row>
    <row r="65" spans="1:1" ht="30.75" customHeight="1" x14ac:dyDescent="0.25">
      <c r="A65"/>
    </row>
    <row r="66" spans="1:1" ht="30.75" customHeight="1" x14ac:dyDescent="0.25">
      <c r="A66"/>
    </row>
    <row r="67" spans="1:1" ht="30.75" customHeight="1" x14ac:dyDescent="0.25">
      <c r="A67"/>
    </row>
    <row r="68" spans="1:1" ht="30.75" customHeight="1" x14ac:dyDescent="0.25">
      <c r="A68"/>
    </row>
    <row r="69" spans="1:1" ht="30.75" customHeight="1" x14ac:dyDescent="0.25">
      <c r="A69"/>
    </row>
    <row r="70" spans="1:1" ht="30.75" customHeight="1" x14ac:dyDescent="0.25">
      <c r="A70"/>
    </row>
    <row r="71" spans="1:1" ht="30.75" customHeight="1" x14ac:dyDescent="0.25">
      <c r="A71"/>
    </row>
    <row r="72" spans="1:1" ht="30.75" customHeight="1" x14ac:dyDescent="0.25">
      <c r="A72"/>
    </row>
    <row r="73" spans="1:1" ht="30.75" customHeight="1" x14ac:dyDescent="0.25">
      <c r="A73"/>
    </row>
    <row r="74" spans="1:1" ht="30.75" customHeight="1" x14ac:dyDescent="0.25">
      <c r="A74"/>
    </row>
    <row r="75" spans="1:1" ht="30.75" customHeight="1" x14ac:dyDescent="0.25">
      <c r="A75"/>
    </row>
    <row r="76" spans="1:1" ht="30.75" customHeight="1" x14ac:dyDescent="0.25">
      <c r="A76"/>
    </row>
    <row r="77" spans="1:1" ht="30.75" customHeight="1" x14ac:dyDescent="0.25">
      <c r="A77"/>
    </row>
    <row r="78" spans="1:1" ht="30.75" customHeight="1" x14ac:dyDescent="0.25">
      <c r="A78"/>
    </row>
    <row r="79" spans="1:1" ht="30.75" customHeight="1" x14ac:dyDescent="0.25">
      <c r="A79"/>
    </row>
    <row r="80" spans="1:1" ht="30.75" customHeight="1" x14ac:dyDescent="0.25">
      <c r="A80"/>
    </row>
    <row r="81" spans="1:1" ht="30.75" customHeight="1" x14ac:dyDescent="0.25">
      <c r="A81"/>
    </row>
    <row r="82" spans="1:1" ht="30.75" customHeight="1" x14ac:dyDescent="0.25">
      <c r="A82"/>
    </row>
    <row r="83" spans="1:1" ht="30.75" customHeight="1" x14ac:dyDescent="0.25">
      <c r="A83"/>
    </row>
    <row r="84" spans="1:1" ht="30.75" customHeight="1" x14ac:dyDescent="0.25">
      <c r="A84"/>
    </row>
    <row r="85" spans="1:1" ht="30.75" customHeight="1" x14ac:dyDescent="0.25">
      <c r="A85"/>
    </row>
    <row r="86" spans="1:1" ht="30.75" customHeight="1" x14ac:dyDescent="0.25">
      <c r="A86"/>
    </row>
    <row r="87" spans="1:1" ht="30.75" customHeight="1" x14ac:dyDescent="0.25">
      <c r="A87"/>
    </row>
    <row r="88" spans="1:1" ht="30.75" customHeight="1" x14ac:dyDescent="0.25">
      <c r="A88"/>
    </row>
    <row r="89" spans="1:1" ht="30.75" customHeight="1" x14ac:dyDescent="0.25">
      <c r="A89"/>
    </row>
    <row r="90" spans="1:1" ht="30.75" customHeight="1" x14ac:dyDescent="0.25">
      <c r="A90"/>
    </row>
    <row r="91" spans="1:1" ht="30.75" customHeight="1" x14ac:dyDescent="0.25">
      <c r="A91"/>
    </row>
    <row r="92" spans="1:1" ht="30.75" customHeight="1" x14ac:dyDescent="0.25">
      <c r="A92"/>
    </row>
    <row r="93" spans="1:1" ht="30.75" customHeight="1" x14ac:dyDescent="0.25">
      <c r="A93"/>
    </row>
    <row r="94" spans="1:1" ht="30.75" customHeight="1" x14ac:dyDescent="0.25">
      <c r="A94"/>
    </row>
    <row r="95" spans="1:1" ht="30.75" customHeight="1" x14ac:dyDescent="0.25">
      <c r="A95"/>
    </row>
    <row r="96" spans="1:1" ht="30.75" customHeight="1" x14ac:dyDescent="0.25">
      <c r="A96"/>
    </row>
    <row r="97" spans="1:1" ht="30.75" customHeight="1" x14ac:dyDescent="0.25">
      <c r="A97"/>
    </row>
    <row r="98" spans="1:1" ht="30.75" customHeight="1" x14ac:dyDescent="0.25">
      <c r="A98"/>
    </row>
    <row r="99" spans="1:1" ht="30.75" customHeight="1" x14ac:dyDescent="0.25">
      <c r="A99"/>
    </row>
    <row r="100" spans="1:1" ht="30.75" customHeight="1" x14ac:dyDescent="0.25">
      <c r="A100"/>
    </row>
    <row r="101" spans="1:1" ht="30.75" customHeight="1" x14ac:dyDescent="0.25">
      <c r="A101"/>
    </row>
    <row r="102" spans="1:1" ht="30.75" customHeight="1" x14ac:dyDescent="0.25">
      <c r="A102"/>
    </row>
    <row r="103" spans="1:1" ht="30.75" customHeight="1" x14ac:dyDescent="0.25">
      <c r="A103"/>
    </row>
    <row r="104" spans="1:1" ht="30.75" customHeight="1" x14ac:dyDescent="0.25">
      <c r="A104"/>
    </row>
    <row r="105" spans="1:1" ht="30.75" customHeight="1" x14ac:dyDescent="0.25">
      <c r="A105"/>
    </row>
    <row r="106" spans="1:1" ht="30.75" customHeight="1" x14ac:dyDescent="0.25">
      <c r="A106"/>
    </row>
    <row r="107" spans="1:1" ht="30.75" customHeight="1" x14ac:dyDescent="0.25">
      <c r="A107"/>
    </row>
    <row r="108" spans="1:1" ht="30.75" customHeight="1" x14ac:dyDescent="0.25">
      <c r="A108"/>
    </row>
    <row r="109" spans="1:1" ht="30.75" customHeight="1" x14ac:dyDescent="0.25">
      <c r="A109"/>
    </row>
    <row r="110" spans="1:1" ht="30.75" customHeight="1" x14ac:dyDescent="0.25">
      <c r="A110"/>
    </row>
    <row r="111" spans="1:1" ht="30.75" customHeight="1" x14ac:dyDescent="0.25">
      <c r="A111"/>
    </row>
    <row r="112" spans="1:1" ht="30.75" customHeight="1" x14ac:dyDescent="0.25">
      <c r="A112"/>
    </row>
    <row r="113" spans="1:1" ht="30.75" customHeight="1" x14ac:dyDescent="0.25">
      <c r="A113"/>
    </row>
    <row r="114" spans="1:1" ht="30.75" customHeight="1" x14ac:dyDescent="0.25">
      <c r="A114"/>
    </row>
    <row r="115" spans="1:1" ht="30.75" customHeight="1" x14ac:dyDescent="0.25">
      <c r="A115"/>
    </row>
    <row r="116" spans="1:1" ht="30.75" customHeight="1" x14ac:dyDescent="0.25">
      <c r="A116"/>
    </row>
    <row r="117" spans="1:1" ht="30.75" customHeight="1" x14ac:dyDescent="0.25">
      <c r="A117"/>
    </row>
    <row r="118" spans="1:1" ht="30.75" customHeight="1" x14ac:dyDescent="0.25">
      <c r="A118"/>
    </row>
    <row r="119" spans="1:1" ht="30.75" customHeight="1" x14ac:dyDescent="0.25">
      <c r="A119"/>
    </row>
    <row r="120" spans="1:1" ht="30.75" customHeight="1" x14ac:dyDescent="0.25">
      <c r="A120"/>
    </row>
    <row r="121" spans="1:1" ht="30.75" customHeight="1" x14ac:dyDescent="0.25">
      <c r="A121"/>
    </row>
    <row r="122" spans="1:1" ht="30.75" customHeight="1" x14ac:dyDescent="0.25">
      <c r="A122"/>
    </row>
    <row r="123" spans="1:1" ht="30.75" customHeight="1" x14ac:dyDescent="0.25">
      <c r="A123"/>
    </row>
    <row r="124" spans="1:1" ht="30.75" customHeight="1" x14ac:dyDescent="0.25">
      <c r="A124"/>
    </row>
    <row r="125" spans="1:1" ht="30.75" customHeight="1" x14ac:dyDescent="0.25">
      <c r="A125"/>
    </row>
    <row r="126" spans="1:1" ht="30.75" customHeight="1" x14ac:dyDescent="0.25">
      <c r="A126"/>
    </row>
    <row r="127" spans="1:1" ht="30.75" customHeight="1" x14ac:dyDescent="0.25">
      <c r="A127"/>
    </row>
    <row r="128" spans="1:1" ht="30.75" customHeight="1" x14ac:dyDescent="0.25">
      <c r="A128"/>
    </row>
    <row r="129" spans="1:1" ht="30.75" customHeight="1" x14ac:dyDescent="0.25">
      <c r="A129"/>
    </row>
    <row r="130" spans="1:1" ht="30.75" customHeight="1" x14ac:dyDescent="0.25">
      <c r="A130"/>
    </row>
    <row r="131" spans="1:1" ht="30.75" customHeight="1" x14ac:dyDescent="0.25">
      <c r="A131"/>
    </row>
    <row r="132" spans="1:1" ht="30.75" customHeight="1" x14ac:dyDescent="0.25">
      <c r="A132"/>
    </row>
    <row r="133" spans="1:1" ht="30.75" customHeight="1" x14ac:dyDescent="0.25">
      <c r="A133"/>
    </row>
    <row r="134" spans="1:1" ht="30.75" customHeight="1" x14ac:dyDescent="0.25">
      <c r="A134"/>
    </row>
    <row r="135" spans="1:1" ht="30.75" customHeight="1" x14ac:dyDescent="0.25">
      <c r="A135"/>
    </row>
    <row r="136" spans="1:1" ht="30.75" customHeight="1" x14ac:dyDescent="0.25">
      <c r="A136"/>
    </row>
    <row r="137" spans="1:1" ht="30.75" customHeight="1" x14ac:dyDescent="0.25">
      <c r="A137"/>
    </row>
    <row r="138" spans="1:1" ht="30.75" customHeight="1" x14ac:dyDescent="0.25">
      <c r="A138"/>
    </row>
    <row r="139" spans="1:1" ht="30.75" customHeight="1" x14ac:dyDescent="0.25">
      <c r="A139"/>
    </row>
    <row r="140" spans="1:1" ht="30.75" customHeight="1" x14ac:dyDescent="0.25">
      <c r="A140"/>
    </row>
    <row r="141" spans="1:1" ht="30.75" customHeight="1" x14ac:dyDescent="0.25">
      <c r="A141"/>
    </row>
    <row r="142" spans="1:1" ht="30.75" customHeight="1" x14ac:dyDescent="0.25">
      <c r="A142"/>
    </row>
    <row r="143" spans="1:1" ht="30.75" customHeight="1" x14ac:dyDescent="0.25">
      <c r="A143"/>
    </row>
    <row r="144" spans="1:1" ht="30.75" customHeight="1" x14ac:dyDescent="0.25">
      <c r="A144"/>
    </row>
    <row r="145" spans="1:1" ht="30.75" customHeight="1" x14ac:dyDescent="0.25">
      <c r="A145"/>
    </row>
    <row r="146" spans="1:1" ht="30.75" customHeight="1" x14ac:dyDescent="0.25">
      <c r="A146"/>
    </row>
    <row r="147" spans="1:1" ht="30.75" customHeight="1" x14ac:dyDescent="0.25">
      <c r="A147"/>
    </row>
    <row r="148" spans="1:1" ht="30.75" customHeight="1" x14ac:dyDescent="0.25">
      <c r="A148"/>
    </row>
    <row r="149" spans="1:1" ht="30.75" customHeight="1" x14ac:dyDescent="0.25">
      <c r="A149"/>
    </row>
    <row r="150" spans="1:1" ht="30.75" customHeight="1" x14ac:dyDescent="0.25">
      <c r="A150"/>
    </row>
    <row r="151" spans="1:1" ht="30.75" customHeight="1" x14ac:dyDescent="0.25">
      <c r="A151"/>
    </row>
    <row r="152" spans="1:1" ht="30.75" customHeight="1" x14ac:dyDescent="0.25">
      <c r="A152"/>
    </row>
    <row r="153" spans="1:1" ht="30.75" customHeight="1" x14ac:dyDescent="0.25">
      <c r="A153"/>
    </row>
    <row r="154" spans="1:1" ht="30.75" customHeight="1" x14ac:dyDescent="0.25">
      <c r="A154"/>
    </row>
    <row r="155" spans="1:1" ht="30.75" customHeight="1" x14ac:dyDescent="0.25">
      <c r="A155"/>
    </row>
    <row r="156" spans="1:1" ht="30.75" customHeight="1" x14ac:dyDescent="0.25">
      <c r="A156"/>
    </row>
    <row r="157" spans="1:1" ht="30.75" customHeight="1" x14ac:dyDescent="0.25">
      <c r="A157"/>
    </row>
    <row r="158" spans="1:1" ht="30.75" customHeight="1" x14ac:dyDescent="0.25">
      <c r="A158"/>
    </row>
    <row r="159" spans="1:1" ht="30.75" customHeight="1" x14ac:dyDescent="0.25">
      <c r="A159"/>
    </row>
    <row r="160" spans="1:1" ht="30.75" customHeight="1" x14ac:dyDescent="0.25">
      <c r="A160"/>
    </row>
    <row r="161" spans="1:1" ht="30.75" customHeight="1" x14ac:dyDescent="0.25">
      <c r="A161"/>
    </row>
    <row r="162" spans="1:1" ht="30.75" customHeight="1" x14ac:dyDescent="0.25">
      <c r="A162"/>
    </row>
    <row r="163" spans="1:1" ht="30.75" customHeight="1" x14ac:dyDescent="0.25">
      <c r="A163"/>
    </row>
    <row r="164" spans="1:1" ht="30.75" customHeight="1" x14ac:dyDescent="0.25">
      <c r="A164"/>
    </row>
    <row r="165" spans="1:1" ht="30.75" customHeight="1" x14ac:dyDescent="0.25">
      <c r="A165"/>
    </row>
    <row r="166" spans="1:1" ht="30.75" customHeight="1" x14ac:dyDescent="0.25">
      <c r="A166"/>
    </row>
    <row r="167" spans="1:1" ht="30.75" customHeight="1" x14ac:dyDescent="0.25">
      <c r="A167"/>
    </row>
    <row r="168" spans="1:1" ht="30.75" customHeight="1" x14ac:dyDescent="0.25">
      <c r="A168"/>
    </row>
    <row r="169" spans="1:1" ht="30.75" customHeight="1" x14ac:dyDescent="0.25">
      <c r="A169"/>
    </row>
    <row r="170" spans="1:1" ht="30.75" customHeight="1" x14ac:dyDescent="0.25">
      <c r="A170"/>
    </row>
    <row r="171" spans="1:1" ht="30.75" customHeight="1" x14ac:dyDescent="0.25">
      <c r="A171"/>
    </row>
    <row r="172" spans="1:1" ht="30.75" customHeight="1" x14ac:dyDescent="0.25">
      <c r="A172"/>
    </row>
    <row r="173" spans="1:1" ht="30.75" customHeight="1" x14ac:dyDescent="0.25">
      <c r="A173"/>
    </row>
    <row r="174" spans="1:1" ht="30.75" customHeight="1" x14ac:dyDescent="0.25">
      <c r="A174"/>
    </row>
    <row r="175" spans="1:1" ht="30.75" customHeight="1" x14ac:dyDescent="0.25">
      <c r="A175"/>
    </row>
    <row r="176" spans="1:1" ht="30.75" customHeight="1" x14ac:dyDescent="0.25">
      <c r="A176"/>
    </row>
    <row r="177" spans="1:1" ht="30.75" customHeight="1" x14ac:dyDescent="0.25">
      <c r="A177"/>
    </row>
    <row r="178" spans="1:1" ht="30.75" customHeight="1" x14ac:dyDescent="0.25">
      <c r="A178"/>
    </row>
    <row r="179" spans="1:1" ht="30.75" customHeight="1" x14ac:dyDescent="0.25">
      <c r="A179"/>
    </row>
    <row r="180" spans="1:1" ht="30.75" customHeight="1" x14ac:dyDescent="0.25">
      <c r="A180"/>
    </row>
    <row r="181" spans="1:1" ht="30.75" customHeight="1" x14ac:dyDescent="0.25">
      <c r="A181"/>
    </row>
    <row r="182" spans="1:1" ht="30.75" customHeight="1" x14ac:dyDescent="0.25">
      <c r="A182"/>
    </row>
    <row r="183" spans="1:1" ht="30.75" customHeight="1" x14ac:dyDescent="0.25">
      <c r="A183"/>
    </row>
    <row r="184" spans="1:1" ht="30.75" customHeight="1" x14ac:dyDescent="0.25">
      <c r="A184"/>
    </row>
    <row r="185" spans="1:1" ht="30.75" customHeight="1" x14ac:dyDescent="0.25">
      <c r="A185"/>
    </row>
    <row r="186" spans="1:1" ht="30.75" customHeight="1" x14ac:dyDescent="0.25">
      <c r="A186"/>
    </row>
    <row r="187" spans="1:1" ht="30.75" customHeight="1" x14ac:dyDescent="0.25">
      <c r="A187"/>
    </row>
    <row r="188" spans="1:1" ht="30.75" customHeight="1" x14ac:dyDescent="0.25">
      <c r="A188"/>
    </row>
    <row r="189" spans="1:1" ht="30.75" customHeight="1" x14ac:dyDescent="0.25">
      <c r="A189"/>
    </row>
    <row r="190" spans="1:1" ht="30.75" customHeight="1" x14ac:dyDescent="0.25">
      <c r="A190"/>
    </row>
    <row r="191" spans="1:1" ht="30.75" customHeight="1" x14ac:dyDescent="0.25">
      <c r="A191"/>
    </row>
    <row r="192" spans="1:1" ht="30.75" customHeight="1" x14ac:dyDescent="0.25">
      <c r="A192"/>
    </row>
    <row r="193" spans="1:1" ht="30.75" customHeight="1" x14ac:dyDescent="0.25">
      <c r="A193"/>
    </row>
    <row r="194" spans="1:1" ht="30.75" customHeight="1" x14ac:dyDescent="0.25">
      <c r="A194"/>
    </row>
    <row r="195" spans="1:1" ht="30.75" customHeight="1" x14ac:dyDescent="0.25">
      <c r="A195"/>
    </row>
    <row r="196" spans="1:1" ht="30.75" customHeight="1" x14ac:dyDescent="0.25">
      <c r="A196"/>
    </row>
    <row r="197" spans="1:1" ht="30.75" customHeight="1" x14ac:dyDescent="0.25">
      <c r="A197"/>
    </row>
    <row r="198" spans="1:1" ht="30.75" customHeight="1" x14ac:dyDescent="0.25">
      <c r="A198"/>
    </row>
    <row r="199" spans="1:1" ht="30.75" customHeight="1" x14ac:dyDescent="0.25">
      <c r="A199"/>
    </row>
    <row r="200" spans="1:1" ht="30.75" customHeight="1" x14ac:dyDescent="0.25">
      <c r="A200"/>
    </row>
    <row r="201" spans="1:1" ht="30.75" customHeight="1" x14ac:dyDescent="0.25">
      <c r="A201"/>
    </row>
    <row r="202" spans="1:1" ht="30.75" customHeight="1" x14ac:dyDescent="0.25">
      <c r="A202"/>
    </row>
    <row r="203" spans="1:1" ht="30.75" customHeight="1" x14ac:dyDescent="0.25">
      <c r="A203"/>
    </row>
    <row r="204" spans="1:1" ht="30.75" customHeight="1" x14ac:dyDescent="0.25">
      <c r="A204"/>
    </row>
    <row r="205" spans="1:1" ht="30.75" customHeight="1" x14ac:dyDescent="0.25">
      <c r="A205"/>
    </row>
    <row r="206" spans="1:1" ht="30.75" customHeight="1" x14ac:dyDescent="0.25">
      <c r="A206"/>
    </row>
    <row r="207" spans="1:1" ht="30.75" customHeight="1" x14ac:dyDescent="0.25">
      <c r="A207"/>
    </row>
    <row r="208" spans="1:1" ht="30.75" customHeight="1" x14ac:dyDescent="0.25">
      <c r="A208"/>
    </row>
    <row r="209" spans="1:1" ht="30.75" customHeight="1" x14ac:dyDescent="0.25">
      <c r="A209"/>
    </row>
    <row r="210" spans="1:1" ht="30.75" customHeight="1" x14ac:dyDescent="0.25">
      <c r="A210"/>
    </row>
    <row r="211" spans="1:1" ht="30.75" customHeight="1" x14ac:dyDescent="0.25">
      <c r="A211"/>
    </row>
    <row r="212" spans="1:1" ht="30.75" customHeight="1" x14ac:dyDescent="0.25">
      <c r="A212"/>
    </row>
    <row r="213" spans="1:1" ht="30.75" customHeight="1" x14ac:dyDescent="0.25">
      <c r="A213"/>
    </row>
    <row r="214" spans="1:1" ht="30.75" customHeight="1" x14ac:dyDescent="0.25">
      <c r="A214"/>
    </row>
    <row r="215" spans="1:1" ht="30.75" customHeight="1" x14ac:dyDescent="0.25">
      <c r="A215"/>
    </row>
    <row r="216" spans="1:1" ht="30.75" customHeight="1" x14ac:dyDescent="0.25">
      <c r="A216"/>
    </row>
    <row r="217" spans="1:1" ht="30.75" customHeight="1" x14ac:dyDescent="0.25">
      <c r="A217"/>
    </row>
    <row r="218" spans="1:1" ht="30.75" customHeight="1" x14ac:dyDescent="0.25">
      <c r="A218"/>
    </row>
    <row r="219" spans="1:1" ht="30.75" customHeight="1" x14ac:dyDescent="0.25">
      <c r="A219"/>
    </row>
    <row r="220" spans="1:1" ht="30.75" customHeight="1" x14ac:dyDescent="0.25">
      <c r="A220"/>
    </row>
    <row r="221" spans="1:1" ht="30.75" customHeight="1" x14ac:dyDescent="0.25">
      <c r="A221"/>
    </row>
    <row r="222" spans="1:1" ht="30.75" customHeight="1" x14ac:dyDescent="0.25">
      <c r="A222"/>
    </row>
    <row r="223" spans="1:1" ht="30.75" customHeight="1" x14ac:dyDescent="0.25">
      <c r="A223"/>
    </row>
    <row r="224" spans="1:1" ht="30.75" customHeight="1" x14ac:dyDescent="0.25">
      <c r="A224"/>
    </row>
    <row r="225" spans="1:1" ht="30.75" customHeight="1" x14ac:dyDescent="0.25">
      <c r="A225"/>
    </row>
    <row r="226" spans="1:1" ht="30.75" customHeight="1" x14ac:dyDescent="0.25">
      <c r="A226"/>
    </row>
    <row r="227" spans="1:1" ht="30.75" customHeight="1" x14ac:dyDescent="0.25">
      <c r="A227"/>
    </row>
    <row r="228" spans="1:1" ht="30.75" customHeight="1" x14ac:dyDescent="0.25">
      <c r="A228"/>
    </row>
    <row r="229" spans="1:1" ht="30.75" customHeight="1" x14ac:dyDescent="0.25">
      <c r="A229"/>
    </row>
    <row r="230" spans="1:1" ht="30.75" customHeight="1" x14ac:dyDescent="0.25">
      <c r="A230"/>
    </row>
    <row r="231" spans="1:1" ht="30.75" customHeight="1" x14ac:dyDescent="0.25">
      <c r="A231"/>
    </row>
    <row r="232" spans="1:1" ht="30.75" customHeight="1" x14ac:dyDescent="0.25">
      <c r="A232"/>
    </row>
    <row r="233" spans="1:1" ht="30.75" customHeight="1" x14ac:dyDescent="0.25">
      <c r="A233"/>
    </row>
    <row r="234" spans="1:1" ht="30.75" customHeight="1" x14ac:dyDescent="0.25">
      <c r="A234"/>
    </row>
    <row r="235" spans="1:1" ht="30.75" customHeight="1" x14ac:dyDescent="0.25">
      <c r="A235"/>
    </row>
    <row r="236" spans="1:1" ht="30.75" customHeight="1" x14ac:dyDescent="0.25">
      <c r="A236"/>
    </row>
    <row r="237" spans="1:1" ht="30.75" customHeight="1" x14ac:dyDescent="0.25">
      <c r="A237"/>
    </row>
    <row r="238" spans="1:1" ht="30.75" customHeight="1" x14ac:dyDescent="0.25">
      <c r="A238"/>
    </row>
    <row r="239" spans="1:1" ht="30.75" customHeight="1" x14ac:dyDescent="0.25">
      <c r="A239"/>
    </row>
    <row r="240" spans="1:1" ht="30.75" customHeight="1" x14ac:dyDescent="0.25">
      <c r="A240"/>
    </row>
    <row r="241" spans="1:1" ht="30.75" customHeight="1" x14ac:dyDescent="0.25">
      <c r="A241"/>
    </row>
    <row r="242" spans="1:1" ht="30.75" customHeight="1" x14ac:dyDescent="0.25">
      <c r="A242"/>
    </row>
    <row r="243" spans="1:1" ht="30.75" customHeight="1" x14ac:dyDescent="0.25">
      <c r="A243"/>
    </row>
    <row r="244" spans="1:1" ht="30.75" customHeight="1" x14ac:dyDescent="0.25">
      <c r="A244"/>
    </row>
    <row r="245" spans="1:1" ht="30.75" customHeight="1" x14ac:dyDescent="0.25">
      <c r="A245"/>
    </row>
    <row r="246" spans="1:1" ht="30.75" customHeight="1" x14ac:dyDescent="0.25">
      <c r="A246"/>
    </row>
    <row r="247" spans="1:1" ht="30.75" customHeight="1" x14ac:dyDescent="0.25">
      <c r="A247"/>
    </row>
    <row r="248" spans="1:1" ht="30.75" customHeight="1" x14ac:dyDescent="0.25">
      <c r="A248"/>
    </row>
    <row r="249" spans="1:1" ht="30.75" customHeight="1" x14ac:dyDescent="0.25">
      <c r="A249"/>
    </row>
    <row r="250" spans="1:1" ht="30.75" customHeight="1" x14ac:dyDescent="0.25">
      <c r="A250"/>
    </row>
    <row r="251" spans="1:1" ht="30.75" customHeight="1" x14ac:dyDescent="0.25">
      <c r="A251"/>
    </row>
    <row r="252" spans="1:1" ht="30.75" customHeight="1" x14ac:dyDescent="0.25">
      <c r="A252"/>
    </row>
    <row r="253" spans="1:1" ht="30.75" customHeight="1" x14ac:dyDescent="0.25">
      <c r="A253"/>
    </row>
    <row r="254" spans="1:1" ht="30.75" customHeight="1" x14ac:dyDescent="0.25">
      <c r="A254"/>
    </row>
    <row r="255" spans="1:1" ht="30.75" customHeight="1" x14ac:dyDescent="0.25">
      <c r="A255"/>
    </row>
    <row r="256" spans="1:1" ht="30.75" customHeight="1" x14ac:dyDescent="0.25">
      <c r="A256"/>
    </row>
    <row r="257" spans="1:1" ht="30.75" customHeight="1" x14ac:dyDescent="0.25">
      <c r="A257"/>
    </row>
    <row r="258" spans="1:1" ht="30.75" customHeight="1" x14ac:dyDescent="0.25">
      <c r="A258"/>
    </row>
    <row r="259" spans="1:1" ht="30.75" customHeight="1" x14ac:dyDescent="0.25">
      <c r="A259"/>
    </row>
    <row r="260" spans="1:1" ht="30.75" customHeight="1" x14ac:dyDescent="0.25">
      <c r="A260"/>
    </row>
    <row r="261" spans="1:1" ht="30.75" customHeight="1" x14ac:dyDescent="0.25">
      <c r="A261"/>
    </row>
    <row r="262" spans="1:1" ht="30.75" customHeight="1" x14ac:dyDescent="0.25">
      <c r="A262"/>
    </row>
    <row r="263" spans="1:1" ht="30.75" customHeight="1" x14ac:dyDescent="0.25">
      <c r="A263"/>
    </row>
    <row r="264" spans="1:1" ht="30.75" customHeight="1" x14ac:dyDescent="0.25">
      <c r="A264"/>
    </row>
    <row r="265" spans="1:1" ht="30.75" customHeight="1" x14ac:dyDescent="0.25">
      <c r="A265"/>
    </row>
    <row r="266" spans="1:1" ht="30.75" customHeight="1" x14ac:dyDescent="0.25">
      <c r="A266"/>
    </row>
    <row r="267" spans="1:1" ht="30.75" customHeight="1" x14ac:dyDescent="0.25">
      <c r="A267"/>
    </row>
    <row r="268" spans="1:1" ht="30.75" customHeight="1" x14ac:dyDescent="0.25">
      <c r="A268"/>
    </row>
    <row r="269" spans="1:1" ht="30.75" customHeight="1" x14ac:dyDescent="0.25">
      <c r="A269"/>
    </row>
    <row r="270" spans="1:1" ht="30.75" customHeight="1" x14ac:dyDescent="0.25">
      <c r="A270"/>
    </row>
    <row r="271" spans="1:1" ht="30.75" customHeight="1" x14ac:dyDescent="0.25">
      <c r="A271"/>
    </row>
    <row r="272" spans="1:1" ht="30.75" customHeight="1" x14ac:dyDescent="0.25">
      <c r="A272"/>
    </row>
    <row r="273" spans="1:1" ht="30.75" customHeight="1" x14ac:dyDescent="0.25">
      <c r="A273"/>
    </row>
    <row r="274" spans="1:1" ht="30.75" customHeight="1" x14ac:dyDescent="0.25">
      <c r="A274"/>
    </row>
    <row r="275" spans="1:1" ht="30.75" customHeight="1" x14ac:dyDescent="0.25">
      <c r="A275"/>
    </row>
    <row r="276" spans="1:1" ht="30.75" customHeight="1" x14ac:dyDescent="0.25">
      <c r="A276"/>
    </row>
    <row r="277" spans="1:1" ht="30.75" customHeight="1" x14ac:dyDescent="0.25">
      <c r="A277"/>
    </row>
    <row r="278" spans="1:1" ht="30.75" customHeight="1" x14ac:dyDescent="0.25">
      <c r="A278"/>
    </row>
    <row r="279" spans="1:1" ht="30.75" customHeight="1" x14ac:dyDescent="0.25">
      <c r="A279"/>
    </row>
    <row r="280" spans="1:1" ht="30.75" customHeight="1" x14ac:dyDescent="0.25">
      <c r="A280"/>
    </row>
    <row r="281" spans="1:1" ht="30.75" customHeight="1" x14ac:dyDescent="0.25">
      <c r="A281"/>
    </row>
    <row r="282" spans="1:1" ht="30.75" customHeight="1" x14ac:dyDescent="0.25">
      <c r="A282"/>
    </row>
    <row r="283" spans="1:1" ht="30.75" customHeight="1" x14ac:dyDescent="0.25">
      <c r="A283"/>
    </row>
    <row r="284" spans="1:1" ht="30.75" customHeight="1" x14ac:dyDescent="0.25">
      <c r="A284"/>
    </row>
    <row r="285" spans="1:1" ht="30.75" customHeight="1" x14ac:dyDescent="0.25">
      <c r="A285"/>
    </row>
    <row r="286" spans="1:1" ht="30.75" customHeight="1" x14ac:dyDescent="0.25">
      <c r="A286"/>
    </row>
    <row r="287" spans="1:1" ht="30.75" customHeight="1" x14ac:dyDescent="0.25">
      <c r="A287"/>
    </row>
    <row r="288" spans="1:1" ht="30.75" customHeight="1" x14ac:dyDescent="0.25">
      <c r="A288"/>
    </row>
    <row r="289" spans="1:1" ht="30.75" customHeight="1" x14ac:dyDescent="0.25">
      <c r="A289"/>
    </row>
    <row r="290" spans="1:1" ht="30.75" customHeight="1" x14ac:dyDescent="0.25">
      <c r="A290"/>
    </row>
    <row r="291" spans="1:1" ht="30.75" customHeight="1" x14ac:dyDescent="0.25">
      <c r="A291"/>
    </row>
    <row r="292" spans="1:1" ht="30.75" customHeight="1" x14ac:dyDescent="0.25">
      <c r="A292"/>
    </row>
    <row r="293" spans="1:1" ht="30.75" customHeight="1" x14ac:dyDescent="0.25">
      <c r="A293"/>
    </row>
    <row r="294" spans="1:1" ht="30.75" customHeight="1" x14ac:dyDescent="0.25">
      <c r="A294"/>
    </row>
    <row r="295" spans="1:1" ht="30.75" customHeight="1" x14ac:dyDescent="0.25">
      <c r="A295"/>
    </row>
    <row r="296" spans="1:1" ht="30.75" customHeight="1" x14ac:dyDescent="0.25">
      <c r="A296"/>
    </row>
    <row r="297" spans="1:1" ht="30.75" customHeight="1" x14ac:dyDescent="0.25">
      <c r="A297"/>
    </row>
    <row r="298" spans="1:1" ht="30.75" customHeight="1" x14ac:dyDescent="0.25">
      <c r="A298"/>
    </row>
    <row r="299" spans="1:1" ht="30.75" customHeight="1" x14ac:dyDescent="0.25">
      <c r="A299"/>
    </row>
    <row r="300" spans="1:1" ht="30.75" customHeight="1" x14ac:dyDescent="0.25">
      <c r="A300"/>
    </row>
    <row r="301" spans="1:1" ht="30.75" customHeight="1" x14ac:dyDescent="0.25">
      <c r="A301"/>
    </row>
    <row r="302" spans="1:1" ht="30.75" customHeight="1" x14ac:dyDescent="0.25">
      <c r="A302"/>
    </row>
    <row r="303" spans="1:1" ht="30.75" customHeight="1" x14ac:dyDescent="0.25">
      <c r="A303"/>
    </row>
    <row r="304" spans="1:1" ht="30.75" customHeight="1" x14ac:dyDescent="0.25">
      <c r="A304"/>
    </row>
    <row r="305" spans="1:1" ht="30.75" customHeight="1" x14ac:dyDescent="0.25">
      <c r="A305"/>
    </row>
    <row r="306" spans="1:1" ht="30.75" customHeight="1" x14ac:dyDescent="0.25">
      <c r="A306"/>
    </row>
    <row r="307" spans="1:1" ht="30.75" customHeight="1" x14ac:dyDescent="0.25">
      <c r="A307"/>
    </row>
    <row r="308" spans="1:1" ht="30.75" customHeight="1" x14ac:dyDescent="0.25">
      <c r="A308"/>
    </row>
    <row r="309" spans="1:1" ht="30.75" customHeight="1" x14ac:dyDescent="0.25">
      <c r="A309"/>
    </row>
    <row r="310" spans="1:1" ht="30.75" customHeight="1" x14ac:dyDescent="0.25">
      <c r="A310"/>
    </row>
    <row r="311" spans="1:1" ht="30.75" customHeight="1" x14ac:dyDescent="0.25">
      <c r="A311"/>
    </row>
    <row r="312" spans="1:1" ht="30.75" customHeight="1" x14ac:dyDescent="0.25">
      <c r="A312"/>
    </row>
    <row r="313" spans="1:1" ht="30.75" customHeight="1" x14ac:dyDescent="0.25">
      <c r="A313"/>
    </row>
    <row r="314" spans="1:1" ht="30.75" customHeight="1" x14ac:dyDescent="0.25">
      <c r="A314"/>
    </row>
    <row r="315" spans="1:1" ht="30.75" customHeight="1" x14ac:dyDescent="0.25">
      <c r="A315"/>
    </row>
    <row r="316" spans="1:1" ht="30.75" customHeight="1" x14ac:dyDescent="0.25">
      <c r="A316"/>
    </row>
    <row r="317" spans="1:1" ht="30.75" customHeight="1" x14ac:dyDescent="0.25">
      <c r="A317"/>
    </row>
    <row r="318" spans="1:1" ht="30.75" customHeight="1" x14ac:dyDescent="0.25">
      <c r="A318"/>
    </row>
    <row r="319" spans="1:1" ht="30.75" customHeight="1" x14ac:dyDescent="0.25">
      <c r="A319"/>
    </row>
    <row r="320" spans="1:1" ht="30.75" customHeight="1" x14ac:dyDescent="0.25">
      <c r="A320"/>
    </row>
    <row r="321" spans="1:1" ht="30.75" customHeight="1" x14ac:dyDescent="0.25">
      <c r="A321"/>
    </row>
    <row r="322" spans="1:1" ht="30.75" customHeight="1" x14ac:dyDescent="0.25">
      <c r="A322"/>
    </row>
    <row r="323" spans="1:1" ht="30.75" customHeight="1" x14ac:dyDescent="0.25">
      <c r="A323"/>
    </row>
    <row r="324" spans="1:1" ht="30.75" customHeight="1" x14ac:dyDescent="0.25">
      <c r="A324"/>
    </row>
    <row r="325" spans="1:1" ht="30.75" customHeight="1" x14ac:dyDescent="0.25">
      <c r="A325"/>
    </row>
    <row r="326" spans="1:1" ht="30.75" customHeight="1" x14ac:dyDescent="0.25">
      <c r="A326"/>
    </row>
    <row r="327" spans="1:1" ht="30.75" customHeight="1" x14ac:dyDescent="0.25">
      <c r="A327"/>
    </row>
    <row r="328" spans="1:1" ht="30.75" customHeight="1" x14ac:dyDescent="0.25">
      <c r="A328"/>
    </row>
    <row r="329" spans="1:1" ht="30.75" customHeight="1" x14ac:dyDescent="0.25">
      <c r="A329"/>
    </row>
    <row r="330" spans="1:1" ht="30.75" customHeight="1" x14ac:dyDescent="0.25">
      <c r="A330"/>
    </row>
    <row r="331" spans="1:1" ht="30.75" customHeight="1" x14ac:dyDescent="0.25">
      <c r="A331"/>
    </row>
    <row r="332" spans="1:1" ht="30.75" customHeight="1" x14ac:dyDescent="0.25">
      <c r="A332"/>
    </row>
    <row r="333" spans="1:1" ht="30.75" customHeight="1" x14ac:dyDescent="0.25">
      <c r="A333"/>
    </row>
    <row r="334" spans="1:1" ht="30.75" customHeight="1" x14ac:dyDescent="0.25">
      <c r="A334"/>
    </row>
    <row r="335" spans="1:1" ht="30.75" customHeight="1" x14ac:dyDescent="0.25">
      <c r="A335"/>
    </row>
    <row r="336" spans="1:1" ht="30.75" customHeight="1" x14ac:dyDescent="0.25">
      <c r="A336"/>
    </row>
    <row r="337" spans="1:1" ht="30.75" customHeight="1" x14ac:dyDescent="0.25">
      <c r="A337"/>
    </row>
    <row r="338" spans="1:1" ht="30.75" customHeight="1" x14ac:dyDescent="0.25">
      <c r="A338"/>
    </row>
    <row r="339" spans="1:1" ht="30.75" customHeight="1" x14ac:dyDescent="0.25">
      <c r="A339"/>
    </row>
    <row r="340" spans="1:1" ht="30.75" customHeight="1" x14ac:dyDescent="0.25">
      <c r="A340"/>
    </row>
    <row r="341" spans="1:1" ht="30.75" customHeight="1" x14ac:dyDescent="0.25">
      <c r="A341"/>
    </row>
    <row r="342" spans="1:1" ht="30.75" customHeight="1" x14ac:dyDescent="0.25">
      <c r="A342"/>
    </row>
    <row r="343" spans="1:1" ht="30.75" customHeight="1" x14ac:dyDescent="0.25">
      <c r="A343"/>
    </row>
    <row r="344" spans="1:1" ht="30.75" customHeight="1" x14ac:dyDescent="0.25">
      <c r="A344"/>
    </row>
    <row r="345" spans="1:1" ht="30.75" customHeight="1" x14ac:dyDescent="0.25">
      <c r="A345"/>
    </row>
    <row r="346" spans="1:1" ht="30.75" customHeight="1" x14ac:dyDescent="0.25">
      <c r="A346"/>
    </row>
    <row r="347" spans="1:1" ht="30.75" customHeight="1" x14ac:dyDescent="0.25">
      <c r="A347"/>
    </row>
    <row r="348" spans="1:1" ht="30.75" customHeight="1" x14ac:dyDescent="0.25">
      <c r="A348"/>
    </row>
    <row r="349" spans="1:1" ht="30.75" customHeight="1" x14ac:dyDescent="0.25">
      <c r="A349"/>
    </row>
    <row r="350" spans="1:1" ht="30.75" customHeight="1" x14ac:dyDescent="0.25">
      <c r="A350"/>
    </row>
    <row r="351" spans="1:1" ht="30.75" customHeight="1" x14ac:dyDescent="0.25">
      <c r="A351"/>
    </row>
    <row r="352" spans="1:1" ht="30.75" customHeight="1" x14ac:dyDescent="0.25">
      <c r="A352"/>
    </row>
    <row r="353" spans="1:1" ht="30.75" customHeight="1" x14ac:dyDescent="0.25">
      <c r="A353"/>
    </row>
    <row r="354" spans="1:1" ht="30.75" customHeight="1" x14ac:dyDescent="0.25">
      <c r="A354"/>
    </row>
    <row r="355" spans="1:1" ht="30.75" customHeight="1" x14ac:dyDescent="0.25">
      <c r="A355"/>
    </row>
    <row r="356" spans="1:1" ht="30.75" customHeight="1" x14ac:dyDescent="0.25">
      <c r="A356"/>
    </row>
    <row r="357" spans="1:1" ht="30.75" customHeight="1" x14ac:dyDescent="0.25">
      <c r="A357"/>
    </row>
    <row r="358" spans="1:1" ht="30.75" customHeight="1" x14ac:dyDescent="0.25">
      <c r="A358"/>
    </row>
    <row r="359" spans="1:1" ht="30.75" customHeight="1" x14ac:dyDescent="0.25">
      <c r="A359"/>
    </row>
    <row r="360" spans="1:1" ht="30.75" customHeight="1" x14ac:dyDescent="0.25">
      <c r="A360"/>
    </row>
    <row r="361" spans="1:1" ht="30.75" customHeight="1" x14ac:dyDescent="0.25">
      <c r="A361"/>
    </row>
    <row r="362" spans="1:1" ht="30.75" customHeight="1" x14ac:dyDescent="0.25">
      <c r="A362"/>
    </row>
    <row r="363" spans="1:1" ht="30.75" customHeight="1" x14ac:dyDescent="0.25">
      <c r="A363"/>
    </row>
    <row r="364" spans="1:1" ht="30.75" customHeight="1" x14ac:dyDescent="0.25">
      <c r="A364"/>
    </row>
    <row r="365" spans="1:1" ht="30.75" customHeight="1" x14ac:dyDescent="0.25">
      <c r="A365"/>
    </row>
    <row r="366" spans="1:1" ht="30.75" customHeight="1" x14ac:dyDescent="0.25">
      <c r="A366"/>
    </row>
    <row r="367" spans="1:1" ht="30.75" customHeight="1" x14ac:dyDescent="0.25">
      <c r="A367"/>
    </row>
    <row r="368" spans="1:1" ht="30.75" customHeight="1" x14ac:dyDescent="0.25">
      <c r="A368"/>
    </row>
    <row r="369" spans="1:1" ht="30.75" customHeight="1" x14ac:dyDescent="0.25">
      <c r="A369"/>
    </row>
    <row r="370" spans="1:1" ht="30.75" customHeight="1" x14ac:dyDescent="0.25">
      <c r="A370"/>
    </row>
    <row r="371" spans="1:1" ht="30.75" customHeight="1" x14ac:dyDescent="0.25">
      <c r="A371"/>
    </row>
    <row r="372" spans="1:1" ht="30.75" customHeight="1" x14ac:dyDescent="0.25">
      <c r="A372"/>
    </row>
    <row r="373" spans="1:1" ht="30.75" customHeight="1" x14ac:dyDescent="0.25">
      <c r="A373"/>
    </row>
    <row r="374" spans="1:1" ht="30.75" customHeight="1" x14ac:dyDescent="0.25">
      <c r="A374"/>
    </row>
    <row r="375" spans="1:1" ht="30.75" customHeight="1" x14ac:dyDescent="0.25">
      <c r="A375"/>
    </row>
    <row r="376" spans="1:1" ht="30.75" customHeight="1" x14ac:dyDescent="0.25">
      <c r="A376"/>
    </row>
    <row r="377" spans="1:1" ht="30.75" customHeight="1" x14ac:dyDescent="0.25">
      <c r="A377"/>
    </row>
    <row r="378" spans="1:1" ht="30.75" customHeight="1" x14ac:dyDescent="0.25">
      <c r="A378"/>
    </row>
    <row r="379" spans="1:1" ht="30.75" customHeight="1" x14ac:dyDescent="0.25">
      <c r="A379"/>
    </row>
    <row r="380" spans="1:1" ht="30.75" customHeight="1" x14ac:dyDescent="0.25">
      <c r="A380"/>
    </row>
    <row r="381" spans="1:1" ht="30.75" customHeight="1" x14ac:dyDescent="0.25">
      <c r="A381"/>
    </row>
    <row r="382" spans="1:1" ht="30.75" customHeight="1" x14ac:dyDescent="0.25">
      <c r="A382"/>
    </row>
    <row r="383" spans="1:1" ht="30.75" customHeight="1" x14ac:dyDescent="0.25">
      <c r="A383"/>
    </row>
    <row r="384" spans="1:1" ht="30.75" customHeight="1" x14ac:dyDescent="0.25">
      <c r="A384"/>
    </row>
    <row r="385" spans="1:1" ht="30.75" customHeight="1" x14ac:dyDescent="0.25">
      <c r="A385"/>
    </row>
    <row r="386" spans="1:1" ht="30.75" customHeight="1" x14ac:dyDescent="0.25">
      <c r="A386"/>
    </row>
    <row r="387" spans="1:1" ht="30.75" customHeight="1" x14ac:dyDescent="0.25">
      <c r="A387"/>
    </row>
    <row r="388" spans="1:1" ht="30.75" customHeight="1" x14ac:dyDescent="0.25">
      <c r="A388"/>
    </row>
    <row r="389" spans="1:1" ht="30.75" customHeight="1" x14ac:dyDescent="0.25">
      <c r="A389"/>
    </row>
    <row r="390" spans="1:1" ht="30.75" customHeight="1" x14ac:dyDescent="0.25">
      <c r="A390"/>
    </row>
    <row r="391" spans="1:1" ht="30.75" customHeight="1" x14ac:dyDescent="0.25">
      <c r="A391"/>
    </row>
    <row r="392" spans="1:1" ht="30.75" customHeight="1" x14ac:dyDescent="0.25">
      <c r="A392"/>
    </row>
    <row r="393" spans="1:1" ht="30.75" customHeight="1" x14ac:dyDescent="0.25">
      <c r="A393"/>
    </row>
    <row r="394" spans="1:1" ht="30.75" customHeight="1" x14ac:dyDescent="0.25">
      <c r="A394"/>
    </row>
    <row r="395" spans="1:1" ht="30.75" customHeight="1" x14ac:dyDescent="0.25">
      <c r="A395"/>
    </row>
    <row r="396" spans="1:1" ht="30.75" customHeight="1" x14ac:dyDescent="0.25">
      <c r="A396"/>
    </row>
    <row r="397" spans="1:1" ht="30.75" customHeight="1" x14ac:dyDescent="0.25">
      <c r="A397"/>
    </row>
    <row r="398" spans="1:1" ht="30.75" customHeight="1" x14ac:dyDescent="0.25">
      <c r="A398"/>
    </row>
    <row r="399" spans="1:1" ht="30.75" customHeight="1" x14ac:dyDescent="0.25">
      <c r="A399"/>
    </row>
    <row r="400" spans="1:1" ht="30.75" customHeight="1" x14ac:dyDescent="0.25">
      <c r="A400"/>
    </row>
    <row r="401" spans="1:1" ht="30.75" customHeight="1" x14ac:dyDescent="0.25">
      <c r="A401"/>
    </row>
    <row r="402" spans="1:1" ht="30.75" customHeight="1" x14ac:dyDescent="0.25">
      <c r="A402"/>
    </row>
    <row r="403" spans="1:1" ht="30.75" customHeight="1" x14ac:dyDescent="0.25">
      <c r="A403"/>
    </row>
    <row r="404" spans="1:1" ht="30.75" customHeight="1" x14ac:dyDescent="0.25">
      <c r="A404"/>
    </row>
    <row r="405" spans="1:1" ht="30.75" customHeight="1" x14ac:dyDescent="0.25">
      <c r="A405"/>
    </row>
    <row r="406" spans="1:1" ht="30.75" customHeight="1" x14ac:dyDescent="0.25">
      <c r="A406"/>
    </row>
    <row r="407" spans="1:1" ht="30.75" customHeight="1" x14ac:dyDescent="0.25">
      <c r="A407"/>
    </row>
    <row r="408" spans="1:1" ht="30.75" customHeight="1" x14ac:dyDescent="0.25">
      <c r="A408"/>
    </row>
    <row r="409" spans="1:1" ht="30.75" customHeight="1" x14ac:dyDescent="0.25">
      <c r="A409"/>
    </row>
    <row r="410" spans="1:1" ht="30.75" customHeight="1" x14ac:dyDescent="0.25">
      <c r="A410"/>
    </row>
    <row r="411" spans="1:1" ht="30.75" customHeight="1" x14ac:dyDescent="0.25">
      <c r="A411"/>
    </row>
    <row r="412" spans="1:1" ht="30.75" customHeight="1" x14ac:dyDescent="0.25">
      <c r="A412"/>
    </row>
    <row r="413" spans="1:1" ht="30.75" customHeight="1" x14ac:dyDescent="0.25">
      <c r="A413"/>
    </row>
    <row r="414" spans="1:1" ht="30.75" customHeight="1" x14ac:dyDescent="0.25">
      <c r="A414"/>
    </row>
    <row r="415" spans="1:1" ht="30.75" customHeight="1" x14ac:dyDescent="0.25">
      <c r="A415"/>
    </row>
    <row r="416" spans="1:1" ht="30.75" customHeight="1" x14ac:dyDescent="0.25">
      <c r="A416"/>
    </row>
    <row r="417" spans="1:1" ht="30.75" customHeight="1" x14ac:dyDescent="0.25">
      <c r="A417"/>
    </row>
    <row r="418" spans="1:1" ht="30.75" customHeight="1" x14ac:dyDescent="0.25">
      <c r="A418"/>
    </row>
    <row r="419" spans="1:1" ht="30.75" customHeight="1" x14ac:dyDescent="0.25">
      <c r="A419"/>
    </row>
    <row r="420" spans="1:1" ht="30.75" customHeight="1" x14ac:dyDescent="0.25">
      <c r="A420"/>
    </row>
    <row r="421" spans="1:1" ht="30.75" customHeight="1" x14ac:dyDescent="0.25">
      <c r="A421"/>
    </row>
    <row r="422" spans="1:1" ht="30.75" customHeight="1" x14ac:dyDescent="0.25">
      <c r="A422"/>
    </row>
    <row r="423" spans="1:1" ht="30.75" customHeight="1" x14ac:dyDescent="0.25">
      <c r="A423"/>
    </row>
    <row r="424" spans="1:1" ht="30.75" customHeight="1" x14ac:dyDescent="0.25">
      <c r="A424"/>
    </row>
    <row r="425" spans="1:1" ht="30.75" customHeight="1" x14ac:dyDescent="0.25">
      <c r="A425"/>
    </row>
    <row r="426" spans="1:1" ht="30.75" customHeight="1" x14ac:dyDescent="0.25">
      <c r="A426"/>
    </row>
    <row r="427" spans="1:1" ht="30.75" customHeight="1" x14ac:dyDescent="0.25">
      <c r="A427"/>
    </row>
    <row r="428" spans="1:1" ht="30.75" customHeight="1" x14ac:dyDescent="0.25">
      <c r="A428"/>
    </row>
    <row r="429" spans="1:1" ht="30.75" customHeight="1" x14ac:dyDescent="0.25">
      <c r="A429"/>
    </row>
    <row r="430" spans="1:1" ht="30.75" customHeight="1" x14ac:dyDescent="0.25">
      <c r="A430"/>
    </row>
    <row r="431" spans="1:1" ht="30.75" customHeight="1" x14ac:dyDescent="0.25">
      <c r="A431"/>
    </row>
    <row r="432" spans="1:1" ht="30.75" customHeight="1" x14ac:dyDescent="0.25">
      <c r="A432"/>
    </row>
    <row r="433" spans="1:1" ht="30.75" customHeight="1" x14ac:dyDescent="0.25">
      <c r="A433"/>
    </row>
    <row r="434" spans="1:1" ht="30.75" customHeight="1" x14ac:dyDescent="0.25">
      <c r="A434"/>
    </row>
    <row r="435" spans="1:1" ht="30.75" customHeight="1" x14ac:dyDescent="0.25">
      <c r="A435"/>
    </row>
    <row r="436" spans="1:1" ht="30.75" customHeight="1" x14ac:dyDescent="0.25">
      <c r="A436"/>
    </row>
    <row r="437" spans="1:1" ht="30.75" customHeight="1" x14ac:dyDescent="0.25">
      <c r="A437"/>
    </row>
    <row r="438" spans="1:1" ht="30.75" customHeight="1" x14ac:dyDescent="0.25">
      <c r="A438"/>
    </row>
    <row r="439" spans="1:1" ht="30.75" customHeight="1" x14ac:dyDescent="0.25">
      <c r="A439"/>
    </row>
    <row r="440" spans="1:1" ht="30.75" customHeight="1" x14ac:dyDescent="0.25">
      <c r="A440"/>
    </row>
    <row r="441" spans="1:1" ht="30.75" customHeight="1" x14ac:dyDescent="0.25">
      <c r="A441"/>
    </row>
    <row r="442" spans="1:1" ht="30.75" customHeight="1" x14ac:dyDescent="0.25">
      <c r="A442"/>
    </row>
    <row r="443" spans="1:1" ht="30.75" customHeight="1" x14ac:dyDescent="0.25">
      <c r="A443"/>
    </row>
    <row r="444" spans="1:1" ht="30.75" customHeight="1" x14ac:dyDescent="0.25">
      <c r="A444"/>
    </row>
    <row r="445" spans="1:1" ht="30.75" customHeight="1" x14ac:dyDescent="0.25">
      <c r="A445"/>
    </row>
    <row r="446" spans="1:1" ht="30.75" customHeight="1" x14ac:dyDescent="0.25">
      <c r="A446"/>
    </row>
    <row r="447" spans="1:1" ht="30.75" customHeight="1" x14ac:dyDescent="0.25">
      <c r="A447"/>
    </row>
    <row r="448" spans="1:1" ht="30.75" customHeight="1" x14ac:dyDescent="0.25">
      <c r="A448"/>
    </row>
    <row r="449" spans="1:1" ht="30.75" customHeight="1" x14ac:dyDescent="0.25">
      <c r="A449"/>
    </row>
    <row r="450" spans="1:1" ht="30.75" customHeight="1" x14ac:dyDescent="0.25">
      <c r="A450"/>
    </row>
    <row r="451" spans="1:1" ht="30.75" customHeight="1" x14ac:dyDescent="0.25">
      <c r="A451"/>
    </row>
    <row r="452" spans="1:1" ht="30.75" customHeight="1" x14ac:dyDescent="0.25">
      <c r="A452"/>
    </row>
    <row r="453" spans="1:1" ht="30.75" customHeight="1" x14ac:dyDescent="0.25">
      <c r="A453"/>
    </row>
    <row r="454" spans="1:1" ht="30.75" customHeight="1" x14ac:dyDescent="0.25">
      <c r="A454"/>
    </row>
    <row r="455" spans="1:1" ht="30.75" customHeight="1" x14ac:dyDescent="0.25">
      <c r="A455"/>
    </row>
    <row r="456" spans="1:1" ht="30.75" customHeight="1" x14ac:dyDescent="0.25">
      <c r="A456"/>
    </row>
    <row r="457" spans="1:1" ht="30.75" customHeight="1" x14ac:dyDescent="0.25">
      <c r="A457"/>
    </row>
    <row r="458" spans="1:1" ht="30.75" customHeight="1" x14ac:dyDescent="0.25">
      <c r="A458"/>
    </row>
    <row r="459" spans="1:1" ht="30.75" customHeight="1" x14ac:dyDescent="0.25">
      <c r="A459"/>
    </row>
    <row r="460" spans="1:1" ht="30.75" customHeight="1" x14ac:dyDescent="0.25">
      <c r="A460"/>
    </row>
    <row r="461" spans="1:1" ht="30.75" customHeight="1" x14ac:dyDescent="0.25">
      <c r="A461"/>
    </row>
    <row r="462" spans="1:1" ht="30.75" customHeight="1" x14ac:dyDescent="0.25">
      <c r="A462"/>
    </row>
    <row r="463" spans="1:1" ht="30.75" customHeight="1" x14ac:dyDescent="0.25">
      <c r="A463"/>
    </row>
    <row r="464" spans="1:1" ht="30.75" customHeight="1" x14ac:dyDescent="0.25">
      <c r="A464"/>
    </row>
    <row r="465" spans="1:1" ht="30.75" customHeight="1" x14ac:dyDescent="0.25">
      <c r="A465"/>
    </row>
    <row r="466" spans="1:1" ht="30.75" customHeight="1" x14ac:dyDescent="0.25">
      <c r="A466"/>
    </row>
    <row r="467" spans="1:1" ht="30.75" customHeight="1" x14ac:dyDescent="0.25">
      <c r="A467"/>
    </row>
    <row r="468" spans="1:1" ht="30.75" customHeight="1" x14ac:dyDescent="0.25">
      <c r="A468"/>
    </row>
    <row r="469" spans="1:1" ht="30.75" customHeight="1" x14ac:dyDescent="0.25">
      <c r="A469"/>
    </row>
    <row r="470" spans="1:1" ht="30.75" customHeight="1" x14ac:dyDescent="0.25">
      <c r="A470"/>
    </row>
    <row r="471" spans="1:1" ht="30.75" customHeight="1" x14ac:dyDescent="0.25">
      <c r="A471"/>
    </row>
    <row r="472" spans="1:1" ht="30.75" customHeight="1" x14ac:dyDescent="0.25">
      <c r="A472"/>
    </row>
    <row r="473" spans="1:1" ht="30.75" customHeight="1" x14ac:dyDescent="0.25">
      <c r="A473"/>
    </row>
    <row r="474" spans="1:1" ht="30.75" customHeight="1" x14ac:dyDescent="0.25">
      <c r="A474"/>
    </row>
    <row r="475" spans="1:1" ht="30.75" customHeight="1" x14ac:dyDescent="0.25">
      <c r="A475"/>
    </row>
    <row r="476" spans="1:1" ht="30.75" customHeight="1" x14ac:dyDescent="0.25">
      <c r="A476"/>
    </row>
    <row r="477" spans="1:1" ht="30.75" customHeight="1" x14ac:dyDescent="0.25">
      <c r="A477"/>
    </row>
    <row r="478" spans="1:1" ht="30.75" customHeight="1" x14ac:dyDescent="0.25">
      <c r="A478"/>
    </row>
    <row r="479" spans="1:1" ht="30.75" customHeight="1" x14ac:dyDescent="0.25">
      <c r="A479"/>
    </row>
    <row r="480" spans="1:1" ht="30.75" customHeight="1" x14ac:dyDescent="0.25">
      <c r="A480"/>
    </row>
    <row r="481" spans="1:1" ht="30.75" customHeight="1" x14ac:dyDescent="0.25">
      <c r="A481"/>
    </row>
    <row r="482" spans="1:1" ht="30.75" customHeight="1" x14ac:dyDescent="0.25">
      <c r="A482"/>
    </row>
    <row r="483" spans="1:1" ht="30.75" customHeight="1" x14ac:dyDescent="0.25">
      <c r="A483"/>
    </row>
    <row r="484" spans="1:1" ht="30.75" customHeight="1" x14ac:dyDescent="0.25">
      <c r="A484"/>
    </row>
    <row r="485" spans="1:1" ht="30.75" customHeight="1" x14ac:dyDescent="0.25">
      <c r="A485"/>
    </row>
    <row r="486" spans="1:1" ht="30.75" customHeight="1" x14ac:dyDescent="0.25">
      <c r="A486"/>
    </row>
    <row r="487" spans="1:1" ht="30.75" customHeight="1" x14ac:dyDescent="0.25">
      <c r="A487"/>
    </row>
    <row r="488" spans="1:1" ht="30.75" customHeight="1" x14ac:dyDescent="0.25">
      <c r="A488"/>
    </row>
    <row r="489" spans="1:1" ht="30.75" customHeight="1" x14ac:dyDescent="0.25">
      <c r="A489"/>
    </row>
    <row r="490" spans="1:1" ht="30.75" customHeight="1" x14ac:dyDescent="0.25">
      <c r="A490"/>
    </row>
    <row r="491" spans="1:1" ht="30.75" customHeight="1" x14ac:dyDescent="0.25">
      <c r="A491"/>
    </row>
    <row r="492" spans="1:1" ht="30.75" customHeight="1" x14ac:dyDescent="0.25">
      <c r="A492"/>
    </row>
    <row r="493" spans="1:1" ht="30.75" customHeight="1" x14ac:dyDescent="0.25">
      <c r="A493"/>
    </row>
    <row r="494" spans="1:1" ht="30.75" customHeight="1" x14ac:dyDescent="0.25">
      <c r="A494"/>
    </row>
    <row r="495" spans="1:1" ht="30.75" customHeight="1" x14ac:dyDescent="0.25">
      <c r="A495"/>
    </row>
    <row r="496" spans="1:1" ht="30.75" customHeight="1" x14ac:dyDescent="0.25">
      <c r="A496"/>
    </row>
    <row r="497" spans="1:1" ht="30.75" customHeight="1" x14ac:dyDescent="0.25">
      <c r="A497"/>
    </row>
    <row r="498" spans="1:1" ht="30.75" customHeight="1" x14ac:dyDescent="0.25">
      <c r="A498"/>
    </row>
    <row r="499" spans="1:1" ht="30.75" customHeight="1" x14ac:dyDescent="0.25">
      <c r="A499"/>
    </row>
    <row r="500" spans="1:1" ht="30.75" customHeight="1" x14ac:dyDescent="0.25">
      <c r="A500"/>
    </row>
    <row r="501" spans="1:1" ht="30.75" customHeight="1" x14ac:dyDescent="0.25">
      <c r="A501"/>
    </row>
    <row r="502" spans="1:1" ht="30.75" customHeight="1" x14ac:dyDescent="0.25">
      <c r="A502"/>
    </row>
    <row r="503" spans="1:1" ht="30.75" customHeight="1" x14ac:dyDescent="0.25">
      <c r="A503"/>
    </row>
    <row r="504" spans="1:1" ht="30.75" customHeight="1" x14ac:dyDescent="0.25">
      <c r="A504"/>
    </row>
    <row r="505" spans="1:1" ht="30.75" customHeight="1" x14ac:dyDescent="0.25">
      <c r="A505"/>
    </row>
    <row r="506" spans="1:1" ht="30.75" customHeight="1" x14ac:dyDescent="0.25">
      <c r="A506"/>
    </row>
    <row r="507" spans="1:1" ht="30.75" customHeight="1" x14ac:dyDescent="0.25">
      <c r="A507"/>
    </row>
    <row r="508" spans="1:1" ht="30.75" customHeight="1" x14ac:dyDescent="0.25">
      <c r="A508"/>
    </row>
    <row r="509" spans="1:1" ht="30.75" customHeight="1" x14ac:dyDescent="0.25">
      <c r="A509"/>
    </row>
    <row r="510" spans="1:1" ht="30.75" customHeight="1" x14ac:dyDescent="0.25">
      <c r="A510"/>
    </row>
    <row r="511" spans="1:1" ht="30.75" customHeight="1" x14ac:dyDescent="0.25">
      <c r="A511"/>
    </row>
    <row r="512" spans="1:1" ht="30.75" customHeight="1" x14ac:dyDescent="0.25">
      <c r="A512"/>
    </row>
    <row r="513" spans="1:1" ht="30.75" customHeight="1" x14ac:dyDescent="0.25">
      <c r="A513"/>
    </row>
    <row r="514" spans="1:1" ht="30.75" customHeight="1" x14ac:dyDescent="0.25">
      <c r="A514"/>
    </row>
    <row r="515" spans="1:1" ht="30.75" customHeight="1" x14ac:dyDescent="0.25">
      <c r="A515"/>
    </row>
    <row r="516" spans="1:1" ht="30.75" customHeight="1" x14ac:dyDescent="0.25">
      <c r="A516"/>
    </row>
    <row r="517" spans="1:1" ht="30.75" customHeight="1" x14ac:dyDescent="0.25">
      <c r="A517"/>
    </row>
    <row r="518" spans="1:1" ht="30.75" customHeight="1" x14ac:dyDescent="0.25">
      <c r="A518"/>
    </row>
    <row r="519" spans="1:1" ht="30.75" customHeight="1" x14ac:dyDescent="0.25">
      <c r="A519"/>
    </row>
    <row r="520" spans="1:1" ht="30.75" customHeight="1" x14ac:dyDescent="0.25">
      <c r="A520"/>
    </row>
    <row r="521" spans="1:1" ht="30.75" customHeight="1" x14ac:dyDescent="0.25">
      <c r="A521"/>
    </row>
    <row r="522" spans="1:1" ht="30.75" customHeight="1" x14ac:dyDescent="0.25">
      <c r="A522"/>
    </row>
    <row r="523" spans="1:1" ht="30.75" customHeight="1" x14ac:dyDescent="0.25">
      <c r="A523"/>
    </row>
    <row r="524" spans="1:1" ht="30.75" customHeight="1" x14ac:dyDescent="0.25">
      <c r="A524"/>
    </row>
    <row r="525" spans="1:1" ht="30.75" customHeight="1" x14ac:dyDescent="0.25">
      <c r="A525"/>
    </row>
    <row r="526" spans="1:1" ht="30.75" customHeight="1" x14ac:dyDescent="0.25">
      <c r="A526"/>
    </row>
    <row r="527" spans="1:1" ht="30.75" customHeight="1" x14ac:dyDescent="0.25">
      <c r="A527"/>
    </row>
    <row r="528" spans="1:1" ht="30.75" customHeight="1" x14ac:dyDescent="0.25">
      <c r="A528"/>
    </row>
    <row r="529" spans="1:1" ht="30.75" customHeight="1" x14ac:dyDescent="0.25">
      <c r="A529"/>
    </row>
    <row r="530" spans="1:1" ht="30.75" customHeight="1" x14ac:dyDescent="0.25">
      <c r="A530"/>
    </row>
    <row r="531" spans="1:1" ht="30.75" customHeight="1" x14ac:dyDescent="0.25">
      <c r="A531"/>
    </row>
    <row r="532" spans="1:1" ht="30.75" customHeight="1" x14ac:dyDescent="0.25">
      <c r="A532"/>
    </row>
    <row r="533" spans="1:1" ht="30.75" customHeight="1" x14ac:dyDescent="0.25">
      <c r="A533"/>
    </row>
    <row r="534" spans="1:1" ht="30.75" customHeight="1" x14ac:dyDescent="0.25">
      <c r="A534"/>
    </row>
    <row r="535" spans="1:1" ht="30.75" customHeight="1" x14ac:dyDescent="0.25">
      <c r="A535"/>
    </row>
    <row r="536" spans="1:1" ht="30.75" customHeight="1" x14ac:dyDescent="0.25">
      <c r="A536"/>
    </row>
    <row r="537" spans="1:1" ht="30.75" customHeight="1" x14ac:dyDescent="0.25">
      <c r="A537"/>
    </row>
    <row r="538" spans="1:1" ht="30.75" customHeight="1" x14ac:dyDescent="0.25">
      <c r="A538"/>
    </row>
    <row r="539" spans="1:1" ht="30.75" customHeight="1" x14ac:dyDescent="0.25">
      <c r="A539"/>
    </row>
    <row r="540" spans="1:1" ht="30.75" customHeight="1" x14ac:dyDescent="0.25">
      <c r="A540"/>
    </row>
    <row r="541" spans="1:1" ht="30.75" customHeight="1" x14ac:dyDescent="0.25">
      <c r="A541"/>
    </row>
    <row r="542" spans="1:1" ht="30.75" customHeight="1" x14ac:dyDescent="0.25">
      <c r="A542"/>
    </row>
    <row r="543" spans="1:1" ht="30.75" customHeight="1" x14ac:dyDescent="0.25">
      <c r="A543"/>
    </row>
    <row r="544" spans="1:1" ht="30.75" customHeight="1" x14ac:dyDescent="0.25">
      <c r="A544"/>
    </row>
    <row r="545" spans="1:1" ht="30.75" customHeight="1" x14ac:dyDescent="0.25">
      <c r="A545"/>
    </row>
    <row r="546" spans="1:1" ht="30.75" customHeight="1" x14ac:dyDescent="0.25">
      <c r="A546"/>
    </row>
    <row r="547" spans="1:1" ht="30.75" customHeight="1" x14ac:dyDescent="0.25">
      <c r="A547"/>
    </row>
    <row r="548" spans="1:1" ht="30.75" customHeight="1" x14ac:dyDescent="0.25">
      <c r="A548"/>
    </row>
    <row r="549" spans="1:1" ht="30.75" customHeight="1" x14ac:dyDescent="0.25">
      <c r="A549"/>
    </row>
    <row r="550" spans="1:1" ht="30.75" customHeight="1" x14ac:dyDescent="0.25">
      <c r="A550"/>
    </row>
    <row r="551" spans="1:1" ht="30.75" customHeight="1" x14ac:dyDescent="0.25">
      <c r="A551"/>
    </row>
    <row r="552" spans="1:1" ht="30.75" customHeight="1" x14ac:dyDescent="0.25">
      <c r="A552"/>
    </row>
    <row r="553" spans="1:1" ht="30.75" customHeight="1" x14ac:dyDescent="0.25">
      <c r="A553"/>
    </row>
    <row r="554" spans="1:1" ht="30.75" customHeight="1" x14ac:dyDescent="0.25">
      <c r="A554"/>
    </row>
    <row r="555" spans="1:1" ht="30.75" customHeight="1" x14ac:dyDescent="0.25">
      <c r="A555"/>
    </row>
    <row r="556" spans="1:1" ht="30.75" customHeight="1" x14ac:dyDescent="0.25">
      <c r="A556"/>
    </row>
    <row r="557" spans="1:1" ht="30.75" customHeight="1" x14ac:dyDescent="0.25">
      <c r="A557"/>
    </row>
    <row r="558" spans="1:1" ht="30.75" customHeight="1" x14ac:dyDescent="0.25">
      <c r="A558"/>
    </row>
    <row r="559" spans="1:1" ht="30.75" customHeight="1" x14ac:dyDescent="0.25">
      <c r="A559"/>
    </row>
    <row r="560" spans="1:1" ht="30.75" customHeight="1" x14ac:dyDescent="0.25">
      <c r="A560"/>
    </row>
    <row r="561" spans="1:1" ht="30.75" customHeight="1" x14ac:dyDescent="0.25">
      <c r="A561"/>
    </row>
    <row r="562" spans="1:1" ht="30.75" customHeight="1" x14ac:dyDescent="0.25">
      <c r="A562"/>
    </row>
    <row r="563" spans="1:1" ht="30.75" customHeight="1" x14ac:dyDescent="0.25">
      <c r="A563"/>
    </row>
    <row r="564" spans="1:1" ht="30.75" customHeight="1" x14ac:dyDescent="0.25">
      <c r="A564"/>
    </row>
    <row r="565" spans="1:1" ht="30.75" customHeight="1" x14ac:dyDescent="0.25">
      <c r="A565"/>
    </row>
    <row r="566" spans="1:1" ht="30.75" customHeight="1" x14ac:dyDescent="0.25">
      <c r="A566"/>
    </row>
    <row r="567" spans="1:1" ht="30.75" customHeight="1" x14ac:dyDescent="0.25">
      <c r="A567"/>
    </row>
    <row r="568" spans="1:1" ht="30.75" customHeight="1" x14ac:dyDescent="0.25">
      <c r="A568"/>
    </row>
    <row r="569" spans="1:1" ht="30.75" customHeight="1" x14ac:dyDescent="0.25">
      <c r="A569"/>
    </row>
    <row r="570" spans="1:1" ht="30.75" customHeight="1" x14ac:dyDescent="0.25">
      <c r="A570"/>
    </row>
    <row r="571" spans="1:1" ht="30.75" customHeight="1" x14ac:dyDescent="0.25">
      <c r="A571"/>
    </row>
    <row r="572" spans="1:1" ht="30.75" customHeight="1" x14ac:dyDescent="0.25">
      <c r="A572"/>
    </row>
    <row r="573" spans="1:1" ht="30.75" customHeight="1" x14ac:dyDescent="0.25">
      <c r="A573"/>
    </row>
    <row r="574" spans="1:1" ht="30.75" customHeight="1" x14ac:dyDescent="0.25">
      <c r="A574"/>
    </row>
    <row r="575" spans="1:1" ht="30.75" customHeight="1" x14ac:dyDescent="0.25">
      <c r="A575"/>
    </row>
    <row r="576" spans="1:1" ht="30.75" customHeight="1" x14ac:dyDescent="0.25">
      <c r="A576"/>
    </row>
    <row r="577" spans="1:1" ht="30.75" customHeight="1" x14ac:dyDescent="0.25">
      <c r="A577"/>
    </row>
    <row r="578" spans="1:1" ht="30.75" customHeight="1" x14ac:dyDescent="0.25">
      <c r="A578"/>
    </row>
    <row r="579" spans="1:1" ht="30.75" customHeight="1" x14ac:dyDescent="0.25">
      <c r="A579"/>
    </row>
    <row r="580" spans="1:1" ht="30.75" customHeight="1" x14ac:dyDescent="0.25">
      <c r="A580"/>
    </row>
    <row r="581" spans="1:1" ht="30.75" customHeight="1" x14ac:dyDescent="0.25">
      <c r="A581"/>
    </row>
    <row r="582" spans="1:1" ht="30.75" customHeight="1" x14ac:dyDescent="0.25">
      <c r="A582"/>
    </row>
    <row r="583" spans="1:1" ht="30.75" customHeight="1" x14ac:dyDescent="0.25">
      <c r="A583"/>
    </row>
    <row r="584" spans="1:1" ht="30.75" customHeight="1" x14ac:dyDescent="0.25">
      <c r="A584"/>
    </row>
    <row r="585" spans="1:1" ht="30.75" customHeight="1" x14ac:dyDescent="0.25">
      <c r="A585"/>
    </row>
    <row r="586" spans="1:1" ht="30.75" customHeight="1" x14ac:dyDescent="0.25">
      <c r="A586"/>
    </row>
    <row r="587" spans="1:1" ht="30.75" customHeight="1" x14ac:dyDescent="0.25">
      <c r="A587"/>
    </row>
    <row r="588" spans="1:1" ht="30.75" customHeight="1" x14ac:dyDescent="0.25">
      <c r="A588"/>
    </row>
    <row r="589" spans="1:1" ht="30.75" customHeight="1" x14ac:dyDescent="0.25">
      <c r="A589"/>
    </row>
    <row r="590" spans="1:1" ht="30.75" customHeight="1" x14ac:dyDescent="0.25">
      <c r="A590"/>
    </row>
    <row r="591" spans="1:1" ht="30.75" customHeight="1" x14ac:dyDescent="0.25">
      <c r="A591"/>
    </row>
    <row r="592" spans="1:1" ht="30.75" customHeight="1" x14ac:dyDescent="0.25">
      <c r="A592"/>
    </row>
    <row r="593" spans="1:1" ht="30.75" customHeight="1" x14ac:dyDescent="0.25">
      <c r="A593"/>
    </row>
    <row r="594" spans="1:1" ht="30.75" customHeight="1" x14ac:dyDescent="0.25">
      <c r="A594"/>
    </row>
    <row r="595" spans="1:1" ht="30.75" customHeight="1" x14ac:dyDescent="0.25">
      <c r="A595"/>
    </row>
    <row r="596" spans="1:1" ht="30.75" customHeight="1" x14ac:dyDescent="0.25">
      <c r="A596"/>
    </row>
    <row r="597" spans="1:1" ht="30.75" customHeight="1" x14ac:dyDescent="0.25">
      <c r="A597"/>
    </row>
    <row r="598" spans="1:1" ht="30.75" customHeight="1" x14ac:dyDescent="0.25">
      <c r="A598"/>
    </row>
    <row r="599" spans="1:1" ht="30.75" customHeight="1" x14ac:dyDescent="0.25">
      <c r="A599"/>
    </row>
    <row r="600" spans="1:1" ht="30.75" customHeight="1" x14ac:dyDescent="0.25">
      <c r="A600"/>
    </row>
    <row r="601" spans="1:1" ht="30.75" customHeight="1" x14ac:dyDescent="0.25">
      <c r="A601"/>
    </row>
    <row r="602" spans="1:1" ht="30.75" customHeight="1" x14ac:dyDescent="0.25">
      <c r="A602"/>
    </row>
    <row r="603" spans="1:1" ht="30.75" customHeight="1" x14ac:dyDescent="0.25">
      <c r="A603"/>
    </row>
    <row r="604" spans="1:1" ht="30.75" customHeight="1" x14ac:dyDescent="0.25">
      <c r="A604"/>
    </row>
    <row r="605" spans="1:1" ht="30.75" customHeight="1" x14ac:dyDescent="0.25">
      <c r="A605"/>
    </row>
    <row r="606" spans="1:1" ht="30.75" customHeight="1" x14ac:dyDescent="0.25">
      <c r="A606"/>
    </row>
    <row r="607" spans="1:1" ht="30.75" customHeight="1" x14ac:dyDescent="0.25">
      <c r="A607"/>
    </row>
    <row r="608" spans="1:1" ht="30.75" customHeight="1" x14ac:dyDescent="0.25">
      <c r="A608"/>
    </row>
    <row r="609" spans="1:1" ht="30.75" customHeight="1" x14ac:dyDescent="0.25">
      <c r="A609"/>
    </row>
    <row r="610" spans="1:1" ht="30.75" customHeight="1" x14ac:dyDescent="0.25">
      <c r="A610"/>
    </row>
    <row r="611" spans="1:1" ht="30.75" customHeight="1" x14ac:dyDescent="0.25">
      <c r="A611"/>
    </row>
    <row r="612" spans="1:1" ht="30.75" customHeight="1" x14ac:dyDescent="0.25">
      <c r="A612"/>
    </row>
    <row r="613" spans="1:1" ht="30.75" customHeight="1" x14ac:dyDescent="0.25">
      <c r="A613"/>
    </row>
    <row r="614" spans="1:1" ht="30.75" customHeight="1" x14ac:dyDescent="0.25">
      <c r="A614"/>
    </row>
    <row r="615" spans="1:1" ht="30.75" customHeight="1" x14ac:dyDescent="0.25">
      <c r="A615"/>
    </row>
    <row r="616" spans="1:1" ht="30.75" customHeight="1" x14ac:dyDescent="0.25">
      <c r="A616"/>
    </row>
    <row r="617" spans="1:1" ht="30.75" customHeight="1" x14ac:dyDescent="0.25">
      <c r="A617"/>
    </row>
    <row r="618" spans="1:1" ht="30.75" customHeight="1" x14ac:dyDescent="0.25">
      <c r="A618"/>
    </row>
    <row r="619" spans="1:1" ht="30.75" customHeight="1" x14ac:dyDescent="0.25">
      <c r="A619"/>
    </row>
    <row r="620" spans="1:1" ht="30.75" customHeight="1" x14ac:dyDescent="0.25">
      <c r="A620"/>
    </row>
    <row r="621" spans="1:1" ht="30.75" customHeight="1" x14ac:dyDescent="0.25">
      <c r="A621"/>
    </row>
    <row r="622" spans="1:1" ht="30.75" customHeight="1" x14ac:dyDescent="0.25">
      <c r="A622"/>
    </row>
    <row r="623" spans="1:1" ht="30.75" customHeight="1" x14ac:dyDescent="0.25">
      <c r="A623"/>
    </row>
    <row r="624" spans="1:1" ht="30.75" customHeight="1" x14ac:dyDescent="0.25">
      <c r="A624"/>
    </row>
    <row r="625" spans="1:1" ht="30.75" customHeight="1" x14ac:dyDescent="0.25">
      <c r="A625"/>
    </row>
    <row r="626" spans="1:1" ht="30.75" customHeight="1" x14ac:dyDescent="0.25">
      <c r="A626"/>
    </row>
    <row r="627" spans="1:1" ht="30.75" customHeight="1" x14ac:dyDescent="0.25">
      <c r="A627"/>
    </row>
    <row r="628" spans="1:1" ht="30.75" customHeight="1" x14ac:dyDescent="0.25">
      <c r="A628"/>
    </row>
    <row r="629" spans="1:1" ht="30.75" customHeight="1" x14ac:dyDescent="0.25">
      <c r="A629"/>
    </row>
    <row r="630" spans="1:1" ht="30.75" customHeight="1" x14ac:dyDescent="0.25">
      <c r="A630"/>
    </row>
    <row r="631" spans="1:1" ht="30.75" customHeight="1" x14ac:dyDescent="0.25">
      <c r="A631"/>
    </row>
    <row r="632" spans="1:1" ht="30.75" customHeight="1" x14ac:dyDescent="0.25">
      <c r="A632"/>
    </row>
    <row r="633" spans="1:1" ht="30.75" customHeight="1" x14ac:dyDescent="0.25">
      <c r="A633"/>
    </row>
    <row r="634" spans="1:1" ht="30.75" customHeight="1" x14ac:dyDescent="0.25">
      <c r="A634"/>
    </row>
    <row r="635" spans="1:1" ht="30.75" customHeight="1" x14ac:dyDescent="0.25">
      <c r="A635"/>
    </row>
    <row r="636" spans="1:1" ht="30.75" customHeight="1" x14ac:dyDescent="0.25">
      <c r="A636"/>
    </row>
    <row r="637" spans="1:1" ht="30.75" customHeight="1" x14ac:dyDescent="0.25">
      <c r="A637"/>
    </row>
    <row r="638" spans="1:1" ht="30.75" customHeight="1" x14ac:dyDescent="0.25">
      <c r="A638"/>
    </row>
    <row r="639" spans="1:1" ht="30.75" customHeight="1" x14ac:dyDescent="0.25">
      <c r="A639"/>
    </row>
    <row r="640" spans="1:1" ht="30.75" customHeight="1" x14ac:dyDescent="0.25">
      <c r="A640"/>
    </row>
    <row r="641" spans="1:1" ht="30.75" customHeight="1" x14ac:dyDescent="0.25">
      <c r="A641"/>
    </row>
    <row r="642" spans="1:1" ht="30.75" customHeight="1" x14ac:dyDescent="0.25">
      <c r="A642"/>
    </row>
    <row r="643" spans="1:1" ht="30.75" customHeight="1" x14ac:dyDescent="0.25">
      <c r="A643"/>
    </row>
    <row r="644" spans="1:1" ht="30.75" customHeight="1" x14ac:dyDescent="0.25">
      <c r="A644"/>
    </row>
    <row r="645" spans="1:1" ht="30.75" customHeight="1" x14ac:dyDescent="0.25">
      <c r="A645"/>
    </row>
    <row r="646" spans="1:1" ht="30.75" customHeight="1" x14ac:dyDescent="0.25">
      <c r="A646"/>
    </row>
    <row r="647" spans="1:1" ht="30.75" customHeight="1" x14ac:dyDescent="0.25">
      <c r="A647"/>
    </row>
    <row r="648" spans="1:1" ht="30.75" customHeight="1" x14ac:dyDescent="0.25">
      <c r="A648"/>
    </row>
    <row r="649" spans="1:1" ht="30.75" customHeight="1" x14ac:dyDescent="0.25">
      <c r="A649"/>
    </row>
    <row r="650" spans="1:1" ht="30.75" customHeight="1" x14ac:dyDescent="0.25">
      <c r="A650"/>
    </row>
    <row r="651" spans="1:1" ht="30.75" customHeight="1" x14ac:dyDescent="0.25">
      <c r="A651"/>
    </row>
    <row r="652" spans="1:1" ht="30.75" customHeight="1" x14ac:dyDescent="0.25">
      <c r="A652"/>
    </row>
    <row r="653" spans="1:1" ht="30.75" customHeight="1" x14ac:dyDescent="0.25">
      <c r="A653"/>
    </row>
    <row r="654" spans="1:1" ht="30.75" customHeight="1" x14ac:dyDescent="0.25">
      <c r="A654"/>
    </row>
    <row r="655" spans="1:1" ht="30.75" customHeight="1" x14ac:dyDescent="0.25">
      <c r="A655"/>
    </row>
    <row r="656" spans="1:1" ht="30.75" customHeight="1" x14ac:dyDescent="0.25">
      <c r="A656"/>
    </row>
    <row r="657" spans="1:1" ht="30.75" customHeight="1" x14ac:dyDescent="0.25">
      <c r="A657"/>
    </row>
    <row r="658" spans="1:1" ht="30.75" customHeight="1" x14ac:dyDescent="0.25">
      <c r="A658"/>
    </row>
    <row r="659" spans="1:1" ht="30.75" customHeight="1" x14ac:dyDescent="0.25">
      <c r="A659"/>
    </row>
    <row r="660" spans="1:1" ht="30.75" customHeight="1" x14ac:dyDescent="0.25">
      <c r="A660"/>
    </row>
    <row r="661" spans="1:1" ht="30.75" customHeight="1" x14ac:dyDescent="0.25">
      <c r="A661"/>
    </row>
    <row r="662" spans="1:1" ht="30.75" customHeight="1" x14ac:dyDescent="0.25">
      <c r="A662"/>
    </row>
    <row r="663" spans="1:1" ht="30.75" customHeight="1" x14ac:dyDescent="0.25">
      <c r="A663"/>
    </row>
    <row r="664" spans="1:1" ht="30.75" customHeight="1" x14ac:dyDescent="0.25">
      <c r="A664"/>
    </row>
    <row r="665" spans="1:1" ht="30.75" customHeight="1" x14ac:dyDescent="0.25">
      <c r="A665"/>
    </row>
    <row r="666" spans="1:1" ht="30.75" customHeight="1" x14ac:dyDescent="0.25">
      <c r="A666"/>
    </row>
    <row r="667" spans="1:1" ht="30.75" customHeight="1" x14ac:dyDescent="0.25">
      <c r="A667"/>
    </row>
    <row r="668" spans="1:1" ht="30.75" customHeight="1" x14ac:dyDescent="0.25">
      <c r="A668"/>
    </row>
    <row r="669" spans="1:1" ht="30.75" customHeight="1" x14ac:dyDescent="0.25">
      <c r="A669"/>
    </row>
    <row r="670" spans="1:1" ht="30.75" customHeight="1" x14ac:dyDescent="0.25">
      <c r="A670"/>
    </row>
    <row r="671" spans="1:1" ht="30.75" customHeight="1" x14ac:dyDescent="0.25">
      <c r="A671"/>
    </row>
    <row r="672" spans="1:1" ht="30.75" customHeight="1" x14ac:dyDescent="0.25">
      <c r="A672"/>
    </row>
    <row r="673" spans="1:1" ht="30.75" customHeight="1" x14ac:dyDescent="0.25">
      <c r="A673"/>
    </row>
    <row r="674" spans="1:1" ht="30.75" customHeight="1" x14ac:dyDescent="0.25">
      <c r="A674"/>
    </row>
    <row r="675" spans="1:1" ht="30.75" customHeight="1" x14ac:dyDescent="0.25">
      <c r="A675"/>
    </row>
    <row r="676" spans="1:1" ht="30.75" customHeight="1" x14ac:dyDescent="0.25">
      <c r="A676"/>
    </row>
    <row r="677" spans="1:1" ht="30.75" customHeight="1" x14ac:dyDescent="0.25">
      <c r="A677"/>
    </row>
    <row r="678" spans="1:1" ht="30.75" customHeight="1" x14ac:dyDescent="0.25">
      <c r="A678"/>
    </row>
    <row r="679" spans="1:1" ht="30.75" customHeight="1" x14ac:dyDescent="0.25">
      <c r="A679"/>
    </row>
    <row r="680" spans="1:1" ht="30.75" customHeight="1" x14ac:dyDescent="0.25">
      <c r="A680"/>
    </row>
    <row r="681" spans="1:1" ht="30.75" customHeight="1" x14ac:dyDescent="0.25">
      <c r="A681"/>
    </row>
    <row r="682" spans="1:1" ht="30.75" customHeight="1" x14ac:dyDescent="0.25">
      <c r="A682"/>
    </row>
    <row r="683" spans="1:1" ht="30.75" customHeight="1" x14ac:dyDescent="0.25">
      <c r="A683"/>
    </row>
    <row r="684" spans="1:1" ht="30.75" customHeight="1" x14ac:dyDescent="0.25">
      <c r="A684"/>
    </row>
    <row r="685" spans="1:1" ht="30.75" customHeight="1" x14ac:dyDescent="0.25">
      <c r="A685"/>
    </row>
    <row r="686" spans="1:1" ht="30.75" customHeight="1" x14ac:dyDescent="0.25">
      <c r="A686"/>
    </row>
    <row r="687" spans="1:1" ht="30.75" customHeight="1" x14ac:dyDescent="0.25">
      <c r="A687"/>
    </row>
    <row r="688" spans="1:1" ht="30.75" customHeight="1" x14ac:dyDescent="0.25">
      <c r="A688"/>
    </row>
    <row r="689" spans="1:1" ht="30.75" customHeight="1" x14ac:dyDescent="0.25">
      <c r="A689"/>
    </row>
    <row r="690" spans="1:1" ht="30.75" customHeight="1" x14ac:dyDescent="0.25">
      <c r="A690"/>
    </row>
    <row r="691" spans="1:1" ht="30.75" customHeight="1" x14ac:dyDescent="0.25">
      <c r="A691"/>
    </row>
    <row r="692" spans="1:1" ht="30.75" customHeight="1" x14ac:dyDescent="0.25">
      <c r="A692"/>
    </row>
    <row r="693" spans="1:1" ht="30.75" customHeight="1" x14ac:dyDescent="0.25">
      <c r="A693"/>
    </row>
    <row r="694" spans="1:1" ht="30.75" customHeight="1" x14ac:dyDescent="0.25">
      <c r="A694"/>
    </row>
    <row r="695" spans="1:1" ht="30.75" customHeight="1" x14ac:dyDescent="0.25">
      <c r="A695"/>
    </row>
    <row r="696" spans="1:1" ht="30.75" customHeight="1" x14ac:dyDescent="0.25">
      <c r="A696"/>
    </row>
    <row r="697" spans="1:1" ht="30.75" customHeight="1" x14ac:dyDescent="0.25">
      <c r="A697"/>
    </row>
    <row r="698" spans="1:1" ht="30.75" customHeight="1" x14ac:dyDescent="0.25">
      <c r="A698"/>
    </row>
    <row r="699" spans="1:1" ht="30.75" customHeight="1" x14ac:dyDescent="0.25">
      <c r="A699"/>
    </row>
    <row r="700" spans="1:1" ht="30.75" customHeight="1" x14ac:dyDescent="0.25">
      <c r="A700"/>
    </row>
    <row r="701" spans="1:1" ht="30.75" customHeight="1" x14ac:dyDescent="0.25">
      <c r="A701"/>
    </row>
    <row r="702" spans="1:1" ht="30.75" customHeight="1" x14ac:dyDescent="0.25">
      <c r="A702"/>
    </row>
    <row r="703" spans="1:1" ht="30.75" customHeight="1" x14ac:dyDescent="0.25">
      <c r="A703"/>
    </row>
    <row r="704" spans="1:1" ht="30.75" customHeight="1" x14ac:dyDescent="0.25">
      <c r="A704"/>
    </row>
    <row r="705" spans="1:1" ht="30.75" customHeight="1" x14ac:dyDescent="0.25">
      <c r="A705"/>
    </row>
    <row r="706" spans="1:1" ht="30.75" customHeight="1" x14ac:dyDescent="0.25">
      <c r="A706"/>
    </row>
    <row r="707" spans="1:1" ht="30.75" customHeight="1" x14ac:dyDescent="0.25">
      <c r="A707"/>
    </row>
    <row r="708" spans="1:1" ht="30.75" customHeight="1" x14ac:dyDescent="0.25">
      <c r="A708"/>
    </row>
    <row r="709" spans="1:1" ht="30.75" customHeight="1" x14ac:dyDescent="0.25">
      <c r="A709"/>
    </row>
    <row r="710" spans="1:1" ht="30.75" customHeight="1" x14ac:dyDescent="0.25">
      <c r="A710"/>
    </row>
    <row r="711" spans="1:1" ht="30.75" customHeight="1" x14ac:dyDescent="0.25">
      <c r="A711"/>
    </row>
    <row r="712" spans="1:1" ht="30.75" customHeight="1" x14ac:dyDescent="0.25">
      <c r="A712"/>
    </row>
    <row r="713" spans="1:1" ht="30.75" customHeight="1" x14ac:dyDescent="0.25">
      <c r="A713"/>
    </row>
    <row r="714" spans="1:1" ht="30.75" customHeight="1" x14ac:dyDescent="0.25">
      <c r="A714"/>
    </row>
    <row r="715" spans="1:1" ht="30.75" customHeight="1" x14ac:dyDescent="0.25">
      <c r="A715"/>
    </row>
    <row r="716" spans="1:1" ht="30.75" customHeight="1" x14ac:dyDescent="0.25">
      <c r="A716"/>
    </row>
    <row r="717" spans="1:1" ht="30.75" customHeight="1" x14ac:dyDescent="0.25">
      <c r="A717"/>
    </row>
    <row r="718" spans="1:1" ht="30.75" customHeight="1" x14ac:dyDescent="0.25">
      <c r="A718"/>
    </row>
    <row r="719" spans="1:1" ht="30.75" customHeight="1" x14ac:dyDescent="0.25">
      <c r="A719"/>
    </row>
    <row r="720" spans="1:1" ht="30.75" customHeight="1" x14ac:dyDescent="0.25">
      <c r="A720"/>
    </row>
    <row r="721" spans="1:1" ht="30.75" customHeight="1" x14ac:dyDescent="0.25">
      <c r="A721"/>
    </row>
    <row r="722" spans="1:1" ht="30.75" customHeight="1" x14ac:dyDescent="0.25">
      <c r="A722"/>
    </row>
    <row r="723" spans="1:1" ht="30.75" customHeight="1" x14ac:dyDescent="0.25">
      <c r="A723"/>
    </row>
    <row r="724" spans="1:1" ht="30.75" customHeight="1" x14ac:dyDescent="0.25">
      <c r="A724"/>
    </row>
    <row r="725" spans="1:1" ht="30.75" customHeight="1" x14ac:dyDescent="0.25">
      <c r="A725"/>
    </row>
    <row r="726" spans="1:1" ht="30.75" customHeight="1" x14ac:dyDescent="0.25">
      <c r="A726"/>
    </row>
    <row r="727" spans="1:1" ht="30.75" customHeight="1" x14ac:dyDescent="0.25">
      <c r="A727"/>
    </row>
    <row r="728" spans="1:1" ht="30.75" customHeight="1" x14ac:dyDescent="0.25">
      <c r="A728"/>
    </row>
    <row r="729" spans="1:1" ht="30.75" customHeight="1" x14ac:dyDescent="0.25">
      <c r="A729"/>
    </row>
    <row r="730" spans="1:1" ht="30.75" customHeight="1" x14ac:dyDescent="0.25">
      <c r="A730"/>
    </row>
    <row r="731" spans="1:1" ht="30.75" customHeight="1" x14ac:dyDescent="0.25">
      <c r="A731"/>
    </row>
    <row r="732" spans="1:1" ht="30.75" customHeight="1" x14ac:dyDescent="0.25">
      <c r="A732"/>
    </row>
    <row r="733" spans="1:1" ht="30.75" customHeight="1" x14ac:dyDescent="0.25">
      <c r="A733"/>
    </row>
    <row r="734" spans="1:1" ht="30.75" customHeight="1" x14ac:dyDescent="0.25">
      <c r="A734"/>
    </row>
    <row r="735" spans="1:1" ht="30.75" customHeight="1" x14ac:dyDescent="0.25">
      <c r="A735"/>
    </row>
    <row r="736" spans="1:1" ht="30.75" customHeight="1" x14ac:dyDescent="0.25">
      <c r="A736"/>
    </row>
    <row r="737" spans="1:1" ht="30.75" customHeight="1" x14ac:dyDescent="0.25">
      <c r="A737"/>
    </row>
    <row r="738" spans="1:1" ht="30.75" customHeight="1" x14ac:dyDescent="0.25">
      <c r="A738"/>
    </row>
    <row r="739" spans="1:1" ht="30.75" customHeight="1" x14ac:dyDescent="0.25">
      <c r="A739"/>
    </row>
    <row r="740" spans="1:1" ht="30.75" customHeight="1" x14ac:dyDescent="0.25">
      <c r="A740"/>
    </row>
    <row r="741" spans="1:1" ht="30.75" customHeight="1" x14ac:dyDescent="0.25">
      <c r="A741"/>
    </row>
    <row r="742" spans="1:1" ht="30.75" customHeight="1" x14ac:dyDescent="0.25">
      <c r="A742"/>
    </row>
    <row r="743" spans="1:1" ht="30.75" customHeight="1" x14ac:dyDescent="0.25">
      <c r="A743"/>
    </row>
    <row r="744" spans="1:1" ht="30.75" customHeight="1" x14ac:dyDescent="0.25">
      <c r="A744"/>
    </row>
    <row r="745" spans="1:1" ht="30.75" customHeight="1" x14ac:dyDescent="0.25">
      <c r="A745"/>
    </row>
    <row r="746" spans="1:1" ht="30.75" customHeight="1" x14ac:dyDescent="0.25">
      <c r="A746"/>
    </row>
    <row r="747" spans="1:1" ht="30.75" customHeight="1" x14ac:dyDescent="0.25">
      <c r="A747"/>
    </row>
    <row r="748" spans="1:1" ht="30.75" customHeight="1" x14ac:dyDescent="0.25">
      <c r="A748"/>
    </row>
    <row r="749" spans="1:1" ht="30.75" customHeight="1" x14ac:dyDescent="0.25">
      <c r="A749"/>
    </row>
    <row r="750" spans="1:1" ht="30.75" customHeight="1" x14ac:dyDescent="0.25">
      <c r="A750"/>
    </row>
    <row r="751" spans="1:1" ht="30.75" customHeight="1" x14ac:dyDescent="0.25">
      <c r="A751"/>
    </row>
    <row r="752" spans="1:1" ht="30.75" customHeight="1" x14ac:dyDescent="0.25">
      <c r="A752"/>
    </row>
    <row r="753" spans="1:1" ht="30.75" customHeight="1" x14ac:dyDescent="0.25">
      <c r="A753"/>
    </row>
    <row r="754" spans="1:1" ht="30.75" customHeight="1" x14ac:dyDescent="0.25">
      <c r="A754"/>
    </row>
    <row r="755" spans="1:1" ht="30.75" customHeight="1" x14ac:dyDescent="0.25">
      <c r="A755"/>
    </row>
    <row r="756" spans="1:1" ht="30.75" customHeight="1" x14ac:dyDescent="0.25">
      <c r="A756"/>
    </row>
    <row r="757" spans="1:1" ht="30.75" customHeight="1" x14ac:dyDescent="0.25">
      <c r="A757"/>
    </row>
    <row r="758" spans="1:1" ht="30.75" customHeight="1" x14ac:dyDescent="0.25">
      <c r="A758"/>
    </row>
    <row r="759" spans="1:1" ht="30.75" customHeight="1" x14ac:dyDescent="0.25">
      <c r="A759"/>
    </row>
    <row r="760" spans="1:1" ht="30.75" customHeight="1" x14ac:dyDescent="0.25">
      <c r="A760"/>
    </row>
    <row r="761" spans="1:1" ht="30.75" customHeight="1" x14ac:dyDescent="0.25">
      <c r="A761"/>
    </row>
    <row r="762" spans="1:1" ht="30.75" customHeight="1" x14ac:dyDescent="0.25">
      <c r="A762"/>
    </row>
    <row r="763" spans="1:1" ht="30.75" customHeight="1" x14ac:dyDescent="0.25">
      <c r="A763"/>
    </row>
    <row r="764" spans="1:1" ht="30.75" customHeight="1" x14ac:dyDescent="0.25">
      <c r="A764"/>
    </row>
    <row r="765" spans="1:1" ht="30.75" customHeight="1" x14ac:dyDescent="0.25">
      <c r="A765"/>
    </row>
    <row r="766" spans="1:1" ht="30.75" customHeight="1" x14ac:dyDescent="0.25">
      <c r="A766"/>
    </row>
    <row r="767" spans="1:1" ht="30.75" customHeight="1" x14ac:dyDescent="0.25">
      <c r="A767"/>
    </row>
    <row r="768" spans="1:1" ht="30.75" customHeight="1" x14ac:dyDescent="0.25">
      <c r="A768"/>
    </row>
    <row r="769" spans="1:1" ht="30.75" customHeight="1" x14ac:dyDescent="0.25">
      <c r="A769"/>
    </row>
    <row r="770" spans="1:1" ht="30.75" customHeight="1" x14ac:dyDescent="0.25">
      <c r="A770"/>
    </row>
    <row r="771" spans="1:1" ht="30.75" customHeight="1" x14ac:dyDescent="0.25">
      <c r="A771"/>
    </row>
    <row r="772" spans="1:1" ht="30.75" customHeight="1" x14ac:dyDescent="0.25">
      <c r="A772"/>
    </row>
    <row r="773" spans="1:1" ht="30.75" customHeight="1" x14ac:dyDescent="0.25">
      <c r="A773"/>
    </row>
    <row r="774" spans="1:1" ht="30.75" customHeight="1" x14ac:dyDescent="0.25">
      <c r="A774"/>
    </row>
    <row r="775" spans="1:1" ht="30.75" customHeight="1" x14ac:dyDescent="0.25">
      <c r="A775"/>
    </row>
    <row r="776" spans="1:1" ht="30.75" customHeight="1" x14ac:dyDescent="0.25">
      <c r="A776"/>
    </row>
    <row r="777" spans="1:1" ht="30.75" customHeight="1" x14ac:dyDescent="0.25">
      <c r="A777"/>
    </row>
    <row r="778" spans="1:1" ht="30.75" customHeight="1" x14ac:dyDescent="0.25">
      <c r="A778"/>
    </row>
    <row r="779" spans="1:1" ht="30.75" customHeight="1" x14ac:dyDescent="0.25">
      <c r="A779"/>
    </row>
    <row r="780" spans="1:1" ht="30.75" customHeight="1" x14ac:dyDescent="0.25">
      <c r="A780"/>
    </row>
    <row r="781" spans="1:1" ht="30.75" customHeight="1" x14ac:dyDescent="0.25">
      <c r="A781"/>
    </row>
    <row r="782" spans="1:1" ht="30.75" customHeight="1" x14ac:dyDescent="0.25">
      <c r="A782"/>
    </row>
    <row r="783" spans="1:1" ht="30.75" customHeight="1" x14ac:dyDescent="0.25">
      <c r="A783"/>
    </row>
    <row r="784" spans="1:1" ht="30.75" customHeight="1" x14ac:dyDescent="0.25">
      <c r="A784"/>
    </row>
    <row r="785" spans="1:1" ht="30.75" customHeight="1" x14ac:dyDescent="0.25">
      <c r="A785"/>
    </row>
    <row r="786" spans="1:1" ht="30.75" customHeight="1" x14ac:dyDescent="0.25">
      <c r="A786"/>
    </row>
    <row r="787" spans="1:1" ht="30.75" customHeight="1" x14ac:dyDescent="0.25">
      <c r="A787"/>
    </row>
    <row r="788" spans="1:1" ht="30.75" customHeight="1" x14ac:dyDescent="0.25">
      <c r="A788"/>
    </row>
    <row r="789" spans="1:1" ht="30.75" customHeight="1" x14ac:dyDescent="0.25">
      <c r="A789"/>
    </row>
    <row r="790" spans="1:1" ht="30.75" customHeight="1" x14ac:dyDescent="0.25">
      <c r="A790"/>
    </row>
    <row r="791" spans="1:1" ht="30.75" customHeight="1" x14ac:dyDescent="0.25">
      <c r="A791"/>
    </row>
    <row r="792" spans="1:1" ht="30.75" customHeight="1" x14ac:dyDescent="0.25">
      <c r="A792"/>
    </row>
    <row r="793" spans="1:1" ht="30.75" customHeight="1" x14ac:dyDescent="0.25">
      <c r="A793"/>
    </row>
    <row r="794" spans="1:1" ht="30.75" customHeight="1" x14ac:dyDescent="0.25">
      <c r="A794"/>
    </row>
    <row r="795" spans="1:1" ht="30.75" customHeight="1" x14ac:dyDescent="0.25">
      <c r="A795"/>
    </row>
    <row r="796" spans="1:1" ht="30.75" customHeight="1" x14ac:dyDescent="0.25">
      <c r="A796"/>
    </row>
    <row r="797" spans="1:1" ht="30.75" customHeight="1" x14ac:dyDescent="0.25">
      <c r="A797"/>
    </row>
    <row r="798" spans="1:1" ht="30.75" customHeight="1" x14ac:dyDescent="0.25">
      <c r="A798"/>
    </row>
    <row r="799" spans="1:1" ht="30.75" customHeight="1" x14ac:dyDescent="0.25">
      <c r="A799"/>
    </row>
    <row r="800" spans="1:1" ht="30.75" customHeight="1" x14ac:dyDescent="0.25">
      <c r="A800"/>
    </row>
    <row r="801" spans="1:1" ht="30.75" customHeight="1" x14ac:dyDescent="0.25">
      <c r="A801"/>
    </row>
    <row r="802" spans="1:1" ht="30.75" customHeight="1" x14ac:dyDescent="0.25">
      <c r="A802"/>
    </row>
    <row r="803" spans="1:1" ht="30.75" customHeight="1" x14ac:dyDescent="0.25">
      <c r="A803"/>
    </row>
    <row r="804" spans="1:1" ht="30.75" customHeight="1" x14ac:dyDescent="0.25">
      <c r="A804"/>
    </row>
    <row r="805" spans="1:1" ht="30.75" customHeight="1" x14ac:dyDescent="0.25">
      <c r="A805"/>
    </row>
    <row r="806" spans="1:1" ht="30.75" customHeight="1" x14ac:dyDescent="0.25">
      <c r="A806"/>
    </row>
    <row r="807" spans="1:1" ht="30.75" customHeight="1" x14ac:dyDescent="0.25">
      <c r="A807"/>
    </row>
    <row r="808" spans="1:1" ht="30.75" customHeight="1" x14ac:dyDescent="0.25">
      <c r="A808"/>
    </row>
    <row r="809" spans="1:1" ht="30.75" customHeight="1" x14ac:dyDescent="0.25">
      <c r="A809"/>
    </row>
    <row r="810" spans="1:1" ht="30.75" customHeight="1" x14ac:dyDescent="0.25">
      <c r="A810"/>
    </row>
    <row r="811" spans="1:1" ht="30.75" customHeight="1" x14ac:dyDescent="0.25">
      <c r="A811"/>
    </row>
    <row r="812" spans="1:1" ht="30.75" customHeight="1" x14ac:dyDescent="0.25">
      <c r="A812"/>
    </row>
    <row r="813" spans="1:1" ht="30.75" customHeight="1" x14ac:dyDescent="0.25">
      <c r="A813"/>
    </row>
    <row r="814" spans="1:1" ht="30.75" customHeight="1" x14ac:dyDescent="0.25">
      <c r="A814"/>
    </row>
    <row r="815" spans="1:1" ht="30.75" customHeight="1" x14ac:dyDescent="0.25">
      <c r="A815"/>
    </row>
    <row r="816" spans="1:1" ht="30.75" customHeight="1" x14ac:dyDescent="0.25">
      <c r="A816"/>
    </row>
    <row r="817" spans="1:1" ht="30.75" customHeight="1" x14ac:dyDescent="0.25">
      <c r="A817"/>
    </row>
    <row r="818" spans="1:1" ht="30.75" customHeight="1" x14ac:dyDescent="0.25">
      <c r="A818"/>
    </row>
    <row r="819" spans="1:1" ht="30.75" customHeight="1" x14ac:dyDescent="0.25">
      <c r="A819"/>
    </row>
    <row r="820" spans="1:1" ht="30.75" customHeight="1" x14ac:dyDescent="0.25">
      <c r="A820"/>
    </row>
    <row r="821" spans="1:1" ht="30.75" customHeight="1" x14ac:dyDescent="0.25">
      <c r="A821"/>
    </row>
    <row r="822" spans="1:1" ht="30.75" customHeight="1" x14ac:dyDescent="0.25">
      <c r="A822"/>
    </row>
    <row r="823" spans="1:1" ht="30.75" customHeight="1" x14ac:dyDescent="0.25">
      <c r="A823"/>
    </row>
    <row r="824" spans="1:1" ht="30.75" customHeight="1" x14ac:dyDescent="0.25">
      <c r="A824"/>
    </row>
    <row r="825" spans="1:1" ht="30.75" customHeight="1" x14ac:dyDescent="0.25">
      <c r="A825"/>
    </row>
    <row r="826" spans="1:1" ht="30.75" customHeight="1" x14ac:dyDescent="0.25">
      <c r="A826"/>
    </row>
    <row r="827" spans="1:1" ht="30.75" customHeight="1" x14ac:dyDescent="0.25">
      <c r="A827"/>
    </row>
    <row r="828" spans="1:1" ht="30.75" customHeight="1" x14ac:dyDescent="0.25">
      <c r="A828"/>
    </row>
    <row r="829" spans="1:1" ht="30.75" customHeight="1" x14ac:dyDescent="0.25">
      <c r="A829"/>
    </row>
    <row r="830" spans="1:1" ht="30.75" customHeight="1" x14ac:dyDescent="0.25">
      <c r="A830"/>
    </row>
    <row r="831" spans="1:1" ht="30.75" customHeight="1" x14ac:dyDescent="0.25">
      <c r="A831"/>
    </row>
    <row r="832" spans="1:1" ht="30.75" customHeight="1" x14ac:dyDescent="0.25">
      <c r="A832"/>
    </row>
    <row r="833" spans="1:1" ht="30.75" customHeight="1" x14ac:dyDescent="0.25">
      <c r="A833"/>
    </row>
    <row r="834" spans="1:1" ht="30.75" customHeight="1" x14ac:dyDescent="0.25">
      <c r="A834"/>
    </row>
    <row r="835" spans="1:1" ht="30.75" customHeight="1" x14ac:dyDescent="0.25">
      <c r="A835"/>
    </row>
    <row r="836" spans="1:1" ht="30.75" customHeight="1" x14ac:dyDescent="0.25">
      <c r="A836"/>
    </row>
    <row r="837" spans="1:1" ht="30.75" customHeight="1" x14ac:dyDescent="0.25">
      <c r="A837"/>
    </row>
    <row r="838" spans="1:1" ht="30.75" customHeight="1" x14ac:dyDescent="0.25">
      <c r="A838"/>
    </row>
    <row r="839" spans="1:1" ht="30.75" customHeight="1" x14ac:dyDescent="0.25">
      <c r="A839"/>
    </row>
    <row r="840" spans="1:1" ht="30.75" customHeight="1" x14ac:dyDescent="0.25">
      <c r="A840"/>
    </row>
    <row r="841" spans="1:1" ht="30.75" customHeight="1" x14ac:dyDescent="0.25">
      <c r="A841"/>
    </row>
    <row r="842" spans="1:1" ht="30.75" customHeight="1" x14ac:dyDescent="0.25">
      <c r="A842"/>
    </row>
    <row r="843" spans="1:1" ht="30.75" customHeight="1" x14ac:dyDescent="0.25">
      <c r="A843"/>
    </row>
    <row r="844" spans="1:1" ht="30.75" customHeight="1" x14ac:dyDescent="0.25">
      <c r="A844"/>
    </row>
    <row r="845" spans="1:1" ht="30.75" customHeight="1" x14ac:dyDescent="0.25">
      <c r="A845"/>
    </row>
    <row r="846" spans="1:1" ht="30.75" customHeight="1" x14ac:dyDescent="0.25">
      <c r="A846"/>
    </row>
    <row r="847" spans="1:1" ht="30.75" customHeight="1" x14ac:dyDescent="0.25">
      <c r="A847"/>
    </row>
    <row r="848" spans="1:1" ht="30.75" customHeight="1" x14ac:dyDescent="0.25">
      <c r="A848"/>
    </row>
    <row r="849" spans="1:1" ht="30.75" customHeight="1" x14ac:dyDescent="0.25">
      <c r="A849"/>
    </row>
    <row r="850" spans="1:1" ht="30.75" customHeight="1" x14ac:dyDescent="0.25">
      <c r="A850"/>
    </row>
    <row r="851" spans="1:1" ht="30.75" customHeight="1" x14ac:dyDescent="0.25">
      <c r="A851"/>
    </row>
    <row r="852" spans="1:1" ht="30.75" customHeight="1" x14ac:dyDescent="0.25">
      <c r="A852"/>
    </row>
    <row r="853" spans="1:1" ht="30.75" customHeight="1" x14ac:dyDescent="0.25">
      <c r="A853"/>
    </row>
    <row r="854" spans="1:1" ht="30.75" customHeight="1" x14ac:dyDescent="0.25">
      <c r="A854"/>
    </row>
    <row r="855" spans="1:1" ht="30.75" customHeight="1" x14ac:dyDescent="0.25">
      <c r="A855"/>
    </row>
    <row r="856" spans="1:1" ht="30.75" customHeight="1" x14ac:dyDescent="0.25">
      <c r="A856"/>
    </row>
    <row r="857" spans="1:1" ht="30.75" customHeight="1" x14ac:dyDescent="0.25">
      <c r="A857"/>
    </row>
    <row r="858" spans="1:1" ht="30.75" customHeight="1" x14ac:dyDescent="0.25">
      <c r="A858"/>
    </row>
    <row r="859" spans="1:1" ht="30.75" customHeight="1" x14ac:dyDescent="0.25">
      <c r="A859"/>
    </row>
    <row r="860" spans="1:1" ht="30.75" customHeight="1" x14ac:dyDescent="0.25">
      <c r="A860"/>
    </row>
    <row r="861" spans="1:1" ht="30.75" customHeight="1" x14ac:dyDescent="0.25">
      <c r="A861"/>
    </row>
    <row r="862" spans="1:1" ht="30.75" customHeight="1" x14ac:dyDescent="0.25">
      <c r="A862"/>
    </row>
    <row r="863" spans="1:1" ht="30.75" customHeight="1" x14ac:dyDescent="0.25">
      <c r="A863"/>
    </row>
    <row r="864" spans="1:1" ht="30.75" customHeight="1" x14ac:dyDescent="0.25">
      <c r="A864"/>
    </row>
    <row r="865" spans="1:1" ht="30.75" customHeight="1" x14ac:dyDescent="0.25">
      <c r="A865"/>
    </row>
    <row r="866" spans="1:1" ht="30.75" customHeight="1" x14ac:dyDescent="0.25">
      <c r="A866"/>
    </row>
    <row r="867" spans="1:1" ht="30.75" customHeight="1" x14ac:dyDescent="0.25">
      <c r="A867"/>
    </row>
    <row r="868" spans="1:1" ht="30.75" customHeight="1" x14ac:dyDescent="0.25">
      <c r="A868"/>
    </row>
    <row r="869" spans="1:1" ht="30.75" customHeight="1" x14ac:dyDescent="0.25">
      <c r="A869"/>
    </row>
    <row r="870" spans="1:1" ht="30.75" customHeight="1" x14ac:dyDescent="0.25">
      <c r="A870"/>
    </row>
    <row r="871" spans="1:1" ht="30.75" customHeight="1" x14ac:dyDescent="0.25">
      <c r="A871"/>
    </row>
    <row r="872" spans="1:1" ht="30.75" customHeight="1" x14ac:dyDescent="0.25">
      <c r="A872"/>
    </row>
    <row r="873" spans="1:1" ht="30.75" customHeight="1" x14ac:dyDescent="0.25">
      <c r="A873"/>
    </row>
    <row r="874" spans="1:1" ht="30.75" customHeight="1" x14ac:dyDescent="0.25">
      <c r="A874"/>
    </row>
    <row r="875" spans="1:1" ht="30.75" customHeight="1" x14ac:dyDescent="0.25">
      <c r="A875"/>
    </row>
    <row r="876" spans="1:1" ht="30.75" customHeight="1" x14ac:dyDescent="0.25">
      <c r="A876"/>
    </row>
    <row r="877" spans="1:1" ht="30.75" customHeight="1" x14ac:dyDescent="0.25">
      <c r="A877"/>
    </row>
    <row r="878" spans="1:1" ht="30.75" customHeight="1" x14ac:dyDescent="0.25">
      <c r="A878"/>
    </row>
    <row r="879" spans="1:1" ht="30.75" customHeight="1" x14ac:dyDescent="0.25">
      <c r="A879"/>
    </row>
    <row r="880" spans="1:1" ht="30.75" customHeight="1" x14ac:dyDescent="0.25">
      <c r="A880"/>
    </row>
    <row r="881" spans="1:1" ht="30.75" customHeight="1" x14ac:dyDescent="0.25">
      <c r="A881"/>
    </row>
    <row r="882" spans="1:1" ht="30.75" customHeight="1" x14ac:dyDescent="0.25">
      <c r="A882"/>
    </row>
    <row r="883" spans="1:1" ht="30.75" customHeight="1" x14ac:dyDescent="0.25">
      <c r="A883"/>
    </row>
    <row r="884" spans="1:1" ht="30.75" customHeight="1" x14ac:dyDescent="0.25">
      <c r="A884"/>
    </row>
    <row r="885" spans="1:1" ht="30.75" customHeight="1" x14ac:dyDescent="0.25">
      <c r="A885"/>
    </row>
    <row r="886" spans="1:1" ht="30.75" customHeight="1" x14ac:dyDescent="0.25">
      <c r="A886"/>
    </row>
    <row r="887" spans="1:1" ht="30.75" customHeight="1" x14ac:dyDescent="0.25">
      <c r="A887"/>
    </row>
    <row r="888" spans="1:1" ht="30.75" customHeight="1" x14ac:dyDescent="0.25">
      <c r="A888"/>
    </row>
    <row r="889" spans="1:1" ht="30.75" customHeight="1" x14ac:dyDescent="0.25">
      <c r="A889"/>
    </row>
    <row r="890" spans="1:1" ht="30.75" customHeight="1" x14ac:dyDescent="0.25">
      <c r="A890"/>
    </row>
    <row r="891" spans="1:1" ht="30.75" customHeight="1" x14ac:dyDescent="0.25">
      <c r="A891"/>
    </row>
    <row r="892" spans="1:1" ht="30.75" customHeight="1" x14ac:dyDescent="0.25">
      <c r="A892"/>
    </row>
    <row r="893" spans="1:1" ht="30.75" customHeight="1" x14ac:dyDescent="0.25">
      <c r="A893"/>
    </row>
    <row r="894" spans="1:1" ht="30.75" customHeight="1" x14ac:dyDescent="0.25">
      <c r="A894"/>
    </row>
    <row r="895" spans="1:1" ht="30.75" customHeight="1" x14ac:dyDescent="0.25">
      <c r="A895"/>
    </row>
    <row r="896" spans="1:1" ht="30.75" customHeight="1" x14ac:dyDescent="0.25">
      <c r="A896"/>
    </row>
    <row r="897" spans="1:1" ht="30.75" customHeight="1" x14ac:dyDescent="0.25">
      <c r="A897"/>
    </row>
    <row r="898" spans="1:1" ht="30.75" customHeight="1" x14ac:dyDescent="0.25">
      <c r="A898"/>
    </row>
    <row r="899" spans="1:1" ht="30.75" customHeight="1" x14ac:dyDescent="0.25">
      <c r="A899"/>
    </row>
    <row r="900" spans="1:1" ht="30.75" customHeight="1" x14ac:dyDescent="0.25">
      <c r="A900"/>
    </row>
    <row r="901" spans="1:1" ht="30.75" customHeight="1" x14ac:dyDescent="0.25">
      <c r="A901"/>
    </row>
    <row r="902" spans="1:1" ht="30.75" customHeight="1" x14ac:dyDescent="0.25">
      <c r="A902"/>
    </row>
    <row r="903" spans="1:1" ht="30.75" customHeight="1" x14ac:dyDescent="0.25">
      <c r="A903"/>
    </row>
    <row r="904" spans="1:1" ht="30.75" customHeight="1" x14ac:dyDescent="0.25">
      <c r="A904"/>
    </row>
    <row r="905" spans="1:1" ht="30.75" customHeight="1" x14ac:dyDescent="0.25">
      <c r="A905"/>
    </row>
    <row r="906" spans="1:1" ht="30.75" customHeight="1" x14ac:dyDescent="0.25">
      <c r="A906"/>
    </row>
    <row r="907" spans="1:1" ht="30.75" customHeight="1" x14ac:dyDescent="0.25">
      <c r="A907"/>
    </row>
    <row r="908" spans="1:1" ht="30.75" customHeight="1" x14ac:dyDescent="0.25">
      <c r="A908"/>
    </row>
    <row r="909" spans="1:1" ht="30.75" customHeight="1" x14ac:dyDescent="0.25">
      <c r="A909"/>
    </row>
    <row r="910" spans="1:1" ht="30.75" customHeight="1" x14ac:dyDescent="0.25">
      <c r="A910"/>
    </row>
    <row r="911" spans="1:1" ht="30.75" customHeight="1" x14ac:dyDescent="0.25">
      <c r="A911"/>
    </row>
    <row r="912" spans="1:1" ht="30.75" customHeight="1" x14ac:dyDescent="0.25">
      <c r="A912"/>
    </row>
    <row r="913" spans="1:1" ht="30.75" customHeight="1" x14ac:dyDescent="0.25">
      <c r="A913"/>
    </row>
    <row r="914" spans="1:1" ht="30.75" customHeight="1" x14ac:dyDescent="0.25">
      <c r="A914"/>
    </row>
    <row r="915" spans="1:1" ht="30.75" customHeight="1" x14ac:dyDescent="0.25">
      <c r="A915"/>
    </row>
    <row r="916" spans="1:1" ht="30.75" customHeight="1" x14ac:dyDescent="0.25">
      <c r="A916"/>
    </row>
    <row r="917" spans="1:1" ht="30.75" customHeight="1" x14ac:dyDescent="0.25">
      <c r="A917"/>
    </row>
    <row r="918" spans="1:1" ht="30.75" customHeight="1" x14ac:dyDescent="0.25">
      <c r="A918"/>
    </row>
    <row r="919" spans="1:1" ht="30.75" customHeight="1" x14ac:dyDescent="0.25">
      <c r="A919"/>
    </row>
    <row r="920" spans="1:1" ht="30.75" customHeight="1" x14ac:dyDescent="0.25">
      <c r="A920"/>
    </row>
    <row r="921" spans="1:1" ht="30.75" customHeight="1" x14ac:dyDescent="0.25">
      <c r="A921"/>
    </row>
    <row r="922" spans="1:1" ht="30.75" customHeight="1" x14ac:dyDescent="0.25">
      <c r="A922"/>
    </row>
    <row r="923" spans="1:1" ht="30.75" customHeight="1" x14ac:dyDescent="0.25">
      <c r="A923"/>
    </row>
    <row r="924" spans="1:1" ht="30.75" customHeight="1" x14ac:dyDescent="0.25">
      <c r="A924"/>
    </row>
    <row r="925" spans="1:1" ht="30.75" customHeight="1" x14ac:dyDescent="0.25">
      <c r="A925"/>
    </row>
    <row r="926" spans="1:1" ht="30.75" customHeight="1" x14ac:dyDescent="0.25">
      <c r="A926"/>
    </row>
    <row r="927" spans="1:1" ht="30.75" customHeight="1" x14ac:dyDescent="0.25">
      <c r="A927"/>
    </row>
    <row r="928" spans="1:1" ht="30.75" customHeight="1" x14ac:dyDescent="0.25">
      <c r="A928"/>
    </row>
    <row r="929" spans="1:1" ht="30.75" customHeight="1" x14ac:dyDescent="0.25">
      <c r="A929"/>
    </row>
    <row r="930" spans="1:1" ht="30.75" customHeight="1" x14ac:dyDescent="0.25">
      <c r="A930"/>
    </row>
    <row r="931" spans="1:1" ht="30.75" customHeight="1" x14ac:dyDescent="0.25">
      <c r="A931"/>
    </row>
    <row r="932" spans="1:1" ht="30.75" customHeight="1" x14ac:dyDescent="0.25">
      <c r="A932"/>
    </row>
    <row r="933" spans="1:1" ht="30.75" customHeight="1" x14ac:dyDescent="0.25">
      <c r="A933"/>
    </row>
    <row r="934" spans="1:1" ht="30.75" customHeight="1" x14ac:dyDescent="0.25">
      <c r="A934"/>
    </row>
    <row r="935" spans="1:1" ht="30.75" customHeight="1" x14ac:dyDescent="0.25">
      <c r="A935"/>
    </row>
    <row r="936" spans="1:1" ht="30.75" customHeight="1" x14ac:dyDescent="0.25">
      <c r="A936"/>
    </row>
    <row r="937" spans="1:1" ht="30.75" customHeight="1" x14ac:dyDescent="0.25">
      <c r="A937"/>
    </row>
    <row r="938" spans="1:1" ht="30.75" customHeight="1" x14ac:dyDescent="0.25">
      <c r="A938"/>
    </row>
    <row r="939" spans="1:1" ht="30.75" customHeight="1" x14ac:dyDescent="0.25">
      <c r="A939"/>
    </row>
    <row r="940" spans="1:1" ht="30.75" customHeight="1" x14ac:dyDescent="0.25">
      <c r="A940"/>
    </row>
    <row r="941" spans="1:1" ht="30.75" customHeight="1" x14ac:dyDescent="0.25">
      <c r="A941"/>
    </row>
    <row r="942" spans="1:1" ht="30.75" customHeight="1" x14ac:dyDescent="0.25">
      <c r="A942"/>
    </row>
    <row r="943" spans="1:1" ht="30.75" customHeight="1" x14ac:dyDescent="0.25">
      <c r="A943"/>
    </row>
    <row r="944" spans="1:1" ht="30.75" customHeight="1" x14ac:dyDescent="0.25">
      <c r="A944"/>
    </row>
    <row r="945" spans="1:1" ht="30.75" customHeight="1" x14ac:dyDescent="0.25">
      <c r="A945"/>
    </row>
    <row r="946" spans="1:1" ht="30.75" customHeight="1" x14ac:dyDescent="0.25">
      <c r="A946"/>
    </row>
    <row r="947" spans="1:1" ht="30.75" customHeight="1" x14ac:dyDescent="0.25">
      <c r="A947"/>
    </row>
    <row r="948" spans="1:1" ht="30.75" customHeight="1" x14ac:dyDescent="0.25">
      <c r="A948"/>
    </row>
    <row r="949" spans="1:1" ht="30.75" customHeight="1" x14ac:dyDescent="0.25">
      <c r="A949"/>
    </row>
    <row r="950" spans="1:1" ht="30.75" customHeight="1" x14ac:dyDescent="0.25">
      <c r="A950"/>
    </row>
    <row r="951" spans="1:1" ht="30.75" customHeight="1" x14ac:dyDescent="0.25">
      <c r="A951"/>
    </row>
    <row r="952" spans="1:1" ht="30.75" customHeight="1" x14ac:dyDescent="0.25">
      <c r="A952"/>
    </row>
    <row r="953" spans="1:1" ht="30.75" customHeight="1" x14ac:dyDescent="0.25">
      <c r="A953"/>
    </row>
    <row r="954" spans="1:1" ht="30.75" customHeight="1" x14ac:dyDescent="0.25">
      <c r="A954"/>
    </row>
    <row r="955" spans="1:1" ht="30.75" customHeight="1" x14ac:dyDescent="0.25">
      <c r="A955"/>
    </row>
    <row r="956" spans="1:1" ht="30.75" customHeight="1" x14ac:dyDescent="0.25">
      <c r="A956"/>
    </row>
    <row r="957" spans="1:1" ht="30.75" customHeight="1" x14ac:dyDescent="0.25">
      <c r="A957"/>
    </row>
    <row r="958" spans="1:1" ht="30.75" customHeight="1" x14ac:dyDescent="0.25">
      <c r="A958"/>
    </row>
    <row r="959" spans="1:1" ht="30.75" customHeight="1" x14ac:dyDescent="0.25">
      <c r="A959"/>
    </row>
    <row r="960" spans="1:1" ht="30.75" customHeight="1" x14ac:dyDescent="0.25">
      <c r="A960"/>
    </row>
    <row r="961" spans="1:1" ht="30.75" customHeight="1" x14ac:dyDescent="0.25">
      <c r="A961"/>
    </row>
    <row r="962" spans="1:1" ht="30.75" customHeight="1" x14ac:dyDescent="0.25">
      <c r="A962"/>
    </row>
    <row r="963" spans="1:1" ht="30.75" customHeight="1" x14ac:dyDescent="0.25">
      <c r="A963"/>
    </row>
    <row r="964" spans="1:1" ht="30.75" customHeight="1" x14ac:dyDescent="0.25">
      <c r="A964"/>
    </row>
    <row r="965" spans="1:1" ht="30.75" customHeight="1" x14ac:dyDescent="0.25">
      <c r="A965"/>
    </row>
    <row r="966" spans="1:1" ht="30.75" customHeight="1" x14ac:dyDescent="0.25">
      <c r="A966"/>
    </row>
    <row r="967" spans="1:1" ht="30.75" customHeight="1" x14ac:dyDescent="0.25">
      <c r="A967"/>
    </row>
    <row r="968" spans="1:1" ht="30.75" customHeight="1" x14ac:dyDescent="0.25">
      <c r="A968"/>
    </row>
    <row r="969" spans="1:1" ht="30.75" customHeight="1" x14ac:dyDescent="0.25">
      <c r="A969"/>
    </row>
    <row r="970" spans="1:1" ht="30.75" customHeight="1" x14ac:dyDescent="0.25">
      <c r="A970"/>
    </row>
    <row r="971" spans="1:1" ht="30.75" customHeight="1" x14ac:dyDescent="0.25">
      <c r="A971"/>
    </row>
    <row r="972" spans="1:1" ht="30.75" customHeight="1" x14ac:dyDescent="0.25">
      <c r="A972"/>
    </row>
    <row r="973" spans="1:1" ht="30.75" customHeight="1" x14ac:dyDescent="0.25">
      <c r="A973"/>
    </row>
    <row r="974" spans="1:1" ht="30.75" customHeight="1" x14ac:dyDescent="0.25">
      <c r="A974"/>
    </row>
    <row r="975" spans="1:1" ht="30.75" customHeight="1" x14ac:dyDescent="0.25">
      <c r="A975"/>
    </row>
    <row r="976" spans="1:1" ht="30.75" customHeight="1" x14ac:dyDescent="0.25">
      <c r="A976"/>
    </row>
    <row r="977" spans="1:1" ht="30.75" customHeight="1" x14ac:dyDescent="0.25">
      <c r="A977"/>
    </row>
    <row r="978" spans="1:1" ht="30.75" customHeight="1" x14ac:dyDescent="0.25">
      <c r="A978"/>
    </row>
    <row r="979" spans="1:1" ht="30.75" customHeight="1" x14ac:dyDescent="0.25">
      <c r="A979"/>
    </row>
    <row r="980" spans="1:1" ht="30.75" customHeight="1" x14ac:dyDescent="0.25">
      <c r="A980"/>
    </row>
    <row r="981" spans="1:1" ht="30.75" customHeight="1" x14ac:dyDescent="0.25">
      <c r="A981"/>
    </row>
    <row r="982" spans="1:1" ht="30.75" customHeight="1" x14ac:dyDescent="0.25">
      <c r="A982"/>
    </row>
    <row r="983" spans="1:1" ht="30.75" customHeight="1" x14ac:dyDescent="0.25">
      <c r="A983"/>
    </row>
    <row r="984" spans="1:1" ht="30.75" customHeight="1" x14ac:dyDescent="0.25">
      <c r="A984"/>
    </row>
    <row r="985" spans="1:1" ht="30.75" customHeight="1" x14ac:dyDescent="0.25">
      <c r="A985"/>
    </row>
    <row r="986" spans="1:1" ht="30.75" customHeight="1" x14ac:dyDescent="0.25">
      <c r="A986"/>
    </row>
    <row r="987" spans="1:1" ht="30.75" customHeight="1" x14ac:dyDescent="0.25">
      <c r="A987"/>
    </row>
    <row r="988" spans="1:1" ht="30.75" customHeight="1" x14ac:dyDescent="0.25">
      <c r="A988"/>
    </row>
    <row r="989" spans="1:1" ht="30.75" customHeight="1" x14ac:dyDescent="0.25">
      <c r="A989"/>
    </row>
    <row r="990" spans="1:1" ht="30.75" customHeight="1" x14ac:dyDescent="0.25">
      <c r="A990"/>
    </row>
    <row r="991" spans="1:1" ht="30.75" customHeight="1" x14ac:dyDescent="0.25">
      <c r="A991"/>
    </row>
    <row r="992" spans="1:1" ht="30.75" customHeight="1" x14ac:dyDescent="0.25">
      <c r="A992"/>
    </row>
    <row r="993" spans="1:1" ht="30.75" customHeight="1" x14ac:dyDescent="0.25">
      <c r="A993"/>
    </row>
    <row r="994" spans="1:1" ht="30.75" customHeight="1" x14ac:dyDescent="0.25">
      <c r="A994"/>
    </row>
    <row r="995" spans="1:1" ht="30.75" customHeight="1" x14ac:dyDescent="0.25">
      <c r="A995"/>
    </row>
    <row r="996" spans="1:1" ht="30.75" customHeight="1" x14ac:dyDescent="0.25">
      <c r="A996"/>
    </row>
    <row r="997" spans="1:1" ht="30.75" customHeight="1" x14ac:dyDescent="0.25">
      <c r="A997"/>
    </row>
    <row r="998" spans="1:1" ht="30.75" customHeight="1" x14ac:dyDescent="0.25">
      <c r="A998"/>
    </row>
    <row r="999" spans="1:1" ht="30.75" customHeight="1" x14ac:dyDescent="0.25">
      <c r="A999"/>
    </row>
    <row r="1000" spans="1:1" ht="30.75" customHeight="1" x14ac:dyDescent="0.25">
      <c r="A1000"/>
    </row>
    <row r="1001" spans="1:1" ht="30.75" customHeight="1" x14ac:dyDescent="0.25">
      <c r="A1001"/>
    </row>
    <row r="1002" spans="1:1" ht="30.75" customHeight="1" x14ac:dyDescent="0.25">
      <c r="A1002"/>
    </row>
    <row r="1003" spans="1:1" ht="30.75" customHeight="1" x14ac:dyDescent="0.25">
      <c r="A1003"/>
    </row>
    <row r="1004" spans="1:1" ht="30.75" customHeight="1" x14ac:dyDescent="0.25">
      <c r="A1004"/>
    </row>
    <row r="1005" spans="1:1" ht="30.75" customHeight="1" x14ac:dyDescent="0.25">
      <c r="A1005"/>
    </row>
    <row r="1006" spans="1:1" ht="30.75" customHeight="1" x14ac:dyDescent="0.25">
      <c r="A1006"/>
    </row>
    <row r="1007" spans="1:1" ht="30.75" customHeight="1" x14ac:dyDescent="0.25">
      <c r="A1007"/>
    </row>
    <row r="1008" spans="1:1" ht="30.75" customHeight="1" x14ac:dyDescent="0.25">
      <c r="A1008"/>
    </row>
    <row r="1009" spans="1:1" ht="30.75" customHeight="1" x14ac:dyDescent="0.25">
      <c r="A1009"/>
    </row>
    <row r="1010" spans="1:1" ht="30.75" customHeight="1" x14ac:dyDescent="0.25">
      <c r="A1010"/>
    </row>
    <row r="1011" spans="1:1" ht="30.75" customHeight="1" x14ac:dyDescent="0.25">
      <c r="A1011"/>
    </row>
    <row r="1012" spans="1:1" ht="30.75" customHeight="1" x14ac:dyDescent="0.25">
      <c r="A1012"/>
    </row>
    <row r="1013" spans="1:1" ht="30.75" customHeight="1" x14ac:dyDescent="0.25">
      <c r="A1013"/>
    </row>
    <row r="1014" spans="1:1" ht="30.75" customHeight="1" x14ac:dyDescent="0.25">
      <c r="A1014"/>
    </row>
    <row r="1015" spans="1:1" ht="30.75" customHeight="1" x14ac:dyDescent="0.25">
      <c r="A1015"/>
    </row>
    <row r="1016" spans="1:1" ht="30.75" customHeight="1" x14ac:dyDescent="0.25">
      <c r="A1016"/>
    </row>
    <row r="1017" spans="1:1" ht="30.75" customHeight="1" x14ac:dyDescent="0.25">
      <c r="A1017"/>
    </row>
    <row r="1018" spans="1:1" ht="30.75" customHeight="1" x14ac:dyDescent="0.25">
      <c r="A1018"/>
    </row>
    <row r="1019" spans="1:1" ht="30.75" customHeight="1" x14ac:dyDescent="0.25">
      <c r="A1019"/>
    </row>
    <row r="1020" spans="1:1" ht="30.75" customHeight="1" x14ac:dyDescent="0.25">
      <c r="A1020"/>
    </row>
    <row r="1021" spans="1:1" ht="30.75" customHeight="1" x14ac:dyDescent="0.25">
      <c r="A1021"/>
    </row>
    <row r="1022" spans="1:1" ht="30.75" customHeight="1" x14ac:dyDescent="0.25">
      <c r="A1022"/>
    </row>
    <row r="1023" spans="1:1" ht="30.75" customHeight="1" x14ac:dyDescent="0.25">
      <c r="A1023"/>
    </row>
    <row r="1024" spans="1:1" ht="30.75" customHeight="1" x14ac:dyDescent="0.25">
      <c r="A1024"/>
    </row>
    <row r="1025" spans="1:1" ht="30.75" customHeight="1" x14ac:dyDescent="0.25">
      <c r="A1025"/>
    </row>
    <row r="1026" spans="1:1" ht="30.75" customHeight="1" x14ac:dyDescent="0.25">
      <c r="A1026"/>
    </row>
    <row r="1027" spans="1:1" ht="30.75" customHeight="1" x14ac:dyDescent="0.25">
      <c r="A1027"/>
    </row>
    <row r="1028" spans="1:1" ht="30.75" customHeight="1" x14ac:dyDescent="0.25">
      <c r="A1028"/>
    </row>
    <row r="1029" spans="1:1" ht="30.75" customHeight="1" x14ac:dyDescent="0.25">
      <c r="A1029"/>
    </row>
    <row r="1030" spans="1:1" ht="30.75" customHeight="1" x14ac:dyDescent="0.25">
      <c r="A1030"/>
    </row>
    <row r="1031" spans="1:1" ht="30.75" customHeight="1" x14ac:dyDescent="0.25">
      <c r="A1031"/>
    </row>
    <row r="1032" spans="1:1" ht="30.75" customHeight="1" x14ac:dyDescent="0.25">
      <c r="A1032"/>
    </row>
    <row r="1033" spans="1:1" ht="30.75" customHeight="1" x14ac:dyDescent="0.25">
      <c r="A1033"/>
    </row>
    <row r="1034" spans="1:1" ht="30.75" customHeight="1" x14ac:dyDescent="0.25">
      <c r="A1034"/>
    </row>
    <row r="1035" spans="1:1" ht="30.75" customHeight="1" x14ac:dyDescent="0.25">
      <c r="A1035"/>
    </row>
    <row r="1036" spans="1:1" ht="30.75" customHeight="1" x14ac:dyDescent="0.25">
      <c r="A1036"/>
    </row>
    <row r="1037" spans="1:1" ht="30.75" customHeight="1" x14ac:dyDescent="0.25">
      <c r="A1037"/>
    </row>
    <row r="1038" spans="1:1" ht="30.75" customHeight="1" x14ac:dyDescent="0.25">
      <c r="A1038"/>
    </row>
    <row r="1039" spans="1:1" ht="30.75" customHeight="1" x14ac:dyDescent="0.25">
      <c r="A1039"/>
    </row>
    <row r="1040" spans="1:1" ht="30.75" customHeight="1" x14ac:dyDescent="0.25">
      <c r="A1040"/>
    </row>
    <row r="1041" spans="1:1" ht="30.75" customHeight="1" x14ac:dyDescent="0.25">
      <c r="A1041"/>
    </row>
    <row r="1042" spans="1:1" ht="30.75" customHeight="1" x14ac:dyDescent="0.25">
      <c r="A1042"/>
    </row>
    <row r="1043" spans="1:1" ht="30.75" customHeight="1" x14ac:dyDescent="0.25">
      <c r="A1043"/>
    </row>
    <row r="1044" spans="1:1" ht="30.75" customHeight="1" x14ac:dyDescent="0.25">
      <c r="A1044"/>
    </row>
    <row r="1045" spans="1:1" ht="30.75" customHeight="1" x14ac:dyDescent="0.25">
      <c r="A1045"/>
    </row>
    <row r="1046" spans="1:1" ht="30.75" customHeight="1" x14ac:dyDescent="0.25">
      <c r="A1046"/>
    </row>
    <row r="1047" spans="1:1" ht="30.75" customHeight="1" x14ac:dyDescent="0.25">
      <c r="A1047"/>
    </row>
    <row r="1048" spans="1:1" ht="30.75" customHeight="1" x14ac:dyDescent="0.25">
      <c r="A1048"/>
    </row>
    <row r="1049" spans="1:1" ht="30.75" customHeight="1" x14ac:dyDescent="0.25">
      <c r="A1049"/>
    </row>
    <row r="1050" spans="1:1" ht="30.75" customHeight="1" x14ac:dyDescent="0.25">
      <c r="A1050"/>
    </row>
    <row r="1051" spans="1:1" ht="30.75" customHeight="1" x14ac:dyDescent="0.25">
      <c r="A1051"/>
    </row>
    <row r="1052" spans="1:1" ht="30.75" customHeight="1" x14ac:dyDescent="0.25">
      <c r="A1052"/>
    </row>
    <row r="1053" spans="1:1" ht="30.75" customHeight="1" x14ac:dyDescent="0.25">
      <c r="A1053"/>
    </row>
    <row r="1054" spans="1:1" ht="30.75" customHeight="1" x14ac:dyDescent="0.25">
      <c r="A1054"/>
    </row>
    <row r="1055" spans="1:1" ht="30.75" customHeight="1" x14ac:dyDescent="0.25">
      <c r="A1055"/>
    </row>
    <row r="1056" spans="1:1" ht="30.75" customHeight="1" x14ac:dyDescent="0.25">
      <c r="A1056"/>
    </row>
    <row r="1057" spans="1:1" ht="30.75" customHeight="1" x14ac:dyDescent="0.25">
      <c r="A1057"/>
    </row>
    <row r="1058" spans="1:1" ht="30.75" customHeight="1" x14ac:dyDescent="0.25">
      <c r="A1058"/>
    </row>
    <row r="1059" spans="1:1" ht="30.75" customHeight="1" x14ac:dyDescent="0.25">
      <c r="A1059"/>
    </row>
    <row r="1060" spans="1:1" ht="30.75" customHeight="1" x14ac:dyDescent="0.25">
      <c r="A1060"/>
    </row>
    <row r="1061" spans="1:1" ht="30.75" customHeight="1" x14ac:dyDescent="0.25">
      <c r="A1061"/>
    </row>
    <row r="1062" spans="1:1" ht="30.75" customHeight="1" x14ac:dyDescent="0.25">
      <c r="A1062"/>
    </row>
    <row r="1063" spans="1:1" ht="30.75" customHeight="1" x14ac:dyDescent="0.25">
      <c r="A1063"/>
    </row>
    <row r="1064" spans="1:1" ht="30.75" customHeight="1" x14ac:dyDescent="0.25">
      <c r="A1064"/>
    </row>
    <row r="1065" spans="1:1" ht="30.75" customHeight="1" x14ac:dyDescent="0.25">
      <c r="A1065"/>
    </row>
    <row r="1066" spans="1:1" ht="30.75" customHeight="1" x14ac:dyDescent="0.25">
      <c r="A1066"/>
    </row>
    <row r="1067" spans="1:1" ht="30.75" customHeight="1" x14ac:dyDescent="0.25">
      <c r="A1067"/>
    </row>
    <row r="1068" spans="1:1" ht="30.75" customHeight="1" x14ac:dyDescent="0.25">
      <c r="A1068"/>
    </row>
    <row r="1069" spans="1:1" ht="30.75" customHeight="1" x14ac:dyDescent="0.25">
      <c r="A1069"/>
    </row>
    <row r="1070" spans="1:1" ht="30.75" customHeight="1" x14ac:dyDescent="0.25">
      <c r="A1070"/>
    </row>
    <row r="1071" spans="1:1" ht="30.75" customHeight="1" x14ac:dyDescent="0.25">
      <c r="A1071"/>
    </row>
    <row r="1072" spans="1:1" ht="30.75" customHeight="1" x14ac:dyDescent="0.25">
      <c r="A1072"/>
    </row>
    <row r="1073" spans="1:1" ht="30.75" customHeight="1" x14ac:dyDescent="0.25">
      <c r="A1073"/>
    </row>
    <row r="1074" spans="1:1" ht="30.75" customHeight="1" x14ac:dyDescent="0.25">
      <c r="A1074"/>
    </row>
    <row r="1075" spans="1:1" ht="30.75" customHeight="1" x14ac:dyDescent="0.25">
      <c r="A1075"/>
    </row>
    <row r="1076" spans="1:1" ht="30.75" customHeight="1" x14ac:dyDescent="0.25">
      <c r="A1076"/>
    </row>
    <row r="1077" spans="1:1" ht="30.75" customHeight="1" x14ac:dyDescent="0.25">
      <c r="A1077"/>
    </row>
    <row r="1078" spans="1:1" ht="30.75" customHeight="1" x14ac:dyDescent="0.25">
      <c r="A1078"/>
    </row>
    <row r="1079" spans="1:1" ht="30.75" customHeight="1" x14ac:dyDescent="0.25">
      <c r="A1079"/>
    </row>
    <row r="1080" spans="1:1" ht="30.75" customHeight="1" x14ac:dyDescent="0.25">
      <c r="A1080"/>
    </row>
    <row r="1081" spans="1:1" ht="30.75" customHeight="1" x14ac:dyDescent="0.25">
      <c r="A1081"/>
    </row>
    <row r="1082" spans="1:1" ht="30.75" customHeight="1" x14ac:dyDescent="0.25">
      <c r="A1082"/>
    </row>
    <row r="1083" spans="1:1" ht="30.75" customHeight="1" x14ac:dyDescent="0.25">
      <c r="A1083"/>
    </row>
    <row r="1084" spans="1:1" ht="30.75" customHeight="1" x14ac:dyDescent="0.25">
      <c r="A1084"/>
    </row>
    <row r="1085" spans="1:1" ht="30.75" customHeight="1" x14ac:dyDescent="0.25">
      <c r="A1085"/>
    </row>
    <row r="1086" spans="1:1" ht="30.75" customHeight="1" x14ac:dyDescent="0.25">
      <c r="A1086"/>
    </row>
    <row r="1087" spans="1:1" ht="30.75" customHeight="1" x14ac:dyDescent="0.25">
      <c r="A1087"/>
    </row>
    <row r="1088" spans="1:1" ht="30.75" customHeight="1" x14ac:dyDescent="0.25">
      <c r="A1088"/>
    </row>
    <row r="1089" spans="1:1" ht="30.75" customHeight="1" x14ac:dyDescent="0.25">
      <c r="A1089"/>
    </row>
    <row r="1090" spans="1:1" ht="30.75" customHeight="1" x14ac:dyDescent="0.25">
      <c r="A1090"/>
    </row>
    <row r="1091" spans="1:1" ht="30.75" customHeight="1" x14ac:dyDescent="0.25">
      <c r="A1091"/>
    </row>
    <row r="1092" spans="1:1" ht="30.75" customHeight="1" x14ac:dyDescent="0.25">
      <c r="A1092"/>
    </row>
    <row r="1093" spans="1:1" ht="30.75" customHeight="1" x14ac:dyDescent="0.25">
      <c r="A1093"/>
    </row>
    <row r="1094" spans="1:1" ht="30.75" customHeight="1" x14ac:dyDescent="0.25">
      <c r="A1094"/>
    </row>
    <row r="1095" spans="1:1" ht="30.75" customHeight="1" x14ac:dyDescent="0.25">
      <c r="A1095"/>
    </row>
    <row r="1096" spans="1:1" ht="30.75" customHeight="1" x14ac:dyDescent="0.25">
      <c r="A1096"/>
    </row>
    <row r="1097" spans="1:1" ht="30.75" customHeight="1" x14ac:dyDescent="0.25">
      <c r="A1097"/>
    </row>
    <row r="1098" spans="1:1" ht="30.75" customHeight="1" x14ac:dyDescent="0.25">
      <c r="A1098"/>
    </row>
    <row r="1099" spans="1:1" ht="30.75" customHeight="1" x14ac:dyDescent="0.25">
      <c r="A1099"/>
    </row>
    <row r="1100" spans="1:1" ht="30.75" customHeight="1" x14ac:dyDescent="0.25">
      <c r="A1100"/>
    </row>
    <row r="1101" spans="1:1" ht="30.75" customHeight="1" x14ac:dyDescent="0.25">
      <c r="A1101"/>
    </row>
    <row r="1102" spans="1:1" ht="30.75" customHeight="1" x14ac:dyDescent="0.25">
      <c r="A1102"/>
    </row>
    <row r="1103" spans="1:1" ht="30.75" customHeight="1" x14ac:dyDescent="0.25">
      <c r="A1103"/>
    </row>
    <row r="1104" spans="1:1" ht="30.75" customHeight="1" x14ac:dyDescent="0.25">
      <c r="A1104"/>
    </row>
    <row r="1105" spans="1:1" ht="30.75" customHeight="1" x14ac:dyDescent="0.25">
      <c r="A1105"/>
    </row>
    <row r="1106" spans="1:1" ht="30.75" customHeight="1" x14ac:dyDescent="0.25">
      <c r="A1106"/>
    </row>
    <row r="1107" spans="1:1" ht="30.75" customHeight="1" x14ac:dyDescent="0.25">
      <c r="A1107"/>
    </row>
    <row r="1108" spans="1:1" ht="30.75" customHeight="1" x14ac:dyDescent="0.25">
      <c r="A1108"/>
    </row>
    <row r="1109" spans="1:1" ht="30.75" customHeight="1" x14ac:dyDescent="0.25">
      <c r="A1109"/>
    </row>
    <row r="1110" spans="1:1" ht="30.75" customHeight="1" x14ac:dyDescent="0.25">
      <c r="A1110"/>
    </row>
    <row r="1111" spans="1:1" ht="30.75" customHeight="1" x14ac:dyDescent="0.25">
      <c r="A1111"/>
    </row>
    <row r="1112" spans="1:1" ht="30.75" customHeight="1" x14ac:dyDescent="0.25">
      <c r="A1112"/>
    </row>
    <row r="1113" spans="1:1" ht="30.75" customHeight="1" x14ac:dyDescent="0.25">
      <c r="A1113"/>
    </row>
    <row r="1114" spans="1:1" ht="30.75" customHeight="1" x14ac:dyDescent="0.25">
      <c r="A1114"/>
    </row>
    <row r="1115" spans="1:1" ht="30.75" customHeight="1" x14ac:dyDescent="0.25">
      <c r="A1115"/>
    </row>
    <row r="1116" spans="1:1" ht="30.75" customHeight="1" x14ac:dyDescent="0.25">
      <c r="A1116"/>
    </row>
    <row r="1117" spans="1:1" ht="30.75" customHeight="1" x14ac:dyDescent="0.25">
      <c r="A1117"/>
    </row>
    <row r="1118" spans="1:1" ht="30.75" customHeight="1" x14ac:dyDescent="0.25">
      <c r="A1118"/>
    </row>
    <row r="1119" spans="1:1" ht="30.75" customHeight="1" x14ac:dyDescent="0.25">
      <c r="A1119"/>
    </row>
    <row r="1120" spans="1:1" ht="30.75" customHeight="1" x14ac:dyDescent="0.25">
      <c r="A1120"/>
    </row>
    <row r="1121" spans="1:1" ht="30.75" customHeight="1" x14ac:dyDescent="0.25">
      <c r="A1121"/>
    </row>
    <row r="1122" spans="1:1" ht="30.75" customHeight="1" x14ac:dyDescent="0.25">
      <c r="A1122"/>
    </row>
    <row r="1123" spans="1:1" ht="30.75" customHeight="1" x14ac:dyDescent="0.25">
      <c r="A1123"/>
    </row>
    <row r="1124" spans="1:1" ht="30.75" customHeight="1" x14ac:dyDescent="0.25">
      <c r="A1124"/>
    </row>
    <row r="1125" spans="1:1" ht="30.75" customHeight="1" x14ac:dyDescent="0.25">
      <c r="A1125"/>
    </row>
    <row r="1126" spans="1:1" ht="30.75" customHeight="1" x14ac:dyDescent="0.25">
      <c r="A1126"/>
    </row>
    <row r="1127" spans="1:1" ht="30.75" customHeight="1" x14ac:dyDescent="0.25">
      <c r="A1127"/>
    </row>
    <row r="1128" spans="1:1" ht="30.75" customHeight="1" x14ac:dyDescent="0.25">
      <c r="A1128"/>
    </row>
    <row r="1129" spans="1:1" ht="30.75" customHeight="1" x14ac:dyDescent="0.25">
      <c r="A1129"/>
    </row>
    <row r="1130" spans="1:1" ht="30.75" customHeight="1" x14ac:dyDescent="0.25">
      <c r="A1130"/>
    </row>
    <row r="1131" spans="1:1" ht="30.75" customHeight="1" x14ac:dyDescent="0.25">
      <c r="A1131"/>
    </row>
    <row r="1132" spans="1:1" ht="30.75" customHeight="1" x14ac:dyDescent="0.25">
      <c r="A1132"/>
    </row>
    <row r="1133" spans="1:1" ht="30.75" customHeight="1" x14ac:dyDescent="0.25">
      <c r="A1133"/>
    </row>
    <row r="1134" spans="1:1" ht="30.75" customHeight="1" x14ac:dyDescent="0.25">
      <c r="A1134"/>
    </row>
    <row r="1135" spans="1:1" ht="30.75" customHeight="1" x14ac:dyDescent="0.25">
      <c r="A1135"/>
    </row>
    <row r="1136" spans="1:1" ht="30.75" customHeight="1" x14ac:dyDescent="0.25">
      <c r="A1136"/>
    </row>
    <row r="1137" spans="1:1" ht="30.75" customHeight="1" x14ac:dyDescent="0.25">
      <c r="A1137"/>
    </row>
    <row r="1138" spans="1:1" ht="30.75" customHeight="1" x14ac:dyDescent="0.25">
      <c r="A1138"/>
    </row>
    <row r="1139" spans="1:1" ht="30.75" customHeight="1" x14ac:dyDescent="0.25">
      <c r="A1139"/>
    </row>
    <row r="1140" spans="1:1" ht="30.75" customHeight="1" x14ac:dyDescent="0.25">
      <c r="A1140"/>
    </row>
    <row r="1141" spans="1:1" ht="30.75" customHeight="1" x14ac:dyDescent="0.25">
      <c r="A1141"/>
    </row>
    <row r="1142" spans="1:1" ht="30.75" customHeight="1" x14ac:dyDescent="0.25">
      <c r="A1142"/>
    </row>
    <row r="1143" spans="1:1" ht="30.75" customHeight="1" x14ac:dyDescent="0.25">
      <c r="A1143"/>
    </row>
    <row r="1144" spans="1:1" ht="30.75" customHeight="1" x14ac:dyDescent="0.25">
      <c r="A1144"/>
    </row>
    <row r="1145" spans="1:1" ht="30.75" customHeight="1" x14ac:dyDescent="0.25">
      <c r="A1145"/>
    </row>
    <row r="1146" spans="1:1" ht="30.75" customHeight="1" x14ac:dyDescent="0.25">
      <c r="A1146"/>
    </row>
    <row r="1147" spans="1:1" ht="30.75" customHeight="1" x14ac:dyDescent="0.25">
      <c r="A1147"/>
    </row>
    <row r="1148" spans="1:1" ht="30.75" customHeight="1" x14ac:dyDescent="0.25">
      <c r="A1148"/>
    </row>
    <row r="1149" spans="1:1" ht="30.75" customHeight="1" x14ac:dyDescent="0.25">
      <c r="A1149"/>
    </row>
    <row r="1150" spans="1:1" ht="30.75" customHeight="1" x14ac:dyDescent="0.25">
      <c r="A1150"/>
    </row>
    <row r="1151" spans="1:1" ht="30.75" customHeight="1" x14ac:dyDescent="0.25">
      <c r="A1151"/>
    </row>
    <row r="1152" spans="1:1" ht="30.75" customHeight="1" x14ac:dyDescent="0.25">
      <c r="A1152"/>
    </row>
    <row r="1153" spans="1:1" ht="30.75" customHeight="1" x14ac:dyDescent="0.25">
      <c r="A1153"/>
    </row>
    <row r="1154" spans="1:1" ht="30.75" customHeight="1" x14ac:dyDescent="0.25">
      <c r="A1154"/>
    </row>
    <row r="1155" spans="1:1" ht="30.75" customHeight="1" x14ac:dyDescent="0.25">
      <c r="A1155"/>
    </row>
    <row r="1156" spans="1:1" ht="30.75" customHeight="1" x14ac:dyDescent="0.25">
      <c r="A1156"/>
    </row>
    <row r="1157" spans="1:1" ht="30.75" customHeight="1" x14ac:dyDescent="0.25">
      <c r="A1157"/>
    </row>
    <row r="1158" spans="1:1" ht="30.75" customHeight="1" x14ac:dyDescent="0.25">
      <c r="A1158"/>
    </row>
    <row r="1159" spans="1:1" ht="30.75" customHeight="1" x14ac:dyDescent="0.25">
      <c r="A1159"/>
    </row>
    <row r="1160" spans="1:1" ht="30.75" customHeight="1" x14ac:dyDescent="0.25">
      <c r="A1160"/>
    </row>
    <row r="1161" spans="1:1" ht="30.75" customHeight="1" x14ac:dyDescent="0.25">
      <c r="A1161"/>
    </row>
    <row r="1162" spans="1:1" ht="30.75" customHeight="1" x14ac:dyDescent="0.25">
      <c r="A1162"/>
    </row>
    <row r="1163" spans="1:1" ht="30.75" customHeight="1" x14ac:dyDescent="0.25">
      <c r="A1163"/>
    </row>
    <row r="1164" spans="1:1" ht="30.75" customHeight="1" x14ac:dyDescent="0.25">
      <c r="A1164"/>
    </row>
    <row r="1165" spans="1:1" ht="30.75" customHeight="1" x14ac:dyDescent="0.25">
      <c r="A1165"/>
    </row>
    <row r="1166" spans="1:1" ht="30.75" customHeight="1" x14ac:dyDescent="0.25">
      <c r="A1166"/>
    </row>
    <row r="1167" spans="1:1" ht="30.75" customHeight="1" x14ac:dyDescent="0.25">
      <c r="A1167"/>
    </row>
    <row r="1168" spans="1:1" ht="30.75" customHeight="1" x14ac:dyDescent="0.25">
      <c r="A1168"/>
    </row>
    <row r="1169" spans="1:1" ht="30.75" customHeight="1" x14ac:dyDescent="0.25">
      <c r="A1169"/>
    </row>
    <row r="1170" spans="1:1" ht="30.75" customHeight="1" x14ac:dyDescent="0.25">
      <c r="A1170"/>
    </row>
    <row r="1171" spans="1:1" ht="30.75" customHeight="1" x14ac:dyDescent="0.25">
      <c r="A1171"/>
    </row>
    <row r="1172" spans="1:1" ht="30.75" customHeight="1" x14ac:dyDescent="0.25">
      <c r="A1172"/>
    </row>
    <row r="1173" spans="1:1" ht="30.75" customHeight="1" x14ac:dyDescent="0.25">
      <c r="A1173"/>
    </row>
    <row r="1174" spans="1:1" ht="30.75" customHeight="1" x14ac:dyDescent="0.25">
      <c r="A1174"/>
    </row>
    <row r="1175" spans="1:1" ht="30.75" customHeight="1" x14ac:dyDescent="0.25">
      <c r="A1175"/>
    </row>
    <row r="1176" spans="1:1" ht="30.75" customHeight="1" x14ac:dyDescent="0.25">
      <c r="A1176"/>
    </row>
    <row r="1177" spans="1:1" ht="30.75" customHeight="1" x14ac:dyDescent="0.25">
      <c r="A1177"/>
    </row>
    <row r="1178" spans="1:1" ht="30.75" customHeight="1" x14ac:dyDescent="0.25">
      <c r="A1178"/>
    </row>
    <row r="1179" spans="1:1" ht="30.75" customHeight="1" x14ac:dyDescent="0.25">
      <c r="A1179"/>
    </row>
    <row r="1180" spans="1:1" ht="30.75" customHeight="1" x14ac:dyDescent="0.25">
      <c r="A1180"/>
    </row>
    <row r="1181" spans="1:1" ht="30.75" customHeight="1" x14ac:dyDescent="0.25">
      <c r="A1181"/>
    </row>
    <row r="1182" spans="1:1" ht="30.75" customHeight="1" x14ac:dyDescent="0.25">
      <c r="A1182"/>
    </row>
    <row r="1183" spans="1:1" ht="30.75" customHeight="1" x14ac:dyDescent="0.25">
      <c r="A1183"/>
    </row>
    <row r="1184" spans="1:1" ht="30.75" customHeight="1" x14ac:dyDescent="0.25">
      <c r="A1184"/>
    </row>
    <row r="1185" spans="1:1" ht="30.75" customHeight="1" x14ac:dyDescent="0.25">
      <c r="A1185"/>
    </row>
    <row r="1186" spans="1:1" ht="30.75" customHeight="1" x14ac:dyDescent="0.25">
      <c r="A1186"/>
    </row>
    <row r="1187" spans="1:1" ht="30.75" customHeight="1" x14ac:dyDescent="0.25">
      <c r="A1187"/>
    </row>
    <row r="1188" spans="1:1" ht="30.75" customHeight="1" x14ac:dyDescent="0.25">
      <c r="A1188"/>
    </row>
    <row r="1189" spans="1:1" ht="30.75" customHeight="1" x14ac:dyDescent="0.25">
      <c r="A1189"/>
    </row>
    <row r="1190" spans="1:1" ht="30.75" customHeight="1" x14ac:dyDescent="0.25">
      <c r="A1190"/>
    </row>
    <row r="1191" spans="1:1" ht="30.75" customHeight="1" x14ac:dyDescent="0.25">
      <c r="A1191"/>
    </row>
    <row r="1192" spans="1:1" ht="30.75" customHeight="1" x14ac:dyDescent="0.25">
      <c r="A1192"/>
    </row>
    <row r="1193" spans="1:1" ht="30.75" customHeight="1" x14ac:dyDescent="0.25">
      <c r="A1193"/>
    </row>
    <row r="1194" spans="1:1" ht="30.75" customHeight="1" x14ac:dyDescent="0.25">
      <c r="A1194"/>
    </row>
    <row r="1195" spans="1:1" ht="30.75" customHeight="1" x14ac:dyDescent="0.25">
      <c r="A1195"/>
    </row>
    <row r="1196" spans="1:1" ht="30.75" customHeight="1" x14ac:dyDescent="0.25">
      <c r="A1196"/>
    </row>
    <row r="1197" spans="1:1" ht="30.75" customHeight="1" x14ac:dyDescent="0.25">
      <c r="A1197"/>
    </row>
    <row r="1198" spans="1:1" ht="30.75" customHeight="1" x14ac:dyDescent="0.25">
      <c r="A1198"/>
    </row>
    <row r="1199" spans="1:1" ht="30.75" customHeight="1" x14ac:dyDescent="0.25">
      <c r="A1199"/>
    </row>
    <row r="1200" spans="1:1" ht="30.75" customHeight="1" x14ac:dyDescent="0.25">
      <c r="A1200"/>
    </row>
    <row r="1201" spans="1:1" ht="30.75" customHeight="1" x14ac:dyDescent="0.25">
      <c r="A1201"/>
    </row>
    <row r="1202" spans="1:1" ht="30.75" customHeight="1" x14ac:dyDescent="0.25">
      <c r="A1202"/>
    </row>
    <row r="1203" spans="1:1" ht="30.75" customHeight="1" x14ac:dyDescent="0.25">
      <c r="A1203"/>
    </row>
    <row r="1204" spans="1:1" ht="30.75" customHeight="1" x14ac:dyDescent="0.25">
      <c r="A1204"/>
    </row>
    <row r="1205" spans="1:1" ht="30.75" customHeight="1" x14ac:dyDescent="0.25">
      <c r="A1205"/>
    </row>
    <row r="1206" spans="1:1" ht="30.75" customHeight="1" x14ac:dyDescent="0.25">
      <c r="A1206"/>
    </row>
    <row r="1207" spans="1:1" ht="30.75" customHeight="1" x14ac:dyDescent="0.25">
      <c r="A1207"/>
    </row>
    <row r="1208" spans="1:1" ht="30.75" customHeight="1" x14ac:dyDescent="0.25">
      <c r="A1208"/>
    </row>
    <row r="1209" spans="1:1" ht="30.75" customHeight="1" x14ac:dyDescent="0.25">
      <c r="A1209"/>
    </row>
    <row r="1210" spans="1:1" ht="30.75" customHeight="1" x14ac:dyDescent="0.25">
      <c r="A1210"/>
    </row>
    <row r="1211" spans="1:1" ht="30.75" customHeight="1" x14ac:dyDescent="0.25">
      <c r="A1211"/>
    </row>
    <row r="1212" spans="1:1" ht="30.75" customHeight="1" x14ac:dyDescent="0.25">
      <c r="A1212"/>
    </row>
    <row r="1213" spans="1:1" ht="30.75" customHeight="1" x14ac:dyDescent="0.25">
      <c r="A1213"/>
    </row>
    <row r="1214" spans="1:1" ht="30.75" customHeight="1" x14ac:dyDescent="0.25">
      <c r="A1214"/>
    </row>
    <row r="1215" spans="1:1" ht="30.75" customHeight="1" x14ac:dyDescent="0.25">
      <c r="A1215"/>
    </row>
    <row r="1216" spans="1:1" ht="30.75" customHeight="1" x14ac:dyDescent="0.25">
      <c r="A1216"/>
    </row>
    <row r="1217" spans="1:1" ht="30.75" customHeight="1" x14ac:dyDescent="0.25">
      <c r="A1217"/>
    </row>
    <row r="1218" spans="1:1" ht="30.75" customHeight="1" x14ac:dyDescent="0.25">
      <c r="A1218"/>
    </row>
    <row r="1219" spans="1:1" ht="30.75" customHeight="1" x14ac:dyDescent="0.25">
      <c r="A1219"/>
    </row>
    <row r="1220" spans="1:1" ht="30.75" customHeight="1" x14ac:dyDescent="0.25">
      <c r="A1220"/>
    </row>
    <row r="1221" spans="1:1" ht="30.75" customHeight="1" x14ac:dyDescent="0.25">
      <c r="A1221"/>
    </row>
    <row r="1222" spans="1:1" ht="30.75" customHeight="1" x14ac:dyDescent="0.25">
      <c r="A1222"/>
    </row>
    <row r="1223" spans="1:1" ht="30.75" customHeight="1" x14ac:dyDescent="0.25">
      <c r="A1223"/>
    </row>
    <row r="1224" spans="1:1" ht="30.75" customHeight="1" x14ac:dyDescent="0.25">
      <c r="A1224"/>
    </row>
    <row r="1225" spans="1:1" ht="30.75" customHeight="1" x14ac:dyDescent="0.25">
      <c r="A1225"/>
    </row>
    <row r="1226" spans="1:1" ht="30.75" customHeight="1" x14ac:dyDescent="0.25">
      <c r="A1226"/>
    </row>
    <row r="1227" spans="1:1" ht="30.75" customHeight="1" x14ac:dyDescent="0.25">
      <c r="A1227"/>
    </row>
    <row r="1228" spans="1:1" ht="30.75" customHeight="1" x14ac:dyDescent="0.25">
      <c r="A1228"/>
    </row>
    <row r="1229" spans="1:1" ht="30.75" customHeight="1" x14ac:dyDescent="0.25">
      <c r="A1229"/>
    </row>
    <row r="1230" spans="1:1" ht="30.75" customHeight="1" x14ac:dyDescent="0.25">
      <c r="A1230"/>
    </row>
    <row r="1231" spans="1:1" ht="30.75" customHeight="1" x14ac:dyDescent="0.25">
      <c r="A1231"/>
    </row>
    <row r="1232" spans="1:1" ht="30.75" customHeight="1" x14ac:dyDescent="0.25">
      <c r="A1232"/>
    </row>
    <row r="1233" spans="1:1" ht="30.75" customHeight="1" x14ac:dyDescent="0.25">
      <c r="A1233"/>
    </row>
    <row r="1234" spans="1:1" ht="30.75" customHeight="1" x14ac:dyDescent="0.25">
      <c r="A1234"/>
    </row>
    <row r="1235" spans="1:1" ht="30.75" customHeight="1" x14ac:dyDescent="0.25">
      <c r="A1235"/>
    </row>
    <row r="1236" spans="1:1" ht="30.75" customHeight="1" x14ac:dyDescent="0.25">
      <c r="A1236"/>
    </row>
    <row r="1237" spans="1:1" ht="30.75" customHeight="1" x14ac:dyDescent="0.25">
      <c r="A1237"/>
    </row>
    <row r="1238" spans="1:1" ht="30.75" customHeight="1" x14ac:dyDescent="0.25">
      <c r="A1238"/>
    </row>
    <row r="1239" spans="1:1" ht="30.75" customHeight="1" x14ac:dyDescent="0.25">
      <c r="A1239"/>
    </row>
    <row r="1240" spans="1:1" ht="30.75" customHeight="1" x14ac:dyDescent="0.25">
      <c r="A1240"/>
    </row>
    <row r="1241" spans="1:1" ht="30.75" customHeight="1" x14ac:dyDescent="0.25">
      <c r="A1241"/>
    </row>
    <row r="1242" spans="1:1" ht="30.75" customHeight="1" x14ac:dyDescent="0.25">
      <c r="A1242"/>
    </row>
    <row r="1243" spans="1:1" ht="30.75" customHeight="1" x14ac:dyDescent="0.25">
      <c r="A1243"/>
    </row>
    <row r="1244" spans="1:1" ht="30.75" customHeight="1" x14ac:dyDescent="0.25">
      <c r="A1244"/>
    </row>
    <row r="1245" spans="1:1" ht="30.75" customHeight="1" x14ac:dyDescent="0.25">
      <c r="A1245"/>
    </row>
    <row r="1246" spans="1:1" ht="30.75" customHeight="1" x14ac:dyDescent="0.25">
      <c r="A1246"/>
    </row>
    <row r="1247" spans="1:1" ht="30.75" customHeight="1" x14ac:dyDescent="0.25">
      <c r="A1247"/>
    </row>
    <row r="1248" spans="1:1" ht="30.75" customHeight="1" x14ac:dyDescent="0.25">
      <c r="A1248"/>
    </row>
    <row r="1249" spans="1:1" ht="30.75" customHeight="1" x14ac:dyDescent="0.25">
      <c r="A1249"/>
    </row>
    <row r="1250" spans="1:1" ht="30.75" customHeight="1" x14ac:dyDescent="0.25">
      <c r="A1250"/>
    </row>
    <row r="1251" spans="1:1" ht="30.75" customHeight="1" x14ac:dyDescent="0.25">
      <c r="A1251"/>
    </row>
    <row r="1252" spans="1:1" ht="30.75" customHeight="1" x14ac:dyDescent="0.25">
      <c r="A1252"/>
    </row>
    <row r="1253" spans="1:1" ht="30.75" customHeight="1" x14ac:dyDescent="0.25">
      <c r="A1253"/>
    </row>
    <row r="1254" spans="1:1" ht="30.75" customHeight="1" x14ac:dyDescent="0.25">
      <c r="A1254"/>
    </row>
    <row r="1255" spans="1:1" ht="30.75" customHeight="1" x14ac:dyDescent="0.25">
      <c r="A1255"/>
    </row>
    <row r="1256" spans="1:1" ht="30.75" customHeight="1" x14ac:dyDescent="0.25">
      <c r="A1256"/>
    </row>
    <row r="1257" spans="1:1" ht="30.75" customHeight="1" x14ac:dyDescent="0.25">
      <c r="A1257"/>
    </row>
    <row r="1258" spans="1:1" ht="30.75" customHeight="1" x14ac:dyDescent="0.25">
      <c r="A1258"/>
    </row>
    <row r="1259" spans="1:1" ht="30.75" customHeight="1" x14ac:dyDescent="0.25">
      <c r="A1259"/>
    </row>
    <row r="1260" spans="1:1" ht="30.75" customHeight="1" x14ac:dyDescent="0.25">
      <c r="A1260"/>
    </row>
    <row r="1261" spans="1:1" ht="30.75" customHeight="1" x14ac:dyDescent="0.25">
      <c r="A1261"/>
    </row>
    <row r="1262" spans="1:1" ht="30.75" customHeight="1" x14ac:dyDescent="0.25">
      <c r="A1262"/>
    </row>
    <row r="1263" spans="1:1" ht="30.75" customHeight="1" x14ac:dyDescent="0.25">
      <c r="A1263"/>
    </row>
    <row r="1264" spans="1:1" ht="30.75" customHeight="1" x14ac:dyDescent="0.25">
      <c r="A1264"/>
    </row>
    <row r="1265" spans="1:1" ht="30.75" customHeight="1" x14ac:dyDescent="0.25">
      <c r="A1265"/>
    </row>
    <row r="1266" spans="1:1" ht="30.75" customHeight="1" x14ac:dyDescent="0.25">
      <c r="A1266"/>
    </row>
    <row r="1267" spans="1:1" ht="30.75" customHeight="1" x14ac:dyDescent="0.25">
      <c r="A1267"/>
    </row>
    <row r="1268" spans="1:1" ht="30.75" customHeight="1" x14ac:dyDescent="0.25">
      <c r="A1268"/>
    </row>
    <row r="1269" spans="1:1" ht="30.75" customHeight="1" x14ac:dyDescent="0.25">
      <c r="A1269"/>
    </row>
    <row r="1270" spans="1:1" ht="30.75" customHeight="1" x14ac:dyDescent="0.25">
      <c r="A1270"/>
    </row>
    <row r="1271" spans="1:1" ht="30.75" customHeight="1" x14ac:dyDescent="0.25">
      <c r="A1271"/>
    </row>
    <row r="1272" spans="1:1" ht="30.75" customHeight="1" x14ac:dyDescent="0.25">
      <c r="A1272"/>
    </row>
    <row r="1273" spans="1:1" ht="30.75" customHeight="1" x14ac:dyDescent="0.25">
      <c r="A1273"/>
    </row>
    <row r="1274" spans="1:1" ht="30.75" customHeight="1" x14ac:dyDescent="0.25">
      <c r="A1274"/>
    </row>
    <row r="1275" spans="1:1" ht="30.75" customHeight="1" x14ac:dyDescent="0.25">
      <c r="A1275"/>
    </row>
    <row r="1276" spans="1:1" ht="30.75" customHeight="1" x14ac:dyDescent="0.25">
      <c r="A1276"/>
    </row>
    <row r="1277" spans="1:1" ht="30.75" customHeight="1" x14ac:dyDescent="0.25">
      <c r="A1277"/>
    </row>
    <row r="1278" spans="1:1" ht="30.75" customHeight="1" x14ac:dyDescent="0.25">
      <c r="A1278"/>
    </row>
    <row r="1279" spans="1:1" ht="30.75" customHeight="1" x14ac:dyDescent="0.25">
      <c r="A1279"/>
    </row>
    <row r="1280" spans="1:1" ht="30.75" customHeight="1" x14ac:dyDescent="0.25">
      <c r="A1280"/>
    </row>
    <row r="1281" spans="1:1" ht="30.75" customHeight="1" x14ac:dyDescent="0.25">
      <c r="A1281"/>
    </row>
    <row r="1282" spans="1:1" ht="30.75" customHeight="1" x14ac:dyDescent="0.25">
      <c r="A1282"/>
    </row>
    <row r="1283" spans="1:1" ht="30.75" customHeight="1" x14ac:dyDescent="0.25">
      <c r="A1283"/>
    </row>
    <row r="1284" spans="1:1" ht="30.75" customHeight="1" x14ac:dyDescent="0.25">
      <c r="A1284"/>
    </row>
    <row r="1285" spans="1:1" ht="30.75" customHeight="1" x14ac:dyDescent="0.25">
      <c r="A1285"/>
    </row>
    <row r="1286" spans="1:1" ht="30.75" customHeight="1" x14ac:dyDescent="0.25">
      <c r="A1286"/>
    </row>
    <row r="1287" spans="1:1" ht="30.75" customHeight="1" x14ac:dyDescent="0.25">
      <c r="A1287"/>
    </row>
    <row r="1288" spans="1:1" ht="30.75" customHeight="1" x14ac:dyDescent="0.25">
      <c r="A1288"/>
    </row>
    <row r="1289" spans="1:1" ht="30.75" customHeight="1" x14ac:dyDescent="0.25">
      <c r="A1289"/>
    </row>
    <row r="1290" spans="1:1" ht="30.75" customHeight="1" x14ac:dyDescent="0.25">
      <c r="A1290"/>
    </row>
    <row r="1291" spans="1:1" ht="30.75" customHeight="1" x14ac:dyDescent="0.25">
      <c r="A1291"/>
    </row>
    <row r="1292" spans="1:1" ht="30.75" customHeight="1" x14ac:dyDescent="0.25">
      <c r="A1292"/>
    </row>
    <row r="1293" spans="1:1" ht="30.75" customHeight="1" x14ac:dyDescent="0.25">
      <c r="A1293"/>
    </row>
    <row r="1294" spans="1:1" ht="30.75" customHeight="1" x14ac:dyDescent="0.25">
      <c r="A1294"/>
    </row>
    <row r="1295" spans="1:1" ht="30.75" customHeight="1" x14ac:dyDescent="0.25">
      <c r="A1295"/>
    </row>
    <row r="1296" spans="1:1" ht="30.75" customHeight="1" x14ac:dyDescent="0.25">
      <c r="A1296"/>
    </row>
    <row r="1297" spans="1:1" ht="30.75" customHeight="1" x14ac:dyDescent="0.25">
      <c r="A1297"/>
    </row>
    <row r="1298" spans="1:1" ht="30.75" customHeight="1" x14ac:dyDescent="0.25">
      <c r="A1298"/>
    </row>
    <row r="1299" spans="1:1" ht="30.75" customHeight="1" x14ac:dyDescent="0.25">
      <c r="A1299"/>
    </row>
    <row r="1300" spans="1:1" ht="30.75" customHeight="1" x14ac:dyDescent="0.25">
      <c r="A1300"/>
    </row>
    <row r="1301" spans="1:1" ht="30.75" customHeight="1" x14ac:dyDescent="0.25">
      <c r="A1301"/>
    </row>
    <row r="1302" spans="1:1" ht="30.75" customHeight="1" x14ac:dyDescent="0.25">
      <c r="A1302"/>
    </row>
    <row r="1303" spans="1:1" ht="30.75" customHeight="1" x14ac:dyDescent="0.25">
      <c r="A1303"/>
    </row>
    <row r="1304" spans="1:1" ht="30.75" customHeight="1" x14ac:dyDescent="0.25">
      <c r="A1304"/>
    </row>
    <row r="1305" spans="1:1" ht="30.75" customHeight="1" x14ac:dyDescent="0.25">
      <c r="A1305"/>
    </row>
    <row r="1306" spans="1:1" ht="30.75" customHeight="1" x14ac:dyDescent="0.25">
      <c r="A1306"/>
    </row>
    <row r="1307" spans="1:1" ht="30.75" customHeight="1" x14ac:dyDescent="0.25">
      <c r="A1307"/>
    </row>
    <row r="1308" spans="1:1" ht="30.75" customHeight="1" x14ac:dyDescent="0.25">
      <c r="A1308"/>
    </row>
    <row r="1309" spans="1:1" ht="30.75" customHeight="1" x14ac:dyDescent="0.25">
      <c r="A1309"/>
    </row>
    <row r="1310" spans="1:1" ht="30.75" customHeight="1" x14ac:dyDescent="0.25">
      <c r="A1310"/>
    </row>
    <row r="1311" spans="1:1" ht="30.75" customHeight="1" x14ac:dyDescent="0.25">
      <c r="A1311"/>
    </row>
    <row r="1312" spans="1:1" ht="30.75" customHeight="1" x14ac:dyDescent="0.25">
      <c r="A1312"/>
    </row>
    <row r="1313" spans="1:1" ht="30.75" customHeight="1" x14ac:dyDescent="0.25">
      <c r="A1313"/>
    </row>
    <row r="1314" spans="1:1" ht="30.75" customHeight="1" x14ac:dyDescent="0.25">
      <c r="A1314"/>
    </row>
    <row r="1315" spans="1:1" ht="30.75" customHeight="1" x14ac:dyDescent="0.25">
      <c r="A1315"/>
    </row>
    <row r="1316" spans="1:1" ht="30.75" customHeight="1" x14ac:dyDescent="0.25">
      <c r="A1316"/>
    </row>
    <row r="1317" spans="1:1" ht="30.75" customHeight="1" x14ac:dyDescent="0.25">
      <c r="A1317"/>
    </row>
    <row r="1318" spans="1:1" ht="30.75" customHeight="1" x14ac:dyDescent="0.25">
      <c r="A1318"/>
    </row>
    <row r="1319" spans="1:1" ht="30.75" customHeight="1" x14ac:dyDescent="0.25">
      <c r="A1319"/>
    </row>
    <row r="1320" spans="1:1" ht="30.75" customHeight="1" x14ac:dyDescent="0.25">
      <c r="A1320"/>
    </row>
    <row r="1321" spans="1:1" ht="30.75" customHeight="1" x14ac:dyDescent="0.25">
      <c r="A1321"/>
    </row>
    <row r="1322" spans="1:1" ht="30.75" customHeight="1" x14ac:dyDescent="0.25">
      <c r="A1322"/>
    </row>
    <row r="1323" spans="1:1" ht="30.75" customHeight="1" x14ac:dyDescent="0.25">
      <c r="A1323"/>
    </row>
    <row r="1324" spans="1:1" ht="30.75" customHeight="1" x14ac:dyDescent="0.25">
      <c r="A1324"/>
    </row>
    <row r="1325" spans="1:1" ht="30.75" customHeight="1" x14ac:dyDescent="0.25">
      <c r="A1325"/>
    </row>
    <row r="1326" spans="1:1" ht="30.75" customHeight="1" x14ac:dyDescent="0.25">
      <c r="A1326"/>
    </row>
    <row r="1327" spans="1:1" ht="30.75" customHeight="1" x14ac:dyDescent="0.25">
      <c r="A1327"/>
    </row>
    <row r="1328" spans="1:1" ht="30.75" customHeight="1" x14ac:dyDescent="0.25">
      <c r="A1328"/>
    </row>
    <row r="1329" spans="1:1" ht="30.75" customHeight="1" x14ac:dyDescent="0.25">
      <c r="A1329"/>
    </row>
    <row r="1330" spans="1:1" ht="30.75" customHeight="1" x14ac:dyDescent="0.25">
      <c r="A1330"/>
    </row>
    <row r="1331" spans="1:1" ht="30.75" customHeight="1" x14ac:dyDescent="0.25">
      <c r="A1331"/>
    </row>
    <row r="1332" spans="1:1" ht="30.75" customHeight="1" x14ac:dyDescent="0.25">
      <c r="A1332"/>
    </row>
    <row r="1333" spans="1:1" ht="30.75" customHeight="1" x14ac:dyDescent="0.25">
      <c r="A1333"/>
    </row>
    <row r="1334" spans="1:1" ht="30.75" customHeight="1" x14ac:dyDescent="0.25">
      <c r="A1334"/>
    </row>
    <row r="1335" spans="1:1" ht="30.75" customHeight="1" x14ac:dyDescent="0.25">
      <c r="A1335"/>
    </row>
    <row r="1336" spans="1:1" ht="30.75" customHeight="1" x14ac:dyDescent="0.25">
      <c r="A1336"/>
    </row>
    <row r="1337" spans="1:1" ht="30.75" customHeight="1" x14ac:dyDescent="0.25">
      <c r="A1337"/>
    </row>
    <row r="1338" spans="1:1" ht="30.75" customHeight="1" x14ac:dyDescent="0.25">
      <c r="A1338"/>
    </row>
    <row r="1339" spans="1:1" ht="30.75" customHeight="1" x14ac:dyDescent="0.25">
      <c r="A1339"/>
    </row>
    <row r="1340" spans="1:1" ht="30.75" customHeight="1" x14ac:dyDescent="0.25">
      <c r="A1340"/>
    </row>
    <row r="1341" spans="1:1" ht="30.75" customHeight="1" x14ac:dyDescent="0.25">
      <c r="A1341"/>
    </row>
    <row r="1342" spans="1:1" ht="30.75" customHeight="1" x14ac:dyDescent="0.25">
      <c r="A1342"/>
    </row>
    <row r="1343" spans="1:1" ht="30.75" customHeight="1" x14ac:dyDescent="0.25">
      <c r="A1343"/>
    </row>
    <row r="1344" spans="1:1" ht="30.75" customHeight="1" x14ac:dyDescent="0.25">
      <c r="A1344"/>
    </row>
    <row r="1345" spans="1:1" ht="30.75" customHeight="1" x14ac:dyDescent="0.25">
      <c r="A1345"/>
    </row>
    <row r="1346" spans="1:1" ht="30.75" customHeight="1" x14ac:dyDescent="0.25">
      <c r="A1346"/>
    </row>
    <row r="1347" spans="1:1" ht="30.75" customHeight="1" x14ac:dyDescent="0.25">
      <c r="A1347"/>
    </row>
    <row r="1348" spans="1:1" ht="30.75" customHeight="1" x14ac:dyDescent="0.25">
      <c r="A1348"/>
    </row>
    <row r="1349" spans="1:1" ht="30.75" customHeight="1" x14ac:dyDescent="0.25">
      <c r="A1349"/>
    </row>
    <row r="1350" spans="1:1" ht="30.75" customHeight="1" x14ac:dyDescent="0.25">
      <c r="A1350"/>
    </row>
    <row r="1351" spans="1:1" ht="30.75" customHeight="1" x14ac:dyDescent="0.25">
      <c r="A1351"/>
    </row>
    <row r="1352" spans="1:1" ht="30.75" customHeight="1" x14ac:dyDescent="0.25">
      <c r="A1352"/>
    </row>
    <row r="1353" spans="1:1" ht="30.75" customHeight="1" x14ac:dyDescent="0.25">
      <c r="A1353"/>
    </row>
    <row r="1354" spans="1:1" ht="30.75" customHeight="1" x14ac:dyDescent="0.25">
      <c r="A1354"/>
    </row>
    <row r="1355" spans="1:1" ht="30.75" customHeight="1" x14ac:dyDescent="0.25">
      <c r="A1355"/>
    </row>
    <row r="1356" spans="1:1" ht="30.75" customHeight="1" x14ac:dyDescent="0.25">
      <c r="A1356"/>
    </row>
    <row r="1357" spans="1:1" ht="30.75" customHeight="1" x14ac:dyDescent="0.25">
      <c r="A1357"/>
    </row>
    <row r="1358" spans="1:1" ht="30.75" customHeight="1" x14ac:dyDescent="0.25">
      <c r="A1358"/>
    </row>
    <row r="1359" spans="1:1" ht="30.75" customHeight="1" x14ac:dyDescent="0.25">
      <c r="A1359"/>
    </row>
    <row r="1360" spans="1:1" ht="30.75" customHeight="1" x14ac:dyDescent="0.25">
      <c r="A1360"/>
    </row>
    <row r="1361" spans="1:1" ht="30.75" customHeight="1" x14ac:dyDescent="0.25">
      <c r="A1361"/>
    </row>
    <row r="1362" spans="1:1" ht="30.75" customHeight="1" x14ac:dyDescent="0.25">
      <c r="A1362"/>
    </row>
    <row r="1363" spans="1:1" ht="30.75" customHeight="1" x14ac:dyDescent="0.25">
      <c r="A1363"/>
    </row>
    <row r="1364" spans="1:1" ht="30.75" customHeight="1" x14ac:dyDescent="0.25">
      <c r="A1364"/>
    </row>
    <row r="1365" spans="1:1" ht="30.75" customHeight="1" x14ac:dyDescent="0.25">
      <c r="A1365"/>
    </row>
    <row r="1366" spans="1:1" ht="30.75" customHeight="1" x14ac:dyDescent="0.25">
      <c r="A1366"/>
    </row>
    <row r="1367" spans="1:1" ht="30.75" customHeight="1" x14ac:dyDescent="0.25">
      <c r="A1367"/>
    </row>
    <row r="1368" spans="1:1" ht="30.75" customHeight="1" x14ac:dyDescent="0.25">
      <c r="A1368"/>
    </row>
    <row r="1369" spans="1:1" ht="30.75" customHeight="1" x14ac:dyDescent="0.25">
      <c r="A1369"/>
    </row>
    <row r="1370" spans="1:1" ht="30.75" customHeight="1" x14ac:dyDescent="0.25">
      <c r="A1370"/>
    </row>
    <row r="1371" spans="1:1" ht="30.75" customHeight="1" x14ac:dyDescent="0.25">
      <c r="A1371"/>
    </row>
    <row r="1372" spans="1:1" ht="30.75" customHeight="1" x14ac:dyDescent="0.25">
      <c r="A1372"/>
    </row>
    <row r="1373" spans="1:1" ht="30.75" customHeight="1" x14ac:dyDescent="0.25">
      <c r="A1373"/>
    </row>
    <row r="1374" spans="1:1" ht="30.75" customHeight="1" x14ac:dyDescent="0.25">
      <c r="A1374"/>
    </row>
    <row r="1375" spans="1:1" ht="30.75" customHeight="1" x14ac:dyDescent="0.25">
      <c r="A1375"/>
    </row>
    <row r="1376" spans="1:1" ht="30.75" customHeight="1" x14ac:dyDescent="0.25">
      <c r="A1376"/>
    </row>
    <row r="1377" spans="1:1" ht="30.75" customHeight="1" x14ac:dyDescent="0.25">
      <c r="A1377"/>
    </row>
    <row r="1378" spans="1:1" ht="30.75" customHeight="1" x14ac:dyDescent="0.25">
      <c r="A1378"/>
    </row>
    <row r="1379" spans="1:1" ht="30.75" customHeight="1" x14ac:dyDescent="0.25">
      <c r="A1379"/>
    </row>
    <row r="1380" spans="1:1" ht="30.75" customHeight="1" x14ac:dyDescent="0.25">
      <c r="A1380"/>
    </row>
    <row r="1381" spans="1:1" ht="30.75" customHeight="1" x14ac:dyDescent="0.25">
      <c r="A1381"/>
    </row>
    <row r="1382" spans="1:1" ht="30.75" customHeight="1" x14ac:dyDescent="0.25">
      <c r="A1382"/>
    </row>
    <row r="1383" spans="1:1" ht="30.75" customHeight="1" x14ac:dyDescent="0.25">
      <c r="A1383"/>
    </row>
    <row r="1384" spans="1:1" ht="30.75" customHeight="1" x14ac:dyDescent="0.25">
      <c r="A1384"/>
    </row>
    <row r="1385" spans="1:1" ht="30.75" customHeight="1" x14ac:dyDescent="0.25">
      <c r="A1385"/>
    </row>
    <row r="1386" spans="1:1" ht="30.75" customHeight="1" x14ac:dyDescent="0.25">
      <c r="A1386"/>
    </row>
    <row r="1387" spans="1:1" ht="30.75" customHeight="1" x14ac:dyDescent="0.25">
      <c r="A1387"/>
    </row>
    <row r="1388" spans="1:1" ht="30.75" customHeight="1" x14ac:dyDescent="0.25">
      <c r="A1388"/>
    </row>
    <row r="1389" spans="1:1" ht="30.75" customHeight="1" x14ac:dyDescent="0.25">
      <c r="A1389"/>
    </row>
    <row r="1390" spans="1:1" ht="30.75" customHeight="1" x14ac:dyDescent="0.25">
      <c r="A1390"/>
    </row>
    <row r="1391" spans="1:1" ht="30.75" customHeight="1" x14ac:dyDescent="0.25">
      <c r="A1391"/>
    </row>
    <row r="1392" spans="1:1" ht="30.75" customHeight="1" x14ac:dyDescent="0.25">
      <c r="A1392"/>
    </row>
    <row r="1393" spans="1:1" ht="30.75" customHeight="1" x14ac:dyDescent="0.25">
      <c r="A1393"/>
    </row>
    <row r="1394" spans="1:1" ht="30.75" customHeight="1" x14ac:dyDescent="0.25">
      <c r="A1394"/>
    </row>
    <row r="1395" spans="1:1" ht="30.75" customHeight="1" x14ac:dyDescent="0.25">
      <c r="A1395"/>
    </row>
    <row r="1396" spans="1:1" ht="30.75" customHeight="1" x14ac:dyDescent="0.25">
      <c r="A1396"/>
    </row>
    <row r="1397" spans="1:1" ht="30.75" customHeight="1" x14ac:dyDescent="0.25">
      <c r="A1397"/>
    </row>
    <row r="1398" spans="1:1" ht="30.75" customHeight="1" x14ac:dyDescent="0.25">
      <c r="A1398"/>
    </row>
    <row r="1399" spans="1:1" ht="30.75" customHeight="1" x14ac:dyDescent="0.25">
      <c r="A1399"/>
    </row>
    <row r="1400" spans="1:1" ht="30.75" customHeight="1" x14ac:dyDescent="0.25">
      <c r="A1400"/>
    </row>
    <row r="1401" spans="1:1" ht="30.75" customHeight="1" x14ac:dyDescent="0.25">
      <c r="A1401"/>
    </row>
    <row r="1402" spans="1:1" ht="30.75" customHeight="1" x14ac:dyDescent="0.25">
      <c r="A1402"/>
    </row>
    <row r="1403" spans="1:1" ht="30.75" customHeight="1" x14ac:dyDescent="0.25">
      <c r="A1403"/>
    </row>
    <row r="1404" spans="1:1" ht="30.75" customHeight="1" x14ac:dyDescent="0.25">
      <c r="A1404"/>
    </row>
    <row r="1405" spans="1:1" ht="30.75" customHeight="1" x14ac:dyDescent="0.25">
      <c r="A1405"/>
    </row>
    <row r="1406" spans="1:1" ht="30.75" customHeight="1" x14ac:dyDescent="0.25">
      <c r="A1406"/>
    </row>
    <row r="1407" spans="1:1" ht="30.75" customHeight="1" x14ac:dyDescent="0.25">
      <c r="A1407"/>
    </row>
    <row r="1408" spans="1:1" ht="30.75" customHeight="1" x14ac:dyDescent="0.25">
      <c r="A1408"/>
    </row>
    <row r="1409" spans="1:1" ht="30.75" customHeight="1" x14ac:dyDescent="0.25">
      <c r="A1409"/>
    </row>
    <row r="1410" spans="1:1" ht="30.75" customHeight="1" x14ac:dyDescent="0.25">
      <c r="A1410"/>
    </row>
    <row r="1411" spans="1:1" ht="30.75" customHeight="1" x14ac:dyDescent="0.25">
      <c r="A1411"/>
    </row>
    <row r="1412" spans="1:1" ht="30.75" customHeight="1" x14ac:dyDescent="0.25">
      <c r="A1412"/>
    </row>
    <row r="1413" spans="1:1" ht="30.75" customHeight="1" x14ac:dyDescent="0.25">
      <c r="A1413"/>
    </row>
    <row r="1414" spans="1:1" ht="30.75" customHeight="1" x14ac:dyDescent="0.25">
      <c r="A1414"/>
    </row>
    <row r="1415" spans="1:1" ht="30.75" customHeight="1" x14ac:dyDescent="0.25">
      <c r="A1415"/>
    </row>
    <row r="1416" spans="1:1" ht="30.75" customHeight="1" x14ac:dyDescent="0.25">
      <c r="A1416"/>
    </row>
    <row r="1417" spans="1:1" ht="30.75" customHeight="1" x14ac:dyDescent="0.25">
      <c r="A1417"/>
    </row>
    <row r="1418" spans="1:1" ht="30.75" customHeight="1" x14ac:dyDescent="0.25">
      <c r="A1418"/>
    </row>
    <row r="1419" spans="1:1" ht="30.75" customHeight="1" x14ac:dyDescent="0.25">
      <c r="A1419"/>
    </row>
    <row r="1420" spans="1:1" ht="30.75" customHeight="1" x14ac:dyDescent="0.25">
      <c r="A1420"/>
    </row>
    <row r="1421" spans="1:1" ht="30.75" customHeight="1" x14ac:dyDescent="0.25">
      <c r="A1421"/>
    </row>
    <row r="1422" spans="1:1" ht="30.75" customHeight="1" x14ac:dyDescent="0.25">
      <c r="A1422"/>
    </row>
    <row r="1423" spans="1:1" ht="30.75" customHeight="1" x14ac:dyDescent="0.25">
      <c r="A1423"/>
    </row>
    <row r="1424" spans="1:1" ht="30.75" customHeight="1" x14ac:dyDescent="0.25">
      <c r="A1424"/>
    </row>
    <row r="1425" spans="1:1" ht="30.75" customHeight="1" x14ac:dyDescent="0.25">
      <c r="A1425"/>
    </row>
    <row r="1426" spans="1:1" ht="30.75" customHeight="1" x14ac:dyDescent="0.25">
      <c r="A1426"/>
    </row>
    <row r="1427" spans="1:1" ht="30.75" customHeight="1" x14ac:dyDescent="0.25">
      <c r="A1427"/>
    </row>
    <row r="1428" spans="1:1" ht="30.75" customHeight="1" x14ac:dyDescent="0.25">
      <c r="A1428"/>
    </row>
    <row r="1429" spans="1:1" ht="30.75" customHeight="1" x14ac:dyDescent="0.25">
      <c r="A1429"/>
    </row>
    <row r="1430" spans="1:1" ht="30.75" customHeight="1" x14ac:dyDescent="0.25">
      <c r="A1430"/>
    </row>
    <row r="1431" spans="1:1" ht="30.75" customHeight="1" x14ac:dyDescent="0.25">
      <c r="A1431"/>
    </row>
    <row r="1432" spans="1:1" ht="30.75" customHeight="1" x14ac:dyDescent="0.25">
      <c r="A1432"/>
    </row>
    <row r="1433" spans="1:1" ht="30.75" customHeight="1" x14ac:dyDescent="0.25">
      <c r="A1433"/>
    </row>
    <row r="1434" spans="1:1" ht="30.75" customHeight="1" x14ac:dyDescent="0.25">
      <c r="A1434"/>
    </row>
    <row r="1435" spans="1:1" ht="30.75" customHeight="1" x14ac:dyDescent="0.25">
      <c r="A1435"/>
    </row>
    <row r="1436" spans="1:1" ht="30.75" customHeight="1" x14ac:dyDescent="0.25">
      <c r="A1436"/>
    </row>
    <row r="1437" spans="1:1" ht="30.75" customHeight="1" x14ac:dyDescent="0.25">
      <c r="A1437"/>
    </row>
    <row r="1438" spans="1:1" ht="30.75" customHeight="1" x14ac:dyDescent="0.25">
      <c r="A1438"/>
    </row>
    <row r="1439" spans="1:1" ht="30.75" customHeight="1" x14ac:dyDescent="0.25">
      <c r="A1439"/>
    </row>
    <row r="1440" spans="1:1" ht="30.75" customHeight="1" x14ac:dyDescent="0.25">
      <c r="A1440"/>
    </row>
    <row r="1441" spans="1:1" ht="30.75" customHeight="1" x14ac:dyDescent="0.25">
      <c r="A1441"/>
    </row>
    <row r="1442" spans="1:1" ht="30.75" customHeight="1" x14ac:dyDescent="0.25">
      <c r="A1442"/>
    </row>
    <row r="1443" spans="1:1" ht="30.75" customHeight="1" x14ac:dyDescent="0.25">
      <c r="A1443"/>
    </row>
    <row r="1444" spans="1:1" ht="30.75" customHeight="1" x14ac:dyDescent="0.25">
      <c r="A1444"/>
    </row>
    <row r="1445" spans="1:1" ht="30.75" customHeight="1" x14ac:dyDescent="0.25">
      <c r="A1445"/>
    </row>
    <row r="1446" spans="1:1" ht="30.75" customHeight="1" x14ac:dyDescent="0.25">
      <c r="A1446"/>
    </row>
    <row r="1447" spans="1:1" ht="30.75" customHeight="1" x14ac:dyDescent="0.25">
      <c r="A1447"/>
    </row>
    <row r="1448" spans="1:1" ht="30.75" customHeight="1" x14ac:dyDescent="0.25">
      <c r="A1448"/>
    </row>
    <row r="1449" spans="1:1" ht="30.75" customHeight="1" x14ac:dyDescent="0.25">
      <c r="A1449"/>
    </row>
    <row r="1450" spans="1:1" ht="30.75" customHeight="1" x14ac:dyDescent="0.25">
      <c r="A1450"/>
    </row>
    <row r="1451" spans="1:1" ht="30.75" customHeight="1" x14ac:dyDescent="0.25">
      <c r="A1451"/>
    </row>
    <row r="1452" spans="1:1" ht="30.75" customHeight="1" x14ac:dyDescent="0.25">
      <c r="A1452"/>
    </row>
    <row r="1453" spans="1:1" ht="30.75" customHeight="1" x14ac:dyDescent="0.25">
      <c r="A1453"/>
    </row>
    <row r="1454" spans="1:1" ht="30.75" customHeight="1" x14ac:dyDescent="0.25">
      <c r="A1454"/>
    </row>
    <row r="1455" spans="1:1" ht="30.75" customHeight="1" x14ac:dyDescent="0.25">
      <c r="A1455"/>
    </row>
    <row r="1456" spans="1:1" ht="30.75" customHeight="1" x14ac:dyDescent="0.25">
      <c r="A1456"/>
    </row>
    <row r="1457" spans="1:1" ht="30.75" customHeight="1" x14ac:dyDescent="0.25">
      <c r="A1457"/>
    </row>
    <row r="1458" spans="1:1" ht="30.75" customHeight="1" x14ac:dyDescent="0.25">
      <c r="A1458"/>
    </row>
    <row r="1459" spans="1:1" ht="30.75" customHeight="1" x14ac:dyDescent="0.25">
      <c r="A1459"/>
    </row>
    <row r="1460" spans="1:1" ht="30.75" customHeight="1" x14ac:dyDescent="0.25">
      <c r="A1460"/>
    </row>
    <row r="1461" spans="1:1" ht="30.75" customHeight="1" x14ac:dyDescent="0.25">
      <c r="A1461"/>
    </row>
    <row r="1462" spans="1:1" ht="30.75" customHeight="1" x14ac:dyDescent="0.25">
      <c r="A1462"/>
    </row>
    <row r="1463" spans="1:1" ht="30.75" customHeight="1" x14ac:dyDescent="0.25">
      <c r="A1463"/>
    </row>
    <row r="1464" spans="1:1" ht="30.75" customHeight="1" x14ac:dyDescent="0.25">
      <c r="A1464"/>
    </row>
    <row r="1465" spans="1:1" ht="30.75" customHeight="1" x14ac:dyDescent="0.25">
      <c r="A1465"/>
    </row>
    <row r="1466" spans="1:1" ht="30.75" customHeight="1" x14ac:dyDescent="0.25">
      <c r="A1466"/>
    </row>
    <row r="1467" spans="1:1" ht="30.75" customHeight="1" x14ac:dyDescent="0.25">
      <c r="A1467"/>
    </row>
    <row r="1468" spans="1:1" ht="30.75" customHeight="1" x14ac:dyDescent="0.25">
      <c r="A1468"/>
    </row>
    <row r="1469" spans="1:1" ht="30.75" customHeight="1" x14ac:dyDescent="0.25">
      <c r="A1469"/>
    </row>
    <row r="1470" spans="1:1" ht="30.75" customHeight="1" x14ac:dyDescent="0.25">
      <c r="A1470"/>
    </row>
    <row r="1471" spans="1:1" ht="30.75" customHeight="1" x14ac:dyDescent="0.25">
      <c r="A1471"/>
    </row>
    <row r="1472" spans="1:1" ht="30.75" customHeight="1" x14ac:dyDescent="0.25">
      <c r="A1472"/>
    </row>
    <row r="1473" spans="1:1" ht="30.75" customHeight="1" x14ac:dyDescent="0.25">
      <c r="A1473"/>
    </row>
    <row r="1474" spans="1:1" ht="30.75" customHeight="1" x14ac:dyDescent="0.25">
      <c r="A1474"/>
    </row>
    <row r="1475" spans="1:1" ht="30.75" customHeight="1" x14ac:dyDescent="0.25">
      <c r="A1475"/>
    </row>
    <row r="1476" spans="1:1" ht="30.75" customHeight="1" x14ac:dyDescent="0.25">
      <c r="A1476"/>
    </row>
    <row r="1477" spans="1:1" ht="30.75" customHeight="1" x14ac:dyDescent="0.25">
      <c r="A1477"/>
    </row>
    <row r="1478" spans="1:1" ht="30.75" customHeight="1" x14ac:dyDescent="0.25">
      <c r="A1478"/>
    </row>
    <row r="1479" spans="1:1" ht="30.75" customHeight="1" x14ac:dyDescent="0.25">
      <c r="A1479"/>
    </row>
    <row r="1480" spans="1:1" ht="30.75" customHeight="1" x14ac:dyDescent="0.25">
      <c r="A1480"/>
    </row>
    <row r="1481" spans="1:1" ht="30.75" customHeight="1" x14ac:dyDescent="0.25">
      <c r="A1481"/>
    </row>
    <row r="1482" spans="1:1" ht="30.75" customHeight="1" x14ac:dyDescent="0.25">
      <c r="A1482"/>
    </row>
    <row r="1483" spans="1:1" ht="30.75" customHeight="1" x14ac:dyDescent="0.25">
      <c r="A1483"/>
    </row>
    <row r="1484" spans="1:1" ht="30.75" customHeight="1" x14ac:dyDescent="0.25">
      <c r="A1484"/>
    </row>
    <row r="1485" spans="1:1" ht="30.75" customHeight="1" x14ac:dyDescent="0.25">
      <c r="A1485"/>
    </row>
    <row r="1486" spans="1:1" ht="30.75" customHeight="1" x14ac:dyDescent="0.25">
      <c r="A1486"/>
    </row>
    <row r="1487" spans="1:1" ht="30.75" customHeight="1" x14ac:dyDescent="0.25">
      <c r="A1487"/>
    </row>
    <row r="1488" spans="1:1" ht="30.75" customHeight="1" x14ac:dyDescent="0.25">
      <c r="A1488"/>
    </row>
    <row r="1489" spans="1:1" ht="30.75" customHeight="1" x14ac:dyDescent="0.25">
      <c r="A1489"/>
    </row>
    <row r="1490" spans="1:1" ht="30.75" customHeight="1" x14ac:dyDescent="0.25">
      <c r="A1490"/>
    </row>
    <row r="1491" spans="1:1" ht="30.75" customHeight="1" x14ac:dyDescent="0.25">
      <c r="A1491"/>
    </row>
    <row r="1492" spans="1:1" ht="30.75" customHeight="1" x14ac:dyDescent="0.25">
      <c r="A1492"/>
    </row>
    <row r="1493" spans="1:1" ht="30.75" customHeight="1" x14ac:dyDescent="0.25">
      <c r="A1493"/>
    </row>
    <row r="1494" spans="1:1" ht="30.75" customHeight="1" x14ac:dyDescent="0.25">
      <c r="A1494"/>
    </row>
    <row r="1495" spans="1:1" ht="30.75" customHeight="1" x14ac:dyDescent="0.25">
      <c r="A1495"/>
    </row>
    <row r="1496" spans="1:1" ht="30.75" customHeight="1" x14ac:dyDescent="0.25">
      <c r="A1496"/>
    </row>
    <row r="1497" spans="1:1" ht="30.75" customHeight="1" x14ac:dyDescent="0.25">
      <c r="A1497"/>
    </row>
    <row r="1498" spans="1:1" ht="30.75" customHeight="1" x14ac:dyDescent="0.25">
      <c r="A1498"/>
    </row>
    <row r="1499" spans="1:1" ht="30.75" customHeight="1" x14ac:dyDescent="0.25">
      <c r="A1499"/>
    </row>
    <row r="1500" spans="1:1" ht="30.75" customHeight="1" x14ac:dyDescent="0.25">
      <c r="A1500"/>
    </row>
    <row r="1501" spans="1:1" ht="30.75" customHeight="1" x14ac:dyDescent="0.25">
      <c r="A1501"/>
    </row>
    <row r="1502" spans="1:1" ht="30.75" customHeight="1" x14ac:dyDescent="0.25">
      <c r="A1502"/>
    </row>
    <row r="1503" spans="1:1" ht="30.75" customHeight="1" x14ac:dyDescent="0.25">
      <c r="A1503"/>
    </row>
    <row r="1504" spans="1:1" ht="30.75" customHeight="1" x14ac:dyDescent="0.25">
      <c r="A1504"/>
    </row>
    <row r="1505" spans="1:1" ht="30.75" customHeight="1" x14ac:dyDescent="0.25">
      <c r="A1505"/>
    </row>
    <row r="1506" spans="1:1" ht="30.75" customHeight="1" x14ac:dyDescent="0.25">
      <c r="A1506"/>
    </row>
    <row r="1507" spans="1:1" ht="30.75" customHeight="1" x14ac:dyDescent="0.25">
      <c r="A1507"/>
    </row>
    <row r="1508" spans="1:1" ht="30.75" customHeight="1" x14ac:dyDescent="0.25">
      <c r="A1508"/>
    </row>
    <row r="1509" spans="1:1" ht="30.75" customHeight="1" x14ac:dyDescent="0.25">
      <c r="A1509"/>
    </row>
    <row r="1510" spans="1:1" ht="30.75" customHeight="1" x14ac:dyDescent="0.25">
      <c r="A1510"/>
    </row>
    <row r="1511" spans="1:1" ht="30.75" customHeight="1" x14ac:dyDescent="0.25">
      <c r="A1511"/>
    </row>
    <row r="1512" spans="1:1" ht="30.75" customHeight="1" x14ac:dyDescent="0.25">
      <c r="A1512"/>
    </row>
    <row r="1513" spans="1:1" ht="30.75" customHeight="1" x14ac:dyDescent="0.25">
      <c r="A1513"/>
    </row>
    <row r="1514" spans="1:1" ht="30.75" customHeight="1" x14ac:dyDescent="0.25">
      <c r="A1514"/>
    </row>
    <row r="1515" spans="1:1" ht="30.75" customHeight="1" x14ac:dyDescent="0.25">
      <c r="A1515"/>
    </row>
    <row r="1516" spans="1:1" ht="30.75" customHeight="1" x14ac:dyDescent="0.25">
      <c r="A1516"/>
    </row>
    <row r="1517" spans="1:1" ht="30.75" customHeight="1" x14ac:dyDescent="0.25">
      <c r="A1517"/>
    </row>
    <row r="1518" spans="1:1" ht="30.75" customHeight="1" x14ac:dyDescent="0.25">
      <c r="A1518"/>
    </row>
    <row r="1519" spans="1:1" ht="30.75" customHeight="1" x14ac:dyDescent="0.25">
      <c r="A1519"/>
    </row>
    <row r="1520" spans="1:1" ht="30.75" customHeight="1" x14ac:dyDescent="0.25">
      <c r="A1520"/>
    </row>
    <row r="1521" spans="1:1" ht="30.75" customHeight="1" x14ac:dyDescent="0.25">
      <c r="A1521"/>
    </row>
    <row r="1522" spans="1:1" ht="30.75" customHeight="1" x14ac:dyDescent="0.25">
      <c r="A1522"/>
    </row>
    <row r="1523" spans="1:1" ht="30.75" customHeight="1" x14ac:dyDescent="0.25">
      <c r="A1523"/>
    </row>
    <row r="1524" spans="1:1" ht="30.75" customHeight="1" x14ac:dyDescent="0.25">
      <c r="A1524"/>
    </row>
    <row r="1525" spans="1:1" ht="30.75" customHeight="1" x14ac:dyDescent="0.25">
      <c r="A1525"/>
    </row>
    <row r="1526" spans="1:1" ht="30.75" customHeight="1" x14ac:dyDescent="0.25">
      <c r="A1526"/>
    </row>
    <row r="1527" spans="1:1" ht="30.75" customHeight="1" x14ac:dyDescent="0.25">
      <c r="A1527"/>
    </row>
    <row r="1528" spans="1:1" ht="30.75" customHeight="1" x14ac:dyDescent="0.25">
      <c r="A1528"/>
    </row>
    <row r="1529" spans="1:1" ht="30.75" customHeight="1" x14ac:dyDescent="0.25">
      <c r="A1529"/>
    </row>
    <row r="1530" spans="1:1" ht="30.75" customHeight="1" x14ac:dyDescent="0.25">
      <c r="A1530"/>
    </row>
    <row r="1531" spans="1:1" ht="30.75" customHeight="1" x14ac:dyDescent="0.25">
      <c r="A1531"/>
    </row>
    <row r="1532" spans="1:1" ht="30.75" customHeight="1" x14ac:dyDescent="0.25">
      <c r="A1532"/>
    </row>
    <row r="1533" spans="1:1" ht="30.75" customHeight="1" x14ac:dyDescent="0.25">
      <c r="A1533"/>
    </row>
    <row r="1534" spans="1:1" ht="30.75" customHeight="1" x14ac:dyDescent="0.25">
      <c r="A1534"/>
    </row>
    <row r="1535" spans="1:1" ht="30.75" customHeight="1" x14ac:dyDescent="0.25">
      <c r="A1535"/>
    </row>
    <row r="1536" spans="1:1" ht="30.75" customHeight="1" x14ac:dyDescent="0.25">
      <c r="A1536"/>
    </row>
    <row r="1537" spans="1:1" ht="30.75" customHeight="1" x14ac:dyDescent="0.25">
      <c r="A1537"/>
    </row>
    <row r="1538" spans="1:1" ht="30.75" customHeight="1" x14ac:dyDescent="0.25">
      <c r="A1538"/>
    </row>
    <row r="1539" spans="1:1" ht="30.75" customHeight="1" x14ac:dyDescent="0.25">
      <c r="A1539"/>
    </row>
    <row r="1540" spans="1:1" ht="30.75" customHeight="1" x14ac:dyDescent="0.25">
      <c r="A1540"/>
    </row>
    <row r="1541" spans="1:1" ht="30.75" customHeight="1" x14ac:dyDescent="0.25">
      <c r="A1541"/>
    </row>
    <row r="1542" spans="1:1" ht="30.75" customHeight="1" x14ac:dyDescent="0.25">
      <c r="A1542"/>
    </row>
    <row r="1543" spans="1:1" ht="30.75" customHeight="1" x14ac:dyDescent="0.25">
      <c r="A1543"/>
    </row>
    <row r="1544" spans="1:1" ht="30.75" customHeight="1" x14ac:dyDescent="0.25">
      <c r="A1544"/>
    </row>
    <row r="1545" spans="1:1" ht="30.75" customHeight="1" x14ac:dyDescent="0.25">
      <c r="A1545"/>
    </row>
    <row r="1546" spans="1:1" ht="30.75" customHeight="1" x14ac:dyDescent="0.25">
      <c r="A1546"/>
    </row>
    <row r="1547" spans="1:1" ht="30.75" customHeight="1" x14ac:dyDescent="0.25">
      <c r="A1547"/>
    </row>
    <row r="1548" spans="1:1" ht="30.75" customHeight="1" x14ac:dyDescent="0.25">
      <c r="A1548"/>
    </row>
    <row r="1549" spans="1:1" ht="30.75" customHeight="1" x14ac:dyDescent="0.25">
      <c r="A1549"/>
    </row>
    <row r="1550" spans="1:1" ht="30.75" customHeight="1" x14ac:dyDescent="0.25">
      <c r="A1550"/>
    </row>
    <row r="1551" spans="1:1" ht="30.75" customHeight="1" x14ac:dyDescent="0.25">
      <c r="A1551"/>
    </row>
    <row r="1552" spans="1:1" ht="30.75" customHeight="1" x14ac:dyDescent="0.25">
      <c r="A1552"/>
    </row>
    <row r="1553" spans="1:1" ht="30.75" customHeight="1" x14ac:dyDescent="0.25">
      <c r="A1553"/>
    </row>
    <row r="1554" spans="1:1" ht="30.75" customHeight="1" x14ac:dyDescent="0.25">
      <c r="A1554"/>
    </row>
    <row r="1555" spans="1:1" ht="30.75" customHeight="1" x14ac:dyDescent="0.25">
      <c r="A1555"/>
    </row>
    <row r="1556" spans="1:1" ht="30.75" customHeight="1" x14ac:dyDescent="0.25">
      <c r="A1556"/>
    </row>
    <row r="1557" spans="1:1" ht="30.75" customHeight="1" x14ac:dyDescent="0.25">
      <c r="A1557"/>
    </row>
    <row r="1558" spans="1:1" ht="30.75" customHeight="1" x14ac:dyDescent="0.25">
      <c r="A1558"/>
    </row>
    <row r="1559" spans="1:1" ht="30.75" customHeight="1" x14ac:dyDescent="0.25">
      <c r="A1559"/>
    </row>
    <row r="1560" spans="1:1" ht="30.75" customHeight="1" x14ac:dyDescent="0.25">
      <c r="A1560"/>
    </row>
    <row r="1561" spans="1:1" ht="30.75" customHeight="1" x14ac:dyDescent="0.25">
      <c r="A1561"/>
    </row>
    <row r="1562" spans="1:1" ht="30.75" customHeight="1" x14ac:dyDescent="0.25">
      <c r="A1562"/>
    </row>
    <row r="1563" spans="1:1" ht="30.75" customHeight="1" x14ac:dyDescent="0.25">
      <c r="A1563"/>
    </row>
    <row r="1564" spans="1:1" ht="30.75" customHeight="1" x14ac:dyDescent="0.25">
      <c r="A1564"/>
    </row>
    <row r="1565" spans="1:1" ht="30.75" customHeight="1" x14ac:dyDescent="0.25">
      <c r="A1565"/>
    </row>
    <row r="1566" spans="1:1" ht="30.75" customHeight="1" x14ac:dyDescent="0.25">
      <c r="A1566"/>
    </row>
    <row r="1567" spans="1:1" ht="30.75" customHeight="1" x14ac:dyDescent="0.25">
      <c r="A1567"/>
    </row>
    <row r="1568" spans="1:1" ht="30.75" customHeight="1" x14ac:dyDescent="0.25">
      <c r="A1568"/>
    </row>
    <row r="1569" spans="1:1" ht="30.75" customHeight="1" x14ac:dyDescent="0.25">
      <c r="A1569"/>
    </row>
    <row r="1570" spans="1:1" ht="30.75" customHeight="1" x14ac:dyDescent="0.25">
      <c r="A1570"/>
    </row>
    <row r="1571" spans="1:1" ht="30.75" customHeight="1" x14ac:dyDescent="0.25">
      <c r="A1571"/>
    </row>
    <row r="1572" spans="1:1" ht="30.75" customHeight="1" x14ac:dyDescent="0.25">
      <c r="A1572"/>
    </row>
    <row r="1573" spans="1:1" ht="30.75" customHeight="1" x14ac:dyDescent="0.25">
      <c r="A1573"/>
    </row>
    <row r="1574" spans="1:1" ht="30.75" customHeight="1" x14ac:dyDescent="0.25">
      <c r="A1574"/>
    </row>
    <row r="1575" spans="1:1" ht="30.75" customHeight="1" x14ac:dyDescent="0.25">
      <c r="A1575"/>
    </row>
    <row r="1576" spans="1:1" ht="30.75" customHeight="1" x14ac:dyDescent="0.25">
      <c r="A1576"/>
    </row>
    <row r="1577" spans="1:1" ht="30.75" customHeight="1" x14ac:dyDescent="0.25">
      <c r="A1577"/>
    </row>
    <row r="1578" spans="1:1" ht="30.75" customHeight="1" x14ac:dyDescent="0.25">
      <c r="A1578"/>
    </row>
    <row r="1579" spans="1:1" ht="30.75" customHeight="1" x14ac:dyDescent="0.25">
      <c r="A1579"/>
    </row>
    <row r="1580" spans="1:1" ht="30.75" customHeight="1" x14ac:dyDescent="0.25">
      <c r="A1580"/>
    </row>
    <row r="1581" spans="1:1" ht="30.75" customHeight="1" x14ac:dyDescent="0.25">
      <c r="A1581"/>
    </row>
    <row r="1582" spans="1:1" ht="30.75" customHeight="1" x14ac:dyDescent="0.25">
      <c r="A1582"/>
    </row>
    <row r="1583" spans="1:1" ht="30.75" customHeight="1" x14ac:dyDescent="0.25">
      <c r="A1583"/>
    </row>
    <row r="1584" spans="1:1" ht="30.75" customHeight="1" x14ac:dyDescent="0.25">
      <c r="A1584"/>
    </row>
    <row r="1585" spans="1:1" ht="30.75" customHeight="1" x14ac:dyDescent="0.25">
      <c r="A1585"/>
    </row>
    <row r="1586" spans="1:1" ht="30.75" customHeight="1" x14ac:dyDescent="0.25">
      <c r="A1586"/>
    </row>
    <row r="1587" spans="1:1" ht="30.75" customHeight="1" x14ac:dyDescent="0.25">
      <c r="A1587"/>
    </row>
    <row r="1588" spans="1:1" ht="30.75" customHeight="1" x14ac:dyDescent="0.25">
      <c r="A1588"/>
    </row>
    <row r="1589" spans="1:1" ht="30.75" customHeight="1" x14ac:dyDescent="0.25">
      <c r="A1589"/>
    </row>
    <row r="1590" spans="1:1" ht="30.75" customHeight="1" x14ac:dyDescent="0.25">
      <c r="A1590"/>
    </row>
    <row r="1591" spans="1:1" ht="30.75" customHeight="1" x14ac:dyDescent="0.25">
      <c r="A1591"/>
    </row>
    <row r="1592" spans="1:1" ht="30.75" customHeight="1" x14ac:dyDescent="0.25">
      <c r="A1592"/>
    </row>
    <row r="1593" spans="1:1" ht="30.75" customHeight="1" x14ac:dyDescent="0.25">
      <c r="A1593"/>
    </row>
    <row r="1594" spans="1:1" ht="30.75" customHeight="1" x14ac:dyDescent="0.25">
      <c r="A1594"/>
    </row>
    <row r="1595" spans="1:1" ht="30.75" customHeight="1" x14ac:dyDescent="0.25">
      <c r="A1595"/>
    </row>
    <row r="1596" spans="1:1" ht="30.75" customHeight="1" x14ac:dyDescent="0.25">
      <c r="A1596"/>
    </row>
    <row r="1597" spans="1:1" ht="30.75" customHeight="1" x14ac:dyDescent="0.25">
      <c r="A1597"/>
    </row>
    <row r="1598" spans="1:1" ht="30.75" customHeight="1" x14ac:dyDescent="0.25">
      <c r="A1598"/>
    </row>
    <row r="1599" spans="1:1" ht="30.75" customHeight="1" x14ac:dyDescent="0.25">
      <c r="A1599"/>
    </row>
    <row r="1600" spans="1:1" ht="30.75" customHeight="1" x14ac:dyDescent="0.25">
      <c r="A1600"/>
    </row>
    <row r="1601" spans="1:1" ht="30.75" customHeight="1" x14ac:dyDescent="0.25">
      <c r="A1601"/>
    </row>
    <row r="1602" spans="1:1" ht="30.75" customHeight="1" x14ac:dyDescent="0.25">
      <c r="A1602"/>
    </row>
    <row r="1603" spans="1:1" ht="30.75" customHeight="1" x14ac:dyDescent="0.25">
      <c r="A1603"/>
    </row>
    <row r="1604" spans="1:1" ht="30.75" customHeight="1" x14ac:dyDescent="0.25">
      <c r="A1604"/>
    </row>
    <row r="1605" spans="1:1" ht="30.75" customHeight="1" x14ac:dyDescent="0.25">
      <c r="A1605"/>
    </row>
    <row r="1606" spans="1:1" ht="30.75" customHeight="1" x14ac:dyDescent="0.25">
      <c r="A1606"/>
    </row>
    <row r="1607" spans="1:1" ht="30.75" customHeight="1" x14ac:dyDescent="0.25">
      <c r="A1607"/>
    </row>
    <row r="1608" spans="1:1" ht="30.75" customHeight="1" x14ac:dyDescent="0.25">
      <c r="A1608"/>
    </row>
    <row r="1609" spans="1:1" ht="30.75" customHeight="1" x14ac:dyDescent="0.25">
      <c r="A1609"/>
    </row>
    <row r="1610" spans="1:1" ht="30.75" customHeight="1" x14ac:dyDescent="0.25">
      <c r="A1610"/>
    </row>
    <row r="1611" spans="1:1" ht="30.75" customHeight="1" x14ac:dyDescent="0.25">
      <c r="A1611"/>
    </row>
    <row r="1612" spans="1:1" ht="30.75" customHeight="1" x14ac:dyDescent="0.25">
      <c r="A1612"/>
    </row>
    <row r="1613" spans="1:1" ht="30.75" customHeight="1" x14ac:dyDescent="0.25">
      <c r="A1613"/>
    </row>
    <row r="1614" spans="1:1" ht="30.75" customHeight="1" x14ac:dyDescent="0.25">
      <c r="A1614"/>
    </row>
    <row r="1615" spans="1:1" ht="30.75" customHeight="1" x14ac:dyDescent="0.25">
      <c r="A1615"/>
    </row>
    <row r="1616" spans="1:1" ht="30.75" customHeight="1" x14ac:dyDescent="0.25">
      <c r="A1616"/>
    </row>
    <row r="1617" spans="1:1" ht="30.75" customHeight="1" x14ac:dyDescent="0.25">
      <c r="A1617"/>
    </row>
    <row r="1618" spans="1:1" ht="30.75" customHeight="1" x14ac:dyDescent="0.25">
      <c r="A1618"/>
    </row>
    <row r="1619" spans="1:1" ht="30.75" customHeight="1" x14ac:dyDescent="0.25">
      <c r="A1619"/>
    </row>
    <row r="1620" spans="1:1" ht="30.75" customHeight="1" x14ac:dyDescent="0.25">
      <c r="A1620"/>
    </row>
    <row r="1621" spans="1:1" ht="30.75" customHeight="1" x14ac:dyDescent="0.25">
      <c r="A1621"/>
    </row>
    <row r="1622" spans="1:1" ht="30.75" customHeight="1" x14ac:dyDescent="0.25">
      <c r="A1622"/>
    </row>
    <row r="1623" spans="1:1" ht="30.75" customHeight="1" x14ac:dyDescent="0.25">
      <c r="A1623"/>
    </row>
    <row r="1624" spans="1:1" ht="30.75" customHeight="1" x14ac:dyDescent="0.25">
      <c r="A1624"/>
    </row>
    <row r="1625" spans="1:1" ht="30.75" customHeight="1" x14ac:dyDescent="0.25">
      <c r="A1625"/>
    </row>
    <row r="1626" spans="1:1" ht="30.75" customHeight="1" x14ac:dyDescent="0.25">
      <c r="A1626"/>
    </row>
    <row r="1627" spans="1:1" ht="30.75" customHeight="1" x14ac:dyDescent="0.25">
      <c r="A1627"/>
    </row>
    <row r="1628" spans="1:1" ht="30.75" customHeight="1" x14ac:dyDescent="0.25">
      <c r="A1628"/>
    </row>
    <row r="1629" spans="1:1" ht="30.75" customHeight="1" x14ac:dyDescent="0.25">
      <c r="A1629"/>
    </row>
    <row r="1630" spans="1:1" ht="30.75" customHeight="1" x14ac:dyDescent="0.25">
      <c r="A1630"/>
    </row>
    <row r="1631" spans="1:1" ht="30.75" customHeight="1" x14ac:dyDescent="0.25">
      <c r="A1631"/>
    </row>
    <row r="1632" spans="1:1" ht="30.75" customHeight="1" x14ac:dyDescent="0.25">
      <c r="A1632"/>
    </row>
    <row r="1633" spans="1:1" ht="30.75" customHeight="1" x14ac:dyDescent="0.25">
      <c r="A1633"/>
    </row>
    <row r="1634" spans="1:1" ht="30.75" customHeight="1" x14ac:dyDescent="0.25">
      <c r="A1634"/>
    </row>
    <row r="1635" spans="1:1" ht="30.75" customHeight="1" x14ac:dyDescent="0.25">
      <c r="A1635"/>
    </row>
    <row r="1636" spans="1:1" ht="30.75" customHeight="1" x14ac:dyDescent="0.25">
      <c r="A1636"/>
    </row>
    <row r="1637" spans="1:1" ht="30.75" customHeight="1" x14ac:dyDescent="0.25">
      <c r="A1637"/>
    </row>
    <row r="1638" spans="1:1" ht="30.75" customHeight="1" x14ac:dyDescent="0.25">
      <c r="A1638"/>
    </row>
    <row r="1639" spans="1:1" ht="30.75" customHeight="1" x14ac:dyDescent="0.25">
      <c r="A1639"/>
    </row>
    <row r="1640" spans="1:1" ht="30.75" customHeight="1" x14ac:dyDescent="0.25">
      <c r="A1640"/>
    </row>
    <row r="1641" spans="1:1" ht="30.75" customHeight="1" x14ac:dyDescent="0.25">
      <c r="A1641"/>
    </row>
    <row r="1642" spans="1:1" ht="30.75" customHeight="1" x14ac:dyDescent="0.25">
      <c r="A1642"/>
    </row>
    <row r="1643" spans="1:1" ht="30.75" customHeight="1" x14ac:dyDescent="0.25">
      <c r="A1643"/>
    </row>
    <row r="1644" spans="1:1" ht="30.75" customHeight="1" x14ac:dyDescent="0.25">
      <c r="A1644"/>
    </row>
    <row r="1645" spans="1:1" ht="30.75" customHeight="1" x14ac:dyDescent="0.25">
      <c r="A1645"/>
    </row>
    <row r="1646" spans="1:1" ht="30.75" customHeight="1" x14ac:dyDescent="0.25">
      <c r="A1646"/>
    </row>
    <row r="1647" spans="1:1" ht="30.75" customHeight="1" x14ac:dyDescent="0.25">
      <c r="A1647"/>
    </row>
    <row r="1648" spans="1:1" ht="30.75" customHeight="1" x14ac:dyDescent="0.25">
      <c r="A1648"/>
    </row>
    <row r="1649" spans="1:1" ht="30.75" customHeight="1" x14ac:dyDescent="0.25">
      <c r="A1649"/>
    </row>
    <row r="1650" spans="1:1" ht="30.75" customHeight="1" x14ac:dyDescent="0.25">
      <c r="A1650"/>
    </row>
    <row r="1651" spans="1:1" ht="30.75" customHeight="1" x14ac:dyDescent="0.25">
      <c r="A1651"/>
    </row>
    <row r="1652" spans="1:1" ht="30.75" customHeight="1" x14ac:dyDescent="0.25">
      <c r="A1652"/>
    </row>
    <row r="1653" spans="1:1" ht="30.75" customHeight="1" x14ac:dyDescent="0.25">
      <c r="A1653"/>
    </row>
    <row r="1654" spans="1:1" ht="30.75" customHeight="1" x14ac:dyDescent="0.25">
      <c r="A1654"/>
    </row>
    <row r="1655" spans="1:1" ht="30.75" customHeight="1" x14ac:dyDescent="0.25">
      <c r="A1655"/>
    </row>
    <row r="1656" spans="1:1" ht="30.75" customHeight="1" x14ac:dyDescent="0.25">
      <c r="A1656"/>
    </row>
    <row r="1657" spans="1:1" ht="30.75" customHeight="1" x14ac:dyDescent="0.25">
      <c r="A1657"/>
    </row>
    <row r="1658" spans="1:1" ht="30.75" customHeight="1" x14ac:dyDescent="0.25">
      <c r="A1658"/>
    </row>
    <row r="1659" spans="1:1" ht="30.75" customHeight="1" x14ac:dyDescent="0.25">
      <c r="A1659"/>
    </row>
    <row r="1660" spans="1:1" ht="30.75" customHeight="1" x14ac:dyDescent="0.25">
      <c r="A1660"/>
    </row>
    <row r="1661" spans="1:1" ht="30.75" customHeight="1" x14ac:dyDescent="0.25">
      <c r="A1661"/>
    </row>
    <row r="1662" spans="1:1" ht="30.75" customHeight="1" x14ac:dyDescent="0.25">
      <c r="A1662"/>
    </row>
    <row r="1663" spans="1:1" ht="30.75" customHeight="1" x14ac:dyDescent="0.25">
      <c r="A1663"/>
    </row>
    <row r="1664" spans="1:1" ht="30.75" customHeight="1" x14ac:dyDescent="0.25">
      <c r="A1664"/>
    </row>
    <row r="1665" spans="1:1" ht="30.75" customHeight="1" x14ac:dyDescent="0.25">
      <c r="A1665"/>
    </row>
    <row r="1666" spans="1:1" ht="30.75" customHeight="1" x14ac:dyDescent="0.25">
      <c r="A1666"/>
    </row>
    <row r="1667" spans="1:1" ht="30.75" customHeight="1" x14ac:dyDescent="0.25">
      <c r="A1667"/>
    </row>
    <row r="1668" spans="1:1" ht="30.75" customHeight="1" x14ac:dyDescent="0.25">
      <c r="A1668"/>
    </row>
    <row r="1669" spans="1:1" ht="30.75" customHeight="1" x14ac:dyDescent="0.25">
      <c r="A1669"/>
    </row>
    <row r="1670" spans="1:1" ht="30.75" customHeight="1" x14ac:dyDescent="0.25">
      <c r="A1670"/>
    </row>
    <row r="1671" spans="1:1" ht="30.75" customHeight="1" x14ac:dyDescent="0.25">
      <c r="A1671"/>
    </row>
    <row r="1672" spans="1:1" ht="30.75" customHeight="1" x14ac:dyDescent="0.25">
      <c r="A1672"/>
    </row>
    <row r="1673" spans="1:1" ht="30.75" customHeight="1" x14ac:dyDescent="0.25">
      <c r="A1673"/>
    </row>
    <row r="1674" spans="1:1" ht="30.75" customHeight="1" x14ac:dyDescent="0.25">
      <c r="A1674"/>
    </row>
    <row r="1675" spans="1:1" ht="30.75" customHeight="1" x14ac:dyDescent="0.25">
      <c r="A1675"/>
    </row>
    <row r="1676" spans="1:1" ht="30.75" customHeight="1" x14ac:dyDescent="0.25">
      <c r="A1676"/>
    </row>
    <row r="1677" spans="1:1" ht="30.75" customHeight="1" x14ac:dyDescent="0.25">
      <c r="A1677"/>
    </row>
    <row r="1678" spans="1:1" ht="30.75" customHeight="1" x14ac:dyDescent="0.25">
      <c r="A1678"/>
    </row>
    <row r="1679" spans="1:1" ht="30.75" customHeight="1" x14ac:dyDescent="0.25">
      <c r="A1679"/>
    </row>
    <row r="1680" spans="1:1" ht="30.75" customHeight="1" x14ac:dyDescent="0.25">
      <c r="A1680"/>
    </row>
    <row r="1681" spans="1:1" ht="30.75" customHeight="1" x14ac:dyDescent="0.25">
      <c r="A1681"/>
    </row>
    <row r="1682" spans="1:1" ht="30.75" customHeight="1" x14ac:dyDescent="0.25">
      <c r="A1682"/>
    </row>
    <row r="1683" spans="1:1" ht="30.75" customHeight="1" x14ac:dyDescent="0.25">
      <c r="A1683"/>
    </row>
    <row r="1684" spans="1:1" ht="30.75" customHeight="1" x14ac:dyDescent="0.25">
      <c r="A1684"/>
    </row>
    <row r="1685" spans="1:1" ht="30.75" customHeight="1" x14ac:dyDescent="0.25">
      <c r="A1685"/>
    </row>
    <row r="1686" spans="1:1" ht="30.75" customHeight="1" x14ac:dyDescent="0.25">
      <c r="A1686"/>
    </row>
    <row r="1687" spans="1:1" ht="30.75" customHeight="1" x14ac:dyDescent="0.25">
      <c r="A1687"/>
    </row>
    <row r="1688" spans="1:1" ht="30.75" customHeight="1" x14ac:dyDescent="0.25">
      <c r="A1688"/>
    </row>
    <row r="1689" spans="1:1" ht="30.75" customHeight="1" x14ac:dyDescent="0.25">
      <c r="A1689"/>
    </row>
    <row r="1690" spans="1:1" ht="30.75" customHeight="1" x14ac:dyDescent="0.25">
      <c r="A1690"/>
    </row>
    <row r="1691" spans="1:1" ht="30.75" customHeight="1" x14ac:dyDescent="0.25">
      <c r="A1691"/>
    </row>
    <row r="1692" spans="1:1" ht="30.75" customHeight="1" x14ac:dyDescent="0.25">
      <c r="A1692"/>
    </row>
    <row r="1693" spans="1:1" ht="30.75" customHeight="1" x14ac:dyDescent="0.25">
      <c r="A1693"/>
    </row>
    <row r="1694" spans="1:1" ht="30.75" customHeight="1" x14ac:dyDescent="0.25">
      <c r="A1694"/>
    </row>
    <row r="1695" spans="1:1" ht="30.75" customHeight="1" x14ac:dyDescent="0.25">
      <c r="A1695"/>
    </row>
    <row r="1696" spans="1:1" ht="30.75" customHeight="1" x14ac:dyDescent="0.25">
      <c r="A1696"/>
    </row>
    <row r="1697" spans="1:1" ht="30.75" customHeight="1" x14ac:dyDescent="0.25">
      <c r="A1697"/>
    </row>
    <row r="1698" spans="1:1" ht="30.75" customHeight="1" x14ac:dyDescent="0.25">
      <c r="A1698"/>
    </row>
    <row r="1699" spans="1:1" ht="30.75" customHeight="1" x14ac:dyDescent="0.25">
      <c r="A1699"/>
    </row>
    <row r="1700" spans="1:1" ht="30.75" customHeight="1" x14ac:dyDescent="0.25">
      <c r="A1700"/>
    </row>
    <row r="1701" spans="1:1" ht="30.75" customHeight="1" x14ac:dyDescent="0.25">
      <c r="A1701"/>
    </row>
    <row r="1702" spans="1:1" ht="30.75" customHeight="1" x14ac:dyDescent="0.25">
      <c r="A1702"/>
    </row>
    <row r="1703" spans="1:1" ht="30.75" customHeight="1" x14ac:dyDescent="0.25">
      <c r="A1703"/>
    </row>
    <row r="1704" spans="1:1" ht="30.75" customHeight="1" x14ac:dyDescent="0.25">
      <c r="A1704"/>
    </row>
    <row r="1705" spans="1:1" ht="30.75" customHeight="1" x14ac:dyDescent="0.25">
      <c r="A1705"/>
    </row>
    <row r="1706" spans="1:1" ht="30.75" customHeight="1" x14ac:dyDescent="0.25">
      <c r="A1706"/>
    </row>
    <row r="1707" spans="1:1" ht="30.75" customHeight="1" x14ac:dyDescent="0.25">
      <c r="A1707"/>
    </row>
    <row r="1708" spans="1:1" ht="30.75" customHeight="1" x14ac:dyDescent="0.25">
      <c r="A1708"/>
    </row>
    <row r="1709" spans="1:1" ht="30.75" customHeight="1" x14ac:dyDescent="0.25">
      <c r="A1709"/>
    </row>
    <row r="1710" spans="1:1" ht="30.75" customHeight="1" x14ac:dyDescent="0.25">
      <c r="A1710"/>
    </row>
    <row r="1711" spans="1:1" ht="30.75" customHeight="1" x14ac:dyDescent="0.25">
      <c r="A1711"/>
    </row>
    <row r="1712" spans="1:1" ht="30.75" customHeight="1" x14ac:dyDescent="0.25">
      <c r="A1712"/>
    </row>
    <row r="1713" spans="1:1" ht="30.75" customHeight="1" x14ac:dyDescent="0.25">
      <c r="A1713"/>
    </row>
    <row r="1714" spans="1:1" ht="30.75" customHeight="1" x14ac:dyDescent="0.25">
      <c r="A1714"/>
    </row>
    <row r="1715" spans="1:1" ht="30.75" customHeight="1" x14ac:dyDescent="0.25">
      <c r="A1715"/>
    </row>
    <row r="1716" spans="1:1" ht="30.75" customHeight="1" x14ac:dyDescent="0.25">
      <c r="A1716"/>
    </row>
    <row r="1717" spans="1:1" ht="30.75" customHeight="1" x14ac:dyDescent="0.25">
      <c r="A1717"/>
    </row>
    <row r="1718" spans="1:1" ht="30.75" customHeight="1" x14ac:dyDescent="0.25">
      <c r="A1718"/>
    </row>
    <row r="1719" spans="1:1" ht="30.75" customHeight="1" x14ac:dyDescent="0.25">
      <c r="A1719"/>
    </row>
    <row r="1720" spans="1:1" ht="30.75" customHeight="1" x14ac:dyDescent="0.25">
      <c r="A1720"/>
    </row>
    <row r="1721" spans="1:1" ht="30.75" customHeight="1" x14ac:dyDescent="0.25">
      <c r="A1721"/>
    </row>
    <row r="1722" spans="1:1" ht="30.75" customHeight="1" x14ac:dyDescent="0.25">
      <c r="A1722"/>
    </row>
    <row r="1723" spans="1:1" ht="30.75" customHeight="1" x14ac:dyDescent="0.25">
      <c r="A1723"/>
    </row>
    <row r="1724" spans="1:1" ht="30.75" customHeight="1" x14ac:dyDescent="0.25">
      <c r="A1724"/>
    </row>
    <row r="1725" spans="1:1" ht="30.75" customHeight="1" x14ac:dyDescent="0.25">
      <c r="A1725"/>
    </row>
    <row r="1726" spans="1:1" ht="30.75" customHeight="1" x14ac:dyDescent="0.25">
      <c r="A1726"/>
    </row>
    <row r="1727" spans="1:1" ht="30.75" customHeight="1" x14ac:dyDescent="0.25">
      <c r="A1727"/>
    </row>
    <row r="1728" spans="1:1" ht="30.75" customHeight="1" x14ac:dyDescent="0.25">
      <c r="A1728"/>
    </row>
    <row r="1729" spans="1:1" ht="30.75" customHeight="1" x14ac:dyDescent="0.25">
      <c r="A1729"/>
    </row>
    <row r="1730" spans="1:1" ht="30.75" customHeight="1" x14ac:dyDescent="0.25">
      <c r="A1730"/>
    </row>
    <row r="1731" spans="1:1" ht="30.75" customHeight="1" x14ac:dyDescent="0.25">
      <c r="A1731"/>
    </row>
    <row r="1732" spans="1:1" ht="30.75" customHeight="1" x14ac:dyDescent="0.25">
      <c r="A1732"/>
    </row>
    <row r="1733" spans="1:1" ht="30.75" customHeight="1" x14ac:dyDescent="0.25">
      <c r="A1733"/>
    </row>
    <row r="1734" spans="1:1" ht="30.75" customHeight="1" x14ac:dyDescent="0.25">
      <c r="A1734"/>
    </row>
    <row r="1735" spans="1:1" ht="30.75" customHeight="1" x14ac:dyDescent="0.25">
      <c r="A1735"/>
    </row>
    <row r="1736" spans="1:1" ht="30.75" customHeight="1" x14ac:dyDescent="0.25">
      <c r="A1736"/>
    </row>
    <row r="1737" spans="1:1" ht="30.75" customHeight="1" x14ac:dyDescent="0.25">
      <c r="A1737"/>
    </row>
    <row r="1738" spans="1:1" ht="30.75" customHeight="1" x14ac:dyDescent="0.25">
      <c r="A1738"/>
    </row>
    <row r="1739" spans="1:1" ht="30.75" customHeight="1" x14ac:dyDescent="0.25">
      <c r="A1739"/>
    </row>
    <row r="1740" spans="1:1" ht="30.75" customHeight="1" x14ac:dyDescent="0.25">
      <c r="A1740"/>
    </row>
    <row r="1741" spans="1:1" ht="30.75" customHeight="1" x14ac:dyDescent="0.25">
      <c r="A1741"/>
    </row>
    <row r="1742" spans="1:1" ht="30.75" customHeight="1" x14ac:dyDescent="0.25">
      <c r="A1742"/>
    </row>
    <row r="1743" spans="1:1" ht="30.75" customHeight="1" x14ac:dyDescent="0.25">
      <c r="A1743"/>
    </row>
    <row r="1744" spans="1:1" ht="30.75" customHeight="1" x14ac:dyDescent="0.25">
      <c r="A1744"/>
    </row>
    <row r="1745" spans="1:1" ht="30.75" customHeight="1" x14ac:dyDescent="0.25">
      <c r="A1745"/>
    </row>
    <row r="1746" spans="1:1" ht="30.75" customHeight="1" x14ac:dyDescent="0.25">
      <c r="A1746"/>
    </row>
    <row r="1747" spans="1:1" ht="30.75" customHeight="1" x14ac:dyDescent="0.25">
      <c r="A1747"/>
    </row>
    <row r="1748" spans="1:1" ht="30.75" customHeight="1" x14ac:dyDescent="0.25">
      <c r="A1748"/>
    </row>
    <row r="1749" spans="1:1" ht="30.75" customHeight="1" x14ac:dyDescent="0.25">
      <c r="A1749"/>
    </row>
    <row r="1750" spans="1:1" ht="30.75" customHeight="1" x14ac:dyDescent="0.25">
      <c r="A1750"/>
    </row>
    <row r="1751" spans="1:1" ht="30.75" customHeight="1" x14ac:dyDescent="0.25">
      <c r="A1751"/>
    </row>
    <row r="1752" spans="1:1" ht="30.75" customHeight="1" x14ac:dyDescent="0.25">
      <c r="A1752"/>
    </row>
    <row r="1753" spans="1:1" ht="30.75" customHeight="1" x14ac:dyDescent="0.25">
      <c r="A1753"/>
    </row>
    <row r="1754" spans="1:1" ht="30.75" customHeight="1" x14ac:dyDescent="0.25">
      <c r="A1754"/>
    </row>
    <row r="1755" spans="1:1" ht="30.75" customHeight="1" x14ac:dyDescent="0.25">
      <c r="A1755"/>
    </row>
    <row r="1756" spans="1:1" ht="30.75" customHeight="1" x14ac:dyDescent="0.25">
      <c r="A1756"/>
    </row>
    <row r="1757" spans="1:1" ht="30.75" customHeight="1" x14ac:dyDescent="0.25">
      <c r="A1757"/>
    </row>
    <row r="1758" spans="1:1" ht="30.75" customHeight="1" x14ac:dyDescent="0.25">
      <c r="A1758"/>
    </row>
    <row r="1759" spans="1:1" ht="30.75" customHeight="1" x14ac:dyDescent="0.25">
      <c r="A1759"/>
    </row>
    <row r="1760" spans="1:1" ht="30.75" customHeight="1" x14ac:dyDescent="0.25">
      <c r="A1760"/>
    </row>
    <row r="1761" spans="1:1" ht="30.75" customHeight="1" x14ac:dyDescent="0.25">
      <c r="A1761"/>
    </row>
    <row r="1762" spans="1:1" ht="30.75" customHeight="1" x14ac:dyDescent="0.25">
      <c r="A1762"/>
    </row>
    <row r="1763" spans="1:1" ht="30.75" customHeight="1" x14ac:dyDescent="0.25">
      <c r="A1763"/>
    </row>
    <row r="1764" spans="1:1" ht="30.75" customHeight="1" x14ac:dyDescent="0.25">
      <c r="A1764"/>
    </row>
    <row r="1765" spans="1:1" ht="30.75" customHeight="1" x14ac:dyDescent="0.25">
      <c r="A1765"/>
    </row>
    <row r="1766" spans="1:1" ht="30.75" customHeight="1" x14ac:dyDescent="0.25">
      <c r="A1766"/>
    </row>
    <row r="1767" spans="1:1" ht="30.75" customHeight="1" x14ac:dyDescent="0.25">
      <c r="A1767"/>
    </row>
    <row r="1768" spans="1:1" ht="30.75" customHeight="1" x14ac:dyDescent="0.25">
      <c r="A1768"/>
    </row>
    <row r="1769" spans="1:1" ht="30.75" customHeight="1" x14ac:dyDescent="0.25">
      <c r="A1769"/>
    </row>
    <row r="1770" spans="1:1" ht="30.75" customHeight="1" x14ac:dyDescent="0.25">
      <c r="A1770"/>
    </row>
    <row r="1771" spans="1:1" ht="30.75" customHeight="1" x14ac:dyDescent="0.25">
      <c r="A1771"/>
    </row>
    <row r="1772" spans="1:1" ht="30.75" customHeight="1" x14ac:dyDescent="0.25">
      <c r="A1772"/>
    </row>
    <row r="1773" spans="1:1" ht="30.75" customHeight="1" x14ac:dyDescent="0.25">
      <c r="A1773"/>
    </row>
    <row r="1774" spans="1:1" ht="30.75" customHeight="1" x14ac:dyDescent="0.25">
      <c r="A1774"/>
    </row>
    <row r="1775" spans="1:1" ht="30.75" customHeight="1" x14ac:dyDescent="0.25">
      <c r="A1775"/>
    </row>
    <row r="1776" spans="1:1" ht="30.75" customHeight="1" x14ac:dyDescent="0.25">
      <c r="A1776"/>
    </row>
    <row r="1777" spans="1:1" ht="30.75" customHeight="1" x14ac:dyDescent="0.25">
      <c r="A1777"/>
    </row>
    <row r="1778" spans="1:1" ht="30.75" customHeight="1" x14ac:dyDescent="0.25">
      <c r="A1778"/>
    </row>
    <row r="1779" spans="1:1" ht="30.75" customHeight="1" x14ac:dyDescent="0.25">
      <c r="A1779"/>
    </row>
    <row r="1780" spans="1:1" ht="30.75" customHeight="1" x14ac:dyDescent="0.25">
      <c r="A1780"/>
    </row>
    <row r="1781" spans="1:1" ht="30.75" customHeight="1" x14ac:dyDescent="0.25">
      <c r="A1781"/>
    </row>
    <row r="1782" spans="1:1" ht="30.75" customHeight="1" x14ac:dyDescent="0.25">
      <c r="A1782"/>
    </row>
    <row r="1783" spans="1:1" ht="30.75" customHeight="1" x14ac:dyDescent="0.25">
      <c r="A1783"/>
    </row>
    <row r="1784" spans="1:1" ht="30.75" customHeight="1" x14ac:dyDescent="0.25">
      <c r="A1784"/>
    </row>
    <row r="1785" spans="1:1" ht="30.75" customHeight="1" x14ac:dyDescent="0.25">
      <c r="A1785"/>
    </row>
    <row r="1786" spans="1:1" ht="30.75" customHeight="1" x14ac:dyDescent="0.25">
      <c r="A1786"/>
    </row>
    <row r="1787" spans="1:1" ht="30.75" customHeight="1" x14ac:dyDescent="0.25">
      <c r="A1787"/>
    </row>
    <row r="1788" spans="1:1" ht="30.75" customHeight="1" x14ac:dyDescent="0.25">
      <c r="A1788"/>
    </row>
    <row r="1789" spans="1:1" ht="30.75" customHeight="1" x14ac:dyDescent="0.25">
      <c r="A1789"/>
    </row>
    <row r="1790" spans="1:1" ht="30.75" customHeight="1" x14ac:dyDescent="0.25">
      <c r="A1790"/>
    </row>
    <row r="1791" spans="1:1" ht="30.75" customHeight="1" x14ac:dyDescent="0.25">
      <c r="A1791"/>
    </row>
    <row r="1792" spans="1:1" ht="30.75" customHeight="1" x14ac:dyDescent="0.25">
      <c r="A1792"/>
    </row>
    <row r="1793" spans="1:1" ht="30.75" customHeight="1" x14ac:dyDescent="0.25">
      <c r="A1793"/>
    </row>
    <row r="1794" spans="1:1" ht="30.75" customHeight="1" x14ac:dyDescent="0.25">
      <c r="A1794"/>
    </row>
    <row r="1795" spans="1:1" ht="30.75" customHeight="1" x14ac:dyDescent="0.25">
      <c r="A1795"/>
    </row>
    <row r="1796" spans="1:1" ht="30.75" customHeight="1" x14ac:dyDescent="0.25">
      <c r="A1796"/>
    </row>
    <row r="1797" spans="1:1" ht="30.75" customHeight="1" x14ac:dyDescent="0.25">
      <c r="A1797"/>
    </row>
    <row r="1798" spans="1:1" ht="30.75" customHeight="1" x14ac:dyDescent="0.25">
      <c r="A1798"/>
    </row>
    <row r="1799" spans="1:1" ht="30.75" customHeight="1" x14ac:dyDescent="0.25">
      <c r="A1799"/>
    </row>
    <row r="1800" spans="1:1" ht="30.75" customHeight="1" x14ac:dyDescent="0.25">
      <c r="A1800"/>
    </row>
    <row r="1801" spans="1:1" ht="30.75" customHeight="1" x14ac:dyDescent="0.25">
      <c r="A1801"/>
    </row>
    <row r="1802" spans="1:1" ht="30.75" customHeight="1" x14ac:dyDescent="0.25">
      <c r="A1802"/>
    </row>
    <row r="1803" spans="1:1" ht="30.75" customHeight="1" x14ac:dyDescent="0.25">
      <c r="A1803"/>
    </row>
    <row r="1804" spans="1:1" ht="30.75" customHeight="1" x14ac:dyDescent="0.25">
      <c r="A1804"/>
    </row>
    <row r="1805" spans="1:1" ht="30.75" customHeight="1" x14ac:dyDescent="0.25">
      <c r="A1805"/>
    </row>
    <row r="1806" spans="1:1" ht="30.75" customHeight="1" x14ac:dyDescent="0.25">
      <c r="A1806"/>
    </row>
    <row r="1807" spans="1:1" ht="30.75" customHeight="1" x14ac:dyDescent="0.25">
      <c r="A1807"/>
    </row>
    <row r="1808" spans="1:1" ht="30.75" customHeight="1" x14ac:dyDescent="0.25">
      <c r="A1808"/>
    </row>
    <row r="1809" spans="1:1" ht="30.75" customHeight="1" x14ac:dyDescent="0.25">
      <c r="A1809"/>
    </row>
    <row r="1810" spans="1:1" ht="30.75" customHeight="1" x14ac:dyDescent="0.25">
      <c r="A1810"/>
    </row>
    <row r="1811" spans="1:1" ht="30.75" customHeight="1" x14ac:dyDescent="0.25">
      <c r="A1811"/>
    </row>
    <row r="1812" spans="1:1" ht="30.75" customHeight="1" x14ac:dyDescent="0.25">
      <c r="A1812"/>
    </row>
    <row r="1813" spans="1:1" ht="30.75" customHeight="1" x14ac:dyDescent="0.25">
      <c r="A1813"/>
    </row>
    <row r="1814" spans="1:1" ht="30.75" customHeight="1" x14ac:dyDescent="0.25">
      <c r="A1814"/>
    </row>
    <row r="1815" spans="1:1" ht="30.75" customHeight="1" x14ac:dyDescent="0.25">
      <c r="A1815"/>
    </row>
    <row r="1816" spans="1:1" ht="30.75" customHeight="1" x14ac:dyDescent="0.25">
      <c r="A1816"/>
    </row>
    <row r="1817" spans="1:1" ht="30.75" customHeight="1" x14ac:dyDescent="0.25">
      <c r="A1817"/>
    </row>
    <row r="1818" spans="1:1" ht="30.75" customHeight="1" x14ac:dyDescent="0.25">
      <c r="A1818"/>
    </row>
    <row r="1819" spans="1:1" ht="30.75" customHeight="1" x14ac:dyDescent="0.25">
      <c r="A1819"/>
    </row>
    <row r="1820" spans="1:1" ht="30.75" customHeight="1" x14ac:dyDescent="0.25">
      <c r="A1820"/>
    </row>
    <row r="1821" spans="1:1" ht="30.75" customHeight="1" x14ac:dyDescent="0.25">
      <c r="A1821"/>
    </row>
    <row r="1822" spans="1:1" ht="30.75" customHeight="1" x14ac:dyDescent="0.25">
      <c r="A1822"/>
    </row>
    <row r="1823" spans="1:1" ht="30.75" customHeight="1" x14ac:dyDescent="0.25">
      <c r="A1823"/>
    </row>
    <row r="1824" spans="1:1" ht="30.75" customHeight="1" x14ac:dyDescent="0.25">
      <c r="A1824"/>
    </row>
    <row r="1825" spans="1:1" ht="30.75" customHeight="1" x14ac:dyDescent="0.25">
      <c r="A1825"/>
    </row>
    <row r="1826" spans="1:1" ht="30.75" customHeight="1" x14ac:dyDescent="0.25">
      <c r="A1826"/>
    </row>
    <row r="1827" spans="1:1" ht="30.75" customHeight="1" x14ac:dyDescent="0.25">
      <c r="A1827"/>
    </row>
    <row r="1828" spans="1:1" ht="30.75" customHeight="1" x14ac:dyDescent="0.25">
      <c r="A1828"/>
    </row>
    <row r="1829" spans="1:1" ht="30.75" customHeight="1" x14ac:dyDescent="0.25">
      <c r="A1829"/>
    </row>
    <row r="1830" spans="1:1" ht="30.75" customHeight="1" x14ac:dyDescent="0.25">
      <c r="A1830"/>
    </row>
    <row r="1831" spans="1:1" ht="30.75" customHeight="1" x14ac:dyDescent="0.25">
      <c r="A1831"/>
    </row>
    <row r="1832" spans="1:1" ht="30.75" customHeight="1" x14ac:dyDescent="0.25">
      <c r="A1832"/>
    </row>
    <row r="1833" spans="1:1" ht="30.75" customHeight="1" x14ac:dyDescent="0.25">
      <c r="A1833"/>
    </row>
    <row r="1834" spans="1:1" ht="30.75" customHeight="1" x14ac:dyDescent="0.25">
      <c r="A1834"/>
    </row>
    <row r="1835" spans="1:1" ht="30.75" customHeight="1" x14ac:dyDescent="0.25">
      <c r="A1835"/>
    </row>
    <row r="1836" spans="1:1" ht="30.75" customHeight="1" x14ac:dyDescent="0.25">
      <c r="A1836"/>
    </row>
    <row r="1837" spans="1:1" ht="30.75" customHeight="1" x14ac:dyDescent="0.25">
      <c r="A1837"/>
    </row>
    <row r="1838" spans="1:1" ht="30.75" customHeight="1" x14ac:dyDescent="0.25">
      <c r="A1838"/>
    </row>
    <row r="1839" spans="1:1" ht="30.75" customHeight="1" x14ac:dyDescent="0.25">
      <c r="A1839"/>
    </row>
    <row r="1840" spans="1:1" ht="30.75" customHeight="1" x14ac:dyDescent="0.25">
      <c r="A1840"/>
    </row>
    <row r="1841" spans="1:1" ht="30.75" customHeight="1" x14ac:dyDescent="0.25">
      <c r="A1841"/>
    </row>
    <row r="1842" spans="1:1" ht="30.75" customHeight="1" x14ac:dyDescent="0.25">
      <c r="A1842"/>
    </row>
    <row r="1843" spans="1:1" ht="30.75" customHeight="1" x14ac:dyDescent="0.25">
      <c r="A1843"/>
    </row>
    <row r="1844" spans="1:1" ht="30.75" customHeight="1" x14ac:dyDescent="0.25">
      <c r="A1844"/>
    </row>
    <row r="1845" spans="1:1" ht="30.75" customHeight="1" x14ac:dyDescent="0.25">
      <c r="A1845"/>
    </row>
    <row r="1846" spans="1:1" ht="30.75" customHeight="1" x14ac:dyDescent="0.25">
      <c r="A1846"/>
    </row>
    <row r="1847" spans="1:1" ht="30.75" customHeight="1" x14ac:dyDescent="0.25">
      <c r="A1847"/>
    </row>
    <row r="1848" spans="1:1" ht="30.75" customHeight="1" x14ac:dyDescent="0.25">
      <c r="A1848"/>
    </row>
    <row r="1849" spans="1:1" ht="30.75" customHeight="1" x14ac:dyDescent="0.25">
      <c r="A1849"/>
    </row>
    <row r="1850" spans="1:1" ht="30.75" customHeight="1" x14ac:dyDescent="0.25">
      <c r="A1850"/>
    </row>
    <row r="1851" spans="1:1" ht="30.75" customHeight="1" x14ac:dyDescent="0.25">
      <c r="A1851"/>
    </row>
    <row r="1852" spans="1:1" ht="30.75" customHeight="1" x14ac:dyDescent="0.25">
      <c r="A1852"/>
    </row>
    <row r="1853" spans="1:1" ht="30.75" customHeight="1" x14ac:dyDescent="0.25">
      <c r="A1853"/>
    </row>
    <row r="1854" spans="1:1" ht="30.75" customHeight="1" x14ac:dyDescent="0.25">
      <c r="A1854"/>
    </row>
    <row r="1855" spans="1:1" ht="30.75" customHeight="1" x14ac:dyDescent="0.25">
      <c r="A1855"/>
    </row>
    <row r="1856" spans="1:1" ht="30.75" customHeight="1" x14ac:dyDescent="0.25">
      <c r="A1856"/>
    </row>
    <row r="1857" spans="1:1" ht="30.75" customHeight="1" x14ac:dyDescent="0.25">
      <c r="A1857"/>
    </row>
    <row r="1858" spans="1:1" ht="30.75" customHeight="1" x14ac:dyDescent="0.25">
      <c r="A1858"/>
    </row>
    <row r="1859" spans="1:1" ht="30.75" customHeight="1" x14ac:dyDescent="0.25">
      <c r="A1859"/>
    </row>
    <row r="1860" spans="1:1" ht="30.75" customHeight="1" x14ac:dyDescent="0.25">
      <c r="A1860"/>
    </row>
    <row r="1861" spans="1:1" ht="30.75" customHeight="1" x14ac:dyDescent="0.25">
      <c r="A1861"/>
    </row>
    <row r="1862" spans="1:1" ht="30.75" customHeight="1" x14ac:dyDescent="0.25">
      <c r="A1862"/>
    </row>
    <row r="1863" spans="1:1" ht="30.75" customHeight="1" x14ac:dyDescent="0.25">
      <c r="A1863"/>
    </row>
    <row r="1864" spans="1:1" ht="30.75" customHeight="1" x14ac:dyDescent="0.25">
      <c r="A1864"/>
    </row>
    <row r="1865" spans="1:1" ht="30.75" customHeight="1" x14ac:dyDescent="0.25">
      <c r="A1865"/>
    </row>
    <row r="1866" spans="1:1" ht="30.75" customHeight="1" x14ac:dyDescent="0.25">
      <c r="A1866"/>
    </row>
    <row r="1867" spans="1:1" ht="30.75" customHeight="1" x14ac:dyDescent="0.25">
      <c r="A1867"/>
    </row>
    <row r="1868" spans="1:1" ht="30.75" customHeight="1" x14ac:dyDescent="0.25">
      <c r="A1868"/>
    </row>
    <row r="1869" spans="1:1" ht="30.75" customHeight="1" x14ac:dyDescent="0.25">
      <c r="A1869"/>
    </row>
    <row r="1870" spans="1:1" ht="30.75" customHeight="1" x14ac:dyDescent="0.25">
      <c r="A1870"/>
    </row>
    <row r="1871" spans="1:1" ht="30.75" customHeight="1" x14ac:dyDescent="0.25">
      <c r="A1871"/>
    </row>
    <row r="1872" spans="1:1" ht="30.75" customHeight="1" x14ac:dyDescent="0.25">
      <c r="A1872"/>
    </row>
    <row r="1873" spans="1:1" ht="30.75" customHeight="1" x14ac:dyDescent="0.25">
      <c r="A1873"/>
    </row>
    <row r="1874" spans="1:1" ht="30.75" customHeight="1" x14ac:dyDescent="0.25">
      <c r="A1874"/>
    </row>
    <row r="1875" spans="1:1" ht="30.75" customHeight="1" x14ac:dyDescent="0.25">
      <c r="A1875"/>
    </row>
    <row r="1876" spans="1:1" ht="30.75" customHeight="1" x14ac:dyDescent="0.25">
      <c r="A1876"/>
    </row>
    <row r="1877" spans="1:1" ht="30.75" customHeight="1" x14ac:dyDescent="0.25">
      <c r="A1877"/>
    </row>
    <row r="1878" spans="1:1" ht="30.75" customHeight="1" x14ac:dyDescent="0.25">
      <c r="A1878"/>
    </row>
    <row r="1879" spans="1:1" ht="30.75" customHeight="1" x14ac:dyDescent="0.25">
      <c r="A1879"/>
    </row>
    <row r="1880" spans="1:1" ht="30.75" customHeight="1" x14ac:dyDescent="0.25">
      <c r="A1880"/>
    </row>
    <row r="1881" spans="1:1" ht="30.75" customHeight="1" x14ac:dyDescent="0.25">
      <c r="A1881"/>
    </row>
    <row r="1882" spans="1:1" ht="30.75" customHeight="1" x14ac:dyDescent="0.25">
      <c r="A1882"/>
    </row>
    <row r="1883" spans="1:1" ht="30.75" customHeight="1" x14ac:dyDescent="0.25">
      <c r="A1883"/>
    </row>
    <row r="1884" spans="1:1" ht="30.75" customHeight="1" x14ac:dyDescent="0.25">
      <c r="A1884"/>
    </row>
    <row r="1885" spans="1:1" ht="30.75" customHeight="1" x14ac:dyDescent="0.25">
      <c r="A1885"/>
    </row>
    <row r="1886" spans="1:1" ht="30.75" customHeight="1" x14ac:dyDescent="0.25">
      <c r="A1886"/>
    </row>
    <row r="1887" spans="1:1" ht="30.75" customHeight="1" x14ac:dyDescent="0.25">
      <c r="A1887"/>
    </row>
    <row r="1888" spans="1:1" ht="30.75" customHeight="1" x14ac:dyDescent="0.25">
      <c r="A1888"/>
    </row>
    <row r="1889" spans="1:1" ht="30.75" customHeight="1" x14ac:dyDescent="0.25">
      <c r="A1889"/>
    </row>
    <row r="1890" spans="1:1" ht="30.75" customHeight="1" x14ac:dyDescent="0.25">
      <c r="A1890"/>
    </row>
    <row r="1891" spans="1:1" ht="30.75" customHeight="1" x14ac:dyDescent="0.25">
      <c r="A1891"/>
    </row>
    <row r="1892" spans="1:1" ht="30.75" customHeight="1" x14ac:dyDescent="0.25">
      <c r="A1892"/>
    </row>
    <row r="1893" spans="1:1" ht="30.75" customHeight="1" x14ac:dyDescent="0.25">
      <c r="A1893"/>
    </row>
    <row r="1894" spans="1:1" ht="30.75" customHeight="1" x14ac:dyDescent="0.25">
      <c r="A1894"/>
    </row>
    <row r="1895" spans="1:1" ht="30.75" customHeight="1" x14ac:dyDescent="0.25">
      <c r="A1895"/>
    </row>
    <row r="1896" spans="1:1" ht="30.75" customHeight="1" x14ac:dyDescent="0.25">
      <c r="A1896"/>
    </row>
    <row r="1897" spans="1:1" ht="30.75" customHeight="1" x14ac:dyDescent="0.25">
      <c r="A1897"/>
    </row>
    <row r="1898" spans="1:1" ht="30.75" customHeight="1" x14ac:dyDescent="0.25">
      <c r="A1898"/>
    </row>
    <row r="1899" spans="1:1" ht="30.75" customHeight="1" x14ac:dyDescent="0.25">
      <c r="A1899"/>
    </row>
    <row r="1900" spans="1:1" ht="30.75" customHeight="1" x14ac:dyDescent="0.25">
      <c r="A1900"/>
    </row>
    <row r="1901" spans="1:1" ht="30.75" customHeight="1" x14ac:dyDescent="0.25">
      <c r="A1901"/>
    </row>
    <row r="1902" spans="1:1" ht="30.75" customHeight="1" x14ac:dyDescent="0.25">
      <c r="A1902"/>
    </row>
    <row r="1903" spans="1:1" ht="30.75" customHeight="1" x14ac:dyDescent="0.25">
      <c r="A1903"/>
    </row>
    <row r="1904" spans="1:1" ht="30.75" customHeight="1" x14ac:dyDescent="0.25">
      <c r="A1904"/>
    </row>
    <row r="1905" spans="1:1" ht="30.75" customHeight="1" x14ac:dyDescent="0.25">
      <c r="A1905"/>
    </row>
    <row r="1906" spans="1:1" ht="30.75" customHeight="1" x14ac:dyDescent="0.25">
      <c r="A1906"/>
    </row>
    <row r="1907" spans="1:1" ht="30.75" customHeight="1" x14ac:dyDescent="0.25">
      <c r="A1907"/>
    </row>
    <row r="1908" spans="1:1" ht="30.75" customHeight="1" x14ac:dyDescent="0.25">
      <c r="A1908"/>
    </row>
    <row r="1909" spans="1:1" ht="30.75" customHeight="1" x14ac:dyDescent="0.25">
      <c r="A1909"/>
    </row>
    <row r="1910" spans="1:1" ht="30.75" customHeight="1" x14ac:dyDescent="0.25">
      <c r="A1910"/>
    </row>
    <row r="1911" spans="1:1" ht="30.75" customHeight="1" x14ac:dyDescent="0.25">
      <c r="A1911"/>
    </row>
    <row r="1912" spans="1:1" ht="30.75" customHeight="1" x14ac:dyDescent="0.25">
      <c r="A1912"/>
    </row>
    <row r="1913" spans="1:1" ht="30.75" customHeight="1" x14ac:dyDescent="0.25">
      <c r="A1913"/>
    </row>
    <row r="1914" spans="1:1" ht="30.75" customHeight="1" x14ac:dyDescent="0.25">
      <c r="A1914"/>
    </row>
    <row r="1915" spans="1:1" ht="30.75" customHeight="1" x14ac:dyDescent="0.25">
      <c r="A1915"/>
    </row>
    <row r="1916" spans="1:1" ht="30.75" customHeight="1" x14ac:dyDescent="0.25">
      <c r="A1916"/>
    </row>
    <row r="1917" spans="1:1" ht="30.75" customHeight="1" x14ac:dyDescent="0.25">
      <c r="A1917"/>
    </row>
    <row r="1918" spans="1:1" ht="30.75" customHeight="1" x14ac:dyDescent="0.25">
      <c r="A1918"/>
    </row>
    <row r="1919" spans="1:1" ht="30.75" customHeight="1" x14ac:dyDescent="0.25">
      <c r="A1919"/>
    </row>
    <row r="1920" spans="1:1" ht="30.75" customHeight="1" x14ac:dyDescent="0.25">
      <c r="A1920"/>
    </row>
    <row r="1921" spans="1:1" ht="30.75" customHeight="1" x14ac:dyDescent="0.25">
      <c r="A1921"/>
    </row>
    <row r="1922" spans="1:1" ht="30.75" customHeight="1" x14ac:dyDescent="0.25">
      <c r="A1922"/>
    </row>
    <row r="1923" spans="1:1" ht="30.75" customHeight="1" x14ac:dyDescent="0.25">
      <c r="A1923"/>
    </row>
    <row r="1924" spans="1:1" ht="30.75" customHeight="1" x14ac:dyDescent="0.25">
      <c r="A1924"/>
    </row>
    <row r="1925" spans="1:1" ht="30.75" customHeight="1" x14ac:dyDescent="0.25">
      <c r="A1925"/>
    </row>
    <row r="1926" spans="1:1" ht="30.75" customHeight="1" x14ac:dyDescent="0.25">
      <c r="A1926"/>
    </row>
    <row r="1927" spans="1:1" ht="30.75" customHeight="1" x14ac:dyDescent="0.25">
      <c r="A1927"/>
    </row>
    <row r="1928" spans="1:1" ht="30.75" customHeight="1" x14ac:dyDescent="0.25">
      <c r="A1928"/>
    </row>
    <row r="1929" spans="1:1" ht="30.75" customHeight="1" x14ac:dyDescent="0.25">
      <c r="A1929"/>
    </row>
    <row r="1930" spans="1:1" ht="30.75" customHeight="1" x14ac:dyDescent="0.25">
      <c r="A1930"/>
    </row>
    <row r="1931" spans="1:1" ht="30.75" customHeight="1" x14ac:dyDescent="0.25">
      <c r="A1931"/>
    </row>
    <row r="1932" spans="1:1" ht="30.75" customHeight="1" x14ac:dyDescent="0.25">
      <c r="A1932"/>
    </row>
    <row r="1933" spans="1:1" ht="30.75" customHeight="1" x14ac:dyDescent="0.25">
      <c r="A1933"/>
    </row>
    <row r="1934" spans="1:1" ht="30.75" customHeight="1" x14ac:dyDescent="0.25">
      <c r="A1934"/>
    </row>
    <row r="1935" spans="1:1" ht="30.75" customHeight="1" x14ac:dyDescent="0.25">
      <c r="A1935"/>
    </row>
    <row r="1936" spans="1:1" ht="30.75" customHeight="1" x14ac:dyDescent="0.25">
      <c r="A1936"/>
    </row>
    <row r="1937" spans="1:1" ht="30.75" customHeight="1" x14ac:dyDescent="0.25">
      <c r="A1937"/>
    </row>
    <row r="1938" spans="1:1" ht="30.75" customHeight="1" x14ac:dyDescent="0.25">
      <c r="A1938"/>
    </row>
    <row r="1939" spans="1:1" ht="30.75" customHeight="1" x14ac:dyDescent="0.25">
      <c r="A1939"/>
    </row>
    <row r="1940" spans="1:1" ht="30.75" customHeight="1" x14ac:dyDescent="0.25">
      <c r="A1940"/>
    </row>
    <row r="1941" spans="1:1" ht="30.75" customHeight="1" x14ac:dyDescent="0.25">
      <c r="A1941"/>
    </row>
    <row r="1942" spans="1:1" ht="30.75" customHeight="1" x14ac:dyDescent="0.25">
      <c r="A1942"/>
    </row>
    <row r="1943" spans="1:1" ht="30.75" customHeight="1" x14ac:dyDescent="0.25">
      <c r="A1943"/>
    </row>
    <row r="1944" spans="1:1" ht="30.75" customHeight="1" x14ac:dyDescent="0.25">
      <c r="A1944"/>
    </row>
    <row r="1945" spans="1:1" ht="30.75" customHeight="1" x14ac:dyDescent="0.25">
      <c r="A1945"/>
    </row>
    <row r="1946" spans="1:1" ht="30.75" customHeight="1" x14ac:dyDescent="0.25">
      <c r="A1946"/>
    </row>
    <row r="1947" spans="1:1" ht="30.75" customHeight="1" x14ac:dyDescent="0.25">
      <c r="A1947"/>
    </row>
    <row r="1948" spans="1:1" ht="30.75" customHeight="1" x14ac:dyDescent="0.25">
      <c r="A1948"/>
    </row>
    <row r="1949" spans="1:1" ht="30.75" customHeight="1" x14ac:dyDescent="0.25">
      <c r="A1949"/>
    </row>
    <row r="1950" spans="1:1" ht="30.75" customHeight="1" x14ac:dyDescent="0.25">
      <c r="A1950"/>
    </row>
    <row r="1951" spans="1:1" ht="30.75" customHeight="1" x14ac:dyDescent="0.25">
      <c r="A1951"/>
    </row>
    <row r="1952" spans="1:1" ht="30.75" customHeight="1" x14ac:dyDescent="0.25">
      <c r="A1952"/>
    </row>
    <row r="1953" spans="1:1" ht="30.75" customHeight="1" x14ac:dyDescent="0.25">
      <c r="A1953"/>
    </row>
    <row r="1954" spans="1:1" ht="30.75" customHeight="1" x14ac:dyDescent="0.25">
      <c r="A1954"/>
    </row>
    <row r="1955" spans="1:1" ht="30.75" customHeight="1" x14ac:dyDescent="0.25">
      <c r="A1955"/>
    </row>
    <row r="1956" spans="1:1" ht="30.75" customHeight="1" x14ac:dyDescent="0.25">
      <c r="A1956"/>
    </row>
    <row r="1957" spans="1:1" ht="30.75" customHeight="1" x14ac:dyDescent="0.25">
      <c r="A1957"/>
    </row>
    <row r="1958" spans="1:1" ht="30.75" customHeight="1" x14ac:dyDescent="0.25">
      <c r="A1958"/>
    </row>
    <row r="1959" spans="1:1" ht="30.75" customHeight="1" x14ac:dyDescent="0.25">
      <c r="A1959"/>
    </row>
    <row r="1960" spans="1:1" ht="30.75" customHeight="1" x14ac:dyDescent="0.25">
      <c r="A1960"/>
    </row>
    <row r="1961" spans="1:1" ht="30.75" customHeight="1" x14ac:dyDescent="0.25">
      <c r="A1961"/>
    </row>
    <row r="1962" spans="1:1" ht="30.75" customHeight="1" x14ac:dyDescent="0.25">
      <c r="A1962"/>
    </row>
    <row r="1963" spans="1:1" ht="30.75" customHeight="1" x14ac:dyDescent="0.25">
      <c r="A1963"/>
    </row>
    <row r="1964" spans="1:1" ht="30.75" customHeight="1" x14ac:dyDescent="0.25">
      <c r="A1964"/>
    </row>
    <row r="1965" spans="1:1" ht="30.75" customHeight="1" x14ac:dyDescent="0.25">
      <c r="A1965"/>
    </row>
    <row r="1966" spans="1:1" ht="30.75" customHeight="1" x14ac:dyDescent="0.25">
      <c r="A1966"/>
    </row>
    <row r="1967" spans="1:1" ht="30.75" customHeight="1" x14ac:dyDescent="0.25">
      <c r="A1967"/>
    </row>
    <row r="1968" spans="1:1" ht="30.75" customHeight="1" x14ac:dyDescent="0.25">
      <c r="A1968"/>
    </row>
    <row r="1969" spans="1:1" ht="30.75" customHeight="1" x14ac:dyDescent="0.25">
      <c r="A1969"/>
    </row>
    <row r="1970" spans="1:1" ht="30.75" customHeight="1" x14ac:dyDescent="0.25">
      <c r="A1970"/>
    </row>
    <row r="1971" spans="1:1" ht="30.75" customHeight="1" x14ac:dyDescent="0.25">
      <c r="A1971"/>
    </row>
    <row r="1972" spans="1:1" ht="30.75" customHeight="1" x14ac:dyDescent="0.25">
      <c r="A1972"/>
    </row>
    <row r="1973" spans="1:1" ht="30.75" customHeight="1" x14ac:dyDescent="0.25">
      <c r="A1973"/>
    </row>
    <row r="1974" spans="1:1" ht="30.75" customHeight="1" x14ac:dyDescent="0.25">
      <c r="A1974"/>
    </row>
    <row r="1975" spans="1:1" ht="30.75" customHeight="1" x14ac:dyDescent="0.25">
      <c r="A1975"/>
    </row>
    <row r="1976" spans="1:1" ht="30.75" customHeight="1" x14ac:dyDescent="0.25">
      <c r="A1976"/>
    </row>
    <row r="1977" spans="1:1" ht="30.75" customHeight="1" x14ac:dyDescent="0.25">
      <c r="A1977"/>
    </row>
    <row r="1978" spans="1:1" ht="30.75" customHeight="1" x14ac:dyDescent="0.25">
      <c r="A1978"/>
    </row>
    <row r="1979" spans="1:1" ht="30.75" customHeight="1" x14ac:dyDescent="0.25">
      <c r="A1979"/>
    </row>
    <row r="1980" spans="1:1" ht="30.75" customHeight="1" x14ac:dyDescent="0.25">
      <c r="A1980"/>
    </row>
    <row r="1981" spans="1:1" ht="30.75" customHeight="1" x14ac:dyDescent="0.25">
      <c r="A1981"/>
    </row>
    <row r="1982" spans="1:1" ht="30.75" customHeight="1" x14ac:dyDescent="0.25">
      <c r="A1982"/>
    </row>
    <row r="1983" spans="1:1" ht="30.75" customHeight="1" x14ac:dyDescent="0.25">
      <c r="A1983"/>
    </row>
    <row r="1984" spans="1:1" ht="30.75" customHeight="1" x14ac:dyDescent="0.25">
      <c r="A1984"/>
    </row>
    <row r="1985" spans="1:1" ht="30.75" customHeight="1" x14ac:dyDescent="0.25">
      <c r="A1985"/>
    </row>
    <row r="1986" spans="1:1" ht="30.75" customHeight="1" x14ac:dyDescent="0.25">
      <c r="A1986"/>
    </row>
    <row r="1987" spans="1:1" ht="30.75" customHeight="1" x14ac:dyDescent="0.25">
      <c r="A1987"/>
    </row>
    <row r="1988" spans="1:1" ht="30.75" customHeight="1" x14ac:dyDescent="0.25">
      <c r="A1988"/>
    </row>
    <row r="1989" spans="1:1" ht="30.75" customHeight="1" x14ac:dyDescent="0.25">
      <c r="A1989"/>
    </row>
    <row r="1990" spans="1:1" ht="30.75" customHeight="1" x14ac:dyDescent="0.25">
      <c r="A1990"/>
    </row>
    <row r="1991" spans="1:1" ht="30.75" customHeight="1" x14ac:dyDescent="0.25">
      <c r="A1991"/>
    </row>
    <row r="1992" spans="1:1" ht="30.75" customHeight="1" x14ac:dyDescent="0.25">
      <c r="A1992"/>
    </row>
    <row r="1993" spans="1:1" ht="30.75" customHeight="1" x14ac:dyDescent="0.25">
      <c r="A1993"/>
    </row>
    <row r="1994" spans="1:1" ht="30.75" customHeight="1" x14ac:dyDescent="0.25">
      <c r="A1994"/>
    </row>
    <row r="1995" spans="1:1" ht="30.75" customHeight="1" x14ac:dyDescent="0.25">
      <c r="A1995"/>
    </row>
    <row r="1996" spans="1:1" ht="30.75" customHeight="1" x14ac:dyDescent="0.25">
      <c r="A1996"/>
    </row>
    <row r="1997" spans="1:1" ht="30.75" customHeight="1" x14ac:dyDescent="0.25">
      <c r="A1997"/>
    </row>
    <row r="1998" spans="1:1" ht="30.75" customHeight="1" x14ac:dyDescent="0.25">
      <c r="A1998"/>
    </row>
    <row r="1999" spans="1:1" ht="30.75" customHeight="1" x14ac:dyDescent="0.25">
      <c r="A1999"/>
    </row>
    <row r="2000" spans="1:1" ht="30.75" customHeight="1" x14ac:dyDescent="0.25">
      <c r="A2000"/>
    </row>
    <row r="2001" spans="1:1" ht="30.75" customHeight="1" x14ac:dyDescent="0.25">
      <c r="A2001"/>
    </row>
    <row r="2002" spans="1:1" ht="30.75" customHeight="1" x14ac:dyDescent="0.25">
      <c r="A2002"/>
    </row>
    <row r="2003" spans="1:1" ht="30.75" customHeight="1" x14ac:dyDescent="0.25">
      <c r="A2003"/>
    </row>
    <row r="2004" spans="1:1" ht="30.75" customHeight="1" x14ac:dyDescent="0.25">
      <c r="A2004"/>
    </row>
    <row r="2005" spans="1:1" ht="30.75" customHeight="1" x14ac:dyDescent="0.25">
      <c r="A2005"/>
    </row>
    <row r="2006" spans="1:1" ht="30.75" customHeight="1" x14ac:dyDescent="0.25">
      <c r="A2006"/>
    </row>
    <row r="2007" spans="1:1" ht="30.75" customHeight="1" x14ac:dyDescent="0.25">
      <c r="A2007"/>
    </row>
    <row r="2008" spans="1:1" ht="30.75" customHeight="1" x14ac:dyDescent="0.25">
      <c r="A2008"/>
    </row>
    <row r="2009" spans="1:1" ht="30.75" customHeight="1" x14ac:dyDescent="0.25">
      <c r="A2009"/>
    </row>
    <row r="2010" spans="1:1" ht="30.75" customHeight="1" x14ac:dyDescent="0.25">
      <c r="A2010"/>
    </row>
    <row r="2011" spans="1:1" ht="30.75" customHeight="1" x14ac:dyDescent="0.25">
      <c r="A2011"/>
    </row>
    <row r="2012" spans="1:1" ht="30.75" customHeight="1" x14ac:dyDescent="0.25">
      <c r="A2012"/>
    </row>
    <row r="2013" spans="1:1" ht="30.75" customHeight="1" x14ac:dyDescent="0.25">
      <c r="A2013"/>
    </row>
    <row r="2014" spans="1:1" ht="30.75" customHeight="1" x14ac:dyDescent="0.25">
      <c r="A2014"/>
    </row>
    <row r="2015" spans="1:1" ht="30.75" customHeight="1" x14ac:dyDescent="0.25">
      <c r="A2015"/>
    </row>
    <row r="2016" spans="1:1" ht="30.75" customHeight="1" x14ac:dyDescent="0.25">
      <c r="A2016"/>
    </row>
    <row r="2017" spans="1:1" ht="30.75" customHeight="1" x14ac:dyDescent="0.25">
      <c r="A2017"/>
    </row>
    <row r="2018" spans="1:1" ht="30.75" customHeight="1" x14ac:dyDescent="0.25">
      <c r="A2018"/>
    </row>
    <row r="2019" spans="1:1" ht="30.75" customHeight="1" x14ac:dyDescent="0.25">
      <c r="A2019"/>
    </row>
    <row r="2020" spans="1:1" ht="30.75" customHeight="1" x14ac:dyDescent="0.25">
      <c r="A2020"/>
    </row>
    <row r="2021" spans="1:1" ht="30.75" customHeight="1" x14ac:dyDescent="0.25">
      <c r="A2021"/>
    </row>
    <row r="2022" spans="1:1" ht="30.75" customHeight="1" x14ac:dyDescent="0.25">
      <c r="A2022"/>
    </row>
    <row r="2023" spans="1:1" ht="30.75" customHeight="1" x14ac:dyDescent="0.25">
      <c r="A2023"/>
    </row>
    <row r="2024" spans="1:1" ht="30.75" customHeight="1" x14ac:dyDescent="0.25">
      <c r="A2024"/>
    </row>
    <row r="2025" spans="1:1" ht="30.75" customHeight="1" x14ac:dyDescent="0.25">
      <c r="A2025"/>
    </row>
    <row r="2026" spans="1:1" ht="30.75" customHeight="1" x14ac:dyDescent="0.25">
      <c r="A2026"/>
    </row>
    <row r="2027" spans="1:1" ht="30.75" customHeight="1" x14ac:dyDescent="0.25">
      <c r="A2027"/>
    </row>
    <row r="2028" spans="1:1" ht="30.75" customHeight="1" x14ac:dyDescent="0.25">
      <c r="A2028"/>
    </row>
    <row r="2029" spans="1:1" ht="30.75" customHeight="1" x14ac:dyDescent="0.25">
      <c r="A2029"/>
    </row>
    <row r="2030" spans="1:1" ht="30.75" customHeight="1" x14ac:dyDescent="0.25">
      <c r="A2030"/>
    </row>
    <row r="2031" spans="1:1" ht="30.75" customHeight="1" x14ac:dyDescent="0.25">
      <c r="A2031"/>
    </row>
    <row r="2032" spans="1:1" ht="30.75" customHeight="1" x14ac:dyDescent="0.25">
      <c r="A2032"/>
    </row>
    <row r="2033" spans="1:1" ht="30.75" customHeight="1" x14ac:dyDescent="0.25">
      <c r="A2033"/>
    </row>
    <row r="2034" spans="1:1" ht="30.75" customHeight="1" x14ac:dyDescent="0.25">
      <c r="A2034"/>
    </row>
    <row r="2035" spans="1:1" ht="30.75" customHeight="1" x14ac:dyDescent="0.25">
      <c r="A2035"/>
    </row>
    <row r="2036" spans="1:1" ht="30.75" customHeight="1" x14ac:dyDescent="0.25">
      <c r="A2036"/>
    </row>
    <row r="2037" spans="1:1" ht="30.75" customHeight="1" x14ac:dyDescent="0.25">
      <c r="A2037"/>
    </row>
    <row r="2038" spans="1:1" ht="30.75" customHeight="1" x14ac:dyDescent="0.25">
      <c r="A2038"/>
    </row>
    <row r="2039" spans="1:1" ht="30.75" customHeight="1" x14ac:dyDescent="0.25">
      <c r="A2039"/>
    </row>
    <row r="2040" spans="1:1" ht="30.75" customHeight="1" x14ac:dyDescent="0.25">
      <c r="A2040"/>
    </row>
    <row r="2041" spans="1:1" ht="30.75" customHeight="1" x14ac:dyDescent="0.25">
      <c r="A2041"/>
    </row>
    <row r="2042" spans="1:1" ht="30.75" customHeight="1" x14ac:dyDescent="0.25">
      <c r="A2042"/>
    </row>
    <row r="2043" spans="1:1" ht="30.75" customHeight="1" x14ac:dyDescent="0.25">
      <c r="A2043"/>
    </row>
    <row r="2044" spans="1:1" ht="30.75" customHeight="1" x14ac:dyDescent="0.25">
      <c r="A2044"/>
    </row>
    <row r="2045" spans="1:1" ht="30.75" customHeight="1" x14ac:dyDescent="0.25">
      <c r="A2045"/>
    </row>
    <row r="2046" spans="1:1" ht="30.75" customHeight="1" x14ac:dyDescent="0.25">
      <c r="A2046"/>
    </row>
    <row r="2047" spans="1:1" ht="30.75" customHeight="1" x14ac:dyDescent="0.25">
      <c r="A2047"/>
    </row>
    <row r="2048" spans="1:1" ht="30.75" customHeight="1" x14ac:dyDescent="0.25">
      <c r="A2048"/>
    </row>
    <row r="2049" spans="1:1" ht="30.75" customHeight="1" x14ac:dyDescent="0.25">
      <c r="A2049"/>
    </row>
    <row r="2050" spans="1:1" ht="30.75" customHeight="1" x14ac:dyDescent="0.25">
      <c r="A2050"/>
    </row>
    <row r="2051" spans="1:1" ht="30.75" customHeight="1" x14ac:dyDescent="0.25">
      <c r="A2051"/>
    </row>
    <row r="2052" spans="1:1" ht="30.75" customHeight="1" x14ac:dyDescent="0.25">
      <c r="A2052"/>
    </row>
    <row r="2053" spans="1:1" ht="30.75" customHeight="1" x14ac:dyDescent="0.25">
      <c r="A2053"/>
    </row>
    <row r="2054" spans="1:1" ht="30.75" customHeight="1" x14ac:dyDescent="0.25">
      <c r="A2054"/>
    </row>
    <row r="2055" spans="1:1" ht="30.75" customHeight="1" x14ac:dyDescent="0.25">
      <c r="A2055"/>
    </row>
    <row r="2056" spans="1:1" ht="30.75" customHeight="1" x14ac:dyDescent="0.25">
      <c r="A2056"/>
    </row>
    <row r="2057" spans="1:1" ht="30.75" customHeight="1" x14ac:dyDescent="0.25">
      <c r="A2057"/>
    </row>
    <row r="2058" spans="1:1" ht="30.75" customHeight="1" x14ac:dyDescent="0.25">
      <c r="A2058"/>
    </row>
    <row r="2059" spans="1:1" ht="30.75" customHeight="1" x14ac:dyDescent="0.25">
      <c r="A2059"/>
    </row>
    <row r="2060" spans="1:1" ht="30.75" customHeight="1" x14ac:dyDescent="0.25">
      <c r="A2060"/>
    </row>
    <row r="2061" spans="1:1" ht="30.75" customHeight="1" x14ac:dyDescent="0.25">
      <c r="A2061"/>
    </row>
    <row r="2062" spans="1:1" ht="30.75" customHeight="1" x14ac:dyDescent="0.25">
      <c r="A2062"/>
    </row>
    <row r="2063" spans="1:1" ht="30.75" customHeight="1" x14ac:dyDescent="0.25">
      <c r="A2063"/>
    </row>
    <row r="2064" spans="1:1" ht="30.75" customHeight="1" x14ac:dyDescent="0.25">
      <c r="A2064"/>
    </row>
    <row r="2065" spans="1:1" ht="30.75" customHeight="1" x14ac:dyDescent="0.25">
      <c r="A2065"/>
    </row>
    <row r="2066" spans="1:1" ht="30.75" customHeight="1" x14ac:dyDescent="0.25">
      <c r="A2066"/>
    </row>
    <row r="2067" spans="1:1" ht="30.75" customHeight="1" x14ac:dyDescent="0.25">
      <c r="A2067"/>
    </row>
    <row r="2068" spans="1:1" ht="30.75" customHeight="1" x14ac:dyDescent="0.25">
      <c r="A2068"/>
    </row>
    <row r="2069" spans="1:1" ht="30.75" customHeight="1" x14ac:dyDescent="0.25">
      <c r="A2069"/>
    </row>
    <row r="2070" spans="1:1" ht="30.75" customHeight="1" x14ac:dyDescent="0.25">
      <c r="A2070"/>
    </row>
    <row r="2071" spans="1:1" ht="30.75" customHeight="1" x14ac:dyDescent="0.25">
      <c r="A2071"/>
    </row>
    <row r="2072" spans="1:1" ht="30.75" customHeight="1" x14ac:dyDescent="0.25">
      <c r="A2072"/>
    </row>
    <row r="2073" spans="1:1" ht="30.75" customHeight="1" x14ac:dyDescent="0.25">
      <c r="A2073"/>
    </row>
    <row r="2074" spans="1:1" ht="30.75" customHeight="1" x14ac:dyDescent="0.25">
      <c r="A2074"/>
    </row>
    <row r="2075" spans="1:1" ht="30.75" customHeight="1" x14ac:dyDescent="0.25">
      <c r="A2075"/>
    </row>
    <row r="2076" spans="1:1" ht="30.75" customHeight="1" x14ac:dyDescent="0.25">
      <c r="A2076"/>
    </row>
    <row r="2077" spans="1:1" ht="30.75" customHeight="1" x14ac:dyDescent="0.25">
      <c r="A2077"/>
    </row>
    <row r="2078" spans="1:1" ht="30.75" customHeight="1" x14ac:dyDescent="0.25">
      <c r="A2078"/>
    </row>
    <row r="2079" spans="1:1" ht="30.75" customHeight="1" x14ac:dyDescent="0.25">
      <c r="A2079"/>
    </row>
    <row r="2080" spans="1:1" ht="30.75" customHeight="1" x14ac:dyDescent="0.25">
      <c r="A2080"/>
    </row>
    <row r="2081" spans="1:1" ht="30.75" customHeight="1" x14ac:dyDescent="0.25">
      <c r="A2081"/>
    </row>
    <row r="2082" spans="1:1" ht="30.75" customHeight="1" x14ac:dyDescent="0.25">
      <c r="A2082"/>
    </row>
    <row r="2083" spans="1:1" ht="30.75" customHeight="1" x14ac:dyDescent="0.25">
      <c r="A2083"/>
    </row>
    <row r="2084" spans="1:1" ht="30.75" customHeight="1" x14ac:dyDescent="0.25">
      <c r="A2084"/>
    </row>
    <row r="2085" spans="1:1" ht="30.75" customHeight="1" x14ac:dyDescent="0.25">
      <c r="A2085"/>
    </row>
    <row r="2086" spans="1:1" ht="30.75" customHeight="1" x14ac:dyDescent="0.25">
      <c r="A2086"/>
    </row>
    <row r="2087" spans="1:1" ht="30.75" customHeight="1" x14ac:dyDescent="0.25">
      <c r="A2087"/>
    </row>
    <row r="2088" spans="1:1" ht="30.75" customHeight="1" x14ac:dyDescent="0.25">
      <c r="A2088"/>
    </row>
    <row r="2089" spans="1:1" ht="30.75" customHeight="1" x14ac:dyDescent="0.25">
      <c r="A2089"/>
    </row>
    <row r="2090" spans="1:1" ht="30.75" customHeight="1" x14ac:dyDescent="0.25">
      <c r="A2090"/>
    </row>
    <row r="2091" spans="1:1" ht="30.75" customHeight="1" x14ac:dyDescent="0.25">
      <c r="A2091"/>
    </row>
    <row r="2092" spans="1:1" ht="30.75" customHeight="1" x14ac:dyDescent="0.25">
      <c r="A2092"/>
    </row>
    <row r="2093" spans="1:1" ht="30.75" customHeight="1" x14ac:dyDescent="0.25">
      <c r="A2093"/>
    </row>
    <row r="2094" spans="1:1" ht="30.75" customHeight="1" x14ac:dyDescent="0.25">
      <c r="A2094"/>
    </row>
    <row r="2095" spans="1:1" ht="30.75" customHeight="1" x14ac:dyDescent="0.25">
      <c r="A2095"/>
    </row>
    <row r="2096" spans="1:1" ht="30.75" customHeight="1" x14ac:dyDescent="0.25">
      <c r="A2096"/>
    </row>
    <row r="2097" spans="1:1" ht="30.75" customHeight="1" x14ac:dyDescent="0.25">
      <c r="A2097"/>
    </row>
    <row r="2098" spans="1:1" ht="30.75" customHeight="1" x14ac:dyDescent="0.25">
      <c r="A2098"/>
    </row>
    <row r="2099" spans="1:1" ht="30.75" customHeight="1" x14ac:dyDescent="0.25">
      <c r="A2099"/>
    </row>
    <row r="2100" spans="1:1" ht="30.75" customHeight="1" x14ac:dyDescent="0.25">
      <c r="A2100"/>
    </row>
    <row r="2101" spans="1:1" ht="30.75" customHeight="1" x14ac:dyDescent="0.25">
      <c r="A2101"/>
    </row>
    <row r="2102" spans="1:1" ht="30.75" customHeight="1" x14ac:dyDescent="0.25">
      <c r="A2102"/>
    </row>
    <row r="2103" spans="1:1" ht="30.75" customHeight="1" x14ac:dyDescent="0.25">
      <c r="A2103"/>
    </row>
    <row r="2104" spans="1:1" ht="30.75" customHeight="1" x14ac:dyDescent="0.25">
      <c r="A2104"/>
    </row>
    <row r="2105" spans="1:1" ht="30.75" customHeight="1" x14ac:dyDescent="0.25">
      <c r="A2105"/>
    </row>
    <row r="2106" spans="1:1" ht="30.75" customHeight="1" x14ac:dyDescent="0.25">
      <c r="A2106"/>
    </row>
    <row r="2107" spans="1:1" ht="30.75" customHeight="1" x14ac:dyDescent="0.25">
      <c r="A2107"/>
    </row>
    <row r="2108" spans="1:1" ht="30.75" customHeight="1" x14ac:dyDescent="0.25">
      <c r="A2108"/>
    </row>
    <row r="2109" spans="1:1" ht="30.75" customHeight="1" x14ac:dyDescent="0.25">
      <c r="A2109"/>
    </row>
    <row r="2110" spans="1:1" ht="30.75" customHeight="1" x14ac:dyDescent="0.25">
      <c r="A2110"/>
    </row>
    <row r="2111" spans="1:1" ht="30.75" customHeight="1" x14ac:dyDescent="0.25">
      <c r="A2111"/>
    </row>
    <row r="2112" spans="1:1" ht="30.75" customHeight="1" x14ac:dyDescent="0.25">
      <c r="A2112"/>
    </row>
    <row r="2113" spans="1:1" ht="30.75" customHeight="1" x14ac:dyDescent="0.25">
      <c r="A2113"/>
    </row>
    <row r="2114" spans="1:1" ht="30.75" customHeight="1" x14ac:dyDescent="0.25">
      <c r="A2114"/>
    </row>
    <row r="2115" spans="1:1" ht="30.75" customHeight="1" x14ac:dyDescent="0.25">
      <c r="A2115"/>
    </row>
    <row r="2116" spans="1:1" ht="30.75" customHeight="1" x14ac:dyDescent="0.25">
      <c r="A2116"/>
    </row>
    <row r="2117" spans="1:1" ht="30.75" customHeight="1" x14ac:dyDescent="0.25">
      <c r="A2117"/>
    </row>
    <row r="2118" spans="1:1" ht="30.75" customHeight="1" x14ac:dyDescent="0.25">
      <c r="A2118"/>
    </row>
    <row r="2119" spans="1:1" ht="30.75" customHeight="1" x14ac:dyDescent="0.25">
      <c r="A2119"/>
    </row>
    <row r="2120" spans="1:1" ht="30.75" customHeight="1" x14ac:dyDescent="0.25">
      <c r="A2120"/>
    </row>
    <row r="2121" spans="1:1" ht="30.75" customHeight="1" x14ac:dyDescent="0.25">
      <c r="A2121"/>
    </row>
    <row r="2122" spans="1:1" ht="30.75" customHeight="1" x14ac:dyDescent="0.25">
      <c r="A2122"/>
    </row>
    <row r="2123" spans="1:1" ht="30.75" customHeight="1" x14ac:dyDescent="0.25">
      <c r="A2123"/>
    </row>
    <row r="2124" spans="1:1" ht="30.75" customHeight="1" x14ac:dyDescent="0.25">
      <c r="A2124"/>
    </row>
    <row r="2125" spans="1:1" ht="30.75" customHeight="1" x14ac:dyDescent="0.25">
      <c r="A2125"/>
    </row>
    <row r="2126" spans="1:1" ht="30.75" customHeight="1" x14ac:dyDescent="0.25">
      <c r="A2126"/>
    </row>
    <row r="2127" spans="1:1" ht="30.75" customHeight="1" x14ac:dyDescent="0.25">
      <c r="A2127"/>
    </row>
    <row r="2128" spans="1:1" ht="30.75" customHeight="1" x14ac:dyDescent="0.25">
      <c r="A2128"/>
    </row>
    <row r="2129" spans="1:1" ht="30.75" customHeight="1" x14ac:dyDescent="0.25">
      <c r="A2129"/>
    </row>
    <row r="2130" spans="1:1" ht="30.75" customHeight="1" x14ac:dyDescent="0.25">
      <c r="A2130"/>
    </row>
    <row r="2131" spans="1:1" ht="30.75" customHeight="1" x14ac:dyDescent="0.25">
      <c r="A2131"/>
    </row>
    <row r="2132" spans="1:1" ht="30.75" customHeight="1" x14ac:dyDescent="0.25">
      <c r="A2132"/>
    </row>
    <row r="2133" spans="1:1" ht="30.75" customHeight="1" x14ac:dyDescent="0.25">
      <c r="A2133"/>
    </row>
    <row r="2134" spans="1:1" ht="30.75" customHeight="1" x14ac:dyDescent="0.25">
      <c r="A2134"/>
    </row>
    <row r="2135" spans="1:1" ht="30.75" customHeight="1" x14ac:dyDescent="0.25">
      <c r="A2135"/>
    </row>
    <row r="2136" spans="1:1" ht="30.75" customHeight="1" x14ac:dyDescent="0.25">
      <c r="A2136"/>
    </row>
    <row r="2137" spans="1:1" ht="30.75" customHeight="1" x14ac:dyDescent="0.25">
      <c r="A2137"/>
    </row>
    <row r="2138" spans="1:1" ht="30.75" customHeight="1" x14ac:dyDescent="0.25">
      <c r="A2138"/>
    </row>
    <row r="2139" spans="1:1" ht="30.75" customHeight="1" x14ac:dyDescent="0.25">
      <c r="A2139"/>
    </row>
    <row r="2140" spans="1:1" ht="30.75" customHeight="1" x14ac:dyDescent="0.25">
      <c r="A2140"/>
    </row>
    <row r="2141" spans="1:1" ht="30.75" customHeight="1" x14ac:dyDescent="0.25">
      <c r="A2141"/>
    </row>
    <row r="2142" spans="1:1" ht="30.75" customHeight="1" x14ac:dyDescent="0.25">
      <c r="A2142"/>
    </row>
    <row r="2143" spans="1:1" ht="30.75" customHeight="1" x14ac:dyDescent="0.25">
      <c r="A2143"/>
    </row>
    <row r="2144" spans="1:1" ht="30.75" customHeight="1" x14ac:dyDescent="0.25">
      <c r="A2144"/>
    </row>
    <row r="2145" spans="1:1" ht="30.75" customHeight="1" x14ac:dyDescent="0.25">
      <c r="A2145"/>
    </row>
    <row r="2146" spans="1:1" ht="30.75" customHeight="1" x14ac:dyDescent="0.25">
      <c r="A2146"/>
    </row>
    <row r="2147" spans="1:1" ht="30.75" customHeight="1" x14ac:dyDescent="0.25">
      <c r="A2147"/>
    </row>
    <row r="2148" spans="1:1" ht="30.75" customHeight="1" x14ac:dyDescent="0.25">
      <c r="A2148"/>
    </row>
    <row r="2149" spans="1:1" ht="30.75" customHeight="1" x14ac:dyDescent="0.25">
      <c r="A2149"/>
    </row>
    <row r="2150" spans="1:1" ht="30.75" customHeight="1" x14ac:dyDescent="0.25">
      <c r="A2150"/>
    </row>
    <row r="2151" spans="1:1" ht="30.75" customHeight="1" x14ac:dyDescent="0.25">
      <c r="A2151"/>
    </row>
    <row r="2152" spans="1:1" ht="30.75" customHeight="1" x14ac:dyDescent="0.25">
      <c r="A2152"/>
    </row>
    <row r="2153" spans="1:1" ht="30.75" customHeight="1" x14ac:dyDescent="0.25">
      <c r="A2153"/>
    </row>
    <row r="2154" spans="1:1" ht="30.75" customHeight="1" x14ac:dyDescent="0.25">
      <c r="A2154"/>
    </row>
    <row r="2155" spans="1:1" ht="30.75" customHeight="1" x14ac:dyDescent="0.25">
      <c r="A2155"/>
    </row>
    <row r="2156" spans="1:1" ht="30.75" customHeight="1" x14ac:dyDescent="0.25">
      <c r="A2156"/>
    </row>
    <row r="2157" spans="1:1" ht="30.75" customHeight="1" x14ac:dyDescent="0.25">
      <c r="A2157"/>
    </row>
    <row r="2158" spans="1:1" ht="30.75" customHeight="1" x14ac:dyDescent="0.25">
      <c r="A2158"/>
    </row>
    <row r="2159" spans="1:1" ht="30.75" customHeight="1" x14ac:dyDescent="0.25">
      <c r="A2159"/>
    </row>
    <row r="2160" spans="1:1" ht="30.75" customHeight="1" x14ac:dyDescent="0.25">
      <c r="A2160"/>
    </row>
    <row r="2161" spans="1:1" ht="30.75" customHeight="1" x14ac:dyDescent="0.25">
      <c r="A2161"/>
    </row>
    <row r="2162" spans="1:1" ht="30.75" customHeight="1" x14ac:dyDescent="0.25">
      <c r="A2162"/>
    </row>
    <row r="2163" spans="1:1" ht="30.75" customHeight="1" x14ac:dyDescent="0.25">
      <c r="A2163"/>
    </row>
    <row r="2164" spans="1:1" ht="30.75" customHeight="1" x14ac:dyDescent="0.25">
      <c r="A2164"/>
    </row>
    <row r="2165" spans="1:1" ht="30.75" customHeight="1" x14ac:dyDescent="0.25">
      <c r="A2165"/>
    </row>
    <row r="2166" spans="1:1" ht="30.75" customHeight="1" x14ac:dyDescent="0.25">
      <c r="A2166"/>
    </row>
    <row r="2167" spans="1:1" ht="30.75" customHeight="1" x14ac:dyDescent="0.25">
      <c r="A2167"/>
    </row>
    <row r="2168" spans="1:1" ht="30.75" customHeight="1" x14ac:dyDescent="0.25">
      <c r="A2168"/>
    </row>
    <row r="2169" spans="1:1" ht="30.75" customHeight="1" x14ac:dyDescent="0.25">
      <c r="A2169"/>
    </row>
    <row r="2170" spans="1:1" ht="30.75" customHeight="1" x14ac:dyDescent="0.25">
      <c r="A2170"/>
    </row>
    <row r="2171" spans="1:1" ht="30.75" customHeight="1" x14ac:dyDescent="0.25">
      <c r="A2171"/>
    </row>
    <row r="2172" spans="1:1" ht="30.75" customHeight="1" x14ac:dyDescent="0.25">
      <c r="A2172"/>
    </row>
    <row r="2173" spans="1:1" ht="30.75" customHeight="1" x14ac:dyDescent="0.25">
      <c r="A2173"/>
    </row>
    <row r="2174" spans="1:1" ht="30.75" customHeight="1" x14ac:dyDescent="0.25">
      <c r="A2174"/>
    </row>
    <row r="2175" spans="1:1" ht="30.75" customHeight="1" x14ac:dyDescent="0.25">
      <c r="A2175"/>
    </row>
    <row r="2176" spans="1:1" ht="30.75" customHeight="1" x14ac:dyDescent="0.25">
      <c r="A2176"/>
    </row>
    <row r="2177" spans="1:1" ht="30.75" customHeight="1" x14ac:dyDescent="0.25">
      <c r="A2177"/>
    </row>
    <row r="2178" spans="1:1" ht="30.75" customHeight="1" x14ac:dyDescent="0.25">
      <c r="A2178"/>
    </row>
    <row r="2179" spans="1:1" ht="30.75" customHeight="1" x14ac:dyDescent="0.25">
      <c r="A2179"/>
    </row>
    <row r="2180" spans="1:1" ht="30.75" customHeight="1" x14ac:dyDescent="0.25">
      <c r="A2180"/>
    </row>
    <row r="2181" spans="1:1" ht="30.75" customHeight="1" x14ac:dyDescent="0.25">
      <c r="A2181"/>
    </row>
    <row r="2182" spans="1:1" ht="30.75" customHeight="1" x14ac:dyDescent="0.25">
      <c r="A2182"/>
    </row>
    <row r="2183" spans="1:1" ht="30.75" customHeight="1" x14ac:dyDescent="0.25">
      <c r="A2183"/>
    </row>
    <row r="2184" spans="1:1" ht="30.75" customHeight="1" x14ac:dyDescent="0.25">
      <c r="A2184"/>
    </row>
    <row r="2185" spans="1:1" ht="30.75" customHeight="1" x14ac:dyDescent="0.25">
      <c r="A2185"/>
    </row>
    <row r="2186" spans="1:1" ht="30.75" customHeight="1" x14ac:dyDescent="0.25">
      <c r="A2186"/>
    </row>
    <row r="2187" spans="1:1" ht="30.75" customHeight="1" x14ac:dyDescent="0.25">
      <c r="A2187"/>
    </row>
    <row r="2188" spans="1:1" ht="30.75" customHeight="1" x14ac:dyDescent="0.25">
      <c r="A2188"/>
    </row>
    <row r="2189" spans="1:1" ht="30.75" customHeight="1" x14ac:dyDescent="0.25">
      <c r="A2189"/>
    </row>
    <row r="2190" spans="1:1" ht="30.75" customHeight="1" x14ac:dyDescent="0.25">
      <c r="A2190"/>
    </row>
    <row r="2191" spans="1:1" ht="30.75" customHeight="1" x14ac:dyDescent="0.25">
      <c r="A2191"/>
    </row>
    <row r="2192" spans="1:1" ht="30.75" customHeight="1" x14ac:dyDescent="0.25">
      <c r="A2192"/>
    </row>
    <row r="2193" spans="1:1" ht="30.75" customHeight="1" x14ac:dyDescent="0.25">
      <c r="A2193"/>
    </row>
    <row r="2194" spans="1:1" ht="30.75" customHeight="1" x14ac:dyDescent="0.25">
      <c r="A2194"/>
    </row>
    <row r="2195" spans="1:1" ht="30.75" customHeight="1" x14ac:dyDescent="0.25">
      <c r="A2195"/>
    </row>
    <row r="2196" spans="1:1" ht="30.75" customHeight="1" x14ac:dyDescent="0.25">
      <c r="A2196"/>
    </row>
    <row r="2197" spans="1:1" ht="30.75" customHeight="1" x14ac:dyDescent="0.25">
      <c r="A2197"/>
    </row>
    <row r="2198" spans="1:1" ht="30.75" customHeight="1" x14ac:dyDescent="0.25">
      <c r="A2198"/>
    </row>
    <row r="2199" spans="1:1" ht="30.75" customHeight="1" x14ac:dyDescent="0.25">
      <c r="A2199"/>
    </row>
    <row r="2200" spans="1:1" ht="30.75" customHeight="1" x14ac:dyDescent="0.25">
      <c r="A2200"/>
    </row>
    <row r="2201" spans="1:1" ht="30.75" customHeight="1" x14ac:dyDescent="0.25">
      <c r="A2201"/>
    </row>
    <row r="2202" spans="1:1" ht="30.75" customHeight="1" x14ac:dyDescent="0.25">
      <c r="A2202"/>
    </row>
    <row r="2203" spans="1:1" ht="30.75" customHeight="1" x14ac:dyDescent="0.25">
      <c r="A2203"/>
    </row>
    <row r="2204" spans="1:1" ht="30.75" customHeight="1" x14ac:dyDescent="0.25">
      <c r="A2204"/>
    </row>
    <row r="2205" spans="1:1" ht="30.75" customHeight="1" x14ac:dyDescent="0.25">
      <c r="A2205"/>
    </row>
    <row r="2206" spans="1:1" ht="30.75" customHeight="1" x14ac:dyDescent="0.25">
      <c r="A2206"/>
    </row>
    <row r="2207" spans="1:1" ht="30.75" customHeight="1" x14ac:dyDescent="0.25">
      <c r="A2207"/>
    </row>
    <row r="2208" spans="1:1" ht="30.75" customHeight="1" x14ac:dyDescent="0.25">
      <c r="A2208"/>
    </row>
    <row r="2209" spans="1:1" ht="30.75" customHeight="1" x14ac:dyDescent="0.25">
      <c r="A2209"/>
    </row>
    <row r="2210" spans="1:1" ht="30.75" customHeight="1" x14ac:dyDescent="0.25">
      <c r="A2210"/>
    </row>
    <row r="2211" spans="1:1" ht="30.75" customHeight="1" x14ac:dyDescent="0.25">
      <c r="A2211"/>
    </row>
    <row r="2212" spans="1:1" ht="30.75" customHeight="1" x14ac:dyDescent="0.25">
      <c r="A2212"/>
    </row>
    <row r="2213" spans="1:1" ht="30.75" customHeight="1" x14ac:dyDescent="0.25">
      <c r="A2213"/>
    </row>
    <row r="2214" spans="1:1" ht="30.75" customHeight="1" x14ac:dyDescent="0.25">
      <c r="A2214"/>
    </row>
    <row r="2215" spans="1:1" ht="30.75" customHeight="1" x14ac:dyDescent="0.25">
      <c r="A2215"/>
    </row>
    <row r="2216" spans="1:1" ht="30.75" customHeight="1" x14ac:dyDescent="0.25">
      <c r="A2216"/>
    </row>
    <row r="2217" spans="1:1" ht="30.75" customHeight="1" x14ac:dyDescent="0.25">
      <c r="A2217"/>
    </row>
    <row r="2218" spans="1:1" ht="30.75" customHeight="1" x14ac:dyDescent="0.25">
      <c r="A2218"/>
    </row>
    <row r="2219" spans="1:1" ht="30.75" customHeight="1" x14ac:dyDescent="0.25">
      <c r="A2219"/>
    </row>
    <row r="2220" spans="1:1" ht="30.75" customHeight="1" x14ac:dyDescent="0.25">
      <c r="A2220"/>
    </row>
    <row r="2221" spans="1:1" ht="30.75" customHeight="1" x14ac:dyDescent="0.25">
      <c r="A2221"/>
    </row>
    <row r="2222" spans="1:1" ht="30.75" customHeight="1" x14ac:dyDescent="0.25">
      <c r="A2222"/>
    </row>
    <row r="2223" spans="1:1" ht="30.75" customHeight="1" x14ac:dyDescent="0.25">
      <c r="A2223"/>
    </row>
    <row r="2224" spans="1:1" ht="30.75" customHeight="1" x14ac:dyDescent="0.25">
      <c r="A2224"/>
    </row>
    <row r="2225" spans="1:1" ht="30.75" customHeight="1" x14ac:dyDescent="0.25">
      <c r="A2225"/>
    </row>
    <row r="2226" spans="1:1" ht="30.75" customHeight="1" x14ac:dyDescent="0.25">
      <c r="A2226"/>
    </row>
    <row r="2227" spans="1:1" ht="30.75" customHeight="1" x14ac:dyDescent="0.25">
      <c r="A2227"/>
    </row>
    <row r="2228" spans="1:1" ht="30.75" customHeight="1" x14ac:dyDescent="0.25">
      <c r="A2228"/>
    </row>
    <row r="2229" spans="1:1" ht="30.75" customHeight="1" x14ac:dyDescent="0.25">
      <c r="A2229"/>
    </row>
    <row r="2230" spans="1:1" ht="30.75" customHeight="1" x14ac:dyDescent="0.25">
      <c r="A2230"/>
    </row>
    <row r="2231" spans="1:1" ht="30.75" customHeight="1" x14ac:dyDescent="0.25">
      <c r="A2231"/>
    </row>
    <row r="2232" spans="1:1" ht="30.75" customHeight="1" x14ac:dyDescent="0.25">
      <c r="A2232"/>
    </row>
    <row r="2233" spans="1:1" ht="30.75" customHeight="1" x14ac:dyDescent="0.25">
      <c r="A2233"/>
    </row>
    <row r="2234" spans="1:1" ht="30.75" customHeight="1" x14ac:dyDescent="0.25">
      <c r="A2234"/>
    </row>
    <row r="2235" spans="1:1" ht="30.75" customHeight="1" x14ac:dyDescent="0.25">
      <c r="A2235"/>
    </row>
    <row r="2236" spans="1:1" ht="30.75" customHeight="1" x14ac:dyDescent="0.25">
      <c r="A2236"/>
    </row>
    <row r="2237" spans="1:1" ht="30.75" customHeight="1" x14ac:dyDescent="0.25">
      <c r="A2237"/>
    </row>
    <row r="2238" spans="1:1" ht="30.75" customHeight="1" x14ac:dyDescent="0.25">
      <c r="A2238"/>
    </row>
    <row r="2239" spans="1:1" ht="30.75" customHeight="1" x14ac:dyDescent="0.25">
      <c r="A2239"/>
    </row>
    <row r="2240" spans="1:1" ht="30.75" customHeight="1" x14ac:dyDescent="0.25">
      <c r="A2240"/>
    </row>
    <row r="2241" spans="1:1" ht="30.75" customHeight="1" x14ac:dyDescent="0.25">
      <c r="A2241"/>
    </row>
    <row r="2242" spans="1:1" ht="30.75" customHeight="1" x14ac:dyDescent="0.25">
      <c r="A2242"/>
    </row>
    <row r="2243" spans="1:1" ht="30.75" customHeight="1" x14ac:dyDescent="0.25">
      <c r="A2243"/>
    </row>
    <row r="2244" spans="1:1" ht="30.75" customHeight="1" x14ac:dyDescent="0.25">
      <c r="A2244"/>
    </row>
    <row r="2245" spans="1:1" ht="30.75" customHeight="1" x14ac:dyDescent="0.25">
      <c r="A2245"/>
    </row>
    <row r="2246" spans="1:1" ht="30.75" customHeight="1" x14ac:dyDescent="0.25">
      <c r="A2246"/>
    </row>
    <row r="2247" spans="1:1" ht="30.75" customHeight="1" x14ac:dyDescent="0.25">
      <c r="A2247"/>
    </row>
    <row r="2248" spans="1:1" ht="30.75" customHeight="1" x14ac:dyDescent="0.25">
      <c r="A2248"/>
    </row>
    <row r="2249" spans="1:1" ht="30.75" customHeight="1" x14ac:dyDescent="0.25">
      <c r="A2249"/>
    </row>
    <row r="2250" spans="1:1" ht="30.75" customHeight="1" x14ac:dyDescent="0.25">
      <c r="A2250"/>
    </row>
    <row r="2251" spans="1:1" ht="30.75" customHeight="1" x14ac:dyDescent="0.25">
      <c r="A2251"/>
    </row>
    <row r="2252" spans="1:1" ht="30.75" customHeight="1" x14ac:dyDescent="0.25">
      <c r="A2252"/>
    </row>
    <row r="2253" spans="1:1" ht="30.75" customHeight="1" x14ac:dyDescent="0.25">
      <c r="A2253"/>
    </row>
    <row r="2254" spans="1:1" ht="30.75" customHeight="1" x14ac:dyDescent="0.25">
      <c r="A2254"/>
    </row>
    <row r="2255" spans="1:1" ht="30.75" customHeight="1" x14ac:dyDescent="0.25">
      <c r="A2255"/>
    </row>
    <row r="2256" spans="1:1" ht="30.75" customHeight="1" x14ac:dyDescent="0.25">
      <c r="A2256"/>
    </row>
    <row r="2257" spans="1:1" ht="30.75" customHeight="1" x14ac:dyDescent="0.25">
      <c r="A2257"/>
    </row>
    <row r="2258" spans="1:1" ht="30.75" customHeight="1" x14ac:dyDescent="0.25">
      <c r="A2258"/>
    </row>
    <row r="2259" spans="1:1" ht="30.75" customHeight="1" x14ac:dyDescent="0.25">
      <c r="A2259"/>
    </row>
    <row r="2260" spans="1:1" ht="30.75" customHeight="1" x14ac:dyDescent="0.25">
      <c r="A2260"/>
    </row>
    <row r="2261" spans="1:1" ht="30.75" customHeight="1" x14ac:dyDescent="0.25">
      <c r="A2261"/>
    </row>
    <row r="2262" spans="1:1" ht="30.75" customHeight="1" x14ac:dyDescent="0.25">
      <c r="A2262"/>
    </row>
    <row r="2263" spans="1:1" ht="30.75" customHeight="1" x14ac:dyDescent="0.25">
      <c r="A2263"/>
    </row>
    <row r="2264" spans="1:1" ht="30.75" customHeight="1" x14ac:dyDescent="0.25">
      <c r="A2264"/>
    </row>
    <row r="2265" spans="1:1" ht="30.75" customHeight="1" x14ac:dyDescent="0.25">
      <c r="A2265"/>
    </row>
    <row r="2266" spans="1:1" ht="30.75" customHeight="1" x14ac:dyDescent="0.25">
      <c r="A2266"/>
    </row>
    <row r="2267" spans="1:1" ht="30.75" customHeight="1" x14ac:dyDescent="0.25">
      <c r="A2267"/>
    </row>
    <row r="2268" spans="1:1" ht="30.75" customHeight="1" x14ac:dyDescent="0.25">
      <c r="A2268"/>
    </row>
    <row r="2269" spans="1:1" ht="30.75" customHeight="1" x14ac:dyDescent="0.25">
      <c r="A2269"/>
    </row>
    <row r="2270" spans="1:1" ht="30.75" customHeight="1" x14ac:dyDescent="0.25">
      <c r="A2270"/>
    </row>
    <row r="2271" spans="1:1" ht="30.75" customHeight="1" x14ac:dyDescent="0.25">
      <c r="A2271"/>
    </row>
    <row r="2272" spans="1:1" ht="30.75" customHeight="1" x14ac:dyDescent="0.25">
      <c r="A2272"/>
    </row>
    <row r="2273" spans="1:1" ht="30.75" customHeight="1" x14ac:dyDescent="0.25">
      <c r="A2273"/>
    </row>
    <row r="2274" spans="1:1" ht="30.75" customHeight="1" x14ac:dyDescent="0.25">
      <c r="A2274"/>
    </row>
    <row r="2275" spans="1:1" ht="30.75" customHeight="1" x14ac:dyDescent="0.25">
      <c r="A2275"/>
    </row>
    <row r="2276" spans="1:1" ht="30.75" customHeight="1" x14ac:dyDescent="0.25">
      <c r="A2276"/>
    </row>
    <row r="2277" spans="1:1" ht="30.75" customHeight="1" x14ac:dyDescent="0.25">
      <c r="A2277"/>
    </row>
    <row r="2278" spans="1:1" ht="30.75" customHeight="1" x14ac:dyDescent="0.25">
      <c r="A2278"/>
    </row>
    <row r="2279" spans="1:1" ht="30.75" customHeight="1" x14ac:dyDescent="0.25">
      <c r="A2279"/>
    </row>
    <row r="2280" spans="1:1" ht="30.75" customHeight="1" x14ac:dyDescent="0.25">
      <c r="A2280"/>
    </row>
    <row r="2281" spans="1:1" ht="30.75" customHeight="1" x14ac:dyDescent="0.25">
      <c r="A2281"/>
    </row>
    <row r="2282" spans="1:1" ht="30.75" customHeight="1" x14ac:dyDescent="0.25">
      <c r="A2282"/>
    </row>
    <row r="2283" spans="1:1" ht="30.75" customHeight="1" x14ac:dyDescent="0.25">
      <c r="A2283"/>
    </row>
    <row r="2284" spans="1:1" ht="30.75" customHeight="1" x14ac:dyDescent="0.25">
      <c r="A2284"/>
    </row>
    <row r="2285" spans="1:1" ht="30.75" customHeight="1" x14ac:dyDescent="0.25">
      <c r="A2285"/>
    </row>
    <row r="2286" spans="1:1" ht="30.75" customHeight="1" x14ac:dyDescent="0.25">
      <c r="A2286"/>
    </row>
    <row r="2287" spans="1:1" ht="30.75" customHeight="1" x14ac:dyDescent="0.25">
      <c r="A2287"/>
    </row>
    <row r="2288" spans="1:1" ht="30.75" customHeight="1" x14ac:dyDescent="0.25">
      <c r="A2288"/>
    </row>
    <row r="2289" spans="1:1" ht="30.75" customHeight="1" x14ac:dyDescent="0.25">
      <c r="A2289"/>
    </row>
    <row r="2290" spans="1:1" ht="30.75" customHeight="1" x14ac:dyDescent="0.25">
      <c r="A2290"/>
    </row>
    <row r="2291" spans="1:1" ht="30.75" customHeight="1" x14ac:dyDescent="0.25">
      <c r="A2291"/>
    </row>
    <row r="2292" spans="1:1" ht="30.75" customHeight="1" x14ac:dyDescent="0.25">
      <c r="A2292"/>
    </row>
    <row r="2293" spans="1:1" ht="30.75" customHeight="1" x14ac:dyDescent="0.25">
      <c r="A2293"/>
    </row>
    <row r="2294" spans="1:1" ht="30.75" customHeight="1" x14ac:dyDescent="0.25">
      <c r="A2294"/>
    </row>
    <row r="2295" spans="1:1" ht="30.75" customHeight="1" x14ac:dyDescent="0.25">
      <c r="A2295"/>
    </row>
    <row r="2296" spans="1:1" ht="30.75" customHeight="1" x14ac:dyDescent="0.25">
      <c r="A2296"/>
    </row>
    <row r="2297" spans="1:1" ht="30.75" customHeight="1" x14ac:dyDescent="0.25">
      <c r="A2297"/>
    </row>
    <row r="2298" spans="1:1" ht="30.75" customHeight="1" x14ac:dyDescent="0.25">
      <c r="A2298"/>
    </row>
    <row r="2299" spans="1:1" ht="30.75" customHeight="1" x14ac:dyDescent="0.25">
      <c r="A2299"/>
    </row>
    <row r="2300" spans="1:1" ht="30.75" customHeight="1" x14ac:dyDescent="0.25">
      <c r="A2300"/>
    </row>
    <row r="2301" spans="1:1" ht="30.75" customHeight="1" x14ac:dyDescent="0.25">
      <c r="A2301"/>
    </row>
    <row r="2302" spans="1:1" ht="30.75" customHeight="1" x14ac:dyDescent="0.25">
      <c r="A2302"/>
    </row>
    <row r="2303" spans="1:1" ht="30.75" customHeight="1" x14ac:dyDescent="0.25">
      <c r="A2303"/>
    </row>
    <row r="2304" spans="1:1" ht="30.75" customHeight="1" x14ac:dyDescent="0.25">
      <c r="A2304"/>
    </row>
    <row r="2305" spans="1:1" ht="30.75" customHeight="1" x14ac:dyDescent="0.25">
      <c r="A2305"/>
    </row>
    <row r="2306" spans="1:1" ht="30.75" customHeight="1" x14ac:dyDescent="0.25">
      <c r="A2306"/>
    </row>
    <row r="2307" spans="1:1" ht="30.75" customHeight="1" x14ac:dyDescent="0.25">
      <c r="A2307"/>
    </row>
    <row r="2308" spans="1:1" ht="30.75" customHeight="1" x14ac:dyDescent="0.25">
      <c r="A2308"/>
    </row>
    <row r="2309" spans="1:1" ht="30.75" customHeight="1" x14ac:dyDescent="0.25">
      <c r="A2309"/>
    </row>
    <row r="2310" spans="1:1" ht="30.75" customHeight="1" x14ac:dyDescent="0.25">
      <c r="A2310"/>
    </row>
    <row r="2311" spans="1:1" ht="30.75" customHeight="1" x14ac:dyDescent="0.25">
      <c r="A2311"/>
    </row>
    <row r="2312" spans="1:1" ht="30.75" customHeight="1" x14ac:dyDescent="0.25">
      <c r="A2312"/>
    </row>
    <row r="2313" spans="1:1" ht="30.75" customHeight="1" x14ac:dyDescent="0.25">
      <c r="A2313"/>
    </row>
    <row r="2314" spans="1:1" ht="30.75" customHeight="1" x14ac:dyDescent="0.25">
      <c r="A2314"/>
    </row>
    <row r="2315" spans="1:1" ht="30.75" customHeight="1" x14ac:dyDescent="0.25">
      <c r="A2315"/>
    </row>
    <row r="2316" spans="1:1" ht="30.75" customHeight="1" x14ac:dyDescent="0.25">
      <c r="A2316"/>
    </row>
    <row r="2317" spans="1:1" ht="30.75" customHeight="1" x14ac:dyDescent="0.25">
      <c r="A2317"/>
    </row>
    <row r="2318" spans="1:1" ht="30.75" customHeight="1" x14ac:dyDescent="0.25">
      <c r="A2318"/>
    </row>
    <row r="2319" spans="1:1" ht="30.75" customHeight="1" x14ac:dyDescent="0.25">
      <c r="A2319"/>
    </row>
    <row r="2320" spans="1:1" ht="30.75" customHeight="1" x14ac:dyDescent="0.25">
      <c r="A2320"/>
    </row>
    <row r="2321" spans="1:1" ht="30.75" customHeight="1" x14ac:dyDescent="0.25">
      <c r="A2321"/>
    </row>
    <row r="2322" spans="1:1" ht="30.75" customHeight="1" x14ac:dyDescent="0.25">
      <c r="A2322"/>
    </row>
    <row r="2323" spans="1:1" ht="30.75" customHeight="1" x14ac:dyDescent="0.25">
      <c r="A2323"/>
    </row>
    <row r="2324" spans="1:1" ht="30.75" customHeight="1" x14ac:dyDescent="0.25">
      <c r="A2324"/>
    </row>
    <row r="2325" spans="1:1" ht="30.75" customHeight="1" x14ac:dyDescent="0.25">
      <c r="A2325"/>
    </row>
    <row r="2326" spans="1:1" ht="30.75" customHeight="1" x14ac:dyDescent="0.25">
      <c r="A2326"/>
    </row>
    <row r="2327" spans="1:1" ht="30.75" customHeight="1" x14ac:dyDescent="0.25">
      <c r="A2327"/>
    </row>
    <row r="2328" spans="1:1" ht="30.75" customHeight="1" x14ac:dyDescent="0.25">
      <c r="A2328"/>
    </row>
    <row r="2329" spans="1:1" ht="30.75" customHeight="1" x14ac:dyDescent="0.25">
      <c r="A2329"/>
    </row>
    <row r="2330" spans="1:1" ht="30.75" customHeight="1" x14ac:dyDescent="0.25">
      <c r="A2330"/>
    </row>
    <row r="2331" spans="1:1" ht="30.75" customHeight="1" x14ac:dyDescent="0.25">
      <c r="A2331"/>
    </row>
    <row r="2332" spans="1:1" ht="30.75" customHeight="1" x14ac:dyDescent="0.25">
      <c r="A2332"/>
    </row>
    <row r="2333" spans="1:1" ht="30.75" customHeight="1" x14ac:dyDescent="0.25">
      <c r="A2333"/>
    </row>
    <row r="2334" spans="1:1" ht="30.75" customHeight="1" x14ac:dyDescent="0.25">
      <c r="A2334"/>
    </row>
    <row r="2335" spans="1:1" ht="30.75" customHeight="1" x14ac:dyDescent="0.25">
      <c r="A2335"/>
    </row>
    <row r="2336" spans="1:1" ht="30.75" customHeight="1" x14ac:dyDescent="0.25">
      <c r="A2336"/>
    </row>
    <row r="2337" spans="1:1" ht="30.75" customHeight="1" x14ac:dyDescent="0.25">
      <c r="A2337"/>
    </row>
    <row r="2338" spans="1:1" ht="30.75" customHeight="1" x14ac:dyDescent="0.25">
      <c r="A2338"/>
    </row>
    <row r="2339" spans="1:1" ht="30.75" customHeight="1" x14ac:dyDescent="0.25">
      <c r="A2339"/>
    </row>
    <row r="2340" spans="1:1" ht="30.75" customHeight="1" x14ac:dyDescent="0.25">
      <c r="A2340"/>
    </row>
    <row r="2341" spans="1:1" ht="30.75" customHeight="1" x14ac:dyDescent="0.25">
      <c r="A2341"/>
    </row>
    <row r="2342" spans="1:1" ht="30.75" customHeight="1" x14ac:dyDescent="0.25">
      <c r="A2342"/>
    </row>
    <row r="2343" spans="1:1" ht="30.75" customHeight="1" x14ac:dyDescent="0.25">
      <c r="A2343"/>
    </row>
    <row r="2344" spans="1:1" ht="30.75" customHeight="1" x14ac:dyDescent="0.25">
      <c r="A2344"/>
    </row>
    <row r="2345" spans="1:1" ht="30.75" customHeight="1" x14ac:dyDescent="0.25">
      <c r="A2345"/>
    </row>
    <row r="2346" spans="1:1" ht="30.75" customHeight="1" x14ac:dyDescent="0.25">
      <c r="A2346"/>
    </row>
    <row r="2347" spans="1:1" ht="30.75" customHeight="1" x14ac:dyDescent="0.25">
      <c r="A2347"/>
    </row>
    <row r="2348" spans="1:1" ht="30.75" customHeight="1" x14ac:dyDescent="0.25">
      <c r="A2348"/>
    </row>
    <row r="2349" spans="1:1" ht="30.75" customHeight="1" x14ac:dyDescent="0.25">
      <c r="A2349"/>
    </row>
    <row r="2350" spans="1:1" ht="30.75" customHeight="1" x14ac:dyDescent="0.25">
      <c r="A2350"/>
    </row>
    <row r="2351" spans="1:1" ht="30.75" customHeight="1" x14ac:dyDescent="0.25">
      <c r="A2351"/>
    </row>
    <row r="2352" spans="1:1" ht="30.75" customHeight="1" x14ac:dyDescent="0.25">
      <c r="A2352"/>
    </row>
    <row r="2353" spans="1:1" ht="30.75" customHeight="1" x14ac:dyDescent="0.25">
      <c r="A2353"/>
    </row>
    <row r="2354" spans="1:1" ht="30.75" customHeight="1" x14ac:dyDescent="0.25">
      <c r="A2354"/>
    </row>
    <row r="2355" spans="1:1" ht="30.75" customHeight="1" x14ac:dyDescent="0.25">
      <c r="A2355"/>
    </row>
    <row r="2356" spans="1:1" ht="30.75" customHeight="1" x14ac:dyDescent="0.25">
      <c r="A2356"/>
    </row>
    <row r="2357" spans="1:1" ht="30.75" customHeight="1" x14ac:dyDescent="0.25">
      <c r="A2357"/>
    </row>
    <row r="2358" spans="1:1" ht="30.75" customHeight="1" x14ac:dyDescent="0.25">
      <c r="A2358"/>
    </row>
    <row r="2359" spans="1:1" ht="30.75" customHeight="1" x14ac:dyDescent="0.25">
      <c r="A2359"/>
    </row>
    <row r="2360" spans="1:1" ht="30.75" customHeight="1" x14ac:dyDescent="0.25">
      <c r="A2360"/>
    </row>
    <row r="2361" spans="1:1" ht="30.75" customHeight="1" x14ac:dyDescent="0.25">
      <c r="A2361"/>
    </row>
    <row r="2362" spans="1:1" ht="30.75" customHeight="1" x14ac:dyDescent="0.25">
      <c r="A2362"/>
    </row>
    <row r="2363" spans="1:1" ht="30.75" customHeight="1" x14ac:dyDescent="0.25">
      <c r="A2363"/>
    </row>
    <row r="2364" spans="1:1" ht="30.75" customHeight="1" x14ac:dyDescent="0.25">
      <c r="A2364"/>
    </row>
    <row r="2365" spans="1:1" ht="30.75" customHeight="1" x14ac:dyDescent="0.25">
      <c r="A2365"/>
    </row>
    <row r="2366" spans="1:1" ht="30.75" customHeight="1" x14ac:dyDescent="0.25">
      <c r="A2366"/>
    </row>
    <row r="2367" spans="1:1" ht="30.75" customHeight="1" x14ac:dyDescent="0.25">
      <c r="A2367"/>
    </row>
    <row r="2368" spans="1:1" ht="30.75" customHeight="1" x14ac:dyDescent="0.25">
      <c r="A2368"/>
    </row>
    <row r="2369" spans="1:1" ht="30.75" customHeight="1" x14ac:dyDescent="0.25">
      <c r="A2369"/>
    </row>
    <row r="2370" spans="1:1" ht="30.75" customHeight="1" x14ac:dyDescent="0.25">
      <c r="A2370"/>
    </row>
    <row r="2371" spans="1:1" ht="30.75" customHeight="1" x14ac:dyDescent="0.25">
      <c r="A2371"/>
    </row>
    <row r="2372" spans="1:1" ht="30.75" customHeight="1" x14ac:dyDescent="0.25">
      <c r="A2372"/>
    </row>
    <row r="2373" spans="1:1" ht="30.75" customHeight="1" x14ac:dyDescent="0.25">
      <c r="A2373"/>
    </row>
    <row r="2374" spans="1:1" ht="30.75" customHeight="1" x14ac:dyDescent="0.25">
      <c r="A2374"/>
    </row>
    <row r="2375" spans="1:1" ht="30.75" customHeight="1" x14ac:dyDescent="0.25">
      <c r="A2375"/>
    </row>
    <row r="2376" spans="1:1" ht="30.75" customHeight="1" x14ac:dyDescent="0.25">
      <c r="A2376"/>
    </row>
    <row r="2377" spans="1:1" ht="30.75" customHeight="1" x14ac:dyDescent="0.25">
      <c r="A2377"/>
    </row>
    <row r="2378" spans="1:1" ht="30.75" customHeight="1" x14ac:dyDescent="0.25">
      <c r="A2378"/>
    </row>
    <row r="2379" spans="1:1" ht="30.75" customHeight="1" x14ac:dyDescent="0.25">
      <c r="A2379"/>
    </row>
    <row r="2380" spans="1:1" ht="30.75" customHeight="1" x14ac:dyDescent="0.25">
      <c r="A2380"/>
    </row>
    <row r="2381" spans="1:1" ht="30.75" customHeight="1" x14ac:dyDescent="0.25">
      <c r="A2381"/>
    </row>
    <row r="2382" spans="1:1" ht="30.75" customHeight="1" x14ac:dyDescent="0.25">
      <c r="A2382"/>
    </row>
    <row r="2383" spans="1:1" ht="30.75" customHeight="1" x14ac:dyDescent="0.25">
      <c r="A2383"/>
    </row>
    <row r="2384" spans="1:1" ht="30.75" customHeight="1" x14ac:dyDescent="0.25">
      <c r="A2384"/>
    </row>
    <row r="2385" spans="1:1" ht="30.75" customHeight="1" x14ac:dyDescent="0.25">
      <c r="A2385"/>
    </row>
    <row r="2386" spans="1:1" ht="30.75" customHeight="1" x14ac:dyDescent="0.25">
      <c r="A2386"/>
    </row>
    <row r="2387" spans="1:1" ht="30.75" customHeight="1" x14ac:dyDescent="0.25">
      <c r="A2387"/>
    </row>
    <row r="2388" spans="1:1" ht="30.75" customHeight="1" x14ac:dyDescent="0.25">
      <c r="A2388"/>
    </row>
    <row r="2389" spans="1:1" ht="30.75" customHeight="1" x14ac:dyDescent="0.25">
      <c r="A2389"/>
    </row>
    <row r="2390" spans="1:1" ht="30.75" customHeight="1" x14ac:dyDescent="0.25">
      <c r="A2390"/>
    </row>
    <row r="2391" spans="1:1" ht="30.75" customHeight="1" x14ac:dyDescent="0.25">
      <c r="A2391"/>
    </row>
    <row r="2392" spans="1:1" ht="30.75" customHeight="1" x14ac:dyDescent="0.25">
      <c r="A2392"/>
    </row>
    <row r="2393" spans="1:1" ht="30.75" customHeight="1" x14ac:dyDescent="0.25">
      <c r="A2393"/>
    </row>
    <row r="2394" spans="1:1" ht="30.75" customHeight="1" x14ac:dyDescent="0.25">
      <c r="A2394"/>
    </row>
    <row r="2395" spans="1:1" ht="30.75" customHeight="1" x14ac:dyDescent="0.25">
      <c r="A2395"/>
    </row>
    <row r="2396" spans="1:1" ht="30.75" customHeight="1" x14ac:dyDescent="0.25">
      <c r="A2396"/>
    </row>
    <row r="2397" spans="1:1" ht="30.75" customHeight="1" x14ac:dyDescent="0.25">
      <c r="A2397"/>
    </row>
    <row r="2398" spans="1:1" ht="30.75" customHeight="1" x14ac:dyDescent="0.25">
      <c r="A2398"/>
    </row>
    <row r="2399" spans="1:1" ht="30.75" customHeight="1" x14ac:dyDescent="0.25">
      <c r="A2399"/>
    </row>
    <row r="2400" spans="1:1" ht="30.75" customHeight="1" x14ac:dyDescent="0.25">
      <c r="A2400"/>
    </row>
    <row r="2401" spans="1:1" ht="30.75" customHeight="1" x14ac:dyDescent="0.25">
      <c r="A2401"/>
    </row>
    <row r="2402" spans="1:1" ht="30.75" customHeight="1" x14ac:dyDescent="0.25">
      <c r="A2402"/>
    </row>
    <row r="2403" spans="1:1" ht="30.75" customHeight="1" x14ac:dyDescent="0.25">
      <c r="A2403"/>
    </row>
    <row r="2404" spans="1:1" ht="30.75" customHeight="1" x14ac:dyDescent="0.25">
      <c r="A2404"/>
    </row>
    <row r="2405" spans="1:1" ht="30.75" customHeight="1" x14ac:dyDescent="0.25">
      <c r="A2405"/>
    </row>
    <row r="2406" spans="1:1" ht="30.75" customHeight="1" x14ac:dyDescent="0.25">
      <c r="A2406"/>
    </row>
    <row r="2407" spans="1:1" ht="30.75" customHeight="1" x14ac:dyDescent="0.25">
      <c r="A2407"/>
    </row>
    <row r="2408" spans="1:1" ht="30.75" customHeight="1" x14ac:dyDescent="0.25">
      <c r="A2408"/>
    </row>
    <row r="2409" spans="1:1" ht="30.75" customHeight="1" x14ac:dyDescent="0.25">
      <c r="A2409"/>
    </row>
    <row r="2410" spans="1:1" ht="30.75" customHeight="1" x14ac:dyDescent="0.25">
      <c r="A2410"/>
    </row>
    <row r="2411" spans="1:1" ht="30.75" customHeight="1" x14ac:dyDescent="0.25">
      <c r="A2411"/>
    </row>
    <row r="2412" spans="1:1" ht="30.75" customHeight="1" x14ac:dyDescent="0.25">
      <c r="A2412"/>
    </row>
    <row r="2413" spans="1:1" ht="30.75" customHeight="1" x14ac:dyDescent="0.25">
      <c r="A2413"/>
    </row>
    <row r="2414" spans="1:1" ht="30.75" customHeight="1" x14ac:dyDescent="0.25">
      <c r="A2414"/>
    </row>
    <row r="2415" spans="1:1" ht="30.75" customHeight="1" x14ac:dyDescent="0.25">
      <c r="A2415"/>
    </row>
    <row r="2416" spans="1:1" ht="30.75" customHeight="1" x14ac:dyDescent="0.25">
      <c r="A2416"/>
    </row>
    <row r="2417" spans="1:1" ht="30.75" customHeight="1" x14ac:dyDescent="0.25">
      <c r="A2417"/>
    </row>
    <row r="2418" spans="1:1" ht="30.75" customHeight="1" x14ac:dyDescent="0.25">
      <c r="A2418"/>
    </row>
    <row r="2419" spans="1:1" ht="30.75" customHeight="1" x14ac:dyDescent="0.25">
      <c r="A2419"/>
    </row>
    <row r="2420" spans="1:1" ht="30.75" customHeight="1" x14ac:dyDescent="0.25">
      <c r="A2420"/>
    </row>
    <row r="2421" spans="1:1" ht="30.75" customHeight="1" x14ac:dyDescent="0.25">
      <c r="A2421"/>
    </row>
    <row r="2422" spans="1:1" ht="30.75" customHeight="1" x14ac:dyDescent="0.25">
      <c r="A2422"/>
    </row>
    <row r="2423" spans="1:1" ht="30.75" customHeight="1" x14ac:dyDescent="0.25">
      <c r="A2423"/>
    </row>
    <row r="2424" spans="1:1" ht="30.75" customHeight="1" x14ac:dyDescent="0.25">
      <c r="A2424"/>
    </row>
    <row r="2425" spans="1:1" ht="30.75" customHeight="1" x14ac:dyDescent="0.25">
      <c r="A2425"/>
    </row>
    <row r="2426" spans="1:1" ht="30.75" customHeight="1" x14ac:dyDescent="0.25">
      <c r="A2426"/>
    </row>
    <row r="2427" spans="1:1" ht="30.75" customHeight="1" x14ac:dyDescent="0.25">
      <c r="A2427"/>
    </row>
    <row r="2428" spans="1:1" ht="30.75" customHeight="1" x14ac:dyDescent="0.25">
      <c r="A2428"/>
    </row>
    <row r="2429" spans="1:1" ht="30.75" customHeight="1" x14ac:dyDescent="0.25">
      <c r="A2429"/>
    </row>
    <row r="2430" spans="1:1" ht="30.75" customHeight="1" x14ac:dyDescent="0.25">
      <c r="A2430"/>
    </row>
    <row r="2431" spans="1:1" ht="30.75" customHeight="1" x14ac:dyDescent="0.25">
      <c r="A2431"/>
    </row>
    <row r="2432" spans="1:1" ht="30.75" customHeight="1" x14ac:dyDescent="0.25">
      <c r="A2432"/>
    </row>
    <row r="2433" spans="1:1" ht="30.75" customHeight="1" x14ac:dyDescent="0.25">
      <c r="A2433"/>
    </row>
    <row r="2434" spans="1:1" ht="30.75" customHeight="1" x14ac:dyDescent="0.25">
      <c r="A2434"/>
    </row>
    <row r="2435" spans="1:1" ht="30.75" customHeight="1" x14ac:dyDescent="0.25">
      <c r="A2435"/>
    </row>
    <row r="2436" spans="1:1" ht="30.75" customHeight="1" x14ac:dyDescent="0.25">
      <c r="A2436"/>
    </row>
    <row r="2437" spans="1:1" ht="30.75" customHeight="1" x14ac:dyDescent="0.25">
      <c r="A2437"/>
    </row>
    <row r="2438" spans="1:1" ht="30.75" customHeight="1" x14ac:dyDescent="0.25">
      <c r="A2438"/>
    </row>
    <row r="2439" spans="1:1" ht="30.75" customHeight="1" x14ac:dyDescent="0.25">
      <c r="A2439"/>
    </row>
    <row r="2440" spans="1:1" ht="30.75" customHeight="1" x14ac:dyDescent="0.25">
      <c r="A2440"/>
    </row>
    <row r="2441" spans="1:1" ht="30.75" customHeight="1" x14ac:dyDescent="0.25">
      <c r="A2441"/>
    </row>
    <row r="2442" spans="1:1" ht="30.75" customHeight="1" x14ac:dyDescent="0.25">
      <c r="A2442"/>
    </row>
    <row r="2443" spans="1:1" ht="30.75" customHeight="1" x14ac:dyDescent="0.25">
      <c r="A2443"/>
    </row>
    <row r="2444" spans="1:1" ht="30.75" customHeight="1" x14ac:dyDescent="0.25">
      <c r="A2444"/>
    </row>
    <row r="2445" spans="1:1" ht="30.75" customHeight="1" x14ac:dyDescent="0.25">
      <c r="A2445"/>
    </row>
    <row r="2446" spans="1:1" ht="30.75" customHeight="1" x14ac:dyDescent="0.25">
      <c r="A2446"/>
    </row>
    <row r="2447" spans="1:1" ht="30.75" customHeight="1" x14ac:dyDescent="0.25">
      <c r="A2447"/>
    </row>
    <row r="2448" spans="1:1" ht="30.75" customHeight="1" x14ac:dyDescent="0.25">
      <c r="A2448"/>
    </row>
    <row r="2449" spans="1:1" ht="30.75" customHeight="1" x14ac:dyDescent="0.25">
      <c r="A2449"/>
    </row>
    <row r="2450" spans="1:1" ht="30.75" customHeight="1" x14ac:dyDescent="0.25">
      <c r="A2450"/>
    </row>
    <row r="2451" spans="1:1" ht="30.75" customHeight="1" x14ac:dyDescent="0.25">
      <c r="A2451"/>
    </row>
    <row r="2452" spans="1:1" ht="30.75" customHeight="1" x14ac:dyDescent="0.25">
      <c r="A2452"/>
    </row>
    <row r="2453" spans="1:1" ht="30.75" customHeight="1" x14ac:dyDescent="0.25">
      <c r="A2453"/>
    </row>
    <row r="2454" spans="1:1" ht="30.75" customHeight="1" x14ac:dyDescent="0.25">
      <c r="A2454"/>
    </row>
    <row r="2455" spans="1:1" ht="30.75" customHeight="1" x14ac:dyDescent="0.25">
      <c r="A2455"/>
    </row>
    <row r="2456" spans="1:1" ht="30.75" customHeight="1" x14ac:dyDescent="0.25">
      <c r="A2456"/>
    </row>
    <row r="2457" spans="1:1" ht="30.75" customHeight="1" x14ac:dyDescent="0.25">
      <c r="A2457"/>
    </row>
    <row r="2458" spans="1:1" ht="30.75" customHeight="1" x14ac:dyDescent="0.25">
      <c r="A2458"/>
    </row>
    <row r="2459" spans="1:1" ht="30.75" customHeight="1" x14ac:dyDescent="0.25">
      <c r="A2459"/>
    </row>
    <row r="2460" spans="1:1" ht="30.75" customHeight="1" x14ac:dyDescent="0.25">
      <c r="A2460"/>
    </row>
    <row r="2461" spans="1:1" ht="30.75" customHeight="1" x14ac:dyDescent="0.25">
      <c r="A2461"/>
    </row>
    <row r="2462" spans="1:1" ht="30.75" customHeight="1" x14ac:dyDescent="0.25">
      <c r="A2462"/>
    </row>
    <row r="2463" spans="1:1" ht="30.75" customHeight="1" x14ac:dyDescent="0.25">
      <c r="A2463"/>
    </row>
    <row r="2464" spans="1:1" ht="30.75" customHeight="1" x14ac:dyDescent="0.25">
      <c r="A2464"/>
    </row>
    <row r="2465" spans="1:1" ht="30.75" customHeight="1" x14ac:dyDescent="0.25">
      <c r="A2465"/>
    </row>
    <row r="2466" spans="1:1" ht="30.75" customHeight="1" x14ac:dyDescent="0.25">
      <c r="A2466"/>
    </row>
    <row r="2467" spans="1:1" ht="30.75" customHeight="1" x14ac:dyDescent="0.25">
      <c r="A2467"/>
    </row>
    <row r="2468" spans="1:1" ht="30.75" customHeight="1" x14ac:dyDescent="0.25">
      <c r="A2468"/>
    </row>
    <row r="2469" spans="1:1" ht="30.75" customHeight="1" x14ac:dyDescent="0.25">
      <c r="A2469"/>
    </row>
    <row r="2470" spans="1:1" ht="30.75" customHeight="1" x14ac:dyDescent="0.25">
      <c r="A2470"/>
    </row>
    <row r="2471" spans="1:1" ht="30.75" customHeight="1" x14ac:dyDescent="0.25">
      <c r="A2471"/>
    </row>
    <row r="2472" spans="1:1" ht="30.75" customHeight="1" x14ac:dyDescent="0.25">
      <c r="A2472"/>
    </row>
    <row r="2473" spans="1:1" ht="30.75" customHeight="1" x14ac:dyDescent="0.25">
      <c r="A2473"/>
    </row>
    <row r="2474" spans="1:1" ht="30.75" customHeight="1" x14ac:dyDescent="0.25">
      <c r="A2474"/>
    </row>
    <row r="2475" spans="1:1" ht="30.75" customHeight="1" x14ac:dyDescent="0.25">
      <c r="A2475"/>
    </row>
    <row r="2476" spans="1:1" ht="30.75" customHeight="1" x14ac:dyDescent="0.25">
      <c r="A2476"/>
    </row>
    <row r="2477" spans="1:1" ht="30.75" customHeight="1" x14ac:dyDescent="0.25">
      <c r="A2477"/>
    </row>
    <row r="2478" spans="1:1" ht="30.75" customHeight="1" x14ac:dyDescent="0.25">
      <c r="A2478"/>
    </row>
    <row r="2479" spans="1:1" ht="30.75" customHeight="1" x14ac:dyDescent="0.25">
      <c r="A2479"/>
    </row>
    <row r="2480" spans="1:1" ht="30.75" customHeight="1" x14ac:dyDescent="0.25">
      <c r="A2480"/>
    </row>
    <row r="2481" spans="1:1" ht="30.75" customHeight="1" x14ac:dyDescent="0.25">
      <c r="A2481"/>
    </row>
    <row r="2482" spans="1:1" ht="30.75" customHeight="1" x14ac:dyDescent="0.25">
      <c r="A2482"/>
    </row>
    <row r="2483" spans="1:1" ht="30.75" customHeight="1" x14ac:dyDescent="0.25">
      <c r="A2483"/>
    </row>
    <row r="2484" spans="1:1" ht="30.75" customHeight="1" x14ac:dyDescent="0.25">
      <c r="A2484"/>
    </row>
    <row r="2485" spans="1:1" ht="30.75" customHeight="1" x14ac:dyDescent="0.25">
      <c r="A2485"/>
    </row>
    <row r="2486" spans="1:1" ht="30.75" customHeight="1" x14ac:dyDescent="0.25">
      <c r="A2486"/>
    </row>
    <row r="2487" spans="1:1" ht="30.75" customHeight="1" x14ac:dyDescent="0.25">
      <c r="A2487"/>
    </row>
    <row r="2488" spans="1:1" ht="30.75" customHeight="1" x14ac:dyDescent="0.25">
      <c r="A2488"/>
    </row>
    <row r="2489" spans="1:1" ht="30.75" customHeight="1" x14ac:dyDescent="0.25">
      <c r="A2489"/>
    </row>
    <row r="2490" spans="1:1" ht="30.75" customHeight="1" x14ac:dyDescent="0.25">
      <c r="A2490"/>
    </row>
    <row r="2491" spans="1:1" ht="30.75" customHeight="1" x14ac:dyDescent="0.25">
      <c r="A2491"/>
    </row>
    <row r="2492" spans="1:1" ht="30.75" customHeight="1" x14ac:dyDescent="0.25">
      <c r="A2492"/>
    </row>
    <row r="2493" spans="1:1" ht="30.75" customHeight="1" x14ac:dyDescent="0.25">
      <c r="A2493"/>
    </row>
    <row r="2494" spans="1:1" ht="30.75" customHeight="1" x14ac:dyDescent="0.25">
      <c r="A2494"/>
    </row>
    <row r="2495" spans="1:1" ht="30.75" customHeight="1" x14ac:dyDescent="0.25">
      <c r="A2495"/>
    </row>
    <row r="2496" spans="1:1" ht="30.75" customHeight="1" x14ac:dyDescent="0.25">
      <c r="A2496"/>
    </row>
    <row r="2497" spans="1:1" ht="30.75" customHeight="1" x14ac:dyDescent="0.25">
      <c r="A2497"/>
    </row>
    <row r="2498" spans="1:1" ht="30.75" customHeight="1" x14ac:dyDescent="0.25">
      <c r="A2498"/>
    </row>
    <row r="2499" spans="1:1" ht="30.75" customHeight="1" x14ac:dyDescent="0.25">
      <c r="A2499"/>
    </row>
    <row r="2500" spans="1:1" ht="30.75" customHeight="1" x14ac:dyDescent="0.25">
      <c r="A2500"/>
    </row>
    <row r="2501" spans="1:1" ht="30.75" customHeight="1" x14ac:dyDescent="0.25">
      <c r="A2501"/>
    </row>
    <row r="2502" spans="1:1" ht="30.75" customHeight="1" x14ac:dyDescent="0.25">
      <c r="A2502"/>
    </row>
    <row r="2503" spans="1:1" ht="30.75" customHeight="1" x14ac:dyDescent="0.25">
      <c r="A2503"/>
    </row>
    <row r="2504" spans="1:1" ht="30.75" customHeight="1" x14ac:dyDescent="0.25">
      <c r="A2504"/>
    </row>
    <row r="2505" spans="1:1" ht="30.75" customHeight="1" x14ac:dyDescent="0.25">
      <c r="A2505"/>
    </row>
    <row r="2506" spans="1:1" ht="30.75" customHeight="1" x14ac:dyDescent="0.25">
      <c r="A2506"/>
    </row>
    <row r="2507" spans="1:1" ht="30.75" customHeight="1" x14ac:dyDescent="0.25">
      <c r="A2507"/>
    </row>
    <row r="2508" spans="1:1" ht="30.75" customHeight="1" x14ac:dyDescent="0.25">
      <c r="A2508"/>
    </row>
    <row r="2509" spans="1:1" ht="30.75" customHeight="1" x14ac:dyDescent="0.25">
      <c r="A2509"/>
    </row>
    <row r="2510" spans="1:1" ht="30.75" customHeight="1" x14ac:dyDescent="0.25">
      <c r="A2510"/>
    </row>
    <row r="2511" spans="1:1" ht="30.75" customHeight="1" x14ac:dyDescent="0.25">
      <c r="A2511"/>
    </row>
    <row r="2512" spans="1:1" ht="30.75" customHeight="1" x14ac:dyDescent="0.25">
      <c r="A2512"/>
    </row>
    <row r="2513" spans="1:1" ht="30.75" customHeight="1" x14ac:dyDescent="0.25">
      <c r="A2513"/>
    </row>
    <row r="2514" spans="1:1" ht="30.75" customHeight="1" x14ac:dyDescent="0.25">
      <c r="A2514"/>
    </row>
    <row r="2515" spans="1:1" ht="30.75" customHeight="1" x14ac:dyDescent="0.25">
      <c r="A2515"/>
    </row>
    <row r="2516" spans="1:1" ht="30.75" customHeight="1" x14ac:dyDescent="0.25">
      <c r="A2516"/>
    </row>
    <row r="2517" spans="1:1" ht="30.75" customHeight="1" x14ac:dyDescent="0.25">
      <c r="A2517"/>
    </row>
    <row r="2518" spans="1:1" ht="30.75" customHeight="1" x14ac:dyDescent="0.25">
      <c r="A2518"/>
    </row>
    <row r="2519" spans="1:1" ht="30.75" customHeight="1" x14ac:dyDescent="0.25">
      <c r="A2519"/>
    </row>
    <row r="2520" spans="1:1" ht="30.75" customHeight="1" x14ac:dyDescent="0.25">
      <c r="A2520"/>
    </row>
    <row r="2521" spans="1:1" ht="30.75" customHeight="1" x14ac:dyDescent="0.25">
      <c r="A2521"/>
    </row>
    <row r="2522" spans="1:1" ht="30.75" customHeight="1" x14ac:dyDescent="0.25">
      <c r="A2522"/>
    </row>
    <row r="2523" spans="1:1" ht="30.75" customHeight="1" x14ac:dyDescent="0.25">
      <c r="A2523"/>
    </row>
    <row r="2524" spans="1:1" ht="30.75" customHeight="1" x14ac:dyDescent="0.25">
      <c r="A2524"/>
    </row>
    <row r="2525" spans="1:1" ht="30.75" customHeight="1" x14ac:dyDescent="0.25">
      <c r="A2525"/>
    </row>
    <row r="2526" spans="1:1" ht="30.75" customHeight="1" x14ac:dyDescent="0.25">
      <c r="A2526"/>
    </row>
    <row r="2527" spans="1:1" ht="30.75" customHeight="1" x14ac:dyDescent="0.25">
      <c r="A2527"/>
    </row>
    <row r="2528" spans="1:1" ht="30.75" customHeight="1" x14ac:dyDescent="0.25">
      <c r="A2528"/>
    </row>
    <row r="2529" spans="1:1" ht="30.75" customHeight="1" x14ac:dyDescent="0.25">
      <c r="A2529"/>
    </row>
    <row r="2530" spans="1:1" ht="30.75" customHeight="1" x14ac:dyDescent="0.25">
      <c r="A2530"/>
    </row>
    <row r="2531" spans="1:1" ht="30.75" customHeight="1" x14ac:dyDescent="0.25">
      <c r="A2531"/>
    </row>
    <row r="2532" spans="1:1" ht="30.75" customHeight="1" x14ac:dyDescent="0.25">
      <c r="A2532"/>
    </row>
    <row r="2533" spans="1:1" ht="30.75" customHeight="1" x14ac:dyDescent="0.25">
      <c r="A2533"/>
    </row>
    <row r="2534" spans="1:1" ht="30.75" customHeight="1" x14ac:dyDescent="0.25">
      <c r="A2534"/>
    </row>
    <row r="2535" spans="1:1" ht="30.75" customHeight="1" x14ac:dyDescent="0.25">
      <c r="A2535"/>
    </row>
    <row r="2536" spans="1:1" ht="30.75" customHeight="1" x14ac:dyDescent="0.25">
      <c r="A2536"/>
    </row>
    <row r="2537" spans="1:1" ht="30.75" customHeight="1" x14ac:dyDescent="0.25">
      <c r="A2537"/>
    </row>
    <row r="2538" spans="1:1" ht="30.75" customHeight="1" x14ac:dyDescent="0.25">
      <c r="A2538"/>
    </row>
    <row r="2539" spans="1:1" ht="30.75" customHeight="1" x14ac:dyDescent="0.25">
      <c r="A2539"/>
    </row>
    <row r="2540" spans="1:1" ht="30.75" customHeight="1" x14ac:dyDescent="0.25">
      <c r="A2540"/>
    </row>
    <row r="2541" spans="1:1" ht="30.75" customHeight="1" x14ac:dyDescent="0.25">
      <c r="A2541"/>
    </row>
    <row r="2542" spans="1:1" ht="30.75" customHeight="1" x14ac:dyDescent="0.25">
      <c r="A2542"/>
    </row>
    <row r="2543" spans="1:1" ht="30.75" customHeight="1" x14ac:dyDescent="0.25">
      <c r="A2543"/>
    </row>
    <row r="2544" spans="1:1" ht="30.75" customHeight="1" x14ac:dyDescent="0.25">
      <c r="A2544"/>
    </row>
    <row r="2545" spans="1:1" ht="30.75" customHeight="1" x14ac:dyDescent="0.25">
      <c r="A2545"/>
    </row>
    <row r="2546" spans="1:1" ht="30.75" customHeight="1" x14ac:dyDescent="0.25">
      <c r="A2546"/>
    </row>
    <row r="2547" spans="1:1" ht="30.75" customHeight="1" x14ac:dyDescent="0.25">
      <c r="A2547"/>
    </row>
    <row r="2548" spans="1:1" ht="30.75" customHeight="1" x14ac:dyDescent="0.25">
      <c r="A2548"/>
    </row>
    <row r="2549" spans="1:1" ht="30.75" customHeight="1" x14ac:dyDescent="0.25">
      <c r="A2549"/>
    </row>
    <row r="2550" spans="1:1" ht="30.75" customHeight="1" x14ac:dyDescent="0.25">
      <c r="A2550"/>
    </row>
    <row r="2551" spans="1:1" ht="30.75" customHeight="1" x14ac:dyDescent="0.25">
      <c r="A2551"/>
    </row>
    <row r="2552" spans="1:1" ht="30.75" customHeight="1" x14ac:dyDescent="0.25">
      <c r="A2552"/>
    </row>
    <row r="2553" spans="1:1" ht="30.75" customHeight="1" x14ac:dyDescent="0.25">
      <c r="A2553"/>
    </row>
    <row r="2554" spans="1:1" ht="30.75" customHeight="1" x14ac:dyDescent="0.25">
      <c r="A2554"/>
    </row>
    <row r="2555" spans="1:1" ht="30.75" customHeight="1" x14ac:dyDescent="0.25">
      <c r="A2555"/>
    </row>
    <row r="2556" spans="1:1" ht="30.75" customHeight="1" x14ac:dyDescent="0.25">
      <c r="A2556"/>
    </row>
    <row r="2557" spans="1:1" ht="30.75" customHeight="1" x14ac:dyDescent="0.25">
      <c r="A2557"/>
    </row>
    <row r="2558" spans="1:1" ht="30.75" customHeight="1" x14ac:dyDescent="0.25">
      <c r="A2558"/>
    </row>
    <row r="2559" spans="1:1" ht="30.75" customHeight="1" x14ac:dyDescent="0.25">
      <c r="A2559"/>
    </row>
    <row r="2560" spans="1:1" ht="30.75" customHeight="1" x14ac:dyDescent="0.25">
      <c r="A2560"/>
    </row>
    <row r="2561" spans="1:1" ht="30.75" customHeight="1" x14ac:dyDescent="0.25">
      <c r="A2561"/>
    </row>
    <row r="2562" spans="1:1" ht="30.75" customHeight="1" x14ac:dyDescent="0.25">
      <c r="A2562"/>
    </row>
    <row r="2563" spans="1:1" ht="30.75" customHeight="1" x14ac:dyDescent="0.25">
      <c r="A2563"/>
    </row>
    <row r="2564" spans="1:1" ht="30.75" customHeight="1" x14ac:dyDescent="0.25">
      <c r="A2564"/>
    </row>
    <row r="2565" spans="1:1" ht="30.75" customHeight="1" x14ac:dyDescent="0.25">
      <c r="A2565"/>
    </row>
    <row r="2566" spans="1:1" ht="30.75" customHeight="1" x14ac:dyDescent="0.25">
      <c r="A2566"/>
    </row>
    <row r="2567" spans="1:1" ht="30.75" customHeight="1" x14ac:dyDescent="0.25">
      <c r="A2567"/>
    </row>
    <row r="2568" spans="1:1" ht="30.75" customHeight="1" x14ac:dyDescent="0.25">
      <c r="A2568"/>
    </row>
    <row r="2569" spans="1:1" ht="30.75" customHeight="1" x14ac:dyDescent="0.25">
      <c r="A2569"/>
    </row>
    <row r="2570" spans="1:1" ht="30.75" customHeight="1" x14ac:dyDescent="0.25">
      <c r="A2570"/>
    </row>
    <row r="2571" spans="1:1" ht="30.75" customHeight="1" x14ac:dyDescent="0.25">
      <c r="A2571"/>
    </row>
    <row r="2572" spans="1:1" ht="30.75" customHeight="1" x14ac:dyDescent="0.25">
      <c r="A2572"/>
    </row>
    <row r="2573" spans="1:1" ht="30.75" customHeight="1" x14ac:dyDescent="0.25">
      <c r="A2573"/>
    </row>
    <row r="2574" spans="1:1" ht="30.75" customHeight="1" x14ac:dyDescent="0.25">
      <c r="A2574"/>
    </row>
    <row r="2575" spans="1:1" ht="30.75" customHeight="1" x14ac:dyDescent="0.25">
      <c r="A2575"/>
    </row>
    <row r="2576" spans="1:1" ht="30.75" customHeight="1" x14ac:dyDescent="0.25">
      <c r="A2576"/>
    </row>
    <row r="2577" spans="1:1" ht="30.75" customHeight="1" x14ac:dyDescent="0.25">
      <c r="A2577"/>
    </row>
    <row r="2578" spans="1:1" ht="30.75" customHeight="1" x14ac:dyDescent="0.25">
      <c r="A2578"/>
    </row>
    <row r="2579" spans="1:1" ht="30.75" customHeight="1" x14ac:dyDescent="0.25">
      <c r="A2579"/>
    </row>
    <row r="2580" spans="1:1" ht="30.75" customHeight="1" x14ac:dyDescent="0.25">
      <c r="A2580"/>
    </row>
    <row r="2581" spans="1:1" ht="30.75" customHeight="1" x14ac:dyDescent="0.25">
      <c r="A2581"/>
    </row>
    <row r="2582" spans="1:1" ht="30.75" customHeight="1" x14ac:dyDescent="0.25">
      <c r="A2582"/>
    </row>
    <row r="2583" spans="1:1" ht="30.75" customHeight="1" x14ac:dyDescent="0.25">
      <c r="A2583"/>
    </row>
    <row r="2584" spans="1:1" ht="30.75" customHeight="1" x14ac:dyDescent="0.25">
      <c r="A2584"/>
    </row>
    <row r="2585" spans="1:1" ht="30.75" customHeight="1" x14ac:dyDescent="0.25">
      <c r="A2585"/>
    </row>
    <row r="2586" spans="1:1" ht="30.75" customHeight="1" x14ac:dyDescent="0.25">
      <c r="A2586"/>
    </row>
    <row r="2587" spans="1:1" ht="30.75" customHeight="1" x14ac:dyDescent="0.25">
      <c r="A2587"/>
    </row>
    <row r="2588" spans="1:1" ht="30.75" customHeight="1" x14ac:dyDescent="0.25">
      <c r="A2588"/>
    </row>
    <row r="2589" spans="1:1" ht="30.75" customHeight="1" x14ac:dyDescent="0.25">
      <c r="A2589"/>
    </row>
    <row r="2590" spans="1:1" ht="30.75" customHeight="1" x14ac:dyDescent="0.25">
      <c r="A2590"/>
    </row>
    <row r="2591" spans="1:1" ht="30.75" customHeight="1" x14ac:dyDescent="0.25">
      <c r="A2591"/>
    </row>
    <row r="2592" spans="1:1" ht="30.75" customHeight="1" x14ac:dyDescent="0.25">
      <c r="A2592"/>
    </row>
    <row r="2593" spans="1:1" ht="30.75" customHeight="1" x14ac:dyDescent="0.25">
      <c r="A2593"/>
    </row>
    <row r="2594" spans="1:1" ht="30.75" customHeight="1" x14ac:dyDescent="0.25">
      <c r="A2594"/>
    </row>
    <row r="2595" spans="1:1" ht="30.75" customHeight="1" x14ac:dyDescent="0.25">
      <c r="A2595"/>
    </row>
    <row r="2596" spans="1:1" ht="30.75" customHeight="1" x14ac:dyDescent="0.25">
      <c r="A2596"/>
    </row>
    <row r="2597" spans="1:1" ht="30.75" customHeight="1" x14ac:dyDescent="0.25">
      <c r="A2597"/>
    </row>
    <row r="2598" spans="1:1" ht="30.75" customHeight="1" x14ac:dyDescent="0.25">
      <c r="A2598"/>
    </row>
    <row r="2599" spans="1:1" ht="30.75" customHeight="1" x14ac:dyDescent="0.25">
      <c r="A2599"/>
    </row>
    <row r="2600" spans="1:1" ht="30.75" customHeight="1" x14ac:dyDescent="0.25">
      <c r="A2600"/>
    </row>
    <row r="2601" spans="1:1" ht="30.75" customHeight="1" x14ac:dyDescent="0.25">
      <c r="A2601"/>
    </row>
    <row r="2602" spans="1:1" ht="30.75" customHeight="1" x14ac:dyDescent="0.25">
      <c r="A2602"/>
    </row>
    <row r="2603" spans="1:1" ht="30.75" customHeight="1" x14ac:dyDescent="0.25">
      <c r="A2603"/>
    </row>
    <row r="2604" spans="1:1" ht="30.75" customHeight="1" x14ac:dyDescent="0.25">
      <c r="A2604"/>
    </row>
    <row r="2605" spans="1:1" ht="30.75" customHeight="1" x14ac:dyDescent="0.25">
      <c r="A2605"/>
    </row>
    <row r="2606" spans="1:1" ht="30.75" customHeight="1" x14ac:dyDescent="0.25">
      <c r="A2606"/>
    </row>
    <row r="2607" spans="1:1" ht="30.75" customHeight="1" x14ac:dyDescent="0.25">
      <c r="A2607"/>
    </row>
    <row r="2608" spans="1:1" ht="30.75" customHeight="1" x14ac:dyDescent="0.25">
      <c r="A2608"/>
    </row>
    <row r="2609" spans="1:1" ht="30.75" customHeight="1" x14ac:dyDescent="0.25">
      <c r="A2609"/>
    </row>
    <row r="2610" spans="1:1" ht="30.75" customHeight="1" x14ac:dyDescent="0.25">
      <c r="A2610"/>
    </row>
    <row r="2611" spans="1:1" ht="30.75" customHeight="1" x14ac:dyDescent="0.25">
      <c r="A2611"/>
    </row>
    <row r="2612" spans="1:1" ht="30.75" customHeight="1" x14ac:dyDescent="0.25">
      <c r="A2612"/>
    </row>
    <row r="2613" spans="1:1" ht="30.75" customHeight="1" x14ac:dyDescent="0.25">
      <c r="A2613"/>
    </row>
    <row r="2614" spans="1:1" ht="30.75" customHeight="1" x14ac:dyDescent="0.25">
      <c r="A2614"/>
    </row>
    <row r="2615" spans="1:1" ht="30.75" customHeight="1" x14ac:dyDescent="0.25">
      <c r="A2615"/>
    </row>
    <row r="2616" spans="1:1" ht="30.75" customHeight="1" x14ac:dyDescent="0.25">
      <c r="A2616"/>
    </row>
    <row r="2617" spans="1:1" ht="30.75" customHeight="1" x14ac:dyDescent="0.25">
      <c r="A2617"/>
    </row>
    <row r="2618" spans="1:1" ht="30.75" customHeight="1" x14ac:dyDescent="0.25">
      <c r="A2618"/>
    </row>
    <row r="2619" spans="1:1" ht="30.75" customHeight="1" x14ac:dyDescent="0.25">
      <c r="A2619"/>
    </row>
    <row r="2620" spans="1:1" ht="30.75" customHeight="1" x14ac:dyDescent="0.25">
      <c r="A2620"/>
    </row>
    <row r="2621" spans="1:1" ht="30.75" customHeight="1" x14ac:dyDescent="0.25">
      <c r="A2621"/>
    </row>
    <row r="2622" spans="1:1" ht="30.75" customHeight="1" x14ac:dyDescent="0.25">
      <c r="A2622"/>
    </row>
    <row r="2623" spans="1:1" ht="30.75" customHeight="1" x14ac:dyDescent="0.25">
      <c r="A2623"/>
    </row>
    <row r="2624" spans="1:1" ht="30.75" customHeight="1" x14ac:dyDescent="0.25">
      <c r="A2624"/>
    </row>
    <row r="2625" spans="1:1" ht="30.75" customHeight="1" x14ac:dyDescent="0.25">
      <c r="A2625"/>
    </row>
    <row r="2626" spans="1:1" ht="30.75" customHeight="1" x14ac:dyDescent="0.25">
      <c r="A2626"/>
    </row>
    <row r="2627" spans="1:1" ht="30.75" customHeight="1" x14ac:dyDescent="0.25">
      <c r="A2627"/>
    </row>
    <row r="2628" spans="1:1" ht="30.75" customHeight="1" x14ac:dyDescent="0.25">
      <c r="A2628"/>
    </row>
    <row r="2629" spans="1:1" ht="30.75" customHeight="1" x14ac:dyDescent="0.25">
      <c r="A2629"/>
    </row>
    <row r="2630" spans="1:1" ht="30.75" customHeight="1" x14ac:dyDescent="0.25">
      <c r="A2630"/>
    </row>
    <row r="2631" spans="1:1" ht="30.75" customHeight="1" x14ac:dyDescent="0.25">
      <c r="A2631"/>
    </row>
    <row r="2632" spans="1:1" ht="30.75" customHeight="1" x14ac:dyDescent="0.25">
      <c r="A2632"/>
    </row>
    <row r="2633" spans="1:1" ht="30.75" customHeight="1" x14ac:dyDescent="0.25">
      <c r="A2633"/>
    </row>
    <row r="2634" spans="1:1" ht="30.75" customHeight="1" x14ac:dyDescent="0.25">
      <c r="A2634"/>
    </row>
    <row r="2635" spans="1:1" ht="30.75" customHeight="1" x14ac:dyDescent="0.25">
      <c r="A2635"/>
    </row>
    <row r="2636" spans="1:1" ht="30.75" customHeight="1" x14ac:dyDescent="0.25">
      <c r="A2636"/>
    </row>
    <row r="2637" spans="1:1" ht="30.75" customHeight="1" x14ac:dyDescent="0.25">
      <c r="A2637"/>
    </row>
    <row r="2638" spans="1:1" ht="30.75" customHeight="1" x14ac:dyDescent="0.25">
      <c r="A2638"/>
    </row>
    <row r="2639" spans="1:1" ht="30.75" customHeight="1" x14ac:dyDescent="0.25">
      <c r="A2639"/>
    </row>
    <row r="2640" spans="1:1" ht="30.75" customHeight="1" x14ac:dyDescent="0.25">
      <c r="A2640"/>
    </row>
    <row r="2641" spans="1:1" ht="30.75" customHeight="1" x14ac:dyDescent="0.25">
      <c r="A2641"/>
    </row>
    <row r="2642" spans="1:1" ht="30.75" customHeight="1" x14ac:dyDescent="0.25">
      <c r="A2642"/>
    </row>
    <row r="2643" spans="1:1" ht="30.75" customHeight="1" x14ac:dyDescent="0.25">
      <c r="A2643"/>
    </row>
    <row r="2644" spans="1:1" ht="30.75" customHeight="1" x14ac:dyDescent="0.25">
      <c r="A2644"/>
    </row>
    <row r="2645" spans="1:1" ht="30.75" customHeight="1" x14ac:dyDescent="0.25">
      <c r="A2645"/>
    </row>
    <row r="2646" spans="1:1" ht="30.75" customHeight="1" x14ac:dyDescent="0.25">
      <c r="A2646"/>
    </row>
    <row r="2647" spans="1:1" ht="30.75" customHeight="1" x14ac:dyDescent="0.25">
      <c r="A2647"/>
    </row>
    <row r="2648" spans="1:1" ht="30.75" customHeight="1" x14ac:dyDescent="0.25">
      <c r="A2648"/>
    </row>
    <row r="2649" spans="1:1" ht="30.75" customHeight="1" x14ac:dyDescent="0.25">
      <c r="A2649"/>
    </row>
    <row r="2650" spans="1:1" ht="30.75" customHeight="1" x14ac:dyDescent="0.25">
      <c r="A2650"/>
    </row>
    <row r="2651" spans="1:1" ht="30.75" customHeight="1" x14ac:dyDescent="0.25">
      <c r="A2651"/>
    </row>
    <row r="2652" spans="1:1" ht="30.75" customHeight="1" x14ac:dyDescent="0.25">
      <c r="A2652"/>
    </row>
    <row r="2653" spans="1:1" ht="30.75" customHeight="1" x14ac:dyDescent="0.25">
      <c r="A2653"/>
    </row>
    <row r="2654" spans="1:1" ht="30.75" customHeight="1" x14ac:dyDescent="0.25">
      <c r="A2654"/>
    </row>
    <row r="2655" spans="1:1" ht="30.75" customHeight="1" x14ac:dyDescent="0.25">
      <c r="A2655"/>
    </row>
    <row r="2656" spans="1:1" ht="30.75" customHeight="1" x14ac:dyDescent="0.25">
      <c r="A2656"/>
    </row>
    <row r="2657" spans="1:1" ht="30.75" customHeight="1" x14ac:dyDescent="0.25">
      <c r="A2657"/>
    </row>
    <row r="2658" spans="1:1" ht="30.75" customHeight="1" x14ac:dyDescent="0.25">
      <c r="A2658"/>
    </row>
    <row r="2659" spans="1:1" ht="30.75" customHeight="1" x14ac:dyDescent="0.25">
      <c r="A2659"/>
    </row>
    <row r="2660" spans="1:1" ht="30.75" customHeight="1" x14ac:dyDescent="0.25">
      <c r="A2660"/>
    </row>
    <row r="2661" spans="1:1" ht="30.75" customHeight="1" x14ac:dyDescent="0.25">
      <c r="A2661"/>
    </row>
    <row r="2662" spans="1:1" ht="30.75" customHeight="1" x14ac:dyDescent="0.25">
      <c r="A2662"/>
    </row>
    <row r="2663" spans="1:1" ht="30.75" customHeight="1" x14ac:dyDescent="0.25">
      <c r="A2663"/>
    </row>
    <row r="2664" spans="1:1" ht="30.75" customHeight="1" x14ac:dyDescent="0.25">
      <c r="A2664"/>
    </row>
    <row r="2665" spans="1:1" ht="30.75" customHeight="1" x14ac:dyDescent="0.25">
      <c r="A2665"/>
    </row>
    <row r="2666" spans="1:1" ht="30.75" customHeight="1" x14ac:dyDescent="0.25">
      <c r="A2666"/>
    </row>
    <row r="2667" spans="1:1" ht="30.75" customHeight="1" x14ac:dyDescent="0.25">
      <c r="A2667"/>
    </row>
    <row r="2668" spans="1:1" ht="30.75" customHeight="1" x14ac:dyDescent="0.25">
      <c r="A2668"/>
    </row>
    <row r="2669" spans="1:1" ht="30.75" customHeight="1" x14ac:dyDescent="0.25">
      <c r="A2669"/>
    </row>
    <row r="2670" spans="1:1" ht="30.75" customHeight="1" x14ac:dyDescent="0.25">
      <c r="A2670"/>
    </row>
    <row r="2671" spans="1:1" ht="30.75" customHeight="1" x14ac:dyDescent="0.25">
      <c r="A2671"/>
    </row>
    <row r="2672" spans="1:1" ht="30.75" customHeight="1" x14ac:dyDescent="0.25">
      <c r="A2672"/>
    </row>
    <row r="2673" spans="1:1" ht="30.75" customHeight="1" x14ac:dyDescent="0.25">
      <c r="A2673"/>
    </row>
    <row r="2674" spans="1:1" ht="30.75" customHeight="1" x14ac:dyDescent="0.25">
      <c r="A2674"/>
    </row>
    <row r="2675" spans="1:1" ht="30.75" customHeight="1" x14ac:dyDescent="0.25">
      <c r="A2675"/>
    </row>
    <row r="2676" spans="1:1" ht="30.75" customHeight="1" x14ac:dyDescent="0.25">
      <c r="A2676"/>
    </row>
    <row r="2677" spans="1:1" ht="30.75" customHeight="1" x14ac:dyDescent="0.25">
      <c r="A2677"/>
    </row>
    <row r="2678" spans="1:1" ht="30.75" customHeight="1" x14ac:dyDescent="0.25">
      <c r="A2678"/>
    </row>
    <row r="2679" spans="1:1" ht="30.75" customHeight="1" x14ac:dyDescent="0.25">
      <c r="A2679"/>
    </row>
    <row r="2680" spans="1:1" ht="30.75" customHeight="1" x14ac:dyDescent="0.25">
      <c r="A2680"/>
    </row>
    <row r="2681" spans="1:1" ht="30.75" customHeight="1" x14ac:dyDescent="0.25">
      <c r="A2681"/>
    </row>
    <row r="2682" spans="1:1" ht="30.75" customHeight="1" x14ac:dyDescent="0.25">
      <c r="A2682"/>
    </row>
    <row r="2683" spans="1:1" ht="30.75" customHeight="1" x14ac:dyDescent="0.25">
      <c r="A2683"/>
    </row>
    <row r="2684" spans="1:1" ht="30.75" customHeight="1" x14ac:dyDescent="0.25">
      <c r="A2684"/>
    </row>
    <row r="2685" spans="1:1" ht="30.75" customHeight="1" x14ac:dyDescent="0.25">
      <c r="A2685"/>
    </row>
    <row r="2686" spans="1:1" ht="30.75" customHeight="1" x14ac:dyDescent="0.25">
      <c r="A2686"/>
    </row>
    <row r="2687" spans="1:1" ht="30.75" customHeight="1" x14ac:dyDescent="0.25">
      <c r="A2687"/>
    </row>
    <row r="2688" spans="1:1" ht="30.75" customHeight="1" x14ac:dyDescent="0.25">
      <c r="A2688"/>
    </row>
    <row r="2689" spans="1:1" ht="30.75" customHeight="1" x14ac:dyDescent="0.25">
      <c r="A2689"/>
    </row>
    <row r="2690" spans="1:1" ht="30.75" customHeight="1" x14ac:dyDescent="0.25">
      <c r="A2690"/>
    </row>
    <row r="2691" spans="1:1" ht="30.75" customHeight="1" x14ac:dyDescent="0.25">
      <c r="A2691"/>
    </row>
    <row r="2692" spans="1:1" ht="30.75" customHeight="1" x14ac:dyDescent="0.25">
      <c r="A2692"/>
    </row>
    <row r="2693" spans="1:1" ht="30.75" customHeight="1" x14ac:dyDescent="0.25">
      <c r="A2693"/>
    </row>
    <row r="2694" spans="1:1" ht="30.75" customHeight="1" x14ac:dyDescent="0.25">
      <c r="A2694"/>
    </row>
    <row r="2695" spans="1:1" ht="30.75" customHeight="1" x14ac:dyDescent="0.25">
      <c r="A2695"/>
    </row>
    <row r="2696" spans="1:1" ht="30.75" customHeight="1" x14ac:dyDescent="0.25">
      <c r="A2696"/>
    </row>
    <row r="2697" spans="1:1" ht="30.75" customHeight="1" x14ac:dyDescent="0.25">
      <c r="A2697"/>
    </row>
    <row r="2698" spans="1:1" ht="30.75" customHeight="1" x14ac:dyDescent="0.25">
      <c r="A2698"/>
    </row>
    <row r="2699" spans="1:1" ht="30.75" customHeight="1" x14ac:dyDescent="0.25">
      <c r="A2699"/>
    </row>
    <row r="2700" spans="1:1" ht="30.75" customHeight="1" x14ac:dyDescent="0.25">
      <c r="A2700"/>
    </row>
    <row r="2701" spans="1:1" ht="30.75" customHeight="1" x14ac:dyDescent="0.25">
      <c r="A2701"/>
    </row>
    <row r="2702" spans="1:1" ht="30.75" customHeight="1" x14ac:dyDescent="0.25">
      <c r="A2702"/>
    </row>
    <row r="2703" spans="1:1" ht="30.75" customHeight="1" x14ac:dyDescent="0.25">
      <c r="A2703"/>
    </row>
    <row r="2704" spans="1:1" ht="30.75" customHeight="1" x14ac:dyDescent="0.25">
      <c r="A2704"/>
    </row>
    <row r="2705" spans="1:1" ht="30.75" customHeight="1" x14ac:dyDescent="0.25">
      <c r="A2705"/>
    </row>
    <row r="2706" spans="1:1" ht="30.75" customHeight="1" x14ac:dyDescent="0.25">
      <c r="A2706"/>
    </row>
    <row r="2707" spans="1:1" ht="30.75" customHeight="1" x14ac:dyDescent="0.25">
      <c r="A2707"/>
    </row>
    <row r="2708" spans="1:1" ht="30.75" customHeight="1" x14ac:dyDescent="0.25">
      <c r="A2708"/>
    </row>
    <row r="2709" spans="1:1" ht="30.75" customHeight="1" x14ac:dyDescent="0.25">
      <c r="A2709"/>
    </row>
    <row r="2710" spans="1:1" ht="30.75" customHeight="1" x14ac:dyDescent="0.25">
      <c r="A2710"/>
    </row>
    <row r="2711" spans="1:1" ht="30.75" customHeight="1" x14ac:dyDescent="0.25">
      <c r="A2711"/>
    </row>
    <row r="2712" spans="1:1" ht="30.75" customHeight="1" x14ac:dyDescent="0.25">
      <c r="A2712"/>
    </row>
    <row r="2713" spans="1:1" ht="30.75" customHeight="1" x14ac:dyDescent="0.25">
      <c r="A2713"/>
    </row>
    <row r="2714" spans="1:1" ht="30.75" customHeight="1" x14ac:dyDescent="0.25">
      <c r="A2714"/>
    </row>
    <row r="2715" spans="1:1" ht="30.75" customHeight="1" x14ac:dyDescent="0.25">
      <c r="A2715"/>
    </row>
    <row r="2716" spans="1:1" ht="30.75" customHeight="1" x14ac:dyDescent="0.25">
      <c r="A2716"/>
    </row>
    <row r="2717" spans="1:1" ht="30.75" customHeight="1" x14ac:dyDescent="0.25">
      <c r="A2717"/>
    </row>
    <row r="2718" spans="1:1" ht="30.75" customHeight="1" x14ac:dyDescent="0.25">
      <c r="A2718"/>
    </row>
    <row r="2719" spans="1:1" ht="30.75" customHeight="1" x14ac:dyDescent="0.25">
      <c r="A2719"/>
    </row>
    <row r="2720" spans="1:1" ht="30.75" customHeight="1" x14ac:dyDescent="0.25">
      <c r="A2720"/>
    </row>
    <row r="2721" spans="1:1" ht="30.75" customHeight="1" x14ac:dyDescent="0.25">
      <c r="A2721"/>
    </row>
    <row r="2722" spans="1:1" ht="30.75" customHeight="1" x14ac:dyDescent="0.25">
      <c r="A2722"/>
    </row>
    <row r="2723" spans="1:1" ht="30.75" customHeight="1" x14ac:dyDescent="0.25">
      <c r="A2723"/>
    </row>
    <row r="2724" spans="1:1" ht="30.75" customHeight="1" x14ac:dyDescent="0.25">
      <c r="A2724"/>
    </row>
    <row r="2725" spans="1:1" ht="30.75" customHeight="1" x14ac:dyDescent="0.25">
      <c r="A2725"/>
    </row>
    <row r="2726" spans="1:1" ht="30.75" customHeight="1" x14ac:dyDescent="0.25">
      <c r="A2726"/>
    </row>
    <row r="2727" spans="1:1" ht="30.75" customHeight="1" x14ac:dyDescent="0.25">
      <c r="A2727"/>
    </row>
    <row r="2728" spans="1:1" ht="30.75" customHeight="1" x14ac:dyDescent="0.25">
      <c r="A2728"/>
    </row>
    <row r="2729" spans="1:1" ht="30.75" customHeight="1" x14ac:dyDescent="0.25">
      <c r="A2729"/>
    </row>
    <row r="2730" spans="1:1" ht="30.75" customHeight="1" x14ac:dyDescent="0.25">
      <c r="A2730"/>
    </row>
    <row r="2731" spans="1:1" ht="30.75" customHeight="1" x14ac:dyDescent="0.25">
      <c r="A2731"/>
    </row>
    <row r="2732" spans="1:1" ht="30.75" customHeight="1" x14ac:dyDescent="0.25">
      <c r="A2732"/>
    </row>
    <row r="2733" spans="1:1" ht="30.75" customHeight="1" x14ac:dyDescent="0.25">
      <c r="A2733"/>
    </row>
    <row r="2734" spans="1:1" ht="30.75" customHeight="1" x14ac:dyDescent="0.25">
      <c r="A2734"/>
    </row>
    <row r="2735" spans="1:1" ht="30.75" customHeight="1" x14ac:dyDescent="0.25">
      <c r="A2735"/>
    </row>
    <row r="2736" spans="1:1" ht="30.75" customHeight="1" x14ac:dyDescent="0.25">
      <c r="A2736"/>
    </row>
    <row r="2737" spans="1:1" ht="30.75" customHeight="1" x14ac:dyDescent="0.25">
      <c r="A2737"/>
    </row>
    <row r="2738" spans="1:1" ht="30.75" customHeight="1" x14ac:dyDescent="0.25">
      <c r="A2738"/>
    </row>
    <row r="2739" spans="1:1" ht="30.75" customHeight="1" x14ac:dyDescent="0.25">
      <c r="A2739"/>
    </row>
    <row r="2740" spans="1:1" ht="30.75" customHeight="1" x14ac:dyDescent="0.25">
      <c r="A2740"/>
    </row>
    <row r="2741" spans="1:1" ht="30.75" customHeight="1" x14ac:dyDescent="0.25">
      <c r="A2741"/>
    </row>
    <row r="2742" spans="1:1" ht="30.75" customHeight="1" x14ac:dyDescent="0.25">
      <c r="A2742"/>
    </row>
    <row r="2743" spans="1:1" ht="30.75" customHeight="1" x14ac:dyDescent="0.25">
      <c r="A2743"/>
    </row>
    <row r="2744" spans="1:1" ht="30.75" customHeight="1" x14ac:dyDescent="0.25">
      <c r="A2744"/>
    </row>
    <row r="2745" spans="1:1" ht="30.75" customHeight="1" x14ac:dyDescent="0.25">
      <c r="A2745"/>
    </row>
    <row r="2746" spans="1:1" ht="30.75" customHeight="1" x14ac:dyDescent="0.25">
      <c r="A2746"/>
    </row>
    <row r="2747" spans="1:1" ht="30.75" customHeight="1" x14ac:dyDescent="0.25">
      <c r="A2747"/>
    </row>
    <row r="2748" spans="1:1" ht="30.75" customHeight="1" x14ac:dyDescent="0.25">
      <c r="A2748"/>
    </row>
    <row r="2749" spans="1:1" ht="30.75" customHeight="1" x14ac:dyDescent="0.25">
      <c r="A2749"/>
    </row>
    <row r="2750" spans="1:1" ht="30.75" customHeight="1" x14ac:dyDescent="0.25">
      <c r="A2750"/>
    </row>
    <row r="2751" spans="1:1" ht="30.75" customHeight="1" x14ac:dyDescent="0.25">
      <c r="A2751"/>
    </row>
    <row r="2752" spans="1:1" ht="30.75" customHeight="1" x14ac:dyDescent="0.25">
      <c r="A2752"/>
    </row>
    <row r="2753" spans="1:1" ht="30.75" customHeight="1" x14ac:dyDescent="0.25">
      <c r="A2753"/>
    </row>
    <row r="2754" spans="1:1" ht="30.75" customHeight="1" x14ac:dyDescent="0.25">
      <c r="A2754"/>
    </row>
    <row r="2755" spans="1:1" ht="30.75" customHeight="1" x14ac:dyDescent="0.25">
      <c r="A2755"/>
    </row>
    <row r="2756" spans="1:1" ht="30.75" customHeight="1" x14ac:dyDescent="0.25">
      <c r="A2756"/>
    </row>
    <row r="2757" spans="1:1" ht="30.75" customHeight="1" x14ac:dyDescent="0.25">
      <c r="A2757"/>
    </row>
    <row r="2758" spans="1:1" ht="30.75" customHeight="1" x14ac:dyDescent="0.25">
      <c r="A2758"/>
    </row>
    <row r="2759" spans="1:1" ht="30.75" customHeight="1" x14ac:dyDescent="0.25">
      <c r="A2759"/>
    </row>
    <row r="2760" spans="1:1" ht="30.75" customHeight="1" x14ac:dyDescent="0.25">
      <c r="A2760"/>
    </row>
    <row r="2761" spans="1:1" ht="30.75" customHeight="1" x14ac:dyDescent="0.25">
      <c r="A2761"/>
    </row>
    <row r="2762" spans="1:1" ht="30.75" customHeight="1" x14ac:dyDescent="0.25">
      <c r="A2762"/>
    </row>
    <row r="2763" spans="1:1" ht="30.75" customHeight="1" x14ac:dyDescent="0.25">
      <c r="A2763"/>
    </row>
    <row r="2764" spans="1:1" ht="30.75" customHeight="1" x14ac:dyDescent="0.25">
      <c r="A2764"/>
    </row>
    <row r="2765" spans="1:1" ht="30.75" customHeight="1" x14ac:dyDescent="0.25">
      <c r="A2765"/>
    </row>
    <row r="2766" spans="1:1" ht="30.75" customHeight="1" x14ac:dyDescent="0.25">
      <c r="A2766"/>
    </row>
    <row r="2767" spans="1:1" ht="30.75" customHeight="1" x14ac:dyDescent="0.25">
      <c r="A2767"/>
    </row>
    <row r="2768" spans="1:1" ht="30.75" customHeight="1" x14ac:dyDescent="0.25">
      <c r="A2768"/>
    </row>
    <row r="2769" spans="1:1" ht="30.75" customHeight="1" x14ac:dyDescent="0.25">
      <c r="A2769"/>
    </row>
    <row r="2770" spans="1:1" ht="30.75" customHeight="1" x14ac:dyDescent="0.25">
      <c r="A2770"/>
    </row>
    <row r="2771" spans="1:1" ht="30.75" customHeight="1" x14ac:dyDescent="0.25">
      <c r="A2771"/>
    </row>
    <row r="2772" spans="1:1" ht="30.75" customHeight="1" x14ac:dyDescent="0.25">
      <c r="A2772"/>
    </row>
    <row r="2773" spans="1:1" ht="30.75" customHeight="1" x14ac:dyDescent="0.25">
      <c r="A2773"/>
    </row>
    <row r="2774" spans="1:1" ht="30.75" customHeight="1" x14ac:dyDescent="0.25">
      <c r="A2774"/>
    </row>
    <row r="2775" spans="1:1" ht="30.75" customHeight="1" x14ac:dyDescent="0.25">
      <c r="A2775"/>
    </row>
    <row r="2776" spans="1:1" ht="30.75" customHeight="1" x14ac:dyDescent="0.25">
      <c r="A2776"/>
    </row>
    <row r="2777" spans="1:1" ht="30.75" customHeight="1" x14ac:dyDescent="0.25">
      <c r="A2777"/>
    </row>
    <row r="2778" spans="1:1" ht="30.75" customHeight="1" x14ac:dyDescent="0.25">
      <c r="A2778"/>
    </row>
    <row r="2779" spans="1:1" ht="30.75" customHeight="1" x14ac:dyDescent="0.25">
      <c r="A2779"/>
    </row>
    <row r="2780" spans="1:1" ht="30.75" customHeight="1" x14ac:dyDescent="0.25">
      <c r="A2780"/>
    </row>
    <row r="2781" spans="1:1" ht="30.75" customHeight="1" x14ac:dyDescent="0.25">
      <c r="A2781"/>
    </row>
    <row r="2782" spans="1:1" ht="30.75" customHeight="1" x14ac:dyDescent="0.25">
      <c r="A2782"/>
    </row>
    <row r="2783" spans="1:1" ht="30.75" customHeight="1" x14ac:dyDescent="0.25">
      <c r="A2783"/>
    </row>
    <row r="2784" spans="1:1" ht="30.75" customHeight="1" x14ac:dyDescent="0.25">
      <c r="A2784"/>
    </row>
    <row r="2785" spans="1:1" ht="30.75" customHeight="1" x14ac:dyDescent="0.25">
      <c r="A2785"/>
    </row>
    <row r="2786" spans="1:1" ht="30.75" customHeight="1" x14ac:dyDescent="0.25">
      <c r="A2786"/>
    </row>
    <row r="2787" spans="1:1" ht="30.75" customHeight="1" x14ac:dyDescent="0.25">
      <c r="A2787"/>
    </row>
    <row r="2788" spans="1:1" ht="30.75" customHeight="1" x14ac:dyDescent="0.25">
      <c r="A2788"/>
    </row>
    <row r="2789" spans="1:1" ht="30.75" customHeight="1" x14ac:dyDescent="0.25">
      <c r="A2789"/>
    </row>
    <row r="2790" spans="1:1" ht="30.75" customHeight="1" x14ac:dyDescent="0.25">
      <c r="A2790"/>
    </row>
    <row r="2791" spans="1:1" ht="30.75" customHeight="1" x14ac:dyDescent="0.25">
      <c r="A2791"/>
    </row>
    <row r="2792" spans="1:1" ht="30.75" customHeight="1" x14ac:dyDescent="0.25">
      <c r="A2792"/>
    </row>
    <row r="2793" spans="1:1" ht="30.75" customHeight="1" x14ac:dyDescent="0.25">
      <c r="A2793"/>
    </row>
    <row r="2794" spans="1:1" ht="30.75" customHeight="1" x14ac:dyDescent="0.25">
      <c r="A2794"/>
    </row>
    <row r="2795" spans="1:1" ht="30.75" customHeight="1" x14ac:dyDescent="0.25">
      <c r="A2795"/>
    </row>
    <row r="2796" spans="1:1" ht="30.75" customHeight="1" x14ac:dyDescent="0.25">
      <c r="A2796"/>
    </row>
    <row r="2797" spans="1:1" ht="30.75" customHeight="1" x14ac:dyDescent="0.25">
      <c r="A2797"/>
    </row>
    <row r="2798" spans="1:1" ht="30.75" customHeight="1" x14ac:dyDescent="0.25">
      <c r="A2798"/>
    </row>
    <row r="2799" spans="1:1" ht="30.75" customHeight="1" x14ac:dyDescent="0.25">
      <c r="A2799"/>
    </row>
    <row r="2800" spans="1:1" ht="30.75" customHeight="1" x14ac:dyDescent="0.25">
      <c r="A2800"/>
    </row>
    <row r="2801" spans="1:1" ht="30.75" customHeight="1" x14ac:dyDescent="0.25">
      <c r="A2801"/>
    </row>
    <row r="2802" spans="1:1" ht="30.75" customHeight="1" x14ac:dyDescent="0.25">
      <c r="A2802"/>
    </row>
    <row r="2803" spans="1:1" ht="30.75" customHeight="1" x14ac:dyDescent="0.25">
      <c r="A2803"/>
    </row>
    <row r="2804" spans="1:1" ht="30.75" customHeight="1" x14ac:dyDescent="0.25">
      <c r="A2804"/>
    </row>
    <row r="2805" spans="1:1" ht="30.75" customHeight="1" x14ac:dyDescent="0.25">
      <c r="A2805"/>
    </row>
    <row r="2806" spans="1:1" ht="30.75" customHeight="1" x14ac:dyDescent="0.25">
      <c r="A2806"/>
    </row>
    <row r="2807" spans="1:1" ht="30.75" customHeight="1" x14ac:dyDescent="0.25">
      <c r="A2807"/>
    </row>
    <row r="2808" spans="1:1" ht="30.75" customHeight="1" x14ac:dyDescent="0.25">
      <c r="A2808"/>
    </row>
    <row r="2809" spans="1:1" ht="30.75" customHeight="1" x14ac:dyDescent="0.25">
      <c r="A2809"/>
    </row>
    <row r="2810" spans="1:1" ht="30.75" customHeight="1" x14ac:dyDescent="0.25">
      <c r="A2810"/>
    </row>
    <row r="2811" spans="1:1" ht="30.75" customHeight="1" x14ac:dyDescent="0.25">
      <c r="A2811"/>
    </row>
    <row r="2812" spans="1:1" ht="30.75" customHeight="1" x14ac:dyDescent="0.25">
      <c r="A2812"/>
    </row>
    <row r="2813" spans="1:1" ht="30.75" customHeight="1" x14ac:dyDescent="0.25">
      <c r="A2813"/>
    </row>
    <row r="2814" spans="1:1" ht="30.75" customHeight="1" x14ac:dyDescent="0.25">
      <c r="A2814"/>
    </row>
    <row r="2815" spans="1:1" ht="30.75" customHeight="1" x14ac:dyDescent="0.25">
      <c r="A2815"/>
    </row>
    <row r="2816" spans="1:1" ht="30.75" customHeight="1" x14ac:dyDescent="0.25">
      <c r="A2816"/>
    </row>
    <row r="2817" spans="1:1" ht="30.75" customHeight="1" x14ac:dyDescent="0.25">
      <c r="A2817"/>
    </row>
    <row r="2818" spans="1:1" ht="30.75" customHeight="1" x14ac:dyDescent="0.25">
      <c r="A2818"/>
    </row>
    <row r="2819" spans="1:1" ht="30.75" customHeight="1" x14ac:dyDescent="0.25">
      <c r="A2819"/>
    </row>
    <row r="2820" spans="1:1" ht="30.75" customHeight="1" x14ac:dyDescent="0.25">
      <c r="A2820"/>
    </row>
    <row r="2821" spans="1:1" ht="30.75" customHeight="1" x14ac:dyDescent="0.25">
      <c r="A2821"/>
    </row>
    <row r="2822" spans="1:1" ht="30.75" customHeight="1" x14ac:dyDescent="0.25">
      <c r="A2822"/>
    </row>
    <row r="2823" spans="1:1" ht="30.75" customHeight="1" x14ac:dyDescent="0.25">
      <c r="A2823"/>
    </row>
    <row r="2824" spans="1:1" ht="30.75" customHeight="1" x14ac:dyDescent="0.25">
      <c r="A2824"/>
    </row>
    <row r="2825" spans="1:1" ht="30.75" customHeight="1" x14ac:dyDescent="0.25">
      <c r="A2825"/>
    </row>
    <row r="2826" spans="1:1" ht="30.75" customHeight="1" x14ac:dyDescent="0.25">
      <c r="A2826"/>
    </row>
    <row r="2827" spans="1:1" ht="30.75" customHeight="1" x14ac:dyDescent="0.25">
      <c r="A2827"/>
    </row>
    <row r="2828" spans="1:1" ht="30.75" customHeight="1" x14ac:dyDescent="0.25">
      <c r="A2828"/>
    </row>
    <row r="2829" spans="1:1" ht="30.75" customHeight="1" x14ac:dyDescent="0.25">
      <c r="A2829"/>
    </row>
    <row r="2830" spans="1:1" ht="30.75" customHeight="1" x14ac:dyDescent="0.25">
      <c r="A2830"/>
    </row>
    <row r="2831" spans="1:1" ht="30.75" customHeight="1" x14ac:dyDescent="0.25">
      <c r="A2831"/>
    </row>
    <row r="2832" spans="1:1" ht="30.75" customHeight="1" x14ac:dyDescent="0.25">
      <c r="A2832"/>
    </row>
    <row r="2833" spans="1:1" ht="30.75" customHeight="1" x14ac:dyDescent="0.25">
      <c r="A2833"/>
    </row>
    <row r="2834" spans="1:1" ht="30.75" customHeight="1" x14ac:dyDescent="0.25">
      <c r="A2834"/>
    </row>
    <row r="2835" spans="1:1" ht="30.75" customHeight="1" x14ac:dyDescent="0.25">
      <c r="A2835"/>
    </row>
    <row r="2836" spans="1:1" ht="30.75" customHeight="1" x14ac:dyDescent="0.25">
      <c r="A2836"/>
    </row>
    <row r="2837" spans="1:1" ht="30.75" customHeight="1" x14ac:dyDescent="0.25">
      <c r="A2837"/>
    </row>
    <row r="2838" spans="1:1" ht="30.75" customHeight="1" x14ac:dyDescent="0.25">
      <c r="A2838"/>
    </row>
    <row r="2839" spans="1:1" ht="30.75" customHeight="1" x14ac:dyDescent="0.25">
      <c r="A2839"/>
    </row>
    <row r="2840" spans="1:1" ht="30.75" customHeight="1" x14ac:dyDescent="0.25">
      <c r="A2840"/>
    </row>
    <row r="2841" spans="1:1" ht="30.75" customHeight="1" x14ac:dyDescent="0.25">
      <c r="A2841"/>
    </row>
    <row r="2842" spans="1:1" ht="30.75" customHeight="1" x14ac:dyDescent="0.25">
      <c r="A2842"/>
    </row>
    <row r="2843" spans="1:1" ht="30.75" customHeight="1" x14ac:dyDescent="0.25">
      <c r="A2843"/>
    </row>
    <row r="2844" spans="1:1" ht="30.75" customHeight="1" x14ac:dyDescent="0.25">
      <c r="A2844"/>
    </row>
    <row r="2845" spans="1:1" ht="30.75" customHeight="1" x14ac:dyDescent="0.25">
      <c r="A2845"/>
    </row>
    <row r="2846" spans="1:1" ht="30.75" customHeight="1" x14ac:dyDescent="0.25">
      <c r="A2846"/>
    </row>
    <row r="2847" spans="1:1" ht="30.75" customHeight="1" x14ac:dyDescent="0.25">
      <c r="A2847"/>
    </row>
    <row r="2848" spans="1:1" ht="30.75" customHeight="1" x14ac:dyDescent="0.25">
      <c r="A2848"/>
    </row>
    <row r="2849" spans="1:1" ht="30.75" customHeight="1" x14ac:dyDescent="0.25">
      <c r="A2849"/>
    </row>
    <row r="2850" spans="1:1" ht="30.75" customHeight="1" x14ac:dyDescent="0.25">
      <c r="A2850"/>
    </row>
    <row r="2851" spans="1:1" ht="30.75" customHeight="1" x14ac:dyDescent="0.25">
      <c r="A2851"/>
    </row>
    <row r="2852" spans="1:1" ht="30.75" customHeight="1" x14ac:dyDescent="0.25">
      <c r="A2852"/>
    </row>
    <row r="2853" spans="1:1" ht="30.75" customHeight="1" x14ac:dyDescent="0.25">
      <c r="A2853"/>
    </row>
    <row r="2854" spans="1:1" ht="30.75" customHeight="1" x14ac:dyDescent="0.25">
      <c r="A2854"/>
    </row>
    <row r="2855" spans="1:1" ht="30.75" customHeight="1" x14ac:dyDescent="0.25">
      <c r="A2855"/>
    </row>
    <row r="2856" spans="1:1" ht="30.75" customHeight="1" x14ac:dyDescent="0.25">
      <c r="A2856"/>
    </row>
    <row r="2857" spans="1:1" ht="30.75" customHeight="1" x14ac:dyDescent="0.25">
      <c r="A2857"/>
    </row>
    <row r="2858" spans="1:1" ht="30.75" customHeight="1" x14ac:dyDescent="0.25">
      <c r="A2858"/>
    </row>
    <row r="2859" spans="1:1" ht="30.75" customHeight="1" x14ac:dyDescent="0.25">
      <c r="A2859"/>
    </row>
    <row r="2860" spans="1:1" ht="30.75" customHeight="1" x14ac:dyDescent="0.25">
      <c r="A2860"/>
    </row>
    <row r="2861" spans="1:1" ht="30.75" customHeight="1" x14ac:dyDescent="0.25">
      <c r="A2861"/>
    </row>
    <row r="2862" spans="1:1" ht="30.75" customHeight="1" x14ac:dyDescent="0.25">
      <c r="A2862"/>
    </row>
    <row r="2863" spans="1:1" ht="30.75" customHeight="1" x14ac:dyDescent="0.25">
      <c r="A2863"/>
    </row>
    <row r="2864" spans="1:1" ht="30.75" customHeight="1" x14ac:dyDescent="0.25">
      <c r="A2864"/>
    </row>
    <row r="2865" spans="1:1" ht="30.75" customHeight="1" x14ac:dyDescent="0.25">
      <c r="A2865"/>
    </row>
    <row r="2866" spans="1:1" ht="30.75" customHeight="1" x14ac:dyDescent="0.25">
      <c r="A2866"/>
    </row>
    <row r="2867" spans="1:1" ht="30.75" customHeight="1" x14ac:dyDescent="0.25">
      <c r="A2867"/>
    </row>
    <row r="2868" spans="1:1" ht="30.75" customHeight="1" x14ac:dyDescent="0.25">
      <c r="A2868"/>
    </row>
    <row r="2869" spans="1:1" ht="30.75" customHeight="1" x14ac:dyDescent="0.25">
      <c r="A2869"/>
    </row>
    <row r="2870" spans="1:1" ht="30.75" customHeight="1" x14ac:dyDescent="0.25">
      <c r="A2870"/>
    </row>
    <row r="2871" spans="1:1" ht="30.75" customHeight="1" x14ac:dyDescent="0.25">
      <c r="A2871"/>
    </row>
    <row r="2872" spans="1:1" ht="30.75" customHeight="1" x14ac:dyDescent="0.25">
      <c r="A2872"/>
    </row>
    <row r="2873" spans="1:1" ht="30.75" customHeight="1" x14ac:dyDescent="0.25">
      <c r="A2873"/>
    </row>
    <row r="2874" spans="1:1" ht="30.75" customHeight="1" x14ac:dyDescent="0.25">
      <c r="A2874"/>
    </row>
    <row r="2875" spans="1:1" ht="30.75" customHeight="1" x14ac:dyDescent="0.25">
      <c r="A2875"/>
    </row>
    <row r="2876" spans="1:1" ht="30.75" customHeight="1" x14ac:dyDescent="0.25">
      <c r="A2876"/>
    </row>
    <row r="2877" spans="1:1" ht="30.75" customHeight="1" x14ac:dyDescent="0.25">
      <c r="A2877"/>
    </row>
    <row r="2878" spans="1:1" ht="30.75" customHeight="1" x14ac:dyDescent="0.25">
      <c r="A2878"/>
    </row>
    <row r="2879" spans="1:1" ht="30.75" customHeight="1" x14ac:dyDescent="0.25">
      <c r="A2879"/>
    </row>
    <row r="2880" spans="1:1" ht="30.75" customHeight="1" x14ac:dyDescent="0.25">
      <c r="A2880"/>
    </row>
    <row r="2881" spans="1:1" ht="30.75" customHeight="1" x14ac:dyDescent="0.25">
      <c r="A2881"/>
    </row>
    <row r="2882" spans="1:1" ht="30.75" customHeight="1" x14ac:dyDescent="0.25">
      <c r="A2882"/>
    </row>
    <row r="2883" spans="1:1" ht="30.75" customHeight="1" x14ac:dyDescent="0.25">
      <c r="A2883"/>
    </row>
    <row r="2884" spans="1:1" ht="30.75" customHeight="1" x14ac:dyDescent="0.25">
      <c r="A2884"/>
    </row>
    <row r="2885" spans="1:1" ht="30.75" customHeight="1" x14ac:dyDescent="0.25">
      <c r="A2885"/>
    </row>
    <row r="2886" spans="1:1" ht="30.75" customHeight="1" x14ac:dyDescent="0.25">
      <c r="A2886"/>
    </row>
    <row r="2887" spans="1:1" ht="30.75" customHeight="1" x14ac:dyDescent="0.25">
      <c r="A2887"/>
    </row>
    <row r="2888" spans="1:1" ht="30.75" customHeight="1" x14ac:dyDescent="0.25">
      <c r="A2888"/>
    </row>
    <row r="2889" spans="1:1" ht="30.75" customHeight="1" x14ac:dyDescent="0.25">
      <c r="A2889"/>
    </row>
    <row r="2890" spans="1:1" ht="30.75" customHeight="1" x14ac:dyDescent="0.25">
      <c r="A2890"/>
    </row>
    <row r="2891" spans="1:1" ht="30.75" customHeight="1" x14ac:dyDescent="0.25">
      <c r="A2891"/>
    </row>
    <row r="2892" spans="1:1" ht="30.75" customHeight="1" x14ac:dyDescent="0.25">
      <c r="A2892"/>
    </row>
    <row r="2893" spans="1:1" ht="30.75" customHeight="1" x14ac:dyDescent="0.25">
      <c r="A2893"/>
    </row>
    <row r="2894" spans="1:1" ht="30.75" customHeight="1" x14ac:dyDescent="0.25">
      <c r="A2894"/>
    </row>
    <row r="2895" spans="1:1" ht="30.75" customHeight="1" x14ac:dyDescent="0.25">
      <c r="A2895"/>
    </row>
    <row r="2896" spans="1:1" ht="30.75" customHeight="1" x14ac:dyDescent="0.25">
      <c r="A2896"/>
    </row>
    <row r="2897" spans="1:1" ht="30.75" customHeight="1" x14ac:dyDescent="0.25">
      <c r="A2897"/>
    </row>
    <row r="2898" spans="1:1" ht="30.75" customHeight="1" x14ac:dyDescent="0.25">
      <c r="A2898"/>
    </row>
    <row r="2899" spans="1:1" ht="30.75" customHeight="1" x14ac:dyDescent="0.25">
      <c r="A2899"/>
    </row>
    <row r="2900" spans="1:1" ht="30.75" customHeight="1" x14ac:dyDescent="0.25">
      <c r="A2900"/>
    </row>
    <row r="2901" spans="1:1" ht="30.75" customHeight="1" x14ac:dyDescent="0.25">
      <c r="A2901"/>
    </row>
    <row r="2902" spans="1:1" ht="30.75" customHeight="1" x14ac:dyDescent="0.25">
      <c r="A2902"/>
    </row>
    <row r="2903" spans="1:1" ht="30.75" customHeight="1" x14ac:dyDescent="0.25">
      <c r="A2903"/>
    </row>
    <row r="2904" spans="1:1" ht="30.75" customHeight="1" x14ac:dyDescent="0.25">
      <c r="A2904"/>
    </row>
    <row r="2905" spans="1:1" ht="30.75" customHeight="1" x14ac:dyDescent="0.25">
      <c r="A2905"/>
    </row>
    <row r="2906" spans="1:1" ht="30.75" customHeight="1" x14ac:dyDescent="0.25">
      <c r="A2906"/>
    </row>
    <row r="2907" spans="1:1" ht="30.75" customHeight="1" x14ac:dyDescent="0.25">
      <c r="A2907"/>
    </row>
    <row r="2908" spans="1:1" ht="30.75" customHeight="1" x14ac:dyDescent="0.25">
      <c r="A2908"/>
    </row>
    <row r="2909" spans="1:1" ht="30.75" customHeight="1" x14ac:dyDescent="0.25">
      <c r="A2909"/>
    </row>
    <row r="2910" spans="1:1" ht="30.75" customHeight="1" x14ac:dyDescent="0.25">
      <c r="A2910"/>
    </row>
    <row r="2911" spans="1:1" ht="30.75" customHeight="1" x14ac:dyDescent="0.25">
      <c r="A2911"/>
    </row>
    <row r="2912" spans="1:1" ht="30.75" customHeight="1" x14ac:dyDescent="0.25">
      <c r="A2912"/>
    </row>
    <row r="2913" spans="1:1" ht="30.75" customHeight="1" x14ac:dyDescent="0.25">
      <c r="A2913"/>
    </row>
    <row r="2914" spans="1:1" ht="30.75" customHeight="1" x14ac:dyDescent="0.25">
      <c r="A2914"/>
    </row>
    <row r="2915" spans="1:1" ht="30.75" customHeight="1" x14ac:dyDescent="0.25">
      <c r="A2915"/>
    </row>
    <row r="2916" spans="1:1" ht="30.75" customHeight="1" x14ac:dyDescent="0.25">
      <c r="A2916"/>
    </row>
    <row r="2917" spans="1:1" ht="30.75" customHeight="1" x14ac:dyDescent="0.25">
      <c r="A2917"/>
    </row>
    <row r="2918" spans="1:1" ht="30.75" customHeight="1" x14ac:dyDescent="0.25">
      <c r="A2918"/>
    </row>
    <row r="2919" spans="1:1" ht="30.75" customHeight="1" x14ac:dyDescent="0.25">
      <c r="A2919"/>
    </row>
    <row r="2920" spans="1:1" ht="30.75" customHeight="1" x14ac:dyDescent="0.25">
      <c r="A2920"/>
    </row>
    <row r="2921" spans="1:1" ht="30.75" customHeight="1" x14ac:dyDescent="0.25">
      <c r="A2921"/>
    </row>
    <row r="2922" spans="1:1" ht="30.75" customHeight="1" x14ac:dyDescent="0.25">
      <c r="A2922"/>
    </row>
    <row r="2923" spans="1:1" ht="30.75" customHeight="1" x14ac:dyDescent="0.25">
      <c r="A2923"/>
    </row>
    <row r="2924" spans="1:1" ht="30.75" customHeight="1" x14ac:dyDescent="0.25">
      <c r="A2924"/>
    </row>
    <row r="2925" spans="1:1" ht="30.75" customHeight="1" x14ac:dyDescent="0.25">
      <c r="A2925"/>
    </row>
    <row r="2926" spans="1:1" ht="30.75" customHeight="1" x14ac:dyDescent="0.25">
      <c r="A2926"/>
    </row>
    <row r="2927" spans="1:1" ht="30.75" customHeight="1" x14ac:dyDescent="0.25">
      <c r="A2927"/>
    </row>
    <row r="2928" spans="1:1" ht="30.75" customHeight="1" x14ac:dyDescent="0.25">
      <c r="A2928"/>
    </row>
    <row r="2929" spans="1:1" ht="30.75" customHeight="1" x14ac:dyDescent="0.25">
      <c r="A2929"/>
    </row>
    <row r="2930" spans="1:1" ht="30.75" customHeight="1" x14ac:dyDescent="0.25">
      <c r="A2930"/>
    </row>
    <row r="2931" spans="1:1" ht="30.75" customHeight="1" x14ac:dyDescent="0.25">
      <c r="A2931"/>
    </row>
    <row r="2932" spans="1:1" ht="30.75" customHeight="1" x14ac:dyDescent="0.25">
      <c r="A2932"/>
    </row>
    <row r="2933" spans="1:1" ht="30.75" customHeight="1" x14ac:dyDescent="0.25">
      <c r="A2933"/>
    </row>
    <row r="2934" spans="1:1" ht="30.75" customHeight="1" x14ac:dyDescent="0.25">
      <c r="A2934"/>
    </row>
    <row r="2935" spans="1:1" ht="30.75" customHeight="1" x14ac:dyDescent="0.25">
      <c r="A2935"/>
    </row>
    <row r="2936" spans="1:1" ht="30.75" customHeight="1" x14ac:dyDescent="0.25">
      <c r="A2936"/>
    </row>
    <row r="2937" spans="1:1" ht="30.75" customHeight="1" x14ac:dyDescent="0.25">
      <c r="A2937"/>
    </row>
    <row r="2938" spans="1:1" ht="30.75" customHeight="1" x14ac:dyDescent="0.25">
      <c r="A2938"/>
    </row>
    <row r="2939" spans="1:1" ht="30.75" customHeight="1" x14ac:dyDescent="0.25">
      <c r="A2939"/>
    </row>
    <row r="2940" spans="1:1" ht="30.75" customHeight="1" x14ac:dyDescent="0.25">
      <c r="A2940"/>
    </row>
    <row r="2941" spans="1:1" ht="30.75" customHeight="1" x14ac:dyDescent="0.25">
      <c r="A2941"/>
    </row>
    <row r="2942" spans="1:1" ht="30.75" customHeight="1" x14ac:dyDescent="0.25">
      <c r="A2942"/>
    </row>
    <row r="2943" spans="1:1" ht="30.75" customHeight="1" x14ac:dyDescent="0.25">
      <c r="A2943"/>
    </row>
    <row r="2944" spans="1:1" ht="30.75" customHeight="1" x14ac:dyDescent="0.25">
      <c r="A2944"/>
    </row>
    <row r="2945" spans="1:1" ht="30.75" customHeight="1" x14ac:dyDescent="0.25">
      <c r="A2945"/>
    </row>
    <row r="2946" spans="1:1" ht="30.75" customHeight="1" x14ac:dyDescent="0.25">
      <c r="A2946"/>
    </row>
    <row r="2947" spans="1:1" ht="30.75" customHeight="1" x14ac:dyDescent="0.25">
      <c r="A2947"/>
    </row>
    <row r="2948" spans="1:1" ht="30.75" customHeight="1" x14ac:dyDescent="0.25">
      <c r="A2948"/>
    </row>
    <row r="2949" spans="1:1" ht="30.75" customHeight="1" x14ac:dyDescent="0.25">
      <c r="A2949"/>
    </row>
    <row r="2950" spans="1:1" ht="30.75" customHeight="1" x14ac:dyDescent="0.25">
      <c r="A2950"/>
    </row>
    <row r="2951" spans="1:1" ht="30.75" customHeight="1" x14ac:dyDescent="0.25">
      <c r="A2951"/>
    </row>
    <row r="2952" spans="1:1" ht="30.75" customHeight="1" x14ac:dyDescent="0.25">
      <c r="A2952"/>
    </row>
    <row r="2953" spans="1:1" ht="30.75" customHeight="1" x14ac:dyDescent="0.25">
      <c r="A2953"/>
    </row>
    <row r="2954" spans="1:1" ht="30.75" customHeight="1" x14ac:dyDescent="0.25">
      <c r="A2954"/>
    </row>
    <row r="2955" spans="1:1" ht="30.75" customHeight="1" x14ac:dyDescent="0.25">
      <c r="A2955"/>
    </row>
    <row r="2956" spans="1:1" ht="30.75" customHeight="1" x14ac:dyDescent="0.25">
      <c r="A2956"/>
    </row>
    <row r="2957" spans="1:1" ht="30.75" customHeight="1" x14ac:dyDescent="0.25">
      <c r="A2957"/>
    </row>
    <row r="2958" spans="1:1" ht="30.75" customHeight="1" x14ac:dyDescent="0.25">
      <c r="A2958"/>
    </row>
    <row r="2959" spans="1:1" ht="30.75" customHeight="1" x14ac:dyDescent="0.25">
      <c r="A2959"/>
    </row>
    <row r="2960" spans="1:1" ht="30.75" customHeight="1" x14ac:dyDescent="0.25">
      <c r="A2960"/>
    </row>
    <row r="2961" spans="1:1" ht="30.75" customHeight="1" x14ac:dyDescent="0.25">
      <c r="A2961"/>
    </row>
    <row r="2962" spans="1:1" ht="30.75" customHeight="1" x14ac:dyDescent="0.25">
      <c r="A2962"/>
    </row>
    <row r="2963" spans="1:1" ht="30.75" customHeight="1" x14ac:dyDescent="0.25">
      <c r="A2963"/>
    </row>
    <row r="2964" spans="1:1" ht="30.75" customHeight="1" x14ac:dyDescent="0.25">
      <c r="A2964"/>
    </row>
    <row r="2965" spans="1:1" ht="30.75" customHeight="1" x14ac:dyDescent="0.25">
      <c r="A2965"/>
    </row>
    <row r="2966" spans="1:1" ht="30.75" customHeight="1" x14ac:dyDescent="0.25">
      <c r="A2966"/>
    </row>
    <row r="2967" spans="1:1" ht="30.75" customHeight="1" x14ac:dyDescent="0.25">
      <c r="A2967"/>
    </row>
    <row r="2968" spans="1:1" ht="30.75" customHeight="1" x14ac:dyDescent="0.25">
      <c r="A2968"/>
    </row>
    <row r="2969" spans="1:1" ht="30.75" customHeight="1" x14ac:dyDescent="0.25">
      <c r="A2969"/>
    </row>
    <row r="2970" spans="1:1" ht="30.75" customHeight="1" x14ac:dyDescent="0.25">
      <c r="A2970"/>
    </row>
    <row r="2971" spans="1:1" ht="30.75" customHeight="1" x14ac:dyDescent="0.25">
      <c r="A2971"/>
    </row>
    <row r="2972" spans="1:1" ht="30.75" customHeight="1" x14ac:dyDescent="0.25">
      <c r="A2972"/>
    </row>
    <row r="2973" spans="1:1" ht="30.75" customHeight="1" x14ac:dyDescent="0.25">
      <c r="A2973"/>
    </row>
    <row r="2974" spans="1:1" ht="30.75" customHeight="1" x14ac:dyDescent="0.25">
      <c r="A2974"/>
    </row>
    <row r="2975" spans="1:1" ht="30.75" customHeight="1" x14ac:dyDescent="0.25">
      <c r="A2975"/>
    </row>
    <row r="2976" spans="1:1" ht="30.75" customHeight="1" x14ac:dyDescent="0.25">
      <c r="A2976"/>
    </row>
    <row r="2977" spans="1:1" ht="30.75" customHeight="1" x14ac:dyDescent="0.25">
      <c r="A2977"/>
    </row>
    <row r="2978" spans="1:1" ht="30.75" customHeight="1" x14ac:dyDescent="0.25">
      <c r="A2978"/>
    </row>
    <row r="2979" spans="1:1" ht="30.75" customHeight="1" x14ac:dyDescent="0.25">
      <c r="A2979"/>
    </row>
    <row r="2980" spans="1:1" ht="30.75" customHeight="1" x14ac:dyDescent="0.25">
      <c r="A2980"/>
    </row>
    <row r="2981" spans="1:1" ht="30.75" customHeight="1" x14ac:dyDescent="0.25">
      <c r="A2981"/>
    </row>
    <row r="2982" spans="1:1" ht="30.75" customHeight="1" x14ac:dyDescent="0.25">
      <c r="A2982"/>
    </row>
    <row r="2983" spans="1:1" ht="30.75" customHeight="1" x14ac:dyDescent="0.25">
      <c r="A2983"/>
    </row>
    <row r="2984" spans="1:1" ht="30.75" customHeight="1" x14ac:dyDescent="0.25">
      <c r="A2984"/>
    </row>
    <row r="2985" spans="1:1" ht="30.75" customHeight="1" x14ac:dyDescent="0.25">
      <c r="A2985"/>
    </row>
    <row r="2986" spans="1:1" ht="30.75" customHeight="1" x14ac:dyDescent="0.25">
      <c r="A2986"/>
    </row>
    <row r="2987" spans="1:1" ht="30.75" customHeight="1" x14ac:dyDescent="0.25">
      <c r="A2987"/>
    </row>
    <row r="2988" spans="1:1" ht="30.75" customHeight="1" x14ac:dyDescent="0.25">
      <c r="A2988"/>
    </row>
    <row r="2989" spans="1:1" ht="30.75" customHeight="1" x14ac:dyDescent="0.25">
      <c r="A2989"/>
    </row>
    <row r="2990" spans="1:1" ht="30.75" customHeight="1" x14ac:dyDescent="0.25">
      <c r="A2990"/>
    </row>
    <row r="2991" spans="1:1" ht="30.75" customHeight="1" x14ac:dyDescent="0.25">
      <c r="A2991"/>
    </row>
    <row r="2992" spans="1:1" ht="30.75" customHeight="1" x14ac:dyDescent="0.25">
      <c r="A2992"/>
    </row>
    <row r="2993" spans="1:1" ht="30.75" customHeight="1" x14ac:dyDescent="0.25">
      <c r="A2993"/>
    </row>
    <row r="2994" spans="1:1" ht="30.75" customHeight="1" x14ac:dyDescent="0.25">
      <c r="A2994"/>
    </row>
    <row r="2995" spans="1:1" ht="30.75" customHeight="1" x14ac:dyDescent="0.25">
      <c r="A2995"/>
    </row>
    <row r="2996" spans="1:1" ht="30.75" customHeight="1" x14ac:dyDescent="0.25">
      <c r="A2996"/>
    </row>
    <row r="2997" spans="1:1" ht="30.75" customHeight="1" x14ac:dyDescent="0.25">
      <c r="A2997"/>
    </row>
    <row r="2998" spans="1:1" ht="30.75" customHeight="1" x14ac:dyDescent="0.25">
      <c r="A2998"/>
    </row>
    <row r="2999" spans="1:1" ht="30.75" customHeight="1" x14ac:dyDescent="0.25">
      <c r="A2999"/>
    </row>
    <row r="3000" spans="1:1" ht="30.75" customHeight="1" x14ac:dyDescent="0.25">
      <c r="A3000"/>
    </row>
    <row r="3001" spans="1:1" ht="30.75" customHeight="1" x14ac:dyDescent="0.25">
      <c r="A3001"/>
    </row>
    <row r="3002" spans="1:1" ht="30.75" customHeight="1" x14ac:dyDescent="0.25">
      <c r="A3002"/>
    </row>
    <row r="3003" spans="1:1" ht="30.75" customHeight="1" x14ac:dyDescent="0.25">
      <c r="A3003"/>
    </row>
    <row r="3004" spans="1:1" ht="30.75" customHeight="1" x14ac:dyDescent="0.25">
      <c r="A3004"/>
    </row>
    <row r="3005" spans="1:1" ht="30.75" customHeight="1" x14ac:dyDescent="0.25">
      <c r="A3005"/>
    </row>
    <row r="3006" spans="1:1" ht="30.75" customHeight="1" x14ac:dyDescent="0.25">
      <c r="A3006"/>
    </row>
    <row r="3007" spans="1:1" ht="30.75" customHeight="1" x14ac:dyDescent="0.25">
      <c r="A3007"/>
    </row>
    <row r="3008" spans="1:1" ht="30.75" customHeight="1" x14ac:dyDescent="0.25">
      <c r="A3008"/>
    </row>
    <row r="3009" spans="1:1" ht="30.75" customHeight="1" x14ac:dyDescent="0.25">
      <c r="A3009"/>
    </row>
    <row r="3010" spans="1:1" ht="30.75" customHeight="1" x14ac:dyDescent="0.25">
      <c r="A3010"/>
    </row>
    <row r="3011" spans="1:1" ht="30.75" customHeight="1" x14ac:dyDescent="0.25">
      <c r="A3011"/>
    </row>
    <row r="3012" spans="1:1" ht="30.75" customHeight="1" x14ac:dyDescent="0.25">
      <c r="A3012"/>
    </row>
    <row r="3013" spans="1:1" ht="30.75" customHeight="1" x14ac:dyDescent="0.25">
      <c r="A3013"/>
    </row>
    <row r="3014" spans="1:1" ht="30.75" customHeight="1" x14ac:dyDescent="0.25">
      <c r="A3014"/>
    </row>
    <row r="3015" spans="1:1" ht="30.75" customHeight="1" x14ac:dyDescent="0.25">
      <c r="A3015"/>
    </row>
    <row r="3016" spans="1:1" ht="30.75" customHeight="1" x14ac:dyDescent="0.25">
      <c r="A3016"/>
    </row>
    <row r="3017" spans="1:1" ht="30.75" customHeight="1" x14ac:dyDescent="0.25">
      <c r="A3017"/>
    </row>
    <row r="3018" spans="1:1" ht="30.75" customHeight="1" x14ac:dyDescent="0.25">
      <c r="A3018"/>
    </row>
    <row r="3019" spans="1:1" ht="30.75" customHeight="1" x14ac:dyDescent="0.25">
      <c r="A3019"/>
    </row>
    <row r="3020" spans="1:1" ht="30.75" customHeight="1" x14ac:dyDescent="0.25">
      <c r="A3020"/>
    </row>
    <row r="3021" spans="1:1" ht="30.75" customHeight="1" x14ac:dyDescent="0.25">
      <c r="A3021"/>
    </row>
    <row r="3022" spans="1:1" ht="30.75" customHeight="1" x14ac:dyDescent="0.25">
      <c r="A3022"/>
    </row>
    <row r="3023" spans="1:1" ht="30.75" customHeight="1" x14ac:dyDescent="0.25">
      <c r="A3023"/>
    </row>
    <row r="3024" spans="1:1" ht="30.75" customHeight="1" x14ac:dyDescent="0.25">
      <c r="A3024"/>
    </row>
    <row r="3025" spans="1:1" ht="30.75" customHeight="1" x14ac:dyDescent="0.25">
      <c r="A3025"/>
    </row>
    <row r="3026" spans="1:1" ht="30.75" customHeight="1" x14ac:dyDescent="0.25">
      <c r="A3026"/>
    </row>
    <row r="3027" spans="1:1" ht="30.75" customHeight="1" x14ac:dyDescent="0.25">
      <c r="A3027"/>
    </row>
    <row r="3028" spans="1:1" ht="30.75" customHeight="1" x14ac:dyDescent="0.25">
      <c r="A3028"/>
    </row>
    <row r="3029" spans="1:1" ht="30.75" customHeight="1" x14ac:dyDescent="0.25">
      <c r="A3029"/>
    </row>
    <row r="3030" spans="1:1" ht="30.75" customHeight="1" x14ac:dyDescent="0.25">
      <c r="A3030"/>
    </row>
    <row r="3031" spans="1:1" ht="30.75" customHeight="1" x14ac:dyDescent="0.25">
      <c r="A3031"/>
    </row>
    <row r="3032" spans="1:1" ht="30.75" customHeight="1" x14ac:dyDescent="0.25">
      <c r="A3032"/>
    </row>
    <row r="3033" spans="1:1" ht="30.75" customHeight="1" x14ac:dyDescent="0.25">
      <c r="A3033"/>
    </row>
    <row r="3034" spans="1:1" ht="30.75" customHeight="1" x14ac:dyDescent="0.25">
      <c r="A3034"/>
    </row>
    <row r="3035" spans="1:1" ht="30.75" customHeight="1" x14ac:dyDescent="0.25">
      <c r="A3035"/>
    </row>
    <row r="3036" spans="1:1" ht="30.75" customHeight="1" x14ac:dyDescent="0.25">
      <c r="A3036"/>
    </row>
    <row r="3037" spans="1:1" ht="30.75" customHeight="1" x14ac:dyDescent="0.25">
      <c r="A3037"/>
    </row>
    <row r="3038" spans="1:1" ht="30.75" customHeight="1" x14ac:dyDescent="0.25">
      <c r="A3038"/>
    </row>
    <row r="3039" spans="1:1" ht="30.75" customHeight="1" x14ac:dyDescent="0.25">
      <c r="A3039"/>
    </row>
    <row r="3040" spans="1:1" ht="30.75" customHeight="1" x14ac:dyDescent="0.25">
      <c r="A3040"/>
    </row>
    <row r="3041" spans="1:1" ht="30.75" customHeight="1" x14ac:dyDescent="0.25">
      <c r="A3041"/>
    </row>
    <row r="3042" spans="1:1" ht="30.75" customHeight="1" x14ac:dyDescent="0.25">
      <c r="A3042"/>
    </row>
    <row r="3043" spans="1:1" ht="30.75" customHeight="1" x14ac:dyDescent="0.25">
      <c r="A3043"/>
    </row>
    <row r="3044" spans="1:1" ht="30.75" customHeight="1" x14ac:dyDescent="0.25">
      <c r="A3044"/>
    </row>
    <row r="3045" spans="1:1" ht="30.75" customHeight="1" x14ac:dyDescent="0.25">
      <c r="A3045"/>
    </row>
    <row r="3046" spans="1:1" ht="30.75" customHeight="1" x14ac:dyDescent="0.25">
      <c r="A3046"/>
    </row>
    <row r="3047" spans="1:1" ht="30.75" customHeight="1" x14ac:dyDescent="0.25">
      <c r="A3047"/>
    </row>
    <row r="3048" spans="1:1" ht="30.75" customHeight="1" x14ac:dyDescent="0.25">
      <c r="A3048"/>
    </row>
    <row r="3049" spans="1:1" ht="30.75" customHeight="1" x14ac:dyDescent="0.25">
      <c r="A3049"/>
    </row>
    <row r="3050" spans="1:1" ht="30.75" customHeight="1" x14ac:dyDescent="0.25">
      <c r="A3050"/>
    </row>
    <row r="3051" spans="1:1" ht="30.75" customHeight="1" x14ac:dyDescent="0.25">
      <c r="A3051"/>
    </row>
    <row r="3052" spans="1:1" ht="30.75" customHeight="1" x14ac:dyDescent="0.25">
      <c r="A3052"/>
    </row>
    <row r="3053" spans="1:1" ht="30.75" customHeight="1" x14ac:dyDescent="0.25">
      <c r="A3053"/>
    </row>
    <row r="3054" spans="1:1" ht="30.75" customHeight="1" x14ac:dyDescent="0.25">
      <c r="A3054"/>
    </row>
    <row r="3055" spans="1:1" ht="30.75" customHeight="1" x14ac:dyDescent="0.25">
      <c r="A3055"/>
    </row>
    <row r="3056" spans="1:1" ht="30.75" customHeight="1" x14ac:dyDescent="0.25">
      <c r="A3056"/>
    </row>
    <row r="3057" spans="1:1" ht="30.75" customHeight="1" x14ac:dyDescent="0.25">
      <c r="A3057"/>
    </row>
    <row r="3058" spans="1:1" ht="30.75" customHeight="1" x14ac:dyDescent="0.25">
      <c r="A3058"/>
    </row>
    <row r="3059" spans="1:1" ht="30.75" customHeight="1" x14ac:dyDescent="0.25">
      <c r="A3059"/>
    </row>
    <row r="3060" spans="1:1" ht="30.75" customHeight="1" x14ac:dyDescent="0.25">
      <c r="A3060"/>
    </row>
    <row r="3061" spans="1:1" ht="30.75" customHeight="1" x14ac:dyDescent="0.25">
      <c r="A3061"/>
    </row>
    <row r="3062" spans="1:1" ht="30.75" customHeight="1" x14ac:dyDescent="0.25">
      <c r="A3062"/>
    </row>
    <row r="3063" spans="1:1" ht="30.75" customHeight="1" x14ac:dyDescent="0.25">
      <c r="A3063"/>
    </row>
    <row r="3064" spans="1:1" ht="30.75" customHeight="1" x14ac:dyDescent="0.25">
      <c r="A3064"/>
    </row>
    <row r="3065" spans="1:1" ht="30.75" customHeight="1" x14ac:dyDescent="0.25">
      <c r="A3065"/>
    </row>
    <row r="3066" spans="1:1" ht="30.75" customHeight="1" x14ac:dyDescent="0.25">
      <c r="A3066"/>
    </row>
    <row r="3067" spans="1:1" ht="30.75" customHeight="1" x14ac:dyDescent="0.25">
      <c r="A3067"/>
    </row>
    <row r="3068" spans="1:1" ht="30.75" customHeight="1" x14ac:dyDescent="0.25">
      <c r="A3068"/>
    </row>
    <row r="3069" spans="1:1" ht="30.75" customHeight="1" x14ac:dyDescent="0.25">
      <c r="A3069"/>
    </row>
    <row r="3070" spans="1:1" ht="30.75" customHeight="1" x14ac:dyDescent="0.25">
      <c r="A3070"/>
    </row>
    <row r="3071" spans="1:1" ht="30.75" customHeight="1" x14ac:dyDescent="0.25">
      <c r="A3071"/>
    </row>
    <row r="3072" spans="1:1" ht="30.75" customHeight="1" x14ac:dyDescent="0.25">
      <c r="A3072"/>
    </row>
    <row r="3073" spans="1:1" ht="30.75" customHeight="1" x14ac:dyDescent="0.25">
      <c r="A3073"/>
    </row>
    <row r="3074" spans="1:1" ht="30.75" customHeight="1" x14ac:dyDescent="0.25">
      <c r="A3074"/>
    </row>
    <row r="3075" spans="1:1" ht="30.75" customHeight="1" x14ac:dyDescent="0.25">
      <c r="A3075"/>
    </row>
    <row r="3076" spans="1:1" ht="30.75" customHeight="1" x14ac:dyDescent="0.25">
      <c r="A3076"/>
    </row>
    <row r="3077" spans="1:1" ht="30.75" customHeight="1" x14ac:dyDescent="0.25">
      <c r="A3077"/>
    </row>
    <row r="3078" spans="1:1" ht="30.75" customHeight="1" x14ac:dyDescent="0.25">
      <c r="A3078"/>
    </row>
    <row r="3079" spans="1:1" ht="30.75" customHeight="1" x14ac:dyDescent="0.25">
      <c r="A3079"/>
    </row>
    <row r="3080" spans="1:1" ht="30.75" customHeight="1" x14ac:dyDescent="0.25">
      <c r="A3080"/>
    </row>
    <row r="3081" spans="1:1" ht="30.75" customHeight="1" x14ac:dyDescent="0.25">
      <c r="A3081"/>
    </row>
    <row r="3082" spans="1:1" ht="30.75" customHeight="1" x14ac:dyDescent="0.25">
      <c r="A3082"/>
    </row>
    <row r="3083" spans="1:1" ht="30.75" customHeight="1" x14ac:dyDescent="0.25">
      <c r="A3083"/>
    </row>
    <row r="3084" spans="1:1" ht="30.75" customHeight="1" x14ac:dyDescent="0.25">
      <c r="A3084"/>
    </row>
    <row r="3085" spans="1:1" ht="30.75" customHeight="1" x14ac:dyDescent="0.25">
      <c r="A3085"/>
    </row>
    <row r="3086" spans="1:1" ht="30.75" customHeight="1" x14ac:dyDescent="0.25">
      <c r="A3086"/>
    </row>
    <row r="3087" spans="1:1" ht="30.75" customHeight="1" x14ac:dyDescent="0.25">
      <c r="A3087"/>
    </row>
    <row r="3088" spans="1:1" ht="30.75" customHeight="1" x14ac:dyDescent="0.25">
      <c r="A3088"/>
    </row>
    <row r="3089" spans="1:1" ht="30.75" customHeight="1" x14ac:dyDescent="0.25">
      <c r="A3089"/>
    </row>
    <row r="3090" spans="1:1" ht="30.75" customHeight="1" x14ac:dyDescent="0.25">
      <c r="A3090"/>
    </row>
    <row r="3091" spans="1:1" ht="30.75" customHeight="1" x14ac:dyDescent="0.25">
      <c r="A3091"/>
    </row>
    <row r="3092" spans="1:1" ht="30.75" customHeight="1" x14ac:dyDescent="0.25">
      <c r="A3092"/>
    </row>
    <row r="3093" spans="1:1" ht="30.75" customHeight="1" x14ac:dyDescent="0.25">
      <c r="A3093"/>
    </row>
    <row r="3094" spans="1:1" ht="30.75" customHeight="1" x14ac:dyDescent="0.25">
      <c r="A3094"/>
    </row>
    <row r="3095" spans="1:1" ht="30.75" customHeight="1" x14ac:dyDescent="0.25">
      <c r="A3095"/>
    </row>
    <row r="3096" spans="1:1" ht="30.75" customHeight="1" x14ac:dyDescent="0.25">
      <c r="A3096"/>
    </row>
    <row r="3097" spans="1:1" ht="30.75" customHeight="1" x14ac:dyDescent="0.25">
      <c r="A3097"/>
    </row>
    <row r="3098" spans="1:1" ht="30.75" customHeight="1" x14ac:dyDescent="0.25">
      <c r="A3098"/>
    </row>
    <row r="3099" spans="1:1" ht="30.75" customHeight="1" x14ac:dyDescent="0.25">
      <c r="A3099"/>
    </row>
    <row r="3100" spans="1:1" ht="30.75" customHeight="1" x14ac:dyDescent="0.25">
      <c r="A3100"/>
    </row>
    <row r="3101" spans="1:1" ht="30.75" customHeight="1" x14ac:dyDescent="0.25">
      <c r="A3101"/>
    </row>
    <row r="3102" spans="1:1" ht="30.75" customHeight="1" x14ac:dyDescent="0.25">
      <c r="A3102"/>
    </row>
    <row r="3103" spans="1:1" ht="30.75" customHeight="1" x14ac:dyDescent="0.25">
      <c r="A3103"/>
    </row>
    <row r="3104" spans="1:1" ht="30.75" customHeight="1" x14ac:dyDescent="0.25">
      <c r="A3104"/>
    </row>
    <row r="3105" spans="1:1" ht="30.75" customHeight="1" x14ac:dyDescent="0.25">
      <c r="A3105"/>
    </row>
    <row r="3106" spans="1:1" ht="30.75" customHeight="1" x14ac:dyDescent="0.25">
      <c r="A3106"/>
    </row>
    <row r="3107" spans="1:1" ht="30.75" customHeight="1" x14ac:dyDescent="0.25">
      <c r="A3107"/>
    </row>
    <row r="3108" spans="1:1" ht="30.75" customHeight="1" x14ac:dyDescent="0.25">
      <c r="A3108"/>
    </row>
    <row r="3109" spans="1:1" ht="30.75" customHeight="1" x14ac:dyDescent="0.25">
      <c r="A3109"/>
    </row>
    <row r="3110" spans="1:1" ht="30.75" customHeight="1" x14ac:dyDescent="0.25">
      <c r="A3110"/>
    </row>
    <row r="3111" spans="1:1" ht="30.75" customHeight="1" x14ac:dyDescent="0.25">
      <c r="A3111"/>
    </row>
    <row r="3112" spans="1:1" ht="30.75" customHeight="1" x14ac:dyDescent="0.25">
      <c r="A3112"/>
    </row>
    <row r="3113" spans="1:1" ht="30.75" customHeight="1" x14ac:dyDescent="0.25">
      <c r="A3113"/>
    </row>
    <row r="3114" spans="1:1" ht="30.75" customHeight="1" x14ac:dyDescent="0.25">
      <c r="A3114"/>
    </row>
    <row r="3115" spans="1:1" ht="30.75" customHeight="1" x14ac:dyDescent="0.25">
      <c r="A3115"/>
    </row>
    <row r="3116" spans="1:1" ht="30.75" customHeight="1" x14ac:dyDescent="0.25">
      <c r="A3116"/>
    </row>
    <row r="3117" spans="1:1" ht="30.75" customHeight="1" x14ac:dyDescent="0.25">
      <c r="A3117"/>
    </row>
    <row r="3118" spans="1:1" ht="30.75" customHeight="1" x14ac:dyDescent="0.25">
      <c r="A3118"/>
    </row>
    <row r="3119" spans="1:1" ht="30.75" customHeight="1" x14ac:dyDescent="0.25">
      <c r="A3119"/>
    </row>
    <row r="3120" spans="1:1" ht="30.75" customHeight="1" x14ac:dyDescent="0.25">
      <c r="A3120"/>
    </row>
    <row r="3121" spans="1:1" ht="30.75" customHeight="1" x14ac:dyDescent="0.25">
      <c r="A3121"/>
    </row>
    <row r="3122" spans="1:1" ht="30.75" customHeight="1" x14ac:dyDescent="0.25">
      <c r="A3122"/>
    </row>
    <row r="3123" spans="1:1" ht="30.75" customHeight="1" x14ac:dyDescent="0.25">
      <c r="A3123"/>
    </row>
    <row r="3124" spans="1:1" ht="30.75" customHeight="1" x14ac:dyDescent="0.25">
      <c r="A3124"/>
    </row>
    <row r="3125" spans="1:1" ht="30.75" customHeight="1" x14ac:dyDescent="0.25">
      <c r="A3125"/>
    </row>
    <row r="3126" spans="1:1" ht="30.75" customHeight="1" x14ac:dyDescent="0.25">
      <c r="A3126"/>
    </row>
    <row r="3127" spans="1:1" ht="30.75" customHeight="1" x14ac:dyDescent="0.25">
      <c r="A3127"/>
    </row>
    <row r="3128" spans="1:1" ht="30.75" customHeight="1" x14ac:dyDescent="0.25">
      <c r="A3128"/>
    </row>
    <row r="3129" spans="1:1" ht="30.75" customHeight="1" x14ac:dyDescent="0.25">
      <c r="A3129"/>
    </row>
    <row r="3130" spans="1:1" ht="30.75" customHeight="1" x14ac:dyDescent="0.25">
      <c r="A3130"/>
    </row>
    <row r="3131" spans="1:1" ht="30.75" customHeight="1" x14ac:dyDescent="0.25">
      <c r="A3131"/>
    </row>
    <row r="3132" spans="1:1" ht="30.75" customHeight="1" x14ac:dyDescent="0.25">
      <c r="A3132"/>
    </row>
    <row r="3133" spans="1:1" ht="30.75" customHeight="1" x14ac:dyDescent="0.25">
      <c r="A3133"/>
    </row>
    <row r="3134" spans="1:1" ht="30.75" customHeight="1" x14ac:dyDescent="0.25">
      <c r="A3134"/>
    </row>
    <row r="3135" spans="1:1" ht="30.75" customHeight="1" x14ac:dyDescent="0.25">
      <c r="A3135"/>
    </row>
    <row r="3136" spans="1:1" ht="30.75" customHeight="1" x14ac:dyDescent="0.25">
      <c r="A3136"/>
    </row>
    <row r="3137" spans="1:1" ht="30.75" customHeight="1" x14ac:dyDescent="0.25">
      <c r="A3137"/>
    </row>
    <row r="3138" spans="1:1" ht="30.75" customHeight="1" x14ac:dyDescent="0.25">
      <c r="A3138"/>
    </row>
    <row r="3139" spans="1:1" ht="30.75" customHeight="1" x14ac:dyDescent="0.25">
      <c r="A3139"/>
    </row>
    <row r="3140" spans="1:1" ht="30.75" customHeight="1" x14ac:dyDescent="0.25">
      <c r="A3140"/>
    </row>
    <row r="3141" spans="1:1" ht="30.75" customHeight="1" x14ac:dyDescent="0.25">
      <c r="A3141"/>
    </row>
    <row r="3142" spans="1:1" ht="30.75" customHeight="1" x14ac:dyDescent="0.25">
      <c r="A3142"/>
    </row>
    <row r="3143" spans="1:1" ht="30.75" customHeight="1" x14ac:dyDescent="0.25">
      <c r="A3143"/>
    </row>
    <row r="3144" spans="1:1" ht="30.75" customHeight="1" x14ac:dyDescent="0.25">
      <c r="A3144"/>
    </row>
    <row r="3145" spans="1:1" ht="30.75" customHeight="1" x14ac:dyDescent="0.25">
      <c r="A3145"/>
    </row>
    <row r="3146" spans="1:1" ht="30.75" customHeight="1" x14ac:dyDescent="0.25">
      <c r="A3146"/>
    </row>
    <row r="3147" spans="1:1" ht="30.75" customHeight="1" x14ac:dyDescent="0.25">
      <c r="A3147"/>
    </row>
    <row r="3148" spans="1:1" ht="30.75" customHeight="1" x14ac:dyDescent="0.25">
      <c r="A3148"/>
    </row>
    <row r="3149" spans="1:1" ht="30.75" customHeight="1" x14ac:dyDescent="0.25">
      <c r="A3149"/>
    </row>
    <row r="3150" spans="1:1" ht="30.75" customHeight="1" x14ac:dyDescent="0.25">
      <c r="A3150"/>
    </row>
    <row r="3151" spans="1:1" ht="30.75" customHeight="1" x14ac:dyDescent="0.25">
      <c r="A3151"/>
    </row>
    <row r="3152" spans="1:1" ht="30.75" customHeight="1" x14ac:dyDescent="0.25">
      <c r="A3152"/>
    </row>
    <row r="3153" spans="1:1" ht="30.75" customHeight="1" x14ac:dyDescent="0.25">
      <c r="A3153"/>
    </row>
    <row r="3154" spans="1:1" ht="30.75" customHeight="1" x14ac:dyDescent="0.25">
      <c r="A3154"/>
    </row>
    <row r="3155" spans="1:1" ht="30.75" customHeight="1" x14ac:dyDescent="0.25">
      <c r="A3155"/>
    </row>
    <row r="3156" spans="1:1" ht="30.75" customHeight="1" x14ac:dyDescent="0.25">
      <c r="A3156"/>
    </row>
    <row r="3157" spans="1:1" ht="30.75" customHeight="1" x14ac:dyDescent="0.25">
      <c r="A3157"/>
    </row>
    <row r="3158" spans="1:1" ht="30.75" customHeight="1" x14ac:dyDescent="0.25">
      <c r="A3158"/>
    </row>
    <row r="3159" spans="1:1" ht="30.75" customHeight="1" x14ac:dyDescent="0.25">
      <c r="A3159"/>
    </row>
    <row r="3160" spans="1:1" ht="30.75" customHeight="1" x14ac:dyDescent="0.25">
      <c r="A3160"/>
    </row>
    <row r="3161" spans="1:1" ht="30.75" customHeight="1" x14ac:dyDescent="0.25">
      <c r="A3161"/>
    </row>
    <row r="3162" spans="1:1" ht="30.75" customHeight="1" x14ac:dyDescent="0.25">
      <c r="A3162"/>
    </row>
    <row r="3163" spans="1:1" ht="30.75" customHeight="1" x14ac:dyDescent="0.25">
      <c r="A3163"/>
    </row>
    <row r="3164" spans="1:1" ht="30.75" customHeight="1" x14ac:dyDescent="0.25">
      <c r="A3164"/>
    </row>
    <row r="3165" spans="1:1" ht="30.75" customHeight="1" x14ac:dyDescent="0.25">
      <c r="A3165"/>
    </row>
    <row r="3166" spans="1:1" ht="30.75" customHeight="1" x14ac:dyDescent="0.25">
      <c r="A3166"/>
    </row>
    <row r="3167" spans="1:1" ht="30.75" customHeight="1" x14ac:dyDescent="0.25">
      <c r="A3167"/>
    </row>
    <row r="3168" spans="1:1" ht="30.75" customHeight="1" x14ac:dyDescent="0.25">
      <c r="A3168"/>
    </row>
    <row r="3169" spans="1:1" ht="30.75" customHeight="1" x14ac:dyDescent="0.25">
      <c r="A3169"/>
    </row>
    <row r="3170" spans="1:1" ht="30.75" customHeight="1" x14ac:dyDescent="0.25">
      <c r="A3170"/>
    </row>
    <row r="3171" spans="1:1" ht="30.75" customHeight="1" x14ac:dyDescent="0.25">
      <c r="A3171"/>
    </row>
    <row r="3172" spans="1:1" ht="30.75" customHeight="1" x14ac:dyDescent="0.25">
      <c r="A3172"/>
    </row>
    <row r="3173" spans="1:1" ht="30.75" customHeight="1" x14ac:dyDescent="0.25">
      <c r="A3173"/>
    </row>
    <row r="3174" spans="1:1" ht="30.75" customHeight="1" x14ac:dyDescent="0.25">
      <c r="A3174"/>
    </row>
    <row r="3175" spans="1:1" ht="30.75" customHeight="1" x14ac:dyDescent="0.25">
      <c r="A3175"/>
    </row>
    <row r="3176" spans="1:1" ht="30.75" customHeight="1" x14ac:dyDescent="0.25">
      <c r="A3176"/>
    </row>
    <row r="3177" spans="1:1" ht="30.75" customHeight="1" x14ac:dyDescent="0.25">
      <c r="A3177"/>
    </row>
    <row r="3178" spans="1:1" ht="30.75" customHeight="1" x14ac:dyDescent="0.25">
      <c r="A3178"/>
    </row>
    <row r="3179" spans="1:1" ht="30.75" customHeight="1" x14ac:dyDescent="0.25">
      <c r="A3179"/>
    </row>
    <row r="3180" spans="1:1" ht="30.75" customHeight="1" x14ac:dyDescent="0.25">
      <c r="A3180"/>
    </row>
    <row r="3181" spans="1:1" ht="30.75" customHeight="1" x14ac:dyDescent="0.25">
      <c r="A3181"/>
    </row>
    <row r="3182" spans="1:1" ht="30.75" customHeight="1" x14ac:dyDescent="0.25">
      <c r="A3182"/>
    </row>
    <row r="3183" spans="1:1" ht="30.75" customHeight="1" x14ac:dyDescent="0.25">
      <c r="A3183"/>
    </row>
    <row r="3184" spans="1:1" ht="30.75" customHeight="1" x14ac:dyDescent="0.25">
      <c r="A3184"/>
    </row>
    <row r="3185" spans="1:1" ht="30.75" customHeight="1" x14ac:dyDescent="0.25">
      <c r="A3185"/>
    </row>
    <row r="3186" spans="1:1" ht="30.75" customHeight="1" x14ac:dyDescent="0.25">
      <c r="A3186"/>
    </row>
    <row r="3187" spans="1:1" ht="30.75" customHeight="1" x14ac:dyDescent="0.25">
      <c r="A3187"/>
    </row>
    <row r="3188" spans="1:1" ht="30.75" customHeight="1" x14ac:dyDescent="0.25">
      <c r="A3188"/>
    </row>
    <row r="3189" spans="1:1" ht="30.75" customHeight="1" x14ac:dyDescent="0.25">
      <c r="A3189"/>
    </row>
    <row r="3190" spans="1:1" ht="30.75" customHeight="1" x14ac:dyDescent="0.25">
      <c r="A3190"/>
    </row>
    <row r="3191" spans="1:1" ht="30.75" customHeight="1" x14ac:dyDescent="0.25">
      <c r="A3191"/>
    </row>
    <row r="3192" spans="1:1" ht="30.75" customHeight="1" x14ac:dyDescent="0.25">
      <c r="A3192"/>
    </row>
    <row r="3193" spans="1:1" ht="30.75" customHeight="1" x14ac:dyDescent="0.25">
      <c r="A3193"/>
    </row>
    <row r="3194" spans="1:1" ht="30.75" customHeight="1" x14ac:dyDescent="0.25">
      <c r="A3194"/>
    </row>
    <row r="3195" spans="1:1" ht="30.75" customHeight="1" x14ac:dyDescent="0.25">
      <c r="A3195"/>
    </row>
    <row r="3196" spans="1:1" ht="30.75" customHeight="1" x14ac:dyDescent="0.25">
      <c r="A3196"/>
    </row>
    <row r="3197" spans="1:1" ht="30.75" customHeight="1" x14ac:dyDescent="0.25">
      <c r="A3197"/>
    </row>
    <row r="3198" spans="1:1" ht="30.75" customHeight="1" x14ac:dyDescent="0.25">
      <c r="A3198"/>
    </row>
    <row r="3199" spans="1:1" ht="30.75" customHeight="1" x14ac:dyDescent="0.25">
      <c r="A3199"/>
    </row>
    <row r="3200" spans="1:1" ht="30.75" customHeight="1" x14ac:dyDescent="0.25">
      <c r="A3200"/>
    </row>
    <row r="3201" spans="1:1" ht="30.75" customHeight="1" x14ac:dyDescent="0.25">
      <c r="A3201"/>
    </row>
    <row r="3202" spans="1:1" ht="30.75" customHeight="1" x14ac:dyDescent="0.25">
      <c r="A3202"/>
    </row>
    <row r="3203" spans="1:1" ht="30.75" customHeight="1" x14ac:dyDescent="0.25">
      <c r="A3203"/>
    </row>
    <row r="3204" spans="1:1" ht="30.75" customHeight="1" x14ac:dyDescent="0.25">
      <c r="A3204"/>
    </row>
    <row r="3205" spans="1:1" ht="30.75" customHeight="1" x14ac:dyDescent="0.25">
      <c r="A3205"/>
    </row>
    <row r="3206" spans="1:1" ht="30.75" customHeight="1" x14ac:dyDescent="0.25">
      <c r="A3206"/>
    </row>
    <row r="3207" spans="1:1" ht="30.75" customHeight="1" x14ac:dyDescent="0.25">
      <c r="A3207"/>
    </row>
    <row r="3208" spans="1:1" ht="30.75" customHeight="1" x14ac:dyDescent="0.25">
      <c r="A3208"/>
    </row>
    <row r="3209" spans="1:1" ht="30.75" customHeight="1" x14ac:dyDescent="0.25">
      <c r="A3209"/>
    </row>
    <row r="3210" spans="1:1" ht="30.75" customHeight="1" x14ac:dyDescent="0.25">
      <c r="A3210"/>
    </row>
    <row r="3211" spans="1:1" ht="30.75" customHeight="1" x14ac:dyDescent="0.25">
      <c r="A3211"/>
    </row>
    <row r="3212" spans="1:1" ht="30.75" customHeight="1" x14ac:dyDescent="0.25">
      <c r="A3212"/>
    </row>
    <row r="3213" spans="1:1" ht="30.75" customHeight="1" x14ac:dyDescent="0.25">
      <c r="A3213"/>
    </row>
    <row r="3214" spans="1:1" ht="30.75" customHeight="1" x14ac:dyDescent="0.25">
      <c r="A3214"/>
    </row>
    <row r="3215" spans="1:1" ht="30.75" customHeight="1" x14ac:dyDescent="0.25">
      <c r="A3215"/>
    </row>
    <row r="3216" spans="1:1" ht="30.75" customHeight="1" x14ac:dyDescent="0.25">
      <c r="A3216"/>
    </row>
    <row r="3217" spans="1:1" ht="30.75" customHeight="1" x14ac:dyDescent="0.25">
      <c r="A3217"/>
    </row>
    <row r="3218" spans="1:1" ht="30.75" customHeight="1" x14ac:dyDescent="0.25">
      <c r="A3218"/>
    </row>
    <row r="3219" spans="1:1" ht="30.75" customHeight="1" x14ac:dyDescent="0.25">
      <c r="A3219"/>
    </row>
    <row r="3220" spans="1:1" ht="30.75" customHeight="1" x14ac:dyDescent="0.25">
      <c r="A3220"/>
    </row>
    <row r="3221" spans="1:1" ht="30.75" customHeight="1" x14ac:dyDescent="0.25">
      <c r="A3221"/>
    </row>
    <row r="3222" spans="1:1" ht="30.75" customHeight="1" x14ac:dyDescent="0.25">
      <c r="A3222"/>
    </row>
    <row r="3223" spans="1:1" ht="30.75" customHeight="1" x14ac:dyDescent="0.25">
      <c r="A3223"/>
    </row>
    <row r="3224" spans="1:1" ht="30.75" customHeight="1" x14ac:dyDescent="0.25">
      <c r="A3224"/>
    </row>
    <row r="3225" spans="1:1" ht="30.75" customHeight="1" x14ac:dyDescent="0.25">
      <c r="A3225"/>
    </row>
    <row r="3226" spans="1:1" ht="30.75" customHeight="1" x14ac:dyDescent="0.25">
      <c r="A3226"/>
    </row>
    <row r="3227" spans="1:1" ht="30.75" customHeight="1" x14ac:dyDescent="0.25">
      <c r="A3227"/>
    </row>
    <row r="3228" spans="1:1" ht="30.75" customHeight="1" x14ac:dyDescent="0.25">
      <c r="A3228"/>
    </row>
    <row r="3229" spans="1:1" ht="30.75" customHeight="1" x14ac:dyDescent="0.25">
      <c r="A3229"/>
    </row>
    <row r="3230" spans="1:1" ht="30.75" customHeight="1" x14ac:dyDescent="0.25">
      <c r="A3230"/>
    </row>
    <row r="3231" spans="1:1" ht="30.75" customHeight="1" x14ac:dyDescent="0.25">
      <c r="A3231"/>
    </row>
    <row r="3232" spans="1:1" ht="30.75" customHeight="1" x14ac:dyDescent="0.25">
      <c r="A3232"/>
    </row>
    <row r="3233" spans="1:1" ht="30.75" customHeight="1" x14ac:dyDescent="0.25">
      <c r="A3233"/>
    </row>
    <row r="3234" spans="1:1" ht="30.75" customHeight="1" x14ac:dyDescent="0.25">
      <c r="A3234"/>
    </row>
    <row r="3235" spans="1:1" ht="30.75" customHeight="1" x14ac:dyDescent="0.25">
      <c r="A3235"/>
    </row>
    <row r="3236" spans="1:1" ht="30.75" customHeight="1" x14ac:dyDescent="0.25">
      <c r="A3236"/>
    </row>
    <row r="3237" spans="1:1" ht="30.75" customHeight="1" x14ac:dyDescent="0.25">
      <c r="A3237"/>
    </row>
    <row r="3238" spans="1:1" ht="30.75" customHeight="1" x14ac:dyDescent="0.25">
      <c r="A3238"/>
    </row>
    <row r="3239" spans="1:1" ht="30.75" customHeight="1" x14ac:dyDescent="0.25">
      <c r="A3239"/>
    </row>
    <row r="3240" spans="1:1" ht="30.75" customHeight="1" x14ac:dyDescent="0.25">
      <c r="A3240"/>
    </row>
    <row r="3241" spans="1:1" ht="30.75" customHeight="1" x14ac:dyDescent="0.25">
      <c r="A3241"/>
    </row>
    <row r="3242" spans="1:1" ht="30.75" customHeight="1" x14ac:dyDescent="0.25">
      <c r="A3242"/>
    </row>
    <row r="3243" spans="1:1" ht="30.75" customHeight="1" x14ac:dyDescent="0.25">
      <c r="A3243"/>
    </row>
    <row r="3244" spans="1:1" ht="30.75" customHeight="1" x14ac:dyDescent="0.25">
      <c r="A3244"/>
    </row>
    <row r="3245" spans="1:1" ht="30.75" customHeight="1" x14ac:dyDescent="0.25">
      <c r="A3245"/>
    </row>
    <row r="3246" spans="1:1" ht="30.75" customHeight="1" x14ac:dyDescent="0.25">
      <c r="A3246"/>
    </row>
    <row r="3247" spans="1:1" ht="30.75" customHeight="1" x14ac:dyDescent="0.25">
      <c r="A3247"/>
    </row>
    <row r="3248" spans="1:1" ht="30.75" customHeight="1" x14ac:dyDescent="0.25">
      <c r="A3248"/>
    </row>
    <row r="3249" spans="1:1" ht="30.75" customHeight="1" x14ac:dyDescent="0.25">
      <c r="A3249"/>
    </row>
    <row r="3250" spans="1:1" ht="30.75" customHeight="1" x14ac:dyDescent="0.25">
      <c r="A3250"/>
    </row>
    <row r="3251" spans="1:1" ht="30.75" customHeight="1" x14ac:dyDescent="0.25">
      <c r="A3251"/>
    </row>
    <row r="3252" spans="1:1" ht="30.75" customHeight="1" x14ac:dyDescent="0.25">
      <c r="A3252"/>
    </row>
    <row r="3253" spans="1:1" ht="30.75" customHeight="1" x14ac:dyDescent="0.25">
      <c r="A3253"/>
    </row>
    <row r="3254" spans="1:1" ht="30.75" customHeight="1" x14ac:dyDescent="0.25">
      <c r="A3254"/>
    </row>
    <row r="3255" spans="1:1" ht="30.75" customHeight="1" x14ac:dyDescent="0.25">
      <c r="A3255"/>
    </row>
    <row r="3256" spans="1:1" ht="30.75" customHeight="1" x14ac:dyDescent="0.25">
      <c r="A3256"/>
    </row>
    <row r="3257" spans="1:1" ht="30.75" customHeight="1" x14ac:dyDescent="0.25">
      <c r="A3257"/>
    </row>
    <row r="3258" spans="1:1" ht="30.75" customHeight="1" x14ac:dyDescent="0.25">
      <c r="A3258"/>
    </row>
    <row r="3259" spans="1:1" ht="30.75" customHeight="1" x14ac:dyDescent="0.25">
      <c r="A3259"/>
    </row>
    <row r="3260" spans="1:1" ht="30.75" customHeight="1" x14ac:dyDescent="0.25">
      <c r="A3260"/>
    </row>
    <row r="3261" spans="1:1" ht="30.75" customHeight="1" x14ac:dyDescent="0.25">
      <c r="A3261"/>
    </row>
    <row r="3262" spans="1:1" ht="30.75" customHeight="1" x14ac:dyDescent="0.25">
      <c r="A3262"/>
    </row>
    <row r="3263" spans="1:1" ht="30.75" customHeight="1" x14ac:dyDescent="0.25">
      <c r="A3263"/>
    </row>
    <row r="3264" spans="1:1" ht="30.75" customHeight="1" x14ac:dyDescent="0.25">
      <c r="A3264"/>
    </row>
    <row r="3265" spans="1:1" ht="30.75" customHeight="1" x14ac:dyDescent="0.25">
      <c r="A3265"/>
    </row>
    <row r="3266" spans="1:1" ht="30.75" customHeight="1" x14ac:dyDescent="0.25">
      <c r="A3266"/>
    </row>
    <row r="3267" spans="1:1" ht="30.75" customHeight="1" x14ac:dyDescent="0.25">
      <c r="A3267"/>
    </row>
    <row r="3268" spans="1:1" ht="30.75" customHeight="1" x14ac:dyDescent="0.25">
      <c r="A3268"/>
    </row>
    <row r="3269" spans="1:1" ht="30.75" customHeight="1" x14ac:dyDescent="0.25">
      <c r="A3269"/>
    </row>
    <row r="3270" spans="1:1" ht="30.75" customHeight="1" x14ac:dyDescent="0.25">
      <c r="A3270"/>
    </row>
    <row r="3271" spans="1:1" ht="30.75" customHeight="1" x14ac:dyDescent="0.25">
      <c r="A3271"/>
    </row>
    <row r="3272" spans="1:1" ht="30.75" customHeight="1" x14ac:dyDescent="0.25">
      <c r="A3272"/>
    </row>
    <row r="3273" spans="1:1" ht="30.75" customHeight="1" x14ac:dyDescent="0.25">
      <c r="A3273"/>
    </row>
    <row r="3274" spans="1:1" ht="30.75" customHeight="1" x14ac:dyDescent="0.25">
      <c r="A3274"/>
    </row>
    <row r="3275" spans="1:1" ht="30.75" customHeight="1" x14ac:dyDescent="0.25">
      <c r="A3275"/>
    </row>
    <row r="3276" spans="1:1" ht="30.75" customHeight="1" x14ac:dyDescent="0.25">
      <c r="A3276"/>
    </row>
    <row r="3277" spans="1:1" ht="30.75" customHeight="1" x14ac:dyDescent="0.25">
      <c r="A3277"/>
    </row>
    <row r="3278" spans="1:1" ht="30.75" customHeight="1" x14ac:dyDescent="0.25">
      <c r="A3278"/>
    </row>
    <row r="3279" spans="1:1" ht="30.75" customHeight="1" x14ac:dyDescent="0.25">
      <c r="A3279"/>
    </row>
    <row r="3280" spans="1:1" ht="30.75" customHeight="1" x14ac:dyDescent="0.25">
      <c r="A3280"/>
    </row>
    <row r="3281" spans="1:1" ht="30.75" customHeight="1" x14ac:dyDescent="0.25">
      <c r="A3281"/>
    </row>
    <row r="3282" spans="1:1" ht="30.75" customHeight="1" x14ac:dyDescent="0.25">
      <c r="A3282"/>
    </row>
    <row r="3283" spans="1:1" ht="30.75" customHeight="1" x14ac:dyDescent="0.25">
      <c r="A3283"/>
    </row>
    <row r="3284" spans="1:1" ht="30.75" customHeight="1" x14ac:dyDescent="0.25">
      <c r="A3284"/>
    </row>
    <row r="3285" spans="1:1" ht="30.75" customHeight="1" x14ac:dyDescent="0.25">
      <c r="A3285"/>
    </row>
    <row r="3286" spans="1:1" ht="30.75" customHeight="1" x14ac:dyDescent="0.25">
      <c r="A3286"/>
    </row>
    <row r="3287" spans="1:1" ht="30.75" customHeight="1" x14ac:dyDescent="0.25">
      <c r="A3287"/>
    </row>
    <row r="3288" spans="1:1" ht="30.75" customHeight="1" x14ac:dyDescent="0.25">
      <c r="A3288"/>
    </row>
    <row r="3289" spans="1:1" ht="30.75" customHeight="1" x14ac:dyDescent="0.25">
      <c r="A3289"/>
    </row>
    <row r="3290" spans="1:1" ht="30.75" customHeight="1" x14ac:dyDescent="0.25">
      <c r="A3290"/>
    </row>
    <row r="3291" spans="1:1" ht="30.75" customHeight="1" x14ac:dyDescent="0.25">
      <c r="A3291"/>
    </row>
    <row r="3292" spans="1:1" ht="30.75" customHeight="1" x14ac:dyDescent="0.25">
      <c r="A3292"/>
    </row>
    <row r="3293" spans="1:1" ht="30.75" customHeight="1" x14ac:dyDescent="0.25">
      <c r="A3293"/>
    </row>
    <row r="3294" spans="1:1" ht="30.75" customHeight="1" x14ac:dyDescent="0.25">
      <c r="A3294"/>
    </row>
    <row r="3295" spans="1:1" ht="30.75" customHeight="1" x14ac:dyDescent="0.25">
      <c r="A3295"/>
    </row>
    <row r="3296" spans="1:1" ht="30.75" customHeight="1" x14ac:dyDescent="0.25">
      <c r="A3296"/>
    </row>
    <row r="3297" spans="1:1" ht="30.75" customHeight="1" x14ac:dyDescent="0.25">
      <c r="A3297"/>
    </row>
    <row r="3298" spans="1:1" ht="30.75" customHeight="1" x14ac:dyDescent="0.25">
      <c r="A3298"/>
    </row>
    <row r="3299" spans="1:1" ht="30.75" customHeight="1" x14ac:dyDescent="0.25">
      <c r="A3299"/>
    </row>
    <row r="3300" spans="1:1" ht="30.75" customHeight="1" x14ac:dyDescent="0.25">
      <c r="A3300"/>
    </row>
    <row r="3301" spans="1:1" ht="30.75" customHeight="1" x14ac:dyDescent="0.25">
      <c r="A3301"/>
    </row>
    <row r="3302" spans="1:1" ht="30.75" customHeight="1" x14ac:dyDescent="0.25">
      <c r="A3302"/>
    </row>
    <row r="3303" spans="1:1" ht="30.75" customHeight="1" x14ac:dyDescent="0.25">
      <c r="A3303"/>
    </row>
    <row r="3304" spans="1:1" ht="30.75" customHeight="1" x14ac:dyDescent="0.25">
      <c r="A3304"/>
    </row>
    <row r="3305" spans="1:1" ht="30.75" customHeight="1" x14ac:dyDescent="0.25">
      <c r="A3305"/>
    </row>
    <row r="3306" spans="1:1" ht="30.75" customHeight="1" x14ac:dyDescent="0.25">
      <c r="A3306"/>
    </row>
    <row r="3307" spans="1:1" ht="30.75" customHeight="1" x14ac:dyDescent="0.25">
      <c r="A3307"/>
    </row>
    <row r="3308" spans="1:1" ht="30.75" customHeight="1" x14ac:dyDescent="0.25">
      <c r="A3308"/>
    </row>
    <row r="3309" spans="1:1" ht="30.75" customHeight="1" x14ac:dyDescent="0.25">
      <c r="A3309"/>
    </row>
    <row r="3310" spans="1:1" ht="30.75" customHeight="1" x14ac:dyDescent="0.25">
      <c r="A3310"/>
    </row>
    <row r="3311" spans="1:1" ht="30.75" customHeight="1" x14ac:dyDescent="0.25">
      <c r="A3311"/>
    </row>
    <row r="3312" spans="1:1" ht="30.75" customHeight="1" x14ac:dyDescent="0.25">
      <c r="A3312"/>
    </row>
    <row r="3313" spans="1:1" ht="30.75" customHeight="1" x14ac:dyDescent="0.25">
      <c r="A3313"/>
    </row>
    <row r="3314" spans="1:1" ht="30.75" customHeight="1" x14ac:dyDescent="0.25">
      <c r="A3314"/>
    </row>
    <row r="3315" spans="1:1" ht="30.75" customHeight="1" x14ac:dyDescent="0.25">
      <c r="A3315"/>
    </row>
    <row r="3316" spans="1:1" ht="30.75" customHeight="1" x14ac:dyDescent="0.25">
      <c r="A3316"/>
    </row>
    <row r="3317" spans="1:1" ht="30.75" customHeight="1" x14ac:dyDescent="0.25">
      <c r="A3317"/>
    </row>
    <row r="3318" spans="1:1" ht="30.75" customHeight="1" x14ac:dyDescent="0.25">
      <c r="A3318"/>
    </row>
    <row r="3319" spans="1:1" ht="30.75" customHeight="1" x14ac:dyDescent="0.25">
      <c r="A3319"/>
    </row>
    <row r="3320" spans="1:1" ht="30.75" customHeight="1" x14ac:dyDescent="0.25">
      <c r="A3320"/>
    </row>
    <row r="3321" spans="1:1" ht="30.75" customHeight="1" x14ac:dyDescent="0.25">
      <c r="A3321"/>
    </row>
    <row r="3322" spans="1:1" ht="30.75" customHeight="1" x14ac:dyDescent="0.25">
      <c r="A3322"/>
    </row>
    <row r="3323" spans="1:1" ht="30.75" customHeight="1" x14ac:dyDescent="0.25">
      <c r="A3323"/>
    </row>
    <row r="3324" spans="1:1" ht="30.75" customHeight="1" x14ac:dyDescent="0.25">
      <c r="A3324"/>
    </row>
    <row r="3325" spans="1:1" ht="30.75" customHeight="1" x14ac:dyDescent="0.25">
      <c r="A3325"/>
    </row>
    <row r="3326" spans="1:1" ht="30.75" customHeight="1" x14ac:dyDescent="0.25">
      <c r="A3326"/>
    </row>
    <row r="3327" spans="1:1" ht="30.75" customHeight="1" x14ac:dyDescent="0.25">
      <c r="A3327"/>
    </row>
    <row r="3328" spans="1:1" ht="30.75" customHeight="1" x14ac:dyDescent="0.25">
      <c r="A3328"/>
    </row>
    <row r="3329" spans="1:1" ht="30.75" customHeight="1" x14ac:dyDescent="0.25">
      <c r="A3329"/>
    </row>
    <row r="3330" spans="1:1" ht="30.75" customHeight="1" x14ac:dyDescent="0.25">
      <c r="A3330"/>
    </row>
    <row r="3331" spans="1:1" ht="30.75" customHeight="1" x14ac:dyDescent="0.25">
      <c r="A3331"/>
    </row>
    <row r="3332" spans="1:1" ht="30.75" customHeight="1" x14ac:dyDescent="0.25">
      <c r="A3332"/>
    </row>
    <row r="3333" spans="1:1" ht="30.75" customHeight="1" x14ac:dyDescent="0.25">
      <c r="A3333"/>
    </row>
    <row r="3334" spans="1:1" ht="30.75" customHeight="1" x14ac:dyDescent="0.25">
      <c r="A3334"/>
    </row>
    <row r="3335" spans="1:1" ht="30.75" customHeight="1" x14ac:dyDescent="0.25">
      <c r="A3335"/>
    </row>
    <row r="3336" spans="1:1" ht="30.75" customHeight="1" x14ac:dyDescent="0.25">
      <c r="A3336"/>
    </row>
    <row r="3337" spans="1:1" ht="30.75" customHeight="1" x14ac:dyDescent="0.25">
      <c r="A3337"/>
    </row>
    <row r="3338" spans="1:1" ht="30.75" customHeight="1" x14ac:dyDescent="0.25">
      <c r="A3338"/>
    </row>
    <row r="3339" spans="1:1" ht="30.75" customHeight="1" x14ac:dyDescent="0.25">
      <c r="A3339"/>
    </row>
    <row r="3340" spans="1:1" ht="30.75" customHeight="1" x14ac:dyDescent="0.25">
      <c r="A3340"/>
    </row>
    <row r="3341" spans="1:1" ht="30.75" customHeight="1" x14ac:dyDescent="0.25">
      <c r="A3341"/>
    </row>
    <row r="3342" spans="1:1" ht="30.75" customHeight="1" x14ac:dyDescent="0.25">
      <c r="A3342"/>
    </row>
    <row r="3343" spans="1:1" ht="30.75" customHeight="1" x14ac:dyDescent="0.25">
      <c r="A3343"/>
    </row>
    <row r="3344" spans="1:1" ht="30.75" customHeight="1" x14ac:dyDescent="0.25">
      <c r="A3344"/>
    </row>
    <row r="3345" spans="1:1" ht="30.75" customHeight="1" x14ac:dyDescent="0.25">
      <c r="A3345"/>
    </row>
    <row r="3346" spans="1:1" ht="30.75" customHeight="1" x14ac:dyDescent="0.25">
      <c r="A3346"/>
    </row>
    <row r="3347" spans="1:1" ht="30.75" customHeight="1" x14ac:dyDescent="0.25">
      <c r="A3347"/>
    </row>
    <row r="3348" spans="1:1" ht="30.75" customHeight="1" x14ac:dyDescent="0.25">
      <c r="A3348"/>
    </row>
    <row r="3349" spans="1:1" ht="30.75" customHeight="1" x14ac:dyDescent="0.25">
      <c r="A3349"/>
    </row>
    <row r="3350" spans="1:1" ht="30.75" customHeight="1" x14ac:dyDescent="0.25">
      <c r="A3350"/>
    </row>
    <row r="3351" spans="1:1" ht="30.75" customHeight="1" x14ac:dyDescent="0.25">
      <c r="A3351"/>
    </row>
    <row r="3352" spans="1:1" ht="30.75" customHeight="1" x14ac:dyDescent="0.25">
      <c r="A3352"/>
    </row>
    <row r="3353" spans="1:1" ht="30.75" customHeight="1" x14ac:dyDescent="0.25">
      <c r="A3353"/>
    </row>
    <row r="3354" spans="1:1" ht="30.75" customHeight="1" x14ac:dyDescent="0.25">
      <c r="A3354"/>
    </row>
    <row r="3355" spans="1:1" ht="30.75" customHeight="1" x14ac:dyDescent="0.25">
      <c r="A3355"/>
    </row>
    <row r="3356" spans="1:1" ht="30.75" customHeight="1" x14ac:dyDescent="0.25">
      <c r="A3356"/>
    </row>
    <row r="3357" spans="1:1" ht="30.75" customHeight="1" x14ac:dyDescent="0.25">
      <c r="A3357"/>
    </row>
    <row r="3358" spans="1:1" ht="30.75" customHeight="1" x14ac:dyDescent="0.25">
      <c r="A3358"/>
    </row>
    <row r="3359" spans="1:1" ht="30.75" customHeight="1" x14ac:dyDescent="0.25">
      <c r="A3359"/>
    </row>
    <row r="3360" spans="1:1" ht="30.75" customHeight="1" x14ac:dyDescent="0.25">
      <c r="A3360"/>
    </row>
    <row r="3361" spans="1:1" ht="30.75" customHeight="1" x14ac:dyDescent="0.25">
      <c r="A3361"/>
    </row>
    <row r="3362" spans="1:1" ht="30.75" customHeight="1" x14ac:dyDescent="0.25">
      <c r="A3362"/>
    </row>
    <row r="3363" spans="1:1" ht="30.75" customHeight="1" x14ac:dyDescent="0.25">
      <c r="A3363"/>
    </row>
    <row r="3364" spans="1:1" ht="30.75" customHeight="1" x14ac:dyDescent="0.25">
      <c r="A3364"/>
    </row>
    <row r="3365" spans="1:1" ht="30.75" customHeight="1" x14ac:dyDescent="0.25">
      <c r="A3365"/>
    </row>
    <row r="3366" spans="1:1" ht="30.75" customHeight="1" x14ac:dyDescent="0.25">
      <c r="A3366"/>
    </row>
    <row r="3367" spans="1:1" ht="30.75" customHeight="1" x14ac:dyDescent="0.25">
      <c r="A3367"/>
    </row>
    <row r="3368" spans="1:1" ht="30.75" customHeight="1" x14ac:dyDescent="0.25">
      <c r="A3368"/>
    </row>
    <row r="3369" spans="1:1" ht="30.75" customHeight="1" x14ac:dyDescent="0.25">
      <c r="A3369"/>
    </row>
    <row r="3370" spans="1:1" ht="30.75" customHeight="1" x14ac:dyDescent="0.25">
      <c r="A3370"/>
    </row>
    <row r="3371" spans="1:1" ht="30.75" customHeight="1" x14ac:dyDescent="0.25">
      <c r="A3371"/>
    </row>
    <row r="3372" spans="1:1" ht="30.75" customHeight="1" x14ac:dyDescent="0.25">
      <c r="A3372"/>
    </row>
    <row r="3373" spans="1:1" ht="30.75" customHeight="1" x14ac:dyDescent="0.25">
      <c r="A3373"/>
    </row>
    <row r="3374" spans="1:1" ht="30.75" customHeight="1" x14ac:dyDescent="0.25">
      <c r="A3374"/>
    </row>
    <row r="3375" spans="1:1" ht="30.75" customHeight="1" x14ac:dyDescent="0.25">
      <c r="A3375"/>
    </row>
    <row r="3376" spans="1:1" ht="30.75" customHeight="1" x14ac:dyDescent="0.25">
      <c r="A3376"/>
    </row>
    <row r="3377" spans="1:1" ht="30.75" customHeight="1" x14ac:dyDescent="0.25">
      <c r="A3377"/>
    </row>
    <row r="3378" spans="1:1" ht="30.75" customHeight="1" x14ac:dyDescent="0.25">
      <c r="A3378"/>
    </row>
    <row r="3379" spans="1:1" ht="30.75" customHeight="1" x14ac:dyDescent="0.25">
      <c r="A3379"/>
    </row>
    <row r="3380" spans="1:1" ht="30.75" customHeight="1" x14ac:dyDescent="0.25">
      <c r="A3380"/>
    </row>
    <row r="3381" spans="1:1" ht="30.75" customHeight="1" x14ac:dyDescent="0.25">
      <c r="A3381"/>
    </row>
    <row r="3382" spans="1:1" ht="30.75" customHeight="1" x14ac:dyDescent="0.25">
      <c r="A3382"/>
    </row>
    <row r="3383" spans="1:1" ht="30.75" customHeight="1" x14ac:dyDescent="0.25">
      <c r="A3383"/>
    </row>
    <row r="3384" spans="1:1" ht="30.75" customHeight="1" x14ac:dyDescent="0.25">
      <c r="A3384"/>
    </row>
    <row r="3385" spans="1:1" ht="30.75" customHeight="1" x14ac:dyDescent="0.25">
      <c r="A3385"/>
    </row>
    <row r="3386" spans="1:1" ht="30.75" customHeight="1" x14ac:dyDescent="0.25">
      <c r="A3386"/>
    </row>
    <row r="3387" spans="1:1" ht="30.75" customHeight="1" x14ac:dyDescent="0.25">
      <c r="A3387"/>
    </row>
    <row r="3388" spans="1:1" ht="30.75" customHeight="1" x14ac:dyDescent="0.25">
      <c r="A3388"/>
    </row>
    <row r="3389" spans="1:1" ht="30.75" customHeight="1" x14ac:dyDescent="0.25">
      <c r="A3389"/>
    </row>
    <row r="3390" spans="1:1" ht="30.75" customHeight="1" x14ac:dyDescent="0.25">
      <c r="A3390"/>
    </row>
    <row r="3391" spans="1:1" ht="30.75" customHeight="1" x14ac:dyDescent="0.25">
      <c r="A3391"/>
    </row>
    <row r="3392" spans="1:1" ht="30.75" customHeight="1" x14ac:dyDescent="0.25">
      <c r="A3392"/>
    </row>
    <row r="3393" spans="1:1" ht="30.75" customHeight="1" x14ac:dyDescent="0.25">
      <c r="A3393"/>
    </row>
    <row r="3394" spans="1:1" ht="30.75" customHeight="1" x14ac:dyDescent="0.25">
      <c r="A3394"/>
    </row>
    <row r="3395" spans="1:1" ht="30.75" customHeight="1" x14ac:dyDescent="0.25">
      <c r="A3395"/>
    </row>
    <row r="3396" spans="1:1" ht="30.75" customHeight="1" x14ac:dyDescent="0.25">
      <c r="A3396"/>
    </row>
    <row r="3397" spans="1:1" ht="30.75" customHeight="1" x14ac:dyDescent="0.25">
      <c r="A3397"/>
    </row>
    <row r="3398" spans="1:1" ht="30.75" customHeight="1" x14ac:dyDescent="0.25">
      <c r="A3398"/>
    </row>
    <row r="3399" spans="1:1" ht="30.75" customHeight="1" x14ac:dyDescent="0.25">
      <c r="A3399"/>
    </row>
    <row r="3400" spans="1:1" ht="30.75" customHeight="1" x14ac:dyDescent="0.25">
      <c r="A3400"/>
    </row>
    <row r="3401" spans="1:1" ht="30.75" customHeight="1" x14ac:dyDescent="0.25">
      <c r="A3401"/>
    </row>
    <row r="3402" spans="1:1" ht="30.75" customHeight="1" x14ac:dyDescent="0.25">
      <c r="A3402"/>
    </row>
    <row r="3403" spans="1:1" ht="30.75" customHeight="1" x14ac:dyDescent="0.25">
      <c r="A3403"/>
    </row>
    <row r="3404" spans="1:1" ht="30.75" customHeight="1" x14ac:dyDescent="0.25">
      <c r="A3404"/>
    </row>
    <row r="3405" spans="1:1" ht="30.75" customHeight="1" x14ac:dyDescent="0.25">
      <c r="A3405"/>
    </row>
    <row r="3406" spans="1:1" ht="30.75" customHeight="1" x14ac:dyDescent="0.25">
      <c r="A3406"/>
    </row>
    <row r="3407" spans="1:1" ht="30.75" customHeight="1" x14ac:dyDescent="0.25">
      <c r="A3407"/>
    </row>
    <row r="3408" spans="1:1" ht="30.75" customHeight="1" x14ac:dyDescent="0.25">
      <c r="A3408"/>
    </row>
    <row r="3409" spans="1:1" ht="30.75" customHeight="1" x14ac:dyDescent="0.25">
      <c r="A3409"/>
    </row>
    <row r="3410" spans="1:1" ht="30.75" customHeight="1" x14ac:dyDescent="0.25">
      <c r="A3410"/>
    </row>
    <row r="3411" spans="1:1" ht="30.75" customHeight="1" x14ac:dyDescent="0.25">
      <c r="A3411"/>
    </row>
    <row r="3412" spans="1:1" ht="30.75" customHeight="1" x14ac:dyDescent="0.25">
      <c r="A3412"/>
    </row>
    <row r="3413" spans="1:1" ht="30.75" customHeight="1" x14ac:dyDescent="0.25">
      <c r="A3413"/>
    </row>
    <row r="3414" spans="1:1" ht="30.75" customHeight="1" x14ac:dyDescent="0.25">
      <c r="A3414"/>
    </row>
    <row r="3415" spans="1:1" ht="30.75" customHeight="1" x14ac:dyDescent="0.25">
      <c r="A3415"/>
    </row>
    <row r="3416" spans="1:1" ht="30.75" customHeight="1" x14ac:dyDescent="0.25">
      <c r="A3416"/>
    </row>
    <row r="3417" spans="1:1" ht="30.75" customHeight="1" x14ac:dyDescent="0.25">
      <c r="A3417"/>
    </row>
    <row r="3418" spans="1:1" ht="30.75" customHeight="1" x14ac:dyDescent="0.25">
      <c r="A3418"/>
    </row>
    <row r="3419" spans="1:1" ht="30.75" customHeight="1" x14ac:dyDescent="0.25">
      <c r="A3419"/>
    </row>
    <row r="3420" spans="1:1" ht="30.75" customHeight="1" x14ac:dyDescent="0.25">
      <c r="A3420"/>
    </row>
    <row r="3421" spans="1:1" ht="30.75" customHeight="1" x14ac:dyDescent="0.25">
      <c r="A3421"/>
    </row>
    <row r="3422" spans="1:1" ht="30.75" customHeight="1" x14ac:dyDescent="0.25">
      <c r="A3422"/>
    </row>
    <row r="3423" spans="1:1" ht="30.75" customHeight="1" x14ac:dyDescent="0.25">
      <c r="A3423"/>
    </row>
    <row r="3424" spans="1:1" ht="30.75" customHeight="1" x14ac:dyDescent="0.25">
      <c r="A3424"/>
    </row>
    <row r="3425" spans="1:1" ht="30.75" customHeight="1" x14ac:dyDescent="0.25">
      <c r="A3425"/>
    </row>
    <row r="3426" spans="1:1" ht="30.75" customHeight="1" x14ac:dyDescent="0.25">
      <c r="A3426"/>
    </row>
    <row r="3427" spans="1:1" ht="30.75" customHeight="1" x14ac:dyDescent="0.25">
      <c r="A3427"/>
    </row>
    <row r="3428" spans="1:1" ht="30.75" customHeight="1" x14ac:dyDescent="0.25">
      <c r="A3428"/>
    </row>
    <row r="3429" spans="1:1" ht="30.75" customHeight="1" x14ac:dyDescent="0.25">
      <c r="A3429"/>
    </row>
    <row r="3430" spans="1:1" ht="30.75" customHeight="1" x14ac:dyDescent="0.25">
      <c r="A3430"/>
    </row>
    <row r="3431" spans="1:1" ht="30.75" customHeight="1" x14ac:dyDescent="0.25">
      <c r="A3431"/>
    </row>
    <row r="3432" spans="1:1" ht="30.75" customHeight="1" x14ac:dyDescent="0.25">
      <c r="A3432"/>
    </row>
    <row r="3433" spans="1:1" ht="30.75" customHeight="1" x14ac:dyDescent="0.25">
      <c r="A3433"/>
    </row>
    <row r="3434" spans="1:1" ht="30.75" customHeight="1" x14ac:dyDescent="0.25">
      <c r="A3434"/>
    </row>
    <row r="3435" spans="1:1" ht="30.75" customHeight="1" x14ac:dyDescent="0.25">
      <c r="A3435"/>
    </row>
    <row r="3436" spans="1:1" ht="30.75" customHeight="1" x14ac:dyDescent="0.25">
      <c r="A3436"/>
    </row>
    <row r="3437" spans="1:1" ht="30.75" customHeight="1" x14ac:dyDescent="0.25">
      <c r="A3437"/>
    </row>
    <row r="3438" spans="1:1" ht="30.75" customHeight="1" x14ac:dyDescent="0.25">
      <c r="A3438"/>
    </row>
    <row r="3439" spans="1:1" ht="30.75" customHeight="1" x14ac:dyDescent="0.25">
      <c r="A3439"/>
    </row>
    <row r="3440" spans="1:1" ht="30.75" customHeight="1" x14ac:dyDescent="0.25">
      <c r="A3440"/>
    </row>
    <row r="3441" spans="1:1" ht="30.75" customHeight="1" x14ac:dyDescent="0.25">
      <c r="A3441"/>
    </row>
    <row r="3442" spans="1:1" ht="30.75" customHeight="1" x14ac:dyDescent="0.25">
      <c r="A3442"/>
    </row>
    <row r="3443" spans="1:1" ht="30.75" customHeight="1" x14ac:dyDescent="0.25">
      <c r="A3443"/>
    </row>
    <row r="3444" spans="1:1" ht="30.75" customHeight="1" x14ac:dyDescent="0.25">
      <c r="A3444"/>
    </row>
    <row r="3445" spans="1:1" ht="30.75" customHeight="1" x14ac:dyDescent="0.25">
      <c r="A3445"/>
    </row>
    <row r="3446" spans="1:1" ht="30.75" customHeight="1" x14ac:dyDescent="0.25">
      <c r="A3446"/>
    </row>
    <row r="3447" spans="1:1" ht="30.75" customHeight="1" x14ac:dyDescent="0.25">
      <c r="A3447"/>
    </row>
    <row r="3448" spans="1:1" ht="30.75" customHeight="1" x14ac:dyDescent="0.25">
      <c r="A3448"/>
    </row>
    <row r="3449" spans="1:1" ht="30.75" customHeight="1" x14ac:dyDescent="0.25">
      <c r="A3449"/>
    </row>
    <row r="3450" spans="1:1" ht="30.75" customHeight="1" x14ac:dyDescent="0.25">
      <c r="A3450"/>
    </row>
    <row r="3451" spans="1:1" ht="30.75" customHeight="1" x14ac:dyDescent="0.25">
      <c r="A3451"/>
    </row>
    <row r="3452" spans="1:1" ht="30.75" customHeight="1" x14ac:dyDescent="0.25">
      <c r="A3452"/>
    </row>
    <row r="3453" spans="1:1" ht="30.75" customHeight="1" x14ac:dyDescent="0.25">
      <c r="A3453"/>
    </row>
    <row r="3454" spans="1:1" ht="30.75" customHeight="1" x14ac:dyDescent="0.25">
      <c r="A3454"/>
    </row>
    <row r="3455" spans="1:1" ht="30.75" customHeight="1" x14ac:dyDescent="0.25">
      <c r="A3455"/>
    </row>
    <row r="3456" spans="1:1" ht="30.75" customHeight="1" x14ac:dyDescent="0.25">
      <c r="A3456"/>
    </row>
    <row r="3457" spans="1:1" ht="30.75" customHeight="1" x14ac:dyDescent="0.25">
      <c r="A3457"/>
    </row>
    <row r="3458" spans="1:1" ht="30.75" customHeight="1" x14ac:dyDescent="0.25">
      <c r="A3458"/>
    </row>
    <row r="3459" spans="1:1" ht="30.75" customHeight="1" x14ac:dyDescent="0.25">
      <c r="A3459"/>
    </row>
    <row r="3460" spans="1:1" ht="30.75" customHeight="1" x14ac:dyDescent="0.25">
      <c r="A3460"/>
    </row>
    <row r="3461" spans="1:1" ht="30.75" customHeight="1" x14ac:dyDescent="0.25">
      <c r="A3461"/>
    </row>
    <row r="3462" spans="1:1" ht="30.75" customHeight="1" x14ac:dyDescent="0.25">
      <c r="A3462"/>
    </row>
    <row r="3463" spans="1:1" ht="30.75" customHeight="1" x14ac:dyDescent="0.25">
      <c r="A3463"/>
    </row>
    <row r="3464" spans="1:1" ht="30.75" customHeight="1" x14ac:dyDescent="0.25">
      <c r="A3464"/>
    </row>
    <row r="3465" spans="1:1" ht="30.75" customHeight="1" x14ac:dyDescent="0.25">
      <c r="A3465"/>
    </row>
    <row r="3466" spans="1:1" ht="30.75" customHeight="1" x14ac:dyDescent="0.25">
      <c r="A3466"/>
    </row>
    <row r="3467" spans="1:1" ht="30.75" customHeight="1" x14ac:dyDescent="0.25">
      <c r="A3467"/>
    </row>
    <row r="3468" spans="1:1" ht="30.75" customHeight="1" x14ac:dyDescent="0.25">
      <c r="A3468"/>
    </row>
    <row r="3469" spans="1:1" ht="30.75" customHeight="1" x14ac:dyDescent="0.25">
      <c r="A3469"/>
    </row>
    <row r="3470" spans="1:1" ht="30.75" customHeight="1" x14ac:dyDescent="0.25">
      <c r="A3470"/>
    </row>
    <row r="3471" spans="1:1" ht="30.75" customHeight="1" x14ac:dyDescent="0.25">
      <c r="A3471"/>
    </row>
    <row r="3472" spans="1:1" ht="30.75" customHeight="1" x14ac:dyDescent="0.25">
      <c r="A3472"/>
    </row>
    <row r="3473" spans="1:1" ht="30.75" customHeight="1" x14ac:dyDescent="0.25">
      <c r="A3473"/>
    </row>
    <row r="3474" spans="1:1" ht="30.75" customHeight="1" x14ac:dyDescent="0.25">
      <c r="A3474"/>
    </row>
    <row r="3475" spans="1:1" ht="30.75" customHeight="1" x14ac:dyDescent="0.25">
      <c r="A3475"/>
    </row>
    <row r="3476" spans="1:1" ht="30.75" customHeight="1" x14ac:dyDescent="0.25">
      <c r="A3476"/>
    </row>
    <row r="3477" spans="1:1" ht="30.75" customHeight="1" x14ac:dyDescent="0.25">
      <c r="A3477"/>
    </row>
    <row r="3478" spans="1:1" ht="30.75" customHeight="1" x14ac:dyDescent="0.25">
      <c r="A3478"/>
    </row>
    <row r="3479" spans="1:1" ht="30.75" customHeight="1" x14ac:dyDescent="0.25">
      <c r="A3479"/>
    </row>
    <row r="3480" spans="1:1" ht="30.75" customHeight="1" x14ac:dyDescent="0.25">
      <c r="A3480"/>
    </row>
    <row r="3481" spans="1:1" ht="30.75" customHeight="1" x14ac:dyDescent="0.25">
      <c r="A3481"/>
    </row>
    <row r="3482" spans="1:1" ht="30.75" customHeight="1" x14ac:dyDescent="0.25">
      <c r="A3482"/>
    </row>
    <row r="3483" spans="1:1" ht="30.75" customHeight="1" x14ac:dyDescent="0.25">
      <c r="A3483"/>
    </row>
    <row r="3484" spans="1:1" ht="30.75" customHeight="1" x14ac:dyDescent="0.25">
      <c r="A3484"/>
    </row>
    <row r="3485" spans="1:1" ht="30.75" customHeight="1" x14ac:dyDescent="0.25">
      <c r="A3485"/>
    </row>
    <row r="3486" spans="1:1" ht="30.75" customHeight="1" x14ac:dyDescent="0.25">
      <c r="A3486"/>
    </row>
    <row r="3487" spans="1:1" ht="30.75" customHeight="1" x14ac:dyDescent="0.25">
      <c r="A3487"/>
    </row>
    <row r="3488" spans="1:1" ht="30.75" customHeight="1" x14ac:dyDescent="0.25">
      <c r="A3488"/>
    </row>
    <row r="3489" spans="1:1" ht="30.75" customHeight="1" x14ac:dyDescent="0.25">
      <c r="A3489"/>
    </row>
    <row r="3490" spans="1:1" ht="30.75" customHeight="1" x14ac:dyDescent="0.25">
      <c r="A3490"/>
    </row>
    <row r="3491" spans="1:1" ht="30.75" customHeight="1" x14ac:dyDescent="0.25">
      <c r="A3491"/>
    </row>
    <row r="3492" spans="1:1" ht="30.75" customHeight="1" x14ac:dyDescent="0.25">
      <c r="A3492"/>
    </row>
    <row r="3493" spans="1:1" ht="30.75" customHeight="1" x14ac:dyDescent="0.25">
      <c r="A3493"/>
    </row>
    <row r="3494" spans="1:1" ht="30.75" customHeight="1" x14ac:dyDescent="0.25">
      <c r="A3494"/>
    </row>
    <row r="3495" spans="1:1" ht="30.75" customHeight="1" x14ac:dyDescent="0.25">
      <c r="A3495"/>
    </row>
    <row r="3496" spans="1:1" ht="30.75" customHeight="1" x14ac:dyDescent="0.25">
      <c r="A3496"/>
    </row>
    <row r="3497" spans="1:1" ht="30.75" customHeight="1" x14ac:dyDescent="0.25">
      <c r="A3497"/>
    </row>
    <row r="3498" spans="1:1" ht="30.75" customHeight="1" x14ac:dyDescent="0.25">
      <c r="A3498"/>
    </row>
    <row r="3499" spans="1:1" ht="30.75" customHeight="1" x14ac:dyDescent="0.25">
      <c r="A3499"/>
    </row>
    <row r="3500" spans="1:1" ht="30.75" customHeight="1" x14ac:dyDescent="0.25">
      <c r="A3500"/>
    </row>
    <row r="3501" spans="1:1" ht="30.75" customHeight="1" x14ac:dyDescent="0.25">
      <c r="A3501"/>
    </row>
    <row r="3502" spans="1:1" ht="30.75" customHeight="1" x14ac:dyDescent="0.25">
      <c r="A3502"/>
    </row>
    <row r="3503" spans="1:1" ht="30.75" customHeight="1" x14ac:dyDescent="0.25">
      <c r="A3503"/>
    </row>
    <row r="3504" spans="1:1" ht="30.75" customHeight="1" x14ac:dyDescent="0.25">
      <c r="A3504"/>
    </row>
    <row r="3505" spans="1:1" ht="30.75" customHeight="1" x14ac:dyDescent="0.25">
      <c r="A3505"/>
    </row>
    <row r="3506" spans="1:1" ht="30.75" customHeight="1" x14ac:dyDescent="0.25">
      <c r="A3506"/>
    </row>
    <row r="3507" spans="1:1" ht="30.75" customHeight="1" x14ac:dyDescent="0.25">
      <c r="A3507"/>
    </row>
    <row r="3508" spans="1:1" ht="30.75" customHeight="1" x14ac:dyDescent="0.25">
      <c r="A3508"/>
    </row>
    <row r="3509" spans="1:1" ht="30.75" customHeight="1" x14ac:dyDescent="0.25">
      <c r="A3509"/>
    </row>
    <row r="3510" spans="1:1" ht="30.75" customHeight="1" x14ac:dyDescent="0.25">
      <c r="A3510"/>
    </row>
    <row r="3511" spans="1:1" ht="30.75" customHeight="1" x14ac:dyDescent="0.25">
      <c r="A3511"/>
    </row>
    <row r="3512" spans="1:1" ht="30.75" customHeight="1" x14ac:dyDescent="0.25">
      <c r="A3512"/>
    </row>
    <row r="3513" spans="1:1" ht="30.75" customHeight="1" x14ac:dyDescent="0.25">
      <c r="A3513"/>
    </row>
    <row r="3514" spans="1:1" ht="30.75" customHeight="1" x14ac:dyDescent="0.25">
      <c r="A3514"/>
    </row>
    <row r="3515" spans="1:1" ht="30.75" customHeight="1" x14ac:dyDescent="0.25">
      <c r="A3515"/>
    </row>
    <row r="3516" spans="1:1" ht="30.75" customHeight="1" x14ac:dyDescent="0.25">
      <c r="A3516"/>
    </row>
    <row r="3517" spans="1:1" ht="30.75" customHeight="1" x14ac:dyDescent="0.25">
      <c r="A3517"/>
    </row>
    <row r="3518" spans="1:1" ht="30.75" customHeight="1" x14ac:dyDescent="0.25">
      <c r="A3518"/>
    </row>
    <row r="3519" spans="1:1" ht="30.75" customHeight="1" x14ac:dyDescent="0.25">
      <c r="A3519"/>
    </row>
    <row r="3520" spans="1:1" ht="30.75" customHeight="1" x14ac:dyDescent="0.25">
      <c r="A3520"/>
    </row>
    <row r="3521" spans="1:1" ht="30.75" customHeight="1" x14ac:dyDescent="0.25">
      <c r="A3521"/>
    </row>
    <row r="3522" spans="1:1" ht="30.75" customHeight="1" x14ac:dyDescent="0.25">
      <c r="A3522"/>
    </row>
    <row r="3523" spans="1:1" ht="30.75" customHeight="1" x14ac:dyDescent="0.25">
      <c r="A3523"/>
    </row>
    <row r="3524" spans="1:1" ht="30.75" customHeight="1" x14ac:dyDescent="0.25">
      <c r="A3524"/>
    </row>
    <row r="3525" spans="1:1" ht="30.75" customHeight="1" x14ac:dyDescent="0.25">
      <c r="A3525"/>
    </row>
    <row r="3526" spans="1:1" ht="30.75" customHeight="1" x14ac:dyDescent="0.25">
      <c r="A3526"/>
    </row>
    <row r="3527" spans="1:1" ht="30.75" customHeight="1" x14ac:dyDescent="0.25">
      <c r="A3527"/>
    </row>
    <row r="3528" spans="1:1" ht="30.75" customHeight="1" x14ac:dyDescent="0.25">
      <c r="A3528"/>
    </row>
    <row r="3529" spans="1:1" ht="30.75" customHeight="1" x14ac:dyDescent="0.25">
      <c r="A3529"/>
    </row>
    <row r="3530" spans="1:1" ht="30.75" customHeight="1" x14ac:dyDescent="0.25">
      <c r="A3530"/>
    </row>
    <row r="3531" spans="1:1" ht="30.75" customHeight="1" x14ac:dyDescent="0.25">
      <c r="A3531"/>
    </row>
    <row r="3532" spans="1:1" ht="30.75" customHeight="1" x14ac:dyDescent="0.25">
      <c r="A3532"/>
    </row>
    <row r="3533" spans="1:1" ht="30.75" customHeight="1" x14ac:dyDescent="0.25">
      <c r="A3533"/>
    </row>
    <row r="3534" spans="1:1" ht="30.75" customHeight="1" x14ac:dyDescent="0.25">
      <c r="A3534"/>
    </row>
    <row r="3535" spans="1:1" ht="30.75" customHeight="1" x14ac:dyDescent="0.25">
      <c r="A3535"/>
    </row>
    <row r="3536" spans="1:1" ht="30.75" customHeight="1" x14ac:dyDescent="0.25">
      <c r="A3536"/>
    </row>
    <row r="3537" spans="1:1" ht="30.75" customHeight="1" x14ac:dyDescent="0.25">
      <c r="A3537"/>
    </row>
    <row r="3538" spans="1:1" ht="30.75" customHeight="1" x14ac:dyDescent="0.25">
      <c r="A3538"/>
    </row>
    <row r="3539" spans="1:1" ht="30.75" customHeight="1" x14ac:dyDescent="0.25">
      <c r="A3539"/>
    </row>
    <row r="3540" spans="1:1" ht="30.75" customHeight="1" x14ac:dyDescent="0.25">
      <c r="A3540"/>
    </row>
    <row r="3541" spans="1:1" ht="30.75" customHeight="1" x14ac:dyDescent="0.25">
      <c r="A3541"/>
    </row>
    <row r="3542" spans="1:1" ht="30.75" customHeight="1" x14ac:dyDescent="0.25">
      <c r="A3542"/>
    </row>
    <row r="3543" spans="1:1" ht="30.75" customHeight="1" x14ac:dyDescent="0.25">
      <c r="A3543"/>
    </row>
    <row r="3544" spans="1:1" ht="30.75" customHeight="1" x14ac:dyDescent="0.25">
      <c r="A3544"/>
    </row>
    <row r="3545" spans="1:1" ht="30.75" customHeight="1" x14ac:dyDescent="0.25">
      <c r="A3545"/>
    </row>
    <row r="3546" spans="1:1" ht="30.75" customHeight="1" x14ac:dyDescent="0.25">
      <c r="A3546"/>
    </row>
    <row r="3547" spans="1:1" ht="30.75" customHeight="1" x14ac:dyDescent="0.25">
      <c r="A3547"/>
    </row>
    <row r="3548" spans="1:1" ht="30.75" customHeight="1" x14ac:dyDescent="0.25">
      <c r="A3548"/>
    </row>
    <row r="3549" spans="1:1" ht="30.75" customHeight="1" x14ac:dyDescent="0.25">
      <c r="A3549"/>
    </row>
    <row r="3550" spans="1:1" ht="30.75" customHeight="1" x14ac:dyDescent="0.25">
      <c r="A3550"/>
    </row>
    <row r="3551" spans="1:1" ht="30.75" customHeight="1" x14ac:dyDescent="0.25">
      <c r="A3551"/>
    </row>
    <row r="3552" spans="1:1" ht="30.75" customHeight="1" x14ac:dyDescent="0.25">
      <c r="A3552"/>
    </row>
    <row r="3553" spans="1:1" ht="30.75" customHeight="1" x14ac:dyDescent="0.25">
      <c r="A3553"/>
    </row>
    <row r="3554" spans="1:1" ht="30.75" customHeight="1" x14ac:dyDescent="0.25">
      <c r="A3554"/>
    </row>
    <row r="3555" spans="1:1" ht="30.75" customHeight="1" x14ac:dyDescent="0.25">
      <c r="A3555"/>
    </row>
    <row r="3556" spans="1:1" ht="30.75" customHeight="1" x14ac:dyDescent="0.25">
      <c r="A3556"/>
    </row>
    <row r="3557" spans="1:1" ht="30.75" customHeight="1" x14ac:dyDescent="0.25">
      <c r="A3557"/>
    </row>
    <row r="3558" spans="1:1" ht="30.75" customHeight="1" x14ac:dyDescent="0.25">
      <c r="A3558"/>
    </row>
    <row r="3559" spans="1:1" ht="30.75" customHeight="1" x14ac:dyDescent="0.25">
      <c r="A3559"/>
    </row>
    <row r="3560" spans="1:1" ht="30.75" customHeight="1" x14ac:dyDescent="0.25">
      <c r="A3560"/>
    </row>
    <row r="3561" spans="1:1" ht="30.75" customHeight="1" x14ac:dyDescent="0.25">
      <c r="A3561"/>
    </row>
    <row r="3562" spans="1:1" ht="30.75" customHeight="1" x14ac:dyDescent="0.25">
      <c r="A3562"/>
    </row>
    <row r="3563" spans="1:1" ht="30.75" customHeight="1" x14ac:dyDescent="0.25">
      <c r="A3563"/>
    </row>
    <row r="3564" spans="1:1" ht="30.75" customHeight="1" x14ac:dyDescent="0.25">
      <c r="A3564"/>
    </row>
    <row r="3565" spans="1:1" ht="30.75" customHeight="1" x14ac:dyDescent="0.25">
      <c r="A3565"/>
    </row>
    <row r="3566" spans="1:1" ht="30.75" customHeight="1" x14ac:dyDescent="0.25">
      <c r="A3566"/>
    </row>
    <row r="3567" spans="1:1" ht="30.75" customHeight="1" x14ac:dyDescent="0.25">
      <c r="A3567"/>
    </row>
    <row r="3568" spans="1:1" ht="30.75" customHeight="1" x14ac:dyDescent="0.25">
      <c r="A3568"/>
    </row>
    <row r="3569" spans="1:1" ht="30.75" customHeight="1" x14ac:dyDescent="0.25">
      <c r="A3569"/>
    </row>
    <row r="3570" spans="1:1" ht="30.75" customHeight="1" x14ac:dyDescent="0.25">
      <c r="A3570"/>
    </row>
    <row r="3571" spans="1:1" ht="30.75" customHeight="1" x14ac:dyDescent="0.25">
      <c r="A3571"/>
    </row>
    <row r="3572" spans="1:1" ht="30.75" customHeight="1" x14ac:dyDescent="0.25">
      <c r="A3572"/>
    </row>
    <row r="3573" spans="1:1" ht="30.75" customHeight="1" x14ac:dyDescent="0.25">
      <c r="A3573"/>
    </row>
    <row r="3574" spans="1:1" ht="30.75" customHeight="1" x14ac:dyDescent="0.25">
      <c r="A3574"/>
    </row>
    <row r="3575" spans="1:1" ht="30.75" customHeight="1" x14ac:dyDescent="0.25">
      <c r="A3575"/>
    </row>
    <row r="3576" spans="1:1" ht="30.75" customHeight="1" x14ac:dyDescent="0.25">
      <c r="A3576"/>
    </row>
    <row r="3577" spans="1:1" ht="30.75" customHeight="1" x14ac:dyDescent="0.25">
      <c r="A3577"/>
    </row>
    <row r="3578" spans="1:1" ht="30.75" customHeight="1" x14ac:dyDescent="0.25">
      <c r="A3578"/>
    </row>
    <row r="3579" spans="1:1" ht="30.75" customHeight="1" x14ac:dyDescent="0.25">
      <c r="A3579"/>
    </row>
    <row r="3580" spans="1:1" ht="30.75" customHeight="1" x14ac:dyDescent="0.25">
      <c r="A3580"/>
    </row>
    <row r="3581" spans="1:1" ht="30.75" customHeight="1" x14ac:dyDescent="0.25">
      <c r="A3581"/>
    </row>
    <row r="3582" spans="1:1" ht="30.75" customHeight="1" x14ac:dyDescent="0.25">
      <c r="A3582"/>
    </row>
    <row r="3583" spans="1:1" ht="30.75" customHeight="1" x14ac:dyDescent="0.25">
      <c r="A3583"/>
    </row>
    <row r="3584" spans="1:1" ht="30.75" customHeight="1" x14ac:dyDescent="0.25">
      <c r="A3584"/>
    </row>
    <row r="3585" spans="1:1" ht="30.75" customHeight="1" x14ac:dyDescent="0.25">
      <c r="A3585"/>
    </row>
    <row r="3586" spans="1:1" ht="30.75" customHeight="1" x14ac:dyDescent="0.25">
      <c r="A3586"/>
    </row>
    <row r="3587" spans="1:1" ht="30.75" customHeight="1" x14ac:dyDescent="0.25">
      <c r="A3587"/>
    </row>
    <row r="3588" spans="1:1" ht="30.75" customHeight="1" x14ac:dyDescent="0.25">
      <c r="A3588"/>
    </row>
    <row r="3589" spans="1:1" ht="30.75" customHeight="1" x14ac:dyDescent="0.25">
      <c r="A3589"/>
    </row>
    <row r="3590" spans="1:1" ht="30.75" customHeight="1" x14ac:dyDescent="0.25">
      <c r="A3590"/>
    </row>
    <row r="3591" spans="1:1" ht="30.75" customHeight="1" x14ac:dyDescent="0.25">
      <c r="A3591"/>
    </row>
    <row r="3592" spans="1:1" ht="30.75" customHeight="1" x14ac:dyDescent="0.25">
      <c r="A3592"/>
    </row>
    <row r="3593" spans="1:1" ht="30.75" customHeight="1" x14ac:dyDescent="0.25">
      <c r="A3593"/>
    </row>
    <row r="3594" spans="1:1" ht="30.75" customHeight="1" x14ac:dyDescent="0.25">
      <c r="A3594"/>
    </row>
    <row r="3595" spans="1:1" ht="30.75" customHeight="1" x14ac:dyDescent="0.25">
      <c r="A3595"/>
    </row>
    <row r="3596" spans="1:1" ht="30.75" customHeight="1" x14ac:dyDescent="0.25">
      <c r="A3596"/>
    </row>
    <row r="3597" spans="1:1" ht="30.75" customHeight="1" x14ac:dyDescent="0.25">
      <c r="A3597"/>
    </row>
    <row r="3598" spans="1:1" ht="30.75" customHeight="1" x14ac:dyDescent="0.25">
      <c r="A3598"/>
    </row>
    <row r="3599" spans="1:1" ht="30.75" customHeight="1" x14ac:dyDescent="0.25">
      <c r="A3599"/>
    </row>
    <row r="3600" spans="1:1" ht="30.75" customHeight="1" x14ac:dyDescent="0.25">
      <c r="A3600"/>
    </row>
    <row r="3601" spans="1:1" ht="30.75" customHeight="1" x14ac:dyDescent="0.25">
      <c r="A3601"/>
    </row>
    <row r="3602" spans="1:1" ht="30.75" customHeight="1" x14ac:dyDescent="0.25">
      <c r="A3602"/>
    </row>
    <row r="3603" spans="1:1" ht="30.75" customHeight="1" x14ac:dyDescent="0.25">
      <c r="A3603"/>
    </row>
    <row r="3604" spans="1:1" ht="30.75" customHeight="1" x14ac:dyDescent="0.25">
      <c r="A3604"/>
    </row>
    <row r="3605" spans="1:1" ht="30.75" customHeight="1" x14ac:dyDescent="0.25">
      <c r="A3605"/>
    </row>
    <row r="3606" spans="1:1" ht="30.75" customHeight="1" x14ac:dyDescent="0.25">
      <c r="A3606"/>
    </row>
    <row r="3607" spans="1:1" ht="30.75" customHeight="1" x14ac:dyDescent="0.25">
      <c r="A3607"/>
    </row>
    <row r="3608" spans="1:1" ht="30.75" customHeight="1" x14ac:dyDescent="0.25">
      <c r="A3608"/>
    </row>
    <row r="3609" spans="1:1" ht="30.75" customHeight="1" x14ac:dyDescent="0.25">
      <c r="A3609"/>
    </row>
    <row r="3610" spans="1:1" ht="30.75" customHeight="1" x14ac:dyDescent="0.25">
      <c r="A3610"/>
    </row>
    <row r="3611" spans="1:1" ht="30.75" customHeight="1" x14ac:dyDescent="0.25">
      <c r="A3611"/>
    </row>
    <row r="3612" spans="1:1" ht="30.75" customHeight="1" x14ac:dyDescent="0.25">
      <c r="A3612"/>
    </row>
    <row r="3613" spans="1:1" ht="30.75" customHeight="1" x14ac:dyDescent="0.25">
      <c r="A3613"/>
    </row>
    <row r="3614" spans="1:1" ht="30.75" customHeight="1" x14ac:dyDescent="0.25">
      <c r="A3614"/>
    </row>
    <row r="3615" spans="1:1" ht="30.75" customHeight="1" x14ac:dyDescent="0.25">
      <c r="A3615"/>
    </row>
    <row r="3616" spans="1:1" ht="30.75" customHeight="1" x14ac:dyDescent="0.25">
      <c r="A3616"/>
    </row>
    <row r="3617" spans="1:1" ht="30.75" customHeight="1" x14ac:dyDescent="0.25">
      <c r="A3617"/>
    </row>
    <row r="3618" spans="1:1" ht="30.75" customHeight="1" x14ac:dyDescent="0.25">
      <c r="A3618"/>
    </row>
    <row r="3619" spans="1:1" ht="30.75" customHeight="1" x14ac:dyDescent="0.25">
      <c r="A3619"/>
    </row>
    <row r="3620" spans="1:1" ht="30.75" customHeight="1" x14ac:dyDescent="0.25">
      <c r="A3620"/>
    </row>
    <row r="3621" spans="1:1" ht="30.75" customHeight="1" x14ac:dyDescent="0.25">
      <c r="A3621"/>
    </row>
    <row r="3622" spans="1:1" ht="30.75" customHeight="1" x14ac:dyDescent="0.25">
      <c r="A3622"/>
    </row>
    <row r="3623" spans="1:1" ht="30.75" customHeight="1" x14ac:dyDescent="0.25">
      <c r="A3623"/>
    </row>
    <row r="3624" spans="1:1" ht="30.75" customHeight="1" x14ac:dyDescent="0.25">
      <c r="A3624"/>
    </row>
    <row r="3625" spans="1:1" ht="30.75" customHeight="1" x14ac:dyDescent="0.25">
      <c r="A3625"/>
    </row>
    <row r="3626" spans="1:1" ht="30.75" customHeight="1" x14ac:dyDescent="0.25">
      <c r="A3626"/>
    </row>
    <row r="3627" spans="1:1" ht="30.75" customHeight="1" x14ac:dyDescent="0.25">
      <c r="A3627"/>
    </row>
    <row r="3628" spans="1:1" ht="30.75" customHeight="1" x14ac:dyDescent="0.25">
      <c r="A3628"/>
    </row>
    <row r="3629" spans="1:1" ht="30.75" customHeight="1" x14ac:dyDescent="0.25">
      <c r="A3629"/>
    </row>
    <row r="3630" spans="1:1" ht="30.75" customHeight="1" x14ac:dyDescent="0.25">
      <c r="A3630"/>
    </row>
    <row r="3631" spans="1:1" ht="30.75" customHeight="1" x14ac:dyDescent="0.25">
      <c r="A3631"/>
    </row>
    <row r="3632" spans="1:1" ht="30.75" customHeight="1" x14ac:dyDescent="0.25">
      <c r="A3632"/>
    </row>
    <row r="3633" spans="1:1" ht="30.75" customHeight="1" x14ac:dyDescent="0.25">
      <c r="A3633"/>
    </row>
    <row r="3634" spans="1:1" ht="30.75" customHeight="1" x14ac:dyDescent="0.25">
      <c r="A3634"/>
    </row>
    <row r="3635" spans="1:1" ht="30.75" customHeight="1" x14ac:dyDescent="0.25">
      <c r="A3635"/>
    </row>
    <row r="3636" spans="1:1" ht="30.75" customHeight="1" x14ac:dyDescent="0.25">
      <c r="A3636"/>
    </row>
    <row r="3637" spans="1:1" ht="30.75" customHeight="1" x14ac:dyDescent="0.25">
      <c r="A3637"/>
    </row>
    <row r="3638" spans="1:1" ht="30.75" customHeight="1" x14ac:dyDescent="0.25">
      <c r="A3638"/>
    </row>
    <row r="3639" spans="1:1" ht="30.75" customHeight="1" x14ac:dyDescent="0.25">
      <c r="A3639"/>
    </row>
    <row r="3640" spans="1:1" ht="30.75" customHeight="1" x14ac:dyDescent="0.25">
      <c r="A3640"/>
    </row>
    <row r="3641" spans="1:1" ht="30.75" customHeight="1" x14ac:dyDescent="0.25">
      <c r="A3641"/>
    </row>
    <row r="3642" spans="1:1" ht="30.75" customHeight="1" x14ac:dyDescent="0.25">
      <c r="A3642"/>
    </row>
    <row r="3643" spans="1:1" ht="30.75" customHeight="1" x14ac:dyDescent="0.25">
      <c r="A3643"/>
    </row>
    <row r="3644" spans="1:1" ht="30.75" customHeight="1" x14ac:dyDescent="0.25">
      <c r="A3644"/>
    </row>
    <row r="3645" spans="1:1" ht="30.75" customHeight="1" x14ac:dyDescent="0.25">
      <c r="A3645"/>
    </row>
    <row r="3646" spans="1:1" ht="30.75" customHeight="1" x14ac:dyDescent="0.25">
      <c r="A3646"/>
    </row>
    <row r="3647" spans="1:1" ht="30.75" customHeight="1" x14ac:dyDescent="0.25">
      <c r="A3647"/>
    </row>
    <row r="3648" spans="1:1" ht="30.75" customHeight="1" x14ac:dyDescent="0.25">
      <c r="A3648"/>
    </row>
    <row r="3649" spans="1:1" ht="30.75" customHeight="1" x14ac:dyDescent="0.25">
      <c r="A3649"/>
    </row>
    <row r="3650" spans="1:1" ht="30.75" customHeight="1" x14ac:dyDescent="0.25">
      <c r="A3650"/>
    </row>
    <row r="3651" spans="1:1" ht="30.75" customHeight="1" x14ac:dyDescent="0.25">
      <c r="A3651"/>
    </row>
    <row r="3652" spans="1:1" ht="30.75" customHeight="1" x14ac:dyDescent="0.25">
      <c r="A3652"/>
    </row>
    <row r="3653" spans="1:1" ht="30.75" customHeight="1" x14ac:dyDescent="0.25">
      <c r="A3653"/>
    </row>
    <row r="3654" spans="1:1" ht="30.75" customHeight="1" x14ac:dyDescent="0.25">
      <c r="A3654"/>
    </row>
    <row r="3655" spans="1:1" ht="30.75" customHeight="1" x14ac:dyDescent="0.25">
      <c r="A3655"/>
    </row>
    <row r="3656" spans="1:1" ht="30.75" customHeight="1" x14ac:dyDescent="0.25">
      <c r="A3656"/>
    </row>
    <row r="3657" spans="1:1" ht="30.75" customHeight="1" x14ac:dyDescent="0.25">
      <c r="A3657"/>
    </row>
    <row r="3658" spans="1:1" ht="30.75" customHeight="1" x14ac:dyDescent="0.25">
      <c r="A3658"/>
    </row>
    <row r="3659" spans="1:1" ht="30.75" customHeight="1" x14ac:dyDescent="0.25">
      <c r="A3659"/>
    </row>
    <row r="3660" spans="1:1" ht="30.75" customHeight="1" x14ac:dyDescent="0.25">
      <c r="A3660"/>
    </row>
    <row r="3661" spans="1:1" ht="30.75" customHeight="1" x14ac:dyDescent="0.25">
      <c r="A3661"/>
    </row>
    <row r="3662" spans="1:1" ht="30.75" customHeight="1" x14ac:dyDescent="0.25">
      <c r="A3662"/>
    </row>
    <row r="3663" spans="1:1" ht="30.75" customHeight="1" x14ac:dyDescent="0.25">
      <c r="A3663"/>
    </row>
    <row r="3664" spans="1:1" ht="30.75" customHeight="1" x14ac:dyDescent="0.25">
      <c r="A3664"/>
    </row>
    <row r="3665" spans="1:1" ht="30.75" customHeight="1" x14ac:dyDescent="0.25">
      <c r="A3665"/>
    </row>
    <row r="3666" spans="1:1" ht="30.75" customHeight="1" x14ac:dyDescent="0.25">
      <c r="A3666"/>
    </row>
    <row r="3667" spans="1:1" ht="30.75" customHeight="1" x14ac:dyDescent="0.25">
      <c r="A3667"/>
    </row>
    <row r="3668" spans="1:1" ht="30.75" customHeight="1" x14ac:dyDescent="0.25">
      <c r="A3668"/>
    </row>
    <row r="3669" spans="1:1" ht="30.75" customHeight="1" x14ac:dyDescent="0.25">
      <c r="A3669"/>
    </row>
    <row r="3670" spans="1:1" ht="30.75" customHeight="1" x14ac:dyDescent="0.25">
      <c r="A3670"/>
    </row>
    <row r="3671" spans="1:1" ht="30.75" customHeight="1" x14ac:dyDescent="0.25">
      <c r="A3671"/>
    </row>
    <row r="3672" spans="1:1" ht="30.75" customHeight="1" x14ac:dyDescent="0.25">
      <c r="A3672"/>
    </row>
    <row r="3673" spans="1:1" ht="30.75" customHeight="1" x14ac:dyDescent="0.25">
      <c r="A3673"/>
    </row>
    <row r="3674" spans="1:1" ht="30.75" customHeight="1" x14ac:dyDescent="0.25">
      <c r="A3674"/>
    </row>
    <row r="3675" spans="1:1" ht="30.75" customHeight="1" x14ac:dyDescent="0.25">
      <c r="A3675"/>
    </row>
    <row r="3676" spans="1:1" ht="30.75" customHeight="1" x14ac:dyDescent="0.25">
      <c r="A3676"/>
    </row>
    <row r="3677" spans="1:1" ht="30.75" customHeight="1" x14ac:dyDescent="0.25">
      <c r="A3677"/>
    </row>
    <row r="3678" spans="1:1" ht="30.75" customHeight="1" x14ac:dyDescent="0.25">
      <c r="A3678"/>
    </row>
    <row r="3679" spans="1:1" ht="30.75" customHeight="1" x14ac:dyDescent="0.25">
      <c r="A3679"/>
    </row>
    <row r="3680" spans="1:1" ht="30.75" customHeight="1" x14ac:dyDescent="0.25">
      <c r="A3680"/>
    </row>
    <row r="3681" spans="1:1" ht="30.75" customHeight="1" x14ac:dyDescent="0.25">
      <c r="A3681"/>
    </row>
    <row r="3682" spans="1:1" ht="30.75" customHeight="1" x14ac:dyDescent="0.25">
      <c r="A3682"/>
    </row>
    <row r="3683" spans="1:1" ht="30.75" customHeight="1" x14ac:dyDescent="0.25">
      <c r="A3683"/>
    </row>
    <row r="3684" spans="1:1" ht="30.75" customHeight="1" x14ac:dyDescent="0.25">
      <c r="A3684"/>
    </row>
    <row r="3685" spans="1:1" ht="30.75" customHeight="1" x14ac:dyDescent="0.25">
      <c r="A3685"/>
    </row>
    <row r="3686" spans="1:1" ht="30.75" customHeight="1" x14ac:dyDescent="0.25">
      <c r="A3686"/>
    </row>
    <row r="3687" spans="1:1" ht="30.75" customHeight="1" x14ac:dyDescent="0.25">
      <c r="A3687"/>
    </row>
    <row r="3688" spans="1:1" ht="30.75" customHeight="1" x14ac:dyDescent="0.25">
      <c r="A3688"/>
    </row>
    <row r="3689" spans="1:1" ht="30.75" customHeight="1" x14ac:dyDescent="0.25">
      <c r="A3689"/>
    </row>
    <row r="3690" spans="1:1" ht="30.75" customHeight="1" x14ac:dyDescent="0.25">
      <c r="A3690"/>
    </row>
    <row r="3691" spans="1:1" ht="30.75" customHeight="1" x14ac:dyDescent="0.25">
      <c r="A3691"/>
    </row>
    <row r="3692" spans="1:1" ht="30.75" customHeight="1" x14ac:dyDescent="0.25">
      <c r="A3692"/>
    </row>
    <row r="3693" spans="1:1" ht="30.75" customHeight="1" x14ac:dyDescent="0.25">
      <c r="A3693"/>
    </row>
    <row r="3694" spans="1:1" ht="30.75" customHeight="1" x14ac:dyDescent="0.25">
      <c r="A3694"/>
    </row>
    <row r="3695" spans="1:1" ht="30.75" customHeight="1" x14ac:dyDescent="0.25">
      <c r="A3695"/>
    </row>
    <row r="3696" spans="1:1" ht="30.75" customHeight="1" x14ac:dyDescent="0.25">
      <c r="A3696"/>
    </row>
    <row r="3697" spans="1:1" ht="30.75" customHeight="1" x14ac:dyDescent="0.25">
      <c r="A3697"/>
    </row>
    <row r="3698" spans="1:1" ht="30.75" customHeight="1" x14ac:dyDescent="0.25">
      <c r="A3698"/>
    </row>
    <row r="3699" spans="1:1" ht="30.75" customHeight="1" x14ac:dyDescent="0.25">
      <c r="A3699"/>
    </row>
    <row r="3700" spans="1:1" ht="30.75" customHeight="1" x14ac:dyDescent="0.25">
      <c r="A3700"/>
    </row>
    <row r="3701" spans="1:1" ht="30.75" customHeight="1" x14ac:dyDescent="0.25">
      <c r="A3701"/>
    </row>
    <row r="3702" spans="1:1" ht="30.75" customHeight="1" x14ac:dyDescent="0.25">
      <c r="A3702"/>
    </row>
    <row r="3703" spans="1:1" ht="30.75" customHeight="1" x14ac:dyDescent="0.25">
      <c r="A3703"/>
    </row>
    <row r="3704" spans="1:1" ht="30.75" customHeight="1" x14ac:dyDescent="0.25">
      <c r="A3704"/>
    </row>
    <row r="3705" spans="1:1" ht="30.75" customHeight="1" x14ac:dyDescent="0.25">
      <c r="A3705"/>
    </row>
    <row r="3706" spans="1:1" ht="30.75" customHeight="1" x14ac:dyDescent="0.25">
      <c r="A3706"/>
    </row>
    <row r="3707" spans="1:1" ht="30.75" customHeight="1" x14ac:dyDescent="0.25">
      <c r="A3707"/>
    </row>
    <row r="3708" spans="1:1" ht="30.75" customHeight="1" x14ac:dyDescent="0.25">
      <c r="A3708"/>
    </row>
    <row r="3709" spans="1:1" ht="30.75" customHeight="1" x14ac:dyDescent="0.25">
      <c r="A3709"/>
    </row>
    <row r="3710" spans="1:1" ht="30.75" customHeight="1" x14ac:dyDescent="0.25">
      <c r="A3710"/>
    </row>
    <row r="3711" spans="1:1" ht="30.75" customHeight="1" x14ac:dyDescent="0.25">
      <c r="A3711"/>
    </row>
    <row r="3712" spans="1:1" ht="30.75" customHeight="1" x14ac:dyDescent="0.25">
      <c r="A3712"/>
    </row>
    <row r="3713" spans="1:1" ht="30.75" customHeight="1" x14ac:dyDescent="0.25">
      <c r="A3713"/>
    </row>
    <row r="3714" spans="1:1" ht="30.75" customHeight="1" x14ac:dyDescent="0.25">
      <c r="A3714"/>
    </row>
    <row r="3715" spans="1:1" ht="30.75" customHeight="1" x14ac:dyDescent="0.25">
      <c r="A3715"/>
    </row>
    <row r="3716" spans="1:1" ht="30.75" customHeight="1" x14ac:dyDescent="0.25">
      <c r="A3716"/>
    </row>
    <row r="3717" spans="1:1" ht="30.75" customHeight="1" x14ac:dyDescent="0.25">
      <c r="A3717"/>
    </row>
    <row r="3718" spans="1:1" ht="30.75" customHeight="1" x14ac:dyDescent="0.25">
      <c r="A3718"/>
    </row>
    <row r="3719" spans="1:1" ht="30.75" customHeight="1" x14ac:dyDescent="0.25">
      <c r="A3719"/>
    </row>
    <row r="3720" spans="1:1" ht="30.75" customHeight="1" x14ac:dyDescent="0.25">
      <c r="A3720"/>
    </row>
    <row r="3721" spans="1:1" ht="30.75" customHeight="1" x14ac:dyDescent="0.25">
      <c r="A3721"/>
    </row>
    <row r="3722" spans="1:1" ht="30.75" customHeight="1" x14ac:dyDescent="0.25">
      <c r="A3722"/>
    </row>
    <row r="3723" spans="1:1" ht="30.75" customHeight="1" x14ac:dyDescent="0.25">
      <c r="A3723"/>
    </row>
    <row r="3724" spans="1:1" ht="30.75" customHeight="1" x14ac:dyDescent="0.25">
      <c r="A3724"/>
    </row>
    <row r="3725" spans="1:1" ht="30.75" customHeight="1" x14ac:dyDescent="0.25">
      <c r="A3725"/>
    </row>
    <row r="3726" spans="1:1" ht="30.75" customHeight="1" x14ac:dyDescent="0.25">
      <c r="A3726"/>
    </row>
    <row r="3727" spans="1:1" ht="30.75" customHeight="1" x14ac:dyDescent="0.25">
      <c r="A3727"/>
    </row>
    <row r="3728" spans="1:1" ht="30.75" customHeight="1" x14ac:dyDescent="0.25">
      <c r="A3728"/>
    </row>
    <row r="3729" spans="1:1" ht="30.75" customHeight="1" x14ac:dyDescent="0.25">
      <c r="A3729"/>
    </row>
    <row r="3730" spans="1:1" ht="30.75" customHeight="1" x14ac:dyDescent="0.25">
      <c r="A3730"/>
    </row>
    <row r="3731" spans="1:1" ht="30.75" customHeight="1" x14ac:dyDescent="0.25">
      <c r="A3731"/>
    </row>
    <row r="3732" spans="1:1" ht="30.75" customHeight="1" x14ac:dyDescent="0.25">
      <c r="A3732"/>
    </row>
    <row r="3733" spans="1:1" ht="30.75" customHeight="1" x14ac:dyDescent="0.25">
      <c r="A3733"/>
    </row>
    <row r="3734" spans="1:1" ht="30.75" customHeight="1" x14ac:dyDescent="0.25">
      <c r="A3734"/>
    </row>
    <row r="3735" spans="1:1" ht="30.75" customHeight="1" x14ac:dyDescent="0.25">
      <c r="A3735"/>
    </row>
    <row r="3736" spans="1:1" ht="30.75" customHeight="1" x14ac:dyDescent="0.25">
      <c r="A3736"/>
    </row>
    <row r="3737" spans="1:1" ht="30.75" customHeight="1" x14ac:dyDescent="0.25">
      <c r="A3737"/>
    </row>
    <row r="3738" spans="1:1" ht="30.75" customHeight="1" x14ac:dyDescent="0.25">
      <c r="A3738"/>
    </row>
    <row r="3739" spans="1:1" ht="30.75" customHeight="1" x14ac:dyDescent="0.25">
      <c r="A3739"/>
    </row>
    <row r="3740" spans="1:1" ht="30.75" customHeight="1" x14ac:dyDescent="0.25">
      <c r="A3740"/>
    </row>
    <row r="3741" spans="1:1" ht="30.75" customHeight="1" x14ac:dyDescent="0.25">
      <c r="A3741"/>
    </row>
    <row r="3742" spans="1:1" ht="30.75" customHeight="1" x14ac:dyDescent="0.25">
      <c r="A3742"/>
    </row>
    <row r="3743" spans="1:1" ht="30.75" customHeight="1" x14ac:dyDescent="0.25">
      <c r="A3743"/>
    </row>
    <row r="3744" spans="1:1" ht="30.75" customHeight="1" x14ac:dyDescent="0.25">
      <c r="A3744"/>
    </row>
    <row r="3745" spans="1:1" ht="30.75" customHeight="1" x14ac:dyDescent="0.25">
      <c r="A3745"/>
    </row>
    <row r="3746" spans="1:1" ht="30.75" customHeight="1" x14ac:dyDescent="0.25">
      <c r="A3746"/>
    </row>
    <row r="3747" spans="1:1" ht="30.75" customHeight="1" x14ac:dyDescent="0.25">
      <c r="A3747"/>
    </row>
    <row r="3748" spans="1:1" ht="30.75" customHeight="1" x14ac:dyDescent="0.25">
      <c r="A3748"/>
    </row>
    <row r="3749" spans="1:1" ht="30.75" customHeight="1" x14ac:dyDescent="0.25">
      <c r="A3749"/>
    </row>
    <row r="3750" spans="1:1" ht="30.75" customHeight="1" x14ac:dyDescent="0.25">
      <c r="A3750"/>
    </row>
    <row r="3751" spans="1:1" ht="30.75" customHeight="1" x14ac:dyDescent="0.25">
      <c r="A3751"/>
    </row>
    <row r="3752" spans="1:1" ht="30.75" customHeight="1" x14ac:dyDescent="0.25">
      <c r="A3752"/>
    </row>
    <row r="3753" spans="1:1" ht="30.75" customHeight="1" x14ac:dyDescent="0.25">
      <c r="A3753"/>
    </row>
    <row r="3754" spans="1:1" ht="30.75" customHeight="1" x14ac:dyDescent="0.25">
      <c r="A3754"/>
    </row>
    <row r="3755" spans="1:1" ht="30.75" customHeight="1" x14ac:dyDescent="0.25">
      <c r="A3755"/>
    </row>
    <row r="3756" spans="1:1" ht="30.75" customHeight="1" x14ac:dyDescent="0.25">
      <c r="A3756"/>
    </row>
    <row r="3757" spans="1:1" ht="30.75" customHeight="1" x14ac:dyDescent="0.25">
      <c r="A3757"/>
    </row>
    <row r="3758" spans="1:1" ht="30.75" customHeight="1" x14ac:dyDescent="0.25">
      <c r="A3758"/>
    </row>
    <row r="3759" spans="1:1" ht="30.75" customHeight="1" x14ac:dyDescent="0.25">
      <c r="A3759"/>
    </row>
    <row r="3760" spans="1:1" ht="30.75" customHeight="1" x14ac:dyDescent="0.25">
      <c r="A3760"/>
    </row>
    <row r="3761" spans="1:1" ht="30.75" customHeight="1" x14ac:dyDescent="0.25">
      <c r="A3761"/>
    </row>
    <row r="3762" spans="1:1" ht="30.75" customHeight="1" x14ac:dyDescent="0.25">
      <c r="A3762"/>
    </row>
    <row r="3763" spans="1:1" ht="30.75" customHeight="1" x14ac:dyDescent="0.25">
      <c r="A3763"/>
    </row>
    <row r="3764" spans="1:1" ht="30.75" customHeight="1" x14ac:dyDescent="0.25">
      <c r="A3764"/>
    </row>
    <row r="3765" spans="1:1" ht="30.75" customHeight="1" x14ac:dyDescent="0.25">
      <c r="A3765"/>
    </row>
    <row r="3766" spans="1:1" ht="30.75" customHeight="1" x14ac:dyDescent="0.25">
      <c r="A3766"/>
    </row>
    <row r="3767" spans="1:1" ht="30.75" customHeight="1" x14ac:dyDescent="0.25">
      <c r="A3767"/>
    </row>
    <row r="3768" spans="1:1" ht="30.75" customHeight="1" x14ac:dyDescent="0.25">
      <c r="A3768"/>
    </row>
    <row r="3769" spans="1:1" ht="30.75" customHeight="1" x14ac:dyDescent="0.25">
      <c r="A3769"/>
    </row>
    <row r="3770" spans="1:1" ht="30.75" customHeight="1" x14ac:dyDescent="0.25">
      <c r="A3770"/>
    </row>
    <row r="3771" spans="1:1" ht="30.75" customHeight="1" x14ac:dyDescent="0.25">
      <c r="A3771"/>
    </row>
    <row r="3772" spans="1:1" ht="30.75" customHeight="1" x14ac:dyDescent="0.25">
      <c r="A3772"/>
    </row>
    <row r="3773" spans="1:1" ht="30.75" customHeight="1" x14ac:dyDescent="0.25">
      <c r="A3773"/>
    </row>
    <row r="3774" spans="1:1" ht="30.75" customHeight="1" x14ac:dyDescent="0.25">
      <c r="A3774"/>
    </row>
    <row r="3775" spans="1:1" ht="30.75" customHeight="1" x14ac:dyDescent="0.25">
      <c r="A3775"/>
    </row>
    <row r="3776" spans="1:1" ht="30.75" customHeight="1" x14ac:dyDescent="0.25">
      <c r="A3776"/>
    </row>
    <row r="3777" spans="1:1" ht="30.75" customHeight="1" x14ac:dyDescent="0.25">
      <c r="A3777"/>
    </row>
    <row r="3778" spans="1:1" ht="30.75" customHeight="1" x14ac:dyDescent="0.25">
      <c r="A3778"/>
    </row>
    <row r="3779" spans="1:1" ht="30.75" customHeight="1" x14ac:dyDescent="0.25">
      <c r="A3779"/>
    </row>
    <row r="3780" spans="1:1" ht="30.75" customHeight="1" x14ac:dyDescent="0.25">
      <c r="A3780"/>
    </row>
    <row r="3781" spans="1:1" ht="30.75" customHeight="1" x14ac:dyDescent="0.25">
      <c r="A3781"/>
    </row>
    <row r="3782" spans="1:1" ht="30.75" customHeight="1" x14ac:dyDescent="0.25">
      <c r="A3782"/>
    </row>
    <row r="3783" spans="1:1" ht="30.75" customHeight="1" x14ac:dyDescent="0.25">
      <c r="A3783"/>
    </row>
    <row r="3784" spans="1:1" ht="30.75" customHeight="1" x14ac:dyDescent="0.25">
      <c r="A3784"/>
    </row>
    <row r="3785" spans="1:1" ht="30.75" customHeight="1" x14ac:dyDescent="0.25">
      <c r="A3785"/>
    </row>
    <row r="3786" spans="1:1" ht="30.75" customHeight="1" x14ac:dyDescent="0.25">
      <c r="A3786"/>
    </row>
    <row r="3787" spans="1:1" ht="30.75" customHeight="1" x14ac:dyDescent="0.25">
      <c r="A3787"/>
    </row>
    <row r="3788" spans="1:1" ht="30.75" customHeight="1" x14ac:dyDescent="0.25">
      <c r="A3788"/>
    </row>
    <row r="3789" spans="1:1" ht="30.75" customHeight="1" x14ac:dyDescent="0.25">
      <c r="A3789"/>
    </row>
    <row r="3790" spans="1:1" ht="30.75" customHeight="1" x14ac:dyDescent="0.25">
      <c r="A3790"/>
    </row>
    <row r="3791" spans="1:1" ht="30.75" customHeight="1" x14ac:dyDescent="0.25">
      <c r="A3791"/>
    </row>
    <row r="3792" spans="1:1" ht="30.75" customHeight="1" x14ac:dyDescent="0.25">
      <c r="A3792"/>
    </row>
    <row r="3793" spans="1:1" ht="30.75" customHeight="1" x14ac:dyDescent="0.25">
      <c r="A3793"/>
    </row>
    <row r="3794" spans="1:1" ht="30.75" customHeight="1" x14ac:dyDescent="0.25">
      <c r="A3794"/>
    </row>
    <row r="3795" spans="1:1" ht="30.75" customHeight="1" x14ac:dyDescent="0.25">
      <c r="A3795"/>
    </row>
    <row r="3796" spans="1:1" ht="30.75" customHeight="1" x14ac:dyDescent="0.25">
      <c r="A3796"/>
    </row>
    <row r="3797" spans="1:1" ht="30.75" customHeight="1" x14ac:dyDescent="0.25">
      <c r="A3797"/>
    </row>
    <row r="3798" spans="1:1" ht="30.75" customHeight="1" x14ac:dyDescent="0.25">
      <c r="A3798"/>
    </row>
    <row r="3799" spans="1:1" ht="30.75" customHeight="1" x14ac:dyDescent="0.25">
      <c r="A3799"/>
    </row>
    <row r="3800" spans="1:1" ht="30.75" customHeight="1" x14ac:dyDescent="0.25">
      <c r="A3800"/>
    </row>
    <row r="3801" spans="1:1" ht="30.75" customHeight="1" x14ac:dyDescent="0.25">
      <c r="A3801"/>
    </row>
    <row r="3802" spans="1:1" ht="30.75" customHeight="1" x14ac:dyDescent="0.25">
      <c r="A3802"/>
    </row>
    <row r="3803" spans="1:1" ht="30.75" customHeight="1" x14ac:dyDescent="0.25">
      <c r="A3803"/>
    </row>
    <row r="3804" spans="1:1" ht="30.75" customHeight="1" x14ac:dyDescent="0.25">
      <c r="A3804"/>
    </row>
    <row r="3805" spans="1:1" ht="30.75" customHeight="1" x14ac:dyDescent="0.25">
      <c r="A3805"/>
    </row>
    <row r="3806" spans="1:1" ht="30.75" customHeight="1" x14ac:dyDescent="0.25">
      <c r="A3806"/>
    </row>
    <row r="3807" spans="1:1" ht="30.75" customHeight="1" x14ac:dyDescent="0.25">
      <c r="A3807"/>
    </row>
    <row r="3808" spans="1:1" ht="30.75" customHeight="1" x14ac:dyDescent="0.25">
      <c r="A3808"/>
    </row>
    <row r="3809" spans="1:1" ht="30.75" customHeight="1" x14ac:dyDescent="0.25">
      <c r="A3809"/>
    </row>
    <row r="3810" spans="1:1" ht="30.75" customHeight="1" x14ac:dyDescent="0.25">
      <c r="A3810"/>
    </row>
    <row r="3811" spans="1:1" ht="30.75" customHeight="1" x14ac:dyDescent="0.25">
      <c r="A3811"/>
    </row>
    <row r="3812" spans="1:1" ht="30.75" customHeight="1" x14ac:dyDescent="0.25">
      <c r="A3812"/>
    </row>
    <row r="3813" spans="1:1" ht="30.75" customHeight="1" x14ac:dyDescent="0.25">
      <c r="A3813"/>
    </row>
    <row r="3814" spans="1:1" ht="30.75" customHeight="1" x14ac:dyDescent="0.25">
      <c r="A3814"/>
    </row>
    <row r="3815" spans="1:1" ht="30.75" customHeight="1" x14ac:dyDescent="0.25">
      <c r="A3815"/>
    </row>
    <row r="3816" spans="1:1" ht="30.75" customHeight="1" x14ac:dyDescent="0.25">
      <c r="A3816"/>
    </row>
    <row r="3817" spans="1:1" ht="30.75" customHeight="1" x14ac:dyDescent="0.25">
      <c r="A3817"/>
    </row>
    <row r="3818" spans="1:1" ht="30.75" customHeight="1" x14ac:dyDescent="0.25">
      <c r="A3818"/>
    </row>
    <row r="3819" spans="1:1" ht="30.75" customHeight="1" x14ac:dyDescent="0.25">
      <c r="A3819"/>
    </row>
    <row r="3820" spans="1:1" ht="30.75" customHeight="1" x14ac:dyDescent="0.25">
      <c r="A3820"/>
    </row>
    <row r="3821" spans="1:1" ht="30.75" customHeight="1" x14ac:dyDescent="0.25">
      <c r="A3821"/>
    </row>
    <row r="3822" spans="1:1" ht="30.75" customHeight="1" x14ac:dyDescent="0.25">
      <c r="A3822"/>
    </row>
    <row r="3823" spans="1:1" ht="30.75" customHeight="1" x14ac:dyDescent="0.25">
      <c r="A3823"/>
    </row>
    <row r="3824" spans="1:1" ht="30.75" customHeight="1" x14ac:dyDescent="0.25">
      <c r="A3824"/>
    </row>
    <row r="3825" spans="1:1" ht="30.75" customHeight="1" x14ac:dyDescent="0.25">
      <c r="A3825"/>
    </row>
    <row r="3826" spans="1:1" ht="30.75" customHeight="1" x14ac:dyDescent="0.25">
      <c r="A3826"/>
    </row>
    <row r="3827" spans="1:1" ht="30.75" customHeight="1" x14ac:dyDescent="0.25">
      <c r="A3827"/>
    </row>
    <row r="3828" spans="1:1" ht="30.75" customHeight="1" x14ac:dyDescent="0.25">
      <c r="A3828"/>
    </row>
    <row r="3829" spans="1:1" ht="30.75" customHeight="1" x14ac:dyDescent="0.25">
      <c r="A3829"/>
    </row>
    <row r="3830" spans="1:1" ht="30.75" customHeight="1" x14ac:dyDescent="0.25">
      <c r="A3830"/>
    </row>
    <row r="3831" spans="1:1" ht="30.75" customHeight="1" x14ac:dyDescent="0.25">
      <c r="A3831"/>
    </row>
    <row r="3832" spans="1:1" ht="30.75" customHeight="1" x14ac:dyDescent="0.25">
      <c r="A3832"/>
    </row>
    <row r="3833" spans="1:1" ht="30.75" customHeight="1" x14ac:dyDescent="0.25">
      <c r="A3833"/>
    </row>
    <row r="3834" spans="1:1" ht="30.75" customHeight="1" x14ac:dyDescent="0.25">
      <c r="A3834"/>
    </row>
    <row r="3835" spans="1:1" ht="30.75" customHeight="1" x14ac:dyDescent="0.25">
      <c r="A3835"/>
    </row>
    <row r="3836" spans="1:1" ht="30.75" customHeight="1" x14ac:dyDescent="0.25">
      <c r="A3836"/>
    </row>
    <row r="3837" spans="1:1" ht="30.75" customHeight="1" x14ac:dyDescent="0.25">
      <c r="A3837"/>
    </row>
    <row r="3838" spans="1:1" ht="30.75" customHeight="1" x14ac:dyDescent="0.25">
      <c r="A3838"/>
    </row>
    <row r="3839" spans="1:1" ht="30.75" customHeight="1" x14ac:dyDescent="0.25">
      <c r="A3839"/>
    </row>
    <row r="3840" spans="1:1" ht="30.75" customHeight="1" x14ac:dyDescent="0.25">
      <c r="A3840"/>
    </row>
    <row r="3841" spans="1:1" ht="30.75" customHeight="1" x14ac:dyDescent="0.25">
      <c r="A3841"/>
    </row>
    <row r="3842" spans="1:1" ht="30.75" customHeight="1" x14ac:dyDescent="0.25">
      <c r="A3842"/>
    </row>
    <row r="3843" spans="1:1" ht="30.75" customHeight="1" x14ac:dyDescent="0.25">
      <c r="A3843"/>
    </row>
    <row r="3844" spans="1:1" ht="30.75" customHeight="1" x14ac:dyDescent="0.25">
      <c r="A3844"/>
    </row>
    <row r="3845" spans="1:1" ht="30.75" customHeight="1" x14ac:dyDescent="0.25">
      <c r="A3845"/>
    </row>
    <row r="3846" spans="1:1" ht="30.75" customHeight="1" x14ac:dyDescent="0.25">
      <c r="A3846"/>
    </row>
    <row r="3847" spans="1:1" ht="30.75" customHeight="1" x14ac:dyDescent="0.25">
      <c r="A3847"/>
    </row>
    <row r="3848" spans="1:1" ht="30.75" customHeight="1" x14ac:dyDescent="0.25">
      <c r="A3848"/>
    </row>
    <row r="3849" spans="1:1" ht="30.75" customHeight="1" x14ac:dyDescent="0.25">
      <c r="A3849"/>
    </row>
    <row r="3850" spans="1:1" ht="30.75" customHeight="1" x14ac:dyDescent="0.25">
      <c r="A3850"/>
    </row>
    <row r="3851" spans="1:1" ht="30.75" customHeight="1" x14ac:dyDescent="0.25">
      <c r="A3851"/>
    </row>
    <row r="3852" spans="1:1" ht="30.75" customHeight="1" x14ac:dyDescent="0.25">
      <c r="A3852"/>
    </row>
    <row r="3853" spans="1:1" ht="30.75" customHeight="1" x14ac:dyDescent="0.25">
      <c r="A3853"/>
    </row>
    <row r="3854" spans="1:1" ht="30.75" customHeight="1" x14ac:dyDescent="0.25">
      <c r="A3854"/>
    </row>
    <row r="3855" spans="1:1" ht="30.75" customHeight="1" x14ac:dyDescent="0.25">
      <c r="A3855"/>
    </row>
    <row r="3856" spans="1:1" ht="30.75" customHeight="1" x14ac:dyDescent="0.25">
      <c r="A3856"/>
    </row>
    <row r="3857" spans="1:1" ht="30.75" customHeight="1" x14ac:dyDescent="0.25">
      <c r="A3857"/>
    </row>
    <row r="3858" spans="1:1" ht="30.75" customHeight="1" x14ac:dyDescent="0.25">
      <c r="A3858"/>
    </row>
    <row r="3859" spans="1:1" ht="30.75" customHeight="1" x14ac:dyDescent="0.25">
      <c r="A3859"/>
    </row>
    <row r="3860" spans="1:1" ht="30.75" customHeight="1" x14ac:dyDescent="0.25">
      <c r="A3860"/>
    </row>
    <row r="3861" spans="1:1" ht="30.75" customHeight="1" x14ac:dyDescent="0.25">
      <c r="A3861"/>
    </row>
    <row r="3862" spans="1:1" ht="30.75" customHeight="1" x14ac:dyDescent="0.25">
      <c r="A3862"/>
    </row>
    <row r="3863" spans="1:1" ht="30.75" customHeight="1" x14ac:dyDescent="0.25">
      <c r="A3863"/>
    </row>
    <row r="3864" spans="1:1" ht="30.75" customHeight="1" x14ac:dyDescent="0.25">
      <c r="A3864"/>
    </row>
    <row r="3865" spans="1:1" ht="30.75" customHeight="1" x14ac:dyDescent="0.25">
      <c r="A3865"/>
    </row>
    <row r="3866" spans="1:1" ht="30.75" customHeight="1" x14ac:dyDescent="0.25">
      <c r="A3866"/>
    </row>
    <row r="3867" spans="1:1" ht="30.75" customHeight="1" x14ac:dyDescent="0.25">
      <c r="A3867"/>
    </row>
    <row r="3868" spans="1:1" ht="30.75" customHeight="1" x14ac:dyDescent="0.25">
      <c r="A3868"/>
    </row>
    <row r="3869" spans="1:1" ht="30.75" customHeight="1" x14ac:dyDescent="0.25">
      <c r="A3869"/>
    </row>
    <row r="3870" spans="1:1" ht="30.75" customHeight="1" x14ac:dyDescent="0.25">
      <c r="A3870"/>
    </row>
    <row r="3871" spans="1:1" ht="30.75" customHeight="1" x14ac:dyDescent="0.25">
      <c r="A3871"/>
    </row>
    <row r="3872" spans="1:1" ht="30.75" customHeight="1" x14ac:dyDescent="0.25">
      <c r="A3872"/>
    </row>
    <row r="3873" spans="1:1" ht="30.75" customHeight="1" x14ac:dyDescent="0.25">
      <c r="A3873"/>
    </row>
    <row r="3874" spans="1:1" ht="30.75" customHeight="1" x14ac:dyDescent="0.25">
      <c r="A3874"/>
    </row>
    <row r="3875" spans="1:1" ht="30.75" customHeight="1" x14ac:dyDescent="0.25">
      <c r="A3875"/>
    </row>
    <row r="3876" spans="1:1" ht="30.75" customHeight="1" x14ac:dyDescent="0.25">
      <c r="A3876"/>
    </row>
    <row r="3877" spans="1:1" ht="30.75" customHeight="1" x14ac:dyDescent="0.25">
      <c r="A3877"/>
    </row>
    <row r="3878" spans="1:1" ht="30.75" customHeight="1" x14ac:dyDescent="0.25">
      <c r="A3878"/>
    </row>
    <row r="3879" spans="1:1" ht="30.75" customHeight="1" x14ac:dyDescent="0.25">
      <c r="A3879"/>
    </row>
    <row r="3880" spans="1:1" ht="30.75" customHeight="1" x14ac:dyDescent="0.25">
      <c r="A3880"/>
    </row>
    <row r="3881" spans="1:1" ht="30.75" customHeight="1" x14ac:dyDescent="0.25">
      <c r="A3881"/>
    </row>
    <row r="3882" spans="1:1" ht="30.75" customHeight="1" x14ac:dyDescent="0.25">
      <c r="A3882"/>
    </row>
    <row r="3883" spans="1:1" ht="30.75" customHeight="1" x14ac:dyDescent="0.25">
      <c r="A3883"/>
    </row>
    <row r="3884" spans="1:1" ht="30.75" customHeight="1" x14ac:dyDescent="0.25">
      <c r="A3884"/>
    </row>
    <row r="3885" spans="1:1" ht="30.75" customHeight="1" x14ac:dyDescent="0.25">
      <c r="A3885"/>
    </row>
    <row r="3886" spans="1:1" ht="30.75" customHeight="1" x14ac:dyDescent="0.25">
      <c r="A3886"/>
    </row>
    <row r="3887" spans="1:1" ht="30.75" customHeight="1" x14ac:dyDescent="0.25">
      <c r="A3887"/>
    </row>
    <row r="3888" spans="1:1" ht="30.75" customHeight="1" x14ac:dyDescent="0.25">
      <c r="A3888"/>
    </row>
    <row r="3889" spans="1:1" ht="30.75" customHeight="1" x14ac:dyDescent="0.25">
      <c r="A3889"/>
    </row>
    <row r="3890" spans="1:1" ht="30.75" customHeight="1" x14ac:dyDescent="0.25">
      <c r="A3890"/>
    </row>
    <row r="3891" spans="1:1" ht="30.75" customHeight="1" x14ac:dyDescent="0.25">
      <c r="A3891"/>
    </row>
    <row r="3892" spans="1:1" ht="30.75" customHeight="1" x14ac:dyDescent="0.25">
      <c r="A3892"/>
    </row>
    <row r="3893" spans="1:1" ht="30.75" customHeight="1" x14ac:dyDescent="0.25">
      <c r="A3893"/>
    </row>
    <row r="3894" spans="1:1" ht="30.75" customHeight="1" x14ac:dyDescent="0.25">
      <c r="A3894"/>
    </row>
    <row r="3895" spans="1:1" ht="30.75" customHeight="1" x14ac:dyDescent="0.25">
      <c r="A3895"/>
    </row>
    <row r="3896" spans="1:1" ht="30.75" customHeight="1" x14ac:dyDescent="0.25">
      <c r="A3896"/>
    </row>
    <row r="3897" spans="1:1" ht="30.75" customHeight="1" x14ac:dyDescent="0.25">
      <c r="A3897"/>
    </row>
    <row r="3898" spans="1:1" ht="30.75" customHeight="1" x14ac:dyDescent="0.25">
      <c r="A3898"/>
    </row>
    <row r="3899" spans="1:1" ht="30.75" customHeight="1" x14ac:dyDescent="0.25">
      <c r="A3899"/>
    </row>
    <row r="3900" spans="1:1" ht="30.75" customHeight="1" x14ac:dyDescent="0.25">
      <c r="A3900"/>
    </row>
    <row r="3901" spans="1:1" ht="30.75" customHeight="1" x14ac:dyDescent="0.25">
      <c r="A3901"/>
    </row>
    <row r="3902" spans="1:1" ht="30.75" customHeight="1" x14ac:dyDescent="0.25">
      <c r="A3902"/>
    </row>
    <row r="3903" spans="1:1" ht="30.75" customHeight="1" x14ac:dyDescent="0.25">
      <c r="A3903"/>
    </row>
    <row r="3904" spans="1:1" ht="30.75" customHeight="1" x14ac:dyDescent="0.25">
      <c r="A3904"/>
    </row>
    <row r="3905" spans="1:1" ht="30.75" customHeight="1" x14ac:dyDescent="0.25">
      <c r="A3905"/>
    </row>
    <row r="3906" spans="1:1" ht="30.75" customHeight="1" x14ac:dyDescent="0.25">
      <c r="A3906"/>
    </row>
    <row r="3907" spans="1:1" ht="30.75" customHeight="1" x14ac:dyDescent="0.25">
      <c r="A3907"/>
    </row>
    <row r="3908" spans="1:1" ht="30.75" customHeight="1" x14ac:dyDescent="0.25">
      <c r="A3908"/>
    </row>
    <row r="3909" spans="1:1" ht="30.75" customHeight="1" x14ac:dyDescent="0.25">
      <c r="A3909"/>
    </row>
    <row r="3910" spans="1:1" ht="30.75" customHeight="1" x14ac:dyDescent="0.25">
      <c r="A3910"/>
    </row>
    <row r="3911" spans="1:1" ht="30.75" customHeight="1" x14ac:dyDescent="0.25">
      <c r="A3911"/>
    </row>
    <row r="3912" spans="1:1" ht="30.75" customHeight="1" x14ac:dyDescent="0.25">
      <c r="A3912"/>
    </row>
    <row r="3913" spans="1:1" ht="30.75" customHeight="1" x14ac:dyDescent="0.25">
      <c r="A3913"/>
    </row>
    <row r="3914" spans="1:1" ht="30.75" customHeight="1" x14ac:dyDescent="0.25">
      <c r="A3914"/>
    </row>
    <row r="3915" spans="1:1" ht="30.75" customHeight="1" x14ac:dyDescent="0.25">
      <c r="A3915"/>
    </row>
    <row r="3916" spans="1:1" ht="30.75" customHeight="1" x14ac:dyDescent="0.25">
      <c r="A3916"/>
    </row>
    <row r="3917" spans="1:1" ht="30.75" customHeight="1" x14ac:dyDescent="0.25">
      <c r="A3917"/>
    </row>
    <row r="3918" spans="1:1" ht="30.75" customHeight="1" x14ac:dyDescent="0.25">
      <c r="A3918"/>
    </row>
    <row r="3919" spans="1:1" ht="30.75" customHeight="1" x14ac:dyDescent="0.25">
      <c r="A3919"/>
    </row>
    <row r="3920" spans="1:1" ht="30.75" customHeight="1" x14ac:dyDescent="0.25">
      <c r="A3920"/>
    </row>
    <row r="3921" spans="1:1" ht="30.75" customHeight="1" x14ac:dyDescent="0.25">
      <c r="A3921"/>
    </row>
    <row r="3922" spans="1:1" ht="30.75" customHeight="1" x14ac:dyDescent="0.25">
      <c r="A3922"/>
    </row>
    <row r="3923" spans="1:1" ht="30.75" customHeight="1" x14ac:dyDescent="0.25">
      <c r="A3923"/>
    </row>
    <row r="3924" spans="1:1" ht="30.75" customHeight="1" x14ac:dyDescent="0.25">
      <c r="A3924"/>
    </row>
    <row r="3925" spans="1:1" ht="30.75" customHeight="1" x14ac:dyDescent="0.25">
      <c r="A3925"/>
    </row>
    <row r="3926" spans="1:1" ht="30.75" customHeight="1" x14ac:dyDescent="0.25">
      <c r="A3926"/>
    </row>
    <row r="3927" spans="1:1" ht="30.75" customHeight="1" x14ac:dyDescent="0.25">
      <c r="A3927"/>
    </row>
    <row r="3928" spans="1:1" ht="30.75" customHeight="1" x14ac:dyDescent="0.25">
      <c r="A3928"/>
    </row>
    <row r="3929" spans="1:1" ht="30.75" customHeight="1" x14ac:dyDescent="0.25">
      <c r="A3929"/>
    </row>
    <row r="3930" spans="1:1" ht="30.75" customHeight="1" x14ac:dyDescent="0.25">
      <c r="A3930"/>
    </row>
    <row r="3931" spans="1:1" ht="30.75" customHeight="1" x14ac:dyDescent="0.25">
      <c r="A3931"/>
    </row>
    <row r="3932" spans="1:1" ht="30.75" customHeight="1" x14ac:dyDescent="0.25">
      <c r="A3932"/>
    </row>
    <row r="3933" spans="1:1" ht="30.75" customHeight="1" x14ac:dyDescent="0.25">
      <c r="A3933"/>
    </row>
    <row r="3934" spans="1:1" ht="30.75" customHeight="1" x14ac:dyDescent="0.25">
      <c r="A3934"/>
    </row>
    <row r="3935" spans="1:1" ht="30.75" customHeight="1" x14ac:dyDescent="0.25">
      <c r="A3935"/>
    </row>
    <row r="3936" spans="1:1" ht="30.75" customHeight="1" x14ac:dyDescent="0.25">
      <c r="A3936"/>
    </row>
    <row r="3937" spans="1:1" ht="30.75" customHeight="1" x14ac:dyDescent="0.25">
      <c r="A3937"/>
    </row>
    <row r="3938" spans="1:1" ht="30.75" customHeight="1" x14ac:dyDescent="0.25">
      <c r="A3938"/>
    </row>
    <row r="3939" spans="1:1" ht="30.75" customHeight="1" x14ac:dyDescent="0.25">
      <c r="A3939"/>
    </row>
    <row r="3940" spans="1:1" ht="30.75" customHeight="1" x14ac:dyDescent="0.25">
      <c r="A3940"/>
    </row>
    <row r="3941" spans="1:1" ht="30.75" customHeight="1" x14ac:dyDescent="0.25">
      <c r="A3941"/>
    </row>
    <row r="3942" spans="1:1" ht="30.75" customHeight="1" x14ac:dyDescent="0.25">
      <c r="A3942"/>
    </row>
    <row r="3943" spans="1:1" ht="30.75" customHeight="1" x14ac:dyDescent="0.25">
      <c r="A3943"/>
    </row>
    <row r="3944" spans="1:1" ht="30.75" customHeight="1" x14ac:dyDescent="0.25">
      <c r="A3944"/>
    </row>
    <row r="3945" spans="1:1" ht="30.75" customHeight="1" x14ac:dyDescent="0.25">
      <c r="A3945"/>
    </row>
    <row r="3946" spans="1:1" ht="30.75" customHeight="1" x14ac:dyDescent="0.25">
      <c r="A3946"/>
    </row>
    <row r="3947" spans="1:1" ht="30.75" customHeight="1" x14ac:dyDescent="0.25">
      <c r="A3947"/>
    </row>
    <row r="3948" spans="1:1" ht="30.75" customHeight="1" x14ac:dyDescent="0.25">
      <c r="A3948"/>
    </row>
    <row r="3949" spans="1:1" ht="30.75" customHeight="1" x14ac:dyDescent="0.25">
      <c r="A3949"/>
    </row>
    <row r="3950" spans="1:1" ht="30.75" customHeight="1" x14ac:dyDescent="0.25">
      <c r="A3950"/>
    </row>
    <row r="3951" spans="1:1" ht="30.75" customHeight="1" x14ac:dyDescent="0.25">
      <c r="A3951"/>
    </row>
    <row r="3952" spans="1:1" ht="30.75" customHeight="1" x14ac:dyDescent="0.25">
      <c r="A3952"/>
    </row>
    <row r="3953" spans="1:1" ht="30.75" customHeight="1" x14ac:dyDescent="0.25">
      <c r="A3953"/>
    </row>
    <row r="3954" spans="1:1" ht="30.75" customHeight="1" x14ac:dyDescent="0.25">
      <c r="A3954"/>
    </row>
    <row r="3955" spans="1:1" ht="30.75" customHeight="1" x14ac:dyDescent="0.25">
      <c r="A3955"/>
    </row>
    <row r="3956" spans="1:1" ht="30.75" customHeight="1" x14ac:dyDescent="0.25">
      <c r="A3956"/>
    </row>
    <row r="3957" spans="1:1" ht="30.75" customHeight="1" x14ac:dyDescent="0.25">
      <c r="A3957"/>
    </row>
    <row r="3958" spans="1:1" ht="30.75" customHeight="1" x14ac:dyDescent="0.25">
      <c r="A3958"/>
    </row>
    <row r="3959" spans="1:1" ht="30.75" customHeight="1" x14ac:dyDescent="0.25">
      <c r="A3959"/>
    </row>
    <row r="3960" spans="1:1" ht="30.75" customHeight="1" x14ac:dyDescent="0.25">
      <c r="A3960"/>
    </row>
    <row r="3961" spans="1:1" ht="30.75" customHeight="1" x14ac:dyDescent="0.25">
      <c r="A3961"/>
    </row>
    <row r="3962" spans="1:1" ht="30.75" customHeight="1" x14ac:dyDescent="0.25">
      <c r="A3962"/>
    </row>
    <row r="3963" spans="1:1" ht="30.75" customHeight="1" x14ac:dyDescent="0.25">
      <c r="A3963"/>
    </row>
    <row r="3964" spans="1:1" ht="30.75" customHeight="1" x14ac:dyDescent="0.25">
      <c r="A3964"/>
    </row>
    <row r="3965" spans="1:1" ht="30.75" customHeight="1" x14ac:dyDescent="0.25">
      <c r="A3965"/>
    </row>
    <row r="3966" spans="1:1" ht="30.75" customHeight="1" x14ac:dyDescent="0.25">
      <c r="A3966"/>
    </row>
    <row r="3967" spans="1:1" ht="30.75" customHeight="1" x14ac:dyDescent="0.25">
      <c r="A3967"/>
    </row>
    <row r="3968" spans="1:1" ht="30.75" customHeight="1" x14ac:dyDescent="0.25">
      <c r="A3968"/>
    </row>
    <row r="3969" spans="1:1" ht="30.75" customHeight="1" x14ac:dyDescent="0.25">
      <c r="A3969"/>
    </row>
    <row r="3970" spans="1:1" ht="30.75" customHeight="1" x14ac:dyDescent="0.25">
      <c r="A3970"/>
    </row>
    <row r="3971" spans="1:1" ht="30.75" customHeight="1" x14ac:dyDescent="0.25">
      <c r="A3971"/>
    </row>
    <row r="3972" spans="1:1" ht="30.75" customHeight="1" x14ac:dyDescent="0.25">
      <c r="A3972"/>
    </row>
    <row r="3973" spans="1:1" ht="30.75" customHeight="1" x14ac:dyDescent="0.25">
      <c r="A3973"/>
    </row>
    <row r="3974" spans="1:1" ht="30.75" customHeight="1" x14ac:dyDescent="0.25">
      <c r="A3974"/>
    </row>
    <row r="3975" spans="1:1" ht="30.75" customHeight="1" x14ac:dyDescent="0.25">
      <c r="A3975"/>
    </row>
    <row r="3976" spans="1:1" ht="30.75" customHeight="1" x14ac:dyDescent="0.25">
      <c r="A3976"/>
    </row>
    <row r="3977" spans="1:1" ht="30.75" customHeight="1" x14ac:dyDescent="0.25">
      <c r="A3977"/>
    </row>
    <row r="3978" spans="1:1" ht="30.75" customHeight="1" x14ac:dyDescent="0.25">
      <c r="A3978"/>
    </row>
    <row r="3979" spans="1:1" ht="30.75" customHeight="1" x14ac:dyDescent="0.25">
      <c r="A3979"/>
    </row>
    <row r="3980" spans="1:1" ht="30.75" customHeight="1" x14ac:dyDescent="0.25">
      <c r="A3980"/>
    </row>
    <row r="3981" spans="1:1" ht="30.75" customHeight="1" x14ac:dyDescent="0.25">
      <c r="A3981"/>
    </row>
    <row r="3982" spans="1:1" ht="30.75" customHeight="1" x14ac:dyDescent="0.25">
      <c r="A3982"/>
    </row>
    <row r="3983" spans="1:1" ht="30.75" customHeight="1" x14ac:dyDescent="0.25">
      <c r="A3983"/>
    </row>
    <row r="3984" spans="1:1" ht="30.75" customHeight="1" x14ac:dyDescent="0.25">
      <c r="A3984"/>
    </row>
    <row r="3985" spans="1:1" ht="30.75" customHeight="1" x14ac:dyDescent="0.25">
      <c r="A3985"/>
    </row>
    <row r="3986" spans="1:1" ht="30.75" customHeight="1" x14ac:dyDescent="0.25">
      <c r="A3986"/>
    </row>
    <row r="3987" spans="1:1" ht="30.75" customHeight="1" x14ac:dyDescent="0.25">
      <c r="A3987"/>
    </row>
    <row r="3988" spans="1:1" ht="30.75" customHeight="1" x14ac:dyDescent="0.25">
      <c r="A3988"/>
    </row>
    <row r="3989" spans="1:1" ht="30.75" customHeight="1" x14ac:dyDescent="0.25">
      <c r="A3989"/>
    </row>
    <row r="3990" spans="1:1" ht="30.75" customHeight="1" x14ac:dyDescent="0.25">
      <c r="A3990"/>
    </row>
    <row r="3991" spans="1:1" ht="30.75" customHeight="1" x14ac:dyDescent="0.25">
      <c r="A3991"/>
    </row>
    <row r="3992" spans="1:1" ht="30.75" customHeight="1" x14ac:dyDescent="0.25">
      <c r="A3992"/>
    </row>
    <row r="3993" spans="1:1" ht="30.75" customHeight="1" x14ac:dyDescent="0.25">
      <c r="A3993"/>
    </row>
    <row r="3994" spans="1:1" ht="30.75" customHeight="1" x14ac:dyDescent="0.25">
      <c r="A3994"/>
    </row>
    <row r="3995" spans="1:1" ht="30.75" customHeight="1" x14ac:dyDescent="0.25">
      <c r="A3995"/>
    </row>
    <row r="3996" spans="1:1" ht="30.75" customHeight="1" x14ac:dyDescent="0.25">
      <c r="A3996"/>
    </row>
    <row r="3997" spans="1:1" ht="30.75" customHeight="1" x14ac:dyDescent="0.25">
      <c r="A3997"/>
    </row>
    <row r="3998" spans="1:1" ht="30.75" customHeight="1" x14ac:dyDescent="0.25">
      <c r="A3998"/>
    </row>
    <row r="3999" spans="1:1" ht="30.75" customHeight="1" x14ac:dyDescent="0.25">
      <c r="A3999"/>
    </row>
    <row r="4000" spans="1:1" ht="30.75" customHeight="1" x14ac:dyDescent="0.25">
      <c r="A4000"/>
    </row>
    <row r="4001" spans="1:1" ht="30.75" customHeight="1" x14ac:dyDescent="0.25">
      <c r="A4001"/>
    </row>
    <row r="4002" spans="1:1" ht="30.75" customHeight="1" x14ac:dyDescent="0.25">
      <c r="A4002"/>
    </row>
    <row r="4003" spans="1:1" ht="30.75" customHeight="1" x14ac:dyDescent="0.25">
      <c r="A4003"/>
    </row>
    <row r="4004" spans="1:1" ht="30.75" customHeight="1" x14ac:dyDescent="0.25">
      <c r="A4004"/>
    </row>
    <row r="4005" spans="1:1" ht="30.75" customHeight="1" x14ac:dyDescent="0.25">
      <c r="A4005"/>
    </row>
    <row r="4006" spans="1:1" ht="30.75" customHeight="1" x14ac:dyDescent="0.25">
      <c r="A4006"/>
    </row>
    <row r="4007" spans="1:1" ht="30.75" customHeight="1" x14ac:dyDescent="0.25">
      <c r="A4007"/>
    </row>
    <row r="4008" spans="1:1" ht="30.75" customHeight="1" x14ac:dyDescent="0.25">
      <c r="A4008"/>
    </row>
    <row r="4009" spans="1:1" ht="30.75" customHeight="1" x14ac:dyDescent="0.25">
      <c r="A4009"/>
    </row>
    <row r="4010" spans="1:1" ht="30.75" customHeight="1" x14ac:dyDescent="0.25">
      <c r="A4010"/>
    </row>
    <row r="4011" spans="1:1" ht="30.75" customHeight="1" x14ac:dyDescent="0.25">
      <c r="A4011"/>
    </row>
    <row r="4012" spans="1:1" ht="30.75" customHeight="1" x14ac:dyDescent="0.25">
      <c r="A4012"/>
    </row>
    <row r="4013" spans="1:1" ht="30.75" customHeight="1" x14ac:dyDescent="0.25">
      <c r="A4013"/>
    </row>
    <row r="4014" spans="1:1" ht="30.75" customHeight="1" x14ac:dyDescent="0.25">
      <c r="A4014"/>
    </row>
    <row r="4015" spans="1:1" ht="30.75" customHeight="1" x14ac:dyDescent="0.25">
      <c r="A4015"/>
    </row>
    <row r="4016" spans="1:1" ht="30.75" customHeight="1" x14ac:dyDescent="0.25">
      <c r="A4016"/>
    </row>
    <row r="4017" spans="1:1" ht="30.75" customHeight="1" x14ac:dyDescent="0.25">
      <c r="A4017"/>
    </row>
    <row r="4018" spans="1:1" ht="30.75" customHeight="1" x14ac:dyDescent="0.25">
      <c r="A4018"/>
    </row>
    <row r="4019" spans="1:1" ht="30.75" customHeight="1" x14ac:dyDescent="0.25">
      <c r="A4019"/>
    </row>
    <row r="4020" spans="1:1" ht="30.75" customHeight="1" x14ac:dyDescent="0.25">
      <c r="A4020"/>
    </row>
    <row r="4021" spans="1:1" ht="30.75" customHeight="1" x14ac:dyDescent="0.25">
      <c r="A4021"/>
    </row>
    <row r="4022" spans="1:1" ht="30.75" customHeight="1" x14ac:dyDescent="0.25">
      <c r="A4022"/>
    </row>
    <row r="4023" spans="1:1" ht="30.75" customHeight="1" x14ac:dyDescent="0.25">
      <c r="A4023"/>
    </row>
    <row r="4024" spans="1:1" ht="30.75" customHeight="1" x14ac:dyDescent="0.25">
      <c r="A4024"/>
    </row>
    <row r="4025" spans="1:1" ht="30.75" customHeight="1" x14ac:dyDescent="0.25">
      <c r="A4025"/>
    </row>
    <row r="4026" spans="1:1" ht="30.75" customHeight="1" x14ac:dyDescent="0.25">
      <c r="A4026"/>
    </row>
    <row r="4027" spans="1:1" ht="30.75" customHeight="1" x14ac:dyDescent="0.25">
      <c r="A4027"/>
    </row>
    <row r="4028" spans="1:1" ht="30.75" customHeight="1" x14ac:dyDescent="0.25">
      <c r="A4028"/>
    </row>
    <row r="4029" spans="1:1" ht="30.75" customHeight="1" x14ac:dyDescent="0.25">
      <c r="A4029"/>
    </row>
    <row r="4030" spans="1:1" ht="30.75" customHeight="1" x14ac:dyDescent="0.25">
      <c r="A4030"/>
    </row>
    <row r="4031" spans="1:1" ht="30.75" customHeight="1" x14ac:dyDescent="0.25">
      <c r="A4031"/>
    </row>
    <row r="4032" spans="1:1" ht="30.75" customHeight="1" x14ac:dyDescent="0.25">
      <c r="A4032"/>
    </row>
    <row r="4033" spans="1:1" ht="30.75" customHeight="1" x14ac:dyDescent="0.25">
      <c r="A4033"/>
    </row>
    <row r="4034" spans="1:1" ht="30.75" customHeight="1" x14ac:dyDescent="0.25">
      <c r="A4034"/>
    </row>
    <row r="4035" spans="1:1" ht="30.75" customHeight="1" x14ac:dyDescent="0.25">
      <c r="A4035"/>
    </row>
    <row r="4036" spans="1:1" ht="30.75" customHeight="1" x14ac:dyDescent="0.25">
      <c r="A4036"/>
    </row>
    <row r="4037" spans="1:1" ht="30.75" customHeight="1" x14ac:dyDescent="0.25">
      <c r="A4037"/>
    </row>
    <row r="4038" spans="1:1" ht="30.75" customHeight="1" x14ac:dyDescent="0.25">
      <c r="A4038"/>
    </row>
    <row r="4039" spans="1:1" ht="30.75" customHeight="1" x14ac:dyDescent="0.25">
      <c r="A4039"/>
    </row>
    <row r="4040" spans="1:1" ht="30.75" customHeight="1" x14ac:dyDescent="0.25">
      <c r="A4040"/>
    </row>
    <row r="4041" spans="1:1" ht="30.75" customHeight="1" x14ac:dyDescent="0.25">
      <c r="A4041"/>
    </row>
    <row r="4042" spans="1:1" ht="30.75" customHeight="1" x14ac:dyDescent="0.25">
      <c r="A4042"/>
    </row>
    <row r="4043" spans="1:1" ht="30.75" customHeight="1" x14ac:dyDescent="0.25">
      <c r="A4043"/>
    </row>
    <row r="4044" spans="1:1" ht="30.75" customHeight="1" x14ac:dyDescent="0.25">
      <c r="A4044"/>
    </row>
    <row r="4045" spans="1:1" ht="30.75" customHeight="1" x14ac:dyDescent="0.25">
      <c r="A4045"/>
    </row>
    <row r="4046" spans="1:1" ht="30.75" customHeight="1" x14ac:dyDescent="0.25">
      <c r="A4046"/>
    </row>
    <row r="4047" spans="1:1" ht="30.75" customHeight="1" x14ac:dyDescent="0.25">
      <c r="A4047"/>
    </row>
    <row r="4048" spans="1:1" ht="30.75" customHeight="1" x14ac:dyDescent="0.25">
      <c r="A4048"/>
    </row>
    <row r="4049" spans="1:1" ht="30.75" customHeight="1" x14ac:dyDescent="0.25">
      <c r="A4049"/>
    </row>
    <row r="4050" spans="1:1" ht="30.75" customHeight="1" x14ac:dyDescent="0.25">
      <c r="A4050"/>
    </row>
    <row r="4051" spans="1:1" ht="30.75" customHeight="1" x14ac:dyDescent="0.25">
      <c r="A4051"/>
    </row>
    <row r="4052" spans="1:1" ht="30.75" customHeight="1" x14ac:dyDescent="0.25">
      <c r="A4052"/>
    </row>
    <row r="4053" spans="1:1" ht="30.75" customHeight="1" x14ac:dyDescent="0.25">
      <c r="A4053"/>
    </row>
    <row r="4054" spans="1:1" ht="30.75" customHeight="1" x14ac:dyDescent="0.25">
      <c r="A4054"/>
    </row>
    <row r="4055" spans="1:1" ht="30.75" customHeight="1" x14ac:dyDescent="0.25">
      <c r="A4055"/>
    </row>
    <row r="4056" spans="1:1" ht="30.75" customHeight="1" x14ac:dyDescent="0.25">
      <c r="A4056"/>
    </row>
    <row r="4057" spans="1:1" ht="30.75" customHeight="1" x14ac:dyDescent="0.25">
      <c r="A4057"/>
    </row>
    <row r="4058" spans="1:1" ht="30.75" customHeight="1" x14ac:dyDescent="0.25">
      <c r="A4058"/>
    </row>
    <row r="4059" spans="1:1" ht="30.75" customHeight="1" x14ac:dyDescent="0.25">
      <c r="A4059"/>
    </row>
    <row r="4060" spans="1:1" ht="30.75" customHeight="1" x14ac:dyDescent="0.25">
      <c r="A4060"/>
    </row>
    <row r="4061" spans="1:1" ht="30.75" customHeight="1" x14ac:dyDescent="0.25">
      <c r="A4061"/>
    </row>
    <row r="4062" spans="1:1" ht="30.75" customHeight="1" x14ac:dyDescent="0.25">
      <c r="A4062"/>
    </row>
    <row r="4063" spans="1:1" ht="30.75" customHeight="1" x14ac:dyDescent="0.25">
      <c r="A4063"/>
    </row>
    <row r="4064" spans="1:1" ht="30.75" customHeight="1" x14ac:dyDescent="0.25">
      <c r="A4064"/>
    </row>
    <row r="4065" spans="1:1" ht="30.75" customHeight="1" x14ac:dyDescent="0.25">
      <c r="A4065"/>
    </row>
    <row r="4066" spans="1:1" ht="30.75" customHeight="1" x14ac:dyDescent="0.25">
      <c r="A4066"/>
    </row>
    <row r="4067" spans="1:1" ht="30.75" customHeight="1" x14ac:dyDescent="0.25">
      <c r="A4067"/>
    </row>
    <row r="4068" spans="1:1" ht="30.75" customHeight="1" x14ac:dyDescent="0.25">
      <c r="A4068"/>
    </row>
    <row r="4069" spans="1:1" ht="30.75" customHeight="1" x14ac:dyDescent="0.25">
      <c r="A4069"/>
    </row>
    <row r="4070" spans="1:1" ht="30.75" customHeight="1" x14ac:dyDescent="0.25">
      <c r="A4070"/>
    </row>
    <row r="4071" spans="1:1" ht="30.75" customHeight="1" x14ac:dyDescent="0.25">
      <c r="A4071"/>
    </row>
    <row r="4072" spans="1:1" ht="30.75" customHeight="1" x14ac:dyDescent="0.25">
      <c r="A4072"/>
    </row>
    <row r="4073" spans="1:1" ht="30.75" customHeight="1" x14ac:dyDescent="0.25">
      <c r="A4073"/>
    </row>
    <row r="4074" spans="1:1" ht="30.75" customHeight="1" x14ac:dyDescent="0.25">
      <c r="A4074"/>
    </row>
    <row r="4075" spans="1:1" ht="30.75" customHeight="1" x14ac:dyDescent="0.25">
      <c r="A4075"/>
    </row>
    <row r="4076" spans="1:1" ht="30.75" customHeight="1" x14ac:dyDescent="0.25">
      <c r="A4076"/>
    </row>
    <row r="4077" spans="1:1" ht="30.75" customHeight="1" x14ac:dyDescent="0.25">
      <c r="A4077"/>
    </row>
    <row r="4078" spans="1:1" ht="30.75" customHeight="1" x14ac:dyDescent="0.25">
      <c r="A4078"/>
    </row>
    <row r="4079" spans="1:1" ht="30.75" customHeight="1" x14ac:dyDescent="0.25">
      <c r="A4079"/>
    </row>
    <row r="4080" spans="1:1" ht="30.75" customHeight="1" x14ac:dyDescent="0.25">
      <c r="A4080"/>
    </row>
    <row r="4081" spans="1:1" ht="30.75" customHeight="1" x14ac:dyDescent="0.25">
      <c r="A4081"/>
    </row>
    <row r="4082" spans="1:1" ht="30.75" customHeight="1" x14ac:dyDescent="0.25">
      <c r="A4082"/>
    </row>
    <row r="4083" spans="1:1" ht="30.75" customHeight="1" x14ac:dyDescent="0.25">
      <c r="A4083"/>
    </row>
    <row r="4084" spans="1:1" ht="30.75" customHeight="1" x14ac:dyDescent="0.25">
      <c r="A4084"/>
    </row>
    <row r="4085" spans="1:1" ht="30.75" customHeight="1" x14ac:dyDescent="0.25">
      <c r="A4085"/>
    </row>
    <row r="4086" spans="1:1" ht="30.75" customHeight="1" x14ac:dyDescent="0.25">
      <c r="A4086"/>
    </row>
    <row r="4087" spans="1:1" ht="30.75" customHeight="1" x14ac:dyDescent="0.25">
      <c r="A4087"/>
    </row>
    <row r="4088" spans="1:1" ht="30.75" customHeight="1" x14ac:dyDescent="0.25">
      <c r="A4088"/>
    </row>
    <row r="4089" spans="1:1" ht="30.75" customHeight="1" x14ac:dyDescent="0.25">
      <c r="A4089"/>
    </row>
    <row r="4090" spans="1:1" ht="30.75" customHeight="1" x14ac:dyDescent="0.25">
      <c r="A4090"/>
    </row>
    <row r="4091" spans="1:1" ht="30.75" customHeight="1" x14ac:dyDescent="0.25">
      <c r="A4091"/>
    </row>
    <row r="4092" spans="1:1" ht="30.75" customHeight="1" x14ac:dyDescent="0.25">
      <c r="A4092"/>
    </row>
    <row r="4093" spans="1:1" ht="30.75" customHeight="1" x14ac:dyDescent="0.25">
      <c r="A4093"/>
    </row>
    <row r="4094" spans="1:1" ht="30.75" customHeight="1" x14ac:dyDescent="0.25">
      <c r="A4094"/>
    </row>
    <row r="4095" spans="1:1" ht="30.75" customHeight="1" x14ac:dyDescent="0.25">
      <c r="A4095"/>
    </row>
    <row r="4096" spans="1:1" ht="30.75" customHeight="1" x14ac:dyDescent="0.25">
      <c r="A4096"/>
    </row>
    <row r="4097" spans="1:1" ht="30.75" customHeight="1" x14ac:dyDescent="0.25">
      <c r="A4097"/>
    </row>
    <row r="4098" spans="1:1" ht="30.75" customHeight="1" x14ac:dyDescent="0.25">
      <c r="A4098"/>
    </row>
    <row r="4099" spans="1:1" ht="30.75" customHeight="1" x14ac:dyDescent="0.25">
      <c r="A4099"/>
    </row>
    <row r="4100" spans="1:1" ht="30.75" customHeight="1" x14ac:dyDescent="0.25">
      <c r="A4100"/>
    </row>
    <row r="4101" spans="1:1" ht="30.75" customHeight="1" x14ac:dyDescent="0.25">
      <c r="A4101"/>
    </row>
    <row r="4102" spans="1:1" ht="30.75" customHeight="1" x14ac:dyDescent="0.25">
      <c r="A4102"/>
    </row>
    <row r="4103" spans="1:1" ht="30.75" customHeight="1" x14ac:dyDescent="0.25">
      <c r="A4103"/>
    </row>
    <row r="4104" spans="1:1" ht="30.75" customHeight="1" x14ac:dyDescent="0.25">
      <c r="A4104"/>
    </row>
    <row r="4105" spans="1:1" ht="30.75" customHeight="1" x14ac:dyDescent="0.25">
      <c r="A4105"/>
    </row>
    <row r="4106" spans="1:1" ht="30.75" customHeight="1" x14ac:dyDescent="0.25">
      <c r="A4106"/>
    </row>
    <row r="4107" spans="1:1" ht="30.75" customHeight="1" x14ac:dyDescent="0.25">
      <c r="A4107"/>
    </row>
    <row r="4108" spans="1:1" ht="30.75" customHeight="1" x14ac:dyDescent="0.25">
      <c r="A4108"/>
    </row>
    <row r="4109" spans="1:1" ht="30.75" customHeight="1" x14ac:dyDescent="0.25">
      <c r="A4109"/>
    </row>
    <row r="4110" spans="1:1" ht="30.75" customHeight="1" x14ac:dyDescent="0.25">
      <c r="A4110"/>
    </row>
    <row r="4111" spans="1:1" ht="30.75" customHeight="1" x14ac:dyDescent="0.25">
      <c r="A4111"/>
    </row>
    <row r="4112" spans="1:1" ht="30.75" customHeight="1" x14ac:dyDescent="0.25">
      <c r="A4112"/>
    </row>
    <row r="4113" spans="1:1" ht="30.75" customHeight="1" x14ac:dyDescent="0.25">
      <c r="A4113"/>
    </row>
    <row r="4114" spans="1:1" ht="30.75" customHeight="1" x14ac:dyDescent="0.25">
      <c r="A4114"/>
    </row>
    <row r="4115" spans="1:1" ht="30.75" customHeight="1" x14ac:dyDescent="0.25">
      <c r="A4115"/>
    </row>
    <row r="4116" spans="1:1" ht="30.75" customHeight="1" x14ac:dyDescent="0.25">
      <c r="A4116"/>
    </row>
    <row r="4117" spans="1:1" ht="30.75" customHeight="1" x14ac:dyDescent="0.25">
      <c r="A4117"/>
    </row>
    <row r="4118" spans="1:1" ht="30.75" customHeight="1" x14ac:dyDescent="0.25">
      <c r="A4118"/>
    </row>
    <row r="4119" spans="1:1" ht="30.75" customHeight="1" x14ac:dyDescent="0.25">
      <c r="A4119"/>
    </row>
    <row r="4120" spans="1:1" ht="30.75" customHeight="1" x14ac:dyDescent="0.25">
      <c r="A4120"/>
    </row>
    <row r="4121" spans="1:1" ht="30.75" customHeight="1" x14ac:dyDescent="0.25">
      <c r="A4121"/>
    </row>
    <row r="4122" spans="1:1" ht="30.75" customHeight="1" x14ac:dyDescent="0.25">
      <c r="A4122"/>
    </row>
    <row r="4123" spans="1:1" ht="30.75" customHeight="1" x14ac:dyDescent="0.25">
      <c r="A4123"/>
    </row>
    <row r="4124" spans="1:1" ht="30.75" customHeight="1" x14ac:dyDescent="0.25">
      <c r="A4124"/>
    </row>
    <row r="4125" spans="1:1" ht="30.75" customHeight="1" x14ac:dyDescent="0.25">
      <c r="A4125"/>
    </row>
    <row r="4126" spans="1:1" ht="30.75" customHeight="1" x14ac:dyDescent="0.25">
      <c r="A4126"/>
    </row>
    <row r="4127" spans="1:1" ht="30.75" customHeight="1" x14ac:dyDescent="0.25">
      <c r="A4127"/>
    </row>
    <row r="4128" spans="1:1" ht="30.75" customHeight="1" x14ac:dyDescent="0.25">
      <c r="A4128"/>
    </row>
    <row r="4129" spans="1:1" ht="30.75" customHeight="1" x14ac:dyDescent="0.25">
      <c r="A4129"/>
    </row>
    <row r="4130" spans="1:1" ht="30.75" customHeight="1" x14ac:dyDescent="0.25">
      <c r="A4130"/>
    </row>
    <row r="4131" spans="1:1" ht="30.75" customHeight="1" x14ac:dyDescent="0.25">
      <c r="A4131"/>
    </row>
    <row r="4132" spans="1:1" ht="30.75" customHeight="1" x14ac:dyDescent="0.25">
      <c r="A4132"/>
    </row>
    <row r="4133" spans="1:1" ht="30.75" customHeight="1" x14ac:dyDescent="0.25">
      <c r="A4133"/>
    </row>
    <row r="4134" spans="1:1" ht="30.75" customHeight="1" x14ac:dyDescent="0.25">
      <c r="A4134"/>
    </row>
    <row r="4135" spans="1:1" ht="30.75" customHeight="1" x14ac:dyDescent="0.25">
      <c r="A4135"/>
    </row>
    <row r="4136" spans="1:1" ht="30.75" customHeight="1" x14ac:dyDescent="0.25">
      <c r="A4136"/>
    </row>
    <row r="4137" spans="1:1" ht="30.75" customHeight="1" x14ac:dyDescent="0.25">
      <c r="A4137"/>
    </row>
    <row r="4138" spans="1:1" ht="30.75" customHeight="1" x14ac:dyDescent="0.25">
      <c r="A4138"/>
    </row>
    <row r="4139" spans="1:1" ht="30.75" customHeight="1" x14ac:dyDescent="0.25">
      <c r="A4139"/>
    </row>
    <row r="4140" spans="1:1" ht="30.75" customHeight="1" x14ac:dyDescent="0.25">
      <c r="A4140"/>
    </row>
    <row r="4141" spans="1:1" ht="30.75" customHeight="1" x14ac:dyDescent="0.25">
      <c r="A4141"/>
    </row>
    <row r="4142" spans="1:1" ht="30.75" customHeight="1" x14ac:dyDescent="0.25">
      <c r="A4142"/>
    </row>
    <row r="4143" spans="1:1" ht="30.75" customHeight="1" x14ac:dyDescent="0.25">
      <c r="A4143"/>
    </row>
    <row r="4144" spans="1:1" ht="30.75" customHeight="1" x14ac:dyDescent="0.25">
      <c r="A4144"/>
    </row>
    <row r="4145" spans="1:1" ht="30.75" customHeight="1" x14ac:dyDescent="0.25">
      <c r="A4145"/>
    </row>
    <row r="4146" spans="1:1" ht="30.75" customHeight="1" x14ac:dyDescent="0.25">
      <c r="A4146"/>
    </row>
    <row r="4147" spans="1:1" ht="30.75" customHeight="1" x14ac:dyDescent="0.25">
      <c r="A4147"/>
    </row>
    <row r="4148" spans="1:1" ht="30.75" customHeight="1" x14ac:dyDescent="0.25">
      <c r="A4148"/>
    </row>
    <row r="4149" spans="1:1" ht="30.75" customHeight="1" x14ac:dyDescent="0.25">
      <c r="A4149"/>
    </row>
    <row r="4150" spans="1:1" ht="30.75" customHeight="1" x14ac:dyDescent="0.25">
      <c r="A4150"/>
    </row>
    <row r="4151" spans="1:1" ht="30.75" customHeight="1" x14ac:dyDescent="0.25">
      <c r="A4151"/>
    </row>
    <row r="4152" spans="1:1" ht="30.75" customHeight="1" x14ac:dyDescent="0.25">
      <c r="A4152"/>
    </row>
    <row r="4153" spans="1:1" ht="30.75" customHeight="1" x14ac:dyDescent="0.25">
      <c r="A4153"/>
    </row>
    <row r="4154" spans="1:1" ht="30.75" customHeight="1" x14ac:dyDescent="0.25">
      <c r="A4154"/>
    </row>
    <row r="4155" spans="1:1" ht="30.75" customHeight="1" x14ac:dyDescent="0.25">
      <c r="A4155"/>
    </row>
    <row r="4156" spans="1:1" ht="30.75" customHeight="1" x14ac:dyDescent="0.25">
      <c r="A4156"/>
    </row>
    <row r="4157" spans="1:1" ht="30.75" customHeight="1" x14ac:dyDescent="0.25">
      <c r="A4157"/>
    </row>
    <row r="4158" spans="1:1" ht="30.75" customHeight="1" x14ac:dyDescent="0.25">
      <c r="A4158"/>
    </row>
    <row r="4159" spans="1:1" ht="30.75" customHeight="1" x14ac:dyDescent="0.25">
      <c r="A4159"/>
    </row>
    <row r="4160" spans="1:1" ht="30.75" customHeight="1" x14ac:dyDescent="0.25">
      <c r="A4160"/>
    </row>
    <row r="4161" spans="1:1" ht="30.75" customHeight="1" x14ac:dyDescent="0.25">
      <c r="A4161"/>
    </row>
    <row r="4162" spans="1:1" ht="30.75" customHeight="1" x14ac:dyDescent="0.25">
      <c r="A4162"/>
    </row>
    <row r="4163" spans="1:1" ht="30.75" customHeight="1" x14ac:dyDescent="0.25">
      <c r="A4163"/>
    </row>
    <row r="4164" spans="1:1" ht="30.75" customHeight="1" x14ac:dyDescent="0.25">
      <c r="A4164"/>
    </row>
    <row r="4165" spans="1:1" ht="30.75" customHeight="1" x14ac:dyDescent="0.25">
      <c r="A4165"/>
    </row>
    <row r="4166" spans="1:1" ht="30.75" customHeight="1" x14ac:dyDescent="0.25">
      <c r="A4166"/>
    </row>
    <row r="4167" spans="1:1" ht="30.75" customHeight="1" x14ac:dyDescent="0.25">
      <c r="A4167"/>
    </row>
    <row r="4168" spans="1:1" ht="30.75" customHeight="1" x14ac:dyDescent="0.25">
      <c r="A4168"/>
    </row>
    <row r="4169" spans="1:1" ht="30.75" customHeight="1" x14ac:dyDescent="0.25">
      <c r="A4169"/>
    </row>
    <row r="4170" spans="1:1" ht="30.75" customHeight="1" x14ac:dyDescent="0.25">
      <c r="A4170"/>
    </row>
    <row r="4171" spans="1:1" ht="30.75" customHeight="1" x14ac:dyDescent="0.25">
      <c r="A4171"/>
    </row>
    <row r="4172" spans="1:1" ht="30.75" customHeight="1" x14ac:dyDescent="0.25">
      <c r="A4172"/>
    </row>
    <row r="4173" spans="1:1" ht="30.75" customHeight="1" x14ac:dyDescent="0.25">
      <c r="A4173"/>
    </row>
    <row r="4174" spans="1:1" ht="30.75" customHeight="1" x14ac:dyDescent="0.25">
      <c r="A4174"/>
    </row>
    <row r="4175" spans="1:1" ht="30.75" customHeight="1" x14ac:dyDescent="0.25">
      <c r="A4175"/>
    </row>
    <row r="4176" spans="1:1" ht="30.75" customHeight="1" x14ac:dyDescent="0.25">
      <c r="A4176"/>
    </row>
    <row r="4177" spans="1:1" ht="30.75" customHeight="1" x14ac:dyDescent="0.25">
      <c r="A4177"/>
    </row>
    <row r="4178" spans="1:1" ht="30.75" customHeight="1" x14ac:dyDescent="0.25">
      <c r="A4178"/>
    </row>
    <row r="4179" spans="1:1" ht="30.75" customHeight="1" x14ac:dyDescent="0.25">
      <c r="A4179"/>
    </row>
    <row r="4180" spans="1:1" ht="30.75" customHeight="1" x14ac:dyDescent="0.25">
      <c r="A4180"/>
    </row>
    <row r="4181" spans="1:1" ht="30.75" customHeight="1" x14ac:dyDescent="0.25">
      <c r="A4181"/>
    </row>
    <row r="4182" spans="1:1" ht="30.75" customHeight="1" x14ac:dyDescent="0.25">
      <c r="A4182"/>
    </row>
    <row r="4183" spans="1:1" ht="30.75" customHeight="1" x14ac:dyDescent="0.25">
      <c r="A4183"/>
    </row>
    <row r="4184" spans="1:1" ht="30.75" customHeight="1" x14ac:dyDescent="0.25">
      <c r="A4184"/>
    </row>
    <row r="4185" spans="1:1" ht="30.75" customHeight="1" x14ac:dyDescent="0.25">
      <c r="A4185"/>
    </row>
    <row r="4186" spans="1:1" ht="30.75" customHeight="1" x14ac:dyDescent="0.25">
      <c r="A4186"/>
    </row>
    <row r="4187" spans="1:1" ht="30.75" customHeight="1" x14ac:dyDescent="0.25">
      <c r="A4187"/>
    </row>
    <row r="4188" spans="1:1" ht="30.75" customHeight="1" x14ac:dyDescent="0.25">
      <c r="A4188"/>
    </row>
    <row r="4189" spans="1:1" ht="30.75" customHeight="1" x14ac:dyDescent="0.25">
      <c r="A4189"/>
    </row>
    <row r="4190" spans="1:1" ht="30.75" customHeight="1" x14ac:dyDescent="0.25">
      <c r="A4190"/>
    </row>
    <row r="4191" spans="1:1" ht="30.75" customHeight="1" x14ac:dyDescent="0.25">
      <c r="A4191"/>
    </row>
    <row r="4192" spans="1:1" ht="30.75" customHeight="1" x14ac:dyDescent="0.25">
      <c r="A4192"/>
    </row>
    <row r="4193" spans="1:1" ht="30.75" customHeight="1" x14ac:dyDescent="0.25">
      <c r="A4193"/>
    </row>
    <row r="4194" spans="1:1" ht="30.75" customHeight="1" x14ac:dyDescent="0.25">
      <c r="A4194"/>
    </row>
    <row r="4195" spans="1:1" ht="30.75" customHeight="1" x14ac:dyDescent="0.25">
      <c r="A4195"/>
    </row>
    <row r="4196" spans="1:1" ht="30.75" customHeight="1" x14ac:dyDescent="0.25">
      <c r="A4196"/>
    </row>
    <row r="4197" spans="1:1" ht="30.75" customHeight="1" x14ac:dyDescent="0.25">
      <c r="A4197"/>
    </row>
    <row r="4198" spans="1:1" ht="30.75" customHeight="1" x14ac:dyDescent="0.25">
      <c r="A4198"/>
    </row>
    <row r="4199" spans="1:1" ht="30.75" customHeight="1" x14ac:dyDescent="0.25">
      <c r="A4199"/>
    </row>
    <row r="4200" spans="1:1" ht="30.75" customHeight="1" x14ac:dyDescent="0.25">
      <c r="A4200"/>
    </row>
    <row r="4201" spans="1:1" ht="30.75" customHeight="1" x14ac:dyDescent="0.25">
      <c r="A4201"/>
    </row>
    <row r="4202" spans="1:1" ht="30.75" customHeight="1" x14ac:dyDescent="0.25">
      <c r="A4202"/>
    </row>
    <row r="4203" spans="1:1" ht="30.75" customHeight="1" x14ac:dyDescent="0.25">
      <c r="A4203"/>
    </row>
    <row r="4204" spans="1:1" ht="30.75" customHeight="1" x14ac:dyDescent="0.25">
      <c r="A4204"/>
    </row>
    <row r="4205" spans="1:1" ht="30.75" customHeight="1" x14ac:dyDescent="0.25">
      <c r="A4205"/>
    </row>
    <row r="4206" spans="1:1" ht="30.75" customHeight="1" x14ac:dyDescent="0.25">
      <c r="A4206"/>
    </row>
    <row r="4207" spans="1:1" ht="30.75" customHeight="1" x14ac:dyDescent="0.25">
      <c r="A4207"/>
    </row>
    <row r="4208" spans="1:1" ht="30.75" customHeight="1" x14ac:dyDescent="0.25">
      <c r="A4208"/>
    </row>
    <row r="4209" spans="1:1" ht="30.75" customHeight="1" x14ac:dyDescent="0.25">
      <c r="A4209"/>
    </row>
    <row r="4210" spans="1:1" ht="30.75" customHeight="1" x14ac:dyDescent="0.25">
      <c r="A4210"/>
    </row>
    <row r="4211" spans="1:1" ht="30.75" customHeight="1" x14ac:dyDescent="0.25">
      <c r="A4211"/>
    </row>
    <row r="4212" spans="1:1" ht="30.75" customHeight="1" x14ac:dyDescent="0.25">
      <c r="A4212"/>
    </row>
    <row r="4213" spans="1:1" ht="30.75" customHeight="1" x14ac:dyDescent="0.25">
      <c r="A4213"/>
    </row>
    <row r="4214" spans="1:1" ht="30.75" customHeight="1" x14ac:dyDescent="0.25">
      <c r="A4214"/>
    </row>
    <row r="4215" spans="1:1" ht="30.75" customHeight="1" x14ac:dyDescent="0.25">
      <c r="A4215"/>
    </row>
    <row r="4216" spans="1:1" ht="30.75" customHeight="1" x14ac:dyDescent="0.25">
      <c r="A4216"/>
    </row>
    <row r="4217" spans="1:1" ht="30.75" customHeight="1" x14ac:dyDescent="0.25">
      <c r="A4217"/>
    </row>
    <row r="4218" spans="1:1" ht="30.75" customHeight="1" x14ac:dyDescent="0.25">
      <c r="A4218"/>
    </row>
    <row r="4219" spans="1:1" ht="30.75" customHeight="1" x14ac:dyDescent="0.25">
      <c r="A4219"/>
    </row>
    <row r="4220" spans="1:1" ht="30.75" customHeight="1" x14ac:dyDescent="0.25">
      <c r="A4220"/>
    </row>
    <row r="4221" spans="1:1" ht="30.75" customHeight="1" x14ac:dyDescent="0.25">
      <c r="A4221"/>
    </row>
    <row r="4222" spans="1:1" ht="30.75" customHeight="1" x14ac:dyDescent="0.25">
      <c r="A4222"/>
    </row>
    <row r="4223" spans="1:1" ht="30.75" customHeight="1" x14ac:dyDescent="0.25">
      <c r="A4223"/>
    </row>
    <row r="4224" spans="1:1" ht="30.75" customHeight="1" x14ac:dyDescent="0.25">
      <c r="A4224"/>
    </row>
    <row r="4225" spans="1:1" ht="30.75" customHeight="1" x14ac:dyDescent="0.25">
      <c r="A4225"/>
    </row>
    <row r="4226" spans="1:1" ht="30.75" customHeight="1" x14ac:dyDescent="0.25">
      <c r="A4226"/>
    </row>
    <row r="4227" spans="1:1" ht="30.75" customHeight="1" x14ac:dyDescent="0.25">
      <c r="A4227"/>
    </row>
    <row r="4228" spans="1:1" ht="30.75" customHeight="1" x14ac:dyDescent="0.25">
      <c r="A4228"/>
    </row>
    <row r="4229" spans="1:1" ht="30.75" customHeight="1" x14ac:dyDescent="0.25">
      <c r="A4229"/>
    </row>
    <row r="4230" spans="1:1" ht="30.75" customHeight="1" x14ac:dyDescent="0.25">
      <c r="A4230"/>
    </row>
    <row r="4231" spans="1:1" ht="30.75" customHeight="1" x14ac:dyDescent="0.25">
      <c r="A4231"/>
    </row>
    <row r="4232" spans="1:1" ht="30.75" customHeight="1" x14ac:dyDescent="0.25">
      <c r="A4232"/>
    </row>
    <row r="4233" spans="1:1" ht="30.75" customHeight="1" x14ac:dyDescent="0.25">
      <c r="A4233"/>
    </row>
    <row r="4234" spans="1:1" ht="30.75" customHeight="1" x14ac:dyDescent="0.25">
      <c r="A4234"/>
    </row>
    <row r="4235" spans="1:1" ht="30.75" customHeight="1" x14ac:dyDescent="0.25">
      <c r="A4235"/>
    </row>
    <row r="4236" spans="1:1" ht="30.75" customHeight="1" x14ac:dyDescent="0.25">
      <c r="A4236"/>
    </row>
    <row r="4237" spans="1:1" ht="30.75" customHeight="1" x14ac:dyDescent="0.25">
      <c r="A4237"/>
    </row>
    <row r="4238" spans="1:1" ht="30.75" customHeight="1" x14ac:dyDescent="0.25">
      <c r="A4238"/>
    </row>
    <row r="4239" spans="1:1" ht="30.75" customHeight="1" x14ac:dyDescent="0.25">
      <c r="A4239"/>
    </row>
    <row r="4240" spans="1:1" ht="30.75" customHeight="1" x14ac:dyDescent="0.25">
      <c r="A4240"/>
    </row>
    <row r="4241" spans="1:1" ht="30.75" customHeight="1" x14ac:dyDescent="0.25">
      <c r="A4241"/>
    </row>
    <row r="4242" spans="1:1" ht="30.75" customHeight="1" x14ac:dyDescent="0.25">
      <c r="A4242"/>
    </row>
    <row r="4243" spans="1:1" ht="30.75" customHeight="1" x14ac:dyDescent="0.25">
      <c r="A4243"/>
    </row>
    <row r="4244" spans="1:1" ht="30.75" customHeight="1" x14ac:dyDescent="0.25">
      <c r="A4244"/>
    </row>
    <row r="4245" spans="1:1" ht="30.75" customHeight="1" x14ac:dyDescent="0.25">
      <c r="A4245"/>
    </row>
    <row r="4246" spans="1:1" ht="30.75" customHeight="1" x14ac:dyDescent="0.25">
      <c r="A4246"/>
    </row>
    <row r="4247" spans="1:1" ht="30.75" customHeight="1" x14ac:dyDescent="0.25">
      <c r="A4247"/>
    </row>
    <row r="4248" spans="1:1" ht="30.75" customHeight="1" x14ac:dyDescent="0.25">
      <c r="A4248"/>
    </row>
    <row r="4249" spans="1:1" ht="30.75" customHeight="1" x14ac:dyDescent="0.25">
      <c r="A4249"/>
    </row>
    <row r="4250" spans="1:1" ht="30.75" customHeight="1" x14ac:dyDescent="0.25">
      <c r="A4250"/>
    </row>
    <row r="4251" spans="1:1" ht="30.75" customHeight="1" x14ac:dyDescent="0.25">
      <c r="A4251"/>
    </row>
    <row r="4252" spans="1:1" ht="30.75" customHeight="1" x14ac:dyDescent="0.25">
      <c r="A4252"/>
    </row>
    <row r="4253" spans="1:1" ht="30.75" customHeight="1" x14ac:dyDescent="0.25">
      <c r="A4253"/>
    </row>
    <row r="4254" spans="1:1" ht="30.75" customHeight="1" x14ac:dyDescent="0.25">
      <c r="A4254"/>
    </row>
    <row r="4255" spans="1:1" ht="30.75" customHeight="1" x14ac:dyDescent="0.25">
      <c r="A4255"/>
    </row>
    <row r="4256" spans="1:1" ht="30.75" customHeight="1" x14ac:dyDescent="0.25">
      <c r="A4256"/>
    </row>
    <row r="4257" spans="1:1" ht="30.75" customHeight="1" x14ac:dyDescent="0.25">
      <c r="A4257"/>
    </row>
    <row r="4258" spans="1:1" ht="30.75" customHeight="1" x14ac:dyDescent="0.25">
      <c r="A4258"/>
    </row>
    <row r="4259" spans="1:1" ht="30.75" customHeight="1" x14ac:dyDescent="0.25">
      <c r="A4259"/>
    </row>
    <row r="4260" spans="1:1" ht="30.75" customHeight="1" x14ac:dyDescent="0.25">
      <c r="A4260"/>
    </row>
    <row r="4261" spans="1:1" ht="30.75" customHeight="1" x14ac:dyDescent="0.25">
      <c r="A4261"/>
    </row>
    <row r="4262" spans="1:1" ht="30.75" customHeight="1" x14ac:dyDescent="0.25">
      <c r="A4262"/>
    </row>
    <row r="4263" spans="1:1" ht="30.75" customHeight="1" x14ac:dyDescent="0.25">
      <c r="A4263"/>
    </row>
    <row r="4264" spans="1:1" ht="30.75" customHeight="1" x14ac:dyDescent="0.25">
      <c r="A4264"/>
    </row>
    <row r="4265" spans="1:1" ht="30.75" customHeight="1" x14ac:dyDescent="0.25">
      <c r="A4265"/>
    </row>
    <row r="4266" spans="1:1" ht="30.75" customHeight="1" x14ac:dyDescent="0.25">
      <c r="A4266"/>
    </row>
    <row r="4267" spans="1:1" ht="30.75" customHeight="1" x14ac:dyDescent="0.25">
      <c r="A4267"/>
    </row>
    <row r="4268" spans="1:1" ht="30.75" customHeight="1" x14ac:dyDescent="0.25">
      <c r="A4268"/>
    </row>
    <row r="4269" spans="1:1" ht="30.75" customHeight="1" x14ac:dyDescent="0.25">
      <c r="A4269"/>
    </row>
    <row r="4270" spans="1:1" ht="30.75" customHeight="1" x14ac:dyDescent="0.25">
      <c r="A4270"/>
    </row>
    <row r="4271" spans="1:1" ht="30.75" customHeight="1" x14ac:dyDescent="0.25">
      <c r="A4271"/>
    </row>
    <row r="4272" spans="1:1" ht="30.75" customHeight="1" x14ac:dyDescent="0.25">
      <c r="A4272"/>
    </row>
    <row r="4273" spans="1:1" ht="30.75" customHeight="1" x14ac:dyDescent="0.25">
      <c r="A4273"/>
    </row>
    <row r="4274" spans="1:1" ht="30.75" customHeight="1" x14ac:dyDescent="0.25">
      <c r="A4274"/>
    </row>
    <row r="4275" spans="1:1" ht="30.75" customHeight="1" x14ac:dyDescent="0.25">
      <c r="A4275"/>
    </row>
    <row r="4276" spans="1:1" ht="30.75" customHeight="1" x14ac:dyDescent="0.25">
      <c r="A4276"/>
    </row>
    <row r="4277" spans="1:1" ht="30.75" customHeight="1" x14ac:dyDescent="0.25">
      <c r="A4277"/>
    </row>
    <row r="4278" spans="1:1" ht="30.75" customHeight="1" x14ac:dyDescent="0.25">
      <c r="A4278"/>
    </row>
    <row r="4279" spans="1:1" ht="30.75" customHeight="1" x14ac:dyDescent="0.25">
      <c r="A4279"/>
    </row>
    <row r="4280" spans="1:1" ht="30.75" customHeight="1" x14ac:dyDescent="0.25">
      <c r="A4280"/>
    </row>
    <row r="4281" spans="1:1" ht="30.75" customHeight="1" x14ac:dyDescent="0.25">
      <c r="A4281"/>
    </row>
    <row r="4282" spans="1:1" ht="30.75" customHeight="1" x14ac:dyDescent="0.25">
      <c r="A4282"/>
    </row>
    <row r="4283" spans="1:1" ht="30.75" customHeight="1" x14ac:dyDescent="0.25">
      <c r="A4283"/>
    </row>
    <row r="4284" spans="1:1" ht="30.75" customHeight="1" x14ac:dyDescent="0.25">
      <c r="A4284"/>
    </row>
    <row r="4285" spans="1:1" ht="30.75" customHeight="1" x14ac:dyDescent="0.25">
      <c r="A4285"/>
    </row>
    <row r="4286" spans="1:1" ht="30.75" customHeight="1" x14ac:dyDescent="0.25">
      <c r="A4286"/>
    </row>
    <row r="4287" spans="1:1" ht="30.75" customHeight="1" x14ac:dyDescent="0.25">
      <c r="A4287"/>
    </row>
    <row r="4288" spans="1:1" ht="30.75" customHeight="1" x14ac:dyDescent="0.25">
      <c r="A4288"/>
    </row>
    <row r="4289" spans="1:1" ht="30.75" customHeight="1" x14ac:dyDescent="0.25">
      <c r="A4289"/>
    </row>
    <row r="4290" spans="1:1" ht="30.75" customHeight="1" x14ac:dyDescent="0.25">
      <c r="A4290"/>
    </row>
    <row r="4291" spans="1:1" ht="30.75" customHeight="1" x14ac:dyDescent="0.25">
      <c r="A4291"/>
    </row>
    <row r="4292" spans="1:1" ht="30.75" customHeight="1" x14ac:dyDescent="0.25">
      <c r="A4292"/>
    </row>
    <row r="4293" spans="1:1" ht="30.75" customHeight="1" x14ac:dyDescent="0.25">
      <c r="A4293"/>
    </row>
    <row r="4294" spans="1:1" ht="30.75" customHeight="1" x14ac:dyDescent="0.25">
      <c r="A4294"/>
    </row>
    <row r="4295" spans="1:1" ht="30.75" customHeight="1" x14ac:dyDescent="0.25">
      <c r="A4295"/>
    </row>
    <row r="4296" spans="1:1" ht="30.75" customHeight="1" x14ac:dyDescent="0.25">
      <c r="A4296"/>
    </row>
    <row r="4297" spans="1:1" ht="30.75" customHeight="1" x14ac:dyDescent="0.25">
      <c r="A4297"/>
    </row>
    <row r="4298" spans="1:1" ht="30.75" customHeight="1" x14ac:dyDescent="0.25">
      <c r="A4298"/>
    </row>
    <row r="4299" spans="1:1" ht="30.75" customHeight="1" x14ac:dyDescent="0.25">
      <c r="A4299"/>
    </row>
    <row r="4300" spans="1:1" ht="30.75" customHeight="1" x14ac:dyDescent="0.25">
      <c r="A4300"/>
    </row>
    <row r="4301" spans="1:1" ht="30.75" customHeight="1" x14ac:dyDescent="0.25">
      <c r="A4301"/>
    </row>
    <row r="4302" spans="1:1" ht="30.75" customHeight="1" x14ac:dyDescent="0.25">
      <c r="A4302"/>
    </row>
    <row r="4303" spans="1:1" ht="30.75" customHeight="1" x14ac:dyDescent="0.25">
      <c r="A4303"/>
    </row>
    <row r="4304" spans="1:1" ht="30.75" customHeight="1" x14ac:dyDescent="0.25">
      <c r="A4304"/>
    </row>
    <row r="4305" spans="1:1" ht="30.75" customHeight="1" x14ac:dyDescent="0.25">
      <c r="A4305"/>
    </row>
    <row r="4306" spans="1:1" ht="30.75" customHeight="1" x14ac:dyDescent="0.25">
      <c r="A4306"/>
    </row>
    <row r="4307" spans="1:1" ht="30.75" customHeight="1" x14ac:dyDescent="0.25">
      <c r="A4307"/>
    </row>
    <row r="4308" spans="1:1" ht="30.75" customHeight="1" x14ac:dyDescent="0.25">
      <c r="A4308"/>
    </row>
    <row r="4309" spans="1:1" ht="30.75" customHeight="1" x14ac:dyDescent="0.25">
      <c r="A4309"/>
    </row>
    <row r="4310" spans="1:1" ht="30.75" customHeight="1" x14ac:dyDescent="0.25">
      <c r="A4310"/>
    </row>
    <row r="4311" spans="1:1" ht="30.75" customHeight="1" x14ac:dyDescent="0.25">
      <c r="A4311"/>
    </row>
    <row r="4312" spans="1:1" ht="30.75" customHeight="1" x14ac:dyDescent="0.25">
      <c r="A4312"/>
    </row>
    <row r="4313" spans="1:1" ht="30.75" customHeight="1" x14ac:dyDescent="0.25">
      <c r="A4313"/>
    </row>
    <row r="4314" spans="1:1" ht="30.75" customHeight="1" x14ac:dyDescent="0.25">
      <c r="A4314"/>
    </row>
    <row r="4315" spans="1:1" ht="30.75" customHeight="1" x14ac:dyDescent="0.25">
      <c r="A4315"/>
    </row>
    <row r="4316" spans="1:1" ht="30.75" customHeight="1" x14ac:dyDescent="0.25">
      <c r="A4316"/>
    </row>
    <row r="4317" spans="1:1" ht="30.75" customHeight="1" x14ac:dyDescent="0.25">
      <c r="A4317"/>
    </row>
    <row r="4318" spans="1:1" ht="30.75" customHeight="1" x14ac:dyDescent="0.25">
      <c r="A4318"/>
    </row>
    <row r="4319" spans="1:1" ht="30.75" customHeight="1" x14ac:dyDescent="0.25">
      <c r="A4319"/>
    </row>
    <row r="4320" spans="1:1" ht="30.75" customHeight="1" x14ac:dyDescent="0.25">
      <c r="A4320"/>
    </row>
    <row r="4321" spans="1:1" ht="30.75" customHeight="1" x14ac:dyDescent="0.25">
      <c r="A4321"/>
    </row>
    <row r="4322" spans="1:1" ht="30.75" customHeight="1" x14ac:dyDescent="0.25">
      <c r="A4322"/>
    </row>
    <row r="4323" spans="1:1" ht="30.75" customHeight="1" x14ac:dyDescent="0.25">
      <c r="A4323"/>
    </row>
    <row r="4324" spans="1:1" ht="30.75" customHeight="1" x14ac:dyDescent="0.25">
      <c r="A4324"/>
    </row>
    <row r="4325" spans="1:1" ht="30.75" customHeight="1" x14ac:dyDescent="0.25">
      <c r="A4325"/>
    </row>
    <row r="4326" spans="1:1" ht="30.75" customHeight="1" x14ac:dyDescent="0.25">
      <c r="A4326"/>
    </row>
    <row r="4327" spans="1:1" ht="30.75" customHeight="1" x14ac:dyDescent="0.25">
      <c r="A4327"/>
    </row>
    <row r="4328" spans="1:1" ht="30.75" customHeight="1" x14ac:dyDescent="0.25">
      <c r="A4328"/>
    </row>
    <row r="4329" spans="1:1" ht="30.75" customHeight="1" x14ac:dyDescent="0.25">
      <c r="A4329"/>
    </row>
    <row r="4330" spans="1:1" ht="30.75" customHeight="1" x14ac:dyDescent="0.25">
      <c r="A4330"/>
    </row>
    <row r="4331" spans="1:1" ht="30.75" customHeight="1" x14ac:dyDescent="0.25">
      <c r="A4331"/>
    </row>
    <row r="4332" spans="1:1" ht="30.75" customHeight="1" x14ac:dyDescent="0.25">
      <c r="A4332"/>
    </row>
    <row r="4333" spans="1:1" ht="30.75" customHeight="1" x14ac:dyDescent="0.25">
      <c r="A4333"/>
    </row>
    <row r="4334" spans="1:1" ht="30.75" customHeight="1" x14ac:dyDescent="0.25">
      <c r="A4334"/>
    </row>
    <row r="4335" spans="1:1" ht="30.75" customHeight="1" x14ac:dyDescent="0.25">
      <c r="A4335"/>
    </row>
    <row r="4336" spans="1:1" ht="30.75" customHeight="1" x14ac:dyDescent="0.25">
      <c r="A4336"/>
    </row>
    <row r="4337" spans="1:1" ht="30.75" customHeight="1" x14ac:dyDescent="0.25">
      <c r="A4337"/>
    </row>
    <row r="4338" spans="1:1" ht="30.75" customHeight="1" x14ac:dyDescent="0.25">
      <c r="A4338"/>
    </row>
    <row r="4339" spans="1:1" ht="30.75" customHeight="1" x14ac:dyDescent="0.25">
      <c r="A4339"/>
    </row>
    <row r="4340" spans="1:1" ht="30.75" customHeight="1" x14ac:dyDescent="0.25">
      <c r="A4340"/>
    </row>
    <row r="4341" spans="1:1" ht="30.75" customHeight="1" x14ac:dyDescent="0.25">
      <c r="A4341"/>
    </row>
    <row r="4342" spans="1:1" ht="30.75" customHeight="1" x14ac:dyDescent="0.25">
      <c r="A4342"/>
    </row>
    <row r="4343" spans="1:1" ht="30.75" customHeight="1" x14ac:dyDescent="0.25">
      <c r="A4343"/>
    </row>
    <row r="4344" spans="1:1" ht="30.75" customHeight="1" x14ac:dyDescent="0.25">
      <c r="A4344"/>
    </row>
    <row r="4345" spans="1:1" ht="30.75" customHeight="1" x14ac:dyDescent="0.25">
      <c r="A4345"/>
    </row>
    <row r="4346" spans="1:1" ht="30.75" customHeight="1" x14ac:dyDescent="0.25">
      <c r="A4346"/>
    </row>
    <row r="4347" spans="1:1" ht="30.75" customHeight="1" x14ac:dyDescent="0.25">
      <c r="A4347"/>
    </row>
    <row r="4348" spans="1:1" ht="30.75" customHeight="1" x14ac:dyDescent="0.25">
      <c r="A4348"/>
    </row>
    <row r="4349" spans="1:1" ht="30.75" customHeight="1" x14ac:dyDescent="0.25">
      <c r="A4349"/>
    </row>
    <row r="4350" spans="1:1" ht="30.75" customHeight="1" x14ac:dyDescent="0.25">
      <c r="A4350"/>
    </row>
    <row r="4351" spans="1:1" ht="30.75" customHeight="1" x14ac:dyDescent="0.25">
      <c r="A4351"/>
    </row>
    <row r="4352" spans="1:1" ht="30.75" customHeight="1" x14ac:dyDescent="0.25">
      <c r="A4352"/>
    </row>
    <row r="4353" spans="1:1" ht="30.75" customHeight="1" x14ac:dyDescent="0.25">
      <c r="A4353"/>
    </row>
    <row r="4354" spans="1:1" ht="30.75" customHeight="1" x14ac:dyDescent="0.25">
      <c r="A4354"/>
    </row>
    <row r="4355" spans="1:1" ht="30.75" customHeight="1" x14ac:dyDescent="0.25">
      <c r="A4355"/>
    </row>
    <row r="4356" spans="1:1" ht="30.75" customHeight="1" x14ac:dyDescent="0.25">
      <c r="A4356"/>
    </row>
    <row r="4357" spans="1:1" ht="30.75" customHeight="1" x14ac:dyDescent="0.25">
      <c r="A4357"/>
    </row>
    <row r="4358" spans="1:1" ht="30.75" customHeight="1" x14ac:dyDescent="0.25">
      <c r="A4358"/>
    </row>
    <row r="4359" spans="1:1" ht="30.75" customHeight="1" x14ac:dyDescent="0.25">
      <c r="A4359"/>
    </row>
    <row r="4360" spans="1:1" ht="30.75" customHeight="1" x14ac:dyDescent="0.25">
      <c r="A4360"/>
    </row>
    <row r="4361" spans="1:1" ht="30.75" customHeight="1" x14ac:dyDescent="0.25">
      <c r="A4361"/>
    </row>
    <row r="4362" spans="1:1" ht="30.75" customHeight="1" x14ac:dyDescent="0.25">
      <c r="A4362"/>
    </row>
    <row r="4363" spans="1:1" ht="30.75" customHeight="1" x14ac:dyDescent="0.25">
      <c r="A4363"/>
    </row>
    <row r="4364" spans="1:1" ht="30.75" customHeight="1" x14ac:dyDescent="0.25">
      <c r="A4364"/>
    </row>
    <row r="4365" spans="1:1" ht="30.75" customHeight="1" x14ac:dyDescent="0.25">
      <c r="A4365"/>
    </row>
    <row r="4366" spans="1:1" ht="30.75" customHeight="1" x14ac:dyDescent="0.25">
      <c r="A4366"/>
    </row>
    <row r="4367" spans="1:1" ht="30.75" customHeight="1" x14ac:dyDescent="0.25">
      <c r="A4367"/>
    </row>
    <row r="4368" spans="1:1" ht="30.75" customHeight="1" x14ac:dyDescent="0.25">
      <c r="A4368"/>
    </row>
    <row r="4369" spans="1:1" ht="30.75" customHeight="1" x14ac:dyDescent="0.25">
      <c r="A4369"/>
    </row>
    <row r="4370" spans="1:1" ht="30.75" customHeight="1" x14ac:dyDescent="0.25">
      <c r="A4370"/>
    </row>
    <row r="4371" spans="1:1" ht="30.75" customHeight="1" x14ac:dyDescent="0.25">
      <c r="A4371"/>
    </row>
    <row r="4372" spans="1:1" ht="30.75" customHeight="1" x14ac:dyDescent="0.25">
      <c r="A4372"/>
    </row>
    <row r="4373" spans="1:1" ht="30.75" customHeight="1" x14ac:dyDescent="0.25">
      <c r="A4373"/>
    </row>
    <row r="4374" spans="1:1" ht="30.75" customHeight="1" x14ac:dyDescent="0.25">
      <c r="A4374"/>
    </row>
    <row r="4375" spans="1:1" ht="30.75" customHeight="1" x14ac:dyDescent="0.25">
      <c r="A4375"/>
    </row>
    <row r="4376" spans="1:1" ht="30.75" customHeight="1" x14ac:dyDescent="0.25">
      <c r="A4376"/>
    </row>
    <row r="4377" spans="1:1" ht="30.75" customHeight="1" x14ac:dyDescent="0.25">
      <c r="A4377"/>
    </row>
    <row r="4378" spans="1:1" ht="30.75" customHeight="1" x14ac:dyDescent="0.25">
      <c r="A4378"/>
    </row>
    <row r="4379" spans="1:1" ht="30.75" customHeight="1" x14ac:dyDescent="0.25">
      <c r="A4379"/>
    </row>
    <row r="4380" spans="1:1" ht="30.75" customHeight="1" x14ac:dyDescent="0.25">
      <c r="A4380"/>
    </row>
    <row r="4381" spans="1:1" ht="30.75" customHeight="1" x14ac:dyDescent="0.25">
      <c r="A4381"/>
    </row>
    <row r="4382" spans="1:1" ht="30.75" customHeight="1" x14ac:dyDescent="0.25">
      <c r="A4382"/>
    </row>
    <row r="4383" spans="1:1" ht="30.75" customHeight="1" x14ac:dyDescent="0.25">
      <c r="A4383"/>
    </row>
    <row r="4384" spans="1:1" ht="30.75" customHeight="1" x14ac:dyDescent="0.25">
      <c r="A4384"/>
    </row>
    <row r="4385" spans="1:1" ht="30.75" customHeight="1" x14ac:dyDescent="0.25">
      <c r="A4385"/>
    </row>
    <row r="4386" spans="1:1" ht="30.75" customHeight="1" x14ac:dyDescent="0.25">
      <c r="A4386"/>
    </row>
    <row r="4387" spans="1:1" ht="30.75" customHeight="1" x14ac:dyDescent="0.25">
      <c r="A4387"/>
    </row>
    <row r="4388" spans="1:1" ht="30.75" customHeight="1" x14ac:dyDescent="0.25">
      <c r="A4388"/>
    </row>
    <row r="4389" spans="1:1" ht="30.75" customHeight="1" x14ac:dyDescent="0.25">
      <c r="A4389"/>
    </row>
    <row r="4390" spans="1:1" ht="30.75" customHeight="1" x14ac:dyDescent="0.25">
      <c r="A4390"/>
    </row>
    <row r="4391" spans="1:1" ht="30.75" customHeight="1" x14ac:dyDescent="0.25">
      <c r="A4391"/>
    </row>
    <row r="4392" spans="1:1" ht="30.75" customHeight="1" x14ac:dyDescent="0.25">
      <c r="A4392"/>
    </row>
    <row r="4393" spans="1:1" ht="30.75" customHeight="1" x14ac:dyDescent="0.25">
      <c r="A4393"/>
    </row>
    <row r="4394" spans="1:1" ht="30.75" customHeight="1" x14ac:dyDescent="0.25">
      <c r="A4394"/>
    </row>
    <row r="4395" spans="1:1" ht="30.75" customHeight="1" x14ac:dyDescent="0.25">
      <c r="A4395"/>
    </row>
    <row r="4396" spans="1:1" ht="30.75" customHeight="1" x14ac:dyDescent="0.25">
      <c r="A4396"/>
    </row>
    <row r="4397" spans="1:1" ht="30.75" customHeight="1" x14ac:dyDescent="0.25">
      <c r="A4397"/>
    </row>
    <row r="4398" spans="1:1" ht="30.75" customHeight="1" x14ac:dyDescent="0.25">
      <c r="A4398"/>
    </row>
    <row r="4399" spans="1:1" ht="30.75" customHeight="1" x14ac:dyDescent="0.25">
      <c r="A4399"/>
    </row>
    <row r="4400" spans="1:1" ht="30.75" customHeight="1" x14ac:dyDescent="0.25">
      <c r="A4400"/>
    </row>
    <row r="4401" spans="1:1" ht="30.75" customHeight="1" x14ac:dyDescent="0.25">
      <c r="A4401"/>
    </row>
    <row r="4402" spans="1:1" ht="30.75" customHeight="1" x14ac:dyDescent="0.25">
      <c r="A4402"/>
    </row>
    <row r="4403" spans="1:1" ht="30.75" customHeight="1" x14ac:dyDescent="0.25">
      <c r="A4403"/>
    </row>
    <row r="4404" spans="1:1" ht="30.75" customHeight="1" x14ac:dyDescent="0.25">
      <c r="A4404"/>
    </row>
    <row r="4405" spans="1:1" ht="30.75" customHeight="1" x14ac:dyDescent="0.25">
      <c r="A4405"/>
    </row>
    <row r="4406" spans="1:1" ht="30.75" customHeight="1" x14ac:dyDescent="0.25">
      <c r="A4406"/>
    </row>
    <row r="4407" spans="1:1" ht="30.75" customHeight="1" x14ac:dyDescent="0.25">
      <c r="A4407"/>
    </row>
    <row r="4408" spans="1:1" ht="30.75" customHeight="1" x14ac:dyDescent="0.25">
      <c r="A4408"/>
    </row>
    <row r="4409" spans="1:1" ht="30.75" customHeight="1" x14ac:dyDescent="0.25">
      <c r="A4409"/>
    </row>
    <row r="4410" spans="1:1" ht="30.75" customHeight="1" x14ac:dyDescent="0.25">
      <c r="A4410"/>
    </row>
    <row r="4411" spans="1:1" ht="30.75" customHeight="1" x14ac:dyDescent="0.25">
      <c r="A4411"/>
    </row>
    <row r="4412" spans="1:1" ht="30.75" customHeight="1" x14ac:dyDescent="0.25">
      <c r="A4412"/>
    </row>
    <row r="4413" spans="1:1" ht="30.75" customHeight="1" x14ac:dyDescent="0.25">
      <c r="A4413"/>
    </row>
    <row r="4414" spans="1:1" ht="30.75" customHeight="1" x14ac:dyDescent="0.25">
      <c r="A4414"/>
    </row>
    <row r="4415" spans="1:1" ht="30.75" customHeight="1" x14ac:dyDescent="0.25">
      <c r="A4415"/>
    </row>
    <row r="4416" spans="1:1" ht="30.75" customHeight="1" x14ac:dyDescent="0.25">
      <c r="A4416"/>
    </row>
    <row r="4417" spans="1:1" ht="30.75" customHeight="1" x14ac:dyDescent="0.25">
      <c r="A4417"/>
    </row>
    <row r="4418" spans="1:1" ht="30.75" customHeight="1" x14ac:dyDescent="0.25">
      <c r="A4418"/>
    </row>
    <row r="4419" spans="1:1" ht="30.75" customHeight="1" x14ac:dyDescent="0.25">
      <c r="A4419"/>
    </row>
    <row r="4420" spans="1:1" ht="30.75" customHeight="1" x14ac:dyDescent="0.25">
      <c r="A4420"/>
    </row>
    <row r="4421" spans="1:1" ht="30.75" customHeight="1" x14ac:dyDescent="0.25">
      <c r="A4421"/>
    </row>
    <row r="4422" spans="1:1" ht="30.75" customHeight="1" x14ac:dyDescent="0.25">
      <c r="A4422"/>
    </row>
    <row r="4423" spans="1:1" ht="30.75" customHeight="1" x14ac:dyDescent="0.25">
      <c r="A4423"/>
    </row>
    <row r="4424" spans="1:1" ht="30.75" customHeight="1" x14ac:dyDescent="0.25">
      <c r="A4424"/>
    </row>
    <row r="4425" spans="1:1" ht="30.75" customHeight="1" x14ac:dyDescent="0.25">
      <c r="A4425"/>
    </row>
    <row r="4426" spans="1:1" ht="30.75" customHeight="1" x14ac:dyDescent="0.25">
      <c r="A4426"/>
    </row>
    <row r="4427" spans="1:1" ht="30.75" customHeight="1" x14ac:dyDescent="0.25">
      <c r="A4427"/>
    </row>
    <row r="4428" spans="1:1" ht="30.75" customHeight="1" x14ac:dyDescent="0.25">
      <c r="A4428"/>
    </row>
    <row r="4429" spans="1:1" ht="30.75" customHeight="1" x14ac:dyDescent="0.25">
      <c r="A4429"/>
    </row>
    <row r="4430" spans="1:1" ht="30.75" customHeight="1" x14ac:dyDescent="0.25">
      <c r="A4430"/>
    </row>
    <row r="4431" spans="1:1" ht="30.75" customHeight="1" x14ac:dyDescent="0.25">
      <c r="A4431"/>
    </row>
    <row r="4432" spans="1:1" ht="30.75" customHeight="1" x14ac:dyDescent="0.25">
      <c r="A4432"/>
    </row>
    <row r="4433" spans="1:1" ht="30.75" customHeight="1" x14ac:dyDescent="0.25">
      <c r="A4433"/>
    </row>
    <row r="4434" spans="1:1" ht="30.75" customHeight="1" x14ac:dyDescent="0.25">
      <c r="A4434"/>
    </row>
    <row r="4435" spans="1:1" ht="30.75" customHeight="1" x14ac:dyDescent="0.25">
      <c r="A4435"/>
    </row>
    <row r="4436" spans="1:1" ht="30.75" customHeight="1" x14ac:dyDescent="0.25">
      <c r="A4436"/>
    </row>
    <row r="4437" spans="1:1" ht="30.75" customHeight="1" x14ac:dyDescent="0.25">
      <c r="A4437"/>
    </row>
    <row r="4438" spans="1:1" ht="30.75" customHeight="1" x14ac:dyDescent="0.25">
      <c r="A4438"/>
    </row>
    <row r="4439" spans="1:1" ht="30.75" customHeight="1" x14ac:dyDescent="0.25">
      <c r="A4439"/>
    </row>
    <row r="4440" spans="1:1" ht="30.75" customHeight="1" x14ac:dyDescent="0.25">
      <c r="A4440"/>
    </row>
    <row r="4441" spans="1:1" ht="30.75" customHeight="1" x14ac:dyDescent="0.25">
      <c r="A4441"/>
    </row>
    <row r="4442" spans="1:1" ht="30.75" customHeight="1" x14ac:dyDescent="0.25">
      <c r="A4442"/>
    </row>
    <row r="4443" spans="1:1" ht="30.75" customHeight="1" x14ac:dyDescent="0.25">
      <c r="A4443"/>
    </row>
    <row r="4444" spans="1:1" ht="30.75" customHeight="1" x14ac:dyDescent="0.25">
      <c r="A4444"/>
    </row>
    <row r="4445" spans="1:1" ht="30.75" customHeight="1" x14ac:dyDescent="0.25">
      <c r="A4445"/>
    </row>
    <row r="4446" spans="1:1" ht="30.75" customHeight="1" x14ac:dyDescent="0.25">
      <c r="A4446"/>
    </row>
    <row r="4447" spans="1:1" ht="30.75" customHeight="1" x14ac:dyDescent="0.25">
      <c r="A4447"/>
    </row>
    <row r="4448" spans="1:1" ht="30.75" customHeight="1" x14ac:dyDescent="0.25">
      <c r="A4448"/>
    </row>
    <row r="4449" spans="1:1" ht="30.75" customHeight="1" x14ac:dyDescent="0.25">
      <c r="A4449"/>
    </row>
    <row r="4450" spans="1:1" ht="30.75" customHeight="1" x14ac:dyDescent="0.25">
      <c r="A4450"/>
    </row>
    <row r="4451" spans="1:1" ht="30.75" customHeight="1" x14ac:dyDescent="0.25">
      <c r="A4451"/>
    </row>
    <row r="4452" spans="1:1" ht="30.75" customHeight="1" x14ac:dyDescent="0.25">
      <c r="A4452"/>
    </row>
    <row r="4453" spans="1:1" ht="30.75" customHeight="1" x14ac:dyDescent="0.25">
      <c r="A4453"/>
    </row>
    <row r="4454" spans="1:1" ht="30.75" customHeight="1" x14ac:dyDescent="0.25">
      <c r="A4454"/>
    </row>
    <row r="4455" spans="1:1" ht="30.75" customHeight="1" x14ac:dyDescent="0.25">
      <c r="A4455"/>
    </row>
    <row r="4456" spans="1:1" ht="30.75" customHeight="1" x14ac:dyDescent="0.25">
      <c r="A4456"/>
    </row>
    <row r="4457" spans="1:1" ht="30.75" customHeight="1" x14ac:dyDescent="0.25">
      <c r="A4457"/>
    </row>
    <row r="4458" spans="1:1" ht="30.75" customHeight="1" x14ac:dyDescent="0.25">
      <c r="A4458"/>
    </row>
    <row r="4459" spans="1:1" ht="30.75" customHeight="1" x14ac:dyDescent="0.25">
      <c r="A4459"/>
    </row>
    <row r="4460" spans="1:1" ht="30.75" customHeight="1" x14ac:dyDescent="0.25">
      <c r="A4460"/>
    </row>
    <row r="4461" spans="1:1" ht="30.75" customHeight="1" x14ac:dyDescent="0.25">
      <c r="A4461"/>
    </row>
    <row r="4462" spans="1:1" ht="30.75" customHeight="1" x14ac:dyDescent="0.25">
      <c r="A4462"/>
    </row>
    <row r="4463" spans="1:1" ht="30.75" customHeight="1" x14ac:dyDescent="0.25">
      <c r="A4463"/>
    </row>
    <row r="4464" spans="1:1" ht="30.75" customHeight="1" x14ac:dyDescent="0.25">
      <c r="A4464"/>
    </row>
    <row r="4465" spans="1:1" ht="30.75" customHeight="1" x14ac:dyDescent="0.25">
      <c r="A4465"/>
    </row>
    <row r="4466" spans="1:1" ht="30.75" customHeight="1" x14ac:dyDescent="0.25">
      <c r="A4466"/>
    </row>
    <row r="4467" spans="1:1" ht="30.75" customHeight="1" x14ac:dyDescent="0.25">
      <c r="A4467"/>
    </row>
    <row r="4468" spans="1:1" ht="30.75" customHeight="1" x14ac:dyDescent="0.25">
      <c r="A4468"/>
    </row>
    <row r="4469" spans="1:1" ht="30.75" customHeight="1" x14ac:dyDescent="0.25">
      <c r="A4469"/>
    </row>
    <row r="4470" spans="1:1" ht="30.75" customHeight="1" x14ac:dyDescent="0.25">
      <c r="A4470"/>
    </row>
    <row r="4471" spans="1:1" ht="30.75" customHeight="1" x14ac:dyDescent="0.25">
      <c r="A4471"/>
    </row>
    <row r="4472" spans="1:1" ht="30.75" customHeight="1" x14ac:dyDescent="0.25">
      <c r="A4472"/>
    </row>
    <row r="4473" spans="1:1" ht="30.75" customHeight="1" x14ac:dyDescent="0.25">
      <c r="A4473"/>
    </row>
    <row r="4474" spans="1:1" ht="30.75" customHeight="1" x14ac:dyDescent="0.25">
      <c r="A4474"/>
    </row>
    <row r="4475" spans="1:1" ht="30.75" customHeight="1" x14ac:dyDescent="0.25">
      <c r="A4475"/>
    </row>
    <row r="4476" spans="1:1" ht="30.75" customHeight="1" x14ac:dyDescent="0.25">
      <c r="A4476"/>
    </row>
    <row r="4477" spans="1:1" ht="30.75" customHeight="1" x14ac:dyDescent="0.25">
      <c r="A4477"/>
    </row>
    <row r="4478" spans="1:1" ht="30.75" customHeight="1" x14ac:dyDescent="0.25">
      <c r="A4478"/>
    </row>
    <row r="4479" spans="1:1" ht="30.75" customHeight="1" x14ac:dyDescent="0.25">
      <c r="A4479"/>
    </row>
    <row r="4480" spans="1:1" ht="30.75" customHeight="1" x14ac:dyDescent="0.25">
      <c r="A4480"/>
    </row>
    <row r="4481" spans="1:1" ht="30.75" customHeight="1" x14ac:dyDescent="0.25">
      <c r="A4481"/>
    </row>
    <row r="4482" spans="1:1" ht="30.75" customHeight="1" x14ac:dyDescent="0.25">
      <c r="A4482"/>
    </row>
    <row r="4483" spans="1:1" ht="30.75" customHeight="1" x14ac:dyDescent="0.25">
      <c r="A4483"/>
    </row>
    <row r="4484" spans="1:1" ht="30.75" customHeight="1" x14ac:dyDescent="0.25">
      <c r="A4484"/>
    </row>
    <row r="4485" spans="1:1" ht="30.75" customHeight="1" x14ac:dyDescent="0.25">
      <c r="A4485"/>
    </row>
    <row r="4486" spans="1:1" ht="30.75" customHeight="1" x14ac:dyDescent="0.25">
      <c r="A4486"/>
    </row>
    <row r="4487" spans="1:1" ht="30.75" customHeight="1" x14ac:dyDescent="0.25">
      <c r="A4487"/>
    </row>
    <row r="4488" spans="1:1" ht="30.75" customHeight="1" x14ac:dyDescent="0.25">
      <c r="A4488"/>
    </row>
    <row r="4489" spans="1:1" ht="30.75" customHeight="1" x14ac:dyDescent="0.25">
      <c r="A4489"/>
    </row>
    <row r="4490" spans="1:1" ht="30.75" customHeight="1" x14ac:dyDescent="0.25">
      <c r="A4490"/>
    </row>
    <row r="4491" spans="1:1" ht="30.75" customHeight="1" x14ac:dyDescent="0.25">
      <c r="A4491"/>
    </row>
    <row r="4492" spans="1:1" ht="30.75" customHeight="1" x14ac:dyDescent="0.25">
      <c r="A4492"/>
    </row>
    <row r="4493" spans="1:1" ht="30.75" customHeight="1" x14ac:dyDescent="0.25">
      <c r="A4493"/>
    </row>
    <row r="4494" spans="1:1" ht="30.75" customHeight="1" x14ac:dyDescent="0.25">
      <c r="A4494"/>
    </row>
    <row r="4495" spans="1:1" ht="30.75" customHeight="1" x14ac:dyDescent="0.25">
      <c r="A4495"/>
    </row>
    <row r="4496" spans="1:1" ht="30.75" customHeight="1" x14ac:dyDescent="0.25">
      <c r="A4496"/>
    </row>
    <row r="4497" spans="1:1" ht="30.75" customHeight="1" x14ac:dyDescent="0.25">
      <c r="A4497"/>
    </row>
    <row r="4498" spans="1:1" ht="30.75" customHeight="1" x14ac:dyDescent="0.25">
      <c r="A4498"/>
    </row>
    <row r="4499" spans="1:1" ht="30.75" customHeight="1" x14ac:dyDescent="0.25">
      <c r="A4499"/>
    </row>
    <row r="4500" spans="1:1" ht="30.75" customHeight="1" x14ac:dyDescent="0.25">
      <c r="A4500"/>
    </row>
    <row r="4501" spans="1:1" ht="30.75" customHeight="1" x14ac:dyDescent="0.25">
      <c r="A4501"/>
    </row>
    <row r="4502" spans="1:1" ht="30.75" customHeight="1" x14ac:dyDescent="0.25">
      <c r="A4502"/>
    </row>
    <row r="4503" spans="1:1" ht="30.75" customHeight="1" x14ac:dyDescent="0.25">
      <c r="A4503"/>
    </row>
    <row r="4504" spans="1:1" ht="30.75" customHeight="1" x14ac:dyDescent="0.25">
      <c r="A4504"/>
    </row>
    <row r="4505" spans="1:1" ht="30.75" customHeight="1" x14ac:dyDescent="0.25">
      <c r="A4505"/>
    </row>
    <row r="4506" spans="1:1" ht="30.75" customHeight="1" x14ac:dyDescent="0.25">
      <c r="A4506"/>
    </row>
    <row r="4507" spans="1:1" ht="30.75" customHeight="1" x14ac:dyDescent="0.25">
      <c r="A4507"/>
    </row>
    <row r="4508" spans="1:1" ht="30.75" customHeight="1" x14ac:dyDescent="0.25">
      <c r="A4508"/>
    </row>
    <row r="4509" spans="1:1" ht="30.75" customHeight="1" x14ac:dyDescent="0.25">
      <c r="A4509"/>
    </row>
    <row r="4510" spans="1:1" ht="30.75" customHeight="1" x14ac:dyDescent="0.25">
      <c r="A4510"/>
    </row>
    <row r="4511" spans="1:1" ht="30.75" customHeight="1" x14ac:dyDescent="0.25">
      <c r="A4511"/>
    </row>
    <row r="4512" spans="1:1" ht="30.75" customHeight="1" x14ac:dyDescent="0.25">
      <c r="A4512"/>
    </row>
    <row r="4513" spans="1:1" ht="30.75" customHeight="1" x14ac:dyDescent="0.25">
      <c r="A4513"/>
    </row>
    <row r="4514" spans="1:1" ht="30.75" customHeight="1" x14ac:dyDescent="0.25">
      <c r="A4514"/>
    </row>
    <row r="4515" spans="1:1" ht="30.75" customHeight="1" x14ac:dyDescent="0.25">
      <c r="A4515"/>
    </row>
    <row r="4516" spans="1:1" ht="30.75" customHeight="1" x14ac:dyDescent="0.25">
      <c r="A4516"/>
    </row>
    <row r="4517" spans="1:1" ht="30.75" customHeight="1" x14ac:dyDescent="0.25">
      <c r="A4517"/>
    </row>
    <row r="4518" spans="1:1" ht="30.75" customHeight="1" x14ac:dyDescent="0.25">
      <c r="A4518"/>
    </row>
    <row r="4519" spans="1:1" ht="30.75" customHeight="1" x14ac:dyDescent="0.25">
      <c r="A4519"/>
    </row>
    <row r="4520" spans="1:1" ht="30.75" customHeight="1" x14ac:dyDescent="0.25">
      <c r="A4520"/>
    </row>
    <row r="4521" spans="1:1" ht="30.75" customHeight="1" x14ac:dyDescent="0.25">
      <c r="A4521"/>
    </row>
    <row r="4522" spans="1:1" ht="30.75" customHeight="1" x14ac:dyDescent="0.25">
      <c r="A4522"/>
    </row>
    <row r="4523" spans="1:1" ht="30.75" customHeight="1" x14ac:dyDescent="0.25">
      <c r="A4523"/>
    </row>
    <row r="4524" spans="1:1" ht="30.75" customHeight="1" x14ac:dyDescent="0.25">
      <c r="A4524"/>
    </row>
    <row r="4525" spans="1:1" ht="30.75" customHeight="1" x14ac:dyDescent="0.25">
      <c r="A4525"/>
    </row>
    <row r="4526" spans="1:1" ht="30.75" customHeight="1" x14ac:dyDescent="0.25">
      <c r="A4526"/>
    </row>
    <row r="4527" spans="1:1" ht="30.75" customHeight="1" x14ac:dyDescent="0.25">
      <c r="A4527"/>
    </row>
    <row r="4528" spans="1:1" ht="30.75" customHeight="1" x14ac:dyDescent="0.25">
      <c r="A4528"/>
    </row>
    <row r="4529" spans="1:1" ht="30.75" customHeight="1" x14ac:dyDescent="0.25">
      <c r="A4529"/>
    </row>
    <row r="4530" spans="1:1" ht="30.75" customHeight="1" x14ac:dyDescent="0.25">
      <c r="A4530"/>
    </row>
    <row r="4531" spans="1:1" ht="30.75" customHeight="1" x14ac:dyDescent="0.25">
      <c r="A4531"/>
    </row>
    <row r="4532" spans="1:1" ht="30.75" customHeight="1" x14ac:dyDescent="0.25">
      <c r="A4532"/>
    </row>
    <row r="4533" spans="1:1" ht="30.75" customHeight="1" x14ac:dyDescent="0.25">
      <c r="A4533"/>
    </row>
    <row r="4534" spans="1:1" ht="30.75" customHeight="1" x14ac:dyDescent="0.25">
      <c r="A4534"/>
    </row>
    <row r="4535" spans="1:1" ht="30.75" customHeight="1" x14ac:dyDescent="0.25">
      <c r="A4535"/>
    </row>
    <row r="4536" spans="1:1" ht="30.75" customHeight="1" x14ac:dyDescent="0.25">
      <c r="A4536"/>
    </row>
    <row r="4537" spans="1:1" ht="30.75" customHeight="1" x14ac:dyDescent="0.25">
      <c r="A4537"/>
    </row>
    <row r="4538" spans="1:1" ht="30.75" customHeight="1" x14ac:dyDescent="0.25">
      <c r="A4538"/>
    </row>
    <row r="4539" spans="1:1" ht="30.75" customHeight="1" x14ac:dyDescent="0.25">
      <c r="A4539"/>
    </row>
    <row r="4540" spans="1:1" ht="30.75" customHeight="1" x14ac:dyDescent="0.25">
      <c r="A4540"/>
    </row>
    <row r="4541" spans="1:1" ht="30.75" customHeight="1" x14ac:dyDescent="0.25">
      <c r="A4541"/>
    </row>
    <row r="4542" spans="1:1" ht="30.75" customHeight="1" x14ac:dyDescent="0.25">
      <c r="A4542"/>
    </row>
    <row r="4543" spans="1:1" ht="30.75" customHeight="1" x14ac:dyDescent="0.25">
      <c r="A4543"/>
    </row>
    <row r="4544" spans="1:1" ht="30.75" customHeight="1" x14ac:dyDescent="0.25">
      <c r="A4544"/>
    </row>
    <row r="4545" spans="1:1" ht="30.75" customHeight="1" x14ac:dyDescent="0.25">
      <c r="A4545"/>
    </row>
    <row r="4546" spans="1:1" ht="30.75" customHeight="1" x14ac:dyDescent="0.25">
      <c r="A4546"/>
    </row>
    <row r="4547" spans="1:1" ht="30.75" customHeight="1" x14ac:dyDescent="0.25">
      <c r="A4547"/>
    </row>
    <row r="4548" spans="1:1" ht="30.75" customHeight="1" x14ac:dyDescent="0.25">
      <c r="A4548"/>
    </row>
    <row r="4549" spans="1:1" ht="30.75" customHeight="1" x14ac:dyDescent="0.25">
      <c r="A4549"/>
    </row>
    <row r="4550" spans="1:1" ht="30.75" customHeight="1" x14ac:dyDescent="0.25">
      <c r="A4550"/>
    </row>
    <row r="4551" spans="1:1" ht="30.75" customHeight="1" x14ac:dyDescent="0.25">
      <c r="A4551"/>
    </row>
    <row r="4552" spans="1:1" ht="30.75" customHeight="1" x14ac:dyDescent="0.25">
      <c r="A4552"/>
    </row>
    <row r="4553" spans="1:1" ht="30.75" customHeight="1" x14ac:dyDescent="0.25">
      <c r="A4553"/>
    </row>
    <row r="4554" spans="1:1" ht="30.75" customHeight="1" x14ac:dyDescent="0.25">
      <c r="A4554"/>
    </row>
    <row r="4555" spans="1:1" ht="30.75" customHeight="1" x14ac:dyDescent="0.25">
      <c r="A4555"/>
    </row>
    <row r="4556" spans="1:1" ht="30.75" customHeight="1" x14ac:dyDescent="0.25">
      <c r="A4556"/>
    </row>
    <row r="4557" spans="1:1" ht="30.75" customHeight="1" x14ac:dyDescent="0.25">
      <c r="A4557"/>
    </row>
    <row r="4558" spans="1:1" ht="30.75" customHeight="1" x14ac:dyDescent="0.25">
      <c r="A4558"/>
    </row>
    <row r="4559" spans="1:1" ht="30.75" customHeight="1" x14ac:dyDescent="0.25">
      <c r="A4559"/>
    </row>
    <row r="4560" spans="1:1" ht="30.75" customHeight="1" x14ac:dyDescent="0.25">
      <c r="A4560"/>
    </row>
    <row r="4561" spans="1:1" ht="30.75" customHeight="1" x14ac:dyDescent="0.25">
      <c r="A4561"/>
    </row>
    <row r="4562" spans="1:1" ht="30.75" customHeight="1" x14ac:dyDescent="0.25">
      <c r="A4562"/>
    </row>
    <row r="4563" spans="1:1" ht="30.75" customHeight="1" x14ac:dyDescent="0.25">
      <c r="A4563"/>
    </row>
    <row r="4564" spans="1:1" ht="30.75" customHeight="1" x14ac:dyDescent="0.25">
      <c r="A4564"/>
    </row>
    <row r="4565" spans="1:1" ht="30.75" customHeight="1" x14ac:dyDescent="0.25">
      <c r="A4565"/>
    </row>
    <row r="4566" spans="1:1" ht="30.75" customHeight="1" x14ac:dyDescent="0.25">
      <c r="A4566"/>
    </row>
    <row r="4567" spans="1:1" ht="30.75" customHeight="1" x14ac:dyDescent="0.25">
      <c r="A4567"/>
    </row>
    <row r="4568" spans="1:1" ht="30.75" customHeight="1" x14ac:dyDescent="0.25">
      <c r="A4568"/>
    </row>
    <row r="4569" spans="1:1" ht="30.75" customHeight="1" x14ac:dyDescent="0.25">
      <c r="A4569"/>
    </row>
    <row r="4570" spans="1:1" ht="30.75" customHeight="1" x14ac:dyDescent="0.25">
      <c r="A4570"/>
    </row>
    <row r="4571" spans="1:1" ht="30.75" customHeight="1" x14ac:dyDescent="0.25">
      <c r="A4571"/>
    </row>
    <row r="4572" spans="1:1" ht="30.75" customHeight="1" x14ac:dyDescent="0.25">
      <c r="A4572"/>
    </row>
    <row r="4573" spans="1:1" ht="30.75" customHeight="1" x14ac:dyDescent="0.25">
      <c r="A4573"/>
    </row>
    <row r="4574" spans="1:1" ht="30.75" customHeight="1" x14ac:dyDescent="0.25">
      <c r="A4574"/>
    </row>
    <row r="4575" spans="1:1" ht="30.75" customHeight="1" x14ac:dyDescent="0.25">
      <c r="A4575"/>
    </row>
    <row r="4576" spans="1:1" ht="30.75" customHeight="1" x14ac:dyDescent="0.25">
      <c r="A4576"/>
    </row>
    <row r="4577" spans="1:1" ht="30.75" customHeight="1" x14ac:dyDescent="0.25">
      <c r="A4577"/>
    </row>
    <row r="4578" spans="1:1" ht="30.75" customHeight="1" x14ac:dyDescent="0.25">
      <c r="A4578"/>
    </row>
    <row r="4579" spans="1:1" ht="30.75" customHeight="1" x14ac:dyDescent="0.25">
      <c r="A4579"/>
    </row>
    <row r="4580" spans="1:1" ht="30.75" customHeight="1" x14ac:dyDescent="0.25">
      <c r="A4580"/>
    </row>
    <row r="4581" spans="1:1" ht="30.75" customHeight="1" x14ac:dyDescent="0.25">
      <c r="A4581"/>
    </row>
    <row r="4582" spans="1:1" ht="30.75" customHeight="1" x14ac:dyDescent="0.25">
      <c r="A4582"/>
    </row>
    <row r="4583" spans="1:1" ht="30.75" customHeight="1" x14ac:dyDescent="0.25">
      <c r="A4583"/>
    </row>
    <row r="4584" spans="1:1" ht="30.75" customHeight="1" x14ac:dyDescent="0.25">
      <c r="A4584"/>
    </row>
    <row r="4585" spans="1:1" ht="30.75" customHeight="1" x14ac:dyDescent="0.25">
      <c r="A4585"/>
    </row>
    <row r="4586" spans="1:1" ht="30.75" customHeight="1" x14ac:dyDescent="0.25">
      <c r="A4586"/>
    </row>
    <row r="4587" spans="1:1" ht="30.75" customHeight="1" x14ac:dyDescent="0.25">
      <c r="A4587"/>
    </row>
    <row r="4588" spans="1:1" ht="30.75" customHeight="1" x14ac:dyDescent="0.25">
      <c r="A4588"/>
    </row>
    <row r="4589" spans="1:1" ht="30.75" customHeight="1" x14ac:dyDescent="0.25">
      <c r="A4589"/>
    </row>
    <row r="4590" spans="1:1" ht="30.75" customHeight="1" x14ac:dyDescent="0.25">
      <c r="A4590"/>
    </row>
    <row r="4591" spans="1:1" ht="30.75" customHeight="1" x14ac:dyDescent="0.25">
      <c r="A4591"/>
    </row>
    <row r="4592" spans="1:1" ht="30.75" customHeight="1" x14ac:dyDescent="0.25">
      <c r="A4592"/>
    </row>
    <row r="4593" spans="1:1" ht="30.75" customHeight="1" x14ac:dyDescent="0.25">
      <c r="A4593"/>
    </row>
    <row r="4594" spans="1:1" ht="30.75" customHeight="1" x14ac:dyDescent="0.25">
      <c r="A4594"/>
    </row>
    <row r="4595" spans="1:1" ht="30.75" customHeight="1" x14ac:dyDescent="0.25">
      <c r="A4595"/>
    </row>
    <row r="4596" spans="1:1" ht="30.75" customHeight="1" x14ac:dyDescent="0.25">
      <c r="A4596"/>
    </row>
    <row r="4597" spans="1:1" ht="30.75" customHeight="1" x14ac:dyDescent="0.25">
      <c r="A4597"/>
    </row>
    <row r="4598" spans="1:1" ht="30.75" customHeight="1" x14ac:dyDescent="0.25">
      <c r="A4598"/>
    </row>
    <row r="4599" spans="1:1" ht="30.75" customHeight="1" x14ac:dyDescent="0.25">
      <c r="A4599"/>
    </row>
    <row r="4600" spans="1:1" ht="30.75" customHeight="1" x14ac:dyDescent="0.25">
      <c r="A4600"/>
    </row>
    <row r="4601" spans="1:1" ht="30.75" customHeight="1" x14ac:dyDescent="0.25">
      <c r="A4601"/>
    </row>
    <row r="4602" spans="1:1" ht="30.75" customHeight="1" x14ac:dyDescent="0.25">
      <c r="A4602"/>
    </row>
    <row r="4603" spans="1:1" ht="30.75" customHeight="1" x14ac:dyDescent="0.25">
      <c r="A4603"/>
    </row>
    <row r="4604" spans="1:1" ht="30.75" customHeight="1" x14ac:dyDescent="0.25">
      <c r="A4604"/>
    </row>
    <row r="4605" spans="1:1" ht="30.75" customHeight="1" x14ac:dyDescent="0.25">
      <c r="A4605"/>
    </row>
    <row r="4606" spans="1:1" ht="30.75" customHeight="1" x14ac:dyDescent="0.25">
      <c r="A4606"/>
    </row>
    <row r="4607" spans="1:1" ht="30.75" customHeight="1" x14ac:dyDescent="0.25">
      <c r="A4607"/>
    </row>
    <row r="4608" spans="1:1" ht="30.75" customHeight="1" x14ac:dyDescent="0.25">
      <c r="A4608"/>
    </row>
    <row r="4609" spans="1:1" ht="30.75" customHeight="1" x14ac:dyDescent="0.25">
      <c r="A4609"/>
    </row>
    <row r="4610" spans="1:1" ht="30.75" customHeight="1" x14ac:dyDescent="0.25">
      <c r="A4610"/>
    </row>
    <row r="4611" spans="1:1" ht="30.75" customHeight="1" x14ac:dyDescent="0.25">
      <c r="A4611"/>
    </row>
    <row r="4612" spans="1:1" ht="30.75" customHeight="1" x14ac:dyDescent="0.25">
      <c r="A4612"/>
    </row>
    <row r="4613" spans="1:1" ht="30.75" customHeight="1" x14ac:dyDescent="0.25">
      <c r="A4613"/>
    </row>
    <row r="4614" spans="1:1" ht="30.75" customHeight="1" x14ac:dyDescent="0.25">
      <c r="A4614"/>
    </row>
    <row r="4615" spans="1:1" ht="30.75" customHeight="1" x14ac:dyDescent="0.25">
      <c r="A4615"/>
    </row>
    <row r="4616" spans="1:1" ht="30.75" customHeight="1" x14ac:dyDescent="0.25">
      <c r="A4616"/>
    </row>
    <row r="4617" spans="1:1" ht="30.75" customHeight="1" x14ac:dyDescent="0.25">
      <c r="A4617"/>
    </row>
    <row r="4618" spans="1:1" ht="30.75" customHeight="1" x14ac:dyDescent="0.25">
      <c r="A4618"/>
    </row>
    <row r="4619" spans="1:1" ht="30.75" customHeight="1" x14ac:dyDescent="0.25">
      <c r="A4619"/>
    </row>
    <row r="4620" spans="1:1" ht="30.75" customHeight="1" x14ac:dyDescent="0.25">
      <c r="A4620"/>
    </row>
    <row r="4621" spans="1:1" ht="30.75" customHeight="1" x14ac:dyDescent="0.25">
      <c r="A4621"/>
    </row>
    <row r="4622" spans="1:1" ht="30.75" customHeight="1" x14ac:dyDescent="0.25">
      <c r="A4622"/>
    </row>
    <row r="4623" spans="1:1" ht="30.75" customHeight="1" x14ac:dyDescent="0.25">
      <c r="A4623"/>
    </row>
    <row r="4624" spans="1:1" ht="30.75" customHeight="1" x14ac:dyDescent="0.25">
      <c r="A4624"/>
    </row>
    <row r="4625" spans="1:1" ht="30.75" customHeight="1" x14ac:dyDescent="0.25">
      <c r="A4625"/>
    </row>
    <row r="4626" spans="1:1" ht="30.75" customHeight="1" x14ac:dyDescent="0.25">
      <c r="A4626"/>
    </row>
    <row r="4627" spans="1:1" ht="30.75" customHeight="1" x14ac:dyDescent="0.25">
      <c r="A4627"/>
    </row>
    <row r="4628" spans="1:1" ht="30.75" customHeight="1" x14ac:dyDescent="0.25">
      <c r="A4628"/>
    </row>
    <row r="4629" spans="1:1" ht="30.75" customHeight="1" x14ac:dyDescent="0.25">
      <c r="A4629"/>
    </row>
    <row r="4630" spans="1:1" ht="30.75" customHeight="1" x14ac:dyDescent="0.25">
      <c r="A4630"/>
    </row>
    <row r="4631" spans="1:1" ht="30.75" customHeight="1" x14ac:dyDescent="0.25">
      <c r="A4631"/>
    </row>
    <row r="4632" spans="1:1" ht="30.75" customHeight="1" x14ac:dyDescent="0.25">
      <c r="A4632"/>
    </row>
    <row r="4633" spans="1:1" ht="30.75" customHeight="1" x14ac:dyDescent="0.25">
      <c r="A4633"/>
    </row>
    <row r="4634" spans="1:1" ht="30.75" customHeight="1" x14ac:dyDescent="0.25">
      <c r="A4634"/>
    </row>
    <row r="4635" spans="1:1" ht="30.75" customHeight="1" x14ac:dyDescent="0.25">
      <c r="A4635"/>
    </row>
    <row r="4636" spans="1:1" ht="30.75" customHeight="1" x14ac:dyDescent="0.25">
      <c r="A4636"/>
    </row>
    <row r="4637" spans="1:1" ht="30.75" customHeight="1" x14ac:dyDescent="0.25">
      <c r="A4637"/>
    </row>
    <row r="4638" spans="1:1" ht="30.75" customHeight="1" x14ac:dyDescent="0.25">
      <c r="A4638"/>
    </row>
    <row r="4639" spans="1:1" ht="30.75" customHeight="1" x14ac:dyDescent="0.25">
      <c r="A4639"/>
    </row>
    <row r="4640" spans="1:1" ht="30.75" customHeight="1" x14ac:dyDescent="0.25">
      <c r="A4640"/>
    </row>
    <row r="4641" spans="1:1" ht="30.75" customHeight="1" x14ac:dyDescent="0.25">
      <c r="A4641"/>
    </row>
    <row r="4642" spans="1:1" ht="30.75" customHeight="1" x14ac:dyDescent="0.25">
      <c r="A4642"/>
    </row>
    <row r="4643" spans="1:1" ht="30.75" customHeight="1" x14ac:dyDescent="0.25">
      <c r="A4643"/>
    </row>
    <row r="4644" spans="1:1" ht="30.75" customHeight="1" x14ac:dyDescent="0.25">
      <c r="A4644"/>
    </row>
    <row r="4645" spans="1:1" ht="30.75" customHeight="1" x14ac:dyDescent="0.25">
      <c r="A4645"/>
    </row>
    <row r="4646" spans="1:1" ht="30.75" customHeight="1" x14ac:dyDescent="0.25">
      <c r="A4646"/>
    </row>
    <row r="4647" spans="1:1" ht="30.75" customHeight="1" x14ac:dyDescent="0.25">
      <c r="A4647"/>
    </row>
    <row r="4648" spans="1:1" ht="30.75" customHeight="1" x14ac:dyDescent="0.25">
      <c r="A4648"/>
    </row>
    <row r="4649" spans="1:1" ht="30.75" customHeight="1" x14ac:dyDescent="0.25">
      <c r="A4649"/>
    </row>
    <row r="4650" spans="1:1" ht="30.75" customHeight="1" x14ac:dyDescent="0.25">
      <c r="A4650"/>
    </row>
    <row r="4651" spans="1:1" ht="30.75" customHeight="1" x14ac:dyDescent="0.25">
      <c r="A4651"/>
    </row>
    <row r="4652" spans="1:1" ht="30.75" customHeight="1" x14ac:dyDescent="0.25">
      <c r="A4652"/>
    </row>
    <row r="4653" spans="1:1" ht="30.75" customHeight="1" x14ac:dyDescent="0.25">
      <c r="A4653"/>
    </row>
    <row r="4654" spans="1:1" ht="30.75" customHeight="1" x14ac:dyDescent="0.25">
      <c r="A4654"/>
    </row>
    <row r="4655" spans="1:1" ht="30.75" customHeight="1" x14ac:dyDescent="0.25">
      <c r="A4655"/>
    </row>
    <row r="4656" spans="1:1" ht="30.75" customHeight="1" x14ac:dyDescent="0.25">
      <c r="A4656"/>
    </row>
    <row r="4657" spans="1:1" ht="30.75" customHeight="1" x14ac:dyDescent="0.25">
      <c r="A4657"/>
    </row>
    <row r="4658" spans="1:1" ht="30.75" customHeight="1" x14ac:dyDescent="0.25">
      <c r="A4658"/>
    </row>
    <row r="4659" spans="1:1" ht="30.75" customHeight="1" x14ac:dyDescent="0.25">
      <c r="A4659"/>
    </row>
    <row r="4660" spans="1:1" ht="30.75" customHeight="1" x14ac:dyDescent="0.25">
      <c r="A4660"/>
    </row>
    <row r="4661" spans="1:1" ht="30.75" customHeight="1" x14ac:dyDescent="0.25">
      <c r="A4661"/>
    </row>
    <row r="4662" spans="1:1" ht="30.75" customHeight="1" x14ac:dyDescent="0.25">
      <c r="A4662"/>
    </row>
    <row r="4663" spans="1:1" ht="30.75" customHeight="1" x14ac:dyDescent="0.25">
      <c r="A4663"/>
    </row>
    <row r="4664" spans="1:1" ht="30.75" customHeight="1" x14ac:dyDescent="0.25">
      <c r="A4664"/>
    </row>
    <row r="4665" spans="1:1" ht="30.75" customHeight="1" x14ac:dyDescent="0.25">
      <c r="A4665"/>
    </row>
    <row r="4666" spans="1:1" ht="30.75" customHeight="1" x14ac:dyDescent="0.25">
      <c r="A4666"/>
    </row>
    <row r="4667" spans="1:1" ht="30.75" customHeight="1" x14ac:dyDescent="0.25">
      <c r="A4667"/>
    </row>
    <row r="4668" spans="1:1" ht="30.75" customHeight="1" x14ac:dyDescent="0.25">
      <c r="A4668"/>
    </row>
    <row r="4669" spans="1:1" ht="30.75" customHeight="1" x14ac:dyDescent="0.25">
      <c r="A4669"/>
    </row>
    <row r="4670" spans="1:1" ht="30.75" customHeight="1" x14ac:dyDescent="0.25">
      <c r="A4670"/>
    </row>
    <row r="4671" spans="1:1" ht="30.75" customHeight="1" x14ac:dyDescent="0.25">
      <c r="A4671"/>
    </row>
    <row r="4672" spans="1:1" ht="30.75" customHeight="1" x14ac:dyDescent="0.25">
      <c r="A4672"/>
    </row>
    <row r="4673" spans="1:1" ht="30.75" customHeight="1" x14ac:dyDescent="0.25">
      <c r="A4673"/>
    </row>
    <row r="4674" spans="1:1" ht="30.75" customHeight="1" x14ac:dyDescent="0.25">
      <c r="A4674"/>
    </row>
    <row r="4675" spans="1:1" ht="30.75" customHeight="1" x14ac:dyDescent="0.25">
      <c r="A4675"/>
    </row>
    <row r="4676" spans="1:1" ht="30.75" customHeight="1" x14ac:dyDescent="0.25">
      <c r="A4676"/>
    </row>
    <row r="4677" spans="1:1" ht="30.75" customHeight="1" x14ac:dyDescent="0.25">
      <c r="A4677"/>
    </row>
    <row r="4678" spans="1:1" ht="30.75" customHeight="1" x14ac:dyDescent="0.25">
      <c r="A4678"/>
    </row>
    <row r="4679" spans="1:1" ht="30.75" customHeight="1" x14ac:dyDescent="0.25">
      <c r="A4679"/>
    </row>
    <row r="4680" spans="1:1" ht="30.75" customHeight="1" x14ac:dyDescent="0.25">
      <c r="A4680"/>
    </row>
    <row r="4681" spans="1:1" ht="30.75" customHeight="1" x14ac:dyDescent="0.25">
      <c r="A4681"/>
    </row>
    <row r="4682" spans="1:1" ht="30.75" customHeight="1" x14ac:dyDescent="0.25">
      <c r="A4682"/>
    </row>
    <row r="4683" spans="1:1" ht="30.75" customHeight="1" x14ac:dyDescent="0.25">
      <c r="A4683"/>
    </row>
    <row r="4684" spans="1:1" ht="30.75" customHeight="1" x14ac:dyDescent="0.25">
      <c r="A4684"/>
    </row>
    <row r="4685" spans="1:1" ht="30.75" customHeight="1" x14ac:dyDescent="0.25">
      <c r="A4685"/>
    </row>
    <row r="4686" spans="1:1" ht="30.75" customHeight="1" x14ac:dyDescent="0.25">
      <c r="A4686"/>
    </row>
    <row r="4687" spans="1:1" ht="30.75" customHeight="1" x14ac:dyDescent="0.25">
      <c r="A4687"/>
    </row>
    <row r="4688" spans="1:1" ht="30.75" customHeight="1" x14ac:dyDescent="0.25">
      <c r="A4688"/>
    </row>
    <row r="4689" spans="1:1" ht="30.75" customHeight="1" x14ac:dyDescent="0.25">
      <c r="A4689"/>
    </row>
    <row r="4690" spans="1:1" ht="30.75" customHeight="1" x14ac:dyDescent="0.25">
      <c r="A4690"/>
    </row>
    <row r="4691" spans="1:1" ht="30.75" customHeight="1" x14ac:dyDescent="0.25">
      <c r="A4691"/>
    </row>
    <row r="4692" spans="1:1" ht="30.75" customHeight="1" x14ac:dyDescent="0.25">
      <c r="A4692"/>
    </row>
    <row r="4693" spans="1:1" ht="30.75" customHeight="1" x14ac:dyDescent="0.25">
      <c r="A4693"/>
    </row>
    <row r="4694" spans="1:1" ht="30.75" customHeight="1" x14ac:dyDescent="0.25">
      <c r="A4694"/>
    </row>
    <row r="4695" spans="1:1" ht="30.75" customHeight="1" x14ac:dyDescent="0.25">
      <c r="A4695"/>
    </row>
    <row r="4696" spans="1:1" ht="30.75" customHeight="1" x14ac:dyDescent="0.25">
      <c r="A4696"/>
    </row>
    <row r="4697" spans="1:1" ht="30.75" customHeight="1" x14ac:dyDescent="0.25">
      <c r="A4697"/>
    </row>
    <row r="4698" spans="1:1" ht="30.75" customHeight="1" x14ac:dyDescent="0.25">
      <c r="A4698"/>
    </row>
    <row r="4699" spans="1:1" ht="30.75" customHeight="1" x14ac:dyDescent="0.25">
      <c r="A4699"/>
    </row>
    <row r="4700" spans="1:1" ht="30.75" customHeight="1" x14ac:dyDescent="0.25">
      <c r="A4700"/>
    </row>
    <row r="4701" spans="1:1" ht="30.75" customHeight="1" x14ac:dyDescent="0.25">
      <c r="A4701"/>
    </row>
    <row r="4702" spans="1:1" ht="30.75" customHeight="1" x14ac:dyDescent="0.25">
      <c r="A4702"/>
    </row>
    <row r="4703" spans="1:1" ht="30.75" customHeight="1" x14ac:dyDescent="0.25">
      <c r="A4703"/>
    </row>
    <row r="4704" spans="1:1" ht="30.75" customHeight="1" x14ac:dyDescent="0.25">
      <c r="A4704"/>
    </row>
    <row r="4705" spans="1:1" ht="30.75" customHeight="1" x14ac:dyDescent="0.25">
      <c r="A4705"/>
    </row>
    <row r="4706" spans="1:1" ht="30.75" customHeight="1" x14ac:dyDescent="0.25">
      <c r="A4706"/>
    </row>
    <row r="4707" spans="1:1" ht="30.75" customHeight="1" x14ac:dyDescent="0.25">
      <c r="A4707"/>
    </row>
    <row r="4708" spans="1:1" ht="30.75" customHeight="1" x14ac:dyDescent="0.25">
      <c r="A4708"/>
    </row>
    <row r="4709" spans="1:1" ht="30.75" customHeight="1" x14ac:dyDescent="0.25">
      <c r="A4709"/>
    </row>
    <row r="4710" spans="1:1" ht="30.75" customHeight="1" x14ac:dyDescent="0.25">
      <c r="A4710"/>
    </row>
    <row r="4711" spans="1:1" ht="30.75" customHeight="1" x14ac:dyDescent="0.25">
      <c r="A4711"/>
    </row>
    <row r="4712" spans="1:1" ht="30.75" customHeight="1" x14ac:dyDescent="0.25">
      <c r="A4712"/>
    </row>
    <row r="4713" spans="1:1" ht="30.75" customHeight="1" x14ac:dyDescent="0.25">
      <c r="A4713"/>
    </row>
    <row r="4714" spans="1:1" ht="30.75" customHeight="1" x14ac:dyDescent="0.25">
      <c r="A4714"/>
    </row>
    <row r="4715" spans="1:1" ht="30.75" customHeight="1" x14ac:dyDescent="0.25">
      <c r="A4715"/>
    </row>
    <row r="4716" spans="1:1" ht="30.75" customHeight="1" x14ac:dyDescent="0.25">
      <c r="A4716"/>
    </row>
    <row r="4717" spans="1:1" ht="30.75" customHeight="1" x14ac:dyDescent="0.25">
      <c r="A4717"/>
    </row>
    <row r="4718" spans="1:1" ht="30.75" customHeight="1" x14ac:dyDescent="0.25">
      <c r="A4718"/>
    </row>
    <row r="4719" spans="1:1" ht="30.75" customHeight="1" x14ac:dyDescent="0.25">
      <c r="A4719"/>
    </row>
    <row r="4720" spans="1:1" ht="30.75" customHeight="1" x14ac:dyDescent="0.25">
      <c r="A4720"/>
    </row>
    <row r="4721" spans="1:1" ht="30.75" customHeight="1" x14ac:dyDescent="0.25">
      <c r="A4721"/>
    </row>
    <row r="4722" spans="1:1" ht="30.75" customHeight="1" x14ac:dyDescent="0.25">
      <c r="A4722"/>
    </row>
    <row r="4723" spans="1:1" ht="30.75" customHeight="1" x14ac:dyDescent="0.25">
      <c r="A4723"/>
    </row>
    <row r="4724" spans="1:1" ht="30.75" customHeight="1" x14ac:dyDescent="0.25">
      <c r="A4724"/>
    </row>
    <row r="4725" spans="1:1" ht="30.75" customHeight="1" x14ac:dyDescent="0.25">
      <c r="A4725"/>
    </row>
    <row r="4726" spans="1:1" ht="30.75" customHeight="1" x14ac:dyDescent="0.25">
      <c r="A4726"/>
    </row>
    <row r="4727" spans="1:1" ht="30.75" customHeight="1" x14ac:dyDescent="0.25">
      <c r="A4727"/>
    </row>
    <row r="4728" spans="1:1" ht="30.75" customHeight="1" x14ac:dyDescent="0.25">
      <c r="A4728"/>
    </row>
    <row r="4729" spans="1:1" ht="30.75" customHeight="1" x14ac:dyDescent="0.25">
      <c r="A4729"/>
    </row>
    <row r="4730" spans="1:1" ht="30.75" customHeight="1" x14ac:dyDescent="0.25">
      <c r="A4730"/>
    </row>
    <row r="4731" spans="1:1" ht="30.75" customHeight="1" x14ac:dyDescent="0.25">
      <c r="A4731"/>
    </row>
    <row r="4732" spans="1:1" ht="30.75" customHeight="1" x14ac:dyDescent="0.25">
      <c r="A4732"/>
    </row>
    <row r="4733" spans="1:1" ht="30.75" customHeight="1" x14ac:dyDescent="0.25">
      <c r="A4733"/>
    </row>
    <row r="4734" spans="1:1" ht="30.75" customHeight="1" x14ac:dyDescent="0.25">
      <c r="A4734"/>
    </row>
    <row r="4735" spans="1:1" ht="30.75" customHeight="1" x14ac:dyDescent="0.25">
      <c r="A4735"/>
    </row>
    <row r="4736" spans="1:1" ht="30.75" customHeight="1" x14ac:dyDescent="0.25">
      <c r="A4736"/>
    </row>
    <row r="4737" spans="1:1" ht="30.75" customHeight="1" x14ac:dyDescent="0.25">
      <c r="A4737"/>
    </row>
    <row r="4738" spans="1:1" ht="30.75" customHeight="1" x14ac:dyDescent="0.25">
      <c r="A4738"/>
    </row>
    <row r="4739" spans="1:1" ht="30.75" customHeight="1" x14ac:dyDescent="0.25">
      <c r="A4739"/>
    </row>
    <row r="4740" spans="1:1" ht="30.75" customHeight="1" x14ac:dyDescent="0.25">
      <c r="A4740"/>
    </row>
    <row r="4741" spans="1:1" ht="30.75" customHeight="1" x14ac:dyDescent="0.25">
      <c r="A4741"/>
    </row>
    <row r="4742" spans="1:1" ht="30.75" customHeight="1" x14ac:dyDescent="0.25">
      <c r="A4742"/>
    </row>
    <row r="4743" spans="1:1" ht="30.75" customHeight="1" x14ac:dyDescent="0.25">
      <c r="A4743"/>
    </row>
    <row r="4744" spans="1:1" ht="30.75" customHeight="1" x14ac:dyDescent="0.25">
      <c r="A4744"/>
    </row>
    <row r="4745" spans="1:1" ht="30.75" customHeight="1" x14ac:dyDescent="0.25">
      <c r="A4745"/>
    </row>
    <row r="4746" spans="1:1" ht="30.75" customHeight="1" x14ac:dyDescent="0.25">
      <c r="A4746"/>
    </row>
    <row r="4747" spans="1:1" ht="30.75" customHeight="1" x14ac:dyDescent="0.25">
      <c r="A4747"/>
    </row>
    <row r="4748" spans="1:1" ht="30.75" customHeight="1" x14ac:dyDescent="0.25">
      <c r="A4748"/>
    </row>
    <row r="4749" spans="1:1" ht="30.75" customHeight="1" x14ac:dyDescent="0.25">
      <c r="A4749"/>
    </row>
    <row r="4750" spans="1:1" ht="30.75" customHeight="1" x14ac:dyDescent="0.25">
      <c r="A4750"/>
    </row>
    <row r="4751" spans="1:1" ht="30.75" customHeight="1" x14ac:dyDescent="0.25">
      <c r="A4751"/>
    </row>
    <row r="4752" spans="1:1" ht="30.75" customHeight="1" x14ac:dyDescent="0.25">
      <c r="A4752"/>
    </row>
    <row r="4753" spans="1:1" ht="30.75" customHeight="1" x14ac:dyDescent="0.25">
      <c r="A4753"/>
    </row>
    <row r="4754" spans="1:1" ht="30.75" customHeight="1" x14ac:dyDescent="0.25">
      <c r="A4754"/>
    </row>
    <row r="4755" spans="1:1" ht="30.75" customHeight="1" x14ac:dyDescent="0.25">
      <c r="A4755"/>
    </row>
    <row r="4756" spans="1:1" ht="30.75" customHeight="1" x14ac:dyDescent="0.25">
      <c r="A4756"/>
    </row>
    <row r="4757" spans="1:1" ht="30.75" customHeight="1" x14ac:dyDescent="0.25">
      <c r="A4757"/>
    </row>
    <row r="4758" spans="1:1" ht="30.75" customHeight="1" x14ac:dyDescent="0.25">
      <c r="A4758"/>
    </row>
    <row r="4759" spans="1:1" ht="30.75" customHeight="1" x14ac:dyDescent="0.25">
      <c r="A4759"/>
    </row>
    <row r="4760" spans="1:1" ht="30.75" customHeight="1" x14ac:dyDescent="0.25">
      <c r="A4760"/>
    </row>
    <row r="4761" spans="1:1" ht="30.75" customHeight="1" x14ac:dyDescent="0.25">
      <c r="A4761"/>
    </row>
    <row r="4762" spans="1:1" ht="30.75" customHeight="1" x14ac:dyDescent="0.25">
      <c r="A4762"/>
    </row>
    <row r="4763" spans="1:1" ht="30.75" customHeight="1" x14ac:dyDescent="0.25">
      <c r="A4763"/>
    </row>
    <row r="4764" spans="1:1" ht="30.75" customHeight="1" x14ac:dyDescent="0.25">
      <c r="A4764"/>
    </row>
    <row r="4765" spans="1:1" ht="30.75" customHeight="1" x14ac:dyDescent="0.25">
      <c r="A4765"/>
    </row>
    <row r="4766" spans="1:1" ht="30.75" customHeight="1" x14ac:dyDescent="0.25">
      <c r="A4766"/>
    </row>
    <row r="4767" spans="1:1" ht="30.75" customHeight="1" x14ac:dyDescent="0.25">
      <c r="A4767"/>
    </row>
    <row r="4768" spans="1:1" ht="30.75" customHeight="1" x14ac:dyDescent="0.25">
      <c r="A4768"/>
    </row>
    <row r="4769" spans="1:1" ht="30.75" customHeight="1" x14ac:dyDescent="0.25">
      <c r="A4769"/>
    </row>
    <row r="4770" spans="1:1" ht="30.75" customHeight="1" x14ac:dyDescent="0.25">
      <c r="A4770"/>
    </row>
    <row r="4771" spans="1:1" ht="30.75" customHeight="1" x14ac:dyDescent="0.25">
      <c r="A4771"/>
    </row>
    <row r="4772" spans="1:1" ht="30.75" customHeight="1" x14ac:dyDescent="0.25">
      <c r="A4772"/>
    </row>
    <row r="4773" spans="1:1" ht="30.75" customHeight="1" x14ac:dyDescent="0.25">
      <c r="A4773"/>
    </row>
    <row r="4774" spans="1:1" ht="30.75" customHeight="1" x14ac:dyDescent="0.25">
      <c r="A4774"/>
    </row>
    <row r="4775" spans="1:1" ht="30.75" customHeight="1" x14ac:dyDescent="0.25">
      <c r="A4775"/>
    </row>
    <row r="4776" spans="1:1" ht="30.75" customHeight="1" x14ac:dyDescent="0.25">
      <c r="A4776"/>
    </row>
    <row r="4777" spans="1:1" ht="30.75" customHeight="1" x14ac:dyDescent="0.25">
      <c r="A4777"/>
    </row>
    <row r="4778" spans="1:1" ht="30.75" customHeight="1" x14ac:dyDescent="0.25">
      <c r="A4778"/>
    </row>
    <row r="4779" spans="1:1" ht="30.75" customHeight="1" x14ac:dyDescent="0.25">
      <c r="A4779"/>
    </row>
    <row r="4780" spans="1:1" ht="30.75" customHeight="1" x14ac:dyDescent="0.25">
      <c r="A4780"/>
    </row>
    <row r="4781" spans="1:1" ht="30.75" customHeight="1" x14ac:dyDescent="0.25">
      <c r="A4781"/>
    </row>
    <row r="4782" spans="1:1" ht="30.75" customHeight="1" x14ac:dyDescent="0.25">
      <c r="A4782"/>
    </row>
    <row r="4783" spans="1:1" ht="30.75" customHeight="1" x14ac:dyDescent="0.25">
      <c r="A4783"/>
    </row>
    <row r="4784" spans="1:1" ht="30.75" customHeight="1" x14ac:dyDescent="0.25">
      <c r="A4784"/>
    </row>
    <row r="4785" spans="1:1" ht="30.75" customHeight="1" x14ac:dyDescent="0.25">
      <c r="A4785"/>
    </row>
    <row r="4786" spans="1:1" ht="30.75" customHeight="1" x14ac:dyDescent="0.25">
      <c r="A4786"/>
    </row>
    <row r="4787" spans="1:1" ht="30.75" customHeight="1" x14ac:dyDescent="0.25">
      <c r="A4787"/>
    </row>
    <row r="4788" spans="1:1" ht="30.75" customHeight="1" x14ac:dyDescent="0.25">
      <c r="A4788"/>
    </row>
    <row r="4789" spans="1:1" ht="30.75" customHeight="1" x14ac:dyDescent="0.25">
      <c r="A4789"/>
    </row>
    <row r="4790" spans="1:1" ht="30.75" customHeight="1" x14ac:dyDescent="0.25">
      <c r="A4790"/>
    </row>
    <row r="4791" spans="1:1" ht="30.75" customHeight="1" x14ac:dyDescent="0.25">
      <c r="A4791"/>
    </row>
    <row r="4792" spans="1:1" ht="30.75" customHeight="1" x14ac:dyDescent="0.25">
      <c r="A4792"/>
    </row>
    <row r="4793" spans="1:1" ht="30.75" customHeight="1" x14ac:dyDescent="0.25">
      <c r="A4793"/>
    </row>
    <row r="4794" spans="1:1" ht="30.75" customHeight="1" x14ac:dyDescent="0.25">
      <c r="A4794"/>
    </row>
    <row r="4795" spans="1:1" ht="30.75" customHeight="1" x14ac:dyDescent="0.25">
      <c r="A4795"/>
    </row>
    <row r="4796" spans="1:1" ht="30.75" customHeight="1" x14ac:dyDescent="0.25">
      <c r="A4796"/>
    </row>
    <row r="4797" spans="1:1" ht="30.75" customHeight="1" x14ac:dyDescent="0.25">
      <c r="A4797"/>
    </row>
    <row r="4798" spans="1:1" ht="30.75" customHeight="1" x14ac:dyDescent="0.25">
      <c r="A4798"/>
    </row>
    <row r="4799" spans="1:1" ht="30.75" customHeight="1" x14ac:dyDescent="0.25">
      <c r="A4799"/>
    </row>
    <row r="4800" spans="1:1" ht="30.75" customHeight="1" x14ac:dyDescent="0.25">
      <c r="A4800"/>
    </row>
    <row r="4801" spans="1:1" ht="30.75" customHeight="1" x14ac:dyDescent="0.25">
      <c r="A4801"/>
    </row>
    <row r="4802" spans="1:1" ht="30.75" customHeight="1" x14ac:dyDescent="0.25">
      <c r="A4802"/>
    </row>
    <row r="4803" spans="1:1" ht="30.75" customHeight="1" x14ac:dyDescent="0.25">
      <c r="A4803"/>
    </row>
    <row r="4804" spans="1:1" ht="30.75" customHeight="1" x14ac:dyDescent="0.25">
      <c r="A4804"/>
    </row>
    <row r="4805" spans="1:1" ht="30.75" customHeight="1" x14ac:dyDescent="0.25">
      <c r="A4805"/>
    </row>
    <row r="4806" spans="1:1" ht="30.75" customHeight="1" x14ac:dyDescent="0.25">
      <c r="A4806"/>
    </row>
    <row r="4807" spans="1:1" ht="30.75" customHeight="1" x14ac:dyDescent="0.25">
      <c r="A4807"/>
    </row>
    <row r="4808" spans="1:1" ht="30.75" customHeight="1" x14ac:dyDescent="0.25">
      <c r="A4808"/>
    </row>
    <row r="4809" spans="1:1" ht="30.75" customHeight="1" x14ac:dyDescent="0.25">
      <c r="A4809"/>
    </row>
    <row r="4810" spans="1:1" ht="30.75" customHeight="1" x14ac:dyDescent="0.25">
      <c r="A4810"/>
    </row>
    <row r="4811" spans="1:1" ht="30.75" customHeight="1" x14ac:dyDescent="0.25">
      <c r="A4811"/>
    </row>
    <row r="4812" spans="1:1" ht="30.75" customHeight="1" x14ac:dyDescent="0.25">
      <c r="A4812"/>
    </row>
    <row r="4813" spans="1:1" ht="30.75" customHeight="1" x14ac:dyDescent="0.25">
      <c r="A4813"/>
    </row>
    <row r="4814" spans="1:1" ht="30.75" customHeight="1" x14ac:dyDescent="0.25">
      <c r="A4814"/>
    </row>
    <row r="4815" spans="1:1" ht="30.75" customHeight="1" x14ac:dyDescent="0.25">
      <c r="A4815"/>
    </row>
    <row r="4816" spans="1:1" ht="30.75" customHeight="1" x14ac:dyDescent="0.25">
      <c r="A4816"/>
    </row>
    <row r="4817" spans="1:1" ht="30.75" customHeight="1" x14ac:dyDescent="0.25">
      <c r="A4817"/>
    </row>
    <row r="4818" spans="1:1" ht="30.75" customHeight="1" x14ac:dyDescent="0.25">
      <c r="A4818"/>
    </row>
    <row r="4819" spans="1:1" ht="30.75" customHeight="1" x14ac:dyDescent="0.25">
      <c r="A4819"/>
    </row>
    <row r="4820" spans="1:1" ht="30.75" customHeight="1" x14ac:dyDescent="0.25">
      <c r="A4820"/>
    </row>
    <row r="4821" spans="1:1" ht="30.75" customHeight="1" x14ac:dyDescent="0.25">
      <c r="A4821"/>
    </row>
    <row r="4822" spans="1:1" ht="30.75" customHeight="1" x14ac:dyDescent="0.25">
      <c r="A4822"/>
    </row>
    <row r="4823" spans="1:1" ht="30.75" customHeight="1" x14ac:dyDescent="0.25">
      <c r="A4823"/>
    </row>
    <row r="4824" spans="1:1" ht="30.75" customHeight="1" x14ac:dyDescent="0.25">
      <c r="A4824"/>
    </row>
    <row r="4825" spans="1:1" ht="30.75" customHeight="1" x14ac:dyDescent="0.25">
      <c r="A4825"/>
    </row>
    <row r="4826" spans="1:1" ht="30.75" customHeight="1" x14ac:dyDescent="0.25">
      <c r="A4826"/>
    </row>
    <row r="4827" spans="1:1" ht="30.75" customHeight="1" x14ac:dyDescent="0.25">
      <c r="A4827"/>
    </row>
    <row r="4828" spans="1:1" ht="30.75" customHeight="1" x14ac:dyDescent="0.25">
      <c r="A4828"/>
    </row>
    <row r="4829" spans="1:1" ht="30.75" customHeight="1" x14ac:dyDescent="0.25">
      <c r="A4829"/>
    </row>
    <row r="4830" spans="1:1" ht="30.75" customHeight="1" x14ac:dyDescent="0.25">
      <c r="A4830"/>
    </row>
    <row r="4831" spans="1:1" ht="30.75" customHeight="1" x14ac:dyDescent="0.25">
      <c r="A4831"/>
    </row>
    <row r="4832" spans="1:1" ht="30.75" customHeight="1" x14ac:dyDescent="0.25">
      <c r="A4832"/>
    </row>
    <row r="4833" spans="1:1" ht="30.75" customHeight="1" x14ac:dyDescent="0.25">
      <c r="A4833"/>
    </row>
    <row r="4834" spans="1:1" ht="30.75" customHeight="1" x14ac:dyDescent="0.25">
      <c r="A4834"/>
    </row>
    <row r="4835" spans="1:1" ht="30.75" customHeight="1" x14ac:dyDescent="0.25">
      <c r="A4835"/>
    </row>
    <row r="4836" spans="1:1" ht="30.75" customHeight="1" x14ac:dyDescent="0.25">
      <c r="A4836"/>
    </row>
    <row r="4837" spans="1:1" ht="30.75" customHeight="1" x14ac:dyDescent="0.25">
      <c r="A4837"/>
    </row>
    <row r="4838" spans="1:1" ht="30.75" customHeight="1" x14ac:dyDescent="0.25">
      <c r="A4838"/>
    </row>
    <row r="4839" spans="1:1" ht="30.75" customHeight="1" x14ac:dyDescent="0.25">
      <c r="A4839"/>
    </row>
    <row r="4840" spans="1:1" ht="30.75" customHeight="1" x14ac:dyDescent="0.25">
      <c r="A4840"/>
    </row>
    <row r="4841" spans="1:1" ht="30.75" customHeight="1" x14ac:dyDescent="0.25">
      <c r="A4841"/>
    </row>
    <row r="4842" spans="1:1" ht="30.75" customHeight="1" x14ac:dyDescent="0.25">
      <c r="A4842"/>
    </row>
    <row r="4843" spans="1:1" ht="30.75" customHeight="1" x14ac:dyDescent="0.25">
      <c r="A4843"/>
    </row>
    <row r="4844" spans="1:1" ht="30.75" customHeight="1" x14ac:dyDescent="0.25">
      <c r="A4844"/>
    </row>
    <row r="4845" spans="1:1" ht="30.75" customHeight="1" x14ac:dyDescent="0.25">
      <c r="A4845"/>
    </row>
    <row r="4846" spans="1:1" ht="30.75" customHeight="1" x14ac:dyDescent="0.25">
      <c r="A4846"/>
    </row>
    <row r="4847" spans="1:1" ht="30.75" customHeight="1" x14ac:dyDescent="0.25">
      <c r="A4847"/>
    </row>
    <row r="4848" spans="1:1" ht="30.75" customHeight="1" x14ac:dyDescent="0.25">
      <c r="A4848"/>
    </row>
    <row r="4849" spans="1:1" ht="30.75" customHeight="1" x14ac:dyDescent="0.25">
      <c r="A4849"/>
    </row>
    <row r="4850" spans="1:1" ht="30.75" customHeight="1" x14ac:dyDescent="0.25">
      <c r="A4850"/>
    </row>
    <row r="4851" spans="1:1" ht="30.75" customHeight="1" x14ac:dyDescent="0.25">
      <c r="A4851"/>
    </row>
    <row r="4852" spans="1:1" ht="30.75" customHeight="1" x14ac:dyDescent="0.25">
      <c r="A4852"/>
    </row>
    <row r="4853" spans="1:1" ht="30.75" customHeight="1" x14ac:dyDescent="0.25">
      <c r="A4853"/>
    </row>
    <row r="4854" spans="1:1" ht="30.75" customHeight="1" x14ac:dyDescent="0.25">
      <c r="A4854"/>
    </row>
    <row r="4855" spans="1:1" ht="30.75" customHeight="1" x14ac:dyDescent="0.25">
      <c r="A4855"/>
    </row>
    <row r="4856" spans="1:1" ht="30.75" customHeight="1" x14ac:dyDescent="0.25">
      <c r="A4856"/>
    </row>
    <row r="4857" spans="1:1" ht="30.75" customHeight="1" x14ac:dyDescent="0.25">
      <c r="A4857"/>
    </row>
    <row r="4858" spans="1:1" ht="30.75" customHeight="1" x14ac:dyDescent="0.25">
      <c r="A4858"/>
    </row>
    <row r="4859" spans="1:1" ht="30.75" customHeight="1" x14ac:dyDescent="0.25">
      <c r="A4859"/>
    </row>
    <row r="4860" spans="1:1" ht="30.75" customHeight="1" x14ac:dyDescent="0.25">
      <c r="A4860"/>
    </row>
    <row r="4861" spans="1:1" ht="30.75" customHeight="1" x14ac:dyDescent="0.25">
      <c r="A4861"/>
    </row>
    <row r="4862" spans="1:1" ht="30.75" customHeight="1" x14ac:dyDescent="0.25">
      <c r="A4862"/>
    </row>
    <row r="4863" spans="1:1" ht="30.75" customHeight="1" x14ac:dyDescent="0.25">
      <c r="A4863"/>
    </row>
    <row r="4864" spans="1:1" ht="30.75" customHeight="1" x14ac:dyDescent="0.25">
      <c r="A4864"/>
    </row>
    <row r="4865" spans="1:1" ht="30.75" customHeight="1" x14ac:dyDescent="0.25">
      <c r="A4865"/>
    </row>
    <row r="4866" spans="1:1" ht="30.75" customHeight="1" x14ac:dyDescent="0.25">
      <c r="A4866"/>
    </row>
    <row r="4867" spans="1:1" ht="30.75" customHeight="1" x14ac:dyDescent="0.25">
      <c r="A4867"/>
    </row>
    <row r="4868" spans="1:1" ht="30.75" customHeight="1" x14ac:dyDescent="0.25">
      <c r="A4868"/>
    </row>
    <row r="4869" spans="1:1" ht="30.75" customHeight="1" x14ac:dyDescent="0.25">
      <c r="A4869"/>
    </row>
    <row r="4870" spans="1:1" ht="30.75" customHeight="1" x14ac:dyDescent="0.25">
      <c r="A4870"/>
    </row>
    <row r="4871" spans="1:1" ht="30.75" customHeight="1" x14ac:dyDescent="0.25">
      <c r="A4871"/>
    </row>
    <row r="4872" spans="1:1" ht="30.75" customHeight="1" x14ac:dyDescent="0.25">
      <c r="A4872"/>
    </row>
    <row r="4873" spans="1:1" ht="30.75" customHeight="1" x14ac:dyDescent="0.25">
      <c r="A4873"/>
    </row>
    <row r="4874" spans="1:1" ht="30.75" customHeight="1" x14ac:dyDescent="0.25">
      <c r="A4874"/>
    </row>
    <row r="4875" spans="1:1" ht="30.75" customHeight="1" x14ac:dyDescent="0.25">
      <c r="A4875"/>
    </row>
    <row r="4876" spans="1:1" ht="30.75" customHeight="1" x14ac:dyDescent="0.25">
      <c r="A4876"/>
    </row>
    <row r="4877" spans="1:1" ht="30.75" customHeight="1" x14ac:dyDescent="0.25">
      <c r="A4877"/>
    </row>
    <row r="4878" spans="1:1" ht="30.75" customHeight="1" x14ac:dyDescent="0.25">
      <c r="A4878"/>
    </row>
    <row r="4879" spans="1:1" ht="30.75" customHeight="1" x14ac:dyDescent="0.25">
      <c r="A4879"/>
    </row>
    <row r="4880" spans="1:1" ht="30.75" customHeight="1" x14ac:dyDescent="0.25">
      <c r="A4880"/>
    </row>
    <row r="4881" spans="1:1" ht="30.75" customHeight="1" x14ac:dyDescent="0.25">
      <c r="A4881"/>
    </row>
    <row r="4882" spans="1:1" ht="30.75" customHeight="1" x14ac:dyDescent="0.25">
      <c r="A4882"/>
    </row>
    <row r="4883" spans="1:1" ht="30.75" customHeight="1" x14ac:dyDescent="0.25">
      <c r="A4883"/>
    </row>
    <row r="4884" spans="1:1" ht="30.75" customHeight="1" x14ac:dyDescent="0.25">
      <c r="A4884"/>
    </row>
    <row r="4885" spans="1:1" ht="30.75" customHeight="1" x14ac:dyDescent="0.25">
      <c r="A4885"/>
    </row>
    <row r="4886" spans="1:1" ht="30.75" customHeight="1" x14ac:dyDescent="0.25">
      <c r="A4886"/>
    </row>
    <row r="4887" spans="1:1" ht="30.75" customHeight="1" x14ac:dyDescent="0.25">
      <c r="A4887"/>
    </row>
    <row r="4888" spans="1:1" ht="30.75" customHeight="1" x14ac:dyDescent="0.25">
      <c r="A4888"/>
    </row>
    <row r="4889" spans="1:1" ht="30.75" customHeight="1" x14ac:dyDescent="0.25">
      <c r="A4889"/>
    </row>
    <row r="4890" spans="1:1" ht="30.75" customHeight="1" x14ac:dyDescent="0.25">
      <c r="A4890"/>
    </row>
    <row r="4891" spans="1:1" ht="30.75" customHeight="1" x14ac:dyDescent="0.25">
      <c r="A4891"/>
    </row>
    <row r="4892" spans="1:1" ht="30.75" customHeight="1" x14ac:dyDescent="0.25">
      <c r="A4892"/>
    </row>
    <row r="4893" spans="1:1" ht="30.75" customHeight="1" x14ac:dyDescent="0.25">
      <c r="A4893"/>
    </row>
    <row r="4894" spans="1:1" ht="30.75" customHeight="1" x14ac:dyDescent="0.25">
      <c r="A4894"/>
    </row>
    <row r="4895" spans="1:1" ht="30.75" customHeight="1" x14ac:dyDescent="0.25">
      <c r="A4895"/>
    </row>
    <row r="4896" spans="1:1" ht="30.75" customHeight="1" x14ac:dyDescent="0.25">
      <c r="A4896"/>
    </row>
    <row r="4897" spans="1:1" ht="30.75" customHeight="1" x14ac:dyDescent="0.25">
      <c r="A4897"/>
    </row>
    <row r="4898" spans="1:1" ht="30.75" customHeight="1" x14ac:dyDescent="0.25">
      <c r="A4898"/>
    </row>
    <row r="4899" spans="1:1" ht="30.75" customHeight="1" x14ac:dyDescent="0.25">
      <c r="A4899"/>
    </row>
    <row r="4900" spans="1:1" ht="30.75" customHeight="1" x14ac:dyDescent="0.25">
      <c r="A4900"/>
    </row>
    <row r="4901" spans="1:1" ht="30.75" customHeight="1" x14ac:dyDescent="0.25">
      <c r="A4901"/>
    </row>
    <row r="4902" spans="1:1" ht="30.75" customHeight="1" x14ac:dyDescent="0.25">
      <c r="A4902"/>
    </row>
    <row r="4903" spans="1:1" ht="30.75" customHeight="1" x14ac:dyDescent="0.25">
      <c r="A4903"/>
    </row>
    <row r="4904" spans="1:1" ht="30.75" customHeight="1" x14ac:dyDescent="0.25">
      <c r="A4904"/>
    </row>
    <row r="4905" spans="1:1" ht="30.75" customHeight="1" x14ac:dyDescent="0.25">
      <c r="A4905"/>
    </row>
    <row r="4906" spans="1:1" ht="30.75" customHeight="1" x14ac:dyDescent="0.25">
      <c r="A4906"/>
    </row>
    <row r="4907" spans="1:1" ht="30.75" customHeight="1" x14ac:dyDescent="0.25">
      <c r="A4907"/>
    </row>
    <row r="4908" spans="1:1" ht="30.75" customHeight="1" x14ac:dyDescent="0.25">
      <c r="A4908"/>
    </row>
    <row r="4909" spans="1:1" ht="30.75" customHeight="1" x14ac:dyDescent="0.25">
      <c r="A4909"/>
    </row>
    <row r="4910" spans="1:1" ht="30.75" customHeight="1" x14ac:dyDescent="0.25">
      <c r="A4910"/>
    </row>
    <row r="4911" spans="1:1" ht="30.75" customHeight="1" x14ac:dyDescent="0.25">
      <c r="A4911"/>
    </row>
    <row r="4912" spans="1:1" ht="30.75" customHeight="1" x14ac:dyDescent="0.25">
      <c r="A4912"/>
    </row>
    <row r="4913" spans="1:1" ht="30.75" customHeight="1" x14ac:dyDescent="0.25">
      <c r="A4913"/>
    </row>
    <row r="4914" spans="1:1" ht="30.75" customHeight="1" x14ac:dyDescent="0.25">
      <c r="A4914"/>
    </row>
    <row r="4915" spans="1:1" ht="30.75" customHeight="1" x14ac:dyDescent="0.25">
      <c r="A4915"/>
    </row>
    <row r="4916" spans="1:1" ht="30.75" customHeight="1" x14ac:dyDescent="0.25">
      <c r="A4916"/>
    </row>
    <row r="4917" spans="1:1" ht="30.75" customHeight="1" x14ac:dyDescent="0.25">
      <c r="A4917"/>
    </row>
    <row r="4918" spans="1:1" ht="30.75" customHeight="1" x14ac:dyDescent="0.25">
      <c r="A4918"/>
    </row>
    <row r="4919" spans="1:1" ht="30.75" customHeight="1" x14ac:dyDescent="0.25">
      <c r="A4919"/>
    </row>
    <row r="4920" spans="1:1" ht="30.75" customHeight="1" x14ac:dyDescent="0.25">
      <c r="A4920"/>
    </row>
    <row r="4921" spans="1:1" ht="30.75" customHeight="1" x14ac:dyDescent="0.25">
      <c r="A4921"/>
    </row>
    <row r="4922" spans="1:1" ht="30.75" customHeight="1" x14ac:dyDescent="0.25">
      <c r="A4922"/>
    </row>
    <row r="4923" spans="1:1" ht="30.75" customHeight="1" x14ac:dyDescent="0.25">
      <c r="A4923"/>
    </row>
    <row r="4924" spans="1:1" ht="30.75" customHeight="1" x14ac:dyDescent="0.25">
      <c r="A4924"/>
    </row>
    <row r="4925" spans="1:1" ht="30.75" customHeight="1" x14ac:dyDescent="0.25">
      <c r="A4925"/>
    </row>
    <row r="4926" spans="1:1" ht="30.75" customHeight="1" x14ac:dyDescent="0.25">
      <c r="A4926"/>
    </row>
    <row r="4927" spans="1:1" ht="30.75" customHeight="1" x14ac:dyDescent="0.25">
      <c r="A4927"/>
    </row>
    <row r="4928" spans="1:1" ht="30.75" customHeight="1" x14ac:dyDescent="0.25">
      <c r="A4928"/>
    </row>
    <row r="4929" spans="1:1" ht="30.75" customHeight="1" x14ac:dyDescent="0.25">
      <c r="A4929"/>
    </row>
    <row r="4930" spans="1:1" ht="30.75" customHeight="1" x14ac:dyDescent="0.25">
      <c r="A4930"/>
    </row>
    <row r="4931" spans="1:1" ht="30.75" customHeight="1" x14ac:dyDescent="0.25">
      <c r="A4931"/>
    </row>
    <row r="4932" spans="1:1" ht="30.75" customHeight="1" x14ac:dyDescent="0.25">
      <c r="A4932"/>
    </row>
    <row r="4933" spans="1:1" ht="30.75" customHeight="1" x14ac:dyDescent="0.25">
      <c r="A4933"/>
    </row>
    <row r="4934" spans="1:1" ht="30.75" customHeight="1" x14ac:dyDescent="0.25">
      <c r="A4934"/>
    </row>
    <row r="4935" spans="1:1" ht="30.75" customHeight="1" x14ac:dyDescent="0.25">
      <c r="A4935"/>
    </row>
    <row r="4936" spans="1:1" ht="30.75" customHeight="1" x14ac:dyDescent="0.25">
      <c r="A4936"/>
    </row>
    <row r="4937" spans="1:1" ht="30.75" customHeight="1" x14ac:dyDescent="0.25">
      <c r="A4937"/>
    </row>
    <row r="4938" spans="1:1" ht="30.75" customHeight="1" x14ac:dyDescent="0.25">
      <c r="A4938"/>
    </row>
    <row r="4939" spans="1:1" ht="30.75" customHeight="1" x14ac:dyDescent="0.25">
      <c r="A4939"/>
    </row>
    <row r="4940" spans="1:1" ht="30.75" customHeight="1" x14ac:dyDescent="0.25">
      <c r="A4940"/>
    </row>
    <row r="4941" spans="1:1" ht="30.75" customHeight="1" x14ac:dyDescent="0.25">
      <c r="A4941"/>
    </row>
    <row r="4942" spans="1:1" ht="30.75" customHeight="1" x14ac:dyDescent="0.25">
      <c r="A4942"/>
    </row>
    <row r="4943" spans="1:1" ht="30.75" customHeight="1" x14ac:dyDescent="0.25">
      <c r="A4943"/>
    </row>
    <row r="4944" spans="1:1" ht="30.75" customHeight="1" x14ac:dyDescent="0.25">
      <c r="A4944"/>
    </row>
    <row r="4945" spans="1:1" ht="30.75" customHeight="1" x14ac:dyDescent="0.25">
      <c r="A4945"/>
    </row>
    <row r="4946" spans="1:1" ht="30.75" customHeight="1" x14ac:dyDescent="0.25">
      <c r="A4946"/>
    </row>
    <row r="4947" spans="1:1" ht="30.75" customHeight="1" x14ac:dyDescent="0.25">
      <c r="A4947"/>
    </row>
    <row r="4948" spans="1:1" ht="30.75" customHeight="1" x14ac:dyDescent="0.25">
      <c r="A4948"/>
    </row>
    <row r="4949" spans="1:1" ht="30.75" customHeight="1" x14ac:dyDescent="0.25">
      <c r="A4949"/>
    </row>
    <row r="4950" spans="1:1" ht="30.75" customHeight="1" x14ac:dyDescent="0.25">
      <c r="A4950"/>
    </row>
    <row r="4951" spans="1:1" ht="30.75" customHeight="1" x14ac:dyDescent="0.25">
      <c r="A4951"/>
    </row>
    <row r="4952" spans="1:1" ht="30.75" customHeight="1" x14ac:dyDescent="0.25">
      <c r="A4952"/>
    </row>
    <row r="4953" spans="1:1" ht="30.75" customHeight="1" x14ac:dyDescent="0.25">
      <c r="A4953"/>
    </row>
    <row r="4954" spans="1:1" ht="30.75" customHeight="1" x14ac:dyDescent="0.25">
      <c r="A4954"/>
    </row>
    <row r="4955" spans="1:1" ht="30.75" customHeight="1" x14ac:dyDescent="0.25">
      <c r="A4955"/>
    </row>
    <row r="4956" spans="1:1" ht="30.75" customHeight="1" x14ac:dyDescent="0.25">
      <c r="A4956"/>
    </row>
    <row r="4957" spans="1:1" ht="30.75" customHeight="1" x14ac:dyDescent="0.25">
      <c r="A4957"/>
    </row>
    <row r="4958" spans="1:1" ht="30.75" customHeight="1" x14ac:dyDescent="0.25">
      <c r="A4958"/>
    </row>
    <row r="4959" spans="1:1" ht="30.75" customHeight="1" x14ac:dyDescent="0.25">
      <c r="A4959"/>
    </row>
    <row r="4960" spans="1:1" ht="30.75" customHeight="1" x14ac:dyDescent="0.25">
      <c r="A4960"/>
    </row>
    <row r="4961" spans="1:1" ht="30.75" customHeight="1" x14ac:dyDescent="0.25">
      <c r="A4961"/>
    </row>
    <row r="4962" spans="1:1" ht="30.75" customHeight="1" x14ac:dyDescent="0.25">
      <c r="A4962"/>
    </row>
    <row r="4963" spans="1:1" ht="30.75" customHeight="1" x14ac:dyDescent="0.25">
      <c r="A4963"/>
    </row>
    <row r="4964" spans="1:1" ht="30.75" customHeight="1" x14ac:dyDescent="0.25">
      <c r="A4964"/>
    </row>
    <row r="4965" spans="1:1" ht="30.75" customHeight="1" x14ac:dyDescent="0.25">
      <c r="A4965"/>
    </row>
    <row r="4966" spans="1:1" ht="30.75" customHeight="1" x14ac:dyDescent="0.25">
      <c r="A4966"/>
    </row>
    <row r="4967" spans="1:1" ht="30.75" customHeight="1" x14ac:dyDescent="0.25">
      <c r="A4967"/>
    </row>
    <row r="4968" spans="1:1" ht="30.75" customHeight="1" x14ac:dyDescent="0.25">
      <c r="A4968"/>
    </row>
    <row r="4969" spans="1:1" ht="30.75" customHeight="1" x14ac:dyDescent="0.25">
      <c r="A4969"/>
    </row>
    <row r="4970" spans="1:1" ht="30.75" customHeight="1" x14ac:dyDescent="0.25">
      <c r="A4970"/>
    </row>
    <row r="4971" spans="1:1" ht="30.75" customHeight="1" x14ac:dyDescent="0.25">
      <c r="A4971"/>
    </row>
    <row r="4972" spans="1:1" ht="30.75" customHeight="1" x14ac:dyDescent="0.25">
      <c r="A4972"/>
    </row>
    <row r="4973" spans="1:1" ht="30.75" customHeight="1" x14ac:dyDescent="0.25">
      <c r="A4973"/>
    </row>
    <row r="4974" spans="1:1" ht="30.75" customHeight="1" x14ac:dyDescent="0.25">
      <c r="A4974"/>
    </row>
    <row r="4975" spans="1:1" ht="30.75" customHeight="1" x14ac:dyDescent="0.25">
      <c r="A4975"/>
    </row>
    <row r="4976" spans="1:1" ht="30.75" customHeight="1" x14ac:dyDescent="0.25">
      <c r="A4976"/>
    </row>
    <row r="4977" spans="1:1" ht="30.75" customHeight="1" x14ac:dyDescent="0.25">
      <c r="A4977"/>
    </row>
    <row r="4978" spans="1:1" ht="30.75" customHeight="1" x14ac:dyDescent="0.25">
      <c r="A4978"/>
    </row>
    <row r="4979" spans="1:1" ht="30.75" customHeight="1" x14ac:dyDescent="0.25">
      <c r="A4979"/>
    </row>
    <row r="4980" spans="1:1" ht="30.75" customHeight="1" x14ac:dyDescent="0.25">
      <c r="A4980"/>
    </row>
    <row r="4981" spans="1:1" ht="30.75" customHeight="1" x14ac:dyDescent="0.25">
      <c r="A4981"/>
    </row>
    <row r="4982" spans="1:1" ht="30.75" customHeight="1" x14ac:dyDescent="0.25">
      <c r="A4982"/>
    </row>
    <row r="4983" spans="1:1" ht="30.75" customHeight="1" x14ac:dyDescent="0.25">
      <c r="A4983"/>
    </row>
    <row r="4984" spans="1:1" ht="30.75" customHeight="1" x14ac:dyDescent="0.25">
      <c r="A4984"/>
    </row>
    <row r="4985" spans="1:1" ht="30.75" customHeight="1" x14ac:dyDescent="0.25">
      <c r="A4985"/>
    </row>
    <row r="4986" spans="1:1" ht="30.75" customHeight="1" x14ac:dyDescent="0.25">
      <c r="A4986"/>
    </row>
    <row r="4987" spans="1:1" ht="30.75" customHeight="1" x14ac:dyDescent="0.25">
      <c r="A4987"/>
    </row>
    <row r="4988" spans="1:1" ht="30.75" customHeight="1" x14ac:dyDescent="0.25">
      <c r="A4988"/>
    </row>
    <row r="4989" spans="1:1" ht="30.75" customHeight="1" x14ac:dyDescent="0.25">
      <c r="A4989"/>
    </row>
    <row r="4990" spans="1:1" ht="30.75" customHeight="1" x14ac:dyDescent="0.25">
      <c r="A4990"/>
    </row>
    <row r="4991" spans="1:1" ht="30.75" customHeight="1" x14ac:dyDescent="0.25">
      <c r="A4991"/>
    </row>
    <row r="4992" spans="1:1" ht="30.75" customHeight="1" x14ac:dyDescent="0.25">
      <c r="A4992"/>
    </row>
    <row r="4993" spans="1:1" ht="30.75" customHeight="1" x14ac:dyDescent="0.25">
      <c r="A4993"/>
    </row>
    <row r="4994" spans="1:1" ht="30.75" customHeight="1" x14ac:dyDescent="0.25">
      <c r="A4994"/>
    </row>
    <row r="4995" spans="1:1" ht="30.75" customHeight="1" x14ac:dyDescent="0.25">
      <c r="A4995"/>
    </row>
    <row r="4996" spans="1:1" ht="30.75" customHeight="1" x14ac:dyDescent="0.25">
      <c r="A4996"/>
    </row>
    <row r="4997" spans="1:1" ht="30.75" customHeight="1" x14ac:dyDescent="0.25">
      <c r="A4997"/>
    </row>
    <row r="4998" spans="1:1" ht="30.75" customHeight="1" x14ac:dyDescent="0.25">
      <c r="A4998"/>
    </row>
    <row r="4999" spans="1:1" ht="30.75" customHeight="1" x14ac:dyDescent="0.25">
      <c r="A4999"/>
    </row>
    <row r="5000" spans="1:1" ht="30.75" customHeight="1" x14ac:dyDescent="0.25">
      <c r="A5000"/>
    </row>
    <row r="5001" spans="1:1" ht="30.75" customHeight="1" x14ac:dyDescent="0.25">
      <c r="A5001"/>
    </row>
    <row r="5002" spans="1:1" ht="30.75" customHeight="1" x14ac:dyDescent="0.25">
      <c r="A5002"/>
    </row>
    <row r="5003" spans="1:1" ht="30.75" customHeight="1" x14ac:dyDescent="0.25">
      <c r="A5003"/>
    </row>
    <row r="5004" spans="1:1" ht="30.75" customHeight="1" x14ac:dyDescent="0.25">
      <c r="A5004"/>
    </row>
    <row r="5005" spans="1:1" ht="30.75" customHeight="1" x14ac:dyDescent="0.25">
      <c r="A5005"/>
    </row>
    <row r="5006" spans="1:1" ht="30.75" customHeight="1" x14ac:dyDescent="0.25">
      <c r="A5006"/>
    </row>
    <row r="5007" spans="1:1" ht="30.75" customHeight="1" x14ac:dyDescent="0.25">
      <c r="A5007"/>
    </row>
    <row r="5008" spans="1:1" ht="30.75" customHeight="1" x14ac:dyDescent="0.25">
      <c r="A5008"/>
    </row>
    <row r="5009" spans="1:1" ht="30.75" customHeight="1" x14ac:dyDescent="0.25">
      <c r="A5009"/>
    </row>
    <row r="5010" spans="1:1" ht="30.75" customHeight="1" x14ac:dyDescent="0.25">
      <c r="A5010"/>
    </row>
    <row r="5011" spans="1:1" ht="30.75" customHeight="1" x14ac:dyDescent="0.25">
      <c r="A5011"/>
    </row>
    <row r="5012" spans="1:1" ht="30.75" customHeight="1" x14ac:dyDescent="0.25">
      <c r="A5012"/>
    </row>
    <row r="5013" spans="1:1" ht="30.75" customHeight="1" x14ac:dyDescent="0.25">
      <c r="A5013"/>
    </row>
    <row r="5014" spans="1:1" ht="30.75" customHeight="1" x14ac:dyDescent="0.25">
      <c r="A5014"/>
    </row>
    <row r="5015" spans="1:1" ht="30.75" customHeight="1" x14ac:dyDescent="0.25">
      <c r="A5015"/>
    </row>
    <row r="5016" spans="1:1" ht="30.75" customHeight="1" x14ac:dyDescent="0.25">
      <c r="A5016"/>
    </row>
    <row r="5017" spans="1:1" ht="30.75" customHeight="1" x14ac:dyDescent="0.25">
      <c r="A5017"/>
    </row>
    <row r="5018" spans="1:1" ht="30.75" customHeight="1" x14ac:dyDescent="0.25">
      <c r="A5018"/>
    </row>
    <row r="5019" spans="1:1" ht="30.75" customHeight="1" x14ac:dyDescent="0.25">
      <c r="A5019"/>
    </row>
    <row r="5020" spans="1:1" ht="30.75" customHeight="1" x14ac:dyDescent="0.25">
      <c r="A5020"/>
    </row>
    <row r="5021" spans="1:1" ht="30.75" customHeight="1" x14ac:dyDescent="0.25">
      <c r="A5021"/>
    </row>
    <row r="5022" spans="1:1" ht="30.75" customHeight="1" x14ac:dyDescent="0.25">
      <c r="A5022"/>
    </row>
    <row r="5023" spans="1:1" ht="30.75" customHeight="1" x14ac:dyDescent="0.25">
      <c r="A5023"/>
    </row>
    <row r="5024" spans="1:1" ht="30.75" customHeight="1" x14ac:dyDescent="0.25">
      <c r="A5024"/>
    </row>
    <row r="5025" spans="1:1" ht="30.75" customHeight="1" x14ac:dyDescent="0.25">
      <c r="A5025"/>
    </row>
    <row r="5026" spans="1:1" ht="30.75" customHeight="1" x14ac:dyDescent="0.25">
      <c r="A5026"/>
    </row>
    <row r="5027" spans="1:1" ht="30.75" customHeight="1" x14ac:dyDescent="0.25">
      <c r="A5027"/>
    </row>
    <row r="5028" spans="1:1" ht="30.75" customHeight="1" x14ac:dyDescent="0.25">
      <c r="A5028"/>
    </row>
    <row r="5029" spans="1:1" ht="30.75" customHeight="1" x14ac:dyDescent="0.25">
      <c r="A5029"/>
    </row>
    <row r="5030" spans="1:1" ht="30.75" customHeight="1" x14ac:dyDescent="0.25">
      <c r="A5030"/>
    </row>
    <row r="5031" spans="1:1" ht="30.75" customHeight="1" x14ac:dyDescent="0.25">
      <c r="A5031"/>
    </row>
    <row r="5032" spans="1:1" ht="30.75" customHeight="1" x14ac:dyDescent="0.25">
      <c r="A5032"/>
    </row>
    <row r="5033" spans="1:1" ht="30.75" customHeight="1" x14ac:dyDescent="0.25">
      <c r="A5033"/>
    </row>
    <row r="5034" spans="1:1" ht="30.75" customHeight="1" x14ac:dyDescent="0.25">
      <c r="A5034"/>
    </row>
    <row r="5035" spans="1:1" ht="30.75" customHeight="1" x14ac:dyDescent="0.25">
      <c r="A5035"/>
    </row>
    <row r="5036" spans="1:1" ht="30.75" customHeight="1" x14ac:dyDescent="0.25">
      <c r="A5036"/>
    </row>
    <row r="5037" spans="1:1" ht="30.75" customHeight="1" x14ac:dyDescent="0.25">
      <c r="A5037"/>
    </row>
    <row r="5038" spans="1:1" ht="30.75" customHeight="1" x14ac:dyDescent="0.25">
      <c r="A5038"/>
    </row>
    <row r="5039" spans="1:1" ht="30.75" customHeight="1" x14ac:dyDescent="0.25">
      <c r="A5039"/>
    </row>
    <row r="5040" spans="1:1" ht="30.75" customHeight="1" x14ac:dyDescent="0.25">
      <c r="A5040"/>
    </row>
    <row r="5041" spans="1:1" ht="30.75" customHeight="1" x14ac:dyDescent="0.25">
      <c r="A5041"/>
    </row>
    <row r="5042" spans="1:1" ht="30.75" customHeight="1" x14ac:dyDescent="0.25">
      <c r="A5042"/>
    </row>
    <row r="5043" spans="1:1" ht="30.75" customHeight="1" x14ac:dyDescent="0.25">
      <c r="A5043"/>
    </row>
    <row r="5044" spans="1:1" ht="30.75" customHeight="1" x14ac:dyDescent="0.25">
      <c r="A5044"/>
    </row>
    <row r="5045" spans="1:1" ht="30.75" customHeight="1" x14ac:dyDescent="0.25">
      <c r="A5045"/>
    </row>
    <row r="5046" spans="1:1" ht="30.75" customHeight="1" x14ac:dyDescent="0.25">
      <c r="A5046"/>
    </row>
    <row r="5047" spans="1:1" ht="30.75" customHeight="1" x14ac:dyDescent="0.25">
      <c r="A5047"/>
    </row>
    <row r="5048" spans="1:1" ht="30.75" customHeight="1" x14ac:dyDescent="0.25">
      <c r="A5048"/>
    </row>
    <row r="5049" spans="1:1" ht="30.75" customHeight="1" x14ac:dyDescent="0.25">
      <c r="A5049"/>
    </row>
    <row r="5050" spans="1:1" ht="30.75" customHeight="1" x14ac:dyDescent="0.25">
      <c r="A5050"/>
    </row>
    <row r="5051" spans="1:1" ht="30.75" customHeight="1" x14ac:dyDescent="0.25">
      <c r="A5051"/>
    </row>
    <row r="5052" spans="1:1" ht="30.75" customHeight="1" x14ac:dyDescent="0.25">
      <c r="A5052"/>
    </row>
    <row r="5053" spans="1:1" ht="30.75" customHeight="1" x14ac:dyDescent="0.25">
      <c r="A5053"/>
    </row>
    <row r="5054" spans="1:1" ht="30.75" customHeight="1" x14ac:dyDescent="0.25">
      <c r="A5054"/>
    </row>
    <row r="5055" spans="1:1" ht="30.75" customHeight="1" x14ac:dyDescent="0.25">
      <c r="A5055"/>
    </row>
    <row r="5056" spans="1:1" ht="30.75" customHeight="1" x14ac:dyDescent="0.25">
      <c r="A5056"/>
    </row>
    <row r="5057" spans="1:1" ht="30.75" customHeight="1" x14ac:dyDescent="0.25">
      <c r="A5057"/>
    </row>
    <row r="5058" spans="1:1" ht="30.75" customHeight="1" x14ac:dyDescent="0.25">
      <c r="A5058"/>
    </row>
    <row r="5059" spans="1:1" ht="30.75" customHeight="1" x14ac:dyDescent="0.25">
      <c r="A5059"/>
    </row>
    <row r="5060" spans="1:1" ht="30.75" customHeight="1" x14ac:dyDescent="0.25">
      <c r="A5060"/>
    </row>
    <row r="5061" spans="1:1" ht="30.75" customHeight="1" x14ac:dyDescent="0.25">
      <c r="A5061"/>
    </row>
    <row r="5062" spans="1:1" ht="30.75" customHeight="1" x14ac:dyDescent="0.25">
      <c r="A5062"/>
    </row>
    <row r="5063" spans="1:1" ht="30.75" customHeight="1" x14ac:dyDescent="0.25">
      <c r="A5063"/>
    </row>
    <row r="5064" spans="1:1" ht="30.75" customHeight="1" x14ac:dyDescent="0.25">
      <c r="A5064"/>
    </row>
    <row r="5065" spans="1:1" ht="30.75" customHeight="1" x14ac:dyDescent="0.25">
      <c r="A5065"/>
    </row>
    <row r="5066" spans="1:1" ht="30.75" customHeight="1" x14ac:dyDescent="0.25">
      <c r="A5066"/>
    </row>
    <row r="5067" spans="1:1" ht="30.75" customHeight="1" x14ac:dyDescent="0.25">
      <c r="A5067"/>
    </row>
    <row r="5068" spans="1:1" ht="30.75" customHeight="1" x14ac:dyDescent="0.25">
      <c r="A5068"/>
    </row>
    <row r="5069" spans="1:1" ht="30.75" customHeight="1" x14ac:dyDescent="0.25">
      <c r="A5069"/>
    </row>
    <row r="5070" spans="1:1" ht="30.75" customHeight="1" x14ac:dyDescent="0.25">
      <c r="A5070"/>
    </row>
    <row r="5071" spans="1:1" ht="30.75" customHeight="1" x14ac:dyDescent="0.25">
      <c r="A5071"/>
    </row>
    <row r="5072" spans="1:1" ht="30.75" customHeight="1" x14ac:dyDescent="0.25">
      <c r="A5072"/>
    </row>
    <row r="5073" spans="1:1" ht="30.75" customHeight="1" x14ac:dyDescent="0.25">
      <c r="A5073"/>
    </row>
    <row r="5074" spans="1:1" ht="30.75" customHeight="1" x14ac:dyDescent="0.25">
      <c r="A5074"/>
    </row>
    <row r="5075" spans="1:1" ht="30.75" customHeight="1" x14ac:dyDescent="0.25">
      <c r="A5075"/>
    </row>
    <row r="5076" spans="1:1" ht="30.75" customHeight="1" x14ac:dyDescent="0.25">
      <c r="A5076"/>
    </row>
    <row r="5077" spans="1:1" ht="30.75" customHeight="1" x14ac:dyDescent="0.25">
      <c r="A5077"/>
    </row>
    <row r="5078" spans="1:1" ht="30.75" customHeight="1" x14ac:dyDescent="0.25">
      <c r="A5078"/>
    </row>
    <row r="5079" spans="1:1" ht="30.75" customHeight="1" x14ac:dyDescent="0.25">
      <c r="A5079"/>
    </row>
    <row r="5080" spans="1:1" ht="30.75" customHeight="1" x14ac:dyDescent="0.25">
      <c r="A5080"/>
    </row>
    <row r="5081" spans="1:1" ht="30.75" customHeight="1" x14ac:dyDescent="0.25">
      <c r="A5081"/>
    </row>
    <row r="5082" spans="1:1" ht="30.75" customHeight="1" x14ac:dyDescent="0.25">
      <c r="A5082"/>
    </row>
    <row r="5083" spans="1:1" ht="30.75" customHeight="1" x14ac:dyDescent="0.25">
      <c r="A5083"/>
    </row>
    <row r="5084" spans="1:1" ht="30.75" customHeight="1" x14ac:dyDescent="0.25">
      <c r="A5084"/>
    </row>
    <row r="5085" spans="1:1" ht="30.75" customHeight="1" x14ac:dyDescent="0.25">
      <c r="A5085"/>
    </row>
    <row r="5086" spans="1:1" ht="30.75" customHeight="1" x14ac:dyDescent="0.25">
      <c r="A5086"/>
    </row>
    <row r="5087" spans="1:1" ht="30.75" customHeight="1" x14ac:dyDescent="0.25">
      <c r="A5087"/>
    </row>
    <row r="5088" spans="1:1" ht="30.75" customHeight="1" x14ac:dyDescent="0.25">
      <c r="A5088"/>
    </row>
    <row r="5089" spans="1:1" ht="30.75" customHeight="1" x14ac:dyDescent="0.25">
      <c r="A5089"/>
    </row>
    <row r="5090" spans="1:1" ht="30.75" customHeight="1" x14ac:dyDescent="0.25">
      <c r="A5090"/>
    </row>
    <row r="5091" spans="1:1" ht="30.75" customHeight="1" x14ac:dyDescent="0.25">
      <c r="A5091"/>
    </row>
    <row r="5092" spans="1:1" ht="30.75" customHeight="1" x14ac:dyDescent="0.25">
      <c r="A5092"/>
    </row>
    <row r="5093" spans="1:1" ht="30.75" customHeight="1" x14ac:dyDescent="0.25">
      <c r="A5093"/>
    </row>
    <row r="5094" spans="1:1" ht="30.75" customHeight="1" x14ac:dyDescent="0.25">
      <c r="A5094"/>
    </row>
    <row r="5095" spans="1:1" ht="30.75" customHeight="1" x14ac:dyDescent="0.25">
      <c r="A5095"/>
    </row>
    <row r="5096" spans="1:1" ht="30.75" customHeight="1" x14ac:dyDescent="0.25">
      <c r="A5096"/>
    </row>
    <row r="5097" spans="1:1" ht="30.75" customHeight="1" x14ac:dyDescent="0.25">
      <c r="A5097"/>
    </row>
    <row r="5098" spans="1:1" ht="30.75" customHeight="1" x14ac:dyDescent="0.25">
      <c r="A5098"/>
    </row>
    <row r="5099" spans="1:1" ht="30.75" customHeight="1" x14ac:dyDescent="0.25">
      <c r="A5099"/>
    </row>
    <row r="5100" spans="1:1" ht="30.75" customHeight="1" x14ac:dyDescent="0.25">
      <c r="A5100"/>
    </row>
    <row r="5101" spans="1:1" ht="30.75" customHeight="1" x14ac:dyDescent="0.25">
      <c r="A5101"/>
    </row>
    <row r="5102" spans="1:1" ht="30.75" customHeight="1" x14ac:dyDescent="0.25">
      <c r="A5102"/>
    </row>
    <row r="5103" spans="1:1" ht="30.75" customHeight="1" x14ac:dyDescent="0.25">
      <c r="A5103"/>
    </row>
    <row r="5104" spans="1:1" ht="30.75" customHeight="1" x14ac:dyDescent="0.25">
      <c r="A5104"/>
    </row>
    <row r="5105" spans="1:1" ht="30.75" customHeight="1" x14ac:dyDescent="0.25">
      <c r="A5105"/>
    </row>
    <row r="5106" spans="1:1" ht="30.75" customHeight="1" x14ac:dyDescent="0.25">
      <c r="A5106"/>
    </row>
    <row r="5107" spans="1:1" ht="30.75" customHeight="1" x14ac:dyDescent="0.25">
      <c r="A5107"/>
    </row>
    <row r="5108" spans="1:1" ht="30.75" customHeight="1" x14ac:dyDescent="0.25">
      <c r="A5108"/>
    </row>
    <row r="5109" spans="1:1" ht="30.75" customHeight="1" x14ac:dyDescent="0.25">
      <c r="A5109"/>
    </row>
    <row r="5110" spans="1:1" ht="30.75" customHeight="1" x14ac:dyDescent="0.25">
      <c r="A5110"/>
    </row>
    <row r="5111" spans="1:1" ht="30.75" customHeight="1" x14ac:dyDescent="0.25">
      <c r="A5111"/>
    </row>
    <row r="5112" spans="1:1" ht="30.75" customHeight="1" x14ac:dyDescent="0.25">
      <c r="A5112"/>
    </row>
    <row r="5113" spans="1:1" ht="30.75" customHeight="1" x14ac:dyDescent="0.25">
      <c r="A5113"/>
    </row>
    <row r="5114" spans="1:1" ht="30.75" customHeight="1" x14ac:dyDescent="0.25">
      <c r="A5114"/>
    </row>
    <row r="5115" spans="1:1" ht="30.75" customHeight="1" x14ac:dyDescent="0.25">
      <c r="A5115"/>
    </row>
    <row r="5116" spans="1:1" ht="30.75" customHeight="1" x14ac:dyDescent="0.25">
      <c r="A5116"/>
    </row>
    <row r="5117" spans="1:1" ht="30.75" customHeight="1" x14ac:dyDescent="0.25">
      <c r="A5117"/>
    </row>
    <row r="5118" spans="1:1" ht="30.75" customHeight="1" x14ac:dyDescent="0.25">
      <c r="A5118"/>
    </row>
    <row r="5119" spans="1:1" ht="30.75" customHeight="1" x14ac:dyDescent="0.25">
      <c r="A5119"/>
    </row>
    <row r="5120" spans="1:1" ht="30.75" customHeight="1" x14ac:dyDescent="0.25">
      <c r="A5120"/>
    </row>
    <row r="5121" spans="1:1" ht="30.75" customHeight="1" x14ac:dyDescent="0.25">
      <c r="A5121"/>
    </row>
    <row r="5122" spans="1:1" ht="30.75" customHeight="1" x14ac:dyDescent="0.25">
      <c r="A5122"/>
    </row>
    <row r="5123" spans="1:1" ht="30.75" customHeight="1" x14ac:dyDescent="0.25">
      <c r="A5123"/>
    </row>
    <row r="5124" spans="1:1" ht="30.75" customHeight="1" x14ac:dyDescent="0.25">
      <c r="A5124"/>
    </row>
    <row r="5125" spans="1:1" ht="30.75" customHeight="1" x14ac:dyDescent="0.25">
      <c r="A5125"/>
    </row>
    <row r="5126" spans="1:1" ht="30.75" customHeight="1" x14ac:dyDescent="0.25">
      <c r="A5126"/>
    </row>
    <row r="5127" spans="1:1" ht="30.75" customHeight="1" x14ac:dyDescent="0.25">
      <c r="A5127"/>
    </row>
    <row r="5128" spans="1:1" ht="30.75" customHeight="1" x14ac:dyDescent="0.25">
      <c r="A5128"/>
    </row>
    <row r="5129" spans="1:1" ht="30.75" customHeight="1" x14ac:dyDescent="0.25">
      <c r="A5129"/>
    </row>
    <row r="5130" spans="1:1" ht="30.75" customHeight="1" x14ac:dyDescent="0.25">
      <c r="A5130"/>
    </row>
    <row r="5131" spans="1:1" ht="30.75" customHeight="1" x14ac:dyDescent="0.25">
      <c r="A5131"/>
    </row>
    <row r="5132" spans="1:1" ht="30.75" customHeight="1" x14ac:dyDescent="0.25">
      <c r="A5132"/>
    </row>
    <row r="5133" spans="1:1" ht="30.75" customHeight="1" x14ac:dyDescent="0.25">
      <c r="A5133"/>
    </row>
    <row r="5134" spans="1:1" ht="30.75" customHeight="1" x14ac:dyDescent="0.25">
      <c r="A5134"/>
    </row>
    <row r="5135" spans="1:1" ht="30.75" customHeight="1" x14ac:dyDescent="0.25">
      <c r="A5135"/>
    </row>
    <row r="5136" spans="1:1" ht="30.75" customHeight="1" x14ac:dyDescent="0.25">
      <c r="A5136"/>
    </row>
    <row r="5137" spans="1:1" ht="30.75" customHeight="1" x14ac:dyDescent="0.25">
      <c r="A5137"/>
    </row>
    <row r="5138" spans="1:1" ht="30.75" customHeight="1" x14ac:dyDescent="0.25">
      <c r="A5138"/>
    </row>
    <row r="5139" spans="1:1" ht="30.75" customHeight="1" x14ac:dyDescent="0.25">
      <c r="A5139"/>
    </row>
    <row r="5140" spans="1:1" ht="30.75" customHeight="1" x14ac:dyDescent="0.25">
      <c r="A5140"/>
    </row>
    <row r="5141" spans="1:1" ht="30.75" customHeight="1" x14ac:dyDescent="0.25">
      <c r="A5141"/>
    </row>
    <row r="5142" spans="1:1" ht="30.75" customHeight="1" x14ac:dyDescent="0.25">
      <c r="A5142"/>
    </row>
    <row r="5143" spans="1:1" ht="30.75" customHeight="1" x14ac:dyDescent="0.25">
      <c r="A5143"/>
    </row>
    <row r="5144" spans="1:1" ht="30.75" customHeight="1" x14ac:dyDescent="0.25">
      <c r="A5144"/>
    </row>
    <row r="5145" spans="1:1" ht="30.75" customHeight="1" x14ac:dyDescent="0.25">
      <c r="A5145"/>
    </row>
    <row r="5146" spans="1:1" ht="30.75" customHeight="1" x14ac:dyDescent="0.25">
      <c r="A5146"/>
    </row>
    <row r="5147" spans="1:1" ht="30.75" customHeight="1" x14ac:dyDescent="0.25">
      <c r="A5147"/>
    </row>
    <row r="5148" spans="1:1" ht="30.75" customHeight="1" x14ac:dyDescent="0.25">
      <c r="A5148"/>
    </row>
    <row r="5149" spans="1:1" ht="30.75" customHeight="1" x14ac:dyDescent="0.25">
      <c r="A5149"/>
    </row>
    <row r="5150" spans="1:1" ht="30.75" customHeight="1" x14ac:dyDescent="0.25">
      <c r="A5150"/>
    </row>
    <row r="5151" spans="1:1" ht="30.75" customHeight="1" x14ac:dyDescent="0.25">
      <c r="A5151"/>
    </row>
    <row r="5152" spans="1:1" ht="30.75" customHeight="1" x14ac:dyDescent="0.25">
      <c r="A5152"/>
    </row>
    <row r="5153" spans="1:1" ht="30.75" customHeight="1" x14ac:dyDescent="0.25">
      <c r="A5153"/>
    </row>
    <row r="5154" spans="1:1" ht="30.75" customHeight="1" x14ac:dyDescent="0.25">
      <c r="A5154"/>
    </row>
    <row r="5155" spans="1:1" ht="30.75" customHeight="1" x14ac:dyDescent="0.25">
      <c r="A5155"/>
    </row>
    <row r="5156" spans="1:1" ht="30.75" customHeight="1" x14ac:dyDescent="0.25">
      <c r="A5156"/>
    </row>
    <row r="5157" spans="1:1" ht="30.75" customHeight="1" x14ac:dyDescent="0.25">
      <c r="A5157"/>
    </row>
    <row r="5158" spans="1:1" ht="30.75" customHeight="1" x14ac:dyDescent="0.25">
      <c r="A5158"/>
    </row>
    <row r="5159" spans="1:1" ht="30.75" customHeight="1" x14ac:dyDescent="0.25">
      <c r="A5159"/>
    </row>
    <row r="5160" spans="1:1" ht="30.75" customHeight="1" x14ac:dyDescent="0.25">
      <c r="A5160"/>
    </row>
    <row r="5161" spans="1:1" ht="30.75" customHeight="1" x14ac:dyDescent="0.25">
      <c r="A5161"/>
    </row>
    <row r="5162" spans="1:1" ht="30.75" customHeight="1" x14ac:dyDescent="0.25">
      <c r="A5162"/>
    </row>
    <row r="5163" spans="1:1" ht="30.75" customHeight="1" x14ac:dyDescent="0.25">
      <c r="A5163"/>
    </row>
    <row r="5164" spans="1:1" ht="30.75" customHeight="1" x14ac:dyDescent="0.25">
      <c r="A5164"/>
    </row>
    <row r="5165" spans="1:1" ht="30.75" customHeight="1" x14ac:dyDescent="0.25">
      <c r="A5165"/>
    </row>
    <row r="5166" spans="1:1" ht="30.75" customHeight="1" x14ac:dyDescent="0.25">
      <c r="A5166"/>
    </row>
    <row r="5167" spans="1:1" ht="30.75" customHeight="1" x14ac:dyDescent="0.25">
      <c r="A5167"/>
    </row>
    <row r="5168" spans="1:1" ht="30.75" customHeight="1" x14ac:dyDescent="0.25">
      <c r="A5168"/>
    </row>
    <row r="5169" spans="1:1" ht="30.75" customHeight="1" x14ac:dyDescent="0.25">
      <c r="A5169"/>
    </row>
    <row r="5170" spans="1:1" ht="30.75" customHeight="1" x14ac:dyDescent="0.25">
      <c r="A5170"/>
    </row>
    <row r="5171" spans="1:1" ht="30.75" customHeight="1" x14ac:dyDescent="0.25">
      <c r="A5171"/>
    </row>
    <row r="5172" spans="1:1" ht="30.75" customHeight="1" x14ac:dyDescent="0.25">
      <c r="A5172"/>
    </row>
    <row r="5173" spans="1:1" ht="30.75" customHeight="1" x14ac:dyDescent="0.25">
      <c r="A5173"/>
    </row>
    <row r="5174" spans="1:1" ht="30.75" customHeight="1" x14ac:dyDescent="0.25">
      <c r="A5174"/>
    </row>
    <row r="5175" spans="1:1" ht="30.75" customHeight="1" x14ac:dyDescent="0.25">
      <c r="A5175"/>
    </row>
    <row r="5176" spans="1:1" ht="30.75" customHeight="1" x14ac:dyDescent="0.25">
      <c r="A5176"/>
    </row>
    <row r="5177" spans="1:1" ht="30.75" customHeight="1" x14ac:dyDescent="0.25">
      <c r="A5177"/>
    </row>
    <row r="5178" spans="1:1" ht="30.75" customHeight="1" x14ac:dyDescent="0.25">
      <c r="A5178"/>
    </row>
    <row r="5179" spans="1:1" ht="30.75" customHeight="1" x14ac:dyDescent="0.25">
      <c r="A5179"/>
    </row>
    <row r="5180" spans="1:1" ht="30.75" customHeight="1" x14ac:dyDescent="0.25">
      <c r="A5180"/>
    </row>
    <row r="5181" spans="1:1" ht="30.75" customHeight="1" x14ac:dyDescent="0.25">
      <c r="A5181"/>
    </row>
    <row r="5182" spans="1:1" ht="30.75" customHeight="1" x14ac:dyDescent="0.25">
      <c r="A5182"/>
    </row>
    <row r="5183" spans="1:1" ht="30.75" customHeight="1" x14ac:dyDescent="0.25">
      <c r="A5183"/>
    </row>
    <row r="5184" spans="1:1" ht="30.75" customHeight="1" x14ac:dyDescent="0.25">
      <c r="A5184"/>
    </row>
    <row r="5185" spans="1:1" ht="30.75" customHeight="1" x14ac:dyDescent="0.25">
      <c r="A5185"/>
    </row>
    <row r="5186" spans="1:1" ht="30.75" customHeight="1" x14ac:dyDescent="0.25">
      <c r="A5186"/>
    </row>
    <row r="5187" spans="1:1" ht="30.75" customHeight="1" x14ac:dyDescent="0.25">
      <c r="A5187"/>
    </row>
    <row r="5188" spans="1:1" ht="30.75" customHeight="1" x14ac:dyDescent="0.25">
      <c r="A5188"/>
    </row>
    <row r="5189" spans="1:1" ht="30.75" customHeight="1" x14ac:dyDescent="0.25">
      <c r="A5189"/>
    </row>
    <row r="5190" spans="1:1" ht="30.75" customHeight="1" x14ac:dyDescent="0.25">
      <c r="A5190"/>
    </row>
    <row r="5191" spans="1:1" ht="30.75" customHeight="1" x14ac:dyDescent="0.25">
      <c r="A5191"/>
    </row>
    <row r="5192" spans="1:1" ht="30.75" customHeight="1" x14ac:dyDescent="0.25">
      <c r="A5192"/>
    </row>
    <row r="5193" spans="1:1" ht="30.75" customHeight="1" x14ac:dyDescent="0.25">
      <c r="A5193"/>
    </row>
    <row r="5194" spans="1:1" ht="30.75" customHeight="1" x14ac:dyDescent="0.25">
      <c r="A5194"/>
    </row>
    <row r="5195" spans="1:1" ht="30.75" customHeight="1" x14ac:dyDescent="0.25">
      <c r="A5195"/>
    </row>
    <row r="5196" spans="1:1" ht="30.75" customHeight="1" x14ac:dyDescent="0.25">
      <c r="A5196"/>
    </row>
    <row r="5197" spans="1:1" ht="30.75" customHeight="1" x14ac:dyDescent="0.25">
      <c r="A5197"/>
    </row>
    <row r="5198" spans="1:1" ht="30.75" customHeight="1" x14ac:dyDescent="0.25">
      <c r="A5198"/>
    </row>
    <row r="5199" spans="1:1" ht="30.75" customHeight="1" x14ac:dyDescent="0.25">
      <c r="A5199"/>
    </row>
    <row r="5200" spans="1:1" ht="30.75" customHeight="1" x14ac:dyDescent="0.25">
      <c r="A5200"/>
    </row>
    <row r="5201" spans="1:1" ht="30.75" customHeight="1" x14ac:dyDescent="0.25">
      <c r="A5201"/>
    </row>
    <row r="5202" spans="1:1" ht="30.75" customHeight="1" x14ac:dyDescent="0.25">
      <c r="A5202"/>
    </row>
    <row r="5203" spans="1:1" ht="30.75" customHeight="1" x14ac:dyDescent="0.25">
      <c r="A5203"/>
    </row>
    <row r="5204" spans="1:1" ht="30.75" customHeight="1" x14ac:dyDescent="0.25">
      <c r="A5204"/>
    </row>
    <row r="5205" spans="1:1" ht="30.75" customHeight="1" x14ac:dyDescent="0.25">
      <c r="A5205"/>
    </row>
    <row r="5206" spans="1:1" ht="30.75" customHeight="1" x14ac:dyDescent="0.25">
      <c r="A5206"/>
    </row>
    <row r="5207" spans="1:1" ht="30.75" customHeight="1" x14ac:dyDescent="0.25">
      <c r="A5207"/>
    </row>
    <row r="5208" spans="1:1" ht="30.75" customHeight="1" x14ac:dyDescent="0.25">
      <c r="A5208"/>
    </row>
    <row r="5209" spans="1:1" ht="30.75" customHeight="1" x14ac:dyDescent="0.25">
      <c r="A5209"/>
    </row>
    <row r="5210" spans="1:1" ht="30.75" customHeight="1" x14ac:dyDescent="0.25">
      <c r="A5210"/>
    </row>
    <row r="5211" spans="1:1" ht="30.75" customHeight="1" x14ac:dyDescent="0.25">
      <c r="A5211"/>
    </row>
    <row r="5212" spans="1:1" ht="30.75" customHeight="1" x14ac:dyDescent="0.25">
      <c r="A5212"/>
    </row>
    <row r="5213" spans="1:1" ht="30.75" customHeight="1" x14ac:dyDescent="0.25">
      <c r="A5213"/>
    </row>
    <row r="5214" spans="1:1" ht="30.75" customHeight="1" x14ac:dyDescent="0.25">
      <c r="A5214"/>
    </row>
    <row r="5215" spans="1:1" ht="30.75" customHeight="1" x14ac:dyDescent="0.25">
      <c r="A5215"/>
    </row>
    <row r="5216" spans="1:1" ht="30.75" customHeight="1" x14ac:dyDescent="0.25">
      <c r="A5216"/>
    </row>
    <row r="5217" spans="1:1" ht="30.75" customHeight="1" x14ac:dyDescent="0.25">
      <c r="A5217"/>
    </row>
    <row r="5218" spans="1:1" ht="30.75" customHeight="1" x14ac:dyDescent="0.25">
      <c r="A5218"/>
    </row>
    <row r="5219" spans="1:1" ht="30.75" customHeight="1" x14ac:dyDescent="0.25">
      <c r="A5219"/>
    </row>
    <row r="5220" spans="1:1" ht="30.75" customHeight="1" x14ac:dyDescent="0.25">
      <c r="A5220"/>
    </row>
    <row r="5221" spans="1:1" ht="30.75" customHeight="1" x14ac:dyDescent="0.25">
      <c r="A5221"/>
    </row>
    <row r="5222" spans="1:1" ht="30.75" customHeight="1" x14ac:dyDescent="0.25">
      <c r="A5222"/>
    </row>
    <row r="5223" spans="1:1" ht="30.75" customHeight="1" x14ac:dyDescent="0.25">
      <c r="A5223"/>
    </row>
    <row r="5224" spans="1:1" ht="30.75" customHeight="1" x14ac:dyDescent="0.25">
      <c r="A5224"/>
    </row>
    <row r="5225" spans="1:1" ht="30.75" customHeight="1" x14ac:dyDescent="0.25">
      <c r="A5225"/>
    </row>
    <row r="5226" spans="1:1" ht="30.75" customHeight="1" x14ac:dyDescent="0.25">
      <c r="A5226"/>
    </row>
    <row r="5227" spans="1:1" ht="30.75" customHeight="1" x14ac:dyDescent="0.25">
      <c r="A5227"/>
    </row>
    <row r="5228" spans="1:1" ht="30.75" customHeight="1" x14ac:dyDescent="0.25">
      <c r="A5228"/>
    </row>
    <row r="5229" spans="1:1" ht="30.75" customHeight="1" x14ac:dyDescent="0.25">
      <c r="A5229"/>
    </row>
    <row r="5230" spans="1:1" ht="30.75" customHeight="1" x14ac:dyDescent="0.25">
      <c r="A5230"/>
    </row>
    <row r="5231" spans="1:1" ht="30.75" customHeight="1" x14ac:dyDescent="0.25">
      <c r="A5231"/>
    </row>
    <row r="5232" spans="1:1" ht="30.75" customHeight="1" x14ac:dyDescent="0.25">
      <c r="A5232"/>
    </row>
    <row r="5233" spans="1:1" ht="30.75" customHeight="1" x14ac:dyDescent="0.25">
      <c r="A5233"/>
    </row>
    <row r="5234" spans="1:1" ht="30.75" customHeight="1" x14ac:dyDescent="0.25">
      <c r="A5234"/>
    </row>
    <row r="5235" spans="1:1" ht="30.75" customHeight="1" x14ac:dyDescent="0.25">
      <c r="A5235"/>
    </row>
    <row r="5236" spans="1:1" ht="30.75" customHeight="1" x14ac:dyDescent="0.25">
      <c r="A5236"/>
    </row>
    <row r="5237" spans="1:1" ht="30.75" customHeight="1" x14ac:dyDescent="0.25">
      <c r="A5237"/>
    </row>
    <row r="5238" spans="1:1" ht="30.75" customHeight="1" x14ac:dyDescent="0.25">
      <c r="A5238"/>
    </row>
    <row r="5239" spans="1:1" ht="30.75" customHeight="1" x14ac:dyDescent="0.25">
      <c r="A5239"/>
    </row>
    <row r="5240" spans="1:1" ht="30.75" customHeight="1" x14ac:dyDescent="0.25">
      <c r="A5240"/>
    </row>
    <row r="5241" spans="1:1" ht="30.75" customHeight="1" x14ac:dyDescent="0.25">
      <c r="A5241"/>
    </row>
    <row r="5242" spans="1:1" ht="30.75" customHeight="1" x14ac:dyDescent="0.25">
      <c r="A5242"/>
    </row>
    <row r="5243" spans="1:1" ht="30.75" customHeight="1" x14ac:dyDescent="0.25">
      <c r="A5243"/>
    </row>
    <row r="5244" spans="1:1" ht="30.75" customHeight="1" x14ac:dyDescent="0.25">
      <c r="A5244"/>
    </row>
    <row r="5245" spans="1:1" ht="30.75" customHeight="1" x14ac:dyDescent="0.25">
      <c r="A5245"/>
    </row>
    <row r="5246" spans="1:1" ht="30.75" customHeight="1" x14ac:dyDescent="0.25">
      <c r="A5246"/>
    </row>
    <row r="5247" spans="1:1" ht="30.75" customHeight="1" x14ac:dyDescent="0.25">
      <c r="A5247"/>
    </row>
    <row r="5248" spans="1:1" ht="30.75" customHeight="1" x14ac:dyDescent="0.25">
      <c r="A5248"/>
    </row>
    <row r="5249" spans="1:1" ht="30.75" customHeight="1" x14ac:dyDescent="0.25">
      <c r="A5249"/>
    </row>
    <row r="5250" spans="1:1" ht="30.75" customHeight="1" x14ac:dyDescent="0.25">
      <c r="A5250"/>
    </row>
    <row r="5251" spans="1:1" ht="30.75" customHeight="1" x14ac:dyDescent="0.25">
      <c r="A5251"/>
    </row>
    <row r="5252" spans="1:1" ht="30.75" customHeight="1" x14ac:dyDescent="0.25">
      <c r="A5252"/>
    </row>
    <row r="5253" spans="1:1" ht="30.75" customHeight="1" x14ac:dyDescent="0.25">
      <c r="A5253"/>
    </row>
    <row r="5254" spans="1:1" ht="30.75" customHeight="1" x14ac:dyDescent="0.25">
      <c r="A5254"/>
    </row>
    <row r="5255" spans="1:1" ht="30.75" customHeight="1" x14ac:dyDescent="0.25">
      <c r="A5255"/>
    </row>
    <row r="5256" spans="1:1" ht="30.75" customHeight="1" x14ac:dyDescent="0.25">
      <c r="A5256"/>
    </row>
    <row r="5257" spans="1:1" ht="30.75" customHeight="1" x14ac:dyDescent="0.25">
      <c r="A5257"/>
    </row>
    <row r="5258" spans="1:1" ht="30.75" customHeight="1" x14ac:dyDescent="0.25">
      <c r="A5258"/>
    </row>
    <row r="5259" spans="1:1" ht="30.75" customHeight="1" x14ac:dyDescent="0.25">
      <c r="A5259"/>
    </row>
    <row r="5260" spans="1:1" ht="30.75" customHeight="1" x14ac:dyDescent="0.25">
      <c r="A5260"/>
    </row>
    <row r="5261" spans="1:1" ht="30.75" customHeight="1" x14ac:dyDescent="0.25">
      <c r="A5261"/>
    </row>
    <row r="5262" spans="1:1" ht="30.75" customHeight="1" x14ac:dyDescent="0.25">
      <c r="A5262"/>
    </row>
    <row r="5263" spans="1:1" ht="30.75" customHeight="1" x14ac:dyDescent="0.25">
      <c r="A5263"/>
    </row>
    <row r="5264" spans="1:1" ht="30.75" customHeight="1" x14ac:dyDescent="0.25">
      <c r="A5264"/>
    </row>
    <row r="5265" spans="1:1" ht="30.75" customHeight="1" x14ac:dyDescent="0.25">
      <c r="A5265"/>
    </row>
    <row r="5266" spans="1:1" ht="30.75" customHeight="1" x14ac:dyDescent="0.25">
      <c r="A5266"/>
    </row>
    <row r="5267" spans="1:1" ht="30.75" customHeight="1" x14ac:dyDescent="0.25">
      <c r="A5267"/>
    </row>
    <row r="5268" spans="1:1" ht="30.75" customHeight="1" x14ac:dyDescent="0.25">
      <c r="A5268"/>
    </row>
    <row r="5269" spans="1:1" ht="30.75" customHeight="1" x14ac:dyDescent="0.25">
      <c r="A5269"/>
    </row>
    <row r="5270" spans="1:1" ht="30.75" customHeight="1" x14ac:dyDescent="0.25">
      <c r="A5270"/>
    </row>
    <row r="5271" spans="1:1" ht="30.75" customHeight="1" x14ac:dyDescent="0.25">
      <c r="A5271"/>
    </row>
    <row r="5272" spans="1:1" ht="30.75" customHeight="1" x14ac:dyDescent="0.25">
      <c r="A5272"/>
    </row>
    <row r="5273" spans="1:1" ht="30.75" customHeight="1" x14ac:dyDescent="0.25">
      <c r="A5273"/>
    </row>
    <row r="5274" spans="1:1" ht="30.75" customHeight="1" x14ac:dyDescent="0.25">
      <c r="A5274"/>
    </row>
    <row r="5275" spans="1:1" ht="30.75" customHeight="1" x14ac:dyDescent="0.25">
      <c r="A5275"/>
    </row>
    <row r="5276" spans="1:1" ht="30.75" customHeight="1" x14ac:dyDescent="0.25">
      <c r="A5276"/>
    </row>
    <row r="5277" spans="1:1" ht="30.75" customHeight="1" x14ac:dyDescent="0.25">
      <c r="A5277"/>
    </row>
    <row r="5278" spans="1:1" ht="30.75" customHeight="1" x14ac:dyDescent="0.25">
      <c r="A5278"/>
    </row>
    <row r="5279" spans="1:1" ht="30.75" customHeight="1" x14ac:dyDescent="0.25">
      <c r="A5279"/>
    </row>
    <row r="5280" spans="1:1" ht="30.75" customHeight="1" x14ac:dyDescent="0.25">
      <c r="A5280"/>
    </row>
    <row r="5281" spans="1:1" ht="30.75" customHeight="1" x14ac:dyDescent="0.25">
      <c r="A5281"/>
    </row>
    <row r="5282" spans="1:1" ht="30.75" customHeight="1" x14ac:dyDescent="0.25">
      <c r="A5282"/>
    </row>
    <row r="5283" spans="1:1" ht="30.75" customHeight="1" x14ac:dyDescent="0.25">
      <c r="A5283"/>
    </row>
    <row r="5284" spans="1:1" ht="30.75" customHeight="1" x14ac:dyDescent="0.25">
      <c r="A5284"/>
    </row>
    <row r="5285" spans="1:1" ht="30.75" customHeight="1" x14ac:dyDescent="0.25">
      <c r="A5285"/>
    </row>
    <row r="5286" spans="1:1" ht="30.75" customHeight="1" x14ac:dyDescent="0.25">
      <c r="A5286"/>
    </row>
    <row r="5287" spans="1:1" ht="30.75" customHeight="1" x14ac:dyDescent="0.25">
      <c r="A5287"/>
    </row>
    <row r="5288" spans="1:1" ht="30.75" customHeight="1" x14ac:dyDescent="0.25">
      <c r="A5288"/>
    </row>
    <row r="5289" spans="1:1" ht="30.75" customHeight="1" x14ac:dyDescent="0.25">
      <c r="A5289"/>
    </row>
    <row r="5290" spans="1:1" ht="30.75" customHeight="1" x14ac:dyDescent="0.25">
      <c r="A5290"/>
    </row>
    <row r="5291" spans="1:1" ht="30.75" customHeight="1" x14ac:dyDescent="0.25">
      <c r="A5291"/>
    </row>
    <row r="5292" spans="1:1" ht="30.75" customHeight="1" x14ac:dyDescent="0.25">
      <c r="A5292"/>
    </row>
    <row r="5293" spans="1:1" ht="30.75" customHeight="1" x14ac:dyDescent="0.25">
      <c r="A5293"/>
    </row>
    <row r="5294" spans="1:1" ht="30.75" customHeight="1" x14ac:dyDescent="0.25">
      <c r="A5294"/>
    </row>
    <row r="5295" spans="1:1" ht="30.75" customHeight="1" x14ac:dyDescent="0.25">
      <c r="A5295"/>
    </row>
    <row r="5296" spans="1:1" ht="30.75" customHeight="1" x14ac:dyDescent="0.25">
      <c r="A5296"/>
    </row>
    <row r="5297" spans="1:1" ht="30.75" customHeight="1" x14ac:dyDescent="0.25">
      <c r="A5297"/>
    </row>
    <row r="5298" spans="1:1" ht="30.75" customHeight="1" x14ac:dyDescent="0.25">
      <c r="A5298"/>
    </row>
    <row r="5299" spans="1:1" ht="30.75" customHeight="1" x14ac:dyDescent="0.25">
      <c r="A5299"/>
    </row>
    <row r="5300" spans="1:1" ht="30.75" customHeight="1" x14ac:dyDescent="0.25">
      <c r="A5300"/>
    </row>
    <row r="5301" spans="1:1" ht="30.75" customHeight="1" x14ac:dyDescent="0.25">
      <c r="A5301"/>
    </row>
    <row r="5302" spans="1:1" ht="30.75" customHeight="1" x14ac:dyDescent="0.25">
      <c r="A5302"/>
    </row>
    <row r="5303" spans="1:1" ht="30.75" customHeight="1" x14ac:dyDescent="0.25">
      <c r="A5303"/>
    </row>
    <row r="5304" spans="1:1" ht="30.75" customHeight="1" x14ac:dyDescent="0.25">
      <c r="A5304"/>
    </row>
    <row r="5305" spans="1:1" ht="30.75" customHeight="1" x14ac:dyDescent="0.25">
      <c r="A5305"/>
    </row>
    <row r="5306" spans="1:1" ht="30.75" customHeight="1" x14ac:dyDescent="0.25">
      <c r="A5306"/>
    </row>
    <row r="5307" spans="1:1" ht="30.75" customHeight="1" x14ac:dyDescent="0.25">
      <c r="A5307"/>
    </row>
    <row r="5308" spans="1:1" ht="30.75" customHeight="1" x14ac:dyDescent="0.25">
      <c r="A5308"/>
    </row>
    <row r="5309" spans="1:1" ht="30.75" customHeight="1" x14ac:dyDescent="0.25">
      <c r="A5309"/>
    </row>
    <row r="5310" spans="1:1" ht="30.75" customHeight="1" x14ac:dyDescent="0.25">
      <c r="A5310"/>
    </row>
    <row r="5311" spans="1:1" ht="30.75" customHeight="1" x14ac:dyDescent="0.25">
      <c r="A5311"/>
    </row>
    <row r="5312" spans="1:1" ht="30.75" customHeight="1" x14ac:dyDescent="0.25">
      <c r="A5312"/>
    </row>
    <row r="5313" spans="1:1" ht="30.75" customHeight="1" x14ac:dyDescent="0.25">
      <c r="A5313"/>
    </row>
    <row r="5314" spans="1:1" ht="30.75" customHeight="1" x14ac:dyDescent="0.25">
      <c r="A5314"/>
    </row>
    <row r="5315" spans="1:1" ht="30.75" customHeight="1" x14ac:dyDescent="0.25">
      <c r="A5315"/>
    </row>
    <row r="5316" spans="1:1" ht="30.75" customHeight="1" x14ac:dyDescent="0.25">
      <c r="A5316"/>
    </row>
    <row r="5317" spans="1:1" ht="30.75" customHeight="1" x14ac:dyDescent="0.25">
      <c r="A5317"/>
    </row>
    <row r="5318" spans="1:1" ht="30.75" customHeight="1" x14ac:dyDescent="0.25">
      <c r="A5318"/>
    </row>
    <row r="5319" spans="1:1" ht="30.75" customHeight="1" x14ac:dyDescent="0.25">
      <c r="A5319"/>
    </row>
    <row r="5320" spans="1:1" ht="30.75" customHeight="1" x14ac:dyDescent="0.25">
      <c r="A5320"/>
    </row>
    <row r="5321" spans="1:1" ht="30.75" customHeight="1" x14ac:dyDescent="0.25">
      <c r="A5321"/>
    </row>
    <row r="5322" spans="1:1" ht="30.75" customHeight="1" x14ac:dyDescent="0.25">
      <c r="A5322"/>
    </row>
    <row r="5323" spans="1:1" ht="30.75" customHeight="1" x14ac:dyDescent="0.25">
      <c r="A5323"/>
    </row>
    <row r="5324" spans="1:1" ht="30.75" customHeight="1" x14ac:dyDescent="0.25">
      <c r="A5324"/>
    </row>
    <row r="5325" spans="1:1" ht="30.75" customHeight="1" x14ac:dyDescent="0.25">
      <c r="A5325"/>
    </row>
    <row r="5326" spans="1:1" ht="30.75" customHeight="1" x14ac:dyDescent="0.25">
      <c r="A5326"/>
    </row>
    <row r="5327" spans="1:1" ht="30.75" customHeight="1" x14ac:dyDescent="0.25">
      <c r="A5327"/>
    </row>
    <row r="5328" spans="1:1" ht="30.75" customHeight="1" x14ac:dyDescent="0.25">
      <c r="A5328"/>
    </row>
    <row r="5329" spans="1:1" ht="30.75" customHeight="1" x14ac:dyDescent="0.25">
      <c r="A5329"/>
    </row>
    <row r="5330" spans="1:1" ht="30.75" customHeight="1" x14ac:dyDescent="0.25">
      <c r="A5330"/>
    </row>
    <row r="5331" spans="1:1" ht="30.75" customHeight="1" x14ac:dyDescent="0.25">
      <c r="A5331"/>
    </row>
    <row r="5332" spans="1:1" ht="30.75" customHeight="1" x14ac:dyDescent="0.25">
      <c r="A5332"/>
    </row>
    <row r="5333" spans="1:1" ht="30.75" customHeight="1" x14ac:dyDescent="0.25">
      <c r="A5333"/>
    </row>
    <row r="5334" spans="1:1" ht="30.75" customHeight="1" x14ac:dyDescent="0.25">
      <c r="A5334"/>
    </row>
    <row r="5335" spans="1:1" ht="30.75" customHeight="1" x14ac:dyDescent="0.25">
      <c r="A5335"/>
    </row>
    <row r="5336" spans="1:1" ht="30.75" customHeight="1" x14ac:dyDescent="0.25">
      <c r="A5336"/>
    </row>
    <row r="5337" spans="1:1" ht="30.75" customHeight="1" x14ac:dyDescent="0.25">
      <c r="A5337"/>
    </row>
    <row r="5338" spans="1:1" ht="30.75" customHeight="1" x14ac:dyDescent="0.25">
      <c r="A5338"/>
    </row>
    <row r="5339" spans="1:1" ht="30.75" customHeight="1" x14ac:dyDescent="0.25">
      <c r="A5339"/>
    </row>
    <row r="5340" spans="1:1" ht="30.75" customHeight="1" x14ac:dyDescent="0.25">
      <c r="A5340"/>
    </row>
    <row r="5341" spans="1:1" ht="30.75" customHeight="1" x14ac:dyDescent="0.25">
      <c r="A5341"/>
    </row>
    <row r="5342" spans="1:1" ht="30.75" customHeight="1" x14ac:dyDescent="0.25">
      <c r="A5342"/>
    </row>
    <row r="5343" spans="1:1" ht="30.75" customHeight="1" x14ac:dyDescent="0.25">
      <c r="A5343"/>
    </row>
    <row r="5344" spans="1:1" ht="30.75" customHeight="1" x14ac:dyDescent="0.25">
      <c r="A5344"/>
    </row>
    <row r="5345" spans="1:1" ht="30.75" customHeight="1" x14ac:dyDescent="0.25">
      <c r="A5345"/>
    </row>
    <row r="5346" spans="1:1" ht="30.75" customHeight="1" x14ac:dyDescent="0.25">
      <c r="A5346"/>
    </row>
    <row r="5347" spans="1:1" ht="30.75" customHeight="1" x14ac:dyDescent="0.25">
      <c r="A5347"/>
    </row>
    <row r="5348" spans="1:1" ht="30.75" customHeight="1" x14ac:dyDescent="0.25">
      <c r="A5348"/>
    </row>
    <row r="5349" spans="1:1" ht="30.75" customHeight="1" x14ac:dyDescent="0.25">
      <c r="A5349"/>
    </row>
    <row r="5350" spans="1:1" ht="30.75" customHeight="1" x14ac:dyDescent="0.25">
      <c r="A5350"/>
    </row>
    <row r="5351" spans="1:1" ht="30.75" customHeight="1" x14ac:dyDescent="0.25">
      <c r="A5351"/>
    </row>
    <row r="5352" spans="1:1" ht="30.75" customHeight="1" x14ac:dyDescent="0.25">
      <c r="A5352"/>
    </row>
    <row r="5353" spans="1:1" ht="30.75" customHeight="1" x14ac:dyDescent="0.25">
      <c r="A5353"/>
    </row>
    <row r="5354" spans="1:1" ht="30.75" customHeight="1" x14ac:dyDescent="0.25">
      <c r="A5354"/>
    </row>
    <row r="5355" spans="1:1" ht="30.75" customHeight="1" x14ac:dyDescent="0.25">
      <c r="A5355"/>
    </row>
    <row r="5356" spans="1:1" ht="30.75" customHeight="1" x14ac:dyDescent="0.25">
      <c r="A5356"/>
    </row>
    <row r="5357" spans="1:1" ht="30.75" customHeight="1" x14ac:dyDescent="0.25">
      <c r="A5357"/>
    </row>
    <row r="5358" spans="1:1" ht="30.75" customHeight="1" x14ac:dyDescent="0.25">
      <c r="A5358"/>
    </row>
    <row r="5359" spans="1:1" ht="30.75" customHeight="1" x14ac:dyDescent="0.25">
      <c r="A5359"/>
    </row>
    <row r="5360" spans="1:1" ht="30.75" customHeight="1" x14ac:dyDescent="0.25">
      <c r="A5360"/>
    </row>
    <row r="5361" spans="1:1" ht="30.75" customHeight="1" x14ac:dyDescent="0.25">
      <c r="A5361"/>
    </row>
    <row r="5362" spans="1:1" ht="30.75" customHeight="1" x14ac:dyDescent="0.25">
      <c r="A5362"/>
    </row>
    <row r="5363" spans="1:1" ht="30.75" customHeight="1" x14ac:dyDescent="0.25">
      <c r="A5363"/>
    </row>
    <row r="5364" spans="1:1" ht="30.75" customHeight="1" x14ac:dyDescent="0.25">
      <c r="A5364"/>
    </row>
    <row r="5365" spans="1:1" ht="30.75" customHeight="1" x14ac:dyDescent="0.25">
      <c r="A5365"/>
    </row>
    <row r="5366" spans="1:1" ht="30.75" customHeight="1" x14ac:dyDescent="0.25">
      <c r="A5366"/>
    </row>
    <row r="5367" spans="1:1" ht="30.75" customHeight="1" x14ac:dyDescent="0.25">
      <c r="A5367"/>
    </row>
    <row r="5368" spans="1:1" ht="30.75" customHeight="1" x14ac:dyDescent="0.25">
      <c r="A5368"/>
    </row>
    <row r="5369" spans="1:1" ht="30.75" customHeight="1" x14ac:dyDescent="0.25">
      <c r="A5369"/>
    </row>
    <row r="5370" spans="1:1" ht="30.75" customHeight="1" x14ac:dyDescent="0.25">
      <c r="A5370"/>
    </row>
    <row r="5371" spans="1:1" ht="30.75" customHeight="1" x14ac:dyDescent="0.25">
      <c r="A5371"/>
    </row>
    <row r="5372" spans="1:1" ht="30.75" customHeight="1" x14ac:dyDescent="0.25">
      <c r="A5372"/>
    </row>
    <row r="5373" spans="1:1" ht="30.75" customHeight="1" x14ac:dyDescent="0.25">
      <c r="A5373"/>
    </row>
    <row r="5374" spans="1:1" ht="30.75" customHeight="1" x14ac:dyDescent="0.25">
      <c r="A5374"/>
    </row>
    <row r="5375" spans="1:1" ht="30.75" customHeight="1" x14ac:dyDescent="0.25">
      <c r="A5375"/>
    </row>
    <row r="5376" spans="1:1" ht="30.75" customHeight="1" x14ac:dyDescent="0.25">
      <c r="A5376"/>
    </row>
    <row r="5377" spans="1:1" ht="30.75" customHeight="1" x14ac:dyDescent="0.25">
      <c r="A5377"/>
    </row>
    <row r="5378" spans="1:1" ht="30.75" customHeight="1" x14ac:dyDescent="0.25">
      <c r="A5378"/>
    </row>
    <row r="5379" spans="1:1" ht="30.75" customHeight="1" x14ac:dyDescent="0.25">
      <c r="A5379"/>
    </row>
    <row r="5380" spans="1:1" ht="30.75" customHeight="1" x14ac:dyDescent="0.25">
      <c r="A5380"/>
    </row>
    <row r="5381" spans="1:1" ht="30.75" customHeight="1" x14ac:dyDescent="0.25">
      <c r="A5381"/>
    </row>
    <row r="5382" spans="1:1" ht="30.75" customHeight="1" x14ac:dyDescent="0.25">
      <c r="A5382"/>
    </row>
    <row r="5383" spans="1:1" ht="30.75" customHeight="1" x14ac:dyDescent="0.25">
      <c r="A5383"/>
    </row>
    <row r="5384" spans="1:1" ht="30.75" customHeight="1" x14ac:dyDescent="0.25">
      <c r="A5384"/>
    </row>
    <row r="5385" spans="1:1" ht="30.75" customHeight="1" x14ac:dyDescent="0.25">
      <c r="A5385"/>
    </row>
    <row r="5386" spans="1:1" ht="30.75" customHeight="1" x14ac:dyDescent="0.25">
      <c r="A5386"/>
    </row>
    <row r="5387" spans="1:1" ht="30.75" customHeight="1" x14ac:dyDescent="0.25">
      <c r="A5387"/>
    </row>
    <row r="5388" spans="1:1" ht="30.75" customHeight="1" x14ac:dyDescent="0.25">
      <c r="A5388"/>
    </row>
    <row r="5389" spans="1:1" ht="30.75" customHeight="1" x14ac:dyDescent="0.25">
      <c r="A5389"/>
    </row>
    <row r="5390" spans="1:1" ht="30.75" customHeight="1" x14ac:dyDescent="0.25">
      <c r="A5390"/>
    </row>
    <row r="5391" spans="1:1" ht="30.75" customHeight="1" x14ac:dyDescent="0.25">
      <c r="A5391"/>
    </row>
    <row r="5392" spans="1:1" ht="30.75" customHeight="1" x14ac:dyDescent="0.25">
      <c r="A5392"/>
    </row>
    <row r="5393" spans="1:1" ht="30.75" customHeight="1" x14ac:dyDescent="0.25">
      <c r="A5393"/>
    </row>
    <row r="5394" spans="1:1" ht="30.75" customHeight="1" x14ac:dyDescent="0.25">
      <c r="A5394"/>
    </row>
    <row r="5395" spans="1:1" ht="30.75" customHeight="1" x14ac:dyDescent="0.25">
      <c r="A5395"/>
    </row>
    <row r="5396" spans="1:1" ht="30.75" customHeight="1" x14ac:dyDescent="0.25">
      <c r="A5396"/>
    </row>
    <row r="5397" spans="1:1" ht="30.75" customHeight="1" x14ac:dyDescent="0.25">
      <c r="A5397"/>
    </row>
    <row r="5398" spans="1:1" ht="30.75" customHeight="1" x14ac:dyDescent="0.25">
      <c r="A5398"/>
    </row>
    <row r="5399" spans="1:1" ht="30.75" customHeight="1" x14ac:dyDescent="0.25">
      <c r="A5399"/>
    </row>
    <row r="5400" spans="1:1" ht="30.75" customHeight="1" x14ac:dyDescent="0.25">
      <c r="A5400"/>
    </row>
    <row r="5401" spans="1:1" ht="30.75" customHeight="1" x14ac:dyDescent="0.25">
      <c r="A5401"/>
    </row>
    <row r="5402" spans="1:1" ht="30.75" customHeight="1" x14ac:dyDescent="0.25">
      <c r="A5402"/>
    </row>
    <row r="5403" spans="1:1" ht="30.75" customHeight="1" x14ac:dyDescent="0.25">
      <c r="A5403"/>
    </row>
    <row r="5404" spans="1:1" ht="30.75" customHeight="1" x14ac:dyDescent="0.25">
      <c r="A5404"/>
    </row>
    <row r="5405" spans="1:1" ht="30.75" customHeight="1" x14ac:dyDescent="0.25">
      <c r="A5405"/>
    </row>
    <row r="5406" spans="1:1" ht="30.75" customHeight="1" x14ac:dyDescent="0.25">
      <c r="A5406"/>
    </row>
    <row r="5407" spans="1:1" ht="30.75" customHeight="1" x14ac:dyDescent="0.25">
      <c r="A5407"/>
    </row>
    <row r="5408" spans="1:1" ht="30.75" customHeight="1" x14ac:dyDescent="0.25">
      <c r="A5408"/>
    </row>
    <row r="5409" spans="1:1" ht="30.75" customHeight="1" x14ac:dyDescent="0.25">
      <c r="A5409"/>
    </row>
    <row r="5410" spans="1:1" ht="30.75" customHeight="1" x14ac:dyDescent="0.25">
      <c r="A5410"/>
    </row>
    <row r="5411" spans="1:1" ht="30.75" customHeight="1" x14ac:dyDescent="0.25">
      <c r="A5411"/>
    </row>
    <row r="5412" spans="1:1" ht="30.75" customHeight="1" x14ac:dyDescent="0.25">
      <c r="A5412"/>
    </row>
    <row r="5413" spans="1:1" ht="30.75" customHeight="1" x14ac:dyDescent="0.25">
      <c r="A5413"/>
    </row>
    <row r="5414" spans="1:1" ht="30.75" customHeight="1" x14ac:dyDescent="0.25">
      <c r="A5414"/>
    </row>
    <row r="5415" spans="1:1" ht="30.75" customHeight="1" x14ac:dyDescent="0.25">
      <c r="A5415"/>
    </row>
    <row r="5416" spans="1:1" ht="30.75" customHeight="1" x14ac:dyDescent="0.25">
      <c r="A5416"/>
    </row>
    <row r="5417" spans="1:1" ht="30.75" customHeight="1" x14ac:dyDescent="0.25">
      <c r="A5417"/>
    </row>
    <row r="5418" spans="1:1" ht="30.75" customHeight="1" x14ac:dyDescent="0.25">
      <c r="A5418"/>
    </row>
    <row r="5419" spans="1:1" ht="30.75" customHeight="1" x14ac:dyDescent="0.25">
      <c r="A5419"/>
    </row>
    <row r="5420" spans="1:1" ht="30.75" customHeight="1" x14ac:dyDescent="0.25">
      <c r="A5420"/>
    </row>
    <row r="5421" spans="1:1" ht="30.75" customHeight="1" x14ac:dyDescent="0.25">
      <c r="A5421"/>
    </row>
    <row r="5422" spans="1:1" ht="30.75" customHeight="1" x14ac:dyDescent="0.25">
      <c r="A5422"/>
    </row>
    <row r="5423" spans="1:1" ht="30.75" customHeight="1" x14ac:dyDescent="0.25">
      <c r="A5423"/>
    </row>
    <row r="5424" spans="1:1" ht="30.75" customHeight="1" x14ac:dyDescent="0.25">
      <c r="A5424"/>
    </row>
    <row r="5425" spans="1:1" ht="30.75" customHeight="1" x14ac:dyDescent="0.25">
      <c r="A5425"/>
    </row>
    <row r="5426" spans="1:1" ht="30.75" customHeight="1" x14ac:dyDescent="0.25">
      <c r="A5426"/>
    </row>
    <row r="5427" spans="1:1" ht="30.75" customHeight="1" x14ac:dyDescent="0.25">
      <c r="A5427"/>
    </row>
    <row r="5428" spans="1:1" ht="30.75" customHeight="1" x14ac:dyDescent="0.25">
      <c r="A5428"/>
    </row>
    <row r="5429" spans="1:1" ht="30.75" customHeight="1" x14ac:dyDescent="0.25">
      <c r="A5429"/>
    </row>
    <row r="5430" spans="1:1" ht="30.75" customHeight="1" x14ac:dyDescent="0.25">
      <c r="A5430"/>
    </row>
    <row r="5431" spans="1:1" ht="30.75" customHeight="1" x14ac:dyDescent="0.25">
      <c r="A5431"/>
    </row>
    <row r="5432" spans="1:1" ht="30.75" customHeight="1" x14ac:dyDescent="0.25">
      <c r="A5432"/>
    </row>
    <row r="5433" spans="1:1" ht="30.75" customHeight="1" x14ac:dyDescent="0.25">
      <c r="A5433"/>
    </row>
    <row r="5434" spans="1:1" ht="30.75" customHeight="1" x14ac:dyDescent="0.25">
      <c r="A5434"/>
    </row>
    <row r="5435" spans="1:1" ht="30.75" customHeight="1" x14ac:dyDescent="0.25">
      <c r="A5435"/>
    </row>
    <row r="5436" spans="1:1" ht="30.75" customHeight="1" x14ac:dyDescent="0.25">
      <c r="A5436"/>
    </row>
    <row r="5437" spans="1:1" ht="30.75" customHeight="1" x14ac:dyDescent="0.25">
      <c r="A5437"/>
    </row>
    <row r="5438" spans="1:1" ht="30.75" customHeight="1" x14ac:dyDescent="0.25">
      <c r="A5438"/>
    </row>
    <row r="5439" spans="1:1" ht="30.75" customHeight="1" x14ac:dyDescent="0.25">
      <c r="A5439"/>
    </row>
    <row r="5440" spans="1:1" ht="30.75" customHeight="1" x14ac:dyDescent="0.25">
      <c r="A5440"/>
    </row>
    <row r="5441" spans="1:1" ht="30.75" customHeight="1" x14ac:dyDescent="0.25">
      <c r="A5441"/>
    </row>
    <row r="5442" spans="1:1" ht="30.75" customHeight="1" x14ac:dyDescent="0.25">
      <c r="A5442"/>
    </row>
    <row r="5443" spans="1:1" ht="30.75" customHeight="1" x14ac:dyDescent="0.25">
      <c r="A5443"/>
    </row>
    <row r="5444" spans="1:1" ht="30.75" customHeight="1" x14ac:dyDescent="0.25">
      <c r="A5444"/>
    </row>
    <row r="5445" spans="1:1" ht="30.75" customHeight="1" x14ac:dyDescent="0.25">
      <c r="A5445"/>
    </row>
    <row r="5446" spans="1:1" ht="30.75" customHeight="1" x14ac:dyDescent="0.25">
      <c r="A5446"/>
    </row>
    <row r="5447" spans="1:1" ht="30.75" customHeight="1" x14ac:dyDescent="0.25">
      <c r="A5447"/>
    </row>
    <row r="5448" spans="1:1" ht="30.75" customHeight="1" x14ac:dyDescent="0.25">
      <c r="A5448"/>
    </row>
    <row r="5449" spans="1:1" ht="30.75" customHeight="1" x14ac:dyDescent="0.25">
      <c r="A5449"/>
    </row>
    <row r="5450" spans="1:1" ht="30.75" customHeight="1" x14ac:dyDescent="0.25">
      <c r="A5450"/>
    </row>
    <row r="5451" spans="1:1" ht="30.75" customHeight="1" x14ac:dyDescent="0.25">
      <c r="A5451"/>
    </row>
    <row r="5452" spans="1:1" ht="30.75" customHeight="1" x14ac:dyDescent="0.25">
      <c r="A5452"/>
    </row>
    <row r="5453" spans="1:1" ht="30.75" customHeight="1" x14ac:dyDescent="0.25">
      <c r="A5453"/>
    </row>
    <row r="5454" spans="1:1" ht="30.75" customHeight="1" x14ac:dyDescent="0.25">
      <c r="A5454"/>
    </row>
    <row r="5455" spans="1:1" ht="30.75" customHeight="1" x14ac:dyDescent="0.25">
      <c r="A5455"/>
    </row>
    <row r="5456" spans="1:1" ht="30.75" customHeight="1" x14ac:dyDescent="0.25">
      <c r="A5456"/>
    </row>
    <row r="5457" spans="1:1" ht="30.75" customHeight="1" x14ac:dyDescent="0.25">
      <c r="A5457"/>
    </row>
    <row r="5458" spans="1:1" ht="30.75" customHeight="1" x14ac:dyDescent="0.25">
      <c r="A5458"/>
    </row>
    <row r="5459" spans="1:1" ht="30.75" customHeight="1" x14ac:dyDescent="0.25">
      <c r="A5459"/>
    </row>
    <row r="5460" spans="1:1" ht="30.75" customHeight="1" x14ac:dyDescent="0.25">
      <c r="A5460"/>
    </row>
    <row r="5461" spans="1:1" ht="30.75" customHeight="1" x14ac:dyDescent="0.25">
      <c r="A5461"/>
    </row>
    <row r="5462" spans="1:1" ht="30.75" customHeight="1" x14ac:dyDescent="0.25">
      <c r="A5462"/>
    </row>
    <row r="5463" spans="1:1" ht="30.75" customHeight="1" x14ac:dyDescent="0.25">
      <c r="A5463"/>
    </row>
    <row r="5464" spans="1:1" ht="30.75" customHeight="1" x14ac:dyDescent="0.25">
      <c r="A5464"/>
    </row>
    <row r="5465" spans="1:1" ht="30.75" customHeight="1" x14ac:dyDescent="0.25">
      <c r="A5465"/>
    </row>
    <row r="5466" spans="1:1" ht="30.75" customHeight="1" x14ac:dyDescent="0.25">
      <c r="A5466"/>
    </row>
    <row r="5467" spans="1:1" ht="30.75" customHeight="1" x14ac:dyDescent="0.25">
      <c r="A5467"/>
    </row>
    <row r="5468" spans="1:1" ht="30.75" customHeight="1" x14ac:dyDescent="0.25">
      <c r="A5468"/>
    </row>
    <row r="5469" spans="1:1" ht="30.75" customHeight="1" x14ac:dyDescent="0.25">
      <c r="A5469"/>
    </row>
    <row r="5470" spans="1:1" ht="30.75" customHeight="1" x14ac:dyDescent="0.25">
      <c r="A5470"/>
    </row>
    <row r="5471" spans="1:1" ht="30.75" customHeight="1" x14ac:dyDescent="0.25">
      <c r="A5471"/>
    </row>
    <row r="5472" spans="1:1" ht="30.75" customHeight="1" x14ac:dyDescent="0.25">
      <c r="A5472"/>
    </row>
    <row r="5473" spans="1:1" ht="30.75" customHeight="1" x14ac:dyDescent="0.25">
      <c r="A5473"/>
    </row>
    <row r="5474" spans="1:1" ht="30.75" customHeight="1" x14ac:dyDescent="0.25">
      <c r="A5474"/>
    </row>
    <row r="5475" spans="1:1" ht="30.75" customHeight="1" x14ac:dyDescent="0.25">
      <c r="A5475"/>
    </row>
    <row r="5476" spans="1:1" ht="30.75" customHeight="1" x14ac:dyDescent="0.25">
      <c r="A5476"/>
    </row>
    <row r="5477" spans="1:1" ht="30.75" customHeight="1" x14ac:dyDescent="0.25">
      <c r="A5477"/>
    </row>
    <row r="5478" spans="1:1" ht="30.75" customHeight="1" x14ac:dyDescent="0.25">
      <c r="A5478"/>
    </row>
    <row r="5479" spans="1:1" ht="30.75" customHeight="1" x14ac:dyDescent="0.25">
      <c r="A5479"/>
    </row>
    <row r="5480" spans="1:1" ht="30.75" customHeight="1" x14ac:dyDescent="0.25">
      <c r="A5480"/>
    </row>
    <row r="5481" spans="1:1" ht="30.75" customHeight="1" x14ac:dyDescent="0.25">
      <c r="A5481"/>
    </row>
    <row r="5482" spans="1:1" ht="30.75" customHeight="1" x14ac:dyDescent="0.25">
      <c r="A5482"/>
    </row>
    <row r="5483" spans="1:1" ht="30.75" customHeight="1" x14ac:dyDescent="0.25">
      <c r="A5483"/>
    </row>
    <row r="5484" spans="1:1" ht="30.75" customHeight="1" x14ac:dyDescent="0.25">
      <c r="A5484"/>
    </row>
    <row r="5485" spans="1:1" ht="30.75" customHeight="1" x14ac:dyDescent="0.25">
      <c r="A5485"/>
    </row>
    <row r="5486" spans="1:1" ht="30.75" customHeight="1" x14ac:dyDescent="0.25">
      <c r="A5486"/>
    </row>
    <row r="5487" spans="1:1" ht="30.75" customHeight="1" x14ac:dyDescent="0.25">
      <c r="A5487"/>
    </row>
    <row r="5488" spans="1:1" ht="30.75" customHeight="1" x14ac:dyDescent="0.25">
      <c r="A5488"/>
    </row>
    <row r="5489" spans="1:1" ht="30.75" customHeight="1" x14ac:dyDescent="0.25">
      <c r="A5489"/>
    </row>
    <row r="5490" spans="1:1" ht="30.75" customHeight="1" x14ac:dyDescent="0.25">
      <c r="A5490"/>
    </row>
    <row r="5491" spans="1:1" ht="30.75" customHeight="1" x14ac:dyDescent="0.25">
      <c r="A5491"/>
    </row>
    <row r="5492" spans="1:1" ht="30.75" customHeight="1" x14ac:dyDescent="0.25">
      <c r="A5492"/>
    </row>
    <row r="5493" spans="1:1" ht="30.75" customHeight="1" x14ac:dyDescent="0.25">
      <c r="A5493"/>
    </row>
    <row r="5494" spans="1:1" ht="30.75" customHeight="1" x14ac:dyDescent="0.25">
      <c r="A5494"/>
    </row>
    <row r="5495" spans="1:1" ht="30.75" customHeight="1" x14ac:dyDescent="0.25">
      <c r="A5495"/>
    </row>
    <row r="5496" spans="1:1" ht="30.75" customHeight="1" x14ac:dyDescent="0.25">
      <c r="A5496"/>
    </row>
    <row r="5497" spans="1:1" ht="30.75" customHeight="1" x14ac:dyDescent="0.25">
      <c r="A5497"/>
    </row>
    <row r="5498" spans="1:1" ht="30.75" customHeight="1" x14ac:dyDescent="0.25">
      <c r="A5498"/>
    </row>
    <row r="5499" spans="1:1" ht="30.75" customHeight="1" x14ac:dyDescent="0.25">
      <c r="A5499"/>
    </row>
    <row r="5500" spans="1:1" ht="30.75" customHeight="1" x14ac:dyDescent="0.25">
      <c r="A5500"/>
    </row>
    <row r="5501" spans="1:1" ht="30.75" customHeight="1" x14ac:dyDescent="0.25">
      <c r="A5501"/>
    </row>
    <row r="5502" spans="1:1" ht="30.75" customHeight="1" x14ac:dyDescent="0.25">
      <c r="A5502"/>
    </row>
    <row r="5503" spans="1:1" ht="30.75" customHeight="1" x14ac:dyDescent="0.25">
      <c r="A5503"/>
    </row>
    <row r="5504" spans="1:1" ht="30.75" customHeight="1" x14ac:dyDescent="0.25">
      <c r="A5504"/>
    </row>
    <row r="5505" spans="1:1" ht="30.75" customHeight="1" x14ac:dyDescent="0.25">
      <c r="A5505"/>
    </row>
    <row r="5506" spans="1:1" ht="30.75" customHeight="1" x14ac:dyDescent="0.25">
      <c r="A5506"/>
    </row>
    <row r="5507" spans="1:1" ht="30.75" customHeight="1" x14ac:dyDescent="0.25">
      <c r="A5507"/>
    </row>
    <row r="5508" spans="1:1" ht="30.75" customHeight="1" x14ac:dyDescent="0.25">
      <c r="A5508"/>
    </row>
    <row r="5509" spans="1:1" ht="30.75" customHeight="1" x14ac:dyDescent="0.25">
      <c r="A5509"/>
    </row>
    <row r="5510" spans="1:1" ht="30.75" customHeight="1" x14ac:dyDescent="0.25">
      <c r="A5510"/>
    </row>
    <row r="5511" spans="1:1" ht="30.75" customHeight="1" x14ac:dyDescent="0.25">
      <c r="A5511"/>
    </row>
    <row r="5512" spans="1:1" ht="30.75" customHeight="1" x14ac:dyDescent="0.25">
      <c r="A5512"/>
    </row>
    <row r="5513" spans="1:1" ht="30.75" customHeight="1" x14ac:dyDescent="0.25">
      <c r="A5513"/>
    </row>
    <row r="5514" spans="1:1" ht="30.75" customHeight="1" x14ac:dyDescent="0.25">
      <c r="A5514"/>
    </row>
    <row r="5515" spans="1:1" ht="30.75" customHeight="1" x14ac:dyDescent="0.25">
      <c r="A5515"/>
    </row>
    <row r="5516" spans="1:1" ht="30.75" customHeight="1" x14ac:dyDescent="0.25">
      <c r="A5516"/>
    </row>
    <row r="5517" spans="1:1" ht="30.75" customHeight="1" x14ac:dyDescent="0.25">
      <c r="A5517"/>
    </row>
    <row r="5518" spans="1:1" ht="30.75" customHeight="1" x14ac:dyDescent="0.25">
      <c r="A5518"/>
    </row>
    <row r="5519" spans="1:1" ht="30.75" customHeight="1" x14ac:dyDescent="0.25">
      <c r="A5519"/>
    </row>
    <row r="5520" spans="1:1" ht="30.75" customHeight="1" x14ac:dyDescent="0.25">
      <c r="A5520"/>
    </row>
    <row r="5521" spans="1:1" ht="30.75" customHeight="1" x14ac:dyDescent="0.25">
      <c r="A5521"/>
    </row>
    <row r="5522" spans="1:1" ht="30.75" customHeight="1" x14ac:dyDescent="0.25">
      <c r="A5522"/>
    </row>
    <row r="5523" spans="1:1" ht="30.75" customHeight="1" x14ac:dyDescent="0.25">
      <c r="A5523"/>
    </row>
    <row r="5524" spans="1:1" ht="30.75" customHeight="1" x14ac:dyDescent="0.25">
      <c r="A5524"/>
    </row>
    <row r="5525" spans="1:1" ht="30.75" customHeight="1" x14ac:dyDescent="0.25">
      <c r="A5525"/>
    </row>
    <row r="5526" spans="1:1" ht="30.75" customHeight="1" x14ac:dyDescent="0.25">
      <c r="A5526"/>
    </row>
    <row r="5527" spans="1:1" ht="30.75" customHeight="1" x14ac:dyDescent="0.25">
      <c r="A5527"/>
    </row>
    <row r="5528" spans="1:1" ht="30.75" customHeight="1" x14ac:dyDescent="0.25">
      <c r="A5528"/>
    </row>
    <row r="5529" spans="1:1" ht="30.75" customHeight="1" x14ac:dyDescent="0.25">
      <c r="A5529"/>
    </row>
    <row r="5530" spans="1:1" ht="30.75" customHeight="1" x14ac:dyDescent="0.25">
      <c r="A5530"/>
    </row>
    <row r="5531" spans="1:1" ht="30.75" customHeight="1" x14ac:dyDescent="0.25">
      <c r="A5531"/>
    </row>
    <row r="5532" spans="1:1" ht="30.75" customHeight="1" x14ac:dyDescent="0.25">
      <c r="A5532"/>
    </row>
    <row r="5533" spans="1:1" ht="30.75" customHeight="1" x14ac:dyDescent="0.25">
      <c r="A5533"/>
    </row>
    <row r="5534" spans="1:1" ht="30.75" customHeight="1" x14ac:dyDescent="0.25">
      <c r="A5534"/>
    </row>
    <row r="5535" spans="1:1" ht="30.75" customHeight="1" x14ac:dyDescent="0.25">
      <c r="A5535"/>
    </row>
    <row r="5536" spans="1:1" ht="30.75" customHeight="1" x14ac:dyDescent="0.25">
      <c r="A5536"/>
    </row>
    <row r="5537" spans="1:1" ht="30.75" customHeight="1" x14ac:dyDescent="0.25">
      <c r="A5537"/>
    </row>
    <row r="5538" spans="1:1" ht="30.75" customHeight="1" x14ac:dyDescent="0.25">
      <c r="A5538"/>
    </row>
    <row r="5539" spans="1:1" ht="30.75" customHeight="1" x14ac:dyDescent="0.25">
      <c r="A5539"/>
    </row>
    <row r="5540" spans="1:1" ht="30.75" customHeight="1" x14ac:dyDescent="0.25">
      <c r="A5540"/>
    </row>
    <row r="5541" spans="1:1" ht="30.75" customHeight="1" x14ac:dyDescent="0.25">
      <c r="A5541"/>
    </row>
    <row r="5542" spans="1:1" ht="30.75" customHeight="1" x14ac:dyDescent="0.25">
      <c r="A5542"/>
    </row>
    <row r="5543" spans="1:1" ht="30.75" customHeight="1" x14ac:dyDescent="0.25">
      <c r="A5543"/>
    </row>
    <row r="5544" spans="1:1" ht="30.75" customHeight="1" x14ac:dyDescent="0.25">
      <c r="A5544"/>
    </row>
    <row r="5545" spans="1:1" ht="30.75" customHeight="1" x14ac:dyDescent="0.25">
      <c r="A5545"/>
    </row>
    <row r="5546" spans="1:1" ht="30.75" customHeight="1" x14ac:dyDescent="0.25">
      <c r="A5546"/>
    </row>
    <row r="5547" spans="1:1" ht="30.75" customHeight="1" x14ac:dyDescent="0.25">
      <c r="A5547"/>
    </row>
    <row r="5548" spans="1:1" ht="30.75" customHeight="1" x14ac:dyDescent="0.25">
      <c r="A5548"/>
    </row>
    <row r="5549" spans="1:1" ht="30.75" customHeight="1" x14ac:dyDescent="0.25">
      <c r="A5549"/>
    </row>
    <row r="5550" spans="1:1" ht="30.75" customHeight="1" x14ac:dyDescent="0.25">
      <c r="A5550"/>
    </row>
    <row r="5551" spans="1:1" ht="30.75" customHeight="1" x14ac:dyDescent="0.25">
      <c r="A5551"/>
    </row>
    <row r="5552" spans="1:1" ht="30.75" customHeight="1" x14ac:dyDescent="0.25">
      <c r="A5552"/>
    </row>
    <row r="5553" spans="1:1" ht="30.75" customHeight="1" x14ac:dyDescent="0.25">
      <c r="A5553"/>
    </row>
    <row r="5554" spans="1:1" ht="30.75" customHeight="1" x14ac:dyDescent="0.25">
      <c r="A5554"/>
    </row>
    <row r="5555" spans="1:1" ht="30.75" customHeight="1" x14ac:dyDescent="0.25">
      <c r="A5555"/>
    </row>
    <row r="5556" spans="1:1" ht="30.75" customHeight="1" x14ac:dyDescent="0.25">
      <c r="A5556"/>
    </row>
    <row r="5557" spans="1:1" ht="30.75" customHeight="1" x14ac:dyDescent="0.25">
      <c r="A5557"/>
    </row>
    <row r="5558" spans="1:1" ht="30.75" customHeight="1" x14ac:dyDescent="0.25">
      <c r="A5558"/>
    </row>
    <row r="5559" spans="1:1" ht="30.75" customHeight="1" x14ac:dyDescent="0.25">
      <c r="A5559"/>
    </row>
    <row r="5560" spans="1:1" ht="30.75" customHeight="1" x14ac:dyDescent="0.25">
      <c r="A5560"/>
    </row>
    <row r="5561" spans="1:1" ht="30.75" customHeight="1" x14ac:dyDescent="0.25">
      <c r="A5561"/>
    </row>
    <row r="5562" spans="1:1" ht="30.75" customHeight="1" x14ac:dyDescent="0.25">
      <c r="A5562"/>
    </row>
    <row r="5563" spans="1:1" ht="30.75" customHeight="1" x14ac:dyDescent="0.25">
      <c r="A5563"/>
    </row>
    <row r="5564" spans="1:1" ht="30.75" customHeight="1" x14ac:dyDescent="0.25">
      <c r="A5564"/>
    </row>
    <row r="5565" spans="1:1" ht="30.75" customHeight="1" x14ac:dyDescent="0.25">
      <c r="A5565"/>
    </row>
    <row r="5566" spans="1:1" ht="30.75" customHeight="1" x14ac:dyDescent="0.25">
      <c r="A5566"/>
    </row>
    <row r="5567" spans="1:1" ht="30.75" customHeight="1" x14ac:dyDescent="0.25">
      <c r="A5567"/>
    </row>
    <row r="5568" spans="1:1" ht="30.75" customHeight="1" x14ac:dyDescent="0.25">
      <c r="A5568"/>
    </row>
    <row r="5569" spans="1:1" ht="30.75" customHeight="1" x14ac:dyDescent="0.25">
      <c r="A5569"/>
    </row>
    <row r="5570" spans="1:1" ht="30.75" customHeight="1" x14ac:dyDescent="0.25">
      <c r="A5570"/>
    </row>
    <row r="5571" spans="1:1" ht="30.75" customHeight="1" x14ac:dyDescent="0.25">
      <c r="A5571"/>
    </row>
    <row r="5572" spans="1:1" ht="30.75" customHeight="1" x14ac:dyDescent="0.25">
      <c r="A5572"/>
    </row>
    <row r="5573" spans="1:1" ht="30.75" customHeight="1" x14ac:dyDescent="0.25">
      <c r="A5573"/>
    </row>
    <row r="5574" spans="1:1" ht="30.75" customHeight="1" x14ac:dyDescent="0.25">
      <c r="A5574"/>
    </row>
    <row r="5575" spans="1:1" ht="30.75" customHeight="1" x14ac:dyDescent="0.25">
      <c r="A5575"/>
    </row>
    <row r="5576" spans="1:1" ht="30.75" customHeight="1" x14ac:dyDescent="0.25">
      <c r="A5576"/>
    </row>
    <row r="5577" spans="1:1" ht="30.75" customHeight="1" x14ac:dyDescent="0.25">
      <c r="A5577"/>
    </row>
    <row r="5578" spans="1:1" ht="30.75" customHeight="1" x14ac:dyDescent="0.25">
      <c r="A5578"/>
    </row>
    <row r="5579" spans="1:1" ht="30.75" customHeight="1" x14ac:dyDescent="0.25">
      <c r="A5579"/>
    </row>
    <row r="5580" spans="1:1" ht="30.75" customHeight="1" x14ac:dyDescent="0.25">
      <c r="A5580"/>
    </row>
    <row r="5581" spans="1:1" ht="30.75" customHeight="1" x14ac:dyDescent="0.25">
      <c r="A5581"/>
    </row>
    <row r="5582" spans="1:1" ht="30.75" customHeight="1" x14ac:dyDescent="0.25">
      <c r="A5582"/>
    </row>
    <row r="5583" spans="1:1" ht="30.75" customHeight="1" x14ac:dyDescent="0.25">
      <c r="A5583"/>
    </row>
    <row r="5584" spans="1:1" ht="30.75" customHeight="1" x14ac:dyDescent="0.25">
      <c r="A5584"/>
    </row>
    <row r="5585" spans="1:1" ht="30.75" customHeight="1" x14ac:dyDescent="0.25">
      <c r="A5585"/>
    </row>
    <row r="5586" spans="1:1" ht="30.75" customHeight="1" x14ac:dyDescent="0.25">
      <c r="A5586"/>
    </row>
    <row r="5587" spans="1:1" ht="30.75" customHeight="1" x14ac:dyDescent="0.25">
      <c r="A5587"/>
    </row>
    <row r="5588" spans="1:1" ht="30.75" customHeight="1" x14ac:dyDescent="0.25">
      <c r="A5588"/>
    </row>
    <row r="5589" spans="1:1" ht="30.75" customHeight="1" x14ac:dyDescent="0.25">
      <c r="A5589"/>
    </row>
    <row r="5590" spans="1:1" ht="30.75" customHeight="1" x14ac:dyDescent="0.25">
      <c r="A5590"/>
    </row>
    <row r="5591" spans="1:1" ht="30.75" customHeight="1" x14ac:dyDescent="0.25">
      <c r="A5591"/>
    </row>
    <row r="5592" spans="1:1" ht="30.75" customHeight="1" x14ac:dyDescent="0.25">
      <c r="A5592"/>
    </row>
    <row r="5593" spans="1:1" ht="30.75" customHeight="1" x14ac:dyDescent="0.25">
      <c r="A5593"/>
    </row>
    <row r="5594" spans="1:1" ht="30.75" customHeight="1" x14ac:dyDescent="0.25">
      <c r="A5594"/>
    </row>
    <row r="5595" spans="1:1" ht="30.75" customHeight="1" x14ac:dyDescent="0.25">
      <c r="A5595"/>
    </row>
    <row r="5596" spans="1:1" ht="30.75" customHeight="1" x14ac:dyDescent="0.25">
      <c r="A5596"/>
    </row>
    <row r="5597" spans="1:1" ht="30.75" customHeight="1" x14ac:dyDescent="0.25">
      <c r="A5597"/>
    </row>
    <row r="5598" spans="1:1" ht="30.75" customHeight="1" x14ac:dyDescent="0.25">
      <c r="A5598"/>
    </row>
    <row r="5599" spans="1:1" ht="30.75" customHeight="1" x14ac:dyDescent="0.25">
      <c r="A5599"/>
    </row>
    <row r="5600" spans="1:1" ht="30.75" customHeight="1" x14ac:dyDescent="0.25">
      <c r="A5600"/>
    </row>
    <row r="5601" spans="1:1" ht="30.75" customHeight="1" x14ac:dyDescent="0.25">
      <c r="A5601"/>
    </row>
    <row r="5602" spans="1:1" ht="30.75" customHeight="1" x14ac:dyDescent="0.25">
      <c r="A5602"/>
    </row>
    <row r="5603" spans="1:1" ht="30.75" customHeight="1" x14ac:dyDescent="0.25">
      <c r="A5603"/>
    </row>
    <row r="5604" spans="1:1" ht="30.75" customHeight="1" x14ac:dyDescent="0.25">
      <c r="A5604"/>
    </row>
    <row r="5605" spans="1:1" ht="30.75" customHeight="1" x14ac:dyDescent="0.25">
      <c r="A5605"/>
    </row>
    <row r="5606" spans="1:1" ht="30.75" customHeight="1" x14ac:dyDescent="0.25">
      <c r="A5606"/>
    </row>
    <row r="5607" spans="1:1" ht="30.75" customHeight="1" x14ac:dyDescent="0.25">
      <c r="A5607"/>
    </row>
    <row r="5608" spans="1:1" ht="30.75" customHeight="1" x14ac:dyDescent="0.25">
      <c r="A5608"/>
    </row>
    <row r="5609" spans="1:1" ht="30.75" customHeight="1" x14ac:dyDescent="0.25">
      <c r="A5609"/>
    </row>
    <row r="5610" spans="1:1" ht="30.75" customHeight="1" x14ac:dyDescent="0.25">
      <c r="A5610"/>
    </row>
    <row r="5611" spans="1:1" ht="30.75" customHeight="1" x14ac:dyDescent="0.25">
      <c r="A5611"/>
    </row>
    <row r="5612" spans="1:1" ht="30.75" customHeight="1" x14ac:dyDescent="0.25">
      <c r="A5612"/>
    </row>
    <row r="5613" spans="1:1" ht="30.75" customHeight="1" x14ac:dyDescent="0.25">
      <c r="A5613"/>
    </row>
    <row r="5614" spans="1:1" ht="30.75" customHeight="1" x14ac:dyDescent="0.25">
      <c r="A5614"/>
    </row>
    <row r="5615" spans="1:1" ht="30.75" customHeight="1" x14ac:dyDescent="0.25">
      <c r="A5615"/>
    </row>
    <row r="5616" spans="1:1" ht="30.75" customHeight="1" x14ac:dyDescent="0.25">
      <c r="A5616"/>
    </row>
    <row r="5617" spans="1:1" ht="30.75" customHeight="1" x14ac:dyDescent="0.25">
      <c r="A5617"/>
    </row>
    <row r="5618" spans="1:1" ht="30.75" customHeight="1" x14ac:dyDescent="0.25">
      <c r="A5618"/>
    </row>
    <row r="5619" spans="1:1" ht="30.75" customHeight="1" x14ac:dyDescent="0.25">
      <c r="A5619"/>
    </row>
    <row r="5620" spans="1:1" ht="30.75" customHeight="1" x14ac:dyDescent="0.25">
      <c r="A5620"/>
    </row>
    <row r="5621" spans="1:1" ht="30.75" customHeight="1" x14ac:dyDescent="0.25">
      <c r="A5621"/>
    </row>
    <row r="5622" spans="1:1" ht="30.75" customHeight="1" x14ac:dyDescent="0.25">
      <c r="A5622"/>
    </row>
    <row r="5623" spans="1:1" ht="30.75" customHeight="1" x14ac:dyDescent="0.25">
      <c r="A5623"/>
    </row>
    <row r="5624" spans="1:1" ht="30.75" customHeight="1" x14ac:dyDescent="0.25">
      <c r="A5624"/>
    </row>
    <row r="5625" spans="1:1" ht="30.75" customHeight="1" x14ac:dyDescent="0.25">
      <c r="A5625"/>
    </row>
    <row r="5626" spans="1:1" ht="30.75" customHeight="1" x14ac:dyDescent="0.25">
      <c r="A5626"/>
    </row>
    <row r="5627" spans="1:1" ht="30.75" customHeight="1" x14ac:dyDescent="0.25">
      <c r="A5627"/>
    </row>
    <row r="5628" spans="1:1" ht="30.75" customHeight="1" x14ac:dyDescent="0.25">
      <c r="A5628"/>
    </row>
    <row r="5629" spans="1:1" ht="30.75" customHeight="1" x14ac:dyDescent="0.25">
      <c r="A5629"/>
    </row>
    <row r="5630" spans="1:1" ht="30.75" customHeight="1" x14ac:dyDescent="0.25">
      <c r="A5630"/>
    </row>
    <row r="5631" spans="1:1" ht="30.75" customHeight="1" x14ac:dyDescent="0.25">
      <c r="A5631"/>
    </row>
    <row r="5632" spans="1:1" ht="30.75" customHeight="1" x14ac:dyDescent="0.25">
      <c r="A5632"/>
    </row>
    <row r="5633" spans="1:1" ht="30.75" customHeight="1" x14ac:dyDescent="0.25">
      <c r="A5633"/>
    </row>
    <row r="5634" spans="1:1" ht="30.75" customHeight="1" x14ac:dyDescent="0.25">
      <c r="A5634"/>
    </row>
    <row r="5635" spans="1:1" ht="30.75" customHeight="1" x14ac:dyDescent="0.25">
      <c r="A5635"/>
    </row>
    <row r="5636" spans="1:1" ht="30.75" customHeight="1" x14ac:dyDescent="0.25">
      <c r="A5636"/>
    </row>
    <row r="5637" spans="1:1" ht="30.75" customHeight="1" x14ac:dyDescent="0.25">
      <c r="A5637"/>
    </row>
    <row r="5638" spans="1:1" ht="30.75" customHeight="1" x14ac:dyDescent="0.25">
      <c r="A5638"/>
    </row>
    <row r="5639" spans="1:1" ht="30.75" customHeight="1" x14ac:dyDescent="0.25">
      <c r="A5639"/>
    </row>
    <row r="5640" spans="1:1" ht="30.75" customHeight="1" x14ac:dyDescent="0.25">
      <c r="A5640"/>
    </row>
    <row r="5641" spans="1:1" ht="30.75" customHeight="1" x14ac:dyDescent="0.25">
      <c r="A5641"/>
    </row>
    <row r="5642" spans="1:1" ht="30.75" customHeight="1" x14ac:dyDescent="0.25">
      <c r="A5642"/>
    </row>
    <row r="5643" spans="1:1" ht="30.75" customHeight="1" x14ac:dyDescent="0.25">
      <c r="A5643"/>
    </row>
    <row r="5644" spans="1:1" ht="30.75" customHeight="1" x14ac:dyDescent="0.25">
      <c r="A5644"/>
    </row>
    <row r="5645" spans="1:1" ht="30.75" customHeight="1" x14ac:dyDescent="0.25">
      <c r="A5645"/>
    </row>
    <row r="5646" spans="1:1" ht="30.75" customHeight="1" x14ac:dyDescent="0.25">
      <c r="A5646"/>
    </row>
    <row r="5647" spans="1:1" ht="30.75" customHeight="1" x14ac:dyDescent="0.25">
      <c r="A5647"/>
    </row>
    <row r="5648" spans="1:1" ht="30.75" customHeight="1" x14ac:dyDescent="0.25">
      <c r="A5648"/>
    </row>
    <row r="5649" spans="1:1" ht="30.75" customHeight="1" x14ac:dyDescent="0.25">
      <c r="A5649"/>
    </row>
    <row r="5650" spans="1:1" ht="30.75" customHeight="1" x14ac:dyDescent="0.25">
      <c r="A5650"/>
    </row>
    <row r="5651" spans="1:1" ht="30.75" customHeight="1" x14ac:dyDescent="0.25">
      <c r="A5651"/>
    </row>
    <row r="5652" spans="1:1" ht="30.75" customHeight="1" x14ac:dyDescent="0.25">
      <c r="A5652"/>
    </row>
    <row r="5653" spans="1:1" ht="30.75" customHeight="1" x14ac:dyDescent="0.25">
      <c r="A5653"/>
    </row>
    <row r="5654" spans="1:1" ht="30.75" customHeight="1" x14ac:dyDescent="0.25">
      <c r="A5654"/>
    </row>
    <row r="5655" spans="1:1" ht="30.75" customHeight="1" x14ac:dyDescent="0.25">
      <c r="A5655"/>
    </row>
    <row r="5656" spans="1:1" ht="30.75" customHeight="1" x14ac:dyDescent="0.25">
      <c r="A5656"/>
    </row>
    <row r="5657" spans="1:1" ht="30.75" customHeight="1" x14ac:dyDescent="0.25">
      <c r="A5657"/>
    </row>
    <row r="5658" spans="1:1" ht="30.75" customHeight="1" x14ac:dyDescent="0.25">
      <c r="A5658"/>
    </row>
    <row r="5659" spans="1:1" ht="30.75" customHeight="1" x14ac:dyDescent="0.25">
      <c r="A5659"/>
    </row>
    <row r="5660" spans="1:1" ht="30.75" customHeight="1" x14ac:dyDescent="0.25">
      <c r="A5660"/>
    </row>
    <row r="5661" spans="1:1" ht="30.75" customHeight="1" x14ac:dyDescent="0.25">
      <c r="A5661"/>
    </row>
    <row r="5662" spans="1:1" ht="30.75" customHeight="1" x14ac:dyDescent="0.25">
      <c r="A5662"/>
    </row>
    <row r="5663" spans="1:1" ht="30.75" customHeight="1" x14ac:dyDescent="0.25">
      <c r="A5663"/>
    </row>
    <row r="5664" spans="1:1" ht="30.75" customHeight="1" x14ac:dyDescent="0.25">
      <c r="A5664"/>
    </row>
    <row r="5665" spans="1:1" ht="30.75" customHeight="1" x14ac:dyDescent="0.25">
      <c r="A5665"/>
    </row>
    <row r="5666" spans="1:1" ht="30.75" customHeight="1" x14ac:dyDescent="0.25">
      <c r="A5666"/>
    </row>
    <row r="5667" spans="1:1" ht="30.75" customHeight="1" x14ac:dyDescent="0.25">
      <c r="A5667"/>
    </row>
    <row r="5668" spans="1:1" ht="30.75" customHeight="1" x14ac:dyDescent="0.25">
      <c r="A5668"/>
    </row>
    <row r="5669" spans="1:1" ht="30.75" customHeight="1" x14ac:dyDescent="0.25">
      <c r="A5669"/>
    </row>
    <row r="5670" spans="1:1" ht="30.75" customHeight="1" x14ac:dyDescent="0.25">
      <c r="A5670"/>
    </row>
    <row r="5671" spans="1:1" ht="30.75" customHeight="1" x14ac:dyDescent="0.25">
      <c r="A5671"/>
    </row>
    <row r="5672" spans="1:1" ht="30.75" customHeight="1" x14ac:dyDescent="0.25">
      <c r="A5672"/>
    </row>
    <row r="5673" spans="1:1" ht="30.75" customHeight="1" x14ac:dyDescent="0.25">
      <c r="A5673"/>
    </row>
    <row r="5674" spans="1:1" ht="30.75" customHeight="1" x14ac:dyDescent="0.25">
      <c r="A5674"/>
    </row>
    <row r="5675" spans="1:1" ht="30.75" customHeight="1" x14ac:dyDescent="0.25">
      <c r="A5675"/>
    </row>
    <row r="5676" spans="1:1" ht="30.75" customHeight="1" x14ac:dyDescent="0.25">
      <c r="A5676"/>
    </row>
    <row r="5677" spans="1:1" ht="30.75" customHeight="1" x14ac:dyDescent="0.25">
      <c r="A5677"/>
    </row>
    <row r="5678" spans="1:1" ht="30.75" customHeight="1" x14ac:dyDescent="0.25">
      <c r="A5678"/>
    </row>
    <row r="5679" spans="1:1" ht="30.75" customHeight="1" x14ac:dyDescent="0.25">
      <c r="A5679"/>
    </row>
    <row r="5680" spans="1:1" ht="30.75" customHeight="1" x14ac:dyDescent="0.25">
      <c r="A5680"/>
    </row>
    <row r="5681" spans="1:1" ht="30.75" customHeight="1" x14ac:dyDescent="0.25">
      <c r="A5681"/>
    </row>
    <row r="5682" spans="1:1" ht="30.75" customHeight="1" x14ac:dyDescent="0.25">
      <c r="A5682"/>
    </row>
    <row r="5683" spans="1:1" ht="30.75" customHeight="1" x14ac:dyDescent="0.25">
      <c r="A5683"/>
    </row>
    <row r="5684" spans="1:1" ht="30.75" customHeight="1" x14ac:dyDescent="0.25">
      <c r="A5684"/>
    </row>
    <row r="5685" spans="1:1" ht="30.75" customHeight="1" x14ac:dyDescent="0.25">
      <c r="A5685"/>
    </row>
    <row r="5686" spans="1:1" ht="30.75" customHeight="1" x14ac:dyDescent="0.25">
      <c r="A5686"/>
    </row>
    <row r="5687" spans="1:1" ht="30.75" customHeight="1" x14ac:dyDescent="0.25">
      <c r="A5687"/>
    </row>
    <row r="5688" spans="1:1" ht="30.75" customHeight="1" x14ac:dyDescent="0.25">
      <c r="A5688"/>
    </row>
    <row r="5689" spans="1:1" ht="30.75" customHeight="1" x14ac:dyDescent="0.25">
      <c r="A5689"/>
    </row>
    <row r="5690" spans="1:1" ht="30.75" customHeight="1" x14ac:dyDescent="0.25">
      <c r="A5690"/>
    </row>
    <row r="5691" spans="1:1" ht="30.75" customHeight="1" x14ac:dyDescent="0.25">
      <c r="A5691"/>
    </row>
    <row r="5692" spans="1:1" ht="30.75" customHeight="1" x14ac:dyDescent="0.25">
      <c r="A5692"/>
    </row>
    <row r="5693" spans="1:1" ht="30.75" customHeight="1" x14ac:dyDescent="0.25">
      <c r="A5693"/>
    </row>
    <row r="5694" spans="1:1" ht="30.75" customHeight="1" x14ac:dyDescent="0.25">
      <c r="A5694"/>
    </row>
    <row r="5695" spans="1:1" ht="30.75" customHeight="1" x14ac:dyDescent="0.25">
      <c r="A5695"/>
    </row>
    <row r="5696" spans="1:1" ht="30.75" customHeight="1" x14ac:dyDescent="0.25">
      <c r="A5696"/>
    </row>
    <row r="5697" spans="1:1" ht="30.75" customHeight="1" x14ac:dyDescent="0.25">
      <c r="A5697"/>
    </row>
    <row r="5698" spans="1:1" ht="30.75" customHeight="1" x14ac:dyDescent="0.25">
      <c r="A5698"/>
    </row>
    <row r="5699" spans="1:1" ht="30.75" customHeight="1" x14ac:dyDescent="0.25">
      <c r="A5699"/>
    </row>
    <row r="5700" spans="1:1" ht="30.75" customHeight="1" x14ac:dyDescent="0.25">
      <c r="A5700"/>
    </row>
    <row r="5701" spans="1:1" ht="30.75" customHeight="1" x14ac:dyDescent="0.25">
      <c r="A5701"/>
    </row>
    <row r="5702" spans="1:1" ht="30.75" customHeight="1" x14ac:dyDescent="0.25">
      <c r="A5702"/>
    </row>
    <row r="5703" spans="1:1" ht="30.75" customHeight="1" x14ac:dyDescent="0.25">
      <c r="A5703"/>
    </row>
    <row r="5704" spans="1:1" ht="30.75" customHeight="1" x14ac:dyDescent="0.25">
      <c r="A5704"/>
    </row>
    <row r="5705" spans="1:1" ht="30.75" customHeight="1" x14ac:dyDescent="0.25">
      <c r="A5705"/>
    </row>
    <row r="5706" spans="1:1" ht="30.75" customHeight="1" x14ac:dyDescent="0.25">
      <c r="A5706"/>
    </row>
    <row r="5707" spans="1:1" ht="30.75" customHeight="1" x14ac:dyDescent="0.25">
      <c r="A5707"/>
    </row>
    <row r="5708" spans="1:1" ht="30.75" customHeight="1" x14ac:dyDescent="0.25">
      <c r="A5708"/>
    </row>
    <row r="5709" spans="1:1" ht="30.75" customHeight="1" x14ac:dyDescent="0.25">
      <c r="A5709"/>
    </row>
    <row r="5710" spans="1:1" ht="30.75" customHeight="1" x14ac:dyDescent="0.25">
      <c r="A5710"/>
    </row>
    <row r="5711" spans="1:1" ht="30.75" customHeight="1" x14ac:dyDescent="0.25">
      <c r="A5711"/>
    </row>
    <row r="5712" spans="1:1" ht="30.75" customHeight="1" x14ac:dyDescent="0.25">
      <c r="A5712"/>
    </row>
    <row r="5713" spans="1:1" ht="30.75" customHeight="1" x14ac:dyDescent="0.25">
      <c r="A5713"/>
    </row>
    <row r="5714" spans="1:1" ht="30.75" customHeight="1" x14ac:dyDescent="0.25">
      <c r="A5714"/>
    </row>
    <row r="5715" spans="1:1" ht="30.75" customHeight="1" x14ac:dyDescent="0.25">
      <c r="A5715"/>
    </row>
    <row r="5716" spans="1:1" ht="30.75" customHeight="1" x14ac:dyDescent="0.25">
      <c r="A5716"/>
    </row>
    <row r="5717" spans="1:1" ht="30.75" customHeight="1" x14ac:dyDescent="0.25">
      <c r="A5717"/>
    </row>
    <row r="5718" spans="1:1" ht="30.75" customHeight="1" x14ac:dyDescent="0.25">
      <c r="A5718"/>
    </row>
    <row r="5719" spans="1:1" ht="30.75" customHeight="1" x14ac:dyDescent="0.25">
      <c r="A5719"/>
    </row>
    <row r="5720" spans="1:1" ht="30.75" customHeight="1" x14ac:dyDescent="0.25">
      <c r="A5720"/>
    </row>
    <row r="5721" spans="1:1" ht="30.75" customHeight="1" x14ac:dyDescent="0.25">
      <c r="A5721"/>
    </row>
    <row r="5722" spans="1:1" ht="30.75" customHeight="1" x14ac:dyDescent="0.25">
      <c r="A5722"/>
    </row>
    <row r="5723" spans="1:1" ht="30.75" customHeight="1" x14ac:dyDescent="0.25">
      <c r="A5723"/>
    </row>
    <row r="5724" spans="1:1" ht="30.75" customHeight="1" x14ac:dyDescent="0.25">
      <c r="A5724"/>
    </row>
    <row r="5725" spans="1:1" ht="30.75" customHeight="1" x14ac:dyDescent="0.25">
      <c r="A5725"/>
    </row>
    <row r="5726" spans="1:1" ht="30.75" customHeight="1" x14ac:dyDescent="0.25">
      <c r="A5726"/>
    </row>
    <row r="5727" spans="1:1" ht="30.75" customHeight="1" x14ac:dyDescent="0.25">
      <c r="A5727"/>
    </row>
    <row r="5728" spans="1:1" ht="30.75" customHeight="1" x14ac:dyDescent="0.25">
      <c r="A5728"/>
    </row>
    <row r="5729" spans="1:1" ht="30.75" customHeight="1" x14ac:dyDescent="0.25">
      <c r="A5729"/>
    </row>
    <row r="5730" spans="1:1" ht="30.75" customHeight="1" x14ac:dyDescent="0.25">
      <c r="A5730"/>
    </row>
    <row r="5731" spans="1:1" ht="30.75" customHeight="1" x14ac:dyDescent="0.25">
      <c r="A5731"/>
    </row>
    <row r="5732" spans="1:1" ht="30.75" customHeight="1" x14ac:dyDescent="0.25">
      <c r="A5732"/>
    </row>
    <row r="5733" spans="1:1" ht="30.75" customHeight="1" x14ac:dyDescent="0.25">
      <c r="A5733"/>
    </row>
    <row r="5734" spans="1:1" ht="30.75" customHeight="1" x14ac:dyDescent="0.25">
      <c r="A5734"/>
    </row>
    <row r="5735" spans="1:1" ht="30.75" customHeight="1" x14ac:dyDescent="0.25">
      <c r="A5735"/>
    </row>
    <row r="5736" spans="1:1" ht="30.75" customHeight="1" x14ac:dyDescent="0.25">
      <c r="A5736"/>
    </row>
    <row r="5737" spans="1:1" ht="30.75" customHeight="1" x14ac:dyDescent="0.25">
      <c r="A5737"/>
    </row>
    <row r="5738" spans="1:1" ht="30.75" customHeight="1" x14ac:dyDescent="0.25">
      <c r="A5738"/>
    </row>
    <row r="5739" spans="1:1" ht="30.75" customHeight="1" x14ac:dyDescent="0.25">
      <c r="A5739"/>
    </row>
    <row r="5740" spans="1:1" ht="30.75" customHeight="1" x14ac:dyDescent="0.25">
      <c r="A5740"/>
    </row>
    <row r="5741" spans="1:1" ht="30.75" customHeight="1" x14ac:dyDescent="0.25">
      <c r="A5741"/>
    </row>
    <row r="5742" spans="1:1" ht="30.75" customHeight="1" x14ac:dyDescent="0.25">
      <c r="A5742"/>
    </row>
    <row r="5743" spans="1:1" ht="30.75" customHeight="1" x14ac:dyDescent="0.25">
      <c r="A5743"/>
    </row>
    <row r="5744" spans="1:1" ht="30.75" customHeight="1" x14ac:dyDescent="0.25">
      <c r="A5744"/>
    </row>
    <row r="5745" spans="1:1" ht="30.75" customHeight="1" x14ac:dyDescent="0.25">
      <c r="A5745"/>
    </row>
    <row r="5746" spans="1:1" ht="30.75" customHeight="1" x14ac:dyDescent="0.25">
      <c r="A5746"/>
    </row>
    <row r="5747" spans="1:1" ht="30.75" customHeight="1" x14ac:dyDescent="0.25">
      <c r="A5747"/>
    </row>
    <row r="5748" spans="1:1" ht="30.75" customHeight="1" x14ac:dyDescent="0.25">
      <c r="A5748"/>
    </row>
    <row r="5749" spans="1:1" ht="30.75" customHeight="1" x14ac:dyDescent="0.25">
      <c r="A5749"/>
    </row>
    <row r="5750" spans="1:1" ht="30.75" customHeight="1" x14ac:dyDescent="0.25">
      <c r="A5750"/>
    </row>
    <row r="5751" spans="1:1" ht="30.75" customHeight="1" x14ac:dyDescent="0.25">
      <c r="A5751"/>
    </row>
    <row r="5752" spans="1:1" ht="30.75" customHeight="1" x14ac:dyDescent="0.25">
      <c r="A5752"/>
    </row>
    <row r="5753" spans="1:1" ht="30.75" customHeight="1" x14ac:dyDescent="0.25">
      <c r="A5753"/>
    </row>
    <row r="5754" spans="1:1" ht="30.75" customHeight="1" x14ac:dyDescent="0.25">
      <c r="A5754"/>
    </row>
    <row r="5755" spans="1:1" ht="30.75" customHeight="1" x14ac:dyDescent="0.25">
      <c r="A5755"/>
    </row>
    <row r="5756" spans="1:1" ht="30.75" customHeight="1" x14ac:dyDescent="0.25">
      <c r="A5756"/>
    </row>
    <row r="5757" spans="1:1" ht="30.75" customHeight="1" x14ac:dyDescent="0.25">
      <c r="A5757"/>
    </row>
    <row r="5758" spans="1:1" ht="30.75" customHeight="1" x14ac:dyDescent="0.25">
      <c r="A5758"/>
    </row>
    <row r="5759" spans="1:1" ht="30.75" customHeight="1" x14ac:dyDescent="0.25">
      <c r="A5759"/>
    </row>
    <row r="5760" spans="1:1" ht="30.75" customHeight="1" x14ac:dyDescent="0.25">
      <c r="A5760"/>
    </row>
    <row r="5761" spans="1:1" ht="30.75" customHeight="1" x14ac:dyDescent="0.25">
      <c r="A5761"/>
    </row>
    <row r="5762" spans="1:1" ht="30.75" customHeight="1" x14ac:dyDescent="0.25">
      <c r="A5762"/>
    </row>
    <row r="5763" spans="1:1" ht="30.75" customHeight="1" x14ac:dyDescent="0.25">
      <c r="A5763"/>
    </row>
    <row r="5764" spans="1:1" ht="30.75" customHeight="1" x14ac:dyDescent="0.25">
      <c r="A5764"/>
    </row>
    <row r="5765" spans="1:1" ht="30.75" customHeight="1" x14ac:dyDescent="0.25">
      <c r="A5765"/>
    </row>
    <row r="5766" spans="1:1" ht="30.75" customHeight="1" x14ac:dyDescent="0.25">
      <c r="A5766"/>
    </row>
    <row r="5767" spans="1:1" ht="30.75" customHeight="1" x14ac:dyDescent="0.25">
      <c r="A5767"/>
    </row>
    <row r="5768" spans="1:1" ht="30.75" customHeight="1" x14ac:dyDescent="0.25">
      <c r="A5768"/>
    </row>
    <row r="5769" spans="1:1" ht="30.75" customHeight="1" x14ac:dyDescent="0.25">
      <c r="A5769"/>
    </row>
    <row r="5770" spans="1:1" ht="30.75" customHeight="1" x14ac:dyDescent="0.25">
      <c r="A5770"/>
    </row>
    <row r="5771" spans="1:1" ht="30.75" customHeight="1" x14ac:dyDescent="0.25">
      <c r="A5771"/>
    </row>
    <row r="5772" spans="1:1" ht="30.75" customHeight="1" x14ac:dyDescent="0.25">
      <c r="A5772"/>
    </row>
    <row r="5773" spans="1:1" ht="30.75" customHeight="1" x14ac:dyDescent="0.25">
      <c r="A5773"/>
    </row>
    <row r="5774" spans="1:1" ht="30.75" customHeight="1" x14ac:dyDescent="0.25">
      <c r="A5774"/>
    </row>
    <row r="5775" spans="1:1" ht="30.75" customHeight="1" x14ac:dyDescent="0.25">
      <c r="A5775"/>
    </row>
    <row r="5776" spans="1:1" ht="30.75" customHeight="1" x14ac:dyDescent="0.25">
      <c r="A5776"/>
    </row>
    <row r="5777" spans="1:1" ht="30.75" customHeight="1" x14ac:dyDescent="0.25">
      <c r="A5777"/>
    </row>
    <row r="5778" spans="1:1" ht="30.75" customHeight="1" x14ac:dyDescent="0.25">
      <c r="A5778"/>
    </row>
    <row r="5779" spans="1:1" ht="30.75" customHeight="1" x14ac:dyDescent="0.25">
      <c r="A5779"/>
    </row>
    <row r="5780" spans="1:1" ht="30.75" customHeight="1" x14ac:dyDescent="0.25">
      <c r="A5780"/>
    </row>
    <row r="5781" spans="1:1" ht="30.75" customHeight="1" x14ac:dyDescent="0.25">
      <c r="A5781"/>
    </row>
    <row r="5782" spans="1:1" ht="30.75" customHeight="1" x14ac:dyDescent="0.25">
      <c r="A5782"/>
    </row>
    <row r="5783" spans="1:1" ht="30.75" customHeight="1" x14ac:dyDescent="0.25">
      <c r="A5783"/>
    </row>
    <row r="5784" spans="1:1" ht="30.75" customHeight="1" x14ac:dyDescent="0.25">
      <c r="A5784"/>
    </row>
    <row r="5785" spans="1:1" ht="30.75" customHeight="1" x14ac:dyDescent="0.25">
      <c r="A5785"/>
    </row>
    <row r="5786" spans="1:1" ht="30.75" customHeight="1" x14ac:dyDescent="0.25">
      <c r="A5786"/>
    </row>
    <row r="5787" spans="1:1" ht="30.75" customHeight="1" x14ac:dyDescent="0.25">
      <c r="A5787"/>
    </row>
    <row r="5788" spans="1:1" ht="30.75" customHeight="1" x14ac:dyDescent="0.25">
      <c r="A5788"/>
    </row>
    <row r="5789" spans="1:1" ht="30.75" customHeight="1" x14ac:dyDescent="0.25">
      <c r="A5789"/>
    </row>
    <row r="5790" spans="1:1" ht="30.75" customHeight="1" x14ac:dyDescent="0.25">
      <c r="A5790"/>
    </row>
    <row r="5791" spans="1:1" ht="30.75" customHeight="1" x14ac:dyDescent="0.25">
      <c r="A5791"/>
    </row>
    <row r="5792" spans="1:1" ht="30.75" customHeight="1" x14ac:dyDescent="0.25">
      <c r="A5792"/>
    </row>
    <row r="5793" spans="1:1" ht="30.75" customHeight="1" x14ac:dyDescent="0.25">
      <c r="A5793"/>
    </row>
    <row r="5794" spans="1:1" ht="30.75" customHeight="1" x14ac:dyDescent="0.25">
      <c r="A5794"/>
    </row>
    <row r="5795" spans="1:1" ht="30.75" customHeight="1" x14ac:dyDescent="0.25">
      <c r="A5795"/>
    </row>
    <row r="5796" spans="1:1" ht="30.75" customHeight="1" x14ac:dyDescent="0.25">
      <c r="A5796"/>
    </row>
    <row r="5797" spans="1:1" ht="30.75" customHeight="1" x14ac:dyDescent="0.25">
      <c r="A5797"/>
    </row>
    <row r="5798" spans="1:1" ht="30.75" customHeight="1" x14ac:dyDescent="0.25">
      <c r="A5798"/>
    </row>
    <row r="5799" spans="1:1" ht="30.75" customHeight="1" x14ac:dyDescent="0.25">
      <c r="A5799"/>
    </row>
    <row r="5800" spans="1:1" ht="30.75" customHeight="1" x14ac:dyDescent="0.25">
      <c r="A5800"/>
    </row>
    <row r="5801" spans="1:1" ht="30.75" customHeight="1" x14ac:dyDescent="0.25">
      <c r="A5801"/>
    </row>
    <row r="5802" spans="1:1" ht="30.75" customHeight="1" x14ac:dyDescent="0.25">
      <c r="A5802"/>
    </row>
    <row r="5803" spans="1:1" ht="30.75" customHeight="1" x14ac:dyDescent="0.25">
      <c r="A5803"/>
    </row>
    <row r="5804" spans="1:1" ht="30.75" customHeight="1" x14ac:dyDescent="0.25">
      <c r="A5804"/>
    </row>
    <row r="5805" spans="1:1" ht="30.75" customHeight="1" x14ac:dyDescent="0.25">
      <c r="A5805"/>
    </row>
    <row r="5806" spans="1:1" ht="30.75" customHeight="1" x14ac:dyDescent="0.25">
      <c r="A5806"/>
    </row>
    <row r="5807" spans="1:1" ht="30.75" customHeight="1" x14ac:dyDescent="0.25">
      <c r="A5807"/>
    </row>
    <row r="5808" spans="1:1" ht="30.75" customHeight="1" x14ac:dyDescent="0.25">
      <c r="A5808"/>
    </row>
    <row r="5809" spans="1:1" ht="30.75" customHeight="1" x14ac:dyDescent="0.25">
      <c r="A5809"/>
    </row>
    <row r="5810" spans="1:1" ht="30.75" customHeight="1" x14ac:dyDescent="0.25">
      <c r="A5810"/>
    </row>
    <row r="5811" spans="1:1" ht="30.75" customHeight="1" x14ac:dyDescent="0.25">
      <c r="A5811"/>
    </row>
    <row r="5812" spans="1:1" ht="30.75" customHeight="1" x14ac:dyDescent="0.25">
      <c r="A5812"/>
    </row>
    <row r="5813" spans="1:1" ht="30.75" customHeight="1" x14ac:dyDescent="0.25">
      <c r="A5813"/>
    </row>
    <row r="5814" spans="1:1" ht="30.75" customHeight="1" x14ac:dyDescent="0.25">
      <c r="A5814"/>
    </row>
    <row r="5815" spans="1:1" ht="30.75" customHeight="1" x14ac:dyDescent="0.25">
      <c r="A5815"/>
    </row>
    <row r="5816" spans="1:1" ht="30.75" customHeight="1" x14ac:dyDescent="0.25">
      <c r="A5816"/>
    </row>
    <row r="5817" spans="1:1" ht="30.75" customHeight="1" x14ac:dyDescent="0.25">
      <c r="A5817"/>
    </row>
    <row r="5818" spans="1:1" ht="30.75" customHeight="1" x14ac:dyDescent="0.25">
      <c r="A5818"/>
    </row>
    <row r="5819" spans="1:1" ht="30.75" customHeight="1" x14ac:dyDescent="0.25">
      <c r="A5819"/>
    </row>
    <row r="5820" spans="1:1" ht="30.75" customHeight="1" x14ac:dyDescent="0.25">
      <c r="A5820"/>
    </row>
    <row r="5821" spans="1:1" ht="30.75" customHeight="1" x14ac:dyDescent="0.25">
      <c r="A5821"/>
    </row>
    <row r="5822" spans="1:1" ht="30.75" customHeight="1" x14ac:dyDescent="0.25">
      <c r="A5822"/>
    </row>
    <row r="5823" spans="1:1" ht="30.75" customHeight="1" x14ac:dyDescent="0.25">
      <c r="A5823"/>
    </row>
    <row r="5824" spans="1:1" ht="30.75" customHeight="1" x14ac:dyDescent="0.25">
      <c r="A5824"/>
    </row>
    <row r="5825" spans="1:1" ht="30.75" customHeight="1" x14ac:dyDescent="0.25">
      <c r="A5825"/>
    </row>
    <row r="5826" spans="1:1" ht="30.75" customHeight="1" x14ac:dyDescent="0.25">
      <c r="A5826"/>
    </row>
    <row r="5827" spans="1:1" ht="30.75" customHeight="1" x14ac:dyDescent="0.25">
      <c r="A5827"/>
    </row>
    <row r="5828" spans="1:1" ht="30.75" customHeight="1" x14ac:dyDescent="0.25">
      <c r="A5828"/>
    </row>
    <row r="5829" spans="1:1" ht="30.75" customHeight="1" x14ac:dyDescent="0.25">
      <c r="A5829"/>
    </row>
    <row r="5830" spans="1:1" ht="30.75" customHeight="1" x14ac:dyDescent="0.25">
      <c r="A5830"/>
    </row>
    <row r="5831" spans="1:1" ht="30.75" customHeight="1" x14ac:dyDescent="0.25">
      <c r="A5831"/>
    </row>
    <row r="5832" spans="1:1" ht="30.75" customHeight="1" x14ac:dyDescent="0.25">
      <c r="A5832"/>
    </row>
    <row r="5833" spans="1:1" ht="30.75" customHeight="1" x14ac:dyDescent="0.25">
      <c r="A5833"/>
    </row>
    <row r="5834" spans="1:1" ht="30.75" customHeight="1" x14ac:dyDescent="0.25">
      <c r="A5834"/>
    </row>
    <row r="5835" spans="1:1" ht="30.75" customHeight="1" x14ac:dyDescent="0.25">
      <c r="A5835"/>
    </row>
    <row r="5836" spans="1:1" ht="30.75" customHeight="1" x14ac:dyDescent="0.25">
      <c r="A5836"/>
    </row>
    <row r="5837" spans="1:1" ht="30.75" customHeight="1" x14ac:dyDescent="0.25">
      <c r="A5837"/>
    </row>
    <row r="5838" spans="1:1" ht="30.75" customHeight="1" x14ac:dyDescent="0.25">
      <c r="A5838"/>
    </row>
    <row r="5839" spans="1:1" ht="30.75" customHeight="1" x14ac:dyDescent="0.25">
      <c r="A5839"/>
    </row>
    <row r="5840" spans="1:1" ht="30.75" customHeight="1" x14ac:dyDescent="0.25">
      <c r="A5840"/>
    </row>
    <row r="5841" spans="1:1" ht="30.75" customHeight="1" x14ac:dyDescent="0.25">
      <c r="A5841"/>
    </row>
    <row r="5842" spans="1:1" ht="30.75" customHeight="1" x14ac:dyDescent="0.25">
      <c r="A5842"/>
    </row>
    <row r="5843" spans="1:1" ht="30.75" customHeight="1" x14ac:dyDescent="0.25">
      <c r="A5843"/>
    </row>
    <row r="5844" spans="1:1" ht="30.75" customHeight="1" x14ac:dyDescent="0.25">
      <c r="A5844"/>
    </row>
    <row r="5845" spans="1:1" ht="30.75" customHeight="1" x14ac:dyDescent="0.25">
      <c r="A5845"/>
    </row>
    <row r="5846" spans="1:1" ht="30.75" customHeight="1" x14ac:dyDescent="0.25">
      <c r="A5846"/>
    </row>
    <row r="5847" spans="1:1" ht="30.75" customHeight="1" x14ac:dyDescent="0.25">
      <c r="A5847"/>
    </row>
    <row r="5848" spans="1:1" ht="30.75" customHeight="1" x14ac:dyDescent="0.25">
      <c r="A5848"/>
    </row>
    <row r="5849" spans="1:1" ht="30.75" customHeight="1" x14ac:dyDescent="0.25">
      <c r="A5849"/>
    </row>
    <row r="5850" spans="1:1" ht="30.75" customHeight="1" x14ac:dyDescent="0.25">
      <c r="A5850"/>
    </row>
    <row r="5851" spans="1:1" ht="30.75" customHeight="1" x14ac:dyDescent="0.25">
      <c r="A5851"/>
    </row>
    <row r="5852" spans="1:1" ht="30.75" customHeight="1" x14ac:dyDescent="0.25">
      <c r="A5852"/>
    </row>
    <row r="5853" spans="1:1" ht="30.75" customHeight="1" x14ac:dyDescent="0.25">
      <c r="A5853"/>
    </row>
    <row r="5854" spans="1:1" ht="30.75" customHeight="1" x14ac:dyDescent="0.25">
      <c r="A5854"/>
    </row>
    <row r="5855" spans="1:1" ht="30.75" customHeight="1" x14ac:dyDescent="0.25">
      <c r="A5855"/>
    </row>
    <row r="5856" spans="1:1" ht="30.75" customHeight="1" x14ac:dyDescent="0.25">
      <c r="A5856"/>
    </row>
    <row r="5857" spans="1:1" ht="30.75" customHeight="1" x14ac:dyDescent="0.25">
      <c r="A5857"/>
    </row>
    <row r="5858" spans="1:1" ht="30.75" customHeight="1" x14ac:dyDescent="0.25">
      <c r="A5858"/>
    </row>
    <row r="5859" spans="1:1" ht="30.75" customHeight="1" x14ac:dyDescent="0.25">
      <c r="A5859"/>
    </row>
    <row r="5860" spans="1:1" ht="30.75" customHeight="1" x14ac:dyDescent="0.25">
      <c r="A5860"/>
    </row>
    <row r="5861" spans="1:1" ht="30.75" customHeight="1" x14ac:dyDescent="0.25">
      <c r="A5861"/>
    </row>
    <row r="5862" spans="1:1" ht="30.75" customHeight="1" x14ac:dyDescent="0.25">
      <c r="A5862"/>
    </row>
    <row r="5863" spans="1:1" ht="30.75" customHeight="1" x14ac:dyDescent="0.25">
      <c r="A5863"/>
    </row>
    <row r="5864" spans="1:1" ht="30.75" customHeight="1" x14ac:dyDescent="0.25">
      <c r="A5864"/>
    </row>
    <row r="5865" spans="1:1" ht="30.75" customHeight="1" x14ac:dyDescent="0.25">
      <c r="A5865"/>
    </row>
    <row r="5866" spans="1:1" ht="30.75" customHeight="1" x14ac:dyDescent="0.25">
      <c r="A5866"/>
    </row>
    <row r="5867" spans="1:1" ht="30.75" customHeight="1" x14ac:dyDescent="0.25">
      <c r="A5867"/>
    </row>
    <row r="5868" spans="1:1" ht="30.75" customHeight="1" x14ac:dyDescent="0.25">
      <c r="A5868"/>
    </row>
    <row r="5869" spans="1:1" ht="30.75" customHeight="1" x14ac:dyDescent="0.25">
      <c r="A5869"/>
    </row>
    <row r="5870" spans="1:1" ht="30.75" customHeight="1" x14ac:dyDescent="0.25">
      <c r="A5870"/>
    </row>
    <row r="5871" spans="1:1" ht="30.75" customHeight="1" x14ac:dyDescent="0.25">
      <c r="A5871"/>
    </row>
    <row r="5872" spans="1:1" ht="30.75" customHeight="1" x14ac:dyDescent="0.25">
      <c r="A5872"/>
    </row>
    <row r="5873" spans="1:1" ht="30.75" customHeight="1" x14ac:dyDescent="0.25">
      <c r="A5873"/>
    </row>
    <row r="5874" spans="1:1" ht="30.75" customHeight="1" x14ac:dyDescent="0.25">
      <c r="A5874"/>
    </row>
    <row r="5875" spans="1:1" ht="30.75" customHeight="1" x14ac:dyDescent="0.25">
      <c r="A5875"/>
    </row>
    <row r="5876" spans="1:1" ht="30.75" customHeight="1" x14ac:dyDescent="0.25">
      <c r="A5876"/>
    </row>
    <row r="5877" spans="1:1" ht="30.75" customHeight="1" x14ac:dyDescent="0.25">
      <c r="A5877"/>
    </row>
    <row r="5878" spans="1:1" ht="30.75" customHeight="1" x14ac:dyDescent="0.25">
      <c r="A5878"/>
    </row>
    <row r="5879" spans="1:1" ht="30.75" customHeight="1" x14ac:dyDescent="0.25">
      <c r="A5879"/>
    </row>
    <row r="5880" spans="1:1" ht="30.75" customHeight="1" x14ac:dyDescent="0.25">
      <c r="A5880"/>
    </row>
    <row r="5881" spans="1:1" ht="30.75" customHeight="1" x14ac:dyDescent="0.25">
      <c r="A5881"/>
    </row>
    <row r="5882" spans="1:1" ht="30.75" customHeight="1" x14ac:dyDescent="0.25">
      <c r="A5882"/>
    </row>
    <row r="5883" spans="1:1" ht="30.75" customHeight="1" x14ac:dyDescent="0.25">
      <c r="A5883"/>
    </row>
    <row r="5884" spans="1:1" ht="30.75" customHeight="1" x14ac:dyDescent="0.25">
      <c r="A5884"/>
    </row>
    <row r="5885" spans="1:1" ht="30.75" customHeight="1" x14ac:dyDescent="0.25">
      <c r="A5885"/>
    </row>
    <row r="5886" spans="1:1" ht="30.75" customHeight="1" x14ac:dyDescent="0.25">
      <c r="A5886"/>
    </row>
    <row r="5887" spans="1:1" ht="30.75" customHeight="1" x14ac:dyDescent="0.25">
      <c r="A5887"/>
    </row>
    <row r="5888" spans="1:1" ht="30.75" customHeight="1" x14ac:dyDescent="0.25">
      <c r="A5888"/>
    </row>
    <row r="5889" spans="1:1" ht="30.75" customHeight="1" x14ac:dyDescent="0.25">
      <c r="A5889"/>
    </row>
    <row r="5890" spans="1:1" ht="30.75" customHeight="1" x14ac:dyDescent="0.25">
      <c r="A5890"/>
    </row>
    <row r="5891" spans="1:1" ht="30.75" customHeight="1" x14ac:dyDescent="0.25">
      <c r="A5891"/>
    </row>
    <row r="5892" spans="1:1" ht="30.75" customHeight="1" x14ac:dyDescent="0.25">
      <c r="A5892"/>
    </row>
    <row r="5893" spans="1:1" ht="30.75" customHeight="1" x14ac:dyDescent="0.25">
      <c r="A5893"/>
    </row>
    <row r="5894" spans="1:1" ht="30.75" customHeight="1" x14ac:dyDescent="0.25">
      <c r="A5894"/>
    </row>
    <row r="5895" spans="1:1" ht="30.75" customHeight="1" x14ac:dyDescent="0.25">
      <c r="A5895"/>
    </row>
    <row r="5896" spans="1:1" ht="30.75" customHeight="1" x14ac:dyDescent="0.25">
      <c r="A5896"/>
    </row>
    <row r="5897" spans="1:1" ht="30.75" customHeight="1" x14ac:dyDescent="0.25">
      <c r="A5897"/>
    </row>
    <row r="5898" spans="1:1" ht="30.75" customHeight="1" x14ac:dyDescent="0.25">
      <c r="A5898"/>
    </row>
    <row r="5899" spans="1:1" ht="30.75" customHeight="1" x14ac:dyDescent="0.25">
      <c r="A5899"/>
    </row>
    <row r="5900" spans="1:1" ht="30.75" customHeight="1" x14ac:dyDescent="0.25">
      <c r="A5900"/>
    </row>
    <row r="5901" spans="1:1" ht="30.75" customHeight="1" x14ac:dyDescent="0.25">
      <c r="A5901"/>
    </row>
    <row r="5902" spans="1:1" ht="30.75" customHeight="1" x14ac:dyDescent="0.25">
      <c r="A5902"/>
    </row>
    <row r="5903" spans="1:1" ht="30.75" customHeight="1" x14ac:dyDescent="0.25">
      <c r="A5903"/>
    </row>
    <row r="5904" spans="1:1" ht="30.75" customHeight="1" x14ac:dyDescent="0.25">
      <c r="A5904"/>
    </row>
    <row r="5905" spans="1:1" ht="30.75" customHeight="1" x14ac:dyDescent="0.25">
      <c r="A5905"/>
    </row>
    <row r="5906" spans="1:1" ht="30.75" customHeight="1" x14ac:dyDescent="0.25">
      <c r="A5906"/>
    </row>
    <row r="5907" spans="1:1" ht="30.75" customHeight="1" x14ac:dyDescent="0.25">
      <c r="A5907"/>
    </row>
    <row r="5908" spans="1:1" ht="30.75" customHeight="1" x14ac:dyDescent="0.25">
      <c r="A5908"/>
    </row>
    <row r="5909" spans="1:1" ht="30.75" customHeight="1" x14ac:dyDescent="0.25">
      <c r="A5909"/>
    </row>
    <row r="5910" spans="1:1" ht="30.75" customHeight="1" x14ac:dyDescent="0.25">
      <c r="A5910"/>
    </row>
    <row r="5911" spans="1:1" ht="30.75" customHeight="1" x14ac:dyDescent="0.25">
      <c r="A5911"/>
    </row>
    <row r="5912" spans="1:1" ht="30.75" customHeight="1" x14ac:dyDescent="0.25">
      <c r="A5912"/>
    </row>
    <row r="5913" spans="1:1" ht="30.75" customHeight="1" x14ac:dyDescent="0.25">
      <c r="A5913"/>
    </row>
    <row r="5914" spans="1:1" ht="30.75" customHeight="1" x14ac:dyDescent="0.25">
      <c r="A5914"/>
    </row>
    <row r="5915" spans="1:1" ht="30.75" customHeight="1" x14ac:dyDescent="0.25">
      <c r="A5915"/>
    </row>
    <row r="5916" spans="1:1" ht="30.75" customHeight="1" x14ac:dyDescent="0.25">
      <c r="A5916"/>
    </row>
    <row r="5917" spans="1:1" ht="30.75" customHeight="1" x14ac:dyDescent="0.25">
      <c r="A5917"/>
    </row>
    <row r="5918" spans="1:1" ht="30.75" customHeight="1" x14ac:dyDescent="0.25">
      <c r="A5918"/>
    </row>
    <row r="5919" spans="1:1" ht="30.75" customHeight="1" x14ac:dyDescent="0.25">
      <c r="A5919"/>
    </row>
    <row r="5920" spans="1:1" ht="30.75" customHeight="1" x14ac:dyDescent="0.25">
      <c r="A5920"/>
    </row>
    <row r="5921" spans="1:1" ht="30.75" customHeight="1" x14ac:dyDescent="0.25">
      <c r="A5921"/>
    </row>
    <row r="5922" spans="1:1" ht="30.75" customHeight="1" x14ac:dyDescent="0.25">
      <c r="A5922"/>
    </row>
    <row r="5923" spans="1:1" ht="30.75" customHeight="1" x14ac:dyDescent="0.25">
      <c r="A5923"/>
    </row>
    <row r="5924" spans="1:1" ht="30.75" customHeight="1" x14ac:dyDescent="0.25">
      <c r="A5924"/>
    </row>
    <row r="5925" spans="1:1" ht="30.75" customHeight="1" x14ac:dyDescent="0.25">
      <c r="A5925"/>
    </row>
    <row r="5926" spans="1:1" ht="30.75" customHeight="1" x14ac:dyDescent="0.25">
      <c r="A5926"/>
    </row>
    <row r="5927" spans="1:1" ht="30.75" customHeight="1" x14ac:dyDescent="0.25">
      <c r="A5927"/>
    </row>
    <row r="5928" spans="1:1" ht="30.75" customHeight="1" x14ac:dyDescent="0.25">
      <c r="A5928"/>
    </row>
    <row r="5929" spans="1:1" ht="30.75" customHeight="1" x14ac:dyDescent="0.25">
      <c r="A5929"/>
    </row>
    <row r="5930" spans="1:1" ht="30.75" customHeight="1" x14ac:dyDescent="0.25">
      <c r="A5930"/>
    </row>
    <row r="5931" spans="1:1" ht="30.75" customHeight="1" x14ac:dyDescent="0.25">
      <c r="A5931"/>
    </row>
    <row r="5932" spans="1:1" ht="30.75" customHeight="1" x14ac:dyDescent="0.25">
      <c r="A5932"/>
    </row>
    <row r="5933" spans="1:1" ht="30.75" customHeight="1" x14ac:dyDescent="0.25">
      <c r="A5933"/>
    </row>
    <row r="5934" spans="1:1" ht="30.75" customHeight="1" x14ac:dyDescent="0.25">
      <c r="A5934"/>
    </row>
    <row r="5935" spans="1:1" ht="30.75" customHeight="1" x14ac:dyDescent="0.25">
      <c r="A5935"/>
    </row>
    <row r="5936" spans="1:1" ht="30.75" customHeight="1" x14ac:dyDescent="0.25">
      <c r="A5936"/>
    </row>
    <row r="5937" spans="1:1" ht="30.75" customHeight="1" x14ac:dyDescent="0.25">
      <c r="A5937"/>
    </row>
    <row r="5938" spans="1:1" ht="30.75" customHeight="1" x14ac:dyDescent="0.25">
      <c r="A5938"/>
    </row>
    <row r="5939" spans="1:1" ht="30.75" customHeight="1" x14ac:dyDescent="0.25">
      <c r="A5939"/>
    </row>
    <row r="5940" spans="1:1" ht="30.75" customHeight="1" x14ac:dyDescent="0.25">
      <c r="A5940"/>
    </row>
    <row r="5941" spans="1:1" ht="30.75" customHeight="1" x14ac:dyDescent="0.25">
      <c r="A5941"/>
    </row>
    <row r="5942" spans="1:1" ht="30.75" customHeight="1" x14ac:dyDescent="0.25">
      <c r="A5942"/>
    </row>
    <row r="5943" spans="1:1" ht="30.75" customHeight="1" x14ac:dyDescent="0.25">
      <c r="A5943"/>
    </row>
    <row r="5944" spans="1:1" ht="30.75" customHeight="1" x14ac:dyDescent="0.25">
      <c r="A5944"/>
    </row>
    <row r="5945" spans="1:1" ht="30.75" customHeight="1" x14ac:dyDescent="0.25">
      <c r="A5945"/>
    </row>
    <row r="5946" spans="1:1" ht="30.75" customHeight="1" x14ac:dyDescent="0.25">
      <c r="A5946"/>
    </row>
    <row r="5947" spans="1:1" ht="30.75" customHeight="1" x14ac:dyDescent="0.25">
      <c r="A5947"/>
    </row>
    <row r="5948" spans="1:1" ht="30.75" customHeight="1" x14ac:dyDescent="0.25">
      <c r="A5948"/>
    </row>
    <row r="5949" spans="1:1" ht="30.75" customHeight="1" x14ac:dyDescent="0.25">
      <c r="A5949"/>
    </row>
    <row r="5950" spans="1:1" ht="30.75" customHeight="1" x14ac:dyDescent="0.25">
      <c r="A5950"/>
    </row>
    <row r="5951" spans="1:1" ht="30.75" customHeight="1" x14ac:dyDescent="0.25">
      <c r="A5951"/>
    </row>
    <row r="5952" spans="1:1" ht="30.75" customHeight="1" x14ac:dyDescent="0.25">
      <c r="A5952"/>
    </row>
    <row r="5953" spans="1:1" ht="30.75" customHeight="1" x14ac:dyDescent="0.25">
      <c r="A5953"/>
    </row>
    <row r="5954" spans="1:1" ht="30.75" customHeight="1" x14ac:dyDescent="0.25">
      <c r="A5954"/>
    </row>
    <row r="5955" spans="1:1" ht="30.75" customHeight="1" x14ac:dyDescent="0.25">
      <c r="A5955"/>
    </row>
    <row r="5956" spans="1:1" ht="30.75" customHeight="1" x14ac:dyDescent="0.25">
      <c r="A5956"/>
    </row>
    <row r="5957" spans="1:1" ht="30.75" customHeight="1" x14ac:dyDescent="0.25">
      <c r="A5957"/>
    </row>
    <row r="5958" spans="1:1" ht="30.75" customHeight="1" x14ac:dyDescent="0.25">
      <c r="A5958"/>
    </row>
    <row r="5959" spans="1:1" ht="30.75" customHeight="1" x14ac:dyDescent="0.25">
      <c r="A5959"/>
    </row>
    <row r="5960" spans="1:1" ht="30.75" customHeight="1" x14ac:dyDescent="0.25">
      <c r="A5960"/>
    </row>
    <row r="5961" spans="1:1" ht="30.75" customHeight="1" x14ac:dyDescent="0.25">
      <c r="A5961"/>
    </row>
    <row r="5962" spans="1:1" ht="30.75" customHeight="1" x14ac:dyDescent="0.25">
      <c r="A5962"/>
    </row>
    <row r="5963" spans="1:1" ht="30.75" customHeight="1" x14ac:dyDescent="0.25">
      <c r="A5963"/>
    </row>
    <row r="5964" spans="1:1" ht="30.75" customHeight="1" x14ac:dyDescent="0.25">
      <c r="A5964"/>
    </row>
    <row r="5965" spans="1:1" ht="30.75" customHeight="1" x14ac:dyDescent="0.25">
      <c r="A5965"/>
    </row>
    <row r="5966" spans="1:1" ht="30.75" customHeight="1" x14ac:dyDescent="0.25">
      <c r="A5966"/>
    </row>
    <row r="5967" spans="1:1" ht="30.75" customHeight="1" x14ac:dyDescent="0.25">
      <c r="A5967"/>
    </row>
    <row r="5968" spans="1:1" ht="30.75" customHeight="1" x14ac:dyDescent="0.25">
      <c r="A5968"/>
    </row>
    <row r="5969" spans="1:1" ht="30.75" customHeight="1" x14ac:dyDescent="0.25">
      <c r="A5969"/>
    </row>
    <row r="5970" spans="1:1" ht="30.75" customHeight="1" x14ac:dyDescent="0.25">
      <c r="A5970"/>
    </row>
    <row r="5971" spans="1:1" ht="30.75" customHeight="1" x14ac:dyDescent="0.25">
      <c r="A5971"/>
    </row>
    <row r="5972" spans="1:1" ht="30.75" customHeight="1" x14ac:dyDescent="0.25">
      <c r="A5972"/>
    </row>
    <row r="5973" spans="1:1" ht="30.75" customHeight="1" x14ac:dyDescent="0.25">
      <c r="A5973"/>
    </row>
    <row r="5974" spans="1:1" ht="30.75" customHeight="1" x14ac:dyDescent="0.25">
      <c r="A5974"/>
    </row>
    <row r="5975" spans="1:1" ht="30.75" customHeight="1" x14ac:dyDescent="0.25">
      <c r="A5975"/>
    </row>
    <row r="5976" spans="1:1" ht="30.75" customHeight="1" x14ac:dyDescent="0.25">
      <c r="A5976"/>
    </row>
    <row r="5977" spans="1:1" ht="30.75" customHeight="1" x14ac:dyDescent="0.25">
      <c r="A5977"/>
    </row>
    <row r="5978" spans="1:1" ht="30.75" customHeight="1" x14ac:dyDescent="0.25">
      <c r="A5978"/>
    </row>
    <row r="5979" spans="1:1" ht="30.75" customHeight="1" x14ac:dyDescent="0.25">
      <c r="A5979"/>
    </row>
    <row r="5980" spans="1:1" ht="30.75" customHeight="1" x14ac:dyDescent="0.25">
      <c r="A5980"/>
    </row>
    <row r="5981" spans="1:1" ht="30.75" customHeight="1" x14ac:dyDescent="0.25">
      <c r="A5981"/>
    </row>
    <row r="5982" spans="1:1" ht="30.75" customHeight="1" x14ac:dyDescent="0.25">
      <c r="A5982"/>
    </row>
    <row r="5983" spans="1:1" ht="30.75" customHeight="1" x14ac:dyDescent="0.25">
      <c r="A5983"/>
    </row>
    <row r="5984" spans="1:1" ht="30.75" customHeight="1" x14ac:dyDescent="0.25">
      <c r="A5984"/>
    </row>
    <row r="5985" spans="1:1" ht="30.75" customHeight="1" x14ac:dyDescent="0.25">
      <c r="A5985"/>
    </row>
    <row r="5986" spans="1:1" ht="30.75" customHeight="1" x14ac:dyDescent="0.25">
      <c r="A5986"/>
    </row>
    <row r="5987" spans="1:1" ht="30.75" customHeight="1" x14ac:dyDescent="0.25">
      <c r="A5987"/>
    </row>
    <row r="5988" spans="1:1" ht="30.75" customHeight="1" x14ac:dyDescent="0.25">
      <c r="A5988"/>
    </row>
    <row r="5989" spans="1:1" ht="30.75" customHeight="1" x14ac:dyDescent="0.25">
      <c r="A5989"/>
    </row>
    <row r="5990" spans="1:1" ht="30.75" customHeight="1" x14ac:dyDescent="0.25">
      <c r="A5990"/>
    </row>
    <row r="5991" spans="1:1" ht="30.75" customHeight="1" x14ac:dyDescent="0.25">
      <c r="A5991"/>
    </row>
    <row r="5992" spans="1:1" ht="30.75" customHeight="1" x14ac:dyDescent="0.25">
      <c r="A5992"/>
    </row>
    <row r="5993" spans="1:1" ht="30.75" customHeight="1" x14ac:dyDescent="0.25">
      <c r="A5993"/>
    </row>
    <row r="5994" spans="1:1" ht="30.75" customHeight="1" x14ac:dyDescent="0.25">
      <c r="A5994"/>
    </row>
    <row r="5995" spans="1:1" ht="30.75" customHeight="1" x14ac:dyDescent="0.25">
      <c r="A5995"/>
    </row>
    <row r="5996" spans="1:1" ht="30.75" customHeight="1" x14ac:dyDescent="0.25">
      <c r="A5996"/>
    </row>
    <row r="5997" spans="1:1" ht="30.75" customHeight="1" x14ac:dyDescent="0.25">
      <c r="A5997"/>
    </row>
    <row r="5998" spans="1:1" ht="30.75" customHeight="1" x14ac:dyDescent="0.25">
      <c r="A5998"/>
    </row>
    <row r="5999" spans="1:1" ht="30.75" customHeight="1" x14ac:dyDescent="0.25">
      <c r="A5999"/>
    </row>
    <row r="6000" spans="1:1" ht="30.75" customHeight="1" x14ac:dyDescent="0.25">
      <c r="A6000"/>
    </row>
    <row r="6001" spans="1:1" ht="30.75" customHeight="1" x14ac:dyDescent="0.25">
      <c r="A6001"/>
    </row>
    <row r="6002" spans="1:1" ht="30.75" customHeight="1" x14ac:dyDescent="0.25">
      <c r="A6002"/>
    </row>
    <row r="6003" spans="1:1" ht="30.75" customHeight="1" x14ac:dyDescent="0.25">
      <c r="A6003"/>
    </row>
    <row r="6004" spans="1:1" ht="30.75" customHeight="1" x14ac:dyDescent="0.25">
      <c r="A6004"/>
    </row>
    <row r="6005" spans="1:1" ht="30.75" customHeight="1" x14ac:dyDescent="0.25">
      <c r="A6005"/>
    </row>
    <row r="6006" spans="1:1" ht="30.75" customHeight="1" x14ac:dyDescent="0.25">
      <c r="A6006"/>
    </row>
    <row r="6007" spans="1:1" ht="30.75" customHeight="1" x14ac:dyDescent="0.25">
      <c r="A6007"/>
    </row>
    <row r="6008" spans="1:1" ht="30.75" customHeight="1" x14ac:dyDescent="0.25">
      <c r="A6008"/>
    </row>
    <row r="6009" spans="1:1" ht="30.75" customHeight="1" x14ac:dyDescent="0.25">
      <c r="A6009"/>
    </row>
    <row r="6010" spans="1:1" ht="30.75" customHeight="1" x14ac:dyDescent="0.25">
      <c r="A6010"/>
    </row>
    <row r="6011" spans="1:1" ht="30.75" customHeight="1" x14ac:dyDescent="0.25">
      <c r="A6011"/>
    </row>
    <row r="6012" spans="1:1" ht="30.75" customHeight="1" x14ac:dyDescent="0.25">
      <c r="A6012"/>
    </row>
    <row r="6013" spans="1:1" ht="30.75" customHeight="1" x14ac:dyDescent="0.25">
      <c r="A6013"/>
    </row>
    <row r="6014" spans="1:1" ht="30.75" customHeight="1" x14ac:dyDescent="0.25">
      <c r="A6014"/>
    </row>
    <row r="6015" spans="1:1" ht="30.75" customHeight="1" x14ac:dyDescent="0.25">
      <c r="A6015"/>
    </row>
    <row r="6016" spans="1:1" ht="30.75" customHeight="1" x14ac:dyDescent="0.25">
      <c r="A6016"/>
    </row>
    <row r="6017" spans="1:1" ht="30.75" customHeight="1" x14ac:dyDescent="0.25">
      <c r="A6017"/>
    </row>
    <row r="6018" spans="1:1" ht="30.75" customHeight="1" x14ac:dyDescent="0.25">
      <c r="A6018"/>
    </row>
    <row r="6019" spans="1:1" ht="30.75" customHeight="1" x14ac:dyDescent="0.25">
      <c r="A6019"/>
    </row>
    <row r="6020" spans="1:1" ht="30.75" customHeight="1" x14ac:dyDescent="0.25">
      <c r="A6020"/>
    </row>
    <row r="6021" spans="1:1" ht="30.75" customHeight="1" x14ac:dyDescent="0.25">
      <c r="A6021"/>
    </row>
    <row r="6022" spans="1:1" ht="30.75" customHeight="1" x14ac:dyDescent="0.25">
      <c r="A6022"/>
    </row>
    <row r="6023" spans="1:1" ht="30.75" customHeight="1" x14ac:dyDescent="0.25">
      <c r="A6023"/>
    </row>
    <row r="6024" spans="1:1" ht="30.75" customHeight="1" x14ac:dyDescent="0.25">
      <c r="A6024"/>
    </row>
    <row r="6025" spans="1:1" ht="30.75" customHeight="1" x14ac:dyDescent="0.25">
      <c r="A6025"/>
    </row>
    <row r="6026" spans="1:1" ht="30.75" customHeight="1" x14ac:dyDescent="0.25">
      <c r="A6026"/>
    </row>
    <row r="6027" spans="1:1" ht="30.75" customHeight="1" x14ac:dyDescent="0.25">
      <c r="A6027"/>
    </row>
    <row r="6028" spans="1:1" ht="30.75" customHeight="1" x14ac:dyDescent="0.25">
      <c r="A6028"/>
    </row>
    <row r="6029" spans="1:1" ht="30.75" customHeight="1" x14ac:dyDescent="0.25">
      <c r="A6029"/>
    </row>
    <row r="6030" spans="1:1" ht="30.75" customHeight="1" x14ac:dyDescent="0.25">
      <c r="A6030"/>
    </row>
    <row r="6031" spans="1:1" ht="30.75" customHeight="1" x14ac:dyDescent="0.25">
      <c r="A6031"/>
    </row>
    <row r="6032" spans="1:1" ht="30.75" customHeight="1" x14ac:dyDescent="0.25">
      <c r="A6032"/>
    </row>
    <row r="6033" spans="1:1" ht="30.75" customHeight="1" x14ac:dyDescent="0.25">
      <c r="A6033"/>
    </row>
    <row r="6034" spans="1:1" ht="30.75" customHeight="1" x14ac:dyDescent="0.25">
      <c r="A6034"/>
    </row>
    <row r="6035" spans="1:1" ht="30.75" customHeight="1" x14ac:dyDescent="0.25">
      <c r="A6035"/>
    </row>
    <row r="6036" spans="1:1" ht="30.75" customHeight="1" x14ac:dyDescent="0.25">
      <c r="A6036"/>
    </row>
    <row r="6037" spans="1:1" ht="30.75" customHeight="1" x14ac:dyDescent="0.25">
      <c r="A6037"/>
    </row>
    <row r="6038" spans="1:1" ht="30.75" customHeight="1" x14ac:dyDescent="0.25">
      <c r="A6038"/>
    </row>
    <row r="6039" spans="1:1" ht="30.75" customHeight="1" x14ac:dyDescent="0.25">
      <c r="A6039"/>
    </row>
    <row r="6040" spans="1:1" ht="30.75" customHeight="1" x14ac:dyDescent="0.25">
      <c r="A6040"/>
    </row>
    <row r="6041" spans="1:1" ht="30.75" customHeight="1" x14ac:dyDescent="0.25">
      <c r="A6041"/>
    </row>
    <row r="6042" spans="1:1" ht="30.75" customHeight="1" x14ac:dyDescent="0.25">
      <c r="A6042"/>
    </row>
    <row r="6043" spans="1:1" ht="30.75" customHeight="1" x14ac:dyDescent="0.25">
      <c r="A6043"/>
    </row>
    <row r="6044" spans="1:1" ht="30.75" customHeight="1" x14ac:dyDescent="0.25">
      <c r="A6044"/>
    </row>
    <row r="6045" spans="1:1" ht="30.75" customHeight="1" x14ac:dyDescent="0.25">
      <c r="A6045"/>
    </row>
    <row r="6046" spans="1:1" ht="30.75" customHeight="1" x14ac:dyDescent="0.25">
      <c r="A6046"/>
    </row>
    <row r="6047" spans="1:1" ht="30.75" customHeight="1" x14ac:dyDescent="0.25">
      <c r="A6047"/>
    </row>
    <row r="6048" spans="1:1" ht="30.75" customHeight="1" x14ac:dyDescent="0.25">
      <c r="A6048"/>
    </row>
    <row r="6049" spans="1:1" ht="30.75" customHeight="1" x14ac:dyDescent="0.25">
      <c r="A6049"/>
    </row>
    <row r="6050" spans="1:1" ht="30.75" customHeight="1" x14ac:dyDescent="0.25">
      <c r="A6050"/>
    </row>
    <row r="6051" spans="1:1" ht="30.75" customHeight="1" x14ac:dyDescent="0.25">
      <c r="A6051"/>
    </row>
    <row r="6052" spans="1:1" ht="30.75" customHeight="1" x14ac:dyDescent="0.25">
      <c r="A6052"/>
    </row>
    <row r="6053" spans="1:1" ht="30.75" customHeight="1" x14ac:dyDescent="0.25">
      <c r="A6053"/>
    </row>
    <row r="6054" spans="1:1" ht="30.75" customHeight="1" x14ac:dyDescent="0.25">
      <c r="A6054"/>
    </row>
    <row r="6055" spans="1:1" ht="30.75" customHeight="1" x14ac:dyDescent="0.25">
      <c r="A6055"/>
    </row>
    <row r="6056" spans="1:1" ht="30.75" customHeight="1" x14ac:dyDescent="0.25">
      <c r="A6056"/>
    </row>
    <row r="6057" spans="1:1" ht="30.75" customHeight="1" x14ac:dyDescent="0.25">
      <c r="A6057"/>
    </row>
    <row r="6058" spans="1:1" ht="30.75" customHeight="1" x14ac:dyDescent="0.25">
      <c r="A6058"/>
    </row>
    <row r="6059" spans="1:1" ht="30.75" customHeight="1" x14ac:dyDescent="0.25">
      <c r="A6059"/>
    </row>
    <row r="6060" spans="1:1" ht="30.75" customHeight="1" x14ac:dyDescent="0.25">
      <c r="A6060"/>
    </row>
    <row r="6061" spans="1:1" ht="30.75" customHeight="1" x14ac:dyDescent="0.25">
      <c r="A6061"/>
    </row>
    <row r="6062" spans="1:1" ht="30.75" customHeight="1" x14ac:dyDescent="0.25">
      <c r="A6062"/>
    </row>
    <row r="6063" spans="1:1" ht="30.75" customHeight="1" x14ac:dyDescent="0.25">
      <c r="A6063"/>
    </row>
    <row r="6064" spans="1:1" ht="30.75" customHeight="1" x14ac:dyDescent="0.25">
      <c r="A6064"/>
    </row>
    <row r="6065" spans="1:1" ht="30.75" customHeight="1" x14ac:dyDescent="0.25">
      <c r="A6065"/>
    </row>
    <row r="6066" spans="1:1" ht="30.75" customHeight="1" x14ac:dyDescent="0.25">
      <c r="A6066"/>
    </row>
    <row r="6067" spans="1:1" ht="30.75" customHeight="1" x14ac:dyDescent="0.25">
      <c r="A6067"/>
    </row>
    <row r="6068" spans="1:1" ht="30.75" customHeight="1" x14ac:dyDescent="0.25">
      <c r="A6068"/>
    </row>
    <row r="6069" spans="1:1" ht="30.75" customHeight="1" x14ac:dyDescent="0.25">
      <c r="A6069"/>
    </row>
    <row r="6070" spans="1:1" ht="30.75" customHeight="1" x14ac:dyDescent="0.25">
      <c r="A6070"/>
    </row>
    <row r="6071" spans="1:1" ht="30.75" customHeight="1" x14ac:dyDescent="0.25">
      <c r="A6071"/>
    </row>
    <row r="6072" spans="1:1" ht="30.75" customHeight="1" x14ac:dyDescent="0.25">
      <c r="A6072"/>
    </row>
    <row r="6073" spans="1:1" ht="30.75" customHeight="1" x14ac:dyDescent="0.25">
      <c r="A6073"/>
    </row>
    <row r="6074" spans="1:1" ht="30.75" customHeight="1" x14ac:dyDescent="0.25">
      <c r="A6074"/>
    </row>
    <row r="6075" spans="1:1" ht="30.75" customHeight="1" x14ac:dyDescent="0.25">
      <c r="A6075"/>
    </row>
    <row r="6076" spans="1:1" ht="30.75" customHeight="1" x14ac:dyDescent="0.25">
      <c r="A6076"/>
    </row>
    <row r="6077" spans="1:1" ht="30.75" customHeight="1" x14ac:dyDescent="0.25">
      <c r="A6077"/>
    </row>
    <row r="6078" spans="1:1" ht="30.75" customHeight="1" x14ac:dyDescent="0.25">
      <c r="A6078"/>
    </row>
    <row r="6079" spans="1:1" ht="30.75" customHeight="1" x14ac:dyDescent="0.25">
      <c r="A6079"/>
    </row>
    <row r="6080" spans="1:1" ht="30.75" customHeight="1" x14ac:dyDescent="0.25">
      <c r="A6080"/>
    </row>
    <row r="6081" spans="1:1" ht="30.75" customHeight="1" x14ac:dyDescent="0.25">
      <c r="A6081"/>
    </row>
    <row r="6082" spans="1:1" ht="30.75" customHeight="1" x14ac:dyDescent="0.25">
      <c r="A6082"/>
    </row>
    <row r="6083" spans="1:1" ht="30.75" customHeight="1" x14ac:dyDescent="0.25">
      <c r="A6083"/>
    </row>
    <row r="6084" spans="1:1" ht="30.75" customHeight="1" x14ac:dyDescent="0.25">
      <c r="A6084"/>
    </row>
    <row r="6085" spans="1:1" ht="30.75" customHeight="1" x14ac:dyDescent="0.25">
      <c r="A6085"/>
    </row>
    <row r="6086" spans="1:1" ht="30.75" customHeight="1" x14ac:dyDescent="0.25">
      <c r="A6086"/>
    </row>
    <row r="6087" spans="1:1" ht="30.75" customHeight="1" x14ac:dyDescent="0.25">
      <c r="A6087"/>
    </row>
    <row r="6088" spans="1:1" ht="30.75" customHeight="1" x14ac:dyDescent="0.25">
      <c r="A6088"/>
    </row>
    <row r="6089" spans="1:1" ht="30.75" customHeight="1" x14ac:dyDescent="0.25">
      <c r="A6089"/>
    </row>
    <row r="6090" spans="1:1" ht="30.75" customHeight="1" x14ac:dyDescent="0.25">
      <c r="A6090"/>
    </row>
    <row r="6091" spans="1:1" ht="30.75" customHeight="1" x14ac:dyDescent="0.25">
      <c r="A6091"/>
    </row>
    <row r="6092" spans="1:1" ht="30.75" customHeight="1" x14ac:dyDescent="0.25">
      <c r="A6092"/>
    </row>
    <row r="6093" spans="1:1" ht="30.75" customHeight="1" x14ac:dyDescent="0.25">
      <c r="A6093"/>
    </row>
    <row r="6094" spans="1:1" ht="30.75" customHeight="1" x14ac:dyDescent="0.25">
      <c r="A6094"/>
    </row>
    <row r="6095" spans="1:1" ht="30.75" customHeight="1" x14ac:dyDescent="0.25">
      <c r="A6095"/>
    </row>
    <row r="6096" spans="1:1" ht="30.75" customHeight="1" x14ac:dyDescent="0.25">
      <c r="A6096"/>
    </row>
    <row r="6097" spans="1:1" ht="30.75" customHeight="1" x14ac:dyDescent="0.25">
      <c r="A6097"/>
    </row>
    <row r="6098" spans="1:1" ht="30.75" customHeight="1" x14ac:dyDescent="0.25">
      <c r="A6098"/>
    </row>
    <row r="6099" spans="1:1" ht="30.75" customHeight="1" x14ac:dyDescent="0.25">
      <c r="A6099"/>
    </row>
    <row r="6100" spans="1:1" ht="30.75" customHeight="1" x14ac:dyDescent="0.25">
      <c r="A6100"/>
    </row>
    <row r="6101" spans="1:1" ht="30.75" customHeight="1" x14ac:dyDescent="0.25">
      <c r="A6101"/>
    </row>
    <row r="6102" spans="1:1" ht="30.75" customHeight="1" x14ac:dyDescent="0.25">
      <c r="A6102"/>
    </row>
    <row r="6103" spans="1:1" ht="30.75" customHeight="1" x14ac:dyDescent="0.25">
      <c r="A6103"/>
    </row>
    <row r="6104" spans="1:1" ht="30.75" customHeight="1" x14ac:dyDescent="0.25">
      <c r="A6104"/>
    </row>
    <row r="6105" spans="1:1" ht="30.75" customHeight="1" x14ac:dyDescent="0.25">
      <c r="A6105"/>
    </row>
    <row r="6106" spans="1:1" ht="30.75" customHeight="1" x14ac:dyDescent="0.25">
      <c r="A6106"/>
    </row>
    <row r="6107" spans="1:1" ht="30.75" customHeight="1" x14ac:dyDescent="0.25">
      <c r="A6107"/>
    </row>
    <row r="6108" spans="1:1" ht="30.75" customHeight="1" x14ac:dyDescent="0.25">
      <c r="A6108"/>
    </row>
    <row r="6109" spans="1:1" ht="30.75" customHeight="1" x14ac:dyDescent="0.25">
      <c r="A6109"/>
    </row>
    <row r="6110" spans="1:1" ht="30.75" customHeight="1" x14ac:dyDescent="0.25">
      <c r="A6110"/>
    </row>
    <row r="6111" spans="1:1" ht="30.75" customHeight="1" x14ac:dyDescent="0.25">
      <c r="A6111"/>
    </row>
    <row r="6112" spans="1:1" ht="30.75" customHeight="1" x14ac:dyDescent="0.25">
      <c r="A6112"/>
    </row>
    <row r="6113" spans="1:1" ht="30.75" customHeight="1" x14ac:dyDescent="0.25">
      <c r="A6113"/>
    </row>
    <row r="6114" spans="1:1" ht="30.75" customHeight="1" x14ac:dyDescent="0.25">
      <c r="A6114"/>
    </row>
    <row r="6115" spans="1:1" ht="30.75" customHeight="1" x14ac:dyDescent="0.25">
      <c r="A6115"/>
    </row>
    <row r="6116" spans="1:1" ht="30.75" customHeight="1" x14ac:dyDescent="0.25">
      <c r="A6116"/>
    </row>
    <row r="6117" spans="1:1" ht="30.75" customHeight="1" x14ac:dyDescent="0.25">
      <c r="A6117"/>
    </row>
    <row r="6118" spans="1:1" ht="30.75" customHeight="1" x14ac:dyDescent="0.25">
      <c r="A6118"/>
    </row>
    <row r="6119" spans="1:1" ht="30.75" customHeight="1" x14ac:dyDescent="0.25">
      <c r="A6119"/>
    </row>
    <row r="6120" spans="1:1" ht="30.75" customHeight="1" x14ac:dyDescent="0.25">
      <c r="A6120"/>
    </row>
    <row r="6121" spans="1:1" ht="30.75" customHeight="1" x14ac:dyDescent="0.25">
      <c r="A6121"/>
    </row>
    <row r="6122" spans="1:1" ht="30.75" customHeight="1" x14ac:dyDescent="0.25">
      <c r="A6122"/>
    </row>
    <row r="6123" spans="1:1" ht="30.75" customHeight="1" x14ac:dyDescent="0.25">
      <c r="A6123"/>
    </row>
    <row r="6124" spans="1:1" ht="30.75" customHeight="1" x14ac:dyDescent="0.25">
      <c r="A6124"/>
    </row>
    <row r="6125" spans="1:1" ht="30.75" customHeight="1" x14ac:dyDescent="0.25">
      <c r="A6125"/>
    </row>
    <row r="6126" spans="1:1" ht="30.75" customHeight="1" x14ac:dyDescent="0.25">
      <c r="A6126"/>
    </row>
    <row r="6127" spans="1:1" ht="30.75" customHeight="1" x14ac:dyDescent="0.25">
      <c r="A6127"/>
    </row>
    <row r="6128" spans="1:1" ht="30.75" customHeight="1" x14ac:dyDescent="0.25">
      <c r="A6128"/>
    </row>
    <row r="6129" spans="1:1" ht="30.75" customHeight="1" x14ac:dyDescent="0.25">
      <c r="A6129"/>
    </row>
    <row r="6130" spans="1:1" ht="30.75" customHeight="1" x14ac:dyDescent="0.25">
      <c r="A6130"/>
    </row>
    <row r="6131" spans="1:1" ht="30.75" customHeight="1" x14ac:dyDescent="0.25">
      <c r="A6131"/>
    </row>
    <row r="6132" spans="1:1" ht="30.75" customHeight="1" x14ac:dyDescent="0.25">
      <c r="A6132"/>
    </row>
    <row r="6133" spans="1:1" ht="30.75" customHeight="1" x14ac:dyDescent="0.25">
      <c r="A6133"/>
    </row>
    <row r="6134" spans="1:1" ht="30.75" customHeight="1" x14ac:dyDescent="0.25">
      <c r="A6134"/>
    </row>
    <row r="6135" spans="1:1" ht="30.75" customHeight="1" x14ac:dyDescent="0.25">
      <c r="A6135"/>
    </row>
    <row r="6136" spans="1:1" ht="30.75" customHeight="1" x14ac:dyDescent="0.25">
      <c r="A6136"/>
    </row>
    <row r="6137" spans="1:1" ht="30.75" customHeight="1" x14ac:dyDescent="0.25">
      <c r="A6137"/>
    </row>
    <row r="6138" spans="1:1" ht="30.75" customHeight="1" x14ac:dyDescent="0.25">
      <c r="A6138"/>
    </row>
    <row r="6139" spans="1:1" ht="30.75" customHeight="1" x14ac:dyDescent="0.25">
      <c r="A6139"/>
    </row>
    <row r="6140" spans="1:1" ht="30.75" customHeight="1" x14ac:dyDescent="0.25">
      <c r="A6140"/>
    </row>
    <row r="6141" spans="1:1" ht="30.75" customHeight="1" x14ac:dyDescent="0.25">
      <c r="A6141"/>
    </row>
    <row r="6142" spans="1:1" ht="30.75" customHeight="1" x14ac:dyDescent="0.25">
      <c r="A6142"/>
    </row>
    <row r="6143" spans="1:1" ht="30.75" customHeight="1" x14ac:dyDescent="0.25">
      <c r="A6143"/>
    </row>
    <row r="6144" spans="1:1" ht="30.75" customHeight="1" x14ac:dyDescent="0.25">
      <c r="A6144"/>
    </row>
    <row r="6145" spans="1:1" ht="30.75" customHeight="1" x14ac:dyDescent="0.25">
      <c r="A6145"/>
    </row>
    <row r="6146" spans="1:1" ht="30.75" customHeight="1" x14ac:dyDescent="0.25">
      <c r="A6146"/>
    </row>
    <row r="6147" spans="1:1" ht="30.75" customHeight="1" x14ac:dyDescent="0.25">
      <c r="A6147"/>
    </row>
    <row r="6148" spans="1:1" ht="30.75" customHeight="1" x14ac:dyDescent="0.25">
      <c r="A6148"/>
    </row>
    <row r="6149" spans="1:1" ht="30.75" customHeight="1" x14ac:dyDescent="0.25">
      <c r="A6149"/>
    </row>
    <row r="6150" spans="1:1" ht="30.75" customHeight="1" x14ac:dyDescent="0.25">
      <c r="A6150"/>
    </row>
    <row r="6151" spans="1:1" ht="30.75" customHeight="1" x14ac:dyDescent="0.25">
      <c r="A6151"/>
    </row>
    <row r="6152" spans="1:1" ht="30.75" customHeight="1" x14ac:dyDescent="0.25">
      <c r="A6152"/>
    </row>
    <row r="6153" spans="1:1" ht="30.75" customHeight="1" x14ac:dyDescent="0.25">
      <c r="A6153"/>
    </row>
    <row r="6154" spans="1:1" ht="30.75" customHeight="1" x14ac:dyDescent="0.25">
      <c r="A6154"/>
    </row>
    <row r="6155" spans="1:1" ht="30.75" customHeight="1" x14ac:dyDescent="0.25">
      <c r="A6155"/>
    </row>
    <row r="6156" spans="1:1" ht="30.75" customHeight="1" x14ac:dyDescent="0.25">
      <c r="A6156"/>
    </row>
    <row r="6157" spans="1:1" ht="30.75" customHeight="1" x14ac:dyDescent="0.25">
      <c r="A6157"/>
    </row>
    <row r="6158" spans="1:1" ht="30.75" customHeight="1" x14ac:dyDescent="0.25">
      <c r="A6158"/>
    </row>
    <row r="6159" spans="1:1" ht="30.75" customHeight="1" x14ac:dyDescent="0.25">
      <c r="A6159"/>
    </row>
    <row r="6160" spans="1:1" ht="30.75" customHeight="1" x14ac:dyDescent="0.25">
      <c r="A6160"/>
    </row>
    <row r="6161" spans="1:1" ht="30.75" customHeight="1" x14ac:dyDescent="0.25">
      <c r="A6161"/>
    </row>
    <row r="6162" spans="1:1" ht="30.75" customHeight="1" x14ac:dyDescent="0.25">
      <c r="A6162"/>
    </row>
    <row r="6163" spans="1:1" ht="30.75" customHeight="1" x14ac:dyDescent="0.25">
      <c r="A6163"/>
    </row>
    <row r="6164" spans="1:1" ht="30.75" customHeight="1" x14ac:dyDescent="0.25">
      <c r="A6164"/>
    </row>
    <row r="6165" spans="1:1" ht="30.75" customHeight="1" x14ac:dyDescent="0.25">
      <c r="A6165"/>
    </row>
    <row r="6166" spans="1:1" ht="30.75" customHeight="1" x14ac:dyDescent="0.25">
      <c r="A6166"/>
    </row>
    <row r="6167" spans="1:1" ht="30.75" customHeight="1" x14ac:dyDescent="0.25">
      <c r="A6167"/>
    </row>
    <row r="6168" spans="1:1" ht="30.75" customHeight="1" x14ac:dyDescent="0.25">
      <c r="A6168"/>
    </row>
    <row r="6169" spans="1:1" ht="30.75" customHeight="1" x14ac:dyDescent="0.25">
      <c r="A6169"/>
    </row>
    <row r="6170" spans="1:1" ht="30.75" customHeight="1" x14ac:dyDescent="0.25">
      <c r="A6170"/>
    </row>
    <row r="6171" spans="1:1" ht="30.75" customHeight="1" x14ac:dyDescent="0.25">
      <c r="A6171"/>
    </row>
    <row r="6172" spans="1:1" ht="30.75" customHeight="1" x14ac:dyDescent="0.25">
      <c r="A6172"/>
    </row>
    <row r="6173" spans="1:1" ht="30.75" customHeight="1" x14ac:dyDescent="0.25">
      <c r="A6173"/>
    </row>
    <row r="6174" spans="1:1" ht="30.75" customHeight="1" x14ac:dyDescent="0.25">
      <c r="A6174"/>
    </row>
    <row r="6175" spans="1:1" ht="30.75" customHeight="1" x14ac:dyDescent="0.25">
      <c r="A6175"/>
    </row>
    <row r="6176" spans="1:1" ht="30.75" customHeight="1" x14ac:dyDescent="0.25">
      <c r="A6176"/>
    </row>
    <row r="6177" spans="1:1" ht="30.75" customHeight="1" x14ac:dyDescent="0.25">
      <c r="A6177"/>
    </row>
    <row r="6178" spans="1:1" ht="30.75" customHeight="1" x14ac:dyDescent="0.25">
      <c r="A6178"/>
    </row>
    <row r="6179" spans="1:1" ht="30.75" customHeight="1" x14ac:dyDescent="0.25">
      <c r="A6179"/>
    </row>
    <row r="6180" spans="1:1" ht="30.75" customHeight="1" x14ac:dyDescent="0.25">
      <c r="A6180"/>
    </row>
    <row r="6181" spans="1:1" ht="30.75" customHeight="1" x14ac:dyDescent="0.25">
      <c r="A6181"/>
    </row>
    <row r="6182" spans="1:1" ht="30.75" customHeight="1" x14ac:dyDescent="0.25">
      <c r="A6182"/>
    </row>
    <row r="6183" spans="1:1" ht="30.75" customHeight="1" x14ac:dyDescent="0.25">
      <c r="A6183"/>
    </row>
    <row r="6184" spans="1:1" ht="30.75" customHeight="1" x14ac:dyDescent="0.25">
      <c r="A6184"/>
    </row>
    <row r="6185" spans="1:1" ht="30.75" customHeight="1" x14ac:dyDescent="0.25">
      <c r="A6185"/>
    </row>
    <row r="6186" spans="1:1" ht="30.75" customHeight="1" x14ac:dyDescent="0.25">
      <c r="A6186"/>
    </row>
    <row r="6187" spans="1:1" ht="30.75" customHeight="1" x14ac:dyDescent="0.25">
      <c r="A6187"/>
    </row>
    <row r="6188" spans="1:1" ht="30.75" customHeight="1" x14ac:dyDescent="0.25">
      <c r="A6188"/>
    </row>
    <row r="6189" spans="1:1" ht="30.75" customHeight="1" x14ac:dyDescent="0.25">
      <c r="A6189"/>
    </row>
    <row r="6190" spans="1:1" ht="30.75" customHeight="1" x14ac:dyDescent="0.25">
      <c r="A6190"/>
    </row>
    <row r="6191" spans="1:1" ht="30.75" customHeight="1" x14ac:dyDescent="0.25">
      <c r="A6191"/>
    </row>
    <row r="6192" spans="1:1" ht="30.75" customHeight="1" x14ac:dyDescent="0.25">
      <c r="A6192"/>
    </row>
    <row r="6193" spans="1:1" ht="30.75" customHeight="1" x14ac:dyDescent="0.25">
      <c r="A6193"/>
    </row>
    <row r="6194" spans="1:1" ht="30.75" customHeight="1" x14ac:dyDescent="0.25">
      <c r="A6194"/>
    </row>
    <row r="6195" spans="1:1" ht="30.75" customHeight="1" x14ac:dyDescent="0.25">
      <c r="A6195"/>
    </row>
    <row r="6196" spans="1:1" ht="30.75" customHeight="1" x14ac:dyDescent="0.25">
      <c r="A6196"/>
    </row>
    <row r="6197" spans="1:1" ht="30.75" customHeight="1" x14ac:dyDescent="0.25">
      <c r="A6197"/>
    </row>
    <row r="6198" spans="1:1" ht="30.75" customHeight="1" x14ac:dyDescent="0.25">
      <c r="A6198"/>
    </row>
    <row r="6199" spans="1:1" ht="30.75" customHeight="1" x14ac:dyDescent="0.25">
      <c r="A6199"/>
    </row>
    <row r="6200" spans="1:1" ht="30.75" customHeight="1" x14ac:dyDescent="0.25">
      <c r="A6200"/>
    </row>
    <row r="6201" spans="1:1" ht="30.75" customHeight="1" x14ac:dyDescent="0.25">
      <c r="A6201"/>
    </row>
    <row r="6202" spans="1:1" ht="30.75" customHeight="1" x14ac:dyDescent="0.25">
      <c r="A6202"/>
    </row>
    <row r="6203" spans="1:1" ht="30.75" customHeight="1" x14ac:dyDescent="0.25">
      <c r="A6203"/>
    </row>
    <row r="6204" spans="1:1" ht="30.75" customHeight="1" x14ac:dyDescent="0.25">
      <c r="A6204"/>
    </row>
    <row r="6205" spans="1:1" ht="30.75" customHeight="1" x14ac:dyDescent="0.25">
      <c r="A6205"/>
    </row>
    <row r="6206" spans="1:1" ht="30.75" customHeight="1" x14ac:dyDescent="0.25">
      <c r="A6206"/>
    </row>
    <row r="6207" spans="1:1" ht="30.75" customHeight="1" x14ac:dyDescent="0.25">
      <c r="A6207"/>
    </row>
    <row r="6208" spans="1:1" ht="30.75" customHeight="1" x14ac:dyDescent="0.25">
      <c r="A6208"/>
    </row>
    <row r="6209" spans="1:1" ht="30.75" customHeight="1" x14ac:dyDescent="0.25">
      <c r="A6209"/>
    </row>
    <row r="6210" spans="1:1" ht="30.75" customHeight="1" x14ac:dyDescent="0.25">
      <c r="A6210"/>
    </row>
    <row r="6211" spans="1:1" ht="30.75" customHeight="1" x14ac:dyDescent="0.25">
      <c r="A6211"/>
    </row>
    <row r="6212" spans="1:1" ht="30.75" customHeight="1" x14ac:dyDescent="0.25">
      <c r="A6212"/>
    </row>
    <row r="6213" spans="1:1" ht="30.75" customHeight="1" x14ac:dyDescent="0.25">
      <c r="A6213"/>
    </row>
    <row r="6214" spans="1:1" ht="30.75" customHeight="1" x14ac:dyDescent="0.25">
      <c r="A6214"/>
    </row>
    <row r="6215" spans="1:1" ht="30.75" customHeight="1" x14ac:dyDescent="0.25">
      <c r="A6215"/>
    </row>
    <row r="6216" spans="1:1" ht="30.75" customHeight="1" x14ac:dyDescent="0.25">
      <c r="A6216"/>
    </row>
    <row r="6217" spans="1:1" ht="30.75" customHeight="1" x14ac:dyDescent="0.25">
      <c r="A6217"/>
    </row>
    <row r="6218" spans="1:1" ht="30.75" customHeight="1" x14ac:dyDescent="0.25">
      <c r="A6218"/>
    </row>
    <row r="6219" spans="1:1" ht="30.75" customHeight="1" x14ac:dyDescent="0.25">
      <c r="A6219"/>
    </row>
    <row r="6220" spans="1:1" ht="30.75" customHeight="1" x14ac:dyDescent="0.25">
      <c r="A6220"/>
    </row>
    <row r="6221" spans="1:1" ht="30.75" customHeight="1" x14ac:dyDescent="0.25">
      <c r="A6221"/>
    </row>
    <row r="6222" spans="1:1" ht="30.75" customHeight="1" x14ac:dyDescent="0.25">
      <c r="A6222"/>
    </row>
    <row r="6223" spans="1:1" ht="30.75" customHeight="1" x14ac:dyDescent="0.25">
      <c r="A6223"/>
    </row>
    <row r="6224" spans="1:1" ht="30.75" customHeight="1" x14ac:dyDescent="0.25">
      <c r="A6224"/>
    </row>
    <row r="6225" spans="1:1" ht="30.75" customHeight="1" x14ac:dyDescent="0.25">
      <c r="A6225"/>
    </row>
    <row r="6226" spans="1:1" ht="30.75" customHeight="1" x14ac:dyDescent="0.25">
      <c r="A6226"/>
    </row>
    <row r="6227" spans="1:1" ht="30.75" customHeight="1" x14ac:dyDescent="0.25">
      <c r="A6227"/>
    </row>
    <row r="6228" spans="1:1" ht="30.75" customHeight="1" x14ac:dyDescent="0.25">
      <c r="A6228"/>
    </row>
    <row r="6229" spans="1:1" ht="30.75" customHeight="1" x14ac:dyDescent="0.25">
      <c r="A6229"/>
    </row>
    <row r="6230" spans="1:1" ht="30.75" customHeight="1" x14ac:dyDescent="0.25">
      <c r="A6230"/>
    </row>
    <row r="6231" spans="1:1" ht="30.75" customHeight="1" x14ac:dyDescent="0.25">
      <c r="A6231"/>
    </row>
    <row r="6232" spans="1:1" ht="30.75" customHeight="1" x14ac:dyDescent="0.25">
      <c r="A6232"/>
    </row>
    <row r="6233" spans="1:1" ht="30.75" customHeight="1" x14ac:dyDescent="0.25">
      <c r="A6233"/>
    </row>
    <row r="6234" spans="1:1" ht="30.75" customHeight="1" x14ac:dyDescent="0.25">
      <c r="A6234"/>
    </row>
    <row r="6235" spans="1:1" ht="30.75" customHeight="1" x14ac:dyDescent="0.25">
      <c r="A6235"/>
    </row>
    <row r="6236" spans="1:1" ht="30.75" customHeight="1" x14ac:dyDescent="0.25">
      <c r="A6236"/>
    </row>
    <row r="6237" spans="1:1" ht="30.75" customHeight="1" x14ac:dyDescent="0.25">
      <c r="A6237"/>
    </row>
    <row r="6238" spans="1:1" ht="30.75" customHeight="1" x14ac:dyDescent="0.25">
      <c r="A6238"/>
    </row>
    <row r="6239" spans="1:1" ht="30.75" customHeight="1" x14ac:dyDescent="0.25">
      <c r="A6239"/>
    </row>
    <row r="6240" spans="1:1" ht="30.75" customHeight="1" x14ac:dyDescent="0.25">
      <c r="A6240"/>
    </row>
    <row r="6241" spans="1:1" ht="30.75" customHeight="1" x14ac:dyDescent="0.25">
      <c r="A6241"/>
    </row>
    <row r="6242" spans="1:1" ht="30.75" customHeight="1" x14ac:dyDescent="0.25">
      <c r="A6242"/>
    </row>
    <row r="6243" spans="1:1" ht="30.75" customHeight="1" x14ac:dyDescent="0.25">
      <c r="A6243"/>
    </row>
    <row r="6244" spans="1:1" ht="30.75" customHeight="1" x14ac:dyDescent="0.25">
      <c r="A6244"/>
    </row>
    <row r="6245" spans="1:1" ht="30.75" customHeight="1" x14ac:dyDescent="0.25">
      <c r="A6245"/>
    </row>
    <row r="6246" spans="1:1" ht="30.75" customHeight="1" x14ac:dyDescent="0.25">
      <c r="A6246"/>
    </row>
    <row r="6247" spans="1:1" ht="30.75" customHeight="1" x14ac:dyDescent="0.25">
      <c r="A6247"/>
    </row>
    <row r="6248" spans="1:1" ht="30.75" customHeight="1" x14ac:dyDescent="0.25">
      <c r="A6248"/>
    </row>
    <row r="6249" spans="1:1" ht="30.75" customHeight="1" x14ac:dyDescent="0.25">
      <c r="A6249"/>
    </row>
    <row r="6250" spans="1:1" ht="30.75" customHeight="1" x14ac:dyDescent="0.25">
      <c r="A6250"/>
    </row>
    <row r="6251" spans="1:1" ht="30.75" customHeight="1" x14ac:dyDescent="0.25">
      <c r="A6251"/>
    </row>
    <row r="6252" spans="1:1" ht="30.75" customHeight="1" x14ac:dyDescent="0.25">
      <c r="A6252"/>
    </row>
    <row r="6253" spans="1:1" ht="30.75" customHeight="1" x14ac:dyDescent="0.25">
      <c r="A6253"/>
    </row>
    <row r="6254" spans="1:1" ht="30.75" customHeight="1" x14ac:dyDescent="0.25">
      <c r="A6254"/>
    </row>
    <row r="6255" spans="1:1" ht="30.75" customHeight="1" x14ac:dyDescent="0.25">
      <c r="A6255"/>
    </row>
    <row r="6256" spans="1:1" ht="30.75" customHeight="1" x14ac:dyDescent="0.25">
      <c r="A6256"/>
    </row>
    <row r="6257" spans="1:1" ht="30.75" customHeight="1" x14ac:dyDescent="0.25">
      <c r="A6257"/>
    </row>
    <row r="6258" spans="1:1" ht="30.75" customHeight="1" x14ac:dyDescent="0.25">
      <c r="A6258"/>
    </row>
    <row r="6259" spans="1:1" ht="30.75" customHeight="1" x14ac:dyDescent="0.25">
      <c r="A6259"/>
    </row>
    <row r="6260" spans="1:1" ht="30.75" customHeight="1" x14ac:dyDescent="0.25">
      <c r="A6260"/>
    </row>
    <row r="6261" spans="1:1" ht="30.75" customHeight="1" x14ac:dyDescent="0.25">
      <c r="A6261"/>
    </row>
    <row r="6262" spans="1:1" ht="30.75" customHeight="1" x14ac:dyDescent="0.25">
      <c r="A6262"/>
    </row>
    <row r="6263" spans="1:1" ht="30.75" customHeight="1" x14ac:dyDescent="0.25">
      <c r="A6263"/>
    </row>
    <row r="6264" spans="1:1" ht="30.75" customHeight="1" x14ac:dyDescent="0.25">
      <c r="A6264"/>
    </row>
    <row r="6265" spans="1:1" ht="30.75" customHeight="1" x14ac:dyDescent="0.25">
      <c r="A6265"/>
    </row>
    <row r="6266" spans="1:1" ht="30.75" customHeight="1" x14ac:dyDescent="0.25">
      <c r="A6266"/>
    </row>
    <row r="6267" spans="1:1" ht="30.75" customHeight="1" x14ac:dyDescent="0.25">
      <c r="A6267"/>
    </row>
    <row r="6268" spans="1:1" ht="30.75" customHeight="1" x14ac:dyDescent="0.25">
      <c r="A6268"/>
    </row>
    <row r="6269" spans="1:1" ht="30.75" customHeight="1" x14ac:dyDescent="0.25">
      <c r="A6269"/>
    </row>
    <row r="6270" spans="1:1" ht="30.75" customHeight="1" x14ac:dyDescent="0.25">
      <c r="A6270"/>
    </row>
    <row r="6271" spans="1:1" ht="30.75" customHeight="1" x14ac:dyDescent="0.25">
      <c r="A6271"/>
    </row>
    <row r="6272" spans="1:1" ht="30.75" customHeight="1" x14ac:dyDescent="0.25">
      <c r="A6272"/>
    </row>
    <row r="6273" spans="1:1" ht="30.75" customHeight="1" x14ac:dyDescent="0.25">
      <c r="A6273"/>
    </row>
    <row r="6274" spans="1:1" ht="30.75" customHeight="1" x14ac:dyDescent="0.25">
      <c r="A6274"/>
    </row>
    <row r="6275" spans="1:1" ht="30.75" customHeight="1" x14ac:dyDescent="0.25">
      <c r="A6275"/>
    </row>
    <row r="6276" spans="1:1" ht="30.75" customHeight="1" x14ac:dyDescent="0.25">
      <c r="A6276"/>
    </row>
    <row r="6277" spans="1:1" ht="30.75" customHeight="1" x14ac:dyDescent="0.25">
      <c r="A6277"/>
    </row>
    <row r="6278" spans="1:1" ht="30.75" customHeight="1" x14ac:dyDescent="0.25">
      <c r="A6278"/>
    </row>
    <row r="6279" spans="1:1" ht="30.75" customHeight="1" x14ac:dyDescent="0.25">
      <c r="A6279"/>
    </row>
    <row r="6280" spans="1:1" ht="30.75" customHeight="1" x14ac:dyDescent="0.25">
      <c r="A6280"/>
    </row>
    <row r="6281" spans="1:1" ht="30.75" customHeight="1" x14ac:dyDescent="0.25">
      <c r="A6281"/>
    </row>
    <row r="6282" spans="1:1" ht="30.75" customHeight="1" x14ac:dyDescent="0.25">
      <c r="A6282"/>
    </row>
    <row r="6283" spans="1:1" ht="30.75" customHeight="1" x14ac:dyDescent="0.25">
      <c r="A6283"/>
    </row>
    <row r="6284" spans="1:1" ht="30.75" customHeight="1" x14ac:dyDescent="0.25">
      <c r="A6284"/>
    </row>
    <row r="6285" spans="1:1" ht="30.75" customHeight="1" x14ac:dyDescent="0.25">
      <c r="A6285"/>
    </row>
    <row r="6286" spans="1:1" ht="30.75" customHeight="1" x14ac:dyDescent="0.25">
      <c r="A6286"/>
    </row>
    <row r="6287" spans="1:1" ht="30.75" customHeight="1" x14ac:dyDescent="0.25">
      <c r="A6287"/>
    </row>
    <row r="6288" spans="1:1" ht="30.75" customHeight="1" x14ac:dyDescent="0.25">
      <c r="A6288"/>
    </row>
    <row r="6289" spans="1:1" ht="30.75" customHeight="1" x14ac:dyDescent="0.25">
      <c r="A6289"/>
    </row>
    <row r="6290" spans="1:1" ht="30.75" customHeight="1" x14ac:dyDescent="0.25">
      <c r="A6290"/>
    </row>
    <row r="6291" spans="1:1" ht="30.75" customHeight="1" x14ac:dyDescent="0.25">
      <c r="A6291"/>
    </row>
    <row r="6292" spans="1:1" ht="30.75" customHeight="1" x14ac:dyDescent="0.25">
      <c r="A6292"/>
    </row>
    <row r="6293" spans="1:1" ht="30.75" customHeight="1" x14ac:dyDescent="0.25">
      <c r="A6293"/>
    </row>
    <row r="6294" spans="1:1" ht="30.75" customHeight="1" x14ac:dyDescent="0.25">
      <c r="A6294"/>
    </row>
    <row r="6295" spans="1:1" ht="30.75" customHeight="1" x14ac:dyDescent="0.25">
      <c r="A6295"/>
    </row>
    <row r="6296" spans="1:1" ht="30.75" customHeight="1" x14ac:dyDescent="0.25">
      <c r="A6296"/>
    </row>
    <row r="6297" spans="1:1" ht="30.75" customHeight="1" x14ac:dyDescent="0.25">
      <c r="A6297"/>
    </row>
    <row r="6298" spans="1:1" ht="30.75" customHeight="1" x14ac:dyDescent="0.25">
      <c r="A6298"/>
    </row>
    <row r="6299" spans="1:1" ht="30.75" customHeight="1" x14ac:dyDescent="0.25">
      <c r="A6299"/>
    </row>
    <row r="6300" spans="1:1" ht="30.75" customHeight="1" x14ac:dyDescent="0.25">
      <c r="A6300"/>
    </row>
    <row r="6301" spans="1:1" ht="30.75" customHeight="1" x14ac:dyDescent="0.25">
      <c r="A6301"/>
    </row>
    <row r="6302" spans="1:1" ht="30.75" customHeight="1" x14ac:dyDescent="0.25">
      <c r="A6302"/>
    </row>
    <row r="6303" spans="1:1" ht="30.75" customHeight="1" x14ac:dyDescent="0.25">
      <c r="A6303"/>
    </row>
    <row r="6304" spans="1:1" ht="30.75" customHeight="1" x14ac:dyDescent="0.25">
      <c r="A6304"/>
    </row>
    <row r="6305" spans="1:1" ht="30.75" customHeight="1" x14ac:dyDescent="0.25">
      <c r="A6305"/>
    </row>
    <row r="6306" spans="1:1" ht="30.75" customHeight="1" x14ac:dyDescent="0.25">
      <c r="A6306"/>
    </row>
    <row r="6307" spans="1:1" ht="30.75" customHeight="1" x14ac:dyDescent="0.25">
      <c r="A6307"/>
    </row>
    <row r="6308" spans="1:1" ht="30.75" customHeight="1" x14ac:dyDescent="0.25">
      <c r="A6308"/>
    </row>
    <row r="6309" spans="1:1" ht="30.75" customHeight="1" x14ac:dyDescent="0.25">
      <c r="A6309"/>
    </row>
    <row r="6310" spans="1:1" ht="30.75" customHeight="1" x14ac:dyDescent="0.25">
      <c r="A6310"/>
    </row>
    <row r="6311" spans="1:1" ht="30.75" customHeight="1" x14ac:dyDescent="0.25">
      <c r="A6311"/>
    </row>
    <row r="6312" spans="1:1" ht="30.75" customHeight="1" x14ac:dyDescent="0.25">
      <c r="A6312"/>
    </row>
    <row r="6313" spans="1:1" ht="30.75" customHeight="1" x14ac:dyDescent="0.25">
      <c r="A6313"/>
    </row>
    <row r="6314" spans="1:1" ht="30.75" customHeight="1" x14ac:dyDescent="0.25">
      <c r="A6314"/>
    </row>
    <row r="6315" spans="1:1" ht="30.75" customHeight="1" x14ac:dyDescent="0.25">
      <c r="A6315"/>
    </row>
    <row r="6316" spans="1:1" ht="30.75" customHeight="1" x14ac:dyDescent="0.25">
      <c r="A6316"/>
    </row>
    <row r="6317" spans="1:1" ht="30.75" customHeight="1" x14ac:dyDescent="0.25">
      <c r="A6317"/>
    </row>
    <row r="6318" spans="1:1" ht="30.75" customHeight="1" x14ac:dyDescent="0.25">
      <c r="A6318"/>
    </row>
    <row r="6319" spans="1:1" ht="30.75" customHeight="1" x14ac:dyDescent="0.25">
      <c r="A6319"/>
    </row>
    <row r="6320" spans="1:1" ht="30.75" customHeight="1" x14ac:dyDescent="0.25">
      <c r="A6320"/>
    </row>
    <row r="6321" spans="1:1" ht="30.75" customHeight="1" x14ac:dyDescent="0.25">
      <c r="A6321"/>
    </row>
    <row r="6322" spans="1:1" ht="30.75" customHeight="1" x14ac:dyDescent="0.25">
      <c r="A6322"/>
    </row>
    <row r="6323" spans="1:1" ht="30.75" customHeight="1" x14ac:dyDescent="0.25">
      <c r="A6323"/>
    </row>
    <row r="6324" spans="1:1" ht="30.75" customHeight="1" x14ac:dyDescent="0.25">
      <c r="A6324"/>
    </row>
    <row r="6325" spans="1:1" ht="30.75" customHeight="1" x14ac:dyDescent="0.25">
      <c r="A6325"/>
    </row>
    <row r="6326" spans="1:1" ht="30.75" customHeight="1" x14ac:dyDescent="0.25">
      <c r="A6326"/>
    </row>
    <row r="6327" spans="1:1" ht="30.75" customHeight="1" x14ac:dyDescent="0.25">
      <c r="A6327"/>
    </row>
    <row r="6328" spans="1:1" ht="30.75" customHeight="1" x14ac:dyDescent="0.25">
      <c r="A6328"/>
    </row>
    <row r="6329" spans="1:1" ht="30.75" customHeight="1" x14ac:dyDescent="0.25">
      <c r="A6329"/>
    </row>
    <row r="6330" spans="1:1" ht="30.75" customHeight="1" x14ac:dyDescent="0.25">
      <c r="A6330"/>
    </row>
    <row r="6331" spans="1:1" ht="30.75" customHeight="1" x14ac:dyDescent="0.25">
      <c r="A6331"/>
    </row>
    <row r="6332" spans="1:1" ht="30.75" customHeight="1" x14ac:dyDescent="0.25">
      <c r="A6332"/>
    </row>
    <row r="6333" spans="1:1" ht="30.75" customHeight="1" x14ac:dyDescent="0.25">
      <c r="A6333"/>
    </row>
    <row r="6334" spans="1:1" ht="30.75" customHeight="1" x14ac:dyDescent="0.25">
      <c r="A6334"/>
    </row>
    <row r="6335" spans="1:1" ht="30.75" customHeight="1" x14ac:dyDescent="0.25">
      <c r="A6335"/>
    </row>
    <row r="6336" spans="1:1" ht="30.75" customHeight="1" x14ac:dyDescent="0.25">
      <c r="A6336"/>
    </row>
    <row r="6337" spans="1:1" ht="30.75" customHeight="1" x14ac:dyDescent="0.25">
      <c r="A6337"/>
    </row>
    <row r="6338" spans="1:1" ht="30.75" customHeight="1" x14ac:dyDescent="0.25">
      <c r="A6338"/>
    </row>
    <row r="6339" spans="1:1" ht="30.75" customHeight="1" x14ac:dyDescent="0.25">
      <c r="A6339"/>
    </row>
    <row r="6340" spans="1:1" ht="30.75" customHeight="1" x14ac:dyDescent="0.25">
      <c r="A6340"/>
    </row>
    <row r="6341" spans="1:1" ht="30.75" customHeight="1" x14ac:dyDescent="0.25">
      <c r="A6341"/>
    </row>
    <row r="6342" spans="1:1" ht="30.75" customHeight="1" x14ac:dyDescent="0.25">
      <c r="A6342"/>
    </row>
    <row r="6343" spans="1:1" ht="30.75" customHeight="1" x14ac:dyDescent="0.25">
      <c r="A6343"/>
    </row>
    <row r="6344" spans="1:1" ht="30.75" customHeight="1" x14ac:dyDescent="0.25">
      <c r="A6344"/>
    </row>
    <row r="6345" spans="1:1" ht="30.75" customHeight="1" x14ac:dyDescent="0.25">
      <c r="A6345"/>
    </row>
    <row r="6346" spans="1:1" ht="30.75" customHeight="1" x14ac:dyDescent="0.25">
      <c r="A6346"/>
    </row>
    <row r="6347" spans="1:1" ht="30.75" customHeight="1" x14ac:dyDescent="0.25">
      <c r="A6347"/>
    </row>
    <row r="6348" spans="1:1" ht="30.75" customHeight="1" x14ac:dyDescent="0.25">
      <c r="A6348"/>
    </row>
    <row r="6349" spans="1:1" ht="30.75" customHeight="1" x14ac:dyDescent="0.25">
      <c r="A6349"/>
    </row>
    <row r="6350" spans="1:1" ht="30.75" customHeight="1" x14ac:dyDescent="0.25">
      <c r="A6350"/>
    </row>
    <row r="6351" spans="1:1" ht="30.75" customHeight="1" x14ac:dyDescent="0.25">
      <c r="A6351"/>
    </row>
    <row r="6352" spans="1:1" ht="30.75" customHeight="1" x14ac:dyDescent="0.25">
      <c r="A6352"/>
    </row>
    <row r="6353" spans="1:1" ht="30.75" customHeight="1" x14ac:dyDescent="0.25">
      <c r="A6353"/>
    </row>
    <row r="6354" spans="1:1" ht="30.75" customHeight="1" x14ac:dyDescent="0.25">
      <c r="A6354"/>
    </row>
    <row r="6355" spans="1:1" ht="30.75" customHeight="1" x14ac:dyDescent="0.25">
      <c r="A6355"/>
    </row>
    <row r="6356" spans="1:1" ht="30.75" customHeight="1" x14ac:dyDescent="0.25">
      <c r="A6356"/>
    </row>
    <row r="6357" spans="1:1" ht="30.75" customHeight="1" x14ac:dyDescent="0.25">
      <c r="A6357"/>
    </row>
    <row r="6358" spans="1:1" ht="30.75" customHeight="1" x14ac:dyDescent="0.25">
      <c r="A6358"/>
    </row>
    <row r="6359" spans="1:1" ht="30.75" customHeight="1" x14ac:dyDescent="0.25">
      <c r="A6359"/>
    </row>
    <row r="6360" spans="1:1" ht="30.75" customHeight="1" x14ac:dyDescent="0.25">
      <c r="A6360"/>
    </row>
    <row r="6361" spans="1:1" ht="30.75" customHeight="1" x14ac:dyDescent="0.25">
      <c r="A6361"/>
    </row>
    <row r="6362" spans="1:1" ht="30.75" customHeight="1" x14ac:dyDescent="0.25">
      <c r="A6362"/>
    </row>
    <row r="6363" spans="1:1" ht="30.75" customHeight="1" x14ac:dyDescent="0.25">
      <c r="A6363"/>
    </row>
    <row r="6364" spans="1:1" ht="30.75" customHeight="1" x14ac:dyDescent="0.25">
      <c r="A6364"/>
    </row>
    <row r="6365" spans="1:1" ht="30.75" customHeight="1" x14ac:dyDescent="0.25">
      <c r="A6365"/>
    </row>
    <row r="6366" spans="1:1" ht="30.75" customHeight="1" x14ac:dyDescent="0.25">
      <c r="A6366"/>
    </row>
    <row r="6367" spans="1:1" ht="30.75" customHeight="1" x14ac:dyDescent="0.25">
      <c r="A6367"/>
    </row>
    <row r="6368" spans="1:1" ht="30.75" customHeight="1" x14ac:dyDescent="0.25">
      <c r="A6368"/>
    </row>
    <row r="6369" spans="1:1" ht="30.75" customHeight="1" x14ac:dyDescent="0.25">
      <c r="A6369"/>
    </row>
    <row r="6370" spans="1:1" ht="30.75" customHeight="1" x14ac:dyDescent="0.25">
      <c r="A6370"/>
    </row>
    <row r="6371" spans="1:1" ht="30.75" customHeight="1" x14ac:dyDescent="0.25">
      <c r="A6371"/>
    </row>
    <row r="6372" spans="1:1" ht="30.75" customHeight="1" x14ac:dyDescent="0.25">
      <c r="A6372"/>
    </row>
    <row r="6373" spans="1:1" ht="30.75" customHeight="1" x14ac:dyDescent="0.25">
      <c r="A6373"/>
    </row>
    <row r="6374" spans="1:1" ht="30.75" customHeight="1" x14ac:dyDescent="0.25">
      <c r="A6374"/>
    </row>
    <row r="6375" spans="1:1" ht="30.75" customHeight="1" x14ac:dyDescent="0.25">
      <c r="A6375"/>
    </row>
    <row r="6376" spans="1:1" ht="30.75" customHeight="1" x14ac:dyDescent="0.25">
      <c r="A6376"/>
    </row>
    <row r="6377" spans="1:1" ht="30.75" customHeight="1" x14ac:dyDescent="0.25">
      <c r="A6377"/>
    </row>
    <row r="6378" spans="1:1" ht="30.75" customHeight="1" x14ac:dyDescent="0.25">
      <c r="A6378"/>
    </row>
    <row r="6379" spans="1:1" ht="30.75" customHeight="1" x14ac:dyDescent="0.25">
      <c r="A6379"/>
    </row>
    <row r="6380" spans="1:1" ht="30.75" customHeight="1" x14ac:dyDescent="0.25">
      <c r="A6380"/>
    </row>
    <row r="6381" spans="1:1" ht="30.75" customHeight="1" x14ac:dyDescent="0.25">
      <c r="A6381"/>
    </row>
    <row r="6382" spans="1:1" ht="30.75" customHeight="1" x14ac:dyDescent="0.25">
      <c r="A6382"/>
    </row>
    <row r="6383" spans="1:1" ht="30.75" customHeight="1" x14ac:dyDescent="0.25">
      <c r="A6383"/>
    </row>
    <row r="6384" spans="1:1" ht="30.75" customHeight="1" x14ac:dyDescent="0.25">
      <c r="A6384"/>
    </row>
    <row r="6385" spans="1:1" ht="30.75" customHeight="1" x14ac:dyDescent="0.25">
      <c r="A6385"/>
    </row>
    <row r="6386" spans="1:1" ht="30.75" customHeight="1" x14ac:dyDescent="0.25">
      <c r="A6386"/>
    </row>
    <row r="6387" spans="1:1" ht="30.75" customHeight="1" x14ac:dyDescent="0.25">
      <c r="A6387"/>
    </row>
    <row r="6388" spans="1:1" ht="30.75" customHeight="1" x14ac:dyDescent="0.25">
      <c r="A6388"/>
    </row>
    <row r="6389" spans="1:1" ht="30.75" customHeight="1" x14ac:dyDescent="0.25">
      <c r="A6389"/>
    </row>
    <row r="6390" spans="1:1" ht="30.75" customHeight="1" x14ac:dyDescent="0.25">
      <c r="A6390"/>
    </row>
    <row r="6391" spans="1:1" ht="30.75" customHeight="1" x14ac:dyDescent="0.25">
      <c r="A6391"/>
    </row>
    <row r="6392" spans="1:1" ht="30.75" customHeight="1" x14ac:dyDescent="0.25">
      <c r="A6392"/>
    </row>
    <row r="6393" spans="1:1" ht="30.75" customHeight="1" x14ac:dyDescent="0.25">
      <c r="A6393"/>
    </row>
    <row r="6394" spans="1:1" ht="30.75" customHeight="1" x14ac:dyDescent="0.25">
      <c r="A6394"/>
    </row>
    <row r="6395" spans="1:1" ht="30.75" customHeight="1" x14ac:dyDescent="0.25">
      <c r="A6395"/>
    </row>
    <row r="6396" spans="1:1" ht="30.75" customHeight="1" x14ac:dyDescent="0.25">
      <c r="A6396"/>
    </row>
    <row r="6397" spans="1:1" ht="30.75" customHeight="1" x14ac:dyDescent="0.25">
      <c r="A6397"/>
    </row>
    <row r="6398" spans="1:1" ht="30.75" customHeight="1" x14ac:dyDescent="0.25">
      <c r="A6398"/>
    </row>
    <row r="6399" spans="1:1" ht="30.75" customHeight="1" x14ac:dyDescent="0.25">
      <c r="A6399"/>
    </row>
    <row r="6400" spans="1:1" ht="30.75" customHeight="1" x14ac:dyDescent="0.25">
      <c r="A6400"/>
    </row>
    <row r="6401" spans="1:1" ht="30.75" customHeight="1" x14ac:dyDescent="0.25">
      <c r="A6401"/>
    </row>
    <row r="6402" spans="1:1" ht="30.75" customHeight="1" x14ac:dyDescent="0.25">
      <c r="A6402"/>
    </row>
    <row r="6403" spans="1:1" ht="30.75" customHeight="1" x14ac:dyDescent="0.25">
      <c r="A6403"/>
    </row>
    <row r="6404" spans="1:1" ht="30.75" customHeight="1" x14ac:dyDescent="0.25">
      <c r="A6404"/>
    </row>
    <row r="6405" spans="1:1" ht="30.75" customHeight="1" x14ac:dyDescent="0.25">
      <c r="A6405"/>
    </row>
    <row r="6406" spans="1:1" ht="30.75" customHeight="1" x14ac:dyDescent="0.25">
      <c r="A6406"/>
    </row>
    <row r="6407" spans="1:1" ht="30.75" customHeight="1" x14ac:dyDescent="0.25">
      <c r="A6407"/>
    </row>
    <row r="6408" spans="1:1" ht="30.75" customHeight="1" x14ac:dyDescent="0.25">
      <c r="A6408"/>
    </row>
    <row r="6409" spans="1:1" ht="30.75" customHeight="1" x14ac:dyDescent="0.25">
      <c r="A6409"/>
    </row>
    <row r="6410" spans="1:1" ht="30.75" customHeight="1" x14ac:dyDescent="0.25">
      <c r="A6410"/>
    </row>
    <row r="6411" spans="1:1" ht="30.75" customHeight="1" x14ac:dyDescent="0.25">
      <c r="A6411"/>
    </row>
    <row r="6412" spans="1:1" ht="30.75" customHeight="1" x14ac:dyDescent="0.25">
      <c r="A6412"/>
    </row>
    <row r="6413" spans="1:1" ht="30.75" customHeight="1" x14ac:dyDescent="0.25">
      <c r="A6413"/>
    </row>
    <row r="6414" spans="1:1" ht="30.75" customHeight="1" x14ac:dyDescent="0.25">
      <c r="A6414"/>
    </row>
    <row r="6415" spans="1:1" ht="30.75" customHeight="1" x14ac:dyDescent="0.25">
      <c r="A6415"/>
    </row>
    <row r="6416" spans="1:1" ht="30.75" customHeight="1" x14ac:dyDescent="0.25">
      <c r="A6416"/>
    </row>
    <row r="6417" spans="1:1" ht="30.75" customHeight="1" x14ac:dyDescent="0.25">
      <c r="A6417"/>
    </row>
    <row r="6418" spans="1:1" ht="30.75" customHeight="1" x14ac:dyDescent="0.25">
      <c r="A6418"/>
    </row>
    <row r="6419" spans="1:1" ht="30.75" customHeight="1" x14ac:dyDescent="0.25">
      <c r="A6419"/>
    </row>
    <row r="6420" spans="1:1" ht="30.75" customHeight="1" x14ac:dyDescent="0.25">
      <c r="A6420"/>
    </row>
    <row r="6421" spans="1:1" ht="30.75" customHeight="1" x14ac:dyDescent="0.25">
      <c r="A6421"/>
    </row>
    <row r="6422" spans="1:1" ht="30.75" customHeight="1" x14ac:dyDescent="0.25">
      <c r="A6422"/>
    </row>
    <row r="6423" spans="1:1" ht="30.75" customHeight="1" x14ac:dyDescent="0.25">
      <c r="A6423"/>
    </row>
    <row r="6424" spans="1:1" ht="30.75" customHeight="1" x14ac:dyDescent="0.25">
      <c r="A6424"/>
    </row>
    <row r="6425" spans="1:1" ht="30.75" customHeight="1" x14ac:dyDescent="0.25">
      <c r="A6425"/>
    </row>
    <row r="6426" spans="1:1" ht="30.75" customHeight="1" x14ac:dyDescent="0.25">
      <c r="A6426"/>
    </row>
    <row r="6427" spans="1:1" ht="30.75" customHeight="1" x14ac:dyDescent="0.25">
      <c r="A6427"/>
    </row>
    <row r="6428" spans="1:1" ht="30.75" customHeight="1" x14ac:dyDescent="0.25">
      <c r="A6428"/>
    </row>
    <row r="6429" spans="1:1" ht="30.75" customHeight="1" x14ac:dyDescent="0.25">
      <c r="A6429"/>
    </row>
    <row r="6430" spans="1:1" ht="30.75" customHeight="1" x14ac:dyDescent="0.25">
      <c r="A6430"/>
    </row>
    <row r="6431" spans="1:1" ht="30.75" customHeight="1" x14ac:dyDescent="0.25">
      <c r="A6431"/>
    </row>
    <row r="6432" spans="1:1" ht="30.75" customHeight="1" x14ac:dyDescent="0.25">
      <c r="A6432"/>
    </row>
    <row r="6433" spans="1:1" ht="30.75" customHeight="1" x14ac:dyDescent="0.25">
      <c r="A6433"/>
    </row>
    <row r="6434" spans="1:1" ht="30.75" customHeight="1" x14ac:dyDescent="0.25">
      <c r="A6434"/>
    </row>
    <row r="6435" spans="1:1" ht="30.75" customHeight="1" x14ac:dyDescent="0.25">
      <c r="A6435"/>
    </row>
    <row r="6436" spans="1:1" ht="30.75" customHeight="1" x14ac:dyDescent="0.25">
      <c r="A6436"/>
    </row>
    <row r="6437" spans="1:1" ht="30.75" customHeight="1" x14ac:dyDescent="0.25">
      <c r="A6437"/>
    </row>
    <row r="6438" spans="1:1" ht="30.75" customHeight="1" x14ac:dyDescent="0.25">
      <c r="A6438"/>
    </row>
    <row r="6439" spans="1:1" ht="30.75" customHeight="1" x14ac:dyDescent="0.25">
      <c r="A6439"/>
    </row>
    <row r="6440" spans="1:1" ht="30.75" customHeight="1" x14ac:dyDescent="0.25">
      <c r="A6440"/>
    </row>
    <row r="6441" spans="1:1" ht="30.75" customHeight="1" x14ac:dyDescent="0.25">
      <c r="A6441"/>
    </row>
    <row r="6442" spans="1:1" ht="30.75" customHeight="1" x14ac:dyDescent="0.25">
      <c r="A6442"/>
    </row>
    <row r="6443" spans="1:1" ht="30.75" customHeight="1" x14ac:dyDescent="0.25">
      <c r="A6443"/>
    </row>
    <row r="6444" spans="1:1" ht="30.75" customHeight="1" x14ac:dyDescent="0.25">
      <c r="A6444"/>
    </row>
    <row r="6445" spans="1:1" ht="30.75" customHeight="1" x14ac:dyDescent="0.25">
      <c r="A6445"/>
    </row>
    <row r="6446" spans="1:1" ht="30.75" customHeight="1" x14ac:dyDescent="0.25">
      <c r="A6446"/>
    </row>
    <row r="6447" spans="1:1" ht="30.75" customHeight="1" x14ac:dyDescent="0.25">
      <c r="A6447"/>
    </row>
    <row r="6448" spans="1:1" ht="30.75" customHeight="1" x14ac:dyDescent="0.25">
      <c r="A6448"/>
    </row>
    <row r="6449" spans="1:1" ht="30.75" customHeight="1" x14ac:dyDescent="0.25">
      <c r="A6449"/>
    </row>
    <row r="6450" spans="1:1" ht="30.75" customHeight="1" x14ac:dyDescent="0.25">
      <c r="A6450"/>
    </row>
    <row r="6451" spans="1:1" ht="30.75" customHeight="1" x14ac:dyDescent="0.25">
      <c r="A6451"/>
    </row>
    <row r="6452" spans="1:1" ht="30.75" customHeight="1" x14ac:dyDescent="0.25">
      <c r="A6452"/>
    </row>
    <row r="6453" spans="1:1" ht="30.75" customHeight="1" x14ac:dyDescent="0.25">
      <c r="A6453"/>
    </row>
    <row r="6454" spans="1:1" ht="30.75" customHeight="1" x14ac:dyDescent="0.25">
      <c r="A6454"/>
    </row>
    <row r="6455" spans="1:1" ht="30.75" customHeight="1" x14ac:dyDescent="0.25">
      <c r="A6455"/>
    </row>
    <row r="6456" spans="1:1" ht="30.75" customHeight="1" x14ac:dyDescent="0.25">
      <c r="A6456"/>
    </row>
    <row r="6457" spans="1:1" ht="30.75" customHeight="1" x14ac:dyDescent="0.25">
      <c r="A6457"/>
    </row>
    <row r="6458" spans="1:1" ht="30.75" customHeight="1" x14ac:dyDescent="0.25">
      <c r="A6458"/>
    </row>
    <row r="6459" spans="1:1" ht="30.75" customHeight="1" x14ac:dyDescent="0.25">
      <c r="A6459"/>
    </row>
    <row r="6460" spans="1:1" ht="30.75" customHeight="1" x14ac:dyDescent="0.25">
      <c r="A6460"/>
    </row>
    <row r="6461" spans="1:1" ht="30.75" customHeight="1" x14ac:dyDescent="0.25">
      <c r="A6461"/>
    </row>
    <row r="6462" spans="1:1" ht="30.75" customHeight="1" x14ac:dyDescent="0.25">
      <c r="A6462"/>
    </row>
    <row r="6463" spans="1:1" ht="30.75" customHeight="1" x14ac:dyDescent="0.25">
      <c r="A6463"/>
    </row>
    <row r="6464" spans="1:1" ht="30.75" customHeight="1" x14ac:dyDescent="0.25">
      <c r="A6464"/>
    </row>
    <row r="6465" spans="1:1" ht="30.75" customHeight="1" x14ac:dyDescent="0.25">
      <c r="A6465"/>
    </row>
    <row r="6466" spans="1:1" ht="30.75" customHeight="1" x14ac:dyDescent="0.25">
      <c r="A6466"/>
    </row>
    <row r="6467" spans="1:1" ht="30.75" customHeight="1" x14ac:dyDescent="0.25">
      <c r="A6467"/>
    </row>
    <row r="6468" spans="1:1" ht="30.75" customHeight="1" x14ac:dyDescent="0.25">
      <c r="A6468"/>
    </row>
    <row r="6469" spans="1:1" ht="30.75" customHeight="1" x14ac:dyDescent="0.25">
      <c r="A6469"/>
    </row>
    <row r="6470" spans="1:1" ht="30.75" customHeight="1" x14ac:dyDescent="0.25">
      <c r="A6470"/>
    </row>
    <row r="6471" spans="1:1" ht="30.75" customHeight="1" x14ac:dyDescent="0.25">
      <c r="A6471"/>
    </row>
    <row r="6472" spans="1:1" ht="30.75" customHeight="1" x14ac:dyDescent="0.25">
      <c r="A6472"/>
    </row>
    <row r="6473" spans="1:1" ht="30.75" customHeight="1" x14ac:dyDescent="0.25">
      <c r="A6473"/>
    </row>
    <row r="6474" spans="1:1" ht="30.75" customHeight="1" x14ac:dyDescent="0.25">
      <c r="A6474"/>
    </row>
    <row r="6475" spans="1:1" ht="30.75" customHeight="1" x14ac:dyDescent="0.25">
      <c r="A6475"/>
    </row>
    <row r="6476" spans="1:1" ht="30.75" customHeight="1" x14ac:dyDescent="0.25">
      <c r="A6476"/>
    </row>
    <row r="6477" spans="1:1" ht="30.75" customHeight="1" x14ac:dyDescent="0.25">
      <c r="A6477"/>
    </row>
    <row r="6478" spans="1:1" ht="30.75" customHeight="1" x14ac:dyDescent="0.25">
      <c r="A6478"/>
    </row>
    <row r="6479" spans="1:1" ht="30.75" customHeight="1" x14ac:dyDescent="0.25">
      <c r="A6479"/>
    </row>
    <row r="6480" spans="1:1" ht="30.75" customHeight="1" x14ac:dyDescent="0.25">
      <c r="A6480"/>
    </row>
    <row r="6481" spans="1:1" ht="30.75" customHeight="1" x14ac:dyDescent="0.25">
      <c r="A6481"/>
    </row>
    <row r="6482" spans="1:1" ht="30.75" customHeight="1" x14ac:dyDescent="0.25">
      <c r="A6482"/>
    </row>
    <row r="6483" spans="1:1" ht="30.75" customHeight="1" x14ac:dyDescent="0.25">
      <c r="A6483"/>
    </row>
    <row r="6484" spans="1:1" ht="30.75" customHeight="1" x14ac:dyDescent="0.25">
      <c r="A6484"/>
    </row>
    <row r="6485" spans="1:1" ht="30.75" customHeight="1" x14ac:dyDescent="0.25">
      <c r="A6485"/>
    </row>
    <row r="6486" spans="1:1" ht="30.75" customHeight="1" x14ac:dyDescent="0.25">
      <c r="A6486"/>
    </row>
    <row r="6487" spans="1:1" ht="30.75" customHeight="1" x14ac:dyDescent="0.25">
      <c r="A6487"/>
    </row>
    <row r="6488" spans="1:1" ht="30.75" customHeight="1" x14ac:dyDescent="0.25">
      <c r="A6488"/>
    </row>
    <row r="6489" spans="1:1" ht="30.75" customHeight="1" x14ac:dyDescent="0.25">
      <c r="A6489"/>
    </row>
    <row r="6490" spans="1:1" ht="30.75" customHeight="1" x14ac:dyDescent="0.25">
      <c r="A6490"/>
    </row>
    <row r="6491" spans="1:1" ht="30.75" customHeight="1" x14ac:dyDescent="0.25">
      <c r="A6491"/>
    </row>
    <row r="6492" spans="1:1" ht="30.75" customHeight="1" x14ac:dyDescent="0.25">
      <c r="A6492"/>
    </row>
    <row r="6493" spans="1:1" ht="30.75" customHeight="1" x14ac:dyDescent="0.25">
      <c r="A6493"/>
    </row>
    <row r="6494" spans="1:1" ht="30.75" customHeight="1" x14ac:dyDescent="0.25">
      <c r="A6494"/>
    </row>
    <row r="6495" spans="1:1" ht="30.75" customHeight="1" x14ac:dyDescent="0.25">
      <c r="A6495"/>
    </row>
    <row r="6496" spans="1:1" ht="30.75" customHeight="1" x14ac:dyDescent="0.25">
      <c r="A6496"/>
    </row>
    <row r="6497" spans="1:1" ht="30.75" customHeight="1" x14ac:dyDescent="0.25">
      <c r="A6497"/>
    </row>
    <row r="6498" spans="1:1" ht="30.75" customHeight="1" x14ac:dyDescent="0.25">
      <c r="A6498"/>
    </row>
    <row r="6499" spans="1:1" ht="30.75" customHeight="1" x14ac:dyDescent="0.25">
      <c r="A6499"/>
    </row>
    <row r="6500" spans="1:1" ht="30.75" customHeight="1" x14ac:dyDescent="0.25">
      <c r="A6500"/>
    </row>
    <row r="6501" spans="1:1" ht="30.75" customHeight="1" x14ac:dyDescent="0.25">
      <c r="A6501"/>
    </row>
    <row r="6502" spans="1:1" ht="30.75" customHeight="1" x14ac:dyDescent="0.25">
      <c r="A6502"/>
    </row>
    <row r="6503" spans="1:1" ht="30.75" customHeight="1" x14ac:dyDescent="0.25">
      <c r="A6503"/>
    </row>
    <row r="6504" spans="1:1" ht="30.75" customHeight="1" x14ac:dyDescent="0.25">
      <c r="A6504"/>
    </row>
    <row r="6505" spans="1:1" ht="30.75" customHeight="1" x14ac:dyDescent="0.25">
      <c r="A6505"/>
    </row>
    <row r="6506" spans="1:1" ht="30.75" customHeight="1" x14ac:dyDescent="0.25">
      <c r="A6506"/>
    </row>
    <row r="6507" spans="1:1" ht="30.75" customHeight="1" x14ac:dyDescent="0.25">
      <c r="A6507"/>
    </row>
    <row r="6508" spans="1:1" ht="30.75" customHeight="1" x14ac:dyDescent="0.25">
      <c r="A6508"/>
    </row>
    <row r="6509" spans="1:1" ht="30.75" customHeight="1" x14ac:dyDescent="0.25">
      <c r="A6509"/>
    </row>
    <row r="6510" spans="1:1" ht="30.75" customHeight="1" x14ac:dyDescent="0.25">
      <c r="A6510"/>
    </row>
    <row r="6511" spans="1:1" ht="30.75" customHeight="1" x14ac:dyDescent="0.25">
      <c r="A6511"/>
    </row>
    <row r="6512" spans="1:1" ht="30.75" customHeight="1" x14ac:dyDescent="0.25">
      <c r="A6512"/>
    </row>
    <row r="6513" spans="1:1" ht="30.75" customHeight="1" x14ac:dyDescent="0.25">
      <c r="A6513"/>
    </row>
    <row r="6514" spans="1:1" ht="30.75" customHeight="1" x14ac:dyDescent="0.25">
      <c r="A6514"/>
    </row>
    <row r="6515" spans="1:1" ht="30.75" customHeight="1" x14ac:dyDescent="0.25">
      <c r="A6515"/>
    </row>
    <row r="6516" spans="1:1" ht="30.75" customHeight="1" x14ac:dyDescent="0.25">
      <c r="A6516"/>
    </row>
    <row r="6517" spans="1:1" ht="30.75" customHeight="1" x14ac:dyDescent="0.25">
      <c r="A6517"/>
    </row>
    <row r="6518" spans="1:1" ht="30.75" customHeight="1" x14ac:dyDescent="0.25">
      <c r="A6518"/>
    </row>
    <row r="6519" spans="1:1" ht="30.75" customHeight="1" x14ac:dyDescent="0.25">
      <c r="A6519"/>
    </row>
    <row r="6520" spans="1:1" ht="30.75" customHeight="1" x14ac:dyDescent="0.25">
      <c r="A6520"/>
    </row>
    <row r="6521" spans="1:1" ht="30.75" customHeight="1" x14ac:dyDescent="0.25">
      <c r="A6521"/>
    </row>
    <row r="6522" spans="1:1" ht="30.75" customHeight="1" x14ac:dyDescent="0.25">
      <c r="A6522"/>
    </row>
    <row r="6523" spans="1:1" ht="30.75" customHeight="1" x14ac:dyDescent="0.25">
      <c r="A6523"/>
    </row>
    <row r="6524" spans="1:1" ht="30.75" customHeight="1" x14ac:dyDescent="0.25">
      <c r="A6524"/>
    </row>
    <row r="6525" spans="1:1" ht="30.75" customHeight="1" x14ac:dyDescent="0.25">
      <c r="A6525"/>
    </row>
    <row r="6526" spans="1:1" ht="30.75" customHeight="1" x14ac:dyDescent="0.25">
      <c r="A6526"/>
    </row>
    <row r="6527" spans="1:1" ht="30.75" customHeight="1" x14ac:dyDescent="0.25">
      <c r="A6527"/>
    </row>
    <row r="6528" spans="1:1" ht="30.75" customHeight="1" x14ac:dyDescent="0.25">
      <c r="A6528"/>
    </row>
    <row r="6529" spans="1:1" ht="30.75" customHeight="1" x14ac:dyDescent="0.25">
      <c r="A6529"/>
    </row>
    <row r="6530" spans="1:1" ht="30.75" customHeight="1" x14ac:dyDescent="0.25">
      <c r="A6530"/>
    </row>
    <row r="6531" spans="1:1" ht="30.75" customHeight="1" x14ac:dyDescent="0.25">
      <c r="A6531"/>
    </row>
    <row r="6532" spans="1:1" ht="30.75" customHeight="1" x14ac:dyDescent="0.25">
      <c r="A6532"/>
    </row>
    <row r="6533" spans="1:1" ht="30.75" customHeight="1" x14ac:dyDescent="0.25">
      <c r="A6533"/>
    </row>
    <row r="6534" spans="1:1" ht="30.75" customHeight="1" x14ac:dyDescent="0.25">
      <c r="A6534"/>
    </row>
    <row r="6535" spans="1:1" ht="30.75" customHeight="1" x14ac:dyDescent="0.25">
      <c r="A6535"/>
    </row>
    <row r="6536" spans="1:1" ht="30.75" customHeight="1" x14ac:dyDescent="0.25">
      <c r="A6536"/>
    </row>
    <row r="6537" spans="1:1" ht="30.75" customHeight="1" x14ac:dyDescent="0.25">
      <c r="A6537"/>
    </row>
    <row r="6538" spans="1:1" ht="30.75" customHeight="1" x14ac:dyDescent="0.25">
      <c r="A6538"/>
    </row>
    <row r="6539" spans="1:1" ht="30.75" customHeight="1" x14ac:dyDescent="0.25">
      <c r="A6539"/>
    </row>
    <row r="6540" spans="1:1" ht="30.75" customHeight="1" x14ac:dyDescent="0.25">
      <c r="A6540"/>
    </row>
    <row r="6541" spans="1:1" ht="30.75" customHeight="1" x14ac:dyDescent="0.25">
      <c r="A6541"/>
    </row>
    <row r="6542" spans="1:1" ht="30.75" customHeight="1" x14ac:dyDescent="0.25">
      <c r="A6542"/>
    </row>
    <row r="6543" spans="1:1" ht="30.75" customHeight="1" x14ac:dyDescent="0.25">
      <c r="A6543"/>
    </row>
    <row r="6544" spans="1:1" ht="30.75" customHeight="1" x14ac:dyDescent="0.25">
      <c r="A6544"/>
    </row>
    <row r="6545" spans="1:1" ht="30.75" customHeight="1" x14ac:dyDescent="0.25">
      <c r="A6545"/>
    </row>
    <row r="6546" spans="1:1" ht="30.75" customHeight="1" x14ac:dyDescent="0.25">
      <c r="A6546"/>
    </row>
    <row r="6547" spans="1:1" ht="30.75" customHeight="1" x14ac:dyDescent="0.25">
      <c r="A6547"/>
    </row>
    <row r="6548" spans="1:1" ht="30.75" customHeight="1" x14ac:dyDescent="0.25">
      <c r="A6548"/>
    </row>
    <row r="6549" spans="1:1" ht="30.75" customHeight="1" x14ac:dyDescent="0.25">
      <c r="A6549"/>
    </row>
    <row r="6550" spans="1:1" ht="30.75" customHeight="1" x14ac:dyDescent="0.25">
      <c r="A6550"/>
    </row>
    <row r="6551" spans="1:1" ht="30.75" customHeight="1" x14ac:dyDescent="0.25">
      <c r="A6551"/>
    </row>
    <row r="6552" spans="1:1" ht="30.75" customHeight="1" x14ac:dyDescent="0.25">
      <c r="A6552"/>
    </row>
    <row r="6553" spans="1:1" ht="30.75" customHeight="1" x14ac:dyDescent="0.25">
      <c r="A6553"/>
    </row>
    <row r="6554" spans="1:1" ht="30.75" customHeight="1" x14ac:dyDescent="0.25">
      <c r="A6554"/>
    </row>
    <row r="6555" spans="1:1" ht="30.75" customHeight="1" x14ac:dyDescent="0.25">
      <c r="A6555"/>
    </row>
    <row r="6556" spans="1:1" ht="30.75" customHeight="1" x14ac:dyDescent="0.25">
      <c r="A6556"/>
    </row>
    <row r="6557" spans="1:1" ht="30.75" customHeight="1" x14ac:dyDescent="0.25">
      <c r="A6557"/>
    </row>
    <row r="6558" spans="1:1" ht="30.75" customHeight="1" x14ac:dyDescent="0.25">
      <c r="A6558"/>
    </row>
    <row r="6559" spans="1:1" ht="30.75" customHeight="1" x14ac:dyDescent="0.25">
      <c r="A6559"/>
    </row>
    <row r="6560" spans="1:1" ht="30.75" customHeight="1" x14ac:dyDescent="0.25">
      <c r="A6560"/>
    </row>
    <row r="6561" spans="1:1" ht="30.75" customHeight="1" x14ac:dyDescent="0.25">
      <c r="A6561"/>
    </row>
    <row r="6562" spans="1:1" ht="30.75" customHeight="1" x14ac:dyDescent="0.25">
      <c r="A6562"/>
    </row>
    <row r="6563" spans="1:1" ht="30.75" customHeight="1" x14ac:dyDescent="0.25">
      <c r="A6563"/>
    </row>
    <row r="6564" spans="1:1" ht="30.75" customHeight="1" x14ac:dyDescent="0.25">
      <c r="A6564"/>
    </row>
    <row r="6565" spans="1:1" ht="30.75" customHeight="1" x14ac:dyDescent="0.25">
      <c r="A6565"/>
    </row>
    <row r="6566" spans="1:1" ht="30.75" customHeight="1" x14ac:dyDescent="0.25">
      <c r="A6566"/>
    </row>
    <row r="6567" spans="1:1" ht="30.75" customHeight="1" x14ac:dyDescent="0.25">
      <c r="A6567"/>
    </row>
    <row r="6568" spans="1:1" ht="30.75" customHeight="1" x14ac:dyDescent="0.25">
      <c r="A6568"/>
    </row>
    <row r="6569" spans="1:1" ht="30.75" customHeight="1" x14ac:dyDescent="0.25">
      <c r="A6569"/>
    </row>
    <row r="6570" spans="1:1" ht="30.75" customHeight="1" x14ac:dyDescent="0.25">
      <c r="A6570"/>
    </row>
    <row r="6571" spans="1:1" ht="30.75" customHeight="1" x14ac:dyDescent="0.25">
      <c r="A6571"/>
    </row>
    <row r="6572" spans="1:1" ht="30.75" customHeight="1" x14ac:dyDescent="0.25">
      <c r="A6572"/>
    </row>
    <row r="6573" spans="1:1" ht="30.75" customHeight="1" x14ac:dyDescent="0.25">
      <c r="A6573"/>
    </row>
    <row r="6574" spans="1:1" ht="30.75" customHeight="1" x14ac:dyDescent="0.25">
      <c r="A6574"/>
    </row>
    <row r="6575" spans="1:1" ht="30.75" customHeight="1" x14ac:dyDescent="0.25">
      <c r="A6575"/>
    </row>
    <row r="6576" spans="1:1" ht="30.75" customHeight="1" x14ac:dyDescent="0.25">
      <c r="A6576"/>
    </row>
    <row r="6577" spans="1:1" ht="30.75" customHeight="1" x14ac:dyDescent="0.25">
      <c r="A6577"/>
    </row>
    <row r="6578" spans="1:1" ht="30.75" customHeight="1" x14ac:dyDescent="0.25">
      <c r="A6578"/>
    </row>
    <row r="6579" spans="1:1" ht="30.75" customHeight="1" x14ac:dyDescent="0.25">
      <c r="A6579"/>
    </row>
    <row r="6580" spans="1:1" ht="30.75" customHeight="1" x14ac:dyDescent="0.25">
      <c r="A6580"/>
    </row>
    <row r="6581" spans="1:1" ht="30.75" customHeight="1" x14ac:dyDescent="0.25">
      <c r="A6581"/>
    </row>
    <row r="6582" spans="1:1" ht="30.75" customHeight="1" x14ac:dyDescent="0.25">
      <c r="A6582"/>
    </row>
    <row r="6583" spans="1:1" ht="30.75" customHeight="1" x14ac:dyDescent="0.25">
      <c r="A6583"/>
    </row>
    <row r="6584" spans="1:1" ht="30.75" customHeight="1" x14ac:dyDescent="0.25">
      <c r="A6584"/>
    </row>
    <row r="6585" spans="1:1" ht="30.75" customHeight="1" x14ac:dyDescent="0.25">
      <c r="A6585"/>
    </row>
    <row r="6586" spans="1:1" ht="30.75" customHeight="1" x14ac:dyDescent="0.25">
      <c r="A6586"/>
    </row>
    <row r="6587" spans="1:1" ht="30.75" customHeight="1" x14ac:dyDescent="0.25">
      <c r="A6587"/>
    </row>
    <row r="6588" spans="1:1" ht="30.75" customHeight="1" x14ac:dyDescent="0.25">
      <c r="A6588"/>
    </row>
    <row r="6589" spans="1:1" ht="30.75" customHeight="1" x14ac:dyDescent="0.25">
      <c r="A6589"/>
    </row>
    <row r="6590" spans="1:1" ht="30.75" customHeight="1" x14ac:dyDescent="0.25">
      <c r="A6590"/>
    </row>
    <row r="6591" spans="1:1" ht="30.75" customHeight="1" x14ac:dyDescent="0.25">
      <c r="A6591"/>
    </row>
    <row r="6592" spans="1:1" ht="30.75" customHeight="1" x14ac:dyDescent="0.25">
      <c r="A6592"/>
    </row>
    <row r="6593" spans="1:1" ht="30.75" customHeight="1" x14ac:dyDescent="0.25">
      <c r="A6593"/>
    </row>
    <row r="6594" spans="1:1" ht="30.75" customHeight="1" x14ac:dyDescent="0.25">
      <c r="A6594"/>
    </row>
    <row r="6595" spans="1:1" ht="30.75" customHeight="1" x14ac:dyDescent="0.25">
      <c r="A6595"/>
    </row>
    <row r="6596" spans="1:1" ht="30.75" customHeight="1" x14ac:dyDescent="0.25">
      <c r="A6596"/>
    </row>
    <row r="6597" spans="1:1" ht="30.75" customHeight="1" x14ac:dyDescent="0.25">
      <c r="A6597"/>
    </row>
    <row r="6598" spans="1:1" ht="30.75" customHeight="1" x14ac:dyDescent="0.25">
      <c r="A6598"/>
    </row>
    <row r="6599" spans="1:1" ht="30.75" customHeight="1" x14ac:dyDescent="0.25">
      <c r="A6599"/>
    </row>
    <row r="6600" spans="1:1" ht="30.75" customHeight="1" x14ac:dyDescent="0.25">
      <c r="A6600"/>
    </row>
    <row r="6601" spans="1:1" ht="30.75" customHeight="1" x14ac:dyDescent="0.25">
      <c r="A6601"/>
    </row>
    <row r="6602" spans="1:1" ht="30.75" customHeight="1" x14ac:dyDescent="0.25">
      <c r="A6602"/>
    </row>
    <row r="6603" spans="1:1" ht="30.75" customHeight="1" x14ac:dyDescent="0.25">
      <c r="A6603"/>
    </row>
    <row r="6604" spans="1:1" ht="30.75" customHeight="1" x14ac:dyDescent="0.25">
      <c r="A6604"/>
    </row>
    <row r="6605" spans="1:1" ht="30.75" customHeight="1" x14ac:dyDescent="0.25">
      <c r="A6605"/>
    </row>
    <row r="6606" spans="1:1" ht="30.75" customHeight="1" x14ac:dyDescent="0.25">
      <c r="A6606"/>
    </row>
    <row r="6607" spans="1:1" ht="30.75" customHeight="1" x14ac:dyDescent="0.25">
      <c r="A6607"/>
    </row>
    <row r="6608" spans="1:1" ht="30.75" customHeight="1" x14ac:dyDescent="0.25">
      <c r="A6608"/>
    </row>
    <row r="6609" spans="1:1" ht="30.75" customHeight="1" x14ac:dyDescent="0.25">
      <c r="A6609"/>
    </row>
    <row r="6610" spans="1:1" ht="30.75" customHeight="1" x14ac:dyDescent="0.25">
      <c r="A6610"/>
    </row>
    <row r="6611" spans="1:1" ht="30.75" customHeight="1" x14ac:dyDescent="0.25">
      <c r="A6611"/>
    </row>
    <row r="6612" spans="1:1" ht="30.75" customHeight="1" x14ac:dyDescent="0.25">
      <c r="A6612"/>
    </row>
    <row r="6613" spans="1:1" ht="30.75" customHeight="1" x14ac:dyDescent="0.25">
      <c r="A6613"/>
    </row>
    <row r="6614" spans="1:1" ht="30.75" customHeight="1" x14ac:dyDescent="0.25">
      <c r="A6614"/>
    </row>
    <row r="6615" spans="1:1" ht="30.75" customHeight="1" x14ac:dyDescent="0.25">
      <c r="A6615"/>
    </row>
    <row r="6616" spans="1:1" ht="30.75" customHeight="1" x14ac:dyDescent="0.25">
      <c r="A6616"/>
    </row>
    <row r="6617" spans="1:1" ht="30.75" customHeight="1" x14ac:dyDescent="0.25">
      <c r="A6617"/>
    </row>
    <row r="6618" spans="1:1" ht="30.75" customHeight="1" x14ac:dyDescent="0.25">
      <c r="A6618"/>
    </row>
    <row r="6619" spans="1:1" ht="30.75" customHeight="1" x14ac:dyDescent="0.25">
      <c r="A6619"/>
    </row>
    <row r="6620" spans="1:1" ht="30.75" customHeight="1" x14ac:dyDescent="0.25">
      <c r="A6620"/>
    </row>
    <row r="6621" spans="1:1" ht="30.75" customHeight="1" x14ac:dyDescent="0.25">
      <c r="A6621"/>
    </row>
    <row r="6622" spans="1:1" ht="30.75" customHeight="1" x14ac:dyDescent="0.25">
      <c r="A6622"/>
    </row>
    <row r="6623" spans="1:1" ht="30.75" customHeight="1" x14ac:dyDescent="0.25">
      <c r="A6623"/>
    </row>
    <row r="6624" spans="1:1" ht="30.75" customHeight="1" x14ac:dyDescent="0.25">
      <c r="A6624"/>
    </row>
    <row r="6625" spans="1:1" ht="30.75" customHeight="1" x14ac:dyDescent="0.25">
      <c r="A6625"/>
    </row>
    <row r="6626" spans="1:1" ht="30.75" customHeight="1" x14ac:dyDescent="0.25">
      <c r="A6626"/>
    </row>
    <row r="6627" spans="1:1" ht="30.75" customHeight="1" x14ac:dyDescent="0.25">
      <c r="A6627"/>
    </row>
    <row r="6628" spans="1:1" ht="30.75" customHeight="1" x14ac:dyDescent="0.25">
      <c r="A6628"/>
    </row>
    <row r="6629" spans="1:1" ht="30.75" customHeight="1" x14ac:dyDescent="0.25">
      <c r="A6629"/>
    </row>
    <row r="6630" spans="1:1" ht="30.75" customHeight="1" x14ac:dyDescent="0.25">
      <c r="A6630"/>
    </row>
    <row r="6631" spans="1:1" ht="30.75" customHeight="1" x14ac:dyDescent="0.25">
      <c r="A6631"/>
    </row>
    <row r="6632" spans="1:1" ht="30.75" customHeight="1" x14ac:dyDescent="0.25">
      <c r="A6632"/>
    </row>
    <row r="6633" spans="1:1" ht="30.75" customHeight="1" x14ac:dyDescent="0.25">
      <c r="A6633"/>
    </row>
    <row r="6634" spans="1:1" ht="30.75" customHeight="1" x14ac:dyDescent="0.25">
      <c r="A6634"/>
    </row>
    <row r="6635" spans="1:1" ht="30.75" customHeight="1" x14ac:dyDescent="0.25">
      <c r="A6635"/>
    </row>
    <row r="6636" spans="1:1" ht="30.75" customHeight="1" x14ac:dyDescent="0.25">
      <c r="A6636"/>
    </row>
    <row r="6637" spans="1:1" ht="30.75" customHeight="1" x14ac:dyDescent="0.25">
      <c r="A6637"/>
    </row>
    <row r="6638" spans="1:1" ht="30.75" customHeight="1" x14ac:dyDescent="0.25">
      <c r="A6638"/>
    </row>
    <row r="6639" spans="1:1" ht="30.75" customHeight="1" x14ac:dyDescent="0.25">
      <c r="A6639"/>
    </row>
    <row r="6640" spans="1:1" ht="30.75" customHeight="1" x14ac:dyDescent="0.25">
      <c r="A6640"/>
    </row>
    <row r="6641" spans="1:1" ht="30.75" customHeight="1" x14ac:dyDescent="0.25">
      <c r="A6641"/>
    </row>
    <row r="6642" spans="1:1" ht="30.75" customHeight="1" x14ac:dyDescent="0.25">
      <c r="A6642"/>
    </row>
    <row r="6643" spans="1:1" ht="30.75" customHeight="1" x14ac:dyDescent="0.25">
      <c r="A6643"/>
    </row>
    <row r="6644" spans="1:1" ht="30.75" customHeight="1" x14ac:dyDescent="0.25">
      <c r="A6644"/>
    </row>
    <row r="6645" spans="1:1" ht="30.75" customHeight="1" x14ac:dyDescent="0.25">
      <c r="A6645"/>
    </row>
    <row r="6646" spans="1:1" ht="30.75" customHeight="1" x14ac:dyDescent="0.25">
      <c r="A6646"/>
    </row>
    <row r="6647" spans="1:1" ht="30.75" customHeight="1" x14ac:dyDescent="0.25">
      <c r="A6647"/>
    </row>
    <row r="6648" spans="1:1" ht="30.75" customHeight="1" x14ac:dyDescent="0.25">
      <c r="A6648"/>
    </row>
    <row r="6649" spans="1:1" ht="30.75" customHeight="1" x14ac:dyDescent="0.25">
      <c r="A6649"/>
    </row>
    <row r="6650" spans="1:1" ht="30.75" customHeight="1" x14ac:dyDescent="0.25">
      <c r="A6650"/>
    </row>
    <row r="6651" spans="1:1" ht="30.75" customHeight="1" x14ac:dyDescent="0.25">
      <c r="A6651"/>
    </row>
    <row r="6652" spans="1:1" ht="30.75" customHeight="1" x14ac:dyDescent="0.25">
      <c r="A6652"/>
    </row>
    <row r="6653" spans="1:1" ht="30.75" customHeight="1" x14ac:dyDescent="0.25">
      <c r="A6653"/>
    </row>
    <row r="6654" spans="1:1" ht="30.75" customHeight="1" x14ac:dyDescent="0.25">
      <c r="A6654"/>
    </row>
    <row r="6655" spans="1:1" ht="30.75" customHeight="1" x14ac:dyDescent="0.25">
      <c r="A6655"/>
    </row>
    <row r="6656" spans="1:1" ht="30.75" customHeight="1" x14ac:dyDescent="0.25">
      <c r="A6656"/>
    </row>
    <row r="6657" spans="1:1" ht="30.75" customHeight="1" x14ac:dyDescent="0.25">
      <c r="A6657"/>
    </row>
    <row r="6658" spans="1:1" ht="30.75" customHeight="1" x14ac:dyDescent="0.25">
      <c r="A6658"/>
    </row>
    <row r="6659" spans="1:1" ht="30.75" customHeight="1" x14ac:dyDescent="0.25">
      <c r="A6659"/>
    </row>
    <row r="6660" spans="1:1" ht="30.75" customHeight="1" x14ac:dyDescent="0.25">
      <c r="A6660"/>
    </row>
    <row r="6661" spans="1:1" ht="30.75" customHeight="1" x14ac:dyDescent="0.25">
      <c r="A6661"/>
    </row>
    <row r="6662" spans="1:1" ht="30.75" customHeight="1" x14ac:dyDescent="0.25">
      <c r="A6662"/>
    </row>
    <row r="6663" spans="1:1" ht="30.75" customHeight="1" x14ac:dyDescent="0.25">
      <c r="A6663"/>
    </row>
    <row r="6664" spans="1:1" ht="30.75" customHeight="1" x14ac:dyDescent="0.25">
      <c r="A6664"/>
    </row>
    <row r="6665" spans="1:1" ht="30.75" customHeight="1" x14ac:dyDescent="0.25">
      <c r="A6665"/>
    </row>
    <row r="6666" spans="1:1" ht="30.75" customHeight="1" x14ac:dyDescent="0.25">
      <c r="A6666"/>
    </row>
    <row r="6667" spans="1:1" ht="30.75" customHeight="1" x14ac:dyDescent="0.25">
      <c r="A6667"/>
    </row>
    <row r="6668" spans="1:1" ht="30.75" customHeight="1" x14ac:dyDescent="0.25">
      <c r="A6668"/>
    </row>
    <row r="6669" spans="1:1" ht="30.75" customHeight="1" x14ac:dyDescent="0.25">
      <c r="A6669"/>
    </row>
    <row r="6670" spans="1:1" ht="30.75" customHeight="1" x14ac:dyDescent="0.25">
      <c r="A6670"/>
    </row>
    <row r="6671" spans="1:1" ht="30.75" customHeight="1" x14ac:dyDescent="0.25">
      <c r="A6671"/>
    </row>
    <row r="6672" spans="1:1" ht="30.75" customHeight="1" x14ac:dyDescent="0.25">
      <c r="A6672"/>
    </row>
    <row r="6673" spans="1:1" ht="30.75" customHeight="1" x14ac:dyDescent="0.25">
      <c r="A6673"/>
    </row>
    <row r="6674" spans="1:1" ht="30.75" customHeight="1" x14ac:dyDescent="0.25">
      <c r="A6674"/>
    </row>
    <row r="6675" spans="1:1" ht="30.75" customHeight="1" x14ac:dyDescent="0.25">
      <c r="A6675"/>
    </row>
    <row r="6676" spans="1:1" ht="30.75" customHeight="1" x14ac:dyDescent="0.25">
      <c r="A6676"/>
    </row>
    <row r="6677" spans="1:1" ht="30.75" customHeight="1" x14ac:dyDescent="0.25">
      <c r="A6677"/>
    </row>
    <row r="6678" spans="1:1" ht="30.75" customHeight="1" x14ac:dyDescent="0.25">
      <c r="A6678"/>
    </row>
    <row r="6679" spans="1:1" ht="30.75" customHeight="1" x14ac:dyDescent="0.25">
      <c r="A6679"/>
    </row>
    <row r="6680" spans="1:1" ht="30.75" customHeight="1" x14ac:dyDescent="0.25">
      <c r="A6680"/>
    </row>
    <row r="6681" spans="1:1" ht="30.75" customHeight="1" x14ac:dyDescent="0.25">
      <c r="A6681"/>
    </row>
    <row r="6682" spans="1:1" ht="30.75" customHeight="1" x14ac:dyDescent="0.25">
      <c r="A6682"/>
    </row>
    <row r="6683" spans="1:1" ht="30.75" customHeight="1" x14ac:dyDescent="0.25">
      <c r="A6683"/>
    </row>
    <row r="6684" spans="1:1" ht="30.75" customHeight="1" x14ac:dyDescent="0.25">
      <c r="A6684"/>
    </row>
    <row r="6685" spans="1:1" ht="30.75" customHeight="1" x14ac:dyDescent="0.25">
      <c r="A6685"/>
    </row>
    <row r="6686" spans="1:1" ht="30.75" customHeight="1" x14ac:dyDescent="0.25">
      <c r="A6686"/>
    </row>
    <row r="6687" spans="1:1" ht="30.75" customHeight="1" x14ac:dyDescent="0.25">
      <c r="A6687"/>
    </row>
    <row r="6688" spans="1:1" ht="30.75" customHeight="1" x14ac:dyDescent="0.25">
      <c r="A6688"/>
    </row>
    <row r="6689" spans="1:1" ht="30.75" customHeight="1" x14ac:dyDescent="0.25">
      <c r="A6689"/>
    </row>
    <row r="6690" spans="1:1" ht="30.75" customHeight="1" x14ac:dyDescent="0.25">
      <c r="A6690"/>
    </row>
    <row r="6691" spans="1:1" ht="30.75" customHeight="1" x14ac:dyDescent="0.25">
      <c r="A6691"/>
    </row>
    <row r="6692" spans="1:1" ht="30.75" customHeight="1" x14ac:dyDescent="0.25">
      <c r="A6692"/>
    </row>
    <row r="6693" spans="1:1" ht="30.75" customHeight="1" x14ac:dyDescent="0.25">
      <c r="A6693"/>
    </row>
    <row r="6694" spans="1:1" ht="30.75" customHeight="1" x14ac:dyDescent="0.25">
      <c r="A6694"/>
    </row>
    <row r="6695" spans="1:1" ht="30.75" customHeight="1" x14ac:dyDescent="0.25">
      <c r="A6695"/>
    </row>
    <row r="6696" spans="1:1" ht="30.75" customHeight="1" x14ac:dyDescent="0.25">
      <c r="A6696"/>
    </row>
    <row r="6697" spans="1:1" ht="30.75" customHeight="1" x14ac:dyDescent="0.25">
      <c r="A6697"/>
    </row>
    <row r="6698" spans="1:1" ht="30.75" customHeight="1" x14ac:dyDescent="0.25">
      <c r="A6698"/>
    </row>
    <row r="6699" spans="1:1" ht="30.75" customHeight="1" x14ac:dyDescent="0.25">
      <c r="A6699"/>
    </row>
    <row r="6700" spans="1:1" ht="30.75" customHeight="1" x14ac:dyDescent="0.25">
      <c r="A6700"/>
    </row>
    <row r="6701" spans="1:1" ht="30.75" customHeight="1" x14ac:dyDescent="0.25">
      <c r="A6701"/>
    </row>
    <row r="6702" spans="1:1" ht="30.75" customHeight="1" x14ac:dyDescent="0.25">
      <c r="A6702"/>
    </row>
    <row r="6703" spans="1:1" ht="30.75" customHeight="1" x14ac:dyDescent="0.25">
      <c r="A6703"/>
    </row>
    <row r="6704" spans="1:1" ht="30.75" customHeight="1" x14ac:dyDescent="0.25">
      <c r="A6704"/>
    </row>
    <row r="6705" spans="1:1" ht="30.75" customHeight="1" x14ac:dyDescent="0.25">
      <c r="A6705"/>
    </row>
    <row r="6706" spans="1:1" ht="30.75" customHeight="1" x14ac:dyDescent="0.25">
      <c r="A6706"/>
    </row>
    <row r="6707" spans="1:1" ht="30.75" customHeight="1" x14ac:dyDescent="0.25">
      <c r="A6707"/>
    </row>
    <row r="6708" spans="1:1" ht="30.75" customHeight="1" x14ac:dyDescent="0.25">
      <c r="A6708"/>
    </row>
    <row r="6709" spans="1:1" ht="30.75" customHeight="1" x14ac:dyDescent="0.25">
      <c r="A6709"/>
    </row>
    <row r="6710" spans="1:1" ht="30.75" customHeight="1" x14ac:dyDescent="0.25">
      <c r="A6710"/>
    </row>
    <row r="6711" spans="1:1" ht="30.75" customHeight="1" x14ac:dyDescent="0.25">
      <c r="A6711"/>
    </row>
    <row r="6712" spans="1:1" ht="30.75" customHeight="1" x14ac:dyDescent="0.25">
      <c r="A6712"/>
    </row>
    <row r="6713" spans="1:1" ht="30.75" customHeight="1" x14ac:dyDescent="0.25">
      <c r="A6713"/>
    </row>
    <row r="6714" spans="1:1" ht="30.75" customHeight="1" x14ac:dyDescent="0.25">
      <c r="A6714"/>
    </row>
    <row r="6715" spans="1:1" ht="30.75" customHeight="1" x14ac:dyDescent="0.25">
      <c r="A6715"/>
    </row>
    <row r="6716" spans="1:1" ht="30.75" customHeight="1" x14ac:dyDescent="0.25">
      <c r="A6716"/>
    </row>
    <row r="6717" spans="1:1" ht="30.75" customHeight="1" x14ac:dyDescent="0.25">
      <c r="A6717"/>
    </row>
    <row r="6718" spans="1:1" ht="30.75" customHeight="1" x14ac:dyDescent="0.25">
      <c r="A6718"/>
    </row>
    <row r="6719" spans="1:1" ht="30.75" customHeight="1" x14ac:dyDescent="0.25">
      <c r="A6719"/>
    </row>
    <row r="6720" spans="1:1" ht="30.75" customHeight="1" x14ac:dyDescent="0.25">
      <c r="A6720"/>
    </row>
    <row r="6721" spans="1:1" ht="30.75" customHeight="1" x14ac:dyDescent="0.25">
      <c r="A6721"/>
    </row>
    <row r="6722" spans="1:1" ht="30.75" customHeight="1" x14ac:dyDescent="0.25">
      <c r="A6722"/>
    </row>
    <row r="6723" spans="1:1" ht="30.75" customHeight="1" x14ac:dyDescent="0.25">
      <c r="A6723"/>
    </row>
    <row r="6724" spans="1:1" ht="30.75" customHeight="1" x14ac:dyDescent="0.25">
      <c r="A6724"/>
    </row>
    <row r="6725" spans="1:1" ht="30.75" customHeight="1" x14ac:dyDescent="0.25">
      <c r="A6725"/>
    </row>
    <row r="6726" spans="1:1" ht="30.75" customHeight="1" x14ac:dyDescent="0.25">
      <c r="A6726"/>
    </row>
    <row r="6727" spans="1:1" ht="30.75" customHeight="1" x14ac:dyDescent="0.25">
      <c r="A6727"/>
    </row>
    <row r="6728" spans="1:1" ht="30.75" customHeight="1" x14ac:dyDescent="0.25">
      <c r="A6728"/>
    </row>
    <row r="6729" spans="1:1" ht="30.75" customHeight="1" x14ac:dyDescent="0.25">
      <c r="A6729"/>
    </row>
    <row r="6730" spans="1:1" ht="30.75" customHeight="1" x14ac:dyDescent="0.25">
      <c r="A6730"/>
    </row>
    <row r="6731" spans="1:1" ht="30.75" customHeight="1" x14ac:dyDescent="0.25">
      <c r="A6731"/>
    </row>
    <row r="6732" spans="1:1" ht="30.75" customHeight="1" x14ac:dyDescent="0.25">
      <c r="A6732"/>
    </row>
    <row r="6733" spans="1:1" ht="30.75" customHeight="1" x14ac:dyDescent="0.25">
      <c r="A6733"/>
    </row>
    <row r="6734" spans="1:1" ht="30.75" customHeight="1" x14ac:dyDescent="0.25">
      <c r="A6734"/>
    </row>
    <row r="6735" spans="1:1" ht="30.75" customHeight="1" x14ac:dyDescent="0.25">
      <c r="A6735"/>
    </row>
    <row r="6736" spans="1:1" ht="30.75" customHeight="1" x14ac:dyDescent="0.25">
      <c r="A6736"/>
    </row>
    <row r="6737" spans="1:1" ht="30.75" customHeight="1" x14ac:dyDescent="0.25">
      <c r="A6737"/>
    </row>
    <row r="6738" spans="1:1" ht="30.75" customHeight="1" x14ac:dyDescent="0.25">
      <c r="A6738"/>
    </row>
    <row r="6739" spans="1:1" ht="30.75" customHeight="1" x14ac:dyDescent="0.25">
      <c r="A6739"/>
    </row>
    <row r="6740" spans="1:1" ht="30.75" customHeight="1" x14ac:dyDescent="0.25">
      <c r="A6740"/>
    </row>
    <row r="6741" spans="1:1" ht="30.75" customHeight="1" x14ac:dyDescent="0.25">
      <c r="A6741"/>
    </row>
    <row r="6742" spans="1:1" ht="30.75" customHeight="1" x14ac:dyDescent="0.25">
      <c r="A6742"/>
    </row>
    <row r="6743" spans="1:1" ht="30.75" customHeight="1" x14ac:dyDescent="0.25">
      <c r="A6743"/>
    </row>
    <row r="6744" spans="1:1" ht="30.75" customHeight="1" x14ac:dyDescent="0.25">
      <c r="A6744"/>
    </row>
    <row r="6745" spans="1:1" ht="30.75" customHeight="1" x14ac:dyDescent="0.25">
      <c r="A6745"/>
    </row>
    <row r="6746" spans="1:1" ht="30.75" customHeight="1" x14ac:dyDescent="0.25">
      <c r="A6746"/>
    </row>
    <row r="6747" spans="1:1" ht="30.75" customHeight="1" x14ac:dyDescent="0.25">
      <c r="A6747"/>
    </row>
    <row r="6748" spans="1:1" ht="30.75" customHeight="1" x14ac:dyDescent="0.25">
      <c r="A6748"/>
    </row>
    <row r="6749" spans="1:1" ht="30.75" customHeight="1" x14ac:dyDescent="0.25">
      <c r="A6749"/>
    </row>
    <row r="6750" spans="1:1" ht="30.75" customHeight="1" x14ac:dyDescent="0.25">
      <c r="A6750"/>
    </row>
    <row r="6751" spans="1:1" ht="30.75" customHeight="1" x14ac:dyDescent="0.25">
      <c r="A6751"/>
    </row>
    <row r="6752" spans="1:1" ht="30.75" customHeight="1" x14ac:dyDescent="0.25">
      <c r="A6752"/>
    </row>
    <row r="6753" spans="1:1" ht="30.75" customHeight="1" x14ac:dyDescent="0.25">
      <c r="A6753"/>
    </row>
    <row r="6754" spans="1:1" ht="30.75" customHeight="1" x14ac:dyDescent="0.25">
      <c r="A6754"/>
    </row>
    <row r="6755" spans="1:1" ht="30.75" customHeight="1" x14ac:dyDescent="0.25">
      <c r="A6755"/>
    </row>
    <row r="6756" spans="1:1" ht="30.75" customHeight="1" x14ac:dyDescent="0.25">
      <c r="A6756"/>
    </row>
    <row r="6757" spans="1:1" ht="30.75" customHeight="1" x14ac:dyDescent="0.25">
      <c r="A6757"/>
    </row>
    <row r="6758" spans="1:1" ht="30.75" customHeight="1" x14ac:dyDescent="0.25">
      <c r="A6758"/>
    </row>
    <row r="6759" spans="1:1" ht="30.75" customHeight="1" x14ac:dyDescent="0.25">
      <c r="A6759"/>
    </row>
    <row r="6760" spans="1:1" ht="30.75" customHeight="1" x14ac:dyDescent="0.25">
      <c r="A6760"/>
    </row>
    <row r="6761" spans="1:1" ht="30.75" customHeight="1" x14ac:dyDescent="0.25">
      <c r="A6761"/>
    </row>
    <row r="6762" spans="1:1" ht="30.75" customHeight="1" x14ac:dyDescent="0.25">
      <c r="A6762"/>
    </row>
    <row r="6763" spans="1:1" ht="30.75" customHeight="1" x14ac:dyDescent="0.25">
      <c r="A6763"/>
    </row>
    <row r="6764" spans="1:1" ht="30.75" customHeight="1" x14ac:dyDescent="0.25">
      <c r="A6764"/>
    </row>
    <row r="6765" spans="1:1" ht="30.75" customHeight="1" x14ac:dyDescent="0.25">
      <c r="A6765"/>
    </row>
    <row r="6766" spans="1:1" ht="30.75" customHeight="1" x14ac:dyDescent="0.25">
      <c r="A6766"/>
    </row>
    <row r="6767" spans="1:1" ht="30.75" customHeight="1" x14ac:dyDescent="0.25">
      <c r="A6767"/>
    </row>
    <row r="6768" spans="1:1" ht="30.75" customHeight="1" x14ac:dyDescent="0.25">
      <c r="A6768"/>
    </row>
    <row r="6769" spans="1:1" ht="30.75" customHeight="1" x14ac:dyDescent="0.25">
      <c r="A6769"/>
    </row>
    <row r="6770" spans="1:1" ht="30.75" customHeight="1" x14ac:dyDescent="0.25">
      <c r="A6770"/>
    </row>
    <row r="6771" spans="1:1" ht="30.75" customHeight="1" x14ac:dyDescent="0.25">
      <c r="A6771"/>
    </row>
    <row r="6772" spans="1:1" ht="30.75" customHeight="1" x14ac:dyDescent="0.25">
      <c r="A6772"/>
    </row>
    <row r="6773" spans="1:1" ht="30.75" customHeight="1" x14ac:dyDescent="0.25">
      <c r="A6773"/>
    </row>
    <row r="6774" spans="1:1" ht="30.75" customHeight="1" x14ac:dyDescent="0.25">
      <c r="A6774"/>
    </row>
    <row r="6775" spans="1:1" ht="30.75" customHeight="1" x14ac:dyDescent="0.25">
      <c r="A6775"/>
    </row>
    <row r="6776" spans="1:1" ht="30.75" customHeight="1" x14ac:dyDescent="0.25">
      <c r="A6776"/>
    </row>
    <row r="6777" spans="1:1" ht="30.75" customHeight="1" x14ac:dyDescent="0.25">
      <c r="A6777"/>
    </row>
    <row r="6778" spans="1:1" ht="30.75" customHeight="1" x14ac:dyDescent="0.25">
      <c r="A6778"/>
    </row>
    <row r="6779" spans="1:1" ht="30.75" customHeight="1" x14ac:dyDescent="0.25">
      <c r="A6779"/>
    </row>
    <row r="6780" spans="1:1" ht="30.75" customHeight="1" x14ac:dyDescent="0.25">
      <c r="A6780"/>
    </row>
    <row r="6781" spans="1:1" ht="30.75" customHeight="1" x14ac:dyDescent="0.25">
      <c r="A6781"/>
    </row>
    <row r="6782" spans="1:1" ht="30.75" customHeight="1" x14ac:dyDescent="0.25">
      <c r="A6782"/>
    </row>
    <row r="6783" spans="1:1" ht="30.75" customHeight="1" x14ac:dyDescent="0.25">
      <c r="A6783"/>
    </row>
    <row r="6784" spans="1:1" ht="30.75" customHeight="1" x14ac:dyDescent="0.25">
      <c r="A6784"/>
    </row>
    <row r="6785" spans="1:1" ht="30.75" customHeight="1" x14ac:dyDescent="0.25">
      <c r="A6785"/>
    </row>
    <row r="6786" spans="1:1" ht="30.75" customHeight="1" x14ac:dyDescent="0.25">
      <c r="A6786"/>
    </row>
    <row r="6787" spans="1:1" ht="30.75" customHeight="1" x14ac:dyDescent="0.25">
      <c r="A6787"/>
    </row>
    <row r="6788" spans="1:1" ht="30.75" customHeight="1" x14ac:dyDescent="0.25">
      <c r="A6788"/>
    </row>
    <row r="6789" spans="1:1" ht="30.75" customHeight="1" x14ac:dyDescent="0.25">
      <c r="A6789"/>
    </row>
    <row r="6790" spans="1:1" ht="30.75" customHeight="1" x14ac:dyDescent="0.25">
      <c r="A6790"/>
    </row>
    <row r="6791" spans="1:1" ht="30.75" customHeight="1" x14ac:dyDescent="0.25">
      <c r="A6791"/>
    </row>
    <row r="6792" spans="1:1" ht="30.75" customHeight="1" x14ac:dyDescent="0.25">
      <c r="A6792"/>
    </row>
    <row r="6793" spans="1:1" ht="30.75" customHeight="1" x14ac:dyDescent="0.25">
      <c r="A6793"/>
    </row>
    <row r="6794" spans="1:1" ht="30.75" customHeight="1" x14ac:dyDescent="0.25">
      <c r="A6794"/>
    </row>
    <row r="6795" spans="1:1" ht="30.75" customHeight="1" x14ac:dyDescent="0.25">
      <c r="A6795"/>
    </row>
    <row r="6796" spans="1:1" ht="30.75" customHeight="1" x14ac:dyDescent="0.25">
      <c r="A6796"/>
    </row>
    <row r="6797" spans="1:1" ht="30.75" customHeight="1" x14ac:dyDescent="0.25">
      <c r="A6797"/>
    </row>
    <row r="6798" spans="1:1" ht="30.75" customHeight="1" x14ac:dyDescent="0.25">
      <c r="A6798"/>
    </row>
    <row r="6799" spans="1:1" ht="30.75" customHeight="1" x14ac:dyDescent="0.25">
      <c r="A6799"/>
    </row>
    <row r="6800" spans="1:1" ht="30.75" customHeight="1" x14ac:dyDescent="0.25">
      <c r="A6800"/>
    </row>
    <row r="6801" spans="1:1" ht="30.75" customHeight="1" x14ac:dyDescent="0.25">
      <c r="A6801"/>
    </row>
    <row r="6802" spans="1:1" ht="30.75" customHeight="1" x14ac:dyDescent="0.25">
      <c r="A6802"/>
    </row>
    <row r="6803" spans="1:1" ht="30.75" customHeight="1" x14ac:dyDescent="0.25">
      <c r="A6803"/>
    </row>
    <row r="6804" spans="1:1" ht="30.75" customHeight="1" x14ac:dyDescent="0.25">
      <c r="A6804"/>
    </row>
    <row r="6805" spans="1:1" ht="30.75" customHeight="1" x14ac:dyDescent="0.25">
      <c r="A6805"/>
    </row>
    <row r="6806" spans="1:1" ht="30.75" customHeight="1" x14ac:dyDescent="0.25">
      <c r="A6806"/>
    </row>
    <row r="6807" spans="1:1" ht="30.75" customHeight="1" x14ac:dyDescent="0.25">
      <c r="A6807"/>
    </row>
    <row r="6808" spans="1:1" ht="30.75" customHeight="1" x14ac:dyDescent="0.25">
      <c r="A6808"/>
    </row>
    <row r="6809" spans="1:1" ht="30.75" customHeight="1" x14ac:dyDescent="0.25">
      <c r="A6809"/>
    </row>
    <row r="6810" spans="1:1" ht="30.75" customHeight="1" x14ac:dyDescent="0.25">
      <c r="A6810"/>
    </row>
    <row r="6811" spans="1:1" ht="30.75" customHeight="1" x14ac:dyDescent="0.25">
      <c r="A6811"/>
    </row>
    <row r="6812" spans="1:1" ht="30.75" customHeight="1" x14ac:dyDescent="0.25">
      <c r="A6812"/>
    </row>
    <row r="6813" spans="1:1" ht="30.75" customHeight="1" x14ac:dyDescent="0.25">
      <c r="A6813"/>
    </row>
    <row r="6814" spans="1:1" ht="30.75" customHeight="1" x14ac:dyDescent="0.25">
      <c r="A6814"/>
    </row>
    <row r="6815" spans="1:1" ht="30.75" customHeight="1" x14ac:dyDescent="0.25">
      <c r="A6815"/>
    </row>
    <row r="6816" spans="1:1" ht="30.75" customHeight="1" x14ac:dyDescent="0.25">
      <c r="A6816"/>
    </row>
    <row r="6817" spans="1:1" ht="30.75" customHeight="1" x14ac:dyDescent="0.25">
      <c r="A6817"/>
    </row>
    <row r="6818" spans="1:1" ht="30.75" customHeight="1" x14ac:dyDescent="0.25">
      <c r="A6818"/>
    </row>
    <row r="6819" spans="1:1" ht="30.75" customHeight="1" x14ac:dyDescent="0.25">
      <c r="A6819"/>
    </row>
    <row r="6820" spans="1:1" ht="30.75" customHeight="1" x14ac:dyDescent="0.25">
      <c r="A6820"/>
    </row>
    <row r="6821" spans="1:1" ht="30.75" customHeight="1" x14ac:dyDescent="0.25">
      <c r="A6821"/>
    </row>
    <row r="6822" spans="1:1" ht="30.75" customHeight="1" x14ac:dyDescent="0.25">
      <c r="A6822"/>
    </row>
    <row r="6823" spans="1:1" ht="30.75" customHeight="1" x14ac:dyDescent="0.25">
      <c r="A6823"/>
    </row>
    <row r="6824" spans="1:1" ht="30.75" customHeight="1" x14ac:dyDescent="0.25">
      <c r="A6824"/>
    </row>
    <row r="6825" spans="1:1" ht="30.75" customHeight="1" x14ac:dyDescent="0.25">
      <c r="A6825"/>
    </row>
    <row r="6826" spans="1:1" ht="30.75" customHeight="1" x14ac:dyDescent="0.25">
      <c r="A6826"/>
    </row>
    <row r="6827" spans="1:1" ht="30.75" customHeight="1" x14ac:dyDescent="0.25">
      <c r="A6827"/>
    </row>
    <row r="6828" spans="1:1" ht="30.75" customHeight="1" x14ac:dyDescent="0.25">
      <c r="A6828"/>
    </row>
    <row r="6829" spans="1:1" ht="30.75" customHeight="1" x14ac:dyDescent="0.25">
      <c r="A6829"/>
    </row>
    <row r="6830" spans="1:1" ht="30.75" customHeight="1" x14ac:dyDescent="0.25">
      <c r="A6830"/>
    </row>
    <row r="6831" spans="1:1" ht="30.75" customHeight="1" x14ac:dyDescent="0.25">
      <c r="A6831"/>
    </row>
    <row r="6832" spans="1:1" ht="30.75" customHeight="1" x14ac:dyDescent="0.25">
      <c r="A6832"/>
    </row>
    <row r="6833" spans="1:1" ht="30.75" customHeight="1" x14ac:dyDescent="0.25">
      <c r="A6833"/>
    </row>
    <row r="6834" spans="1:1" ht="30.75" customHeight="1" x14ac:dyDescent="0.25">
      <c r="A6834"/>
    </row>
    <row r="6835" spans="1:1" ht="30.75" customHeight="1" x14ac:dyDescent="0.25">
      <c r="A6835"/>
    </row>
    <row r="6836" spans="1:1" ht="30.75" customHeight="1" x14ac:dyDescent="0.25">
      <c r="A6836"/>
    </row>
    <row r="6837" spans="1:1" ht="30.75" customHeight="1" x14ac:dyDescent="0.25">
      <c r="A6837"/>
    </row>
    <row r="6838" spans="1:1" ht="30.75" customHeight="1" x14ac:dyDescent="0.25">
      <c r="A6838"/>
    </row>
    <row r="6839" spans="1:1" ht="30.75" customHeight="1" x14ac:dyDescent="0.25">
      <c r="A6839"/>
    </row>
    <row r="6840" spans="1:1" ht="30.75" customHeight="1" x14ac:dyDescent="0.25">
      <c r="A6840"/>
    </row>
    <row r="6841" spans="1:1" ht="30.75" customHeight="1" x14ac:dyDescent="0.25">
      <c r="A6841"/>
    </row>
    <row r="6842" spans="1:1" ht="30.75" customHeight="1" x14ac:dyDescent="0.25">
      <c r="A6842"/>
    </row>
    <row r="6843" spans="1:1" ht="30.75" customHeight="1" x14ac:dyDescent="0.25">
      <c r="A6843"/>
    </row>
    <row r="6844" spans="1:1" ht="30.75" customHeight="1" x14ac:dyDescent="0.25">
      <c r="A6844"/>
    </row>
    <row r="6845" spans="1:1" ht="30.75" customHeight="1" x14ac:dyDescent="0.25">
      <c r="A6845"/>
    </row>
    <row r="6846" spans="1:1" ht="30.75" customHeight="1" x14ac:dyDescent="0.25">
      <c r="A6846"/>
    </row>
    <row r="6847" spans="1:1" ht="30.75" customHeight="1" x14ac:dyDescent="0.25">
      <c r="A6847"/>
    </row>
    <row r="6848" spans="1:1" ht="30.75" customHeight="1" x14ac:dyDescent="0.25">
      <c r="A6848"/>
    </row>
    <row r="6849" spans="1:1" ht="30.75" customHeight="1" x14ac:dyDescent="0.25">
      <c r="A6849"/>
    </row>
    <row r="6850" spans="1:1" ht="30.75" customHeight="1" x14ac:dyDescent="0.25">
      <c r="A6850"/>
    </row>
    <row r="6851" spans="1:1" ht="30.75" customHeight="1" x14ac:dyDescent="0.25">
      <c r="A6851"/>
    </row>
    <row r="6852" spans="1:1" ht="30.75" customHeight="1" x14ac:dyDescent="0.25">
      <c r="A6852"/>
    </row>
    <row r="6853" spans="1:1" ht="30.75" customHeight="1" x14ac:dyDescent="0.25">
      <c r="A6853"/>
    </row>
    <row r="6854" spans="1:1" ht="30.75" customHeight="1" x14ac:dyDescent="0.25">
      <c r="A6854"/>
    </row>
    <row r="6855" spans="1:1" ht="30.75" customHeight="1" x14ac:dyDescent="0.25">
      <c r="A6855"/>
    </row>
    <row r="6856" spans="1:1" ht="30.75" customHeight="1" x14ac:dyDescent="0.25">
      <c r="A6856"/>
    </row>
    <row r="6857" spans="1:1" ht="30.75" customHeight="1" x14ac:dyDescent="0.25">
      <c r="A6857"/>
    </row>
    <row r="6858" spans="1:1" ht="30.75" customHeight="1" x14ac:dyDescent="0.25">
      <c r="A6858"/>
    </row>
    <row r="6859" spans="1:1" ht="30.75" customHeight="1" x14ac:dyDescent="0.25">
      <c r="A6859"/>
    </row>
    <row r="6860" spans="1:1" ht="30.75" customHeight="1" x14ac:dyDescent="0.25">
      <c r="A6860"/>
    </row>
    <row r="6861" spans="1:1" ht="30.75" customHeight="1" x14ac:dyDescent="0.25">
      <c r="A6861"/>
    </row>
    <row r="6862" spans="1:1" ht="30.75" customHeight="1" x14ac:dyDescent="0.25">
      <c r="A6862"/>
    </row>
    <row r="6863" spans="1:1" ht="30.75" customHeight="1" x14ac:dyDescent="0.25">
      <c r="A6863"/>
    </row>
    <row r="6864" spans="1:1" ht="30.75" customHeight="1" x14ac:dyDescent="0.25">
      <c r="A6864"/>
    </row>
    <row r="6865" spans="1:1" ht="30.75" customHeight="1" x14ac:dyDescent="0.25">
      <c r="A6865"/>
    </row>
    <row r="6866" spans="1:1" ht="30.75" customHeight="1" x14ac:dyDescent="0.25">
      <c r="A6866"/>
    </row>
    <row r="6867" spans="1:1" ht="30.75" customHeight="1" x14ac:dyDescent="0.25">
      <c r="A6867"/>
    </row>
    <row r="6868" spans="1:1" ht="30.75" customHeight="1" x14ac:dyDescent="0.25">
      <c r="A6868"/>
    </row>
    <row r="6869" spans="1:1" ht="30.75" customHeight="1" x14ac:dyDescent="0.25">
      <c r="A6869"/>
    </row>
    <row r="6870" spans="1:1" ht="30.75" customHeight="1" x14ac:dyDescent="0.25">
      <c r="A6870"/>
    </row>
    <row r="6871" spans="1:1" ht="30.75" customHeight="1" x14ac:dyDescent="0.25">
      <c r="A6871"/>
    </row>
    <row r="6872" spans="1:1" ht="30.75" customHeight="1" x14ac:dyDescent="0.25">
      <c r="A6872"/>
    </row>
    <row r="6873" spans="1:1" ht="30.75" customHeight="1" x14ac:dyDescent="0.25">
      <c r="A6873"/>
    </row>
    <row r="6874" spans="1:1" ht="30.75" customHeight="1" x14ac:dyDescent="0.25">
      <c r="A6874"/>
    </row>
    <row r="6875" spans="1:1" ht="30.75" customHeight="1" x14ac:dyDescent="0.25">
      <c r="A6875"/>
    </row>
    <row r="6876" spans="1:1" ht="30.75" customHeight="1" x14ac:dyDescent="0.25">
      <c r="A6876"/>
    </row>
    <row r="6877" spans="1:1" ht="30.75" customHeight="1" x14ac:dyDescent="0.25">
      <c r="A6877"/>
    </row>
    <row r="6878" spans="1:1" ht="30.75" customHeight="1" x14ac:dyDescent="0.25">
      <c r="A6878"/>
    </row>
    <row r="6879" spans="1:1" ht="30.75" customHeight="1" x14ac:dyDescent="0.25">
      <c r="A6879"/>
    </row>
    <row r="6880" spans="1:1" ht="30.75" customHeight="1" x14ac:dyDescent="0.25">
      <c r="A6880"/>
    </row>
    <row r="6881" spans="1:1" ht="30.75" customHeight="1" x14ac:dyDescent="0.25">
      <c r="A6881"/>
    </row>
    <row r="6882" spans="1:1" ht="30.75" customHeight="1" x14ac:dyDescent="0.25">
      <c r="A6882"/>
    </row>
    <row r="6883" spans="1:1" ht="30.75" customHeight="1" x14ac:dyDescent="0.25">
      <c r="A6883"/>
    </row>
    <row r="6884" spans="1:1" ht="30.75" customHeight="1" x14ac:dyDescent="0.25">
      <c r="A6884"/>
    </row>
    <row r="6885" spans="1:1" ht="30.75" customHeight="1" x14ac:dyDescent="0.25">
      <c r="A6885"/>
    </row>
    <row r="6886" spans="1:1" ht="30.75" customHeight="1" x14ac:dyDescent="0.25">
      <c r="A6886"/>
    </row>
    <row r="6887" spans="1:1" ht="30.75" customHeight="1" x14ac:dyDescent="0.25">
      <c r="A6887"/>
    </row>
    <row r="6888" spans="1:1" ht="30.75" customHeight="1" x14ac:dyDescent="0.25">
      <c r="A6888"/>
    </row>
    <row r="6889" spans="1:1" ht="30.75" customHeight="1" x14ac:dyDescent="0.25">
      <c r="A6889"/>
    </row>
    <row r="6890" spans="1:1" ht="30.75" customHeight="1" x14ac:dyDescent="0.25">
      <c r="A6890"/>
    </row>
    <row r="6891" spans="1:1" ht="30.75" customHeight="1" x14ac:dyDescent="0.25">
      <c r="A6891"/>
    </row>
    <row r="6892" spans="1:1" ht="30.75" customHeight="1" x14ac:dyDescent="0.25">
      <c r="A6892"/>
    </row>
    <row r="6893" spans="1:1" ht="30.75" customHeight="1" x14ac:dyDescent="0.25">
      <c r="A6893"/>
    </row>
    <row r="6894" spans="1:1" ht="30.75" customHeight="1" x14ac:dyDescent="0.25">
      <c r="A6894"/>
    </row>
    <row r="6895" spans="1:1" ht="30.75" customHeight="1" x14ac:dyDescent="0.25">
      <c r="A6895"/>
    </row>
    <row r="6896" spans="1:1" ht="30.75" customHeight="1" x14ac:dyDescent="0.25">
      <c r="A6896"/>
    </row>
    <row r="6897" spans="1:1" ht="30.75" customHeight="1" x14ac:dyDescent="0.25">
      <c r="A6897"/>
    </row>
    <row r="6898" spans="1:1" ht="30.75" customHeight="1" x14ac:dyDescent="0.25">
      <c r="A6898"/>
    </row>
    <row r="6899" spans="1:1" ht="30.75" customHeight="1" x14ac:dyDescent="0.25">
      <c r="A6899"/>
    </row>
    <row r="6900" spans="1:1" ht="30.75" customHeight="1" x14ac:dyDescent="0.25">
      <c r="A6900"/>
    </row>
    <row r="6901" spans="1:1" ht="30.75" customHeight="1" x14ac:dyDescent="0.25">
      <c r="A6901"/>
    </row>
    <row r="6902" spans="1:1" ht="30.75" customHeight="1" x14ac:dyDescent="0.25">
      <c r="A6902"/>
    </row>
    <row r="6903" spans="1:1" ht="30.75" customHeight="1" x14ac:dyDescent="0.25">
      <c r="A6903"/>
    </row>
    <row r="6904" spans="1:1" ht="30.75" customHeight="1" x14ac:dyDescent="0.25">
      <c r="A6904"/>
    </row>
    <row r="6905" spans="1:1" ht="30.75" customHeight="1" x14ac:dyDescent="0.25">
      <c r="A6905"/>
    </row>
    <row r="6906" spans="1:1" ht="30.75" customHeight="1" x14ac:dyDescent="0.25">
      <c r="A6906"/>
    </row>
    <row r="6907" spans="1:1" ht="30.75" customHeight="1" x14ac:dyDescent="0.25">
      <c r="A6907"/>
    </row>
    <row r="6908" spans="1:1" ht="30.75" customHeight="1" x14ac:dyDescent="0.25">
      <c r="A6908"/>
    </row>
    <row r="6909" spans="1:1" ht="30.75" customHeight="1" x14ac:dyDescent="0.25">
      <c r="A6909"/>
    </row>
    <row r="6910" spans="1:1" ht="30.75" customHeight="1" x14ac:dyDescent="0.25">
      <c r="A6910"/>
    </row>
    <row r="6911" spans="1:1" ht="30.75" customHeight="1" x14ac:dyDescent="0.25">
      <c r="A6911"/>
    </row>
    <row r="6912" spans="1:1" ht="30.75" customHeight="1" x14ac:dyDescent="0.25">
      <c r="A6912"/>
    </row>
    <row r="6913" spans="1:1" ht="30.75" customHeight="1" x14ac:dyDescent="0.25">
      <c r="A6913"/>
    </row>
    <row r="6914" spans="1:1" ht="30.75" customHeight="1" x14ac:dyDescent="0.25">
      <c r="A6914"/>
    </row>
    <row r="6915" spans="1:1" ht="30.75" customHeight="1" x14ac:dyDescent="0.25">
      <c r="A6915"/>
    </row>
    <row r="6916" spans="1:1" ht="30.75" customHeight="1" x14ac:dyDescent="0.25">
      <c r="A6916"/>
    </row>
    <row r="6917" spans="1:1" ht="30.75" customHeight="1" x14ac:dyDescent="0.25">
      <c r="A6917"/>
    </row>
    <row r="6918" spans="1:1" ht="30.75" customHeight="1" x14ac:dyDescent="0.25">
      <c r="A6918"/>
    </row>
    <row r="6919" spans="1:1" ht="30.75" customHeight="1" x14ac:dyDescent="0.25">
      <c r="A6919"/>
    </row>
    <row r="6920" spans="1:1" ht="30.75" customHeight="1" x14ac:dyDescent="0.25">
      <c r="A6920"/>
    </row>
    <row r="6921" spans="1:1" ht="30.75" customHeight="1" x14ac:dyDescent="0.25">
      <c r="A6921"/>
    </row>
    <row r="6922" spans="1:1" ht="30.75" customHeight="1" x14ac:dyDescent="0.25">
      <c r="A6922"/>
    </row>
    <row r="6923" spans="1:1" ht="30.75" customHeight="1" x14ac:dyDescent="0.25">
      <c r="A6923"/>
    </row>
    <row r="6924" spans="1:1" ht="30.75" customHeight="1" x14ac:dyDescent="0.25">
      <c r="A6924"/>
    </row>
    <row r="6925" spans="1:1" ht="30.75" customHeight="1" x14ac:dyDescent="0.25">
      <c r="A6925"/>
    </row>
    <row r="6926" spans="1:1" ht="30.75" customHeight="1" x14ac:dyDescent="0.25">
      <c r="A6926"/>
    </row>
    <row r="6927" spans="1:1" ht="30.75" customHeight="1" x14ac:dyDescent="0.25">
      <c r="A6927"/>
    </row>
    <row r="6928" spans="1:1" ht="30.75" customHeight="1" x14ac:dyDescent="0.25">
      <c r="A6928"/>
    </row>
    <row r="6929" spans="1:1" ht="30.75" customHeight="1" x14ac:dyDescent="0.25">
      <c r="A6929"/>
    </row>
    <row r="6930" spans="1:1" ht="30.75" customHeight="1" x14ac:dyDescent="0.25">
      <c r="A6930"/>
    </row>
    <row r="6931" spans="1:1" ht="30.75" customHeight="1" x14ac:dyDescent="0.25">
      <c r="A6931"/>
    </row>
    <row r="6932" spans="1:1" ht="30.75" customHeight="1" x14ac:dyDescent="0.25">
      <c r="A6932"/>
    </row>
    <row r="6933" spans="1:1" ht="30.75" customHeight="1" x14ac:dyDescent="0.25">
      <c r="A6933"/>
    </row>
    <row r="6934" spans="1:1" ht="30.75" customHeight="1" x14ac:dyDescent="0.25">
      <c r="A6934"/>
    </row>
    <row r="6935" spans="1:1" ht="30.75" customHeight="1" x14ac:dyDescent="0.25">
      <c r="A6935"/>
    </row>
    <row r="6936" spans="1:1" ht="30.75" customHeight="1" x14ac:dyDescent="0.25">
      <c r="A6936"/>
    </row>
    <row r="6937" spans="1:1" ht="30.75" customHeight="1" x14ac:dyDescent="0.25">
      <c r="A6937"/>
    </row>
    <row r="6938" spans="1:1" ht="30.75" customHeight="1" x14ac:dyDescent="0.25">
      <c r="A6938"/>
    </row>
    <row r="6939" spans="1:1" ht="30.75" customHeight="1" x14ac:dyDescent="0.25">
      <c r="A6939"/>
    </row>
    <row r="6940" spans="1:1" ht="30.75" customHeight="1" x14ac:dyDescent="0.25">
      <c r="A6940"/>
    </row>
    <row r="6941" spans="1:1" ht="30.75" customHeight="1" x14ac:dyDescent="0.25">
      <c r="A6941"/>
    </row>
    <row r="6942" spans="1:1" ht="30.75" customHeight="1" x14ac:dyDescent="0.25">
      <c r="A6942"/>
    </row>
    <row r="6943" spans="1:1" ht="30.75" customHeight="1" x14ac:dyDescent="0.25">
      <c r="A6943"/>
    </row>
    <row r="6944" spans="1:1" ht="30.75" customHeight="1" x14ac:dyDescent="0.25">
      <c r="A6944"/>
    </row>
    <row r="6945" spans="1:1" ht="30.75" customHeight="1" x14ac:dyDescent="0.25">
      <c r="A6945"/>
    </row>
    <row r="6946" spans="1:1" ht="30.75" customHeight="1" x14ac:dyDescent="0.25">
      <c r="A6946"/>
    </row>
    <row r="6947" spans="1:1" ht="30.75" customHeight="1" x14ac:dyDescent="0.25">
      <c r="A6947"/>
    </row>
    <row r="6948" spans="1:1" ht="30.75" customHeight="1" x14ac:dyDescent="0.25">
      <c r="A6948"/>
    </row>
    <row r="6949" spans="1:1" ht="30.75" customHeight="1" x14ac:dyDescent="0.25">
      <c r="A6949"/>
    </row>
    <row r="6950" spans="1:1" ht="30.75" customHeight="1" x14ac:dyDescent="0.25">
      <c r="A6950"/>
    </row>
    <row r="6951" spans="1:1" ht="30.75" customHeight="1" x14ac:dyDescent="0.25">
      <c r="A6951"/>
    </row>
    <row r="6952" spans="1:1" ht="30.75" customHeight="1" x14ac:dyDescent="0.25">
      <c r="A6952"/>
    </row>
    <row r="6953" spans="1:1" ht="30.75" customHeight="1" x14ac:dyDescent="0.25">
      <c r="A6953"/>
    </row>
    <row r="6954" spans="1:1" ht="30.75" customHeight="1" x14ac:dyDescent="0.25">
      <c r="A6954"/>
    </row>
    <row r="6955" spans="1:1" ht="30.75" customHeight="1" x14ac:dyDescent="0.25">
      <c r="A6955"/>
    </row>
    <row r="6956" spans="1:1" ht="30.75" customHeight="1" x14ac:dyDescent="0.25">
      <c r="A6956"/>
    </row>
    <row r="6957" spans="1:1" ht="30.75" customHeight="1" x14ac:dyDescent="0.25">
      <c r="A6957"/>
    </row>
    <row r="6958" spans="1:1" ht="30.75" customHeight="1" x14ac:dyDescent="0.25">
      <c r="A6958"/>
    </row>
    <row r="6959" spans="1:1" ht="30.75" customHeight="1" x14ac:dyDescent="0.25">
      <c r="A6959"/>
    </row>
    <row r="6960" spans="1:1" ht="30.75" customHeight="1" x14ac:dyDescent="0.25">
      <c r="A6960"/>
    </row>
    <row r="6961" spans="1:1" ht="30.75" customHeight="1" x14ac:dyDescent="0.25">
      <c r="A6961"/>
    </row>
    <row r="6962" spans="1:1" ht="30.75" customHeight="1" x14ac:dyDescent="0.25">
      <c r="A6962"/>
    </row>
    <row r="6963" spans="1:1" ht="30.75" customHeight="1" x14ac:dyDescent="0.25">
      <c r="A6963"/>
    </row>
    <row r="6964" spans="1:1" ht="30.75" customHeight="1" x14ac:dyDescent="0.25">
      <c r="A6964"/>
    </row>
    <row r="6965" spans="1:1" ht="30.75" customHeight="1" x14ac:dyDescent="0.25">
      <c r="A6965"/>
    </row>
    <row r="6966" spans="1:1" ht="30.75" customHeight="1" x14ac:dyDescent="0.25">
      <c r="A6966"/>
    </row>
    <row r="6967" spans="1:1" ht="30.75" customHeight="1" x14ac:dyDescent="0.25">
      <c r="A6967"/>
    </row>
    <row r="6968" spans="1:1" ht="30.75" customHeight="1" x14ac:dyDescent="0.25">
      <c r="A6968"/>
    </row>
    <row r="6969" spans="1:1" ht="30.75" customHeight="1" x14ac:dyDescent="0.25">
      <c r="A6969"/>
    </row>
    <row r="6970" spans="1:1" ht="30.75" customHeight="1" x14ac:dyDescent="0.25">
      <c r="A6970"/>
    </row>
    <row r="6971" spans="1:1" ht="30.75" customHeight="1" x14ac:dyDescent="0.25">
      <c r="A6971"/>
    </row>
    <row r="6972" spans="1:1" ht="30.75" customHeight="1" x14ac:dyDescent="0.25">
      <c r="A6972"/>
    </row>
    <row r="6973" spans="1:1" ht="30.75" customHeight="1" x14ac:dyDescent="0.25">
      <c r="A6973"/>
    </row>
    <row r="6974" spans="1:1" ht="30.75" customHeight="1" x14ac:dyDescent="0.25">
      <c r="A6974"/>
    </row>
    <row r="6975" spans="1:1" ht="30.75" customHeight="1" x14ac:dyDescent="0.25">
      <c r="A6975"/>
    </row>
    <row r="6976" spans="1:1" ht="30.75" customHeight="1" x14ac:dyDescent="0.25">
      <c r="A6976"/>
    </row>
    <row r="6977" spans="1:1" ht="30.75" customHeight="1" x14ac:dyDescent="0.25">
      <c r="A6977"/>
    </row>
    <row r="6978" spans="1:1" ht="30.75" customHeight="1" x14ac:dyDescent="0.25">
      <c r="A6978"/>
    </row>
    <row r="6979" spans="1:1" ht="30.75" customHeight="1" x14ac:dyDescent="0.25">
      <c r="A6979"/>
    </row>
    <row r="6980" spans="1:1" ht="30.75" customHeight="1" x14ac:dyDescent="0.25">
      <c r="A6980"/>
    </row>
    <row r="6981" spans="1:1" ht="30.75" customHeight="1" x14ac:dyDescent="0.25">
      <c r="A6981"/>
    </row>
    <row r="6982" spans="1:1" ht="30.75" customHeight="1" x14ac:dyDescent="0.25">
      <c r="A6982"/>
    </row>
    <row r="6983" spans="1:1" ht="30.75" customHeight="1" x14ac:dyDescent="0.25">
      <c r="A6983"/>
    </row>
    <row r="6984" spans="1:1" ht="30.75" customHeight="1" x14ac:dyDescent="0.25">
      <c r="A6984"/>
    </row>
    <row r="6985" spans="1:1" ht="30.75" customHeight="1" x14ac:dyDescent="0.25">
      <c r="A6985"/>
    </row>
    <row r="6986" spans="1:1" ht="30.75" customHeight="1" x14ac:dyDescent="0.25">
      <c r="A6986"/>
    </row>
    <row r="6987" spans="1:1" ht="30.75" customHeight="1" x14ac:dyDescent="0.25">
      <c r="A6987"/>
    </row>
    <row r="6988" spans="1:1" ht="30.75" customHeight="1" x14ac:dyDescent="0.25">
      <c r="A6988"/>
    </row>
    <row r="6989" spans="1:1" ht="30.75" customHeight="1" x14ac:dyDescent="0.25">
      <c r="A6989"/>
    </row>
    <row r="6990" spans="1:1" ht="30.75" customHeight="1" x14ac:dyDescent="0.25">
      <c r="A6990"/>
    </row>
    <row r="6991" spans="1:1" ht="30.75" customHeight="1" x14ac:dyDescent="0.25">
      <c r="A6991"/>
    </row>
    <row r="6992" spans="1:1" ht="30.75" customHeight="1" x14ac:dyDescent="0.25">
      <c r="A6992"/>
    </row>
    <row r="6993" spans="1:1" ht="30.75" customHeight="1" x14ac:dyDescent="0.25">
      <c r="A6993"/>
    </row>
    <row r="6994" spans="1:1" ht="30.75" customHeight="1" x14ac:dyDescent="0.25">
      <c r="A6994"/>
    </row>
    <row r="6995" spans="1:1" ht="30.75" customHeight="1" x14ac:dyDescent="0.25">
      <c r="A6995"/>
    </row>
    <row r="6996" spans="1:1" ht="30.75" customHeight="1" x14ac:dyDescent="0.25">
      <c r="A6996"/>
    </row>
    <row r="6997" spans="1:1" ht="30.75" customHeight="1" x14ac:dyDescent="0.25">
      <c r="A6997"/>
    </row>
    <row r="6998" spans="1:1" ht="30.75" customHeight="1" x14ac:dyDescent="0.25">
      <c r="A6998"/>
    </row>
    <row r="6999" spans="1:1" ht="30.75" customHeight="1" x14ac:dyDescent="0.25">
      <c r="A6999"/>
    </row>
    <row r="7000" spans="1:1" ht="30.75" customHeight="1" x14ac:dyDescent="0.25">
      <c r="A7000"/>
    </row>
    <row r="7001" spans="1:1" ht="30.75" customHeight="1" x14ac:dyDescent="0.25">
      <c r="A7001"/>
    </row>
    <row r="7002" spans="1:1" ht="30.75" customHeight="1" x14ac:dyDescent="0.25">
      <c r="A7002"/>
    </row>
    <row r="7003" spans="1:1" ht="30.75" customHeight="1" x14ac:dyDescent="0.25">
      <c r="A7003"/>
    </row>
    <row r="7004" spans="1:1" ht="30.75" customHeight="1" x14ac:dyDescent="0.25">
      <c r="A7004"/>
    </row>
    <row r="7005" spans="1:1" ht="30.75" customHeight="1" x14ac:dyDescent="0.25">
      <c r="A7005"/>
    </row>
    <row r="7006" spans="1:1" ht="30.75" customHeight="1" x14ac:dyDescent="0.25">
      <c r="A7006"/>
    </row>
    <row r="7007" spans="1:1" ht="30.75" customHeight="1" x14ac:dyDescent="0.25">
      <c r="A7007"/>
    </row>
    <row r="7008" spans="1:1" ht="30.75" customHeight="1" x14ac:dyDescent="0.25">
      <c r="A7008"/>
    </row>
    <row r="7009" spans="1:1" ht="30.75" customHeight="1" x14ac:dyDescent="0.25">
      <c r="A7009"/>
    </row>
    <row r="7010" spans="1:1" ht="30.75" customHeight="1" x14ac:dyDescent="0.25">
      <c r="A7010"/>
    </row>
    <row r="7011" spans="1:1" ht="30.75" customHeight="1" x14ac:dyDescent="0.25">
      <c r="A7011"/>
    </row>
    <row r="7012" spans="1:1" ht="30.75" customHeight="1" x14ac:dyDescent="0.25">
      <c r="A7012"/>
    </row>
    <row r="7013" spans="1:1" ht="30.75" customHeight="1" x14ac:dyDescent="0.25">
      <c r="A7013"/>
    </row>
    <row r="7014" spans="1:1" ht="30.75" customHeight="1" x14ac:dyDescent="0.25">
      <c r="A7014"/>
    </row>
    <row r="7015" spans="1:1" ht="30.75" customHeight="1" x14ac:dyDescent="0.25">
      <c r="A7015"/>
    </row>
    <row r="7016" spans="1:1" ht="30.75" customHeight="1" x14ac:dyDescent="0.25">
      <c r="A7016"/>
    </row>
    <row r="7017" spans="1:1" ht="30.75" customHeight="1" x14ac:dyDescent="0.25">
      <c r="A7017"/>
    </row>
    <row r="7018" spans="1:1" ht="30.75" customHeight="1" x14ac:dyDescent="0.25">
      <c r="A7018"/>
    </row>
    <row r="7019" spans="1:1" ht="30.75" customHeight="1" x14ac:dyDescent="0.25">
      <c r="A7019"/>
    </row>
    <row r="7020" spans="1:1" ht="30.75" customHeight="1" x14ac:dyDescent="0.25">
      <c r="A7020"/>
    </row>
    <row r="7021" spans="1:1" ht="30.75" customHeight="1" x14ac:dyDescent="0.25">
      <c r="A7021"/>
    </row>
    <row r="7022" spans="1:1" ht="30.75" customHeight="1" x14ac:dyDescent="0.25">
      <c r="A7022"/>
    </row>
    <row r="7023" spans="1:1" ht="30.75" customHeight="1" x14ac:dyDescent="0.25">
      <c r="A7023"/>
    </row>
    <row r="7024" spans="1:1" ht="30.75" customHeight="1" x14ac:dyDescent="0.25">
      <c r="A7024"/>
    </row>
    <row r="7025" spans="1:1" ht="30.75" customHeight="1" x14ac:dyDescent="0.25">
      <c r="A7025"/>
    </row>
    <row r="7026" spans="1:1" ht="30.75" customHeight="1" x14ac:dyDescent="0.25">
      <c r="A7026"/>
    </row>
    <row r="7027" spans="1:1" ht="30.75" customHeight="1" x14ac:dyDescent="0.25">
      <c r="A7027"/>
    </row>
    <row r="7028" spans="1:1" ht="30.75" customHeight="1" x14ac:dyDescent="0.25">
      <c r="A7028"/>
    </row>
    <row r="7029" spans="1:1" ht="30.75" customHeight="1" x14ac:dyDescent="0.25">
      <c r="A7029"/>
    </row>
    <row r="7030" spans="1:1" ht="30.75" customHeight="1" x14ac:dyDescent="0.25">
      <c r="A7030"/>
    </row>
    <row r="7031" spans="1:1" ht="30.75" customHeight="1" x14ac:dyDescent="0.25">
      <c r="A7031"/>
    </row>
    <row r="7032" spans="1:1" ht="30.75" customHeight="1" x14ac:dyDescent="0.25">
      <c r="A7032"/>
    </row>
    <row r="7033" spans="1:1" ht="30.75" customHeight="1" x14ac:dyDescent="0.25">
      <c r="A7033"/>
    </row>
    <row r="7034" spans="1:1" ht="30.75" customHeight="1" x14ac:dyDescent="0.25">
      <c r="A7034"/>
    </row>
    <row r="7035" spans="1:1" ht="30.75" customHeight="1" x14ac:dyDescent="0.25">
      <c r="A7035"/>
    </row>
    <row r="7036" spans="1:1" ht="30.75" customHeight="1" x14ac:dyDescent="0.25">
      <c r="A7036"/>
    </row>
    <row r="7037" spans="1:1" ht="30.75" customHeight="1" x14ac:dyDescent="0.25">
      <c r="A7037"/>
    </row>
    <row r="7038" spans="1:1" ht="30.75" customHeight="1" x14ac:dyDescent="0.25">
      <c r="A7038"/>
    </row>
    <row r="7039" spans="1:1" ht="30.75" customHeight="1" x14ac:dyDescent="0.25">
      <c r="A7039"/>
    </row>
    <row r="7040" spans="1:1" ht="30.75" customHeight="1" x14ac:dyDescent="0.25">
      <c r="A7040"/>
    </row>
    <row r="7041" spans="1:1" ht="30.75" customHeight="1" x14ac:dyDescent="0.25">
      <c r="A7041"/>
    </row>
    <row r="7042" spans="1:1" ht="30.75" customHeight="1" x14ac:dyDescent="0.25">
      <c r="A7042"/>
    </row>
    <row r="7043" spans="1:1" ht="30.75" customHeight="1" x14ac:dyDescent="0.25">
      <c r="A7043"/>
    </row>
    <row r="7044" spans="1:1" ht="30.75" customHeight="1" x14ac:dyDescent="0.25">
      <c r="A7044"/>
    </row>
    <row r="7045" spans="1:1" ht="30.75" customHeight="1" x14ac:dyDescent="0.25">
      <c r="A7045"/>
    </row>
    <row r="7046" spans="1:1" ht="30.75" customHeight="1" x14ac:dyDescent="0.25">
      <c r="A7046"/>
    </row>
    <row r="7047" spans="1:1" ht="30.75" customHeight="1" x14ac:dyDescent="0.25">
      <c r="A7047"/>
    </row>
    <row r="7048" spans="1:1" ht="30.75" customHeight="1" x14ac:dyDescent="0.25">
      <c r="A7048"/>
    </row>
    <row r="7049" spans="1:1" ht="30.75" customHeight="1" x14ac:dyDescent="0.25">
      <c r="A7049"/>
    </row>
    <row r="7050" spans="1:1" ht="30.75" customHeight="1" x14ac:dyDescent="0.25">
      <c r="A7050"/>
    </row>
    <row r="7051" spans="1:1" ht="30.75" customHeight="1" x14ac:dyDescent="0.25">
      <c r="A7051"/>
    </row>
    <row r="7052" spans="1:1" ht="30.75" customHeight="1" x14ac:dyDescent="0.25">
      <c r="A7052"/>
    </row>
    <row r="7053" spans="1:1" ht="30.75" customHeight="1" x14ac:dyDescent="0.25">
      <c r="A7053"/>
    </row>
    <row r="7054" spans="1:1" ht="30.75" customHeight="1" x14ac:dyDescent="0.25">
      <c r="A7054"/>
    </row>
    <row r="7055" spans="1:1" ht="30.75" customHeight="1" x14ac:dyDescent="0.25">
      <c r="A7055"/>
    </row>
    <row r="7056" spans="1:1" ht="30.75" customHeight="1" x14ac:dyDescent="0.25">
      <c r="A7056"/>
    </row>
    <row r="7057" spans="1:1" ht="30.75" customHeight="1" x14ac:dyDescent="0.25">
      <c r="A7057"/>
    </row>
    <row r="7058" spans="1:1" ht="30.75" customHeight="1" x14ac:dyDescent="0.25">
      <c r="A7058"/>
    </row>
    <row r="7059" spans="1:1" ht="30.75" customHeight="1" x14ac:dyDescent="0.25">
      <c r="A7059"/>
    </row>
    <row r="7060" spans="1:1" ht="30.75" customHeight="1" x14ac:dyDescent="0.25">
      <c r="A7060"/>
    </row>
    <row r="7061" spans="1:1" ht="30.75" customHeight="1" x14ac:dyDescent="0.25">
      <c r="A7061"/>
    </row>
    <row r="7062" spans="1:1" ht="30.75" customHeight="1" x14ac:dyDescent="0.25">
      <c r="A7062"/>
    </row>
    <row r="7063" spans="1:1" ht="30.75" customHeight="1" x14ac:dyDescent="0.25">
      <c r="A7063"/>
    </row>
    <row r="7064" spans="1:1" ht="30.75" customHeight="1" x14ac:dyDescent="0.25">
      <c r="A7064"/>
    </row>
    <row r="7065" spans="1:1" ht="30.75" customHeight="1" x14ac:dyDescent="0.25">
      <c r="A7065"/>
    </row>
    <row r="7066" spans="1:1" ht="30.75" customHeight="1" x14ac:dyDescent="0.25">
      <c r="A7066"/>
    </row>
    <row r="7067" spans="1:1" ht="30.75" customHeight="1" x14ac:dyDescent="0.25">
      <c r="A7067"/>
    </row>
    <row r="7068" spans="1:1" ht="30.75" customHeight="1" x14ac:dyDescent="0.25">
      <c r="A7068"/>
    </row>
    <row r="7069" spans="1:1" ht="30.75" customHeight="1" x14ac:dyDescent="0.25">
      <c r="A7069"/>
    </row>
    <row r="7070" spans="1:1" ht="30.75" customHeight="1" x14ac:dyDescent="0.25">
      <c r="A7070"/>
    </row>
    <row r="7071" spans="1:1" ht="30.75" customHeight="1" x14ac:dyDescent="0.25">
      <c r="A7071"/>
    </row>
    <row r="7072" spans="1:1" ht="30.75" customHeight="1" x14ac:dyDescent="0.25">
      <c r="A7072"/>
    </row>
    <row r="7073" spans="1:1" ht="30.75" customHeight="1" x14ac:dyDescent="0.25">
      <c r="A7073"/>
    </row>
    <row r="7074" spans="1:1" ht="30.75" customHeight="1" x14ac:dyDescent="0.25">
      <c r="A7074"/>
    </row>
    <row r="7075" spans="1:1" ht="30.75" customHeight="1" x14ac:dyDescent="0.25">
      <c r="A7075"/>
    </row>
    <row r="7076" spans="1:1" ht="30.75" customHeight="1" x14ac:dyDescent="0.25">
      <c r="A7076"/>
    </row>
    <row r="7077" spans="1:1" ht="30.75" customHeight="1" x14ac:dyDescent="0.25">
      <c r="A7077"/>
    </row>
    <row r="7078" spans="1:1" ht="30.75" customHeight="1" x14ac:dyDescent="0.25">
      <c r="A7078"/>
    </row>
    <row r="7079" spans="1:1" ht="30.75" customHeight="1" x14ac:dyDescent="0.25">
      <c r="A7079"/>
    </row>
    <row r="7080" spans="1:1" ht="30.75" customHeight="1" x14ac:dyDescent="0.25">
      <c r="A7080"/>
    </row>
    <row r="7081" spans="1:1" ht="30.75" customHeight="1" x14ac:dyDescent="0.25">
      <c r="A7081"/>
    </row>
    <row r="7082" spans="1:1" ht="30.75" customHeight="1" x14ac:dyDescent="0.25">
      <c r="A7082"/>
    </row>
    <row r="7083" spans="1:1" ht="30.75" customHeight="1" x14ac:dyDescent="0.25">
      <c r="A7083"/>
    </row>
    <row r="7084" spans="1:1" ht="30.75" customHeight="1" x14ac:dyDescent="0.25">
      <c r="A7084"/>
    </row>
    <row r="7085" spans="1:1" ht="30.75" customHeight="1" x14ac:dyDescent="0.25">
      <c r="A7085"/>
    </row>
    <row r="7086" spans="1:1" ht="30.75" customHeight="1" x14ac:dyDescent="0.25">
      <c r="A7086"/>
    </row>
    <row r="7087" spans="1:1" ht="30.75" customHeight="1" x14ac:dyDescent="0.25">
      <c r="A7087"/>
    </row>
    <row r="7088" spans="1:1" ht="30.75" customHeight="1" x14ac:dyDescent="0.25">
      <c r="A7088"/>
    </row>
    <row r="7089" spans="1:1" ht="30.75" customHeight="1" x14ac:dyDescent="0.25">
      <c r="A7089"/>
    </row>
    <row r="7090" spans="1:1" ht="30.75" customHeight="1" x14ac:dyDescent="0.25">
      <c r="A7090"/>
    </row>
    <row r="7091" spans="1:1" ht="30.75" customHeight="1" x14ac:dyDescent="0.25">
      <c r="A7091"/>
    </row>
    <row r="7092" spans="1:1" ht="30.75" customHeight="1" x14ac:dyDescent="0.25">
      <c r="A7092"/>
    </row>
    <row r="7093" spans="1:1" ht="30.75" customHeight="1" x14ac:dyDescent="0.25">
      <c r="A7093"/>
    </row>
    <row r="7094" spans="1:1" ht="30.75" customHeight="1" x14ac:dyDescent="0.25">
      <c r="A7094"/>
    </row>
    <row r="7095" spans="1:1" ht="30.75" customHeight="1" x14ac:dyDescent="0.25">
      <c r="A7095"/>
    </row>
    <row r="7096" spans="1:1" ht="30.75" customHeight="1" x14ac:dyDescent="0.25">
      <c r="A7096"/>
    </row>
    <row r="7097" spans="1:1" ht="30.75" customHeight="1" x14ac:dyDescent="0.25">
      <c r="A7097"/>
    </row>
    <row r="7098" spans="1:1" ht="30.75" customHeight="1" x14ac:dyDescent="0.25">
      <c r="A7098"/>
    </row>
    <row r="7099" spans="1:1" ht="30.75" customHeight="1" x14ac:dyDescent="0.25">
      <c r="A7099"/>
    </row>
    <row r="7100" spans="1:1" ht="30.75" customHeight="1" x14ac:dyDescent="0.25">
      <c r="A7100"/>
    </row>
    <row r="7101" spans="1:1" ht="30.75" customHeight="1" x14ac:dyDescent="0.25">
      <c r="A7101"/>
    </row>
    <row r="7102" spans="1:1" ht="30.75" customHeight="1" x14ac:dyDescent="0.25">
      <c r="A7102"/>
    </row>
    <row r="7103" spans="1:1" ht="30.75" customHeight="1" x14ac:dyDescent="0.25">
      <c r="A7103"/>
    </row>
    <row r="7104" spans="1:1" ht="30.75" customHeight="1" x14ac:dyDescent="0.25">
      <c r="A7104"/>
    </row>
    <row r="7105" spans="1:1" ht="30.75" customHeight="1" x14ac:dyDescent="0.25">
      <c r="A7105"/>
    </row>
    <row r="7106" spans="1:1" ht="30.75" customHeight="1" x14ac:dyDescent="0.25">
      <c r="A7106"/>
    </row>
    <row r="7107" spans="1:1" ht="30.75" customHeight="1" x14ac:dyDescent="0.25">
      <c r="A7107"/>
    </row>
    <row r="7108" spans="1:1" ht="30.75" customHeight="1" x14ac:dyDescent="0.25">
      <c r="A7108"/>
    </row>
    <row r="7109" spans="1:1" ht="30.75" customHeight="1" x14ac:dyDescent="0.25">
      <c r="A7109"/>
    </row>
    <row r="7110" spans="1:1" ht="30.75" customHeight="1" x14ac:dyDescent="0.25">
      <c r="A7110"/>
    </row>
    <row r="7111" spans="1:1" ht="30.75" customHeight="1" x14ac:dyDescent="0.25">
      <c r="A7111"/>
    </row>
    <row r="7112" spans="1:1" ht="30.75" customHeight="1" x14ac:dyDescent="0.25">
      <c r="A7112"/>
    </row>
    <row r="7113" spans="1:1" ht="30.75" customHeight="1" x14ac:dyDescent="0.25">
      <c r="A7113"/>
    </row>
    <row r="7114" spans="1:1" ht="30.75" customHeight="1" x14ac:dyDescent="0.25">
      <c r="A7114"/>
    </row>
    <row r="7115" spans="1:1" ht="30.75" customHeight="1" x14ac:dyDescent="0.25">
      <c r="A7115"/>
    </row>
    <row r="7116" spans="1:1" ht="30.75" customHeight="1" x14ac:dyDescent="0.25">
      <c r="A7116"/>
    </row>
    <row r="7117" spans="1:1" ht="30.75" customHeight="1" x14ac:dyDescent="0.25">
      <c r="A7117"/>
    </row>
    <row r="7118" spans="1:1" ht="30.75" customHeight="1" x14ac:dyDescent="0.25">
      <c r="A7118"/>
    </row>
    <row r="7119" spans="1:1" ht="30.75" customHeight="1" x14ac:dyDescent="0.25">
      <c r="A7119"/>
    </row>
    <row r="7120" spans="1:1" ht="30.75" customHeight="1" x14ac:dyDescent="0.25">
      <c r="A7120"/>
    </row>
    <row r="7121" spans="1:1" ht="30.75" customHeight="1" x14ac:dyDescent="0.25">
      <c r="A7121"/>
    </row>
    <row r="7122" spans="1:1" ht="30.75" customHeight="1" x14ac:dyDescent="0.25">
      <c r="A7122"/>
    </row>
    <row r="7123" spans="1:1" ht="30.75" customHeight="1" x14ac:dyDescent="0.25">
      <c r="A7123"/>
    </row>
    <row r="7124" spans="1:1" ht="30.75" customHeight="1" x14ac:dyDescent="0.25">
      <c r="A7124"/>
    </row>
    <row r="7125" spans="1:1" ht="30.75" customHeight="1" x14ac:dyDescent="0.25">
      <c r="A7125"/>
    </row>
    <row r="7126" spans="1:1" ht="30.75" customHeight="1" x14ac:dyDescent="0.25">
      <c r="A7126"/>
    </row>
    <row r="7127" spans="1:1" ht="30.75" customHeight="1" x14ac:dyDescent="0.25">
      <c r="A7127"/>
    </row>
    <row r="7128" spans="1:1" ht="30.75" customHeight="1" x14ac:dyDescent="0.25">
      <c r="A7128"/>
    </row>
    <row r="7129" spans="1:1" ht="30.75" customHeight="1" x14ac:dyDescent="0.25">
      <c r="A7129"/>
    </row>
    <row r="7130" spans="1:1" ht="30.75" customHeight="1" x14ac:dyDescent="0.25">
      <c r="A7130"/>
    </row>
    <row r="7131" spans="1:1" ht="30.75" customHeight="1" x14ac:dyDescent="0.25">
      <c r="A7131"/>
    </row>
    <row r="7132" spans="1:1" ht="30.75" customHeight="1" x14ac:dyDescent="0.25">
      <c r="A7132"/>
    </row>
    <row r="7133" spans="1:1" ht="30.75" customHeight="1" x14ac:dyDescent="0.25">
      <c r="A7133"/>
    </row>
    <row r="7134" spans="1:1" ht="30.75" customHeight="1" x14ac:dyDescent="0.25">
      <c r="A7134"/>
    </row>
    <row r="7135" spans="1:1" ht="30.75" customHeight="1" x14ac:dyDescent="0.25">
      <c r="A7135"/>
    </row>
    <row r="7136" spans="1:1" ht="30.75" customHeight="1" x14ac:dyDescent="0.25">
      <c r="A7136"/>
    </row>
    <row r="7137" spans="1:1" ht="30.75" customHeight="1" x14ac:dyDescent="0.25">
      <c r="A7137"/>
    </row>
    <row r="7138" spans="1:1" ht="30.75" customHeight="1" x14ac:dyDescent="0.25">
      <c r="A7138"/>
    </row>
    <row r="7139" spans="1:1" ht="30.75" customHeight="1" x14ac:dyDescent="0.25">
      <c r="A7139"/>
    </row>
    <row r="7140" spans="1:1" ht="30.75" customHeight="1" x14ac:dyDescent="0.25">
      <c r="A7140"/>
    </row>
    <row r="7141" spans="1:1" ht="30.75" customHeight="1" x14ac:dyDescent="0.25">
      <c r="A7141"/>
    </row>
    <row r="7142" spans="1:1" ht="30.75" customHeight="1" x14ac:dyDescent="0.25">
      <c r="A7142"/>
    </row>
    <row r="7143" spans="1:1" ht="30.75" customHeight="1" x14ac:dyDescent="0.25">
      <c r="A7143"/>
    </row>
    <row r="7144" spans="1:1" ht="30.75" customHeight="1" x14ac:dyDescent="0.25">
      <c r="A7144"/>
    </row>
    <row r="7145" spans="1:1" ht="30.75" customHeight="1" x14ac:dyDescent="0.25">
      <c r="A7145"/>
    </row>
    <row r="7146" spans="1:1" ht="30.75" customHeight="1" x14ac:dyDescent="0.25">
      <c r="A7146"/>
    </row>
    <row r="7147" spans="1:1" ht="30.75" customHeight="1" x14ac:dyDescent="0.25">
      <c r="A7147"/>
    </row>
    <row r="7148" spans="1:1" ht="30.75" customHeight="1" x14ac:dyDescent="0.25">
      <c r="A7148"/>
    </row>
    <row r="7149" spans="1:1" ht="30.75" customHeight="1" x14ac:dyDescent="0.25">
      <c r="A7149"/>
    </row>
    <row r="7150" spans="1:1" ht="30.75" customHeight="1" x14ac:dyDescent="0.25">
      <c r="A7150"/>
    </row>
    <row r="7151" spans="1:1" ht="30.75" customHeight="1" x14ac:dyDescent="0.25">
      <c r="A7151"/>
    </row>
    <row r="7152" spans="1:1" ht="30.75" customHeight="1" x14ac:dyDescent="0.25">
      <c r="A7152"/>
    </row>
    <row r="7153" spans="1:1" ht="30.75" customHeight="1" x14ac:dyDescent="0.25">
      <c r="A7153"/>
    </row>
    <row r="7154" spans="1:1" ht="30.75" customHeight="1" x14ac:dyDescent="0.25">
      <c r="A7154"/>
    </row>
    <row r="7155" spans="1:1" ht="30.75" customHeight="1" x14ac:dyDescent="0.25">
      <c r="A7155"/>
    </row>
    <row r="7156" spans="1:1" ht="30.75" customHeight="1" x14ac:dyDescent="0.25">
      <c r="A7156"/>
    </row>
    <row r="7157" spans="1:1" ht="30.75" customHeight="1" x14ac:dyDescent="0.25">
      <c r="A7157"/>
    </row>
    <row r="7158" spans="1:1" ht="30.75" customHeight="1" x14ac:dyDescent="0.25">
      <c r="A7158"/>
    </row>
    <row r="7159" spans="1:1" ht="30.75" customHeight="1" x14ac:dyDescent="0.25">
      <c r="A7159"/>
    </row>
    <row r="7160" spans="1:1" ht="30.75" customHeight="1" x14ac:dyDescent="0.25">
      <c r="A7160"/>
    </row>
    <row r="7161" spans="1:1" ht="30.75" customHeight="1" x14ac:dyDescent="0.25">
      <c r="A7161"/>
    </row>
    <row r="7162" spans="1:1" ht="30.75" customHeight="1" x14ac:dyDescent="0.25">
      <c r="A7162"/>
    </row>
    <row r="7163" spans="1:1" ht="30.75" customHeight="1" x14ac:dyDescent="0.25">
      <c r="A7163"/>
    </row>
    <row r="7164" spans="1:1" ht="30.75" customHeight="1" x14ac:dyDescent="0.25">
      <c r="A7164"/>
    </row>
    <row r="7165" spans="1:1" ht="30.75" customHeight="1" x14ac:dyDescent="0.25">
      <c r="A7165"/>
    </row>
    <row r="7166" spans="1:1" ht="30.75" customHeight="1" x14ac:dyDescent="0.25">
      <c r="A7166"/>
    </row>
    <row r="7167" spans="1:1" ht="30.75" customHeight="1" x14ac:dyDescent="0.25">
      <c r="A7167"/>
    </row>
    <row r="7168" spans="1:1" ht="30.75" customHeight="1" x14ac:dyDescent="0.25">
      <c r="A7168"/>
    </row>
    <row r="7169" spans="1:1" ht="30.75" customHeight="1" x14ac:dyDescent="0.25">
      <c r="A7169"/>
    </row>
    <row r="7170" spans="1:1" ht="30.75" customHeight="1" x14ac:dyDescent="0.25">
      <c r="A7170"/>
    </row>
    <row r="7171" spans="1:1" ht="30.75" customHeight="1" x14ac:dyDescent="0.25">
      <c r="A7171"/>
    </row>
    <row r="7172" spans="1:1" ht="30.75" customHeight="1" x14ac:dyDescent="0.25">
      <c r="A7172"/>
    </row>
    <row r="7173" spans="1:1" ht="30.75" customHeight="1" x14ac:dyDescent="0.25">
      <c r="A7173"/>
    </row>
    <row r="7174" spans="1:1" ht="30.75" customHeight="1" x14ac:dyDescent="0.25">
      <c r="A7174"/>
    </row>
    <row r="7175" spans="1:1" ht="30.75" customHeight="1" x14ac:dyDescent="0.25">
      <c r="A7175"/>
    </row>
    <row r="7176" spans="1:1" ht="30.75" customHeight="1" x14ac:dyDescent="0.25">
      <c r="A7176"/>
    </row>
    <row r="7177" spans="1:1" ht="30.75" customHeight="1" x14ac:dyDescent="0.25">
      <c r="A7177"/>
    </row>
    <row r="7178" spans="1:1" ht="30.75" customHeight="1" x14ac:dyDescent="0.25">
      <c r="A7178"/>
    </row>
    <row r="7179" spans="1:1" ht="30.75" customHeight="1" x14ac:dyDescent="0.25">
      <c r="A7179"/>
    </row>
    <row r="7180" spans="1:1" ht="30.75" customHeight="1" x14ac:dyDescent="0.25">
      <c r="A7180"/>
    </row>
    <row r="7181" spans="1:1" ht="30.75" customHeight="1" x14ac:dyDescent="0.25">
      <c r="A7181"/>
    </row>
    <row r="7182" spans="1:1" ht="30.75" customHeight="1" x14ac:dyDescent="0.25">
      <c r="A7182"/>
    </row>
    <row r="7183" spans="1:1" ht="30.75" customHeight="1" x14ac:dyDescent="0.25">
      <c r="A7183"/>
    </row>
    <row r="7184" spans="1:1" ht="30.75" customHeight="1" x14ac:dyDescent="0.25">
      <c r="A7184"/>
    </row>
    <row r="7185" spans="1:1" ht="30.75" customHeight="1" x14ac:dyDescent="0.25">
      <c r="A7185"/>
    </row>
    <row r="7186" spans="1:1" ht="30.75" customHeight="1" x14ac:dyDescent="0.25">
      <c r="A7186"/>
    </row>
    <row r="7187" spans="1:1" ht="30.75" customHeight="1" x14ac:dyDescent="0.25">
      <c r="A7187"/>
    </row>
    <row r="7188" spans="1:1" ht="30.75" customHeight="1" x14ac:dyDescent="0.25">
      <c r="A7188"/>
    </row>
    <row r="7189" spans="1:1" ht="30.75" customHeight="1" x14ac:dyDescent="0.25">
      <c r="A7189"/>
    </row>
    <row r="7190" spans="1:1" ht="30.75" customHeight="1" x14ac:dyDescent="0.25">
      <c r="A7190"/>
    </row>
    <row r="7191" spans="1:1" ht="30.75" customHeight="1" x14ac:dyDescent="0.25">
      <c r="A7191"/>
    </row>
    <row r="7192" spans="1:1" ht="30.75" customHeight="1" x14ac:dyDescent="0.25">
      <c r="A7192"/>
    </row>
    <row r="7193" spans="1:1" ht="30.75" customHeight="1" x14ac:dyDescent="0.25">
      <c r="A7193"/>
    </row>
    <row r="7194" spans="1:1" ht="30.75" customHeight="1" x14ac:dyDescent="0.25">
      <c r="A7194"/>
    </row>
    <row r="7195" spans="1:1" ht="30.75" customHeight="1" x14ac:dyDescent="0.25">
      <c r="A7195"/>
    </row>
    <row r="7196" spans="1:1" ht="30.75" customHeight="1" x14ac:dyDescent="0.25">
      <c r="A7196"/>
    </row>
    <row r="7197" spans="1:1" ht="30.75" customHeight="1" x14ac:dyDescent="0.25">
      <c r="A7197"/>
    </row>
    <row r="7198" spans="1:1" ht="30.75" customHeight="1" x14ac:dyDescent="0.25">
      <c r="A7198"/>
    </row>
    <row r="7199" spans="1:1" ht="30.75" customHeight="1" x14ac:dyDescent="0.25">
      <c r="A7199"/>
    </row>
    <row r="7200" spans="1:1" ht="30.75" customHeight="1" x14ac:dyDescent="0.25">
      <c r="A7200"/>
    </row>
    <row r="7201" spans="1:1" ht="30.75" customHeight="1" x14ac:dyDescent="0.25">
      <c r="A7201"/>
    </row>
    <row r="7202" spans="1:1" ht="30.75" customHeight="1" x14ac:dyDescent="0.25">
      <c r="A7202"/>
    </row>
    <row r="7203" spans="1:1" ht="30.75" customHeight="1" x14ac:dyDescent="0.25">
      <c r="A7203"/>
    </row>
    <row r="7204" spans="1:1" ht="30.75" customHeight="1" x14ac:dyDescent="0.25">
      <c r="A7204"/>
    </row>
    <row r="7205" spans="1:1" ht="30.75" customHeight="1" x14ac:dyDescent="0.25">
      <c r="A7205"/>
    </row>
    <row r="7206" spans="1:1" ht="30.75" customHeight="1" x14ac:dyDescent="0.25">
      <c r="A7206"/>
    </row>
    <row r="7207" spans="1:1" ht="30.75" customHeight="1" x14ac:dyDescent="0.25">
      <c r="A7207"/>
    </row>
    <row r="7208" spans="1:1" ht="30.75" customHeight="1" x14ac:dyDescent="0.25">
      <c r="A7208"/>
    </row>
    <row r="7209" spans="1:1" ht="30.75" customHeight="1" x14ac:dyDescent="0.25">
      <c r="A7209"/>
    </row>
    <row r="7210" spans="1:1" ht="30.75" customHeight="1" x14ac:dyDescent="0.25">
      <c r="A7210"/>
    </row>
    <row r="7211" spans="1:1" ht="30.75" customHeight="1" x14ac:dyDescent="0.25">
      <c r="A7211"/>
    </row>
    <row r="7212" spans="1:1" ht="30.75" customHeight="1" x14ac:dyDescent="0.25">
      <c r="A7212"/>
    </row>
    <row r="7213" spans="1:1" ht="30.75" customHeight="1" x14ac:dyDescent="0.25">
      <c r="A7213"/>
    </row>
    <row r="7214" spans="1:1" ht="30.75" customHeight="1" x14ac:dyDescent="0.25">
      <c r="A7214"/>
    </row>
    <row r="7215" spans="1:1" ht="30.75" customHeight="1" x14ac:dyDescent="0.25">
      <c r="A7215"/>
    </row>
    <row r="7216" spans="1:1" ht="30.75" customHeight="1" x14ac:dyDescent="0.25">
      <c r="A7216"/>
    </row>
    <row r="7217" spans="1:1" ht="30.75" customHeight="1" x14ac:dyDescent="0.25">
      <c r="A7217"/>
    </row>
    <row r="7218" spans="1:1" ht="30.75" customHeight="1" x14ac:dyDescent="0.25">
      <c r="A7218"/>
    </row>
    <row r="7219" spans="1:1" ht="30.75" customHeight="1" x14ac:dyDescent="0.25">
      <c r="A7219"/>
    </row>
    <row r="7220" spans="1:1" ht="30.75" customHeight="1" x14ac:dyDescent="0.25">
      <c r="A7220"/>
    </row>
    <row r="7221" spans="1:1" ht="30.75" customHeight="1" x14ac:dyDescent="0.25">
      <c r="A7221"/>
    </row>
    <row r="7222" spans="1:1" ht="30.75" customHeight="1" x14ac:dyDescent="0.25">
      <c r="A7222"/>
    </row>
    <row r="7223" spans="1:1" ht="30.75" customHeight="1" x14ac:dyDescent="0.25">
      <c r="A7223"/>
    </row>
    <row r="7224" spans="1:1" ht="30.75" customHeight="1" x14ac:dyDescent="0.25">
      <c r="A7224"/>
    </row>
    <row r="7225" spans="1:1" ht="30.75" customHeight="1" x14ac:dyDescent="0.25">
      <c r="A7225"/>
    </row>
    <row r="7226" spans="1:1" ht="30.75" customHeight="1" x14ac:dyDescent="0.25">
      <c r="A7226"/>
    </row>
    <row r="7227" spans="1:1" ht="30.75" customHeight="1" x14ac:dyDescent="0.25">
      <c r="A7227"/>
    </row>
    <row r="7228" spans="1:1" ht="30.75" customHeight="1" x14ac:dyDescent="0.25">
      <c r="A7228"/>
    </row>
    <row r="7229" spans="1:1" ht="30.75" customHeight="1" x14ac:dyDescent="0.25">
      <c r="A7229"/>
    </row>
    <row r="7230" spans="1:1" ht="30.75" customHeight="1" x14ac:dyDescent="0.25">
      <c r="A7230"/>
    </row>
    <row r="7231" spans="1:1" ht="30.75" customHeight="1" x14ac:dyDescent="0.25">
      <c r="A7231"/>
    </row>
    <row r="7232" spans="1:1" ht="30.75" customHeight="1" x14ac:dyDescent="0.25">
      <c r="A7232"/>
    </row>
    <row r="7233" spans="1:1" ht="30.75" customHeight="1" x14ac:dyDescent="0.25">
      <c r="A7233"/>
    </row>
    <row r="7234" spans="1:1" ht="30.75" customHeight="1" x14ac:dyDescent="0.25">
      <c r="A7234"/>
    </row>
    <row r="7235" spans="1:1" ht="30.75" customHeight="1" x14ac:dyDescent="0.25">
      <c r="A7235"/>
    </row>
    <row r="7236" spans="1:1" ht="30.75" customHeight="1" x14ac:dyDescent="0.25">
      <c r="A7236"/>
    </row>
    <row r="7237" spans="1:1" ht="30.75" customHeight="1" x14ac:dyDescent="0.25">
      <c r="A7237"/>
    </row>
    <row r="7238" spans="1:1" ht="30.75" customHeight="1" x14ac:dyDescent="0.25">
      <c r="A7238"/>
    </row>
    <row r="7239" spans="1:1" ht="30.75" customHeight="1" x14ac:dyDescent="0.25">
      <c r="A7239"/>
    </row>
    <row r="7240" spans="1:1" ht="30.75" customHeight="1" x14ac:dyDescent="0.25">
      <c r="A7240"/>
    </row>
    <row r="7241" spans="1:1" ht="30.75" customHeight="1" x14ac:dyDescent="0.25">
      <c r="A7241"/>
    </row>
    <row r="7242" spans="1:1" ht="30.75" customHeight="1" x14ac:dyDescent="0.25">
      <c r="A7242"/>
    </row>
    <row r="7243" spans="1:1" ht="30.75" customHeight="1" x14ac:dyDescent="0.25">
      <c r="A7243"/>
    </row>
    <row r="7244" spans="1:1" ht="30.75" customHeight="1" x14ac:dyDescent="0.25">
      <c r="A7244"/>
    </row>
    <row r="7245" spans="1:1" ht="30.75" customHeight="1" x14ac:dyDescent="0.25">
      <c r="A7245"/>
    </row>
    <row r="7246" spans="1:1" ht="30.75" customHeight="1" x14ac:dyDescent="0.25">
      <c r="A7246"/>
    </row>
    <row r="7247" spans="1:1" ht="30.75" customHeight="1" x14ac:dyDescent="0.25">
      <c r="A7247"/>
    </row>
    <row r="7248" spans="1:1" ht="30.75" customHeight="1" x14ac:dyDescent="0.25">
      <c r="A7248"/>
    </row>
    <row r="7249" spans="1:1" ht="30.75" customHeight="1" x14ac:dyDescent="0.25">
      <c r="A7249"/>
    </row>
    <row r="7250" spans="1:1" ht="30.75" customHeight="1" x14ac:dyDescent="0.25">
      <c r="A7250"/>
    </row>
    <row r="7251" spans="1:1" ht="30.75" customHeight="1" x14ac:dyDescent="0.25">
      <c r="A7251"/>
    </row>
    <row r="7252" spans="1:1" ht="30.75" customHeight="1" x14ac:dyDescent="0.25">
      <c r="A7252"/>
    </row>
    <row r="7253" spans="1:1" ht="30.75" customHeight="1" x14ac:dyDescent="0.25">
      <c r="A7253"/>
    </row>
    <row r="7254" spans="1:1" ht="30.75" customHeight="1" x14ac:dyDescent="0.25">
      <c r="A7254"/>
    </row>
    <row r="7255" spans="1:1" ht="30.75" customHeight="1" x14ac:dyDescent="0.25">
      <c r="A7255"/>
    </row>
    <row r="7256" spans="1:1" ht="30.75" customHeight="1" x14ac:dyDescent="0.25">
      <c r="A7256"/>
    </row>
    <row r="7257" spans="1:1" ht="30.75" customHeight="1" x14ac:dyDescent="0.25">
      <c r="A7257"/>
    </row>
    <row r="7258" spans="1:1" ht="30.75" customHeight="1" x14ac:dyDescent="0.25">
      <c r="A7258"/>
    </row>
    <row r="7259" spans="1:1" ht="30.75" customHeight="1" x14ac:dyDescent="0.25">
      <c r="A7259"/>
    </row>
    <row r="7260" spans="1:1" ht="30.75" customHeight="1" x14ac:dyDescent="0.25">
      <c r="A7260"/>
    </row>
    <row r="7261" spans="1:1" ht="30.75" customHeight="1" x14ac:dyDescent="0.25">
      <c r="A7261"/>
    </row>
    <row r="7262" spans="1:1" ht="30.75" customHeight="1" x14ac:dyDescent="0.25">
      <c r="A7262"/>
    </row>
    <row r="7263" spans="1:1" ht="30.75" customHeight="1" x14ac:dyDescent="0.25">
      <c r="A7263"/>
    </row>
    <row r="7264" spans="1:1" ht="30.75" customHeight="1" x14ac:dyDescent="0.25">
      <c r="A7264"/>
    </row>
    <row r="7265" spans="1:1" ht="30.75" customHeight="1" x14ac:dyDescent="0.25">
      <c r="A7265"/>
    </row>
    <row r="7266" spans="1:1" ht="30.75" customHeight="1" x14ac:dyDescent="0.25">
      <c r="A7266"/>
    </row>
    <row r="7267" spans="1:1" ht="30.75" customHeight="1" x14ac:dyDescent="0.25">
      <c r="A7267"/>
    </row>
    <row r="7268" spans="1:1" ht="30.75" customHeight="1" x14ac:dyDescent="0.25">
      <c r="A7268"/>
    </row>
    <row r="7269" spans="1:1" ht="30.75" customHeight="1" x14ac:dyDescent="0.25">
      <c r="A7269"/>
    </row>
    <row r="7270" spans="1:1" ht="30.75" customHeight="1" x14ac:dyDescent="0.25">
      <c r="A7270"/>
    </row>
    <row r="7271" spans="1:1" ht="30.75" customHeight="1" x14ac:dyDescent="0.25">
      <c r="A7271"/>
    </row>
    <row r="7272" spans="1:1" ht="30.75" customHeight="1" x14ac:dyDescent="0.25">
      <c r="A7272"/>
    </row>
    <row r="7273" spans="1:1" ht="30.75" customHeight="1" x14ac:dyDescent="0.25">
      <c r="A7273"/>
    </row>
    <row r="7274" spans="1:1" ht="30.75" customHeight="1" x14ac:dyDescent="0.25">
      <c r="A7274"/>
    </row>
    <row r="7275" spans="1:1" ht="30.75" customHeight="1" x14ac:dyDescent="0.25">
      <c r="A7275"/>
    </row>
    <row r="7276" spans="1:1" ht="30.75" customHeight="1" x14ac:dyDescent="0.25">
      <c r="A7276"/>
    </row>
    <row r="7277" spans="1:1" ht="30.75" customHeight="1" x14ac:dyDescent="0.25">
      <c r="A7277"/>
    </row>
    <row r="7278" spans="1:1" ht="30.75" customHeight="1" x14ac:dyDescent="0.25">
      <c r="A7278"/>
    </row>
    <row r="7279" spans="1:1" ht="30.75" customHeight="1" x14ac:dyDescent="0.25">
      <c r="A7279"/>
    </row>
    <row r="7280" spans="1:1" ht="30.75" customHeight="1" x14ac:dyDescent="0.25">
      <c r="A7280"/>
    </row>
    <row r="7281" spans="1:1" ht="30.75" customHeight="1" x14ac:dyDescent="0.25">
      <c r="A7281"/>
    </row>
    <row r="7282" spans="1:1" ht="30.75" customHeight="1" x14ac:dyDescent="0.25">
      <c r="A7282"/>
    </row>
    <row r="7283" spans="1:1" ht="30.75" customHeight="1" x14ac:dyDescent="0.25">
      <c r="A7283"/>
    </row>
    <row r="7284" spans="1:1" ht="30.75" customHeight="1" x14ac:dyDescent="0.25">
      <c r="A7284"/>
    </row>
    <row r="7285" spans="1:1" ht="30.75" customHeight="1" x14ac:dyDescent="0.25">
      <c r="A7285"/>
    </row>
    <row r="7286" spans="1:1" ht="30.75" customHeight="1" x14ac:dyDescent="0.25">
      <c r="A7286"/>
    </row>
    <row r="7287" spans="1:1" ht="30.75" customHeight="1" x14ac:dyDescent="0.25">
      <c r="A7287"/>
    </row>
    <row r="7288" spans="1:1" ht="30.75" customHeight="1" x14ac:dyDescent="0.25">
      <c r="A7288"/>
    </row>
    <row r="7289" spans="1:1" ht="30.75" customHeight="1" x14ac:dyDescent="0.25">
      <c r="A7289"/>
    </row>
    <row r="7290" spans="1:1" ht="30.75" customHeight="1" x14ac:dyDescent="0.25">
      <c r="A7290"/>
    </row>
    <row r="7291" spans="1:1" ht="30.75" customHeight="1" x14ac:dyDescent="0.25">
      <c r="A7291"/>
    </row>
    <row r="7292" spans="1:1" ht="30.75" customHeight="1" x14ac:dyDescent="0.25">
      <c r="A7292"/>
    </row>
    <row r="7293" spans="1:1" ht="30.75" customHeight="1" x14ac:dyDescent="0.25">
      <c r="A7293"/>
    </row>
    <row r="7294" spans="1:1" ht="30.75" customHeight="1" x14ac:dyDescent="0.25">
      <c r="A7294"/>
    </row>
    <row r="7295" spans="1:1" ht="30.75" customHeight="1" x14ac:dyDescent="0.25">
      <c r="A7295"/>
    </row>
    <row r="7296" spans="1:1" ht="30.75" customHeight="1" x14ac:dyDescent="0.25">
      <c r="A7296"/>
    </row>
    <row r="7297" spans="1:1" ht="30.75" customHeight="1" x14ac:dyDescent="0.25">
      <c r="A7297"/>
    </row>
    <row r="7298" spans="1:1" ht="30.75" customHeight="1" x14ac:dyDescent="0.25">
      <c r="A7298"/>
    </row>
    <row r="7299" spans="1:1" ht="30.75" customHeight="1" x14ac:dyDescent="0.25">
      <c r="A7299"/>
    </row>
    <row r="7300" spans="1:1" ht="30.75" customHeight="1" x14ac:dyDescent="0.25">
      <c r="A7300"/>
    </row>
    <row r="7301" spans="1:1" ht="30.75" customHeight="1" x14ac:dyDescent="0.25">
      <c r="A7301"/>
    </row>
    <row r="7302" spans="1:1" ht="30.75" customHeight="1" x14ac:dyDescent="0.25">
      <c r="A7302"/>
    </row>
    <row r="7303" spans="1:1" ht="30.75" customHeight="1" x14ac:dyDescent="0.25">
      <c r="A7303"/>
    </row>
    <row r="7304" spans="1:1" ht="30.75" customHeight="1" x14ac:dyDescent="0.25">
      <c r="A7304"/>
    </row>
    <row r="7305" spans="1:1" ht="30.75" customHeight="1" x14ac:dyDescent="0.25">
      <c r="A7305"/>
    </row>
    <row r="7306" spans="1:1" ht="30.75" customHeight="1" x14ac:dyDescent="0.25">
      <c r="A7306"/>
    </row>
    <row r="7307" spans="1:1" ht="30.75" customHeight="1" x14ac:dyDescent="0.25">
      <c r="A7307"/>
    </row>
    <row r="7308" spans="1:1" ht="30.75" customHeight="1" x14ac:dyDescent="0.25">
      <c r="A7308"/>
    </row>
    <row r="7309" spans="1:1" ht="30.75" customHeight="1" x14ac:dyDescent="0.25">
      <c r="A7309"/>
    </row>
    <row r="7310" spans="1:1" ht="30.75" customHeight="1" x14ac:dyDescent="0.25">
      <c r="A7310"/>
    </row>
    <row r="7311" spans="1:1" ht="30.75" customHeight="1" x14ac:dyDescent="0.25">
      <c r="A7311"/>
    </row>
    <row r="7312" spans="1:1" ht="30.75" customHeight="1" x14ac:dyDescent="0.25">
      <c r="A7312"/>
    </row>
    <row r="7313" spans="1:1" ht="30.75" customHeight="1" x14ac:dyDescent="0.25">
      <c r="A7313"/>
    </row>
    <row r="7314" spans="1:1" ht="30.75" customHeight="1" x14ac:dyDescent="0.25">
      <c r="A7314"/>
    </row>
    <row r="7315" spans="1:1" ht="30.75" customHeight="1" x14ac:dyDescent="0.25">
      <c r="A7315"/>
    </row>
    <row r="7316" spans="1:1" ht="30.75" customHeight="1" x14ac:dyDescent="0.25">
      <c r="A7316"/>
    </row>
    <row r="7317" spans="1:1" ht="30.75" customHeight="1" x14ac:dyDescent="0.25">
      <c r="A7317"/>
    </row>
    <row r="7318" spans="1:1" ht="30.75" customHeight="1" x14ac:dyDescent="0.25">
      <c r="A7318"/>
    </row>
    <row r="7319" spans="1:1" ht="30.75" customHeight="1" x14ac:dyDescent="0.25">
      <c r="A7319"/>
    </row>
    <row r="7320" spans="1:1" ht="30.75" customHeight="1" x14ac:dyDescent="0.25">
      <c r="A7320"/>
    </row>
    <row r="7321" spans="1:1" ht="30.75" customHeight="1" x14ac:dyDescent="0.25">
      <c r="A7321"/>
    </row>
    <row r="7322" spans="1:1" ht="30.75" customHeight="1" x14ac:dyDescent="0.25">
      <c r="A7322"/>
    </row>
    <row r="7323" spans="1:1" ht="30.75" customHeight="1" x14ac:dyDescent="0.25">
      <c r="A7323"/>
    </row>
    <row r="7324" spans="1:1" ht="30.75" customHeight="1" x14ac:dyDescent="0.25">
      <c r="A7324"/>
    </row>
    <row r="7325" spans="1:1" ht="30.75" customHeight="1" x14ac:dyDescent="0.25">
      <c r="A7325"/>
    </row>
    <row r="7326" spans="1:1" ht="30.75" customHeight="1" x14ac:dyDescent="0.25">
      <c r="A7326"/>
    </row>
    <row r="7327" spans="1:1" ht="30.75" customHeight="1" x14ac:dyDescent="0.25">
      <c r="A7327"/>
    </row>
    <row r="7328" spans="1:1" ht="30.75" customHeight="1" x14ac:dyDescent="0.25">
      <c r="A7328"/>
    </row>
    <row r="7329" spans="1:1" ht="30.75" customHeight="1" x14ac:dyDescent="0.25">
      <c r="A7329"/>
    </row>
    <row r="7330" spans="1:1" ht="30.75" customHeight="1" x14ac:dyDescent="0.25">
      <c r="A7330"/>
    </row>
    <row r="7331" spans="1:1" ht="30.75" customHeight="1" x14ac:dyDescent="0.25">
      <c r="A7331"/>
    </row>
    <row r="7332" spans="1:1" ht="30.75" customHeight="1" x14ac:dyDescent="0.25">
      <c r="A7332"/>
    </row>
    <row r="7333" spans="1:1" ht="30.75" customHeight="1" x14ac:dyDescent="0.25">
      <c r="A7333"/>
    </row>
    <row r="7334" spans="1:1" ht="30.75" customHeight="1" x14ac:dyDescent="0.25">
      <c r="A7334"/>
    </row>
    <row r="7335" spans="1:1" ht="30.75" customHeight="1" x14ac:dyDescent="0.25">
      <c r="A7335"/>
    </row>
    <row r="7336" spans="1:1" ht="30.75" customHeight="1" x14ac:dyDescent="0.25">
      <c r="A7336"/>
    </row>
    <row r="7337" spans="1:1" ht="30.75" customHeight="1" x14ac:dyDescent="0.25">
      <c r="A7337"/>
    </row>
    <row r="7338" spans="1:1" ht="30.75" customHeight="1" x14ac:dyDescent="0.25">
      <c r="A7338"/>
    </row>
    <row r="7339" spans="1:1" ht="30.75" customHeight="1" x14ac:dyDescent="0.25">
      <c r="A7339"/>
    </row>
    <row r="7340" spans="1:1" ht="30.75" customHeight="1" x14ac:dyDescent="0.25">
      <c r="A7340"/>
    </row>
    <row r="7341" spans="1:1" ht="30.75" customHeight="1" x14ac:dyDescent="0.25">
      <c r="A7341"/>
    </row>
    <row r="7342" spans="1:1" ht="30.75" customHeight="1" x14ac:dyDescent="0.25">
      <c r="A7342"/>
    </row>
    <row r="7343" spans="1:1" ht="30.75" customHeight="1" x14ac:dyDescent="0.25">
      <c r="A7343"/>
    </row>
    <row r="7344" spans="1:1" ht="30.75" customHeight="1" x14ac:dyDescent="0.25">
      <c r="A7344"/>
    </row>
    <row r="7345" spans="1:1" ht="30.75" customHeight="1" x14ac:dyDescent="0.25">
      <c r="A7345"/>
    </row>
    <row r="7346" spans="1:1" ht="30.75" customHeight="1" x14ac:dyDescent="0.25">
      <c r="A7346"/>
    </row>
    <row r="7347" spans="1:1" ht="30.75" customHeight="1" x14ac:dyDescent="0.25">
      <c r="A7347"/>
    </row>
    <row r="7348" spans="1:1" ht="30.75" customHeight="1" x14ac:dyDescent="0.25">
      <c r="A7348"/>
    </row>
    <row r="7349" spans="1:1" ht="30.75" customHeight="1" x14ac:dyDescent="0.25">
      <c r="A7349"/>
    </row>
    <row r="7350" spans="1:1" ht="30.75" customHeight="1" x14ac:dyDescent="0.25">
      <c r="A7350"/>
    </row>
    <row r="7351" spans="1:1" ht="30.75" customHeight="1" x14ac:dyDescent="0.25">
      <c r="A7351"/>
    </row>
    <row r="7352" spans="1:1" ht="30.75" customHeight="1" x14ac:dyDescent="0.25">
      <c r="A7352"/>
    </row>
    <row r="7353" spans="1:1" ht="30.75" customHeight="1" x14ac:dyDescent="0.25">
      <c r="A7353"/>
    </row>
    <row r="7354" spans="1:1" ht="30.75" customHeight="1" x14ac:dyDescent="0.25">
      <c r="A7354"/>
    </row>
    <row r="7355" spans="1:1" ht="30.75" customHeight="1" x14ac:dyDescent="0.25">
      <c r="A7355"/>
    </row>
    <row r="7356" spans="1:1" ht="30.75" customHeight="1" x14ac:dyDescent="0.25">
      <c r="A7356"/>
    </row>
    <row r="7357" spans="1:1" ht="30.75" customHeight="1" x14ac:dyDescent="0.25">
      <c r="A7357"/>
    </row>
    <row r="7358" spans="1:1" ht="30.75" customHeight="1" x14ac:dyDescent="0.25">
      <c r="A7358"/>
    </row>
    <row r="7359" spans="1:1" ht="30.75" customHeight="1" x14ac:dyDescent="0.25">
      <c r="A7359"/>
    </row>
    <row r="7360" spans="1:1" ht="30.75" customHeight="1" x14ac:dyDescent="0.25">
      <c r="A7360"/>
    </row>
    <row r="7361" spans="1:1" ht="30.75" customHeight="1" x14ac:dyDescent="0.25">
      <c r="A7361"/>
    </row>
    <row r="7362" spans="1:1" ht="30.75" customHeight="1" x14ac:dyDescent="0.25">
      <c r="A7362"/>
    </row>
    <row r="7363" spans="1:1" ht="30.75" customHeight="1" x14ac:dyDescent="0.25">
      <c r="A7363"/>
    </row>
    <row r="7364" spans="1:1" ht="30.75" customHeight="1" x14ac:dyDescent="0.25">
      <c r="A7364"/>
    </row>
    <row r="7365" spans="1:1" ht="30.75" customHeight="1" x14ac:dyDescent="0.25">
      <c r="A7365"/>
    </row>
    <row r="7366" spans="1:1" ht="30.75" customHeight="1" x14ac:dyDescent="0.25">
      <c r="A7366"/>
    </row>
    <row r="7367" spans="1:1" ht="30.75" customHeight="1" x14ac:dyDescent="0.25">
      <c r="A7367"/>
    </row>
    <row r="7368" spans="1:1" ht="30.75" customHeight="1" x14ac:dyDescent="0.25">
      <c r="A7368"/>
    </row>
    <row r="7369" spans="1:1" ht="30.75" customHeight="1" x14ac:dyDescent="0.25">
      <c r="A7369"/>
    </row>
    <row r="7370" spans="1:1" ht="30.75" customHeight="1" x14ac:dyDescent="0.25">
      <c r="A7370"/>
    </row>
    <row r="7371" spans="1:1" ht="30.75" customHeight="1" x14ac:dyDescent="0.25">
      <c r="A7371"/>
    </row>
    <row r="7372" spans="1:1" ht="30.75" customHeight="1" x14ac:dyDescent="0.25">
      <c r="A7372"/>
    </row>
    <row r="7373" spans="1:1" ht="30.75" customHeight="1" x14ac:dyDescent="0.25">
      <c r="A7373"/>
    </row>
    <row r="7374" spans="1:1" ht="30.75" customHeight="1" x14ac:dyDescent="0.25">
      <c r="A7374"/>
    </row>
    <row r="7375" spans="1:1" ht="30.75" customHeight="1" x14ac:dyDescent="0.25">
      <c r="A7375"/>
    </row>
    <row r="7376" spans="1:1" ht="30.75" customHeight="1" x14ac:dyDescent="0.25">
      <c r="A7376"/>
    </row>
    <row r="7377" spans="1:1" ht="30.75" customHeight="1" x14ac:dyDescent="0.25">
      <c r="A7377"/>
    </row>
    <row r="7378" spans="1:1" ht="30.75" customHeight="1" x14ac:dyDescent="0.25">
      <c r="A7378"/>
    </row>
    <row r="7379" spans="1:1" ht="30.75" customHeight="1" x14ac:dyDescent="0.25">
      <c r="A7379"/>
    </row>
    <row r="7380" spans="1:1" ht="30.75" customHeight="1" x14ac:dyDescent="0.25">
      <c r="A7380"/>
    </row>
    <row r="7381" spans="1:1" ht="30.75" customHeight="1" x14ac:dyDescent="0.25">
      <c r="A7381"/>
    </row>
    <row r="7382" spans="1:1" ht="30.75" customHeight="1" x14ac:dyDescent="0.25">
      <c r="A7382"/>
    </row>
    <row r="7383" spans="1:1" ht="30.75" customHeight="1" x14ac:dyDescent="0.25">
      <c r="A7383"/>
    </row>
    <row r="7384" spans="1:1" ht="30.75" customHeight="1" x14ac:dyDescent="0.25">
      <c r="A7384"/>
    </row>
    <row r="7385" spans="1:1" ht="30.75" customHeight="1" x14ac:dyDescent="0.25">
      <c r="A7385"/>
    </row>
    <row r="7386" spans="1:1" ht="30.75" customHeight="1" x14ac:dyDescent="0.25">
      <c r="A7386"/>
    </row>
    <row r="7387" spans="1:1" ht="30.75" customHeight="1" x14ac:dyDescent="0.25">
      <c r="A7387"/>
    </row>
    <row r="7388" spans="1:1" ht="30.75" customHeight="1" x14ac:dyDescent="0.25">
      <c r="A7388"/>
    </row>
    <row r="7389" spans="1:1" ht="30.75" customHeight="1" x14ac:dyDescent="0.25">
      <c r="A7389"/>
    </row>
    <row r="7390" spans="1:1" ht="30.75" customHeight="1" x14ac:dyDescent="0.25">
      <c r="A7390"/>
    </row>
    <row r="7391" spans="1:1" ht="30.75" customHeight="1" x14ac:dyDescent="0.25">
      <c r="A7391"/>
    </row>
    <row r="7392" spans="1:1" ht="30.75" customHeight="1" x14ac:dyDescent="0.25">
      <c r="A7392"/>
    </row>
    <row r="7393" spans="1:1" ht="30.75" customHeight="1" x14ac:dyDescent="0.25">
      <c r="A7393"/>
    </row>
    <row r="7394" spans="1:1" ht="30.75" customHeight="1" x14ac:dyDescent="0.25">
      <c r="A7394"/>
    </row>
    <row r="7395" spans="1:1" ht="30.75" customHeight="1" x14ac:dyDescent="0.25">
      <c r="A7395"/>
    </row>
    <row r="7396" spans="1:1" ht="30.75" customHeight="1" x14ac:dyDescent="0.25">
      <c r="A7396"/>
    </row>
    <row r="7397" spans="1:1" ht="30.75" customHeight="1" x14ac:dyDescent="0.25">
      <c r="A7397"/>
    </row>
    <row r="7398" spans="1:1" ht="30.75" customHeight="1" x14ac:dyDescent="0.25">
      <c r="A7398"/>
    </row>
    <row r="7399" spans="1:1" ht="30.75" customHeight="1" x14ac:dyDescent="0.25">
      <c r="A7399"/>
    </row>
    <row r="7400" spans="1:1" ht="30.75" customHeight="1" x14ac:dyDescent="0.25">
      <c r="A7400"/>
    </row>
    <row r="7401" spans="1:1" ht="30.75" customHeight="1" x14ac:dyDescent="0.25">
      <c r="A7401"/>
    </row>
    <row r="7402" spans="1:1" ht="30.75" customHeight="1" x14ac:dyDescent="0.25">
      <c r="A7402"/>
    </row>
    <row r="7403" spans="1:1" ht="30.75" customHeight="1" x14ac:dyDescent="0.25">
      <c r="A7403"/>
    </row>
    <row r="7404" spans="1:1" ht="30.75" customHeight="1" x14ac:dyDescent="0.25">
      <c r="A7404"/>
    </row>
    <row r="7405" spans="1:1" ht="30.75" customHeight="1" x14ac:dyDescent="0.25">
      <c r="A7405"/>
    </row>
    <row r="7406" spans="1:1" ht="30.75" customHeight="1" x14ac:dyDescent="0.25">
      <c r="A7406"/>
    </row>
    <row r="7407" spans="1:1" ht="30.75" customHeight="1" x14ac:dyDescent="0.25">
      <c r="A7407"/>
    </row>
    <row r="7408" spans="1:1" ht="30.75" customHeight="1" x14ac:dyDescent="0.25">
      <c r="A7408"/>
    </row>
    <row r="7409" spans="1:1" ht="30.75" customHeight="1" x14ac:dyDescent="0.25">
      <c r="A7409"/>
    </row>
    <row r="7410" spans="1:1" ht="30.75" customHeight="1" x14ac:dyDescent="0.25">
      <c r="A7410"/>
    </row>
    <row r="7411" spans="1:1" ht="30.75" customHeight="1" x14ac:dyDescent="0.25">
      <c r="A7411"/>
    </row>
    <row r="7412" spans="1:1" ht="30.75" customHeight="1" x14ac:dyDescent="0.25">
      <c r="A7412"/>
    </row>
    <row r="7413" spans="1:1" ht="30.75" customHeight="1" x14ac:dyDescent="0.25">
      <c r="A7413"/>
    </row>
    <row r="7414" spans="1:1" ht="30.75" customHeight="1" x14ac:dyDescent="0.25">
      <c r="A7414"/>
    </row>
    <row r="7415" spans="1:1" ht="30.75" customHeight="1" x14ac:dyDescent="0.25">
      <c r="A7415"/>
    </row>
    <row r="7416" spans="1:1" ht="30.75" customHeight="1" x14ac:dyDescent="0.25">
      <c r="A7416"/>
    </row>
    <row r="7417" spans="1:1" ht="30.75" customHeight="1" x14ac:dyDescent="0.25">
      <c r="A7417"/>
    </row>
    <row r="7418" spans="1:1" ht="30.75" customHeight="1" x14ac:dyDescent="0.25">
      <c r="A7418"/>
    </row>
    <row r="7419" spans="1:1" ht="30.75" customHeight="1" x14ac:dyDescent="0.25">
      <c r="A7419"/>
    </row>
    <row r="7420" spans="1:1" ht="30.75" customHeight="1" x14ac:dyDescent="0.25">
      <c r="A7420"/>
    </row>
    <row r="7421" spans="1:1" ht="30.75" customHeight="1" x14ac:dyDescent="0.25">
      <c r="A7421"/>
    </row>
    <row r="7422" spans="1:1" ht="30.75" customHeight="1" x14ac:dyDescent="0.25">
      <c r="A7422"/>
    </row>
    <row r="7423" spans="1:1" ht="30.75" customHeight="1" x14ac:dyDescent="0.25">
      <c r="A7423"/>
    </row>
    <row r="7424" spans="1:1" ht="30.75" customHeight="1" x14ac:dyDescent="0.25">
      <c r="A7424"/>
    </row>
    <row r="7425" spans="1:1" ht="30.75" customHeight="1" x14ac:dyDescent="0.25">
      <c r="A7425"/>
    </row>
    <row r="7426" spans="1:1" ht="30.75" customHeight="1" x14ac:dyDescent="0.25">
      <c r="A7426"/>
    </row>
    <row r="7427" spans="1:1" ht="30.75" customHeight="1" x14ac:dyDescent="0.25">
      <c r="A7427"/>
    </row>
    <row r="7428" spans="1:1" ht="30.75" customHeight="1" x14ac:dyDescent="0.25">
      <c r="A7428"/>
    </row>
    <row r="7429" spans="1:1" ht="30.75" customHeight="1" x14ac:dyDescent="0.25">
      <c r="A7429"/>
    </row>
    <row r="7430" spans="1:1" ht="30.75" customHeight="1" x14ac:dyDescent="0.25">
      <c r="A7430"/>
    </row>
    <row r="7431" spans="1:1" ht="30.75" customHeight="1" x14ac:dyDescent="0.25">
      <c r="A7431"/>
    </row>
    <row r="7432" spans="1:1" ht="30.75" customHeight="1" x14ac:dyDescent="0.25">
      <c r="A7432"/>
    </row>
    <row r="7433" spans="1:1" ht="30.75" customHeight="1" x14ac:dyDescent="0.25">
      <c r="A7433"/>
    </row>
    <row r="7434" spans="1:1" ht="30.75" customHeight="1" x14ac:dyDescent="0.25">
      <c r="A7434"/>
    </row>
    <row r="7435" spans="1:1" ht="30.75" customHeight="1" x14ac:dyDescent="0.25">
      <c r="A7435"/>
    </row>
    <row r="7436" spans="1:1" ht="30.75" customHeight="1" x14ac:dyDescent="0.25">
      <c r="A7436"/>
    </row>
    <row r="7437" spans="1:1" ht="30.75" customHeight="1" x14ac:dyDescent="0.25">
      <c r="A7437"/>
    </row>
    <row r="7438" spans="1:1" ht="30.75" customHeight="1" x14ac:dyDescent="0.25">
      <c r="A7438"/>
    </row>
    <row r="7439" spans="1:1" ht="30.75" customHeight="1" x14ac:dyDescent="0.25">
      <c r="A7439"/>
    </row>
    <row r="7440" spans="1:1" ht="30.75" customHeight="1" x14ac:dyDescent="0.25">
      <c r="A7440"/>
    </row>
    <row r="7441" spans="1:1" ht="30.75" customHeight="1" x14ac:dyDescent="0.25">
      <c r="A7441"/>
    </row>
    <row r="7442" spans="1:1" ht="30.75" customHeight="1" x14ac:dyDescent="0.25">
      <c r="A7442"/>
    </row>
    <row r="7443" spans="1:1" ht="30.75" customHeight="1" x14ac:dyDescent="0.25">
      <c r="A7443"/>
    </row>
    <row r="7444" spans="1:1" ht="30.75" customHeight="1" x14ac:dyDescent="0.25">
      <c r="A7444"/>
    </row>
    <row r="7445" spans="1:1" ht="30.75" customHeight="1" x14ac:dyDescent="0.25">
      <c r="A7445"/>
    </row>
    <row r="7446" spans="1:1" ht="30.75" customHeight="1" x14ac:dyDescent="0.25">
      <c r="A7446"/>
    </row>
    <row r="7447" spans="1:1" ht="30.75" customHeight="1" x14ac:dyDescent="0.25">
      <c r="A7447"/>
    </row>
    <row r="7448" spans="1:1" ht="30.75" customHeight="1" x14ac:dyDescent="0.25">
      <c r="A7448"/>
    </row>
    <row r="7449" spans="1:1" ht="30.75" customHeight="1" x14ac:dyDescent="0.25">
      <c r="A7449"/>
    </row>
    <row r="7450" spans="1:1" ht="30.75" customHeight="1" x14ac:dyDescent="0.25">
      <c r="A7450"/>
    </row>
    <row r="7451" spans="1:1" ht="30.75" customHeight="1" x14ac:dyDescent="0.25">
      <c r="A7451"/>
    </row>
    <row r="7452" spans="1:1" ht="30.75" customHeight="1" x14ac:dyDescent="0.25">
      <c r="A7452"/>
    </row>
    <row r="7453" spans="1:1" ht="30.75" customHeight="1" x14ac:dyDescent="0.25">
      <c r="A7453"/>
    </row>
    <row r="7454" spans="1:1" ht="30.75" customHeight="1" x14ac:dyDescent="0.25">
      <c r="A7454"/>
    </row>
    <row r="7455" spans="1:1" ht="30.75" customHeight="1" x14ac:dyDescent="0.25">
      <c r="A7455"/>
    </row>
    <row r="7456" spans="1:1" ht="30.75" customHeight="1" x14ac:dyDescent="0.25">
      <c r="A7456"/>
    </row>
    <row r="7457" spans="1:1" ht="30.75" customHeight="1" x14ac:dyDescent="0.25">
      <c r="A7457"/>
    </row>
    <row r="7458" spans="1:1" ht="30.75" customHeight="1" x14ac:dyDescent="0.25">
      <c r="A7458"/>
    </row>
    <row r="7459" spans="1:1" ht="30.75" customHeight="1" x14ac:dyDescent="0.25">
      <c r="A7459"/>
    </row>
    <row r="7460" spans="1:1" ht="30.75" customHeight="1" x14ac:dyDescent="0.25">
      <c r="A7460"/>
    </row>
    <row r="7461" spans="1:1" ht="30.75" customHeight="1" x14ac:dyDescent="0.25">
      <c r="A7461"/>
    </row>
    <row r="7462" spans="1:1" ht="30.75" customHeight="1" x14ac:dyDescent="0.25">
      <c r="A7462"/>
    </row>
    <row r="7463" spans="1:1" ht="30.75" customHeight="1" x14ac:dyDescent="0.25">
      <c r="A7463"/>
    </row>
    <row r="7464" spans="1:1" ht="30.75" customHeight="1" x14ac:dyDescent="0.25">
      <c r="A7464"/>
    </row>
    <row r="7465" spans="1:1" ht="30.75" customHeight="1" x14ac:dyDescent="0.25">
      <c r="A7465"/>
    </row>
    <row r="7466" spans="1:1" ht="30.75" customHeight="1" x14ac:dyDescent="0.25">
      <c r="A7466"/>
    </row>
    <row r="7467" spans="1:1" ht="30.75" customHeight="1" x14ac:dyDescent="0.25">
      <c r="A7467"/>
    </row>
    <row r="7468" spans="1:1" ht="30.75" customHeight="1" x14ac:dyDescent="0.25">
      <c r="A7468"/>
    </row>
    <row r="7469" spans="1:1" ht="30.75" customHeight="1" x14ac:dyDescent="0.25">
      <c r="A7469"/>
    </row>
    <row r="7470" spans="1:1" ht="30.75" customHeight="1" x14ac:dyDescent="0.25">
      <c r="A7470"/>
    </row>
    <row r="7471" spans="1:1" ht="30.75" customHeight="1" x14ac:dyDescent="0.25">
      <c r="A7471"/>
    </row>
    <row r="7472" spans="1:1" ht="30.75" customHeight="1" x14ac:dyDescent="0.25">
      <c r="A7472"/>
    </row>
    <row r="7473" spans="1:1" ht="30.75" customHeight="1" x14ac:dyDescent="0.25">
      <c r="A7473"/>
    </row>
    <row r="7474" spans="1:1" ht="30.75" customHeight="1" x14ac:dyDescent="0.25">
      <c r="A7474"/>
    </row>
    <row r="7475" spans="1:1" ht="30.75" customHeight="1" x14ac:dyDescent="0.25">
      <c r="A7475"/>
    </row>
    <row r="7476" spans="1:1" ht="30.75" customHeight="1" x14ac:dyDescent="0.25">
      <c r="A7476"/>
    </row>
    <row r="7477" spans="1:1" ht="30.75" customHeight="1" x14ac:dyDescent="0.25">
      <c r="A7477"/>
    </row>
    <row r="7478" spans="1:1" ht="30.75" customHeight="1" x14ac:dyDescent="0.25">
      <c r="A7478"/>
    </row>
    <row r="7479" spans="1:1" ht="30.75" customHeight="1" x14ac:dyDescent="0.25">
      <c r="A7479"/>
    </row>
    <row r="7480" spans="1:1" ht="30.75" customHeight="1" x14ac:dyDescent="0.25">
      <c r="A7480"/>
    </row>
    <row r="7481" spans="1:1" ht="30.75" customHeight="1" x14ac:dyDescent="0.25">
      <c r="A7481"/>
    </row>
    <row r="7482" spans="1:1" ht="30.75" customHeight="1" x14ac:dyDescent="0.25">
      <c r="A7482"/>
    </row>
    <row r="7483" spans="1:1" ht="30.75" customHeight="1" x14ac:dyDescent="0.25">
      <c r="A7483"/>
    </row>
    <row r="7484" spans="1:1" ht="30.75" customHeight="1" x14ac:dyDescent="0.25">
      <c r="A7484"/>
    </row>
    <row r="7485" spans="1:1" ht="30.75" customHeight="1" x14ac:dyDescent="0.25">
      <c r="A7485"/>
    </row>
    <row r="7486" spans="1:1" ht="30.75" customHeight="1" x14ac:dyDescent="0.25">
      <c r="A7486"/>
    </row>
    <row r="7487" spans="1:1" ht="30.75" customHeight="1" x14ac:dyDescent="0.25">
      <c r="A7487"/>
    </row>
    <row r="7488" spans="1:1" ht="30.75" customHeight="1" x14ac:dyDescent="0.25">
      <c r="A7488"/>
    </row>
    <row r="7489" spans="1:1" ht="30.75" customHeight="1" x14ac:dyDescent="0.25">
      <c r="A7489"/>
    </row>
    <row r="7490" spans="1:1" ht="30.75" customHeight="1" x14ac:dyDescent="0.25">
      <c r="A7490"/>
    </row>
    <row r="7491" spans="1:1" ht="30.75" customHeight="1" x14ac:dyDescent="0.25">
      <c r="A7491"/>
    </row>
    <row r="7492" spans="1:1" ht="30.75" customHeight="1" x14ac:dyDescent="0.25">
      <c r="A7492"/>
    </row>
    <row r="7493" spans="1:1" ht="30.75" customHeight="1" x14ac:dyDescent="0.25">
      <c r="A7493"/>
    </row>
    <row r="7494" spans="1:1" ht="30.75" customHeight="1" x14ac:dyDescent="0.25">
      <c r="A7494"/>
    </row>
    <row r="7495" spans="1:1" ht="30.75" customHeight="1" x14ac:dyDescent="0.25">
      <c r="A7495"/>
    </row>
    <row r="7496" spans="1:1" ht="30.75" customHeight="1" x14ac:dyDescent="0.25">
      <c r="A7496"/>
    </row>
    <row r="7497" spans="1:1" ht="30.75" customHeight="1" x14ac:dyDescent="0.25">
      <c r="A7497"/>
    </row>
    <row r="7498" spans="1:1" ht="30.75" customHeight="1" x14ac:dyDescent="0.25">
      <c r="A7498"/>
    </row>
    <row r="7499" spans="1:1" ht="30.75" customHeight="1" x14ac:dyDescent="0.25">
      <c r="A7499"/>
    </row>
    <row r="7500" spans="1:1" ht="30.75" customHeight="1" x14ac:dyDescent="0.25">
      <c r="A7500"/>
    </row>
    <row r="7501" spans="1:1" ht="30.75" customHeight="1" x14ac:dyDescent="0.25">
      <c r="A7501"/>
    </row>
    <row r="7502" spans="1:1" ht="30.75" customHeight="1" x14ac:dyDescent="0.25">
      <c r="A7502"/>
    </row>
    <row r="7503" spans="1:1" ht="30.75" customHeight="1" x14ac:dyDescent="0.25">
      <c r="A7503"/>
    </row>
    <row r="7504" spans="1:1" ht="30.75" customHeight="1" x14ac:dyDescent="0.25">
      <c r="A7504"/>
    </row>
    <row r="7505" spans="1:1" ht="30.75" customHeight="1" x14ac:dyDescent="0.25">
      <c r="A7505"/>
    </row>
    <row r="7506" spans="1:1" ht="30.75" customHeight="1" x14ac:dyDescent="0.25">
      <c r="A7506"/>
    </row>
    <row r="7507" spans="1:1" ht="30.75" customHeight="1" x14ac:dyDescent="0.25">
      <c r="A7507"/>
    </row>
    <row r="7508" spans="1:1" ht="30.75" customHeight="1" x14ac:dyDescent="0.25">
      <c r="A7508"/>
    </row>
    <row r="7509" spans="1:1" ht="30.75" customHeight="1" x14ac:dyDescent="0.25">
      <c r="A7509"/>
    </row>
    <row r="7510" spans="1:1" ht="30.75" customHeight="1" x14ac:dyDescent="0.25">
      <c r="A7510"/>
    </row>
    <row r="7511" spans="1:1" ht="30.75" customHeight="1" x14ac:dyDescent="0.25">
      <c r="A7511"/>
    </row>
    <row r="7512" spans="1:1" ht="30.75" customHeight="1" x14ac:dyDescent="0.25">
      <c r="A7512"/>
    </row>
    <row r="7513" spans="1:1" ht="30.75" customHeight="1" x14ac:dyDescent="0.25">
      <c r="A7513"/>
    </row>
    <row r="7514" spans="1:1" ht="30.75" customHeight="1" x14ac:dyDescent="0.25">
      <c r="A7514"/>
    </row>
    <row r="7515" spans="1:1" ht="30.75" customHeight="1" x14ac:dyDescent="0.25">
      <c r="A7515"/>
    </row>
    <row r="7516" spans="1:1" ht="30.75" customHeight="1" x14ac:dyDescent="0.25">
      <c r="A7516"/>
    </row>
    <row r="7517" spans="1:1" ht="30.75" customHeight="1" x14ac:dyDescent="0.25">
      <c r="A7517"/>
    </row>
    <row r="7518" spans="1:1" ht="30.75" customHeight="1" x14ac:dyDescent="0.25">
      <c r="A7518"/>
    </row>
    <row r="7519" spans="1:1" ht="30.75" customHeight="1" x14ac:dyDescent="0.25">
      <c r="A7519"/>
    </row>
    <row r="7520" spans="1:1" ht="30.75" customHeight="1" x14ac:dyDescent="0.25">
      <c r="A7520"/>
    </row>
    <row r="7521" spans="1:1" ht="30.75" customHeight="1" x14ac:dyDescent="0.25">
      <c r="A7521"/>
    </row>
    <row r="7522" spans="1:1" ht="30.75" customHeight="1" x14ac:dyDescent="0.25">
      <c r="A7522"/>
    </row>
    <row r="7523" spans="1:1" ht="30.75" customHeight="1" x14ac:dyDescent="0.25">
      <c r="A7523"/>
    </row>
    <row r="7524" spans="1:1" ht="30.75" customHeight="1" x14ac:dyDescent="0.25">
      <c r="A7524"/>
    </row>
    <row r="7525" spans="1:1" ht="30.75" customHeight="1" x14ac:dyDescent="0.25">
      <c r="A7525"/>
    </row>
    <row r="7526" spans="1:1" ht="30.75" customHeight="1" x14ac:dyDescent="0.25">
      <c r="A7526"/>
    </row>
    <row r="7527" spans="1:1" ht="30.75" customHeight="1" x14ac:dyDescent="0.25">
      <c r="A7527"/>
    </row>
    <row r="7528" spans="1:1" ht="30.75" customHeight="1" x14ac:dyDescent="0.25">
      <c r="A7528"/>
    </row>
    <row r="7529" spans="1:1" ht="30.75" customHeight="1" x14ac:dyDescent="0.25">
      <c r="A7529"/>
    </row>
    <row r="7530" spans="1:1" ht="30.75" customHeight="1" x14ac:dyDescent="0.25">
      <c r="A7530"/>
    </row>
    <row r="7531" spans="1:1" ht="30.75" customHeight="1" x14ac:dyDescent="0.25">
      <c r="A7531"/>
    </row>
    <row r="7532" spans="1:1" ht="30.75" customHeight="1" x14ac:dyDescent="0.25">
      <c r="A7532"/>
    </row>
    <row r="7533" spans="1:1" ht="30.75" customHeight="1" x14ac:dyDescent="0.25">
      <c r="A7533"/>
    </row>
    <row r="7534" spans="1:1" ht="30.75" customHeight="1" x14ac:dyDescent="0.25">
      <c r="A7534"/>
    </row>
    <row r="7535" spans="1:1" ht="30.75" customHeight="1" x14ac:dyDescent="0.25">
      <c r="A7535"/>
    </row>
    <row r="7536" spans="1:1" ht="30.75" customHeight="1" x14ac:dyDescent="0.25">
      <c r="A7536"/>
    </row>
    <row r="7537" spans="1:1" ht="30.75" customHeight="1" x14ac:dyDescent="0.25">
      <c r="A7537"/>
    </row>
    <row r="7538" spans="1:1" ht="30.75" customHeight="1" x14ac:dyDescent="0.25">
      <c r="A7538"/>
    </row>
    <row r="7539" spans="1:1" ht="30.75" customHeight="1" x14ac:dyDescent="0.25">
      <c r="A7539"/>
    </row>
    <row r="7540" spans="1:1" ht="30.75" customHeight="1" x14ac:dyDescent="0.25">
      <c r="A7540"/>
    </row>
    <row r="7541" spans="1:1" ht="30.75" customHeight="1" x14ac:dyDescent="0.25">
      <c r="A7541"/>
    </row>
    <row r="7542" spans="1:1" ht="30.75" customHeight="1" x14ac:dyDescent="0.25">
      <c r="A7542"/>
    </row>
    <row r="7543" spans="1:1" ht="30.75" customHeight="1" x14ac:dyDescent="0.25">
      <c r="A7543"/>
    </row>
    <row r="7544" spans="1:1" ht="30.75" customHeight="1" x14ac:dyDescent="0.25">
      <c r="A7544"/>
    </row>
    <row r="7545" spans="1:1" ht="30.75" customHeight="1" x14ac:dyDescent="0.25">
      <c r="A7545"/>
    </row>
    <row r="7546" spans="1:1" ht="30.75" customHeight="1" x14ac:dyDescent="0.25">
      <c r="A7546"/>
    </row>
    <row r="7547" spans="1:1" ht="30.75" customHeight="1" x14ac:dyDescent="0.25">
      <c r="A7547"/>
    </row>
    <row r="7548" spans="1:1" ht="30.75" customHeight="1" x14ac:dyDescent="0.25">
      <c r="A7548"/>
    </row>
    <row r="7549" spans="1:1" ht="30.75" customHeight="1" x14ac:dyDescent="0.25">
      <c r="A7549"/>
    </row>
    <row r="7550" spans="1:1" ht="30.75" customHeight="1" x14ac:dyDescent="0.25">
      <c r="A7550"/>
    </row>
    <row r="7551" spans="1:1" ht="30.75" customHeight="1" x14ac:dyDescent="0.25">
      <c r="A7551"/>
    </row>
    <row r="7552" spans="1:1" ht="30.75" customHeight="1" x14ac:dyDescent="0.25">
      <c r="A7552"/>
    </row>
    <row r="7553" spans="1:1" ht="30.75" customHeight="1" x14ac:dyDescent="0.25">
      <c r="A7553"/>
    </row>
    <row r="7554" spans="1:1" ht="30.75" customHeight="1" x14ac:dyDescent="0.25">
      <c r="A7554"/>
    </row>
    <row r="7555" spans="1:1" ht="30.75" customHeight="1" x14ac:dyDescent="0.25">
      <c r="A7555"/>
    </row>
    <row r="7556" spans="1:1" ht="30.75" customHeight="1" x14ac:dyDescent="0.25">
      <c r="A7556"/>
    </row>
    <row r="7557" spans="1:1" ht="30.75" customHeight="1" x14ac:dyDescent="0.25">
      <c r="A7557"/>
    </row>
    <row r="7558" spans="1:1" ht="30.75" customHeight="1" x14ac:dyDescent="0.25">
      <c r="A7558"/>
    </row>
    <row r="7559" spans="1:1" ht="30.75" customHeight="1" x14ac:dyDescent="0.25">
      <c r="A7559"/>
    </row>
    <row r="7560" spans="1:1" ht="30.75" customHeight="1" x14ac:dyDescent="0.25">
      <c r="A7560"/>
    </row>
    <row r="7561" spans="1:1" ht="30.75" customHeight="1" x14ac:dyDescent="0.25">
      <c r="A7561"/>
    </row>
    <row r="7562" spans="1:1" ht="30.75" customHeight="1" x14ac:dyDescent="0.25">
      <c r="A7562"/>
    </row>
    <row r="7563" spans="1:1" ht="30.75" customHeight="1" x14ac:dyDescent="0.25">
      <c r="A7563"/>
    </row>
    <row r="7564" spans="1:1" ht="30.75" customHeight="1" x14ac:dyDescent="0.25">
      <c r="A7564"/>
    </row>
    <row r="7565" spans="1:1" ht="30.75" customHeight="1" x14ac:dyDescent="0.25">
      <c r="A7565"/>
    </row>
    <row r="7566" spans="1:1" ht="30.75" customHeight="1" x14ac:dyDescent="0.25">
      <c r="A7566"/>
    </row>
    <row r="7567" spans="1:1" ht="30.75" customHeight="1" x14ac:dyDescent="0.25">
      <c r="A7567"/>
    </row>
    <row r="7568" spans="1:1" ht="30.75" customHeight="1" x14ac:dyDescent="0.25">
      <c r="A7568"/>
    </row>
    <row r="7569" spans="1:1" ht="30.75" customHeight="1" x14ac:dyDescent="0.25">
      <c r="A7569"/>
    </row>
    <row r="7570" spans="1:1" ht="30.75" customHeight="1" x14ac:dyDescent="0.25">
      <c r="A7570"/>
    </row>
    <row r="7571" spans="1:1" ht="30.75" customHeight="1" x14ac:dyDescent="0.25">
      <c r="A7571"/>
    </row>
    <row r="7572" spans="1:1" ht="30.75" customHeight="1" x14ac:dyDescent="0.25">
      <c r="A7572"/>
    </row>
    <row r="7573" spans="1:1" ht="30.75" customHeight="1" x14ac:dyDescent="0.25">
      <c r="A7573"/>
    </row>
    <row r="7574" spans="1:1" ht="30.75" customHeight="1" x14ac:dyDescent="0.25">
      <c r="A7574"/>
    </row>
    <row r="7575" spans="1:1" ht="30.75" customHeight="1" x14ac:dyDescent="0.25">
      <c r="A7575"/>
    </row>
    <row r="7576" spans="1:1" ht="30.75" customHeight="1" x14ac:dyDescent="0.25">
      <c r="A7576"/>
    </row>
    <row r="7577" spans="1:1" ht="30.75" customHeight="1" x14ac:dyDescent="0.25">
      <c r="A7577"/>
    </row>
    <row r="7578" spans="1:1" ht="30.75" customHeight="1" x14ac:dyDescent="0.25">
      <c r="A7578"/>
    </row>
    <row r="7579" spans="1:1" ht="30.75" customHeight="1" x14ac:dyDescent="0.25">
      <c r="A7579"/>
    </row>
    <row r="7580" spans="1:1" ht="30.75" customHeight="1" x14ac:dyDescent="0.25">
      <c r="A7580"/>
    </row>
    <row r="7581" spans="1:1" ht="30.75" customHeight="1" x14ac:dyDescent="0.25">
      <c r="A7581"/>
    </row>
    <row r="7582" spans="1:1" ht="30.75" customHeight="1" x14ac:dyDescent="0.25">
      <c r="A7582"/>
    </row>
    <row r="7583" spans="1:1" ht="30.75" customHeight="1" x14ac:dyDescent="0.25">
      <c r="A7583"/>
    </row>
    <row r="7584" spans="1:1" ht="30.75" customHeight="1" x14ac:dyDescent="0.25">
      <c r="A7584"/>
    </row>
    <row r="7585" spans="1:1" ht="30.75" customHeight="1" x14ac:dyDescent="0.25">
      <c r="A7585"/>
    </row>
    <row r="7586" spans="1:1" ht="30.75" customHeight="1" x14ac:dyDescent="0.25">
      <c r="A7586"/>
    </row>
    <row r="7587" spans="1:1" ht="30.75" customHeight="1" x14ac:dyDescent="0.25">
      <c r="A7587"/>
    </row>
    <row r="7588" spans="1:1" ht="30.75" customHeight="1" x14ac:dyDescent="0.25">
      <c r="A7588"/>
    </row>
    <row r="7589" spans="1:1" ht="30.75" customHeight="1" x14ac:dyDescent="0.25">
      <c r="A7589"/>
    </row>
    <row r="7590" spans="1:1" ht="30.75" customHeight="1" x14ac:dyDescent="0.25">
      <c r="A7590"/>
    </row>
    <row r="7591" spans="1:1" ht="30.75" customHeight="1" x14ac:dyDescent="0.25">
      <c r="A7591"/>
    </row>
    <row r="7592" spans="1:1" ht="30.75" customHeight="1" x14ac:dyDescent="0.25">
      <c r="A7592"/>
    </row>
    <row r="7593" spans="1:1" ht="30.75" customHeight="1" x14ac:dyDescent="0.25">
      <c r="A7593"/>
    </row>
    <row r="7594" spans="1:1" ht="30.75" customHeight="1" x14ac:dyDescent="0.25">
      <c r="A7594"/>
    </row>
    <row r="7595" spans="1:1" ht="30.75" customHeight="1" x14ac:dyDescent="0.25">
      <c r="A7595"/>
    </row>
    <row r="7596" spans="1:1" ht="30.75" customHeight="1" x14ac:dyDescent="0.25">
      <c r="A7596"/>
    </row>
    <row r="7597" spans="1:1" ht="30.75" customHeight="1" x14ac:dyDescent="0.25">
      <c r="A7597"/>
    </row>
    <row r="7598" spans="1:1" ht="30.75" customHeight="1" x14ac:dyDescent="0.25">
      <c r="A7598"/>
    </row>
    <row r="7599" spans="1:1" ht="30.75" customHeight="1" x14ac:dyDescent="0.25">
      <c r="A7599"/>
    </row>
    <row r="7600" spans="1:1" ht="30.75" customHeight="1" x14ac:dyDescent="0.25">
      <c r="A7600"/>
    </row>
    <row r="7601" spans="1:1" ht="30.75" customHeight="1" x14ac:dyDescent="0.25">
      <c r="A7601"/>
    </row>
    <row r="7602" spans="1:1" ht="30.75" customHeight="1" x14ac:dyDescent="0.25">
      <c r="A7602"/>
    </row>
    <row r="7603" spans="1:1" ht="30.75" customHeight="1" x14ac:dyDescent="0.25">
      <c r="A7603"/>
    </row>
    <row r="7604" spans="1:1" ht="30.75" customHeight="1" x14ac:dyDescent="0.25">
      <c r="A7604"/>
    </row>
    <row r="7605" spans="1:1" ht="30.75" customHeight="1" x14ac:dyDescent="0.25">
      <c r="A7605"/>
    </row>
    <row r="7606" spans="1:1" ht="30.75" customHeight="1" x14ac:dyDescent="0.25">
      <c r="A7606"/>
    </row>
    <row r="7607" spans="1:1" ht="30.75" customHeight="1" x14ac:dyDescent="0.25">
      <c r="A7607"/>
    </row>
    <row r="7608" spans="1:1" ht="30.75" customHeight="1" x14ac:dyDescent="0.25">
      <c r="A7608"/>
    </row>
    <row r="7609" spans="1:1" ht="30.75" customHeight="1" x14ac:dyDescent="0.25">
      <c r="A7609"/>
    </row>
    <row r="7610" spans="1:1" ht="30.75" customHeight="1" x14ac:dyDescent="0.25">
      <c r="A7610"/>
    </row>
    <row r="7611" spans="1:1" ht="30.75" customHeight="1" x14ac:dyDescent="0.25">
      <c r="A7611"/>
    </row>
    <row r="7612" spans="1:1" ht="30.75" customHeight="1" x14ac:dyDescent="0.25">
      <c r="A7612"/>
    </row>
    <row r="7613" spans="1:1" ht="30.75" customHeight="1" x14ac:dyDescent="0.25">
      <c r="A7613"/>
    </row>
    <row r="7614" spans="1:1" ht="30.75" customHeight="1" x14ac:dyDescent="0.25">
      <c r="A7614"/>
    </row>
    <row r="7615" spans="1:1" ht="30.75" customHeight="1" x14ac:dyDescent="0.25">
      <c r="A7615"/>
    </row>
    <row r="7616" spans="1:1" ht="30.75" customHeight="1" x14ac:dyDescent="0.25">
      <c r="A7616"/>
    </row>
    <row r="7617" spans="1:1" ht="30.75" customHeight="1" x14ac:dyDescent="0.25">
      <c r="A7617"/>
    </row>
    <row r="7618" spans="1:1" ht="30.75" customHeight="1" x14ac:dyDescent="0.25">
      <c r="A7618"/>
    </row>
    <row r="7619" spans="1:1" ht="30.75" customHeight="1" x14ac:dyDescent="0.25">
      <c r="A7619"/>
    </row>
    <row r="7620" spans="1:1" ht="30.75" customHeight="1" x14ac:dyDescent="0.25">
      <c r="A7620"/>
    </row>
    <row r="7621" spans="1:1" ht="30.75" customHeight="1" x14ac:dyDescent="0.25">
      <c r="A7621"/>
    </row>
    <row r="7622" spans="1:1" ht="30.75" customHeight="1" x14ac:dyDescent="0.25">
      <c r="A7622"/>
    </row>
    <row r="7623" spans="1:1" ht="30.75" customHeight="1" x14ac:dyDescent="0.25">
      <c r="A7623"/>
    </row>
    <row r="7624" spans="1:1" ht="30.75" customHeight="1" x14ac:dyDescent="0.25">
      <c r="A7624"/>
    </row>
    <row r="7625" spans="1:1" ht="30.75" customHeight="1" x14ac:dyDescent="0.25">
      <c r="A7625"/>
    </row>
    <row r="7626" spans="1:1" ht="30.75" customHeight="1" x14ac:dyDescent="0.25">
      <c r="A7626"/>
    </row>
    <row r="7627" spans="1:1" ht="30.75" customHeight="1" x14ac:dyDescent="0.25">
      <c r="A7627"/>
    </row>
    <row r="7628" spans="1:1" ht="30.75" customHeight="1" x14ac:dyDescent="0.25">
      <c r="A7628"/>
    </row>
    <row r="7629" spans="1:1" ht="30.75" customHeight="1" x14ac:dyDescent="0.25">
      <c r="A7629"/>
    </row>
    <row r="7630" spans="1:1" ht="30.75" customHeight="1" x14ac:dyDescent="0.25">
      <c r="A7630"/>
    </row>
    <row r="7631" spans="1:1" ht="30.75" customHeight="1" x14ac:dyDescent="0.25">
      <c r="A7631"/>
    </row>
    <row r="7632" spans="1:1" ht="30.75" customHeight="1" x14ac:dyDescent="0.25">
      <c r="A7632"/>
    </row>
    <row r="7633" spans="1:1" ht="30.75" customHeight="1" x14ac:dyDescent="0.25">
      <c r="A7633"/>
    </row>
    <row r="7634" spans="1:1" ht="30.75" customHeight="1" x14ac:dyDescent="0.25">
      <c r="A7634"/>
    </row>
    <row r="7635" spans="1:1" ht="30.75" customHeight="1" x14ac:dyDescent="0.25">
      <c r="A7635"/>
    </row>
    <row r="7636" spans="1:1" ht="30.75" customHeight="1" x14ac:dyDescent="0.25">
      <c r="A7636"/>
    </row>
    <row r="7637" spans="1:1" ht="30.75" customHeight="1" x14ac:dyDescent="0.25">
      <c r="A7637"/>
    </row>
    <row r="7638" spans="1:1" ht="30.75" customHeight="1" x14ac:dyDescent="0.25">
      <c r="A7638"/>
    </row>
    <row r="7639" spans="1:1" ht="30.75" customHeight="1" x14ac:dyDescent="0.25">
      <c r="A7639"/>
    </row>
    <row r="7640" spans="1:1" ht="30.75" customHeight="1" x14ac:dyDescent="0.25">
      <c r="A7640"/>
    </row>
    <row r="7641" spans="1:1" ht="30.75" customHeight="1" x14ac:dyDescent="0.25">
      <c r="A7641"/>
    </row>
    <row r="7642" spans="1:1" ht="30.75" customHeight="1" x14ac:dyDescent="0.25">
      <c r="A7642"/>
    </row>
    <row r="7643" spans="1:1" ht="30.75" customHeight="1" x14ac:dyDescent="0.25">
      <c r="A7643"/>
    </row>
    <row r="7644" spans="1:1" ht="30.75" customHeight="1" x14ac:dyDescent="0.25">
      <c r="A7644"/>
    </row>
    <row r="7645" spans="1:1" ht="30.75" customHeight="1" x14ac:dyDescent="0.25">
      <c r="A7645"/>
    </row>
    <row r="7646" spans="1:1" ht="30.75" customHeight="1" x14ac:dyDescent="0.25">
      <c r="A7646"/>
    </row>
    <row r="7647" spans="1:1" ht="30.75" customHeight="1" x14ac:dyDescent="0.25">
      <c r="A7647"/>
    </row>
    <row r="7648" spans="1:1" ht="30.75" customHeight="1" x14ac:dyDescent="0.25">
      <c r="A7648"/>
    </row>
    <row r="7649" spans="1:1" ht="30.75" customHeight="1" x14ac:dyDescent="0.25">
      <c r="A7649"/>
    </row>
    <row r="7650" spans="1:1" ht="30.75" customHeight="1" x14ac:dyDescent="0.25">
      <c r="A7650"/>
    </row>
    <row r="7651" spans="1:1" ht="30.75" customHeight="1" x14ac:dyDescent="0.25">
      <c r="A7651"/>
    </row>
    <row r="7652" spans="1:1" ht="30.75" customHeight="1" x14ac:dyDescent="0.25">
      <c r="A7652"/>
    </row>
    <row r="7653" spans="1:1" ht="30.75" customHeight="1" x14ac:dyDescent="0.25">
      <c r="A7653"/>
    </row>
    <row r="7654" spans="1:1" ht="30.75" customHeight="1" x14ac:dyDescent="0.25">
      <c r="A7654"/>
    </row>
    <row r="7655" spans="1:1" ht="30.75" customHeight="1" x14ac:dyDescent="0.25">
      <c r="A7655"/>
    </row>
    <row r="7656" spans="1:1" ht="30.75" customHeight="1" x14ac:dyDescent="0.25">
      <c r="A7656"/>
    </row>
    <row r="7657" spans="1:1" ht="30.75" customHeight="1" x14ac:dyDescent="0.25">
      <c r="A7657"/>
    </row>
    <row r="7658" spans="1:1" ht="30.75" customHeight="1" x14ac:dyDescent="0.25">
      <c r="A7658"/>
    </row>
    <row r="7659" spans="1:1" ht="30.75" customHeight="1" x14ac:dyDescent="0.25">
      <c r="A7659"/>
    </row>
    <row r="7660" spans="1:1" ht="30.75" customHeight="1" x14ac:dyDescent="0.25">
      <c r="A7660"/>
    </row>
    <row r="7661" spans="1:1" ht="30.75" customHeight="1" x14ac:dyDescent="0.25">
      <c r="A7661"/>
    </row>
    <row r="7662" spans="1:1" ht="30.75" customHeight="1" x14ac:dyDescent="0.25">
      <c r="A7662"/>
    </row>
    <row r="7663" spans="1:1" ht="30.75" customHeight="1" x14ac:dyDescent="0.25">
      <c r="A7663"/>
    </row>
    <row r="7664" spans="1:1" ht="30.75" customHeight="1" x14ac:dyDescent="0.25">
      <c r="A7664"/>
    </row>
    <row r="7665" spans="1:1" ht="30.75" customHeight="1" x14ac:dyDescent="0.25">
      <c r="A7665"/>
    </row>
    <row r="7666" spans="1:1" ht="30.75" customHeight="1" x14ac:dyDescent="0.25">
      <c r="A7666"/>
    </row>
    <row r="7667" spans="1:1" ht="30.75" customHeight="1" x14ac:dyDescent="0.25">
      <c r="A7667"/>
    </row>
    <row r="7668" spans="1:1" ht="30.75" customHeight="1" x14ac:dyDescent="0.25">
      <c r="A7668"/>
    </row>
    <row r="7669" spans="1:1" ht="30.75" customHeight="1" x14ac:dyDescent="0.25">
      <c r="A7669"/>
    </row>
    <row r="7670" spans="1:1" ht="30.75" customHeight="1" x14ac:dyDescent="0.25">
      <c r="A7670"/>
    </row>
    <row r="7671" spans="1:1" ht="30.75" customHeight="1" x14ac:dyDescent="0.25">
      <c r="A7671"/>
    </row>
    <row r="7672" spans="1:1" ht="30.75" customHeight="1" x14ac:dyDescent="0.25">
      <c r="A7672"/>
    </row>
    <row r="7673" spans="1:1" ht="30.75" customHeight="1" x14ac:dyDescent="0.25">
      <c r="A7673"/>
    </row>
    <row r="7674" spans="1:1" ht="30.75" customHeight="1" x14ac:dyDescent="0.25">
      <c r="A7674"/>
    </row>
    <row r="7675" spans="1:1" ht="30.75" customHeight="1" x14ac:dyDescent="0.25">
      <c r="A7675"/>
    </row>
    <row r="7676" spans="1:1" ht="30.75" customHeight="1" x14ac:dyDescent="0.25">
      <c r="A7676"/>
    </row>
    <row r="7677" spans="1:1" ht="30.75" customHeight="1" x14ac:dyDescent="0.25">
      <c r="A7677"/>
    </row>
    <row r="7678" spans="1:1" ht="30.75" customHeight="1" x14ac:dyDescent="0.25">
      <c r="A7678"/>
    </row>
    <row r="7679" spans="1:1" ht="30.75" customHeight="1" x14ac:dyDescent="0.25">
      <c r="A7679"/>
    </row>
    <row r="7680" spans="1:1" ht="30.75" customHeight="1" x14ac:dyDescent="0.25">
      <c r="A7680"/>
    </row>
    <row r="7681" spans="1:1" ht="30.75" customHeight="1" x14ac:dyDescent="0.25">
      <c r="A7681"/>
    </row>
    <row r="7682" spans="1:1" ht="30.75" customHeight="1" x14ac:dyDescent="0.25">
      <c r="A7682"/>
    </row>
    <row r="7683" spans="1:1" ht="30.75" customHeight="1" x14ac:dyDescent="0.25">
      <c r="A7683"/>
    </row>
    <row r="7684" spans="1:1" ht="30.75" customHeight="1" x14ac:dyDescent="0.25">
      <c r="A7684"/>
    </row>
    <row r="7685" spans="1:1" ht="30.75" customHeight="1" x14ac:dyDescent="0.25">
      <c r="A7685"/>
    </row>
    <row r="7686" spans="1:1" ht="30.75" customHeight="1" x14ac:dyDescent="0.25">
      <c r="A7686"/>
    </row>
    <row r="7687" spans="1:1" ht="30.75" customHeight="1" x14ac:dyDescent="0.25">
      <c r="A7687"/>
    </row>
    <row r="7688" spans="1:1" ht="30.75" customHeight="1" x14ac:dyDescent="0.25">
      <c r="A7688"/>
    </row>
    <row r="7689" spans="1:1" ht="30.75" customHeight="1" x14ac:dyDescent="0.25">
      <c r="A7689"/>
    </row>
    <row r="7690" spans="1:1" ht="30.75" customHeight="1" x14ac:dyDescent="0.25">
      <c r="A7690"/>
    </row>
    <row r="7691" spans="1:1" ht="30.75" customHeight="1" x14ac:dyDescent="0.25">
      <c r="A7691"/>
    </row>
    <row r="7692" spans="1:1" ht="30.75" customHeight="1" x14ac:dyDescent="0.25">
      <c r="A7692"/>
    </row>
    <row r="7693" spans="1:1" ht="30.75" customHeight="1" x14ac:dyDescent="0.25">
      <c r="A7693"/>
    </row>
    <row r="7694" spans="1:1" ht="30.75" customHeight="1" x14ac:dyDescent="0.25">
      <c r="A7694"/>
    </row>
    <row r="7695" spans="1:1" ht="30.75" customHeight="1" x14ac:dyDescent="0.25">
      <c r="A7695"/>
    </row>
    <row r="7696" spans="1:1" ht="30.75" customHeight="1" x14ac:dyDescent="0.25">
      <c r="A7696"/>
    </row>
    <row r="7697" spans="1:1" ht="30.75" customHeight="1" x14ac:dyDescent="0.25">
      <c r="A7697"/>
    </row>
    <row r="7698" spans="1:1" ht="30.75" customHeight="1" x14ac:dyDescent="0.25">
      <c r="A7698"/>
    </row>
    <row r="7699" spans="1:1" ht="30.75" customHeight="1" x14ac:dyDescent="0.25">
      <c r="A7699"/>
    </row>
    <row r="7700" spans="1:1" ht="30.75" customHeight="1" x14ac:dyDescent="0.25">
      <c r="A7700"/>
    </row>
    <row r="7701" spans="1:1" ht="30.75" customHeight="1" x14ac:dyDescent="0.25">
      <c r="A7701"/>
    </row>
    <row r="7702" spans="1:1" ht="30.75" customHeight="1" x14ac:dyDescent="0.25">
      <c r="A7702"/>
    </row>
    <row r="7703" spans="1:1" ht="30.75" customHeight="1" x14ac:dyDescent="0.25">
      <c r="A7703"/>
    </row>
    <row r="7704" spans="1:1" ht="30.75" customHeight="1" x14ac:dyDescent="0.25">
      <c r="A7704"/>
    </row>
    <row r="7705" spans="1:1" ht="30.75" customHeight="1" x14ac:dyDescent="0.25">
      <c r="A7705"/>
    </row>
    <row r="7706" spans="1:1" ht="30.75" customHeight="1" x14ac:dyDescent="0.25">
      <c r="A7706"/>
    </row>
    <row r="7707" spans="1:1" ht="30.75" customHeight="1" x14ac:dyDescent="0.25">
      <c r="A7707"/>
    </row>
    <row r="7708" spans="1:1" ht="30.75" customHeight="1" x14ac:dyDescent="0.25">
      <c r="A7708"/>
    </row>
    <row r="7709" spans="1:1" ht="30.75" customHeight="1" x14ac:dyDescent="0.25">
      <c r="A7709"/>
    </row>
    <row r="7710" spans="1:1" ht="30.75" customHeight="1" x14ac:dyDescent="0.25">
      <c r="A7710"/>
    </row>
    <row r="7711" spans="1:1" ht="30.75" customHeight="1" x14ac:dyDescent="0.25">
      <c r="A7711"/>
    </row>
    <row r="7712" spans="1:1" ht="30.75" customHeight="1" x14ac:dyDescent="0.25">
      <c r="A7712"/>
    </row>
    <row r="7713" spans="1:1" ht="30.75" customHeight="1" x14ac:dyDescent="0.25">
      <c r="A7713"/>
    </row>
    <row r="7714" spans="1:1" ht="30.75" customHeight="1" x14ac:dyDescent="0.25">
      <c r="A7714"/>
    </row>
    <row r="7715" spans="1:1" ht="30.75" customHeight="1" x14ac:dyDescent="0.25">
      <c r="A7715"/>
    </row>
    <row r="7716" spans="1:1" ht="30.75" customHeight="1" x14ac:dyDescent="0.25">
      <c r="A7716"/>
    </row>
    <row r="7717" spans="1:1" ht="30.75" customHeight="1" x14ac:dyDescent="0.25">
      <c r="A7717"/>
    </row>
    <row r="7718" spans="1:1" ht="30.75" customHeight="1" x14ac:dyDescent="0.25">
      <c r="A7718"/>
    </row>
    <row r="7719" spans="1:1" ht="30.75" customHeight="1" x14ac:dyDescent="0.25">
      <c r="A7719"/>
    </row>
    <row r="7720" spans="1:1" ht="30.75" customHeight="1" x14ac:dyDescent="0.25">
      <c r="A7720"/>
    </row>
    <row r="7721" spans="1:1" ht="30.75" customHeight="1" x14ac:dyDescent="0.25">
      <c r="A7721"/>
    </row>
    <row r="7722" spans="1:1" ht="30.75" customHeight="1" x14ac:dyDescent="0.25">
      <c r="A7722"/>
    </row>
    <row r="7723" spans="1:1" ht="30.75" customHeight="1" x14ac:dyDescent="0.25">
      <c r="A7723"/>
    </row>
    <row r="7724" spans="1:1" ht="30.75" customHeight="1" x14ac:dyDescent="0.25">
      <c r="A7724"/>
    </row>
    <row r="7725" spans="1:1" ht="30.75" customHeight="1" x14ac:dyDescent="0.25">
      <c r="A7725"/>
    </row>
    <row r="7726" spans="1:1" ht="30.75" customHeight="1" x14ac:dyDescent="0.25">
      <c r="A7726"/>
    </row>
    <row r="7727" spans="1:1" ht="30.75" customHeight="1" x14ac:dyDescent="0.25">
      <c r="A7727"/>
    </row>
    <row r="7728" spans="1:1" ht="30.75" customHeight="1" x14ac:dyDescent="0.25">
      <c r="A7728"/>
    </row>
    <row r="7729" spans="1:1" ht="30.75" customHeight="1" x14ac:dyDescent="0.25">
      <c r="A7729"/>
    </row>
    <row r="7730" spans="1:1" ht="30.75" customHeight="1" x14ac:dyDescent="0.25">
      <c r="A7730"/>
    </row>
    <row r="7731" spans="1:1" ht="30.75" customHeight="1" x14ac:dyDescent="0.25">
      <c r="A7731"/>
    </row>
    <row r="7732" spans="1:1" ht="30.75" customHeight="1" x14ac:dyDescent="0.25">
      <c r="A7732"/>
    </row>
    <row r="7733" spans="1:1" ht="30.75" customHeight="1" x14ac:dyDescent="0.25">
      <c r="A7733"/>
    </row>
    <row r="7734" spans="1:1" ht="30.75" customHeight="1" x14ac:dyDescent="0.25">
      <c r="A7734"/>
    </row>
    <row r="7735" spans="1:1" ht="30.75" customHeight="1" x14ac:dyDescent="0.25">
      <c r="A7735"/>
    </row>
    <row r="7736" spans="1:1" ht="30.75" customHeight="1" x14ac:dyDescent="0.25">
      <c r="A7736"/>
    </row>
    <row r="7737" spans="1:1" ht="30.75" customHeight="1" x14ac:dyDescent="0.25">
      <c r="A7737"/>
    </row>
    <row r="7738" spans="1:1" ht="30.75" customHeight="1" x14ac:dyDescent="0.25">
      <c r="A7738"/>
    </row>
    <row r="7739" spans="1:1" ht="30.75" customHeight="1" x14ac:dyDescent="0.25">
      <c r="A7739"/>
    </row>
    <row r="7740" spans="1:1" ht="30.75" customHeight="1" x14ac:dyDescent="0.25">
      <c r="A7740"/>
    </row>
    <row r="7741" spans="1:1" ht="30.75" customHeight="1" x14ac:dyDescent="0.25">
      <c r="A7741"/>
    </row>
    <row r="7742" spans="1:1" ht="30.75" customHeight="1" x14ac:dyDescent="0.25">
      <c r="A7742"/>
    </row>
    <row r="7743" spans="1:1" ht="30.75" customHeight="1" x14ac:dyDescent="0.25">
      <c r="A7743"/>
    </row>
    <row r="7744" spans="1:1" ht="30.75" customHeight="1" x14ac:dyDescent="0.25">
      <c r="A7744"/>
    </row>
    <row r="7745" spans="1:1" ht="30.75" customHeight="1" x14ac:dyDescent="0.25">
      <c r="A7745"/>
    </row>
    <row r="7746" spans="1:1" ht="30.75" customHeight="1" x14ac:dyDescent="0.25">
      <c r="A7746"/>
    </row>
    <row r="7747" spans="1:1" ht="30.75" customHeight="1" x14ac:dyDescent="0.25">
      <c r="A7747"/>
    </row>
    <row r="7748" spans="1:1" ht="30.75" customHeight="1" x14ac:dyDescent="0.25">
      <c r="A7748"/>
    </row>
    <row r="7749" spans="1:1" ht="30.75" customHeight="1" x14ac:dyDescent="0.25">
      <c r="A7749"/>
    </row>
    <row r="7750" spans="1:1" ht="30.75" customHeight="1" x14ac:dyDescent="0.25">
      <c r="A7750"/>
    </row>
    <row r="7751" spans="1:1" ht="30.75" customHeight="1" x14ac:dyDescent="0.25">
      <c r="A7751"/>
    </row>
    <row r="7752" spans="1:1" ht="30.75" customHeight="1" x14ac:dyDescent="0.25">
      <c r="A7752"/>
    </row>
    <row r="7753" spans="1:1" ht="30.75" customHeight="1" x14ac:dyDescent="0.25">
      <c r="A7753"/>
    </row>
    <row r="7754" spans="1:1" ht="30.75" customHeight="1" x14ac:dyDescent="0.25">
      <c r="A7754"/>
    </row>
    <row r="7755" spans="1:1" ht="30.75" customHeight="1" x14ac:dyDescent="0.25">
      <c r="A7755"/>
    </row>
    <row r="7756" spans="1:1" ht="30.75" customHeight="1" x14ac:dyDescent="0.25">
      <c r="A7756"/>
    </row>
    <row r="7757" spans="1:1" ht="30.75" customHeight="1" x14ac:dyDescent="0.25">
      <c r="A7757"/>
    </row>
    <row r="7758" spans="1:1" ht="30.75" customHeight="1" x14ac:dyDescent="0.25">
      <c r="A7758"/>
    </row>
    <row r="7759" spans="1:1" ht="30.75" customHeight="1" x14ac:dyDescent="0.25">
      <c r="A7759"/>
    </row>
    <row r="7760" spans="1:1" ht="30.75" customHeight="1" x14ac:dyDescent="0.25">
      <c r="A7760"/>
    </row>
    <row r="7761" spans="1:1" ht="30.75" customHeight="1" x14ac:dyDescent="0.25">
      <c r="A7761"/>
    </row>
    <row r="7762" spans="1:1" ht="30.75" customHeight="1" x14ac:dyDescent="0.25">
      <c r="A7762"/>
    </row>
    <row r="7763" spans="1:1" ht="30.75" customHeight="1" x14ac:dyDescent="0.25">
      <c r="A7763"/>
    </row>
    <row r="7764" spans="1:1" ht="30.75" customHeight="1" x14ac:dyDescent="0.25">
      <c r="A7764"/>
    </row>
    <row r="7765" spans="1:1" ht="30.75" customHeight="1" x14ac:dyDescent="0.25">
      <c r="A7765"/>
    </row>
    <row r="7766" spans="1:1" ht="30.75" customHeight="1" x14ac:dyDescent="0.25">
      <c r="A7766"/>
    </row>
    <row r="7767" spans="1:1" ht="30.75" customHeight="1" x14ac:dyDescent="0.25">
      <c r="A7767"/>
    </row>
    <row r="7768" spans="1:1" ht="30.75" customHeight="1" x14ac:dyDescent="0.25">
      <c r="A7768"/>
    </row>
    <row r="7769" spans="1:1" ht="30.75" customHeight="1" x14ac:dyDescent="0.25">
      <c r="A7769"/>
    </row>
    <row r="7770" spans="1:1" ht="30.75" customHeight="1" x14ac:dyDescent="0.25">
      <c r="A7770"/>
    </row>
    <row r="7771" spans="1:1" ht="30.75" customHeight="1" x14ac:dyDescent="0.25">
      <c r="A7771"/>
    </row>
    <row r="7772" spans="1:1" ht="30.75" customHeight="1" x14ac:dyDescent="0.25">
      <c r="A7772"/>
    </row>
    <row r="7773" spans="1:1" ht="30.75" customHeight="1" x14ac:dyDescent="0.25">
      <c r="A7773"/>
    </row>
    <row r="7774" spans="1:1" ht="30.75" customHeight="1" x14ac:dyDescent="0.25">
      <c r="A7774"/>
    </row>
    <row r="7775" spans="1:1" ht="30.75" customHeight="1" x14ac:dyDescent="0.25">
      <c r="A7775"/>
    </row>
    <row r="7776" spans="1:1" ht="30.75" customHeight="1" x14ac:dyDescent="0.25">
      <c r="A7776"/>
    </row>
    <row r="7777" spans="1:1" ht="30.75" customHeight="1" x14ac:dyDescent="0.25">
      <c r="A7777"/>
    </row>
    <row r="7778" spans="1:1" ht="30.75" customHeight="1" x14ac:dyDescent="0.25">
      <c r="A7778"/>
    </row>
    <row r="7779" spans="1:1" ht="30.75" customHeight="1" x14ac:dyDescent="0.25">
      <c r="A7779"/>
    </row>
    <row r="7780" spans="1:1" ht="30.75" customHeight="1" x14ac:dyDescent="0.25">
      <c r="A7780"/>
    </row>
    <row r="7781" spans="1:1" ht="30.75" customHeight="1" x14ac:dyDescent="0.25">
      <c r="A7781"/>
    </row>
    <row r="7782" spans="1:1" ht="30.75" customHeight="1" x14ac:dyDescent="0.25">
      <c r="A7782"/>
    </row>
    <row r="7783" spans="1:1" ht="30.75" customHeight="1" x14ac:dyDescent="0.25">
      <c r="A7783"/>
    </row>
    <row r="7784" spans="1:1" ht="30.75" customHeight="1" x14ac:dyDescent="0.25">
      <c r="A7784"/>
    </row>
    <row r="7785" spans="1:1" ht="30.75" customHeight="1" x14ac:dyDescent="0.25">
      <c r="A7785"/>
    </row>
    <row r="7786" spans="1:1" ht="30.75" customHeight="1" x14ac:dyDescent="0.25">
      <c r="A7786"/>
    </row>
    <row r="7787" spans="1:1" ht="30.75" customHeight="1" x14ac:dyDescent="0.25">
      <c r="A7787"/>
    </row>
    <row r="7788" spans="1:1" ht="30.75" customHeight="1" x14ac:dyDescent="0.25">
      <c r="A7788"/>
    </row>
    <row r="7789" spans="1:1" ht="30.75" customHeight="1" x14ac:dyDescent="0.25">
      <c r="A7789"/>
    </row>
    <row r="7790" spans="1:1" ht="30.75" customHeight="1" x14ac:dyDescent="0.25">
      <c r="A7790"/>
    </row>
    <row r="7791" spans="1:1" ht="30.75" customHeight="1" x14ac:dyDescent="0.25">
      <c r="A7791"/>
    </row>
    <row r="7792" spans="1:1" ht="30.75" customHeight="1" x14ac:dyDescent="0.25">
      <c r="A7792"/>
    </row>
    <row r="7793" spans="1:1" ht="30.75" customHeight="1" x14ac:dyDescent="0.25">
      <c r="A7793"/>
    </row>
    <row r="7794" spans="1:1" ht="30.75" customHeight="1" x14ac:dyDescent="0.25">
      <c r="A7794"/>
    </row>
    <row r="7795" spans="1:1" ht="30.75" customHeight="1" x14ac:dyDescent="0.25">
      <c r="A7795"/>
    </row>
    <row r="7796" spans="1:1" ht="30.75" customHeight="1" x14ac:dyDescent="0.25">
      <c r="A7796"/>
    </row>
    <row r="7797" spans="1:1" ht="30.75" customHeight="1" x14ac:dyDescent="0.25">
      <c r="A7797"/>
    </row>
    <row r="7798" spans="1:1" ht="30.75" customHeight="1" x14ac:dyDescent="0.25">
      <c r="A7798"/>
    </row>
    <row r="7799" spans="1:1" ht="30.75" customHeight="1" x14ac:dyDescent="0.25">
      <c r="A7799"/>
    </row>
    <row r="7800" spans="1:1" ht="30.75" customHeight="1" x14ac:dyDescent="0.25">
      <c r="A7800"/>
    </row>
    <row r="7801" spans="1:1" ht="30.75" customHeight="1" x14ac:dyDescent="0.25">
      <c r="A7801"/>
    </row>
    <row r="7802" spans="1:1" ht="30.75" customHeight="1" x14ac:dyDescent="0.25">
      <c r="A7802"/>
    </row>
    <row r="7803" spans="1:1" ht="30.75" customHeight="1" x14ac:dyDescent="0.25">
      <c r="A7803"/>
    </row>
    <row r="7804" spans="1:1" ht="30.75" customHeight="1" x14ac:dyDescent="0.25">
      <c r="A7804"/>
    </row>
    <row r="7805" spans="1:1" ht="30.75" customHeight="1" x14ac:dyDescent="0.25">
      <c r="A7805"/>
    </row>
    <row r="7806" spans="1:1" ht="30.75" customHeight="1" x14ac:dyDescent="0.25">
      <c r="A7806"/>
    </row>
    <row r="7807" spans="1:1" ht="30.75" customHeight="1" x14ac:dyDescent="0.25">
      <c r="A7807"/>
    </row>
    <row r="7808" spans="1:1" ht="30.75" customHeight="1" x14ac:dyDescent="0.25">
      <c r="A7808"/>
    </row>
    <row r="7809" spans="1:1" ht="30.75" customHeight="1" x14ac:dyDescent="0.25">
      <c r="A7809"/>
    </row>
    <row r="7810" spans="1:1" ht="30.75" customHeight="1" x14ac:dyDescent="0.25">
      <c r="A7810"/>
    </row>
    <row r="7811" spans="1:1" ht="30.75" customHeight="1" x14ac:dyDescent="0.25">
      <c r="A7811"/>
    </row>
    <row r="7812" spans="1:1" ht="30.75" customHeight="1" x14ac:dyDescent="0.25">
      <c r="A7812"/>
    </row>
    <row r="7813" spans="1:1" ht="30.75" customHeight="1" x14ac:dyDescent="0.25">
      <c r="A7813"/>
    </row>
    <row r="7814" spans="1:1" ht="30.75" customHeight="1" x14ac:dyDescent="0.25">
      <c r="A7814"/>
    </row>
    <row r="7815" spans="1:1" ht="30.75" customHeight="1" x14ac:dyDescent="0.25">
      <c r="A7815"/>
    </row>
    <row r="7816" spans="1:1" ht="30.75" customHeight="1" x14ac:dyDescent="0.25">
      <c r="A7816"/>
    </row>
    <row r="7817" spans="1:1" ht="30.75" customHeight="1" x14ac:dyDescent="0.25">
      <c r="A7817"/>
    </row>
    <row r="7818" spans="1:1" ht="30.75" customHeight="1" x14ac:dyDescent="0.25">
      <c r="A7818"/>
    </row>
    <row r="7819" spans="1:1" ht="30.75" customHeight="1" x14ac:dyDescent="0.25">
      <c r="A7819"/>
    </row>
    <row r="7820" spans="1:1" ht="30.75" customHeight="1" x14ac:dyDescent="0.25">
      <c r="A7820"/>
    </row>
    <row r="7821" spans="1:1" ht="30.75" customHeight="1" x14ac:dyDescent="0.25">
      <c r="A7821"/>
    </row>
    <row r="7822" spans="1:1" ht="30.75" customHeight="1" x14ac:dyDescent="0.25">
      <c r="A7822"/>
    </row>
    <row r="7823" spans="1:1" ht="30.75" customHeight="1" x14ac:dyDescent="0.25">
      <c r="A7823"/>
    </row>
    <row r="7824" spans="1:1" ht="30.75" customHeight="1" x14ac:dyDescent="0.25">
      <c r="A7824"/>
    </row>
    <row r="7825" spans="1:1" ht="30.75" customHeight="1" x14ac:dyDescent="0.25">
      <c r="A7825"/>
    </row>
    <row r="7826" spans="1:1" ht="30.75" customHeight="1" x14ac:dyDescent="0.25">
      <c r="A7826"/>
    </row>
    <row r="7827" spans="1:1" ht="30.75" customHeight="1" x14ac:dyDescent="0.25">
      <c r="A7827"/>
    </row>
    <row r="7828" spans="1:1" ht="30.75" customHeight="1" x14ac:dyDescent="0.25">
      <c r="A7828"/>
    </row>
    <row r="7829" spans="1:1" ht="30.75" customHeight="1" x14ac:dyDescent="0.25">
      <c r="A7829"/>
    </row>
    <row r="7830" spans="1:1" ht="30.75" customHeight="1" x14ac:dyDescent="0.25">
      <c r="A7830"/>
    </row>
    <row r="7831" spans="1:1" ht="30.75" customHeight="1" x14ac:dyDescent="0.25">
      <c r="A7831"/>
    </row>
    <row r="7832" spans="1:1" ht="30.75" customHeight="1" x14ac:dyDescent="0.25">
      <c r="A7832"/>
    </row>
    <row r="7833" spans="1:1" ht="30.75" customHeight="1" x14ac:dyDescent="0.25">
      <c r="A7833"/>
    </row>
    <row r="7834" spans="1:1" ht="30.75" customHeight="1" x14ac:dyDescent="0.25">
      <c r="A7834"/>
    </row>
    <row r="7835" spans="1:1" ht="30.75" customHeight="1" x14ac:dyDescent="0.25">
      <c r="A7835"/>
    </row>
    <row r="7836" spans="1:1" ht="30.75" customHeight="1" x14ac:dyDescent="0.25">
      <c r="A7836"/>
    </row>
    <row r="7837" spans="1:1" ht="30.75" customHeight="1" x14ac:dyDescent="0.25">
      <c r="A7837"/>
    </row>
    <row r="7838" spans="1:1" ht="30.75" customHeight="1" x14ac:dyDescent="0.25">
      <c r="A7838"/>
    </row>
    <row r="7839" spans="1:1" ht="30.75" customHeight="1" x14ac:dyDescent="0.25">
      <c r="A7839"/>
    </row>
    <row r="7840" spans="1:1" ht="30.75" customHeight="1" x14ac:dyDescent="0.25">
      <c r="A7840"/>
    </row>
    <row r="7841" spans="1:1" ht="30.75" customHeight="1" x14ac:dyDescent="0.25">
      <c r="A7841"/>
    </row>
    <row r="7842" spans="1:1" ht="30.75" customHeight="1" x14ac:dyDescent="0.25">
      <c r="A7842"/>
    </row>
    <row r="7843" spans="1:1" ht="30.75" customHeight="1" x14ac:dyDescent="0.25">
      <c r="A7843"/>
    </row>
    <row r="7844" spans="1:1" ht="30.75" customHeight="1" x14ac:dyDescent="0.25">
      <c r="A7844"/>
    </row>
    <row r="7845" spans="1:1" ht="30.75" customHeight="1" x14ac:dyDescent="0.25">
      <c r="A7845"/>
    </row>
    <row r="7846" spans="1:1" ht="30.75" customHeight="1" x14ac:dyDescent="0.25">
      <c r="A7846"/>
    </row>
    <row r="7847" spans="1:1" ht="30.75" customHeight="1" x14ac:dyDescent="0.25">
      <c r="A7847"/>
    </row>
    <row r="7848" spans="1:1" ht="30.75" customHeight="1" x14ac:dyDescent="0.25">
      <c r="A7848"/>
    </row>
    <row r="7849" spans="1:1" ht="30.75" customHeight="1" x14ac:dyDescent="0.25">
      <c r="A7849"/>
    </row>
    <row r="7850" spans="1:1" ht="30.75" customHeight="1" x14ac:dyDescent="0.25">
      <c r="A7850"/>
    </row>
    <row r="7851" spans="1:1" ht="30.75" customHeight="1" x14ac:dyDescent="0.25">
      <c r="A7851"/>
    </row>
    <row r="7852" spans="1:1" ht="30.75" customHeight="1" x14ac:dyDescent="0.25">
      <c r="A7852"/>
    </row>
    <row r="7853" spans="1:1" ht="30.75" customHeight="1" x14ac:dyDescent="0.25">
      <c r="A7853"/>
    </row>
    <row r="7854" spans="1:1" ht="30.75" customHeight="1" x14ac:dyDescent="0.25">
      <c r="A7854"/>
    </row>
    <row r="7855" spans="1:1" ht="30.75" customHeight="1" x14ac:dyDescent="0.25">
      <c r="A7855"/>
    </row>
    <row r="7856" spans="1:1" ht="30.75" customHeight="1" x14ac:dyDescent="0.25">
      <c r="A7856"/>
    </row>
    <row r="7857" spans="1:1" ht="30.75" customHeight="1" x14ac:dyDescent="0.25">
      <c r="A7857"/>
    </row>
    <row r="7858" spans="1:1" ht="30.75" customHeight="1" x14ac:dyDescent="0.25">
      <c r="A7858"/>
    </row>
    <row r="7859" spans="1:1" ht="30.75" customHeight="1" x14ac:dyDescent="0.25">
      <c r="A7859"/>
    </row>
    <row r="7860" spans="1:1" ht="30.75" customHeight="1" x14ac:dyDescent="0.25">
      <c r="A7860"/>
    </row>
    <row r="7861" spans="1:1" ht="30.75" customHeight="1" x14ac:dyDescent="0.25">
      <c r="A7861"/>
    </row>
    <row r="7862" spans="1:1" ht="30.75" customHeight="1" x14ac:dyDescent="0.25">
      <c r="A7862"/>
    </row>
    <row r="7863" spans="1:1" ht="30.75" customHeight="1" x14ac:dyDescent="0.25">
      <c r="A7863"/>
    </row>
    <row r="7864" spans="1:1" ht="30.75" customHeight="1" x14ac:dyDescent="0.25">
      <c r="A7864"/>
    </row>
    <row r="7865" spans="1:1" ht="30.75" customHeight="1" x14ac:dyDescent="0.25">
      <c r="A7865"/>
    </row>
    <row r="7866" spans="1:1" ht="30.75" customHeight="1" x14ac:dyDescent="0.25">
      <c r="A7866"/>
    </row>
    <row r="7867" spans="1:1" ht="30.75" customHeight="1" x14ac:dyDescent="0.25">
      <c r="A7867"/>
    </row>
    <row r="7868" spans="1:1" ht="30.75" customHeight="1" x14ac:dyDescent="0.25">
      <c r="A7868"/>
    </row>
    <row r="7869" spans="1:1" ht="30.75" customHeight="1" x14ac:dyDescent="0.25">
      <c r="A7869"/>
    </row>
    <row r="7870" spans="1:1" ht="30.75" customHeight="1" x14ac:dyDescent="0.25">
      <c r="A7870"/>
    </row>
    <row r="7871" spans="1:1" ht="30.75" customHeight="1" x14ac:dyDescent="0.25">
      <c r="A7871"/>
    </row>
    <row r="7872" spans="1:1" ht="30.75" customHeight="1" x14ac:dyDescent="0.25">
      <c r="A7872"/>
    </row>
    <row r="7873" spans="1:1" ht="30.75" customHeight="1" x14ac:dyDescent="0.25">
      <c r="A7873"/>
    </row>
    <row r="7874" spans="1:1" ht="30.75" customHeight="1" x14ac:dyDescent="0.25">
      <c r="A7874"/>
    </row>
    <row r="7875" spans="1:1" ht="30.75" customHeight="1" x14ac:dyDescent="0.25">
      <c r="A7875"/>
    </row>
    <row r="7876" spans="1:1" ht="30.75" customHeight="1" x14ac:dyDescent="0.25">
      <c r="A7876"/>
    </row>
    <row r="7877" spans="1:1" ht="30.75" customHeight="1" x14ac:dyDescent="0.25">
      <c r="A7877"/>
    </row>
    <row r="7878" spans="1:1" ht="30.75" customHeight="1" x14ac:dyDescent="0.25">
      <c r="A7878"/>
    </row>
    <row r="7879" spans="1:1" ht="30.75" customHeight="1" x14ac:dyDescent="0.25">
      <c r="A7879"/>
    </row>
    <row r="7880" spans="1:1" ht="30.75" customHeight="1" x14ac:dyDescent="0.25">
      <c r="A7880"/>
    </row>
    <row r="7881" spans="1:1" ht="30.75" customHeight="1" x14ac:dyDescent="0.25">
      <c r="A7881"/>
    </row>
    <row r="7882" spans="1:1" ht="30.75" customHeight="1" x14ac:dyDescent="0.25">
      <c r="A7882"/>
    </row>
    <row r="7883" spans="1:1" ht="30.75" customHeight="1" x14ac:dyDescent="0.25">
      <c r="A7883"/>
    </row>
    <row r="7884" spans="1:1" ht="30.75" customHeight="1" x14ac:dyDescent="0.25">
      <c r="A7884"/>
    </row>
    <row r="7885" spans="1:1" ht="30.75" customHeight="1" x14ac:dyDescent="0.25">
      <c r="A7885"/>
    </row>
    <row r="7886" spans="1:1" ht="30.75" customHeight="1" x14ac:dyDescent="0.25">
      <c r="A7886"/>
    </row>
    <row r="7887" spans="1:1" ht="30.75" customHeight="1" x14ac:dyDescent="0.25">
      <c r="A7887"/>
    </row>
    <row r="7888" spans="1:1" ht="30.75" customHeight="1" x14ac:dyDescent="0.25">
      <c r="A7888"/>
    </row>
    <row r="7889" spans="1:1" ht="30.75" customHeight="1" x14ac:dyDescent="0.25">
      <c r="A7889"/>
    </row>
    <row r="7890" spans="1:1" ht="30.75" customHeight="1" x14ac:dyDescent="0.25">
      <c r="A7890"/>
    </row>
    <row r="7891" spans="1:1" ht="30.75" customHeight="1" x14ac:dyDescent="0.25">
      <c r="A7891"/>
    </row>
    <row r="7892" spans="1:1" ht="30.75" customHeight="1" x14ac:dyDescent="0.25">
      <c r="A7892"/>
    </row>
    <row r="7893" spans="1:1" ht="30.75" customHeight="1" x14ac:dyDescent="0.25">
      <c r="A7893"/>
    </row>
    <row r="7894" spans="1:1" ht="30.75" customHeight="1" x14ac:dyDescent="0.25">
      <c r="A7894"/>
    </row>
    <row r="7895" spans="1:1" ht="30.75" customHeight="1" x14ac:dyDescent="0.25">
      <c r="A7895"/>
    </row>
    <row r="7896" spans="1:1" ht="30.75" customHeight="1" x14ac:dyDescent="0.25">
      <c r="A7896"/>
    </row>
    <row r="7897" spans="1:1" ht="30.75" customHeight="1" x14ac:dyDescent="0.25">
      <c r="A7897"/>
    </row>
    <row r="7898" spans="1:1" ht="30.75" customHeight="1" x14ac:dyDescent="0.25">
      <c r="A7898"/>
    </row>
    <row r="7899" spans="1:1" ht="30.75" customHeight="1" x14ac:dyDescent="0.25">
      <c r="A7899"/>
    </row>
    <row r="7900" spans="1:1" ht="30.75" customHeight="1" x14ac:dyDescent="0.25">
      <c r="A7900"/>
    </row>
    <row r="7901" spans="1:1" ht="30.75" customHeight="1" x14ac:dyDescent="0.25">
      <c r="A7901"/>
    </row>
    <row r="7902" spans="1:1" ht="30.75" customHeight="1" x14ac:dyDescent="0.25">
      <c r="A7902"/>
    </row>
    <row r="7903" spans="1:1" ht="30.75" customHeight="1" x14ac:dyDescent="0.25">
      <c r="A7903"/>
    </row>
    <row r="7904" spans="1:1" ht="30.75" customHeight="1" x14ac:dyDescent="0.25">
      <c r="A7904"/>
    </row>
    <row r="7905" spans="1:1" ht="30.75" customHeight="1" x14ac:dyDescent="0.25">
      <c r="A7905"/>
    </row>
    <row r="7906" spans="1:1" ht="30.75" customHeight="1" x14ac:dyDescent="0.25">
      <c r="A7906"/>
    </row>
    <row r="7907" spans="1:1" ht="30.75" customHeight="1" x14ac:dyDescent="0.25">
      <c r="A7907"/>
    </row>
    <row r="7908" spans="1:1" ht="30.75" customHeight="1" x14ac:dyDescent="0.25">
      <c r="A7908"/>
    </row>
    <row r="7909" spans="1:1" ht="30.75" customHeight="1" x14ac:dyDescent="0.25">
      <c r="A7909"/>
    </row>
    <row r="7910" spans="1:1" ht="30.75" customHeight="1" x14ac:dyDescent="0.25">
      <c r="A7910"/>
    </row>
    <row r="7911" spans="1:1" ht="30.75" customHeight="1" x14ac:dyDescent="0.25">
      <c r="A7911"/>
    </row>
    <row r="7912" spans="1:1" ht="30.75" customHeight="1" x14ac:dyDescent="0.25">
      <c r="A7912"/>
    </row>
    <row r="7913" spans="1:1" ht="30.75" customHeight="1" x14ac:dyDescent="0.25">
      <c r="A7913"/>
    </row>
    <row r="7914" spans="1:1" ht="30.75" customHeight="1" x14ac:dyDescent="0.25">
      <c r="A7914"/>
    </row>
    <row r="7915" spans="1:1" ht="30.75" customHeight="1" x14ac:dyDescent="0.25">
      <c r="A7915"/>
    </row>
    <row r="7916" spans="1:1" ht="30.75" customHeight="1" x14ac:dyDescent="0.25">
      <c r="A7916"/>
    </row>
    <row r="7917" spans="1:1" ht="30.75" customHeight="1" x14ac:dyDescent="0.25">
      <c r="A7917"/>
    </row>
    <row r="7918" spans="1:1" ht="30.75" customHeight="1" x14ac:dyDescent="0.25">
      <c r="A7918"/>
    </row>
    <row r="7919" spans="1:1" ht="30.75" customHeight="1" x14ac:dyDescent="0.25">
      <c r="A7919"/>
    </row>
    <row r="7920" spans="1:1" ht="30.75" customHeight="1" x14ac:dyDescent="0.25">
      <c r="A7920"/>
    </row>
    <row r="7921" spans="1:1" ht="30.75" customHeight="1" x14ac:dyDescent="0.25">
      <c r="A7921"/>
    </row>
    <row r="7922" spans="1:1" ht="30.75" customHeight="1" x14ac:dyDescent="0.25">
      <c r="A7922"/>
    </row>
    <row r="7923" spans="1:1" ht="30.75" customHeight="1" x14ac:dyDescent="0.25">
      <c r="A7923"/>
    </row>
    <row r="7924" spans="1:1" ht="30.75" customHeight="1" x14ac:dyDescent="0.25">
      <c r="A7924"/>
    </row>
    <row r="7925" spans="1:1" ht="30.75" customHeight="1" x14ac:dyDescent="0.25">
      <c r="A7925"/>
    </row>
    <row r="7926" spans="1:1" ht="30.75" customHeight="1" x14ac:dyDescent="0.25">
      <c r="A7926"/>
    </row>
    <row r="7927" spans="1:1" ht="30.75" customHeight="1" x14ac:dyDescent="0.25">
      <c r="A7927"/>
    </row>
    <row r="7928" spans="1:1" ht="30.75" customHeight="1" x14ac:dyDescent="0.25">
      <c r="A7928"/>
    </row>
    <row r="7929" spans="1:1" ht="30.75" customHeight="1" x14ac:dyDescent="0.25">
      <c r="A7929"/>
    </row>
    <row r="7930" spans="1:1" ht="30.75" customHeight="1" x14ac:dyDescent="0.25">
      <c r="A7930"/>
    </row>
    <row r="7931" spans="1:1" ht="30.75" customHeight="1" x14ac:dyDescent="0.25">
      <c r="A7931"/>
    </row>
    <row r="7932" spans="1:1" ht="30.75" customHeight="1" x14ac:dyDescent="0.25">
      <c r="A7932"/>
    </row>
    <row r="7933" spans="1:1" ht="30.75" customHeight="1" x14ac:dyDescent="0.25">
      <c r="A7933"/>
    </row>
    <row r="7934" spans="1:1" ht="30.75" customHeight="1" x14ac:dyDescent="0.25">
      <c r="A7934"/>
    </row>
    <row r="7935" spans="1:1" ht="30.75" customHeight="1" x14ac:dyDescent="0.25">
      <c r="A7935"/>
    </row>
    <row r="7936" spans="1:1" ht="30.75" customHeight="1" x14ac:dyDescent="0.25">
      <c r="A7936"/>
    </row>
    <row r="7937" spans="1:1" ht="30.75" customHeight="1" x14ac:dyDescent="0.25">
      <c r="A7937"/>
    </row>
    <row r="7938" spans="1:1" ht="30.75" customHeight="1" x14ac:dyDescent="0.25">
      <c r="A7938"/>
    </row>
    <row r="7939" spans="1:1" ht="30.75" customHeight="1" x14ac:dyDescent="0.25">
      <c r="A7939"/>
    </row>
    <row r="7940" spans="1:1" ht="30.75" customHeight="1" x14ac:dyDescent="0.25">
      <c r="A7940"/>
    </row>
    <row r="7941" spans="1:1" ht="30.75" customHeight="1" x14ac:dyDescent="0.25">
      <c r="A7941"/>
    </row>
    <row r="7942" spans="1:1" ht="30.75" customHeight="1" x14ac:dyDescent="0.25">
      <c r="A7942"/>
    </row>
    <row r="7943" spans="1:1" ht="30.75" customHeight="1" x14ac:dyDescent="0.25">
      <c r="A7943"/>
    </row>
    <row r="7944" spans="1:1" ht="30.75" customHeight="1" x14ac:dyDescent="0.25">
      <c r="A7944"/>
    </row>
    <row r="7945" spans="1:1" ht="30.75" customHeight="1" x14ac:dyDescent="0.25">
      <c r="A7945"/>
    </row>
    <row r="7946" spans="1:1" ht="30.75" customHeight="1" x14ac:dyDescent="0.25">
      <c r="A7946"/>
    </row>
    <row r="7947" spans="1:1" ht="30.75" customHeight="1" x14ac:dyDescent="0.25">
      <c r="A7947"/>
    </row>
    <row r="7948" spans="1:1" ht="30.75" customHeight="1" x14ac:dyDescent="0.25">
      <c r="A7948"/>
    </row>
    <row r="7949" spans="1:1" ht="30.75" customHeight="1" x14ac:dyDescent="0.25">
      <c r="A7949"/>
    </row>
    <row r="7950" spans="1:1" ht="30.75" customHeight="1" x14ac:dyDescent="0.25">
      <c r="A7950"/>
    </row>
    <row r="7951" spans="1:1" ht="30.75" customHeight="1" x14ac:dyDescent="0.25">
      <c r="A7951"/>
    </row>
    <row r="7952" spans="1:1" ht="30.75" customHeight="1" x14ac:dyDescent="0.25">
      <c r="A7952"/>
    </row>
    <row r="7953" spans="1:1" ht="30.75" customHeight="1" x14ac:dyDescent="0.25">
      <c r="A7953"/>
    </row>
    <row r="7954" spans="1:1" ht="30.75" customHeight="1" x14ac:dyDescent="0.25">
      <c r="A7954"/>
    </row>
    <row r="7955" spans="1:1" ht="30.75" customHeight="1" x14ac:dyDescent="0.25">
      <c r="A7955"/>
    </row>
    <row r="7956" spans="1:1" ht="30.75" customHeight="1" x14ac:dyDescent="0.25">
      <c r="A7956"/>
    </row>
    <row r="7957" spans="1:1" ht="30.75" customHeight="1" x14ac:dyDescent="0.25">
      <c r="A7957"/>
    </row>
    <row r="7958" spans="1:1" ht="30.75" customHeight="1" x14ac:dyDescent="0.25">
      <c r="A7958"/>
    </row>
    <row r="7959" spans="1:1" ht="30.75" customHeight="1" x14ac:dyDescent="0.25">
      <c r="A7959"/>
    </row>
    <row r="7960" spans="1:1" ht="30.75" customHeight="1" x14ac:dyDescent="0.25">
      <c r="A7960"/>
    </row>
    <row r="7961" spans="1:1" ht="30.75" customHeight="1" x14ac:dyDescent="0.25">
      <c r="A7961"/>
    </row>
    <row r="7962" spans="1:1" ht="30.75" customHeight="1" x14ac:dyDescent="0.25">
      <c r="A7962"/>
    </row>
    <row r="7963" spans="1:1" ht="30.75" customHeight="1" x14ac:dyDescent="0.25">
      <c r="A7963"/>
    </row>
    <row r="7964" spans="1:1" ht="30.75" customHeight="1" x14ac:dyDescent="0.25">
      <c r="A7964"/>
    </row>
    <row r="7965" spans="1:1" ht="30.75" customHeight="1" x14ac:dyDescent="0.25">
      <c r="A7965"/>
    </row>
    <row r="7966" spans="1:1" ht="30.75" customHeight="1" x14ac:dyDescent="0.25">
      <c r="A7966"/>
    </row>
    <row r="7967" spans="1:1" ht="30.75" customHeight="1" x14ac:dyDescent="0.25">
      <c r="A7967"/>
    </row>
    <row r="7968" spans="1:1" ht="30.75" customHeight="1" x14ac:dyDescent="0.25">
      <c r="A7968"/>
    </row>
    <row r="7969" spans="1:1" ht="30.75" customHeight="1" x14ac:dyDescent="0.25">
      <c r="A7969"/>
    </row>
    <row r="7970" spans="1:1" ht="30.75" customHeight="1" x14ac:dyDescent="0.25">
      <c r="A7970"/>
    </row>
    <row r="7971" spans="1:1" ht="30.75" customHeight="1" x14ac:dyDescent="0.25">
      <c r="A7971"/>
    </row>
    <row r="7972" spans="1:1" ht="30.75" customHeight="1" x14ac:dyDescent="0.25">
      <c r="A7972"/>
    </row>
    <row r="7973" spans="1:1" ht="30.75" customHeight="1" x14ac:dyDescent="0.25">
      <c r="A7973"/>
    </row>
    <row r="7974" spans="1:1" ht="30.75" customHeight="1" x14ac:dyDescent="0.25">
      <c r="A7974"/>
    </row>
    <row r="7975" spans="1:1" ht="30.75" customHeight="1" x14ac:dyDescent="0.25">
      <c r="A7975"/>
    </row>
    <row r="7976" spans="1:1" ht="30.75" customHeight="1" x14ac:dyDescent="0.25">
      <c r="A7976"/>
    </row>
    <row r="7977" spans="1:1" ht="30.75" customHeight="1" x14ac:dyDescent="0.25">
      <c r="A7977"/>
    </row>
    <row r="7978" spans="1:1" ht="30.75" customHeight="1" x14ac:dyDescent="0.25">
      <c r="A7978"/>
    </row>
    <row r="7979" spans="1:1" ht="30.75" customHeight="1" x14ac:dyDescent="0.25">
      <c r="A7979"/>
    </row>
    <row r="7980" spans="1:1" ht="30.75" customHeight="1" x14ac:dyDescent="0.25">
      <c r="A7980"/>
    </row>
    <row r="7981" spans="1:1" ht="30.75" customHeight="1" x14ac:dyDescent="0.25">
      <c r="A7981"/>
    </row>
    <row r="7982" spans="1:1" ht="30.75" customHeight="1" x14ac:dyDescent="0.25">
      <c r="A7982"/>
    </row>
    <row r="7983" spans="1:1" ht="30.75" customHeight="1" x14ac:dyDescent="0.25">
      <c r="A7983"/>
    </row>
    <row r="7984" spans="1:1" ht="30.75" customHeight="1" x14ac:dyDescent="0.25">
      <c r="A7984"/>
    </row>
    <row r="7985" spans="1:1" ht="30.75" customHeight="1" x14ac:dyDescent="0.25">
      <c r="A7985"/>
    </row>
    <row r="7986" spans="1:1" ht="30.75" customHeight="1" x14ac:dyDescent="0.25">
      <c r="A7986"/>
    </row>
    <row r="7987" spans="1:1" ht="30.75" customHeight="1" x14ac:dyDescent="0.25">
      <c r="A7987"/>
    </row>
    <row r="7988" spans="1:1" ht="30.75" customHeight="1" x14ac:dyDescent="0.25">
      <c r="A7988"/>
    </row>
    <row r="7989" spans="1:1" ht="30.75" customHeight="1" x14ac:dyDescent="0.25">
      <c r="A7989"/>
    </row>
    <row r="7990" spans="1:1" ht="30.75" customHeight="1" x14ac:dyDescent="0.25">
      <c r="A7990"/>
    </row>
    <row r="7991" spans="1:1" ht="30.75" customHeight="1" x14ac:dyDescent="0.25">
      <c r="A7991"/>
    </row>
    <row r="7992" spans="1:1" ht="30.75" customHeight="1" x14ac:dyDescent="0.25">
      <c r="A7992"/>
    </row>
    <row r="7993" spans="1:1" ht="30.75" customHeight="1" x14ac:dyDescent="0.25">
      <c r="A7993"/>
    </row>
    <row r="7994" spans="1:1" ht="30.75" customHeight="1" x14ac:dyDescent="0.25">
      <c r="A7994"/>
    </row>
    <row r="7995" spans="1:1" ht="30.75" customHeight="1" x14ac:dyDescent="0.25">
      <c r="A7995"/>
    </row>
    <row r="7996" spans="1:1" ht="30.75" customHeight="1" x14ac:dyDescent="0.25">
      <c r="A7996"/>
    </row>
    <row r="7997" spans="1:1" ht="30.75" customHeight="1" x14ac:dyDescent="0.25">
      <c r="A7997"/>
    </row>
    <row r="7998" spans="1:1" ht="30.75" customHeight="1" x14ac:dyDescent="0.25">
      <c r="A7998"/>
    </row>
    <row r="7999" spans="1:1" ht="30.75" customHeight="1" x14ac:dyDescent="0.25">
      <c r="A7999"/>
    </row>
    <row r="8000" spans="1:1" ht="30.75" customHeight="1" x14ac:dyDescent="0.25">
      <c r="A8000"/>
    </row>
    <row r="8001" spans="1:1" ht="30.75" customHeight="1" x14ac:dyDescent="0.25">
      <c r="A8001"/>
    </row>
    <row r="8002" spans="1:1" ht="30.75" customHeight="1" x14ac:dyDescent="0.25">
      <c r="A8002"/>
    </row>
    <row r="8003" spans="1:1" ht="30.75" customHeight="1" x14ac:dyDescent="0.25">
      <c r="A8003"/>
    </row>
    <row r="8004" spans="1:1" ht="30.75" customHeight="1" x14ac:dyDescent="0.25">
      <c r="A8004"/>
    </row>
    <row r="8005" spans="1:1" ht="30.75" customHeight="1" x14ac:dyDescent="0.25">
      <c r="A8005"/>
    </row>
    <row r="8006" spans="1:1" ht="30.75" customHeight="1" x14ac:dyDescent="0.25">
      <c r="A8006"/>
    </row>
    <row r="8007" spans="1:1" ht="30.75" customHeight="1" x14ac:dyDescent="0.25">
      <c r="A8007"/>
    </row>
    <row r="8008" spans="1:1" ht="30.75" customHeight="1" x14ac:dyDescent="0.25">
      <c r="A8008"/>
    </row>
    <row r="8009" spans="1:1" ht="30.75" customHeight="1" x14ac:dyDescent="0.25">
      <c r="A8009"/>
    </row>
    <row r="8010" spans="1:1" ht="30.75" customHeight="1" x14ac:dyDescent="0.25">
      <c r="A8010"/>
    </row>
    <row r="8011" spans="1:1" ht="30.75" customHeight="1" x14ac:dyDescent="0.25">
      <c r="A8011"/>
    </row>
    <row r="8012" spans="1:1" ht="30.75" customHeight="1" x14ac:dyDescent="0.25">
      <c r="A8012"/>
    </row>
    <row r="8013" spans="1:1" ht="30.75" customHeight="1" x14ac:dyDescent="0.25">
      <c r="A8013"/>
    </row>
    <row r="8014" spans="1:1" ht="30.75" customHeight="1" x14ac:dyDescent="0.25">
      <c r="A8014"/>
    </row>
    <row r="8015" spans="1:1" ht="30.75" customHeight="1" x14ac:dyDescent="0.25">
      <c r="A8015"/>
    </row>
    <row r="8016" spans="1:1" ht="30.75" customHeight="1" x14ac:dyDescent="0.25">
      <c r="A8016"/>
    </row>
    <row r="8017" spans="1:1" ht="30.75" customHeight="1" x14ac:dyDescent="0.25">
      <c r="A8017"/>
    </row>
    <row r="8018" spans="1:1" ht="30.75" customHeight="1" x14ac:dyDescent="0.25">
      <c r="A8018"/>
    </row>
    <row r="8019" spans="1:1" ht="30.75" customHeight="1" x14ac:dyDescent="0.25">
      <c r="A8019"/>
    </row>
    <row r="8020" spans="1:1" ht="30.75" customHeight="1" x14ac:dyDescent="0.25">
      <c r="A8020"/>
    </row>
    <row r="8021" spans="1:1" ht="30.75" customHeight="1" x14ac:dyDescent="0.25">
      <c r="A8021"/>
    </row>
    <row r="8022" spans="1:1" ht="30.75" customHeight="1" x14ac:dyDescent="0.25">
      <c r="A8022"/>
    </row>
    <row r="8023" spans="1:1" ht="30.75" customHeight="1" x14ac:dyDescent="0.25">
      <c r="A8023"/>
    </row>
    <row r="8024" spans="1:1" ht="30.75" customHeight="1" x14ac:dyDescent="0.25">
      <c r="A8024"/>
    </row>
    <row r="8025" spans="1:1" ht="30.75" customHeight="1" x14ac:dyDescent="0.25">
      <c r="A8025"/>
    </row>
    <row r="8026" spans="1:1" ht="30.75" customHeight="1" x14ac:dyDescent="0.25">
      <c r="A8026"/>
    </row>
    <row r="8027" spans="1:1" ht="30.75" customHeight="1" x14ac:dyDescent="0.25">
      <c r="A8027"/>
    </row>
    <row r="8028" spans="1:1" ht="30.75" customHeight="1" x14ac:dyDescent="0.25">
      <c r="A8028"/>
    </row>
    <row r="8029" spans="1:1" ht="30.75" customHeight="1" x14ac:dyDescent="0.25">
      <c r="A8029"/>
    </row>
    <row r="8030" spans="1:1" ht="30.75" customHeight="1" x14ac:dyDescent="0.25">
      <c r="A8030"/>
    </row>
    <row r="8031" spans="1:1" ht="30.75" customHeight="1" x14ac:dyDescent="0.25">
      <c r="A8031"/>
    </row>
    <row r="8032" spans="1:1" ht="30.75" customHeight="1" x14ac:dyDescent="0.25">
      <c r="A8032"/>
    </row>
    <row r="8033" spans="1:1" ht="30.75" customHeight="1" x14ac:dyDescent="0.25">
      <c r="A8033"/>
    </row>
    <row r="8034" spans="1:1" ht="30.75" customHeight="1" x14ac:dyDescent="0.25">
      <c r="A8034"/>
    </row>
    <row r="8035" spans="1:1" ht="30.75" customHeight="1" x14ac:dyDescent="0.25">
      <c r="A8035"/>
    </row>
    <row r="8036" spans="1:1" ht="30.75" customHeight="1" x14ac:dyDescent="0.25">
      <c r="A8036"/>
    </row>
    <row r="8037" spans="1:1" ht="30.75" customHeight="1" x14ac:dyDescent="0.25">
      <c r="A8037"/>
    </row>
    <row r="8038" spans="1:1" ht="30.75" customHeight="1" x14ac:dyDescent="0.25">
      <c r="A8038"/>
    </row>
    <row r="8039" spans="1:1" ht="30.75" customHeight="1" x14ac:dyDescent="0.25">
      <c r="A8039"/>
    </row>
    <row r="8040" spans="1:1" ht="30.75" customHeight="1" x14ac:dyDescent="0.25">
      <c r="A8040"/>
    </row>
    <row r="8041" spans="1:1" ht="30.75" customHeight="1" x14ac:dyDescent="0.25">
      <c r="A8041"/>
    </row>
    <row r="8042" spans="1:1" ht="30.75" customHeight="1" x14ac:dyDescent="0.25">
      <c r="A8042"/>
    </row>
    <row r="8043" spans="1:1" ht="30.75" customHeight="1" x14ac:dyDescent="0.25">
      <c r="A8043"/>
    </row>
    <row r="8044" spans="1:1" ht="30.75" customHeight="1" x14ac:dyDescent="0.25">
      <c r="A8044"/>
    </row>
    <row r="8045" spans="1:1" ht="30.75" customHeight="1" x14ac:dyDescent="0.25">
      <c r="A8045"/>
    </row>
    <row r="8046" spans="1:1" ht="30.75" customHeight="1" x14ac:dyDescent="0.25">
      <c r="A8046"/>
    </row>
    <row r="8047" spans="1:1" ht="30.75" customHeight="1" x14ac:dyDescent="0.25">
      <c r="A8047"/>
    </row>
    <row r="8048" spans="1:1" ht="30.75" customHeight="1" x14ac:dyDescent="0.25">
      <c r="A8048"/>
    </row>
    <row r="8049" spans="1:1" ht="30.75" customHeight="1" x14ac:dyDescent="0.25">
      <c r="A8049"/>
    </row>
    <row r="8050" spans="1:1" ht="30.75" customHeight="1" x14ac:dyDescent="0.25">
      <c r="A8050"/>
    </row>
    <row r="8051" spans="1:1" ht="30.75" customHeight="1" x14ac:dyDescent="0.25">
      <c r="A8051"/>
    </row>
    <row r="8052" spans="1:1" ht="30.75" customHeight="1" x14ac:dyDescent="0.25">
      <c r="A8052"/>
    </row>
    <row r="8053" spans="1:1" ht="30.75" customHeight="1" x14ac:dyDescent="0.25">
      <c r="A8053"/>
    </row>
    <row r="8054" spans="1:1" ht="30.75" customHeight="1" x14ac:dyDescent="0.25">
      <c r="A8054"/>
    </row>
    <row r="8055" spans="1:1" ht="30.75" customHeight="1" x14ac:dyDescent="0.25">
      <c r="A8055"/>
    </row>
    <row r="8056" spans="1:1" ht="30.75" customHeight="1" x14ac:dyDescent="0.25">
      <c r="A8056"/>
    </row>
    <row r="8057" spans="1:1" ht="30.75" customHeight="1" x14ac:dyDescent="0.25">
      <c r="A8057"/>
    </row>
    <row r="8058" spans="1:1" ht="30.75" customHeight="1" x14ac:dyDescent="0.25">
      <c r="A8058"/>
    </row>
    <row r="8059" spans="1:1" ht="30.75" customHeight="1" x14ac:dyDescent="0.25">
      <c r="A8059"/>
    </row>
    <row r="8060" spans="1:1" ht="30.75" customHeight="1" x14ac:dyDescent="0.25">
      <c r="A8060"/>
    </row>
    <row r="8061" spans="1:1" ht="30.75" customHeight="1" x14ac:dyDescent="0.25">
      <c r="A8061"/>
    </row>
    <row r="8062" spans="1:1" ht="30.75" customHeight="1" x14ac:dyDescent="0.25">
      <c r="A8062"/>
    </row>
    <row r="8063" spans="1:1" ht="30.75" customHeight="1" x14ac:dyDescent="0.25">
      <c r="A8063"/>
    </row>
    <row r="8064" spans="1:1" ht="30.75" customHeight="1" x14ac:dyDescent="0.25">
      <c r="A8064"/>
    </row>
    <row r="8065" spans="1:1" ht="30.75" customHeight="1" x14ac:dyDescent="0.25">
      <c r="A8065"/>
    </row>
    <row r="8066" spans="1:1" ht="30.75" customHeight="1" x14ac:dyDescent="0.25">
      <c r="A8066"/>
    </row>
    <row r="8067" spans="1:1" ht="30.75" customHeight="1" x14ac:dyDescent="0.25">
      <c r="A8067"/>
    </row>
    <row r="8068" spans="1:1" ht="30.75" customHeight="1" x14ac:dyDescent="0.25">
      <c r="A8068"/>
    </row>
    <row r="8069" spans="1:1" ht="30.75" customHeight="1" x14ac:dyDescent="0.25">
      <c r="A8069"/>
    </row>
    <row r="8070" spans="1:1" ht="30.75" customHeight="1" x14ac:dyDescent="0.25">
      <c r="A8070"/>
    </row>
    <row r="8071" spans="1:1" ht="30.75" customHeight="1" x14ac:dyDescent="0.25">
      <c r="A8071"/>
    </row>
    <row r="8072" spans="1:1" ht="30.75" customHeight="1" x14ac:dyDescent="0.25">
      <c r="A8072"/>
    </row>
    <row r="8073" spans="1:1" ht="30.75" customHeight="1" x14ac:dyDescent="0.25">
      <c r="A8073"/>
    </row>
    <row r="8074" spans="1:1" ht="30.75" customHeight="1" x14ac:dyDescent="0.25">
      <c r="A8074"/>
    </row>
    <row r="8075" spans="1:1" ht="30.75" customHeight="1" x14ac:dyDescent="0.25">
      <c r="A8075"/>
    </row>
    <row r="8076" spans="1:1" ht="30.75" customHeight="1" x14ac:dyDescent="0.25">
      <c r="A8076"/>
    </row>
    <row r="8077" spans="1:1" ht="30.75" customHeight="1" x14ac:dyDescent="0.25">
      <c r="A8077"/>
    </row>
    <row r="8078" spans="1:1" ht="30.75" customHeight="1" x14ac:dyDescent="0.25">
      <c r="A8078"/>
    </row>
    <row r="8079" spans="1:1" ht="30.75" customHeight="1" x14ac:dyDescent="0.25">
      <c r="A8079"/>
    </row>
    <row r="8080" spans="1:1" ht="30.75" customHeight="1" x14ac:dyDescent="0.25">
      <c r="A8080"/>
    </row>
    <row r="8081" spans="1:1" ht="30.75" customHeight="1" x14ac:dyDescent="0.25">
      <c r="A8081"/>
    </row>
    <row r="8082" spans="1:1" ht="30.75" customHeight="1" x14ac:dyDescent="0.25">
      <c r="A8082"/>
    </row>
    <row r="8083" spans="1:1" ht="30.75" customHeight="1" x14ac:dyDescent="0.25">
      <c r="A8083"/>
    </row>
    <row r="8084" spans="1:1" ht="30.75" customHeight="1" x14ac:dyDescent="0.25">
      <c r="A8084"/>
    </row>
    <row r="8085" spans="1:1" ht="30.75" customHeight="1" x14ac:dyDescent="0.25">
      <c r="A8085"/>
    </row>
    <row r="8086" spans="1:1" ht="30.75" customHeight="1" x14ac:dyDescent="0.25">
      <c r="A8086"/>
    </row>
    <row r="8087" spans="1:1" ht="30.75" customHeight="1" x14ac:dyDescent="0.25">
      <c r="A8087"/>
    </row>
    <row r="8088" spans="1:1" ht="30.75" customHeight="1" x14ac:dyDescent="0.25">
      <c r="A8088"/>
    </row>
    <row r="8089" spans="1:1" ht="30.75" customHeight="1" x14ac:dyDescent="0.25">
      <c r="A8089"/>
    </row>
    <row r="8090" spans="1:1" ht="30.75" customHeight="1" x14ac:dyDescent="0.25">
      <c r="A8090"/>
    </row>
    <row r="8091" spans="1:1" ht="30.75" customHeight="1" x14ac:dyDescent="0.25">
      <c r="A8091"/>
    </row>
    <row r="8092" spans="1:1" ht="30.75" customHeight="1" x14ac:dyDescent="0.25">
      <c r="A8092"/>
    </row>
    <row r="8093" spans="1:1" ht="30.75" customHeight="1" x14ac:dyDescent="0.25">
      <c r="A8093"/>
    </row>
    <row r="8094" spans="1:1" ht="30.75" customHeight="1" x14ac:dyDescent="0.25">
      <c r="A8094"/>
    </row>
    <row r="8095" spans="1:1" ht="30.75" customHeight="1" x14ac:dyDescent="0.25">
      <c r="A8095"/>
    </row>
    <row r="8096" spans="1:1" ht="30.75" customHeight="1" x14ac:dyDescent="0.25">
      <c r="A8096"/>
    </row>
    <row r="8097" spans="1:1" ht="30.75" customHeight="1" x14ac:dyDescent="0.25">
      <c r="A8097"/>
    </row>
    <row r="8098" spans="1:1" ht="30.75" customHeight="1" x14ac:dyDescent="0.25">
      <c r="A8098"/>
    </row>
    <row r="8099" spans="1:1" ht="30.75" customHeight="1" x14ac:dyDescent="0.25">
      <c r="A8099"/>
    </row>
    <row r="8100" spans="1:1" ht="30.75" customHeight="1" x14ac:dyDescent="0.25">
      <c r="A8100"/>
    </row>
    <row r="8101" spans="1:1" ht="30.75" customHeight="1" x14ac:dyDescent="0.25">
      <c r="A8101"/>
    </row>
    <row r="8102" spans="1:1" ht="30.75" customHeight="1" x14ac:dyDescent="0.25">
      <c r="A8102"/>
    </row>
    <row r="8103" spans="1:1" ht="30.75" customHeight="1" x14ac:dyDescent="0.25">
      <c r="A8103"/>
    </row>
    <row r="8104" spans="1:1" ht="30.75" customHeight="1" x14ac:dyDescent="0.25">
      <c r="A8104"/>
    </row>
    <row r="8105" spans="1:1" ht="30.75" customHeight="1" x14ac:dyDescent="0.25">
      <c r="A8105"/>
    </row>
    <row r="8106" spans="1:1" ht="30.75" customHeight="1" x14ac:dyDescent="0.25">
      <c r="A8106"/>
    </row>
    <row r="8107" spans="1:1" ht="30.75" customHeight="1" x14ac:dyDescent="0.25">
      <c r="A8107"/>
    </row>
    <row r="8108" spans="1:1" ht="30.75" customHeight="1" x14ac:dyDescent="0.25">
      <c r="A8108"/>
    </row>
    <row r="8109" spans="1:1" ht="30.75" customHeight="1" x14ac:dyDescent="0.25">
      <c r="A8109"/>
    </row>
    <row r="8110" spans="1:1" ht="30.75" customHeight="1" x14ac:dyDescent="0.25">
      <c r="A8110"/>
    </row>
    <row r="8111" spans="1:1" ht="30.75" customHeight="1" x14ac:dyDescent="0.25">
      <c r="A8111"/>
    </row>
    <row r="8112" spans="1:1" ht="30.75" customHeight="1" x14ac:dyDescent="0.25">
      <c r="A8112"/>
    </row>
    <row r="8113" spans="1:1" ht="30.75" customHeight="1" x14ac:dyDescent="0.25">
      <c r="A8113"/>
    </row>
    <row r="8114" spans="1:1" ht="30.75" customHeight="1" x14ac:dyDescent="0.25">
      <c r="A8114"/>
    </row>
    <row r="8115" spans="1:1" ht="30.75" customHeight="1" x14ac:dyDescent="0.25">
      <c r="A8115"/>
    </row>
    <row r="8116" spans="1:1" ht="30.75" customHeight="1" x14ac:dyDescent="0.25">
      <c r="A8116"/>
    </row>
    <row r="8117" spans="1:1" ht="30.75" customHeight="1" x14ac:dyDescent="0.25">
      <c r="A8117"/>
    </row>
    <row r="8118" spans="1:1" ht="30.75" customHeight="1" x14ac:dyDescent="0.25">
      <c r="A8118"/>
    </row>
    <row r="8119" spans="1:1" ht="30.75" customHeight="1" x14ac:dyDescent="0.25">
      <c r="A8119"/>
    </row>
    <row r="8120" spans="1:1" ht="30.75" customHeight="1" x14ac:dyDescent="0.25">
      <c r="A8120"/>
    </row>
    <row r="8121" spans="1:1" ht="30.75" customHeight="1" x14ac:dyDescent="0.25">
      <c r="A8121"/>
    </row>
    <row r="8122" spans="1:1" ht="30.75" customHeight="1" x14ac:dyDescent="0.25">
      <c r="A8122"/>
    </row>
    <row r="8123" spans="1:1" ht="30.75" customHeight="1" x14ac:dyDescent="0.25">
      <c r="A8123"/>
    </row>
    <row r="8124" spans="1:1" ht="30.75" customHeight="1" x14ac:dyDescent="0.25">
      <c r="A8124"/>
    </row>
    <row r="8125" spans="1:1" ht="30.75" customHeight="1" x14ac:dyDescent="0.25">
      <c r="A8125"/>
    </row>
    <row r="8126" spans="1:1" ht="30.75" customHeight="1" x14ac:dyDescent="0.25">
      <c r="A8126"/>
    </row>
    <row r="8127" spans="1:1" ht="30.75" customHeight="1" x14ac:dyDescent="0.25">
      <c r="A8127"/>
    </row>
    <row r="8128" spans="1:1" ht="30.75" customHeight="1" x14ac:dyDescent="0.25">
      <c r="A8128"/>
    </row>
    <row r="8129" spans="1:1" ht="30.75" customHeight="1" x14ac:dyDescent="0.25">
      <c r="A8129"/>
    </row>
    <row r="8130" spans="1:1" ht="30.75" customHeight="1" x14ac:dyDescent="0.25">
      <c r="A8130"/>
    </row>
    <row r="8131" spans="1:1" ht="30.75" customHeight="1" x14ac:dyDescent="0.25">
      <c r="A8131"/>
    </row>
    <row r="8132" spans="1:1" ht="30.75" customHeight="1" x14ac:dyDescent="0.25">
      <c r="A8132"/>
    </row>
    <row r="8133" spans="1:1" ht="30.75" customHeight="1" x14ac:dyDescent="0.25">
      <c r="A8133"/>
    </row>
    <row r="8134" spans="1:1" ht="30.75" customHeight="1" x14ac:dyDescent="0.25">
      <c r="A8134"/>
    </row>
    <row r="8135" spans="1:1" ht="30.75" customHeight="1" x14ac:dyDescent="0.25">
      <c r="A8135"/>
    </row>
    <row r="8136" spans="1:1" ht="30.75" customHeight="1" x14ac:dyDescent="0.25">
      <c r="A8136"/>
    </row>
    <row r="8137" spans="1:1" ht="30.75" customHeight="1" x14ac:dyDescent="0.25">
      <c r="A8137"/>
    </row>
    <row r="8138" spans="1:1" ht="30.75" customHeight="1" x14ac:dyDescent="0.25">
      <c r="A8138"/>
    </row>
    <row r="8139" spans="1:1" ht="30.75" customHeight="1" x14ac:dyDescent="0.25">
      <c r="A8139"/>
    </row>
    <row r="8140" spans="1:1" ht="30.75" customHeight="1" x14ac:dyDescent="0.25">
      <c r="A8140"/>
    </row>
    <row r="8141" spans="1:1" ht="30.75" customHeight="1" x14ac:dyDescent="0.25">
      <c r="A8141"/>
    </row>
    <row r="8142" spans="1:1" ht="30.75" customHeight="1" x14ac:dyDescent="0.25">
      <c r="A8142"/>
    </row>
    <row r="8143" spans="1:1" ht="30.75" customHeight="1" x14ac:dyDescent="0.25">
      <c r="A8143"/>
    </row>
    <row r="8144" spans="1:1" ht="30.75" customHeight="1" x14ac:dyDescent="0.25">
      <c r="A8144"/>
    </row>
    <row r="8145" spans="1:1" ht="30.75" customHeight="1" x14ac:dyDescent="0.25">
      <c r="A8145"/>
    </row>
    <row r="8146" spans="1:1" ht="30.75" customHeight="1" x14ac:dyDescent="0.25">
      <c r="A8146"/>
    </row>
    <row r="8147" spans="1:1" ht="30.75" customHeight="1" x14ac:dyDescent="0.25">
      <c r="A8147"/>
    </row>
    <row r="8148" spans="1:1" ht="30.75" customHeight="1" x14ac:dyDescent="0.25">
      <c r="A8148"/>
    </row>
    <row r="8149" spans="1:1" ht="30.75" customHeight="1" x14ac:dyDescent="0.25">
      <c r="A8149"/>
    </row>
    <row r="8150" spans="1:1" ht="30.75" customHeight="1" x14ac:dyDescent="0.25">
      <c r="A8150"/>
    </row>
    <row r="8151" spans="1:1" ht="30.75" customHeight="1" x14ac:dyDescent="0.25">
      <c r="A8151"/>
    </row>
    <row r="8152" spans="1:1" ht="30.75" customHeight="1" x14ac:dyDescent="0.25">
      <c r="A8152"/>
    </row>
    <row r="8153" spans="1:1" ht="30.75" customHeight="1" x14ac:dyDescent="0.25">
      <c r="A8153"/>
    </row>
    <row r="8154" spans="1:1" ht="30.75" customHeight="1" x14ac:dyDescent="0.25">
      <c r="A8154"/>
    </row>
    <row r="8155" spans="1:1" ht="30.75" customHeight="1" x14ac:dyDescent="0.25">
      <c r="A8155"/>
    </row>
    <row r="8156" spans="1:1" ht="30.75" customHeight="1" x14ac:dyDescent="0.25">
      <c r="A8156"/>
    </row>
    <row r="8157" spans="1:1" ht="30.75" customHeight="1" x14ac:dyDescent="0.25">
      <c r="A8157"/>
    </row>
    <row r="8158" spans="1:1" ht="30.75" customHeight="1" x14ac:dyDescent="0.25">
      <c r="A8158"/>
    </row>
    <row r="8159" spans="1:1" ht="30.75" customHeight="1" x14ac:dyDescent="0.25">
      <c r="A8159"/>
    </row>
    <row r="8160" spans="1:1" ht="30.75" customHeight="1" x14ac:dyDescent="0.25">
      <c r="A8160"/>
    </row>
    <row r="8161" spans="1:1" ht="30.75" customHeight="1" x14ac:dyDescent="0.25">
      <c r="A8161"/>
    </row>
    <row r="8162" spans="1:1" ht="30.75" customHeight="1" x14ac:dyDescent="0.25">
      <c r="A8162"/>
    </row>
    <row r="8163" spans="1:1" ht="30.75" customHeight="1" x14ac:dyDescent="0.25">
      <c r="A8163"/>
    </row>
    <row r="8164" spans="1:1" ht="30.75" customHeight="1" x14ac:dyDescent="0.25">
      <c r="A8164"/>
    </row>
    <row r="8165" spans="1:1" ht="30.75" customHeight="1" x14ac:dyDescent="0.25">
      <c r="A8165"/>
    </row>
    <row r="8166" spans="1:1" ht="30.75" customHeight="1" x14ac:dyDescent="0.25">
      <c r="A8166"/>
    </row>
    <row r="8167" spans="1:1" ht="30.75" customHeight="1" x14ac:dyDescent="0.25">
      <c r="A8167"/>
    </row>
    <row r="8168" spans="1:1" ht="30.75" customHeight="1" x14ac:dyDescent="0.25">
      <c r="A8168"/>
    </row>
    <row r="8169" spans="1:1" ht="30.75" customHeight="1" x14ac:dyDescent="0.25">
      <c r="A8169"/>
    </row>
    <row r="8170" spans="1:1" ht="30.75" customHeight="1" x14ac:dyDescent="0.25">
      <c r="A8170"/>
    </row>
    <row r="8171" spans="1:1" ht="30.75" customHeight="1" x14ac:dyDescent="0.25">
      <c r="A8171"/>
    </row>
    <row r="8172" spans="1:1" ht="30.75" customHeight="1" x14ac:dyDescent="0.25">
      <c r="A8172"/>
    </row>
    <row r="8173" spans="1:1" ht="30.75" customHeight="1" x14ac:dyDescent="0.25">
      <c r="A8173"/>
    </row>
    <row r="8174" spans="1:1" ht="30.75" customHeight="1" x14ac:dyDescent="0.25">
      <c r="A8174"/>
    </row>
    <row r="8175" spans="1:1" ht="30.75" customHeight="1" x14ac:dyDescent="0.25">
      <c r="A8175"/>
    </row>
    <row r="8176" spans="1:1" ht="30.75" customHeight="1" x14ac:dyDescent="0.25">
      <c r="A8176"/>
    </row>
    <row r="8177" spans="1:1" ht="30.75" customHeight="1" x14ac:dyDescent="0.25">
      <c r="A8177"/>
    </row>
    <row r="8178" spans="1:1" ht="30.75" customHeight="1" x14ac:dyDescent="0.25">
      <c r="A8178"/>
    </row>
    <row r="8179" spans="1:1" ht="30.75" customHeight="1" x14ac:dyDescent="0.25">
      <c r="A8179"/>
    </row>
    <row r="8180" spans="1:1" ht="30.75" customHeight="1" x14ac:dyDescent="0.25">
      <c r="A8180"/>
    </row>
    <row r="8181" spans="1:1" ht="30.75" customHeight="1" x14ac:dyDescent="0.25">
      <c r="A8181"/>
    </row>
    <row r="8182" spans="1:1" ht="30.75" customHeight="1" x14ac:dyDescent="0.25">
      <c r="A8182"/>
    </row>
    <row r="8183" spans="1:1" ht="30.75" customHeight="1" x14ac:dyDescent="0.25">
      <c r="A8183"/>
    </row>
    <row r="8184" spans="1:1" ht="30.75" customHeight="1" x14ac:dyDescent="0.25">
      <c r="A8184"/>
    </row>
    <row r="8185" spans="1:1" ht="30.75" customHeight="1" x14ac:dyDescent="0.25">
      <c r="A8185"/>
    </row>
    <row r="8186" spans="1:1" ht="30.75" customHeight="1" x14ac:dyDescent="0.25">
      <c r="A8186"/>
    </row>
    <row r="8187" spans="1:1" ht="30.75" customHeight="1" x14ac:dyDescent="0.25">
      <c r="A8187"/>
    </row>
    <row r="8188" spans="1:1" ht="30.75" customHeight="1" x14ac:dyDescent="0.25">
      <c r="A8188"/>
    </row>
    <row r="8189" spans="1:1" ht="30.75" customHeight="1" x14ac:dyDescent="0.25">
      <c r="A8189"/>
    </row>
    <row r="8190" spans="1:1" ht="30.75" customHeight="1" x14ac:dyDescent="0.25">
      <c r="A8190"/>
    </row>
    <row r="8191" spans="1:1" ht="30.75" customHeight="1" x14ac:dyDescent="0.25">
      <c r="A8191"/>
    </row>
    <row r="8192" spans="1:1" ht="30.75" customHeight="1" x14ac:dyDescent="0.25">
      <c r="A8192"/>
    </row>
    <row r="8193" spans="1:1" ht="30.75" customHeight="1" x14ac:dyDescent="0.25">
      <c r="A8193"/>
    </row>
    <row r="8194" spans="1:1" ht="30.75" customHeight="1" x14ac:dyDescent="0.25">
      <c r="A8194"/>
    </row>
    <row r="8195" spans="1:1" ht="30.75" customHeight="1" x14ac:dyDescent="0.25">
      <c r="A8195"/>
    </row>
    <row r="8196" spans="1:1" ht="30.75" customHeight="1" x14ac:dyDescent="0.25">
      <c r="A8196"/>
    </row>
    <row r="8197" spans="1:1" ht="30.75" customHeight="1" x14ac:dyDescent="0.25">
      <c r="A8197"/>
    </row>
    <row r="8198" spans="1:1" ht="30.75" customHeight="1" x14ac:dyDescent="0.25">
      <c r="A8198"/>
    </row>
    <row r="8199" spans="1:1" ht="30.75" customHeight="1" x14ac:dyDescent="0.25">
      <c r="A8199"/>
    </row>
    <row r="8200" spans="1:1" ht="30.75" customHeight="1" x14ac:dyDescent="0.25">
      <c r="A8200"/>
    </row>
    <row r="8201" spans="1:1" ht="30.75" customHeight="1" x14ac:dyDescent="0.25">
      <c r="A8201"/>
    </row>
    <row r="8202" spans="1:1" ht="30.75" customHeight="1" x14ac:dyDescent="0.25">
      <c r="A8202"/>
    </row>
    <row r="8203" spans="1:1" ht="30.75" customHeight="1" x14ac:dyDescent="0.25">
      <c r="A8203"/>
    </row>
    <row r="8204" spans="1:1" ht="30.75" customHeight="1" x14ac:dyDescent="0.25">
      <c r="A8204"/>
    </row>
    <row r="8205" spans="1:1" ht="30.75" customHeight="1" x14ac:dyDescent="0.25">
      <c r="A8205"/>
    </row>
    <row r="8206" spans="1:1" ht="30.75" customHeight="1" x14ac:dyDescent="0.25">
      <c r="A8206"/>
    </row>
    <row r="8207" spans="1:1" ht="30.75" customHeight="1" x14ac:dyDescent="0.25">
      <c r="A8207"/>
    </row>
    <row r="8208" spans="1:1" ht="30.75" customHeight="1" x14ac:dyDescent="0.25">
      <c r="A8208"/>
    </row>
    <row r="8209" spans="1:1" ht="30.75" customHeight="1" x14ac:dyDescent="0.25">
      <c r="A8209"/>
    </row>
    <row r="8210" spans="1:1" ht="30.75" customHeight="1" x14ac:dyDescent="0.25">
      <c r="A8210"/>
    </row>
    <row r="8211" spans="1:1" ht="30.75" customHeight="1" x14ac:dyDescent="0.25">
      <c r="A8211"/>
    </row>
    <row r="8212" spans="1:1" ht="30.75" customHeight="1" x14ac:dyDescent="0.25">
      <c r="A8212"/>
    </row>
    <row r="8213" spans="1:1" ht="30.75" customHeight="1" x14ac:dyDescent="0.25">
      <c r="A8213"/>
    </row>
    <row r="8214" spans="1:1" ht="30.75" customHeight="1" x14ac:dyDescent="0.25">
      <c r="A8214"/>
    </row>
    <row r="8215" spans="1:1" ht="30.75" customHeight="1" x14ac:dyDescent="0.25">
      <c r="A8215"/>
    </row>
    <row r="8216" spans="1:1" ht="30.75" customHeight="1" x14ac:dyDescent="0.25">
      <c r="A8216"/>
    </row>
    <row r="8217" spans="1:1" ht="30.75" customHeight="1" x14ac:dyDescent="0.25">
      <c r="A8217"/>
    </row>
    <row r="8218" spans="1:1" ht="30.75" customHeight="1" x14ac:dyDescent="0.25">
      <c r="A8218"/>
    </row>
    <row r="8219" spans="1:1" ht="30.75" customHeight="1" x14ac:dyDescent="0.25">
      <c r="A8219"/>
    </row>
    <row r="8220" spans="1:1" ht="30.75" customHeight="1" x14ac:dyDescent="0.25">
      <c r="A8220"/>
    </row>
    <row r="8221" spans="1:1" ht="30.75" customHeight="1" x14ac:dyDescent="0.25">
      <c r="A8221"/>
    </row>
    <row r="8222" spans="1:1" ht="30.75" customHeight="1" x14ac:dyDescent="0.25">
      <c r="A8222"/>
    </row>
    <row r="8223" spans="1:1" ht="30.75" customHeight="1" x14ac:dyDescent="0.25">
      <c r="A8223"/>
    </row>
    <row r="8224" spans="1:1" ht="30.75" customHeight="1" x14ac:dyDescent="0.25">
      <c r="A8224"/>
    </row>
    <row r="8225" spans="1:1" ht="30.75" customHeight="1" x14ac:dyDescent="0.25">
      <c r="A8225"/>
    </row>
    <row r="8226" spans="1:1" ht="30.75" customHeight="1" x14ac:dyDescent="0.25">
      <c r="A8226"/>
    </row>
    <row r="8227" spans="1:1" ht="30.75" customHeight="1" x14ac:dyDescent="0.25">
      <c r="A8227"/>
    </row>
    <row r="8228" spans="1:1" ht="30.75" customHeight="1" x14ac:dyDescent="0.25">
      <c r="A8228"/>
    </row>
    <row r="8229" spans="1:1" ht="30.75" customHeight="1" x14ac:dyDescent="0.25">
      <c r="A8229"/>
    </row>
    <row r="8230" spans="1:1" ht="30.75" customHeight="1" x14ac:dyDescent="0.25">
      <c r="A8230"/>
    </row>
    <row r="8231" spans="1:1" ht="30.75" customHeight="1" x14ac:dyDescent="0.25">
      <c r="A8231"/>
    </row>
    <row r="8232" spans="1:1" ht="30.75" customHeight="1" x14ac:dyDescent="0.25">
      <c r="A8232"/>
    </row>
    <row r="8233" spans="1:1" ht="30.75" customHeight="1" x14ac:dyDescent="0.25">
      <c r="A8233"/>
    </row>
    <row r="8234" spans="1:1" ht="30.75" customHeight="1" x14ac:dyDescent="0.25">
      <c r="A8234"/>
    </row>
    <row r="8235" spans="1:1" ht="30.75" customHeight="1" x14ac:dyDescent="0.25">
      <c r="A8235"/>
    </row>
    <row r="8236" spans="1:1" ht="30.75" customHeight="1" x14ac:dyDescent="0.25">
      <c r="A8236"/>
    </row>
    <row r="8237" spans="1:1" ht="30.75" customHeight="1" x14ac:dyDescent="0.25">
      <c r="A8237"/>
    </row>
    <row r="8238" spans="1:1" ht="30.75" customHeight="1" x14ac:dyDescent="0.25">
      <c r="A8238"/>
    </row>
    <row r="8239" spans="1:1" ht="30.75" customHeight="1" x14ac:dyDescent="0.25">
      <c r="A8239"/>
    </row>
    <row r="8240" spans="1:1" ht="30.75" customHeight="1" x14ac:dyDescent="0.25">
      <c r="A8240"/>
    </row>
    <row r="8241" spans="1:1" ht="30.75" customHeight="1" x14ac:dyDescent="0.25">
      <c r="A8241"/>
    </row>
    <row r="8242" spans="1:1" ht="30.75" customHeight="1" x14ac:dyDescent="0.25">
      <c r="A8242"/>
    </row>
    <row r="8243" spans="1:1" ht="30.75" customHeight="1" x14ac:dyDescent="0.25">
      <c r="A8243"/>
    </row>
    <row r="8244" spans="1:1" ht="30.75" customHeight="1" x14ac:dyDescent="0.25">
      <c r="A8244"/>
    </row>
    <row r="8245" spans="1:1" ht="30.75" customHeight="1" x14ac:dyDescent="0.25">
      <c r="A8245"/>
    </row>
    <row r="8246" spans="1:1" ht="30.75" customHeight="1" x14ac:dyDescent="0.25">
      <c r="A8246"/>
    </row>
    <row r="8247" spans="1:1" ht="30.75" customHeight="1" x14ac:dyDescent="0.25">
      <c r="A8247"/>
    </row>
    <row r="8248" spans="1:1" ht="30.75" customHeight="1" x14ac:dyDescent="0.25">
      <c r="A8248"/>
    </row>
    <row r="8249" spans="1:1" ht="30.75" customHeight="1" x14ac:dyDescent="0.25">
      <c r="A8249"/>
    </row>
    <row r="8250" spans="1:1" ht="30.75" customHeight="1" x14ac:dyDescent="0.25">
      <c r="A8250"/>
    </row>
    <row r="8251" spans="1:1" ht="30.75" customHeight="1" x14ac:dyDescent="0.25">
      <c r="A8251"/>
    </row>
    <row r="8252" spans="1:1" ht="30.75" customHeight="1" x14ac:dyDescent="0.25">
      <c r="A8252"/>
    </row>
    <row r="8253" spans="1:1" ht="30.75" customHeight="1" x14ac:dyDescent="0.25">
      <c r="A8253"/>
    </row>
    <row r="8254" spans="1:1" ht="30.75" customHeight="1" x14ac:dyDescent="0.25">
      <c r="A8254"/>
    </row>
    <row r="8255" spans="1:1" ht="30.75" customHeight="1" x14ac:dyDescent="0.25">
      <c r="A8255"/>
    </row>
    <row r="8256" spans="1:1" ht="30.75" customHeight="1" x14ac:dyDescent="0.25">
      <c r="A8256"/>
    </row>
    <row r="8257" spans="1:1" ht="30.75" customHeight="1" x14ac:dyDescent="0.25">
      <c r="A8257"/>
    </row>
    <row r="8258" spans="1:1" ht="30.75" customHeight="1" x14ac:dyDescent="0.25">
      <c r="A8258"/>
    </row>
    <row r="8259" spans="1:1" ht="30.75" customHeight="1" x14ac:dyDescent="0.25">
      <c r="A8259"/>
    </row>
    <row r="8260" spans="1:1" ht="30.75" customHeight="1" x14ac:dyDescent="0.25">
      <c r="A8260"/>
    </row>
    <row r="8261" spans="1:1" ht="30.75" customHeight="1" x14ac:dyDescent="0.25">
      <c r="A8261"/>
    </row>
    <row r="8262" spans="1:1" ht="30.75" customHeight="1" x14ac:dyDescent="0.25">
      <c r="A8262"/>
    </row>
    <row r="8263" spans="1:1" ht="30.75" customHeight="1" x14ac:dyDescent="0.25">
      <c r="A8263"/>
    </row>
    <row r="8264" spans="1:1" ht="30.75" customHeight="1" x14ac:dyDescent="0.25">
      <c r="A8264"/>
    </row>
    <row r="8265" spans="1:1" ht="30.75" customHeight="1" x14ac:dyDescent="0.25">
      <c r="A8265"/>
    </row>
    <row r="8266" spans="1:1" ht="30.75" customHeight="1" x14ac:dyDescent="0.25">
      <c r="A8266"/>
    </row>
    <row r="8267" spans="1:1" ht="30.75" customHeight="1" x14ac:dyDescent="0.25">
      <c r="A8267"/>
    </row>
    <row r="8268" spans="1:1" ht="30.75" customHeight="1" x14ac:dyDescent="0.25">
      <c r="A8268"/>
    </row>
    <row r="8269" spans="1:1" ht="30.75" customHeight="1" x14ac:dyDescent="0.25">
      <c r="A8269"/>
    </row>
    <row r="8270" spans="1:1" ht="30.75" customHeight="1" x14ac:dyDescent="0.25">
      <c r="A8270"/>
    </row>
    <row r="8271" spans="1:1" ht="30.75" customHeight="1" x14ac:dyDescent="0.25">
      <c r="A8271"/>
    </row>
    <row r="8272" spans="1:1" ht="30.75" customHeight="1" x14ac:dyDescent="0.25">
      <c r="A8272"/>
    </row>
    <row r="8273" spans="1:1" ht="30.75" customHeight="1" x14ac:dyDescent="0.25">
      <c r="A8273"/>
    </row>
    <row r="8274" spans="1:1" ht="30.75" customHeight="1" x14ac:dyDescent="0.25">
      <c r="A8274"/>
    </row>
    <row r="8275" spans="1:1" ht="30.75" customHeight="1" x14ac:dyDescent="0.25">
      <c r="A8275"/>
    </row>
    <row r="8276" spans="1:1" ht="30.75" customHeight="1" x14ac:dyDescent="0.25">
      <c r="A8276"/>
    </row>
    <row r="8277" spans="1:1" ht="30.75" customHeight="1" x14ac:dyDescent="0.25">
      <c r="A8277"/>
    </row>
    <row r="8278" spans="1:1" ht="30.75" customHeight="1" x14ac:dyDescent="0.25">
      <c r="A8278"/>
    </row>
    <row r="8279" spans="1:1" ht="30.75" customHeight="1" x14ac:dyDescent="0.25">
      <c r="A8279"/>
    </row>
    <row r="8280" spans="1:1" ht="30.75" customHeight="1" x14ac:dyDescent="0.25">
      <c r="A8280"/>
    </row>
    <row r="8281" spans="1:1" ht="30.75" customHeight="1" x14ac:dyDescent="0.25">
      <c r="A8281"/>
    </row>
    <row r="8282" spans="1:1" ht="30.75" customHeight="1" x14ac:dyDescent="0.25">
      <c r="A8282"/>
    </row>
    <row r="8283" spans="1:1" ht="30.75" customHeight="1" x14ac:dyDescent="0.25">
      <c r="A8283"/>
    </row>
    <row r="8284" spans="1:1" ht="30.75" customHeight="1" x14ac:dyDescent="0.25">
      <c r="A8284"/>
    </row>
    <row r="8285" spans="1:1" ht="30.75" customHeight="1" x14ac:dyDescent="0.25">
      <c r="A8285"/>
    </row>
    <row r="8286" spans="1:1" ht="30.75" customHeight="1" x14ac:dyDescent="0.25">
      <c r="A8286"/>
    </row>
    <row r="8287" spans="1:1" ht="30.75" customHeight="1" x14ac:dyDescent="0.25">
      <c r="A8287"/>
    </row>
    <row r="8288" spans="1:1" ht="30.75" customHeight="1" x14ac:dyDescent="0.25">
      <c r="A8288"/>
    </row>
    <row r="8289" spans="1:1" ht="30.75" customHeight="1" x14ac:dyDescent="0.25">
      <c r="A8289"/>
    </row>
    <row r="8290" spans="1:1" ht="30.75" customHeight="1" x14ac:dyDescent="0.25">
      <c r="A8290"/>
    </row>
    <row r="8291" spans="1:1" ht="30.75" customHeight="1" x14ac:dyDescent="0.25">
      <c r="A8291"/>
    </row>
    <row r="8292" spans="1:1" ht="30.75" customHeight="1" x14ac:dyDescent="0.25">
      <c r="A8292"/>
    </row>
    <row r="8293" spans="1:1" ht="30.75" customHeight="1" x14ac:dyDescent="0.25">
      <c r="A8293"/>
    </row>
    <row r="8294" spans="1:1" ht="30.75" customHeight="1" x14ac:dyDescent="0.25">
      <c r="A8294"/>
    </row>
    <row r="8295" spans="1:1" ht="30.75" customHeight="1" x14ac:dyDescent="0.25">
      <c r="A8295"/>
    </row>
    <row r="8296" spans="1:1" ht="30.75" customHeight="1" x14ac:dyDescent="0.25">
      <c r="A8296"/>
    </row>
    <row r="8297" spans="1:1" ht="30.75" customHeight="1" x14ac:dyDescent="0.25">
      <c r="A8297"/>
    </row>
    <row r="8298" spans="1:1" ht="30.75" customHeight="1" x14ac:dyDescent="0.25">
      <c r="A8298"/>
    </row>
    <row r="8299" spans="1:1" ht="30.75" customHeight="1" x14ac:dyDescent="0.25">
      <c r="A8299"/>
    </row>
    <row r="8300" spans="1:1" ht="30.75" customHeight="1" x14ac:dyDescent="0.25">
      <c r="A8300"/>
    </row>
    <row r="8301" spans="1:1" ht="30.75" customHeight="1" x14ac:dyDescent="0.25">
      <c r="A8301"/>
    </row>
    <row r="8302" spans="1:1" ht="30.75" customHeight="1" x14ac:dyDescent="0.25">
      <c r="A8302"/>
    </row>
    <row r="8303" spans="1:1" ht="30.75" customHeight="1" x14ac:dyDescent="0.25">
      <c r="A8303"/>
    </row>
    <row r="8304" spans="1:1" ht="30.75" customHeight="1" x14ac:dyDescent="0.25">
      <c r="A8304"/>
    </row>
    <row r="8305" spans="1:1" ht="30.75" customHeight="1" x14ac:dyDescent="0.25">
      <c r="A8305"/>
    </row>
    <row r="8306" spans="1:1" ht="30.75" customHeight="1" x14ac:dyDescent="0.25">
      <c r="A8306"/>
    </row>
    <row r="8307" spans="1:1" ht="30.75" customHeight="1" x14ac:dyDescent="0.25">
      <c r="A8307"/>
    </row>
    <row r="8308" spans="1:1" ht="30.75" customHeight="1" x14ac:dyDescent="0.25">
      <c r="A8308"/>
    </row>
    <row r="8309" spans="1:1" ht="30.75" customHeight="1" x14ac:dyDescent="0.25">
      <c r="A8309"/>
    </row>
    <row r="8310" spans="1:1" ht="30.75" customHeight="1" x14ac:dyDescent="0.25">
      <c r="A8310"/>
    </row>
    <row r="8311" spans="1:1" ht="30.75" customHeight="1" x14ac:dyDescent="0.25">
      <c r="A8311"/>
    </row>
    <row r="8312" spans="1:1" ht="30.75" customHeight="1" x14ac:dyDescent="0.25">
      <c r="A8312"/>
    </row>
    <row r="8313" spans="1:1" ht="30.75" customHeight="1" x14ac:dyDescent="0.25">
      <c r="A8313"/>
    </row>
    <row r="8314" spans="1:1" ht="30.75" customHeight="1" x14ac:dyDescent="0.25">
      <c r="A8314"/>
    </row>
    <row r="8315" spans="1:1" ht="30.75" customHeight="1" x14ac:dyDescent="0.25">
      <c r="A8315"/>
    </row>
    <row r="8316" spans="1:1" ht="30.75" customHeight="1" x14ac:dyDescent="0.25">
      <c r="A8316"/>
    </row>
    <row r="8317" spans="1:1" ht="30.75" customHeight="1" x14ac:dyDescent="0.25">
      <c r="A8317"/>
    </row>
    <row r="8318" spans="1:1" ht="30.75" customHeight="1" x14ac:dyDescent="0.25">
      <c r="A8318"/>
    </row>
    <row r="8319" spans="1:1" ht="30.75" customHeight="1" x14ac:dyDescent="0.25">
      <c r="A8319"/>
    </row>
    <row r="8320" spans="1:1" ht="30.75" customHeight="1" x14ac:dyDescent="0.25">
      <c r="A8320"/>
    </row>
    <row r="8321" spans="1:1" ht="30.75" customHeight="1" x14ac:dyDescent="0.25">
      <c r="A8321"/>
    </row>
    <row r="8322" spans="1:1" ht="30.75" customHeight="1" x14ac:dyDescent="0.25">
      <c r="A8322"/>
    </row>
    <row r="8323" spans="1:1" ht="30.75" customHeight="1" x14ac:dyDescent="0.25">
      <c r="A8323"/>
    </row>
    <row r="8324" spans="1:1" ht="30.75" customHeight="1" x14ac:dyDescent="0.25">
      <c r="A8324"/>
    </row>
    <row r="8325" spans="1:1" ht="30.75" customHeight="1" x14ac:dyDescent="0.25">
      <c r="A8325"/>
    </row>
    <row r="8326" spans="1:1" ht="30.75" customHeight="1" x14ac:dyDescent="0.25">
      <c r="A8326"/>
    </row>
    <row r="8327" spans="1:1" ht="30.75" customHeight="1" x14ac:dyDescent="0.25">
      <c r="A8327"/>
    </row>
    <row r="8328" spans="1:1" ht="30.75" customHeight="1" x14ac:dyDescent="0.25">
      <c r="A8328"/>
    </row>
    <row r="8329" spans="1:1" ht="30.75" customHeight="1" x14ac:dyDescent="0.25">
      <c r="A8329"/>
    </row>
    <row r="8330" spans="1:1" ht="30.75" customHeight="1" x14ac:dyDescent="0.25">
      <c r="A8330"/>
    </row>
    <row r="8331" spans="1:1" ht="30.75" customHeight="1" x14ac:dyDescent="0.25">
      <c r="A8331"/>
    </row>
    <row r="8332" spans="1:1" ht="30.75" customHeight="1" x14ac:dyDescent="0.25">
      <c r="A8332"/>
    </row>
    <row r="8333" spans="1:1" ht="30.75" customHeight="1" x14ac:dyDescent="0.25">
      <c r="A8333"/>
    </row>
    <row r="8334" spans="1:1" ht="30.75" customHeight="1" x14ac:dyDescent="0.25">
      <c r="A8334"/>
    </row>
    <row r="8335" spans="1:1" ht="30.75" customHeight="1" x14ac:dyDescent="0.25">
      <c r="A8335"/>
    </row>
    <row r="8336" spans="1:1" ht="30.75" customHeight="1" x14ac:dyDescent="0.25">
      <c r="A8336"/>
    </row>
    <row r="8337" spans="1:1" ht="30.75" customHeight="1" x14ac:dyDescent="0.25">
      <c r="A8337"/>
    </row>
    <row r="8338" spans="1:1" ht="30.75" customHeight="1" x14ac:dyDescent="0.25">
      <c r="A8338"/>
    </row>
    <row r="8339" spans="1:1" ht="30.75" customHeight="1" x14ac:dyDescent="0.25">
      <c r="A8339"/>
    </row>
    <row r="8340" spans="1:1" ht="30.75" customHeight="1" x14ac:dyDescent="0.25">
      <c r="A8340"/>
    </row>
    <row r="8341" spans="1:1" ht="30.75" customHeight="1" x14ac:dyDescent="0.25">
      <c r="A8341"/>
    </row>
    <row r="8342" spans="1:1" ht="30.75" customHeight="1" x14ac:dyDescent="0.25">
      <c r="A8342"/>
    </row>
    <row r="8343" spans="1:1" ht="30.75" customHeight="1" x14ac:dyDescent="0.25">
      <c r="A8343"/>
    </row>
    <row r="8344" spans="1:1" ht="30.75" customHeight="1" x14ac:dyDescent="0.25">
      <c r="A8344"/>
    </row>
    <row r="8345" spans="1:1" ht="30.75" customHeight="1" x14ac:dyDescent="0.25">
      <c r="A8345"/>
    </row>
    <row r="8346" spans="1:1" ht="30.75" customHeight="1" x14ac:dyDescent="0.25">
      <c r="A8346"/>
    </row>
    <row r="8347" spans="1:1" ht="30.75" customHeight="1" x14ac:dyDescent="0.25">
      <c r="A8347"/>
    </row>
    <row r="8348" spans="1:1" ht="30.75" customHeight="1" x14ac:dyDescent="0.25">
      <c r="A8348"/>
    </row>
    <row r="8349" spans="1:1" ht="30.75" customHeight="1" x14ac:dyDescent="0.25">
      <c r="A8349"/>
    </row>
    <row r="8350" spans="1:1" ht="30.75" customHeight="1" x14ac:dyDescent="0.25">
      <c r="A8350"/>
    </row>
    <row r="8351" spans="1:1" ht="30.75" customHeight="1" x14ac:dyDescent="0.25">
      <c r="A8351"/>
    </row>
    <row r="8352" spans="1:1" ht="30.75" customHeight="1" x14ac:dyDescent="0.25">
      <c r="A8352"/>
    </row>
    <row r="8353" spans="1:1" ht="30.75" customHeight="1" x14ac:dyDescent="0.25">
      <c r="A8353"/>
    </row>
    <row r="8354" spans="1:1" ht="30.75" customHeight="1" x14ac:dyDescent="0.25">
      <c r="A8354"/>
    </row>
    <row r="8355" spans="1:1" ht="30.75" customHeight="1" x14ac:dyDescent="0.25">
      <c r="A8355"/>
    </row>
    <row r="8356" spans="1:1" ht="30.75" customHeight="1" x14ac:dyDescent="0.25">
      <c r="A8356"/>
    </row>
    <row r="8357" spans="1:1" ht="30.75" customHeight="1" x14ac:dyDescent="0.25">
      <c r="A8357"/>
    </row>
    <row r="8358" spans="1:1" ht="30.75" customHeight="1" x14ac:dyDescent="0.25">
      <c r="A8358"/>
    </row>
    <row r="8359" spans="1:1" ht="30.75" customHeight="1" x14ac:dyDescent="0.25">
      <c r="A8359"/>
    </row>
    <row r="8360" spans="1:1" ht="30.75" customHeight="1" x14ac:dyDescent="0.25">
      <c r="A8360"/>
    </row>
    <row r="8361" spans="1:1" ht="30.75" customHeight="1" x14ac:dyDescent="0.25">
      <c r="A8361"/>
    </row>
    <row r="8362" spans="1:1" ht="30.75" customHeight="1" x14ac:dyDescent="0.25">
      <c r="A8362"/>
    </row>
    <row r="8363" spans="1:1" ht="30.75" customHeight="1" x14ac:dyDescent="0.25">
      <c r="A8363"/>
    </row>
    <row r="8364" spans="1:1" ht="30.75" customHeight="1" x14ac:dyDescent="0.25">
      <c r="A8364"/>
    </row>
    <row r="8365" spans="1:1" ht="30.75" customHeight="1" x14ac:dyDescent="0.25">
      <c r="A8365"/>
    </row>
    <row r="8366" spans="1:1" ht="30.75" customHeight="1" x14ac:dyDescent="0.25">
      <c r="A8366"/>
    </row>
    <row r="8367" spans="1:1" ht="30.75" customHeight="1" x14ac:dyDescent="0.25">
      <c r="A8367"/>
    </row>
    <row r="8368" spans="1:1" ht="30.75" customHeight="1" x14ac:dyDescent="0.25">
      <c r="A8368"/>
    </row>
    <row r="8369" spans="1:1" ht="30.75" customHeight="1" x14ac:dyDescent="0.25">
      <c r="A8369"/>
    </row>
    <row r="8370" spans="1:1" ht="30.75" customHeight="1" x14ac:dyDescent="0.25">
      <c r="A8370"/>
    </row>
    <row r="8371" spans="1:1" ht="30.75" customHeight="1" x14ac:dyDescent="0.25">
      <c r="A8371"/>
    </row>
    <row r="8372" spans="1:1" ht="30.75" customHeight="1" x14ac:dyDescent="0.25">
      <c r="A8372"/>
    </row>
    <row r="8373" spans="1:1" ht="30.75" customHeight="1" x14ac:dyDescent="0.25">
      <c r="A8373"/>
    </row>
    <row r="8374" spans="1:1" ht="30.75" customHeight="1" x14ac:dyDescent="0.25">
      <c r="A8374"/>
    </row>
    <row r="8375" spans="1:1" ht="30.75" customHeight="1" x14ac:dyDescent="0.25">
      <c r="A8375"/>
    </row>
    <row r="8376" spans="1:1" ht="30.75" customHeight="1" x14ac:dyDescent="0.25">
      <c r="A8376"/>
    </row>
    <row r="8377" spans="1:1" ht="30.75" customHeight="1" x14ac:dyDescent="0.25">
      <c r="A8377"/>
    </row>
    <row r="8378" spans="1:1" ht="30.75" customHeight="1" x14ac:dyDescent="0.25">
      <c r="A8378"/>
    </row>
    <row r="8379" spans="1:1" ht="30.75" customHeight="1" x14ac:dyDescent="0.25">
      <c r="A8379"/>
    </row>
    <row r="8380" spans="1:1" ht="30.75" customHeight="1" x14ac:dyDescent="0.25">
      <c r="A8380"/>
    </row>
    <row r="8381" spans="1:1" ht="30.75" customHeight="1" x14ac:dyDescent="0.25">
      <c r="A8381"/>
    </row>
    <row r="8382" spans="1:1" ht="30.75" customHeight="1" x14ac:dyDescent="0.25">
      <c r="A8382"/>
    </row>
    <row r="8383" spans="1:1" ht="30.75" customHeight="1" x14ac:dyDescent="0.25">
      <c r="A8383"/>
    </row>
    <row r="8384" spans="1:1" ht="30.75" customHeight="1" x14ac:dyDescent="0.25">
      <c r="A8384"/>
    </row>
    <row r="8385" spans="1:1" ht="30.75" customHeight="1" x14ac:dyDescent="0.25">
      <c r="A8385"/>
    </row>
    <row r="8386" spans="1:1" ht="30.75" customHeight="1" x14ac:dyDescent="0.25">
      <c r="A8386"/>
    </row>
    <row r="8387" spans="1:1" ht="30.75" customHeight="1" x14ac:dyDescent="0.25">
      <c r="A8387"/>
    </row>
    <row r="8388" spans="1:1" ht="30.75" customHeight="1" x14ac:dyDescent="0.25">
      <c r="A8388"/>
    </row>
    <row r="8389" spans="1:1" ht="30.75" customHeight="1" x14ac:dyDescent="0.25">
      <c r="A8389"/>
    </row>
    <row r="8390" spans="1:1" ht="30.75" customHeight="1" x14ac:dyDescent="0.25">
      <c r="A8390"/>
    </row>
    <row r="8391" spans="1:1" ht="30.75" customHeight="1" x14ac:dyDescent="0.25">
      <c r="A8391"/>
    </row>
    <row r="8392" spans="1:1" ht="30.75" customHeight="1" x14ac:dyDescent="0.25">
      <c r="A8392"/>
    </row>
    <row r="8393" spans="1:1" ht="30.75" customHeight="1" x14ac:dyDescent="0.25">
      <c r="A8393"/>
    </row>
    <row r="8394" spans="1:1" ht="30.75" customHeight="1" x14ac:dyDescent="0.25">
      <c r="A8394"/>
    </row>
    <row r="8395" spans="1:1" ht="30.75" customHeight="1" x14ac:dyDescent="0.25">
      <c r="A8395"/>
    </row>
    <row r="8396" spans="1:1" ht="30.75" customHeight="1" x14ac:dyDescent="0.25">
      <c r="A8396"/>
    </row>
    <row r="8397" spans="1:1" ht="30.75" customHeight="1" x14ac:dyDescent="0.25">
      <c r="A8397"/>
    </row>
    <row r="8398" spans="1:1" ht="30.75" customHeight="1" x14ac:dyDescent="0.25">
      <c r="A8398"/>
    </row>
    <row r="8399" spans="1:1" ht="30.75" customHeight="1" x14ac:dyDescent="0.25">
      <c r="A8399"/>
    </row>
    <row r="8400" spans="1:1" ht="30.75" customHeight="1" x14ac:dyDescent="0.25">
      <c r="A8400"/>
    </row>
    <row r="8401" spans="1:1" ht="30.75" customHeight="1" x14ac:dyDescent="0.25">
      <c r="A8401"/>
    </row>
    <row r="8402" spans="1:1" ht="30.75" customHeight="1" x14ac:dyDescent="0.25">
      <c r="A8402"/>
    </row>
    <row r="8403" spans="1:1" ht="30.75" customHeight="1" x14ac:dyDescent="0.25">
      <c r="A8403"/>
    </row>
    <row r="8404" spans="1:1" ht="30.75" customHeight="1" x14ac:dyDescent="0.25">
      <c r="A8404"/>
    </row>
    <row r="8405" spans="1:1" ht="30.75" customHeight="1" x14ac:dyDescent="0.25">
      <c r="A8405"/>
    </row>
    <row r="8406" spans="1:1" ht="30.75" customHeight="1" x14ac:dyDescent="0.25">
      <c r="A8406"/>
    </row>
    <row r="8407" spans="1:1" ht="30.75" customHeight="1" x14ac:dyDescent="0.25">
      <c r="A8407"/>
    </row>
    <row r="8408" spans="1:1" ht="30.75" customHeight="1" x14ac:dyDescent="0.25">
      <c r="A8408"/>
    </row>
    <row r="8409" spans="1:1" ht="30.75" customHeight="1" x14ac:dyDescent="0.25">
      <c r="A8409"/>
    </row>
    <row r="8410" spans="1:1" ht="30.75" customHeight="1" x14ac:dyDescent="0.25">
      <c r="A8410"/>
    </row>
    <row r="8411" spans="1:1" ht="30.75" customHeight="1" x14ac:dyDescent="0.25">
      <c r="A8411"/>
    </row>
    <row r="8412" spans="1:1" ht="30.75" customHeight="1" x14ac:dyDescent="0.25">
      <c r="A8412"/>
    </row>
    <row r="8413" spans="1:1" ht="30.75" customHeight="1" x14ac:dyDescent="0.25">
      <c r="A8413"/>
    </row>
    <row r="8414" spans="1:1" ht="30.75" customHeight="1" x14ac:dyDescent="0.25">
      <c r="A8414"/>
    </row>
    <row r="8415" spans="1:1" ht="30.75" customHeight="1" x14ac:dyDescent="0.25">
      <c r="A8415"/>
    </row>
    <row r="8416" spans="1:1" ht="30.75" customHeight="1" x14ac:dyDescent="0.25">
      <c r="A8416"/>
    </row>
    <row r="8417" spans="1:1" ht="30.75" customHeight="1" x14ac:dyDescent="0.25">
      <c r="A8417"/>
    </row>
    <row r="8418" spans="1:1" ht="30.75" customHeight="1" x14ac:dyDescent="0.25">
      <c r="A8418"/>
    </row>
    <row r="8419" spans="1:1" ht="30.75" customHeight="1" x14ac:dyDescent="0.25">
      <c r="A8419"/>
    </row>
    <row r="8420" spans="1:1" ht="30.75" customHeight="1" x14ac:dyDescent="0.25">
      <c r="A8420"/>
    </row>
    <row r="8421" spans="1:1" ht="30.75" customHeight="1" x14ac:dyDescent="0.25">
      <c r="A8421"/>
    </row>
    <row r="8422" spans="1:1" ht="30.75" customHeight="1" x14ac:dyDescent="0.25">
      <c r="A8422"/>
    </row>
    <row r="8423" spans="1:1" ht="30.75" customHeight="1" x14ac:dyDescent="0.25">
      <c r="A8423"/>
    </row>
    <row r="8424" spans="1:1" ht="30.75" customHeight="1" x14ac:dyDescent="0.25">
      <c r="A8424"/>
    </row>
    <row r="8425" spans="1:1" ht="30.75" customHeight="1" x14ac:dyDescent="0.25">
      <c r="A8425"/>
    </row>
    <row r="8426" spans="1:1" ht="30.75" customHeight="1" x14ac:dyDescent="0.25">
      <c r="A8426"/>
    </row>
    <row r="8427" spans="1:1" ht="30.75" customHeight="1" x14ac:dyDescent="0.25">
      <c r="A8427"/>
    </row>
    <row r="8428" spans="1:1" ht="30.75" customHeight="1" x14ac:dyDescent="0.25">
      <c r="A8428"/>
    </row>
    <row r="8429" spans="1:1" ht="30.75" customHeight="1" x14ac:dyDescent="0.25">
      <c r="A8429"/>
    </row>
    <row r="8430" spans="1:1" ht="30.75" customHeight="1" x14ac:dyDescent="0.25">
      <c r="A8430"/>
    </row>
    <row r="8431" spans="1:1" ht="30.75" customHeight="1" x14ac:dyDescent="0.25">
      <c r="A8431"/>
    </row>
    <row r="8432" spans="1:1" ht="30.75" customHeight="1" x14ac:dyDescent="0.25">
      <c r="A8432"/>
    </row>
    <row r="8433" spans="1:1" ht="30.75" customHeight="1" x14ac:dyDescent="0.25">
      <c r="A8433"/>
    </row>
    <row r="8434" spans="1:1" ht="30.75" customHeight="1" x14ac:dyDescent="0.25">
      <c r="A8434"/>
    </row>
    <row r="8435" spans="1:1" ht="30.75" customHeight="1" x14ac:dyDescent="0.25">
      <c r="A8435"/>
    </row>
    <row r="8436" spans="1:1" ht="30.75" customHeight="1" x14ac:dyDescent="0.25">
      <c r="A8436"/>
    </row>
    <row r="8437" spans="1:1" ht="30.75" customHeight="1" x14ac:dyDescent="0.25">
      <c r="A8437"/>
    </row>
    <row r="8438" spans="1:1" ht="30.75" customHeight="1" x14ac:dyDescent="0.25">
      <c r="A8438"/>
    </row>
    <row r="8439" spans="1:1" ht="30.75" customHeight="1" x14ac:dyDescent="0.25">
      <c r="A8439"/>
    </row>
    <row r="8440" spans="1:1" ht="30.75" customHeight="1" x14ac:dyDescent="0.25">
      <c r="A8440"/>
    </row>
    <row r="8441" spans="1:1" ht="30.75" customHeight="1" x14ac:dyDescent="0.25">
      <c r="A8441"/>
    </row>
    <row r="8442" spans="1:1" ht="30.75" customHeight="1" x14ac:dyDescent="0.25">
      <c r="A8442"/>
    </row>
    <row r="8443" spans="1:1" ht="30.75" customHeight="1" x14ac:dyDescent="0.25">
      <c r="A8443"/>
    </row>
    <row r="8444" spans="1:1" ht="30.75" customHeight="1" x14ac:dyDescent="0.25">
      <c r="A8444"/>
    </row>
    <row r="8445" spans="1:1" ht="30.75" customHeight="1" x14ac:dyDescent="0.25">
      <c r="A8445"/>
    </row>
    <row r="8446" spans="1:1" ht="30.75" customHeight="1" x14ac:dyDescent="0.25">
      <c r="A8446"/>
    </row>
    <row r="8447" spans="1:1" ht="30.75" customHeight="1" x14ac:dyDescent="0.25">
      <c r="A8447"/>
    </row>
    <row r="8448" spans="1:1" ht="30.75" customHeight="1" x14ac:dyDescent="0.25">
      <c r="A8448"/>
    </row>
    <row r="8449" spans="1:1" ht="30.75" customHeight="1" x14ac:dyDescent="0.25">
      <c r="A8449"/>
    </row>
    <row r="8450" spans="1:1" ht="30.75" customHeight="1" x14ac:dyDescent="0.25">
      <c r="A8450"/>
    </row>
    <row r="8451" spans="1:1" ht="30.75" customHeight="1" x14ac:dyDescent="0.25">
      <c r="A8451"/>
    </row>
    <row r="8452" spans="1:1" ht="30.75" customHeight="1" x14ac:dyDescent="0.25">
      <c r="A8452"/>
    </row>
    <row r="8453" spans="1:1" ht="30.75" customHeight="1" x14ac:dyDescent="0.25">
      <c r="A8453"/>
    </row>
    <row r="8454" spans="1:1" ht="30.75" customHeight="1" x14ac:dyDescent="0.25">
      <c r="A8454"/>
    </row>
    <row r="8455" spans="1:1" ht="30.75" customHeight="1" x14ac:dyDescent="0.25">
      <c r="A8455"/>
    </row>
    <row r="8456" spans="1:1" ht="30.75" customHeight="1" x14ac:dyDescent="0.25">
      <c r="A8456"/>
    </row>
    <row r="8457" spans="1:1" ht="30.75" customHeight="1" x14ac:dyDescent="0.25">
      <c r="A8457"/>
    </row>
    <row r="8458" spans="1:1" ht="30.75" customHeight="1" x14ac:dyDescent="0.25">
      <c r="A8458"/>
    </row>
    <row r="8459" spans="1:1" ht="30.75" customHeight="1" x14ac:dyDescent="0.25">
      <c r="A8459"/>
    </row>
    <row r="8460" spans="1:1" ht="30.75" customHeight="1" x14ac:dyDescent="0.25">
      <c r="A8460"/>
    </row>
    <row r="8461" spans="1:1" ht="30.75" customHeight="1" x14ac:dyDescent="0.25">
      <c r="A8461"/>
    </row>
    <row r="8462" spans="1:1" ht="30.75" customHeight="1" x14ac:dyDescent="0.25">
      <c r="A8462"/>
    </row>
    <row r="8463" spans="1:1" ht="30.75" customHeight="1" x14ac:dyDescent="0.25">
      <c r="A8463"/>
    </row>
    <row r="8464" spans="1:1" ht="30.75" customHeight="1" x14ac:dyDescent="0.25">
      <c r="A8464"/>
    </row>
    <row r="8465" spans="1:1" ht="30.75" customHeight="1" x14ac:dyDescent="0.25">
      <c r="A8465"/>
    </row>
    <row r="8466" spans="1:1" ht="30.75" customHeight="1" x14ac:dyDescent="0.25">
      <c r="A8466"/>
    </row>
    <row r="8467" spans="1:1" ht="30.75" customHeight="1" x14ac:dyDescent="0.25">
      <c r="A8467"/>
    </row>
    <row r="8468" spans="1:1" ht="30.75" customHeight="1" x14ac:dyDescent="0.25">
      <c r="A8468"/>
    </row>
    <row r="8469" spans="1:1" ht="30.75" customHeight="1" x14ac:dyDescent="0.25">
      <c r="A8469"/>
    </row>
    <row r="8470" spans="1:1" ht="30.75" customHeight="1" x14ac:dyDescent="0.25">
      <c r="A8470"/>
    </row>
    <row r="8471" spans="1:1" ht="30.75" customHeight="1" x14ac:dyDescent="0.25">
      <c r="A8471"/>
    </row>
    <row r="8472" spans="1:1" ht="30.75" customHeight="1" x14ac:dyDescent="0.25">
      <c r="A8472"/>
    </row>
    <row r="8473" spans="1:1" ht="30.75" customHeight="1" x14ac:dyDescent="0.25">
      <c r="A8473"/>
    </row>
    <row r="8474" spans="1:1" ht="30.75" customHeight="1" x14ac:dyDescent="0.25">
      <c r="A8474"/>
    </row>
    <row r="8475" spans="1:1" ht="30.75" customHeight="1" x14ac:dyDescent="0.25">
      <c r="A8475"/>
    </row>
    <row r="8476" spans="1:1" ht="30.75" customHeight="1" x14ac:dyDescent="0.25">
      <c r="A8476"/>
    </row>
    <row r="8477" spans="1:1" ht="30.75" customHeight="1" x14ac:dyDescent="0.25">
      <c r="A8477"/>
    </row>
    <row r="8478" spans="1:1" ht="30.75" customHeight="1" x14ac:dyDescent="0.25">
      <c r="A8478"/>
    </row>
    <row r="8479" spans="1:1" ht="30.75" customHeight="1" x14ac:dyDescent="0.25">
      <c r="A8479"/>
    </row>
    <row r="8480" spans="1:1" ht="30.75" customHeight="1" x14ac:dyDescent="0.25">
      <c r="A8480"/>
    </row>
    <row r="8481" spans="1:1" ht="30.75" customHeight="1" x14ac:dyDescent="0.25">
      <c r="A8481"/>
    </row>
    <row r="8482" spans="1:1" ht="30.75" customHeight="1" x14ac:dyDescent="0.25">
      <c r="A8482"/>
    </row>
    <row r="8483" spans="1:1" ht="30.75" customHeight="1" x14ac:dyDescent="0.25">
      <c r="A8483"/>
    </row>
    <row r="8484" spans="1:1" ht="30.75" customHeight="1" x14ac:dyDescent="0.25">
      <c r="A8484"/>
    </row>
    <row r="8485" spans="1:1" ht="30.75" customHeight="1" x14ac:dyDescent="0.25">
      <c r="A8485"/>
    </row>
    <row r="8486" spans="1:1" ht="30.75" customHeight="1" x14ac:dyDescent="0.25">
      <c r="A8486"/>
    </row>
    <row r="8487" spans="1:1" ht="30.75" customHeight="1" x14ac:dyDescent="0.25">
      <c r="A8487"/>
    </row>
    <row r="8488" spans="1:1" ht="30.75" customHeight="1" x14ac:dyDescent="0.25">
      <c r="A8488"/>
    </row>
    <row r="8489" spans="1:1" ht="30.75" customHeight="1" x14ac:dyDescent="0.25">
      <c r="A8489"/>
    </row>
    <row r="8490" spans="1:1" ht="30.75" customHeight="1" x14ac:dyDescent="0.25">
      <c r="A8490"/>
    </row>
    <row r="8491" spans="1:1" ht="30.75" customHeight="1" x14ac:dyDescent="0.25">
      <c r="A8491"/>
    </row>
    <row r="8492" spans="1:1" ht="30.75" customHeight="1" x14ac:dyDescent="0.25">
      <c r="A8492"/>
    </row>
    <row r="8493" spans="1:1" ht="30.75" customHeight="1" x14ac:dyDescent="0.25">
      <c r="A8493"/>
    </row>
    <row r="8494" spans="1:1" ht="30.75" customHeight="1" x14ac:dyDescent="0.25">
      <c r="A8494"/>
    </row>
    <row r="8495" spans="1:1" ht="30.75" customHeight="1" x14ac:dyDescent="0.25">
      <c r="A8495"/>
    </row>
    <row r="8496" spans="1:1" ht="30.75" customHeight="1" x14ac:dyDescent="0.25">
      <c r="A8496"/>
    </row>
    <row r="8497" spans="1:1" ht="30.75" customHeight="1" x14ac:dyDescent="0.25">
      <c r="A8497"/>
    </row>
    <row r="8498" spans="1:1" ht="30.75" customHeight="1" x14ac:dyDescent="0.25">
      <c r="A8498"/>
    </row>
    <row r="8499" spans="1:1" ht="30.75" customHeight="1" x14ac:dyDescent="0.25">
      <c r="A8499"/>
    </row>
    <row r="8500" spans="1:1" ht="30.75" customHeight="1" x14ac:dyDescent="0.25">
      <c r="A8500"/>
    </row>
    <row r="8501" spans="1:1" ht="30.75" customHeight="1" x14ac:dyDescent="0.25">
      <c r="A8501"/>
    </row>
    <row r="8502" spans="1:1" ht="30.75" customHeight="1" x14ac:dyDescent="0.25">
      <c r="A8502"/>
    </row>
    <row r="8503" spans="1:1" ht="30.75" customHeight="1" x14ac:dyDescent="0.25">
      <c r="A8503"/>
    </row>
    <row r="8504" spans="1:1" ht="30.75" customHeight="1" x14ac:dyDescent="0.25">
      <c r="A8504"/>
    </row>
    <row r="8505" spans="1:1" ht="30.75" customHeight="1" x14ac:dyDescent="0.25">
      <c r="A8505"/>
    </row>
    <row r="8506" spans="1:1" ht="30.75" customHeight="1" x14ac:dyDescent="0.25">
      <c r="A8506"/>
    </row>
    <row r="8507" spans="1:1" ht="30.75" customHeight="1" x14ac:dyDescent="0.25">
      <c r="A8507"/>
    </row>
    <row r="8508" spans="1:1" ht="30.75" customHeight="1" x14ac:dyDescent="0.25">
      <c r="A8508"/>
    </row>
    <row r="8509" spans="1:1" ht="30.75" customHeight="1" x14ac:dyDescent="0.25">
      <c r="A8509"/>
    </row>
    <row r="8510" spans="1:1" ht="30.75" customHeight="1" x14ac:dyDescent="0.25">
      <c r="A8510"/>
    </row>
    <row r="8511" spans="1:1" ht="30.75" customHeight="1" x14ac:dyDescent="0.25">
      <c r="A8511"/>
    </row>
    <row r="8512" spans="1:1" ht="30.75" customHeight="1" x14ac:dyDescent="0.25">
      <c r="A8512"/>
    </row>
    <row r="8513" spans="1:1" ht="30.75" customHeight="1" x14ac:dyDescent="0.25">
      <c r="A8513"/>
    </row>
    <row r="8514" spans="1:1" ht="30.75" customHeight="1" x14ac:dyDescent="0.25">
      <c r="A8514"/>
    </row>
    <row r="8515" spans="1:1" ht="30.75" customHeight="1" x14ac:dyDescent="0.25">
      <c r="A8515"/>
    </row>
    <row r="8516" spans="1:1" ht="30.75" customHeight="1" x14ac:dyDescent="0.25">
      <c r="A8516"/>
    </row>
    <row r="8517" spans="1:1" ht="30.75" customHeight="1" x14ac:dyDescent="0.25">
      <c r="A8517"/>
    </row>
    <row r="8518" spans="1:1" ht="30.75" customHeight="1" x14ac:dyDescent="0.25">
      <c r="A8518"/>
    </row>
    <row r="8519" spans="1:1" ht="30.75" customHeight="1" x14ac:dyDescent="0.25">
      <c r="A8519"/>
    </row>
    <row r="8520" spans="1:1" ht="30.75" customHeight="1" x14ac:dyDescent="0.25">
      <c r="A8520"/>
    </row>
    <row r="8521" spans="1:1" ht="30.75" customHeight="1" x14ac:dyDescent="0.25">
      <c r="A8521"/>
    </row>
    <row r="8522" spans="1:1" ht="30.75" customHeight="1" x14ac:dyDescent="0.25">
      <c r="A8522"/>
    </row>
    <row r="8523" spans="1:1" ht="30.75" customHeight="1" x14ac:dyDescent="0.25">
      <c r="A8523"/>
    </row>
    <row r="8524" spans="1:1" ht="30.75" customHeight="1" x14ac:dyDescent="0.25">
      <c r="A8524"/>
    </row>
    <row r="8525" spans="1:1" ht="30.75" customHeight="1" x14ac:dyDescent="0.25">
      <c r="A8525"/>
    </row>
    <row r="8526" spans="1:1" ht="30.75" customHeight="1" x14ac:dyDescent="0.25">
      <c r="A8526"/>
    </row>
    <row r="8527" spans="1:1" ht="30.75" customHeight="1" x14ac:dyDescent="0.25">
      <c r="A8527"/>
    </row>
    <row r="8528" spans="1:1" ht="30.75" customHeight="1" x14ac:dyDescent="0.25">
      <c r="A8528"/>
    </row>
    <row r="8529" spans="1:1" ht="30.75" customHeight="1" x14ac:dyDescent="0.25">
      <c r="A8529"/>
    </row>
    <row r="8530" spans="1:1" ht="30.75" customHeight="1" x14ac:dyDescent="0.25">
      <c r="A8530"/>
    </row>
    <row r="8531" spans="1:1" ht="30.75" customHeight="1" x14ac:dyDescent="0.25">
      <c r="A8531"/>
    </row>
    <row r="8532" spans="1:1" ht="30.75" customHeight="1" x14ac:dyDescent="0.25">
      <c r="A8532"/>
    </row>
    <row r="8533" spans="1:1" ht="30.75" customHeight="1" x14ac:dyDescent="0.25">
      <c r="A8533"/>
    </row>
    <row r="8534" spans="1:1" ht="30.75" customHeight="1" x14ac:dyDescent="0.25">
      <c r="A8534"/>
    </row>
    <row r="8535" spans="1:1" ht="30.75" customHeight="1" x14ac:dyDescent="0.25">
      <c r="A8535"/>
    </row>
    <row r="8536" spans="1:1" ht="30.75" customHeight="1" x14ac:dyDescent="0.25">
      <c r="A8536"/>
    </row>
    <row r="8537" spans="1:1" ht="30.75" customHeight="1" x14ac:dyDescent="0.25">
      <c r="A8537"/>
    </row>
    <row r="8538" spans="1:1" ht="30.75" customHeight="1" x14ac:dyDescent="0.25">
      <c r="A8538"/>
    </row>
    <row r="8539" spans="1:1" ht="30.75" customHeight="1" x14ac:dyDescent="0.25">
      <c r="A8539"/>
    </row>
    <row r="8540" spans="1:1" ht="30.75" customHeight="1" x14ac:dyDescent="0.25">
      <c r="A8540"/>
    </row>
    <row r="8541" spans="1:1" ht="30.75" customHeight="1" x14ac:dyDescent="0.25">
      <c r="A8541"/>
    </row>
    <row r="8542" spans="1:1" ht="30.75" customHeight="1" x14ac:dyDescent="0.25">
      <c r="A8542"/>
    </row>
    <row r="8543" spans="1:1" ht="30.75" customHeight="1" x14ac:dyDescent="0.25">
      <c r="A8543"/>
    </row>
    <row r="8544" spans="1:1" ht="30.75" customHeight="1" x14ac:dyDescent="0.25">
      <c r="A8544"/>
    </row>
    <row r="8545" spans="1:1" ht="30.75" customHeight="1" x14ac:dyDescent="0.25">
      <c r="A8545"/>
    </row>
    <row r="8546" spans="1:1" ht="30.75" customHeight="1" x14ac:dyDescent="0.25">
      <c r="A8546"/>
    </row>
    <row r="8547" spans="1:1" ht="30.75" customHeight="1" x14ac:dyDescent="0.25">
      <c r="A8547"/>
    </row>
    <row r="8548" spans="1:1" ht="30.75" customHeight="1" x14ac:dyDescent="0.25">
      <c r="A8548"/>
    </row>
    <row r="8549" spans="1:1" ht="30.75" customHeight="1" x14ac:dyDescent="0.25">
      <c r="A8549"/>
    </row>
    <row r="8550" spans="1:1" ht="30.75" customHeight="1" x14ac:dyDescent="0.25">
      <c r="A8550"/>
    </row>
    <row r="8551" spans="1:1" ht="30.75" customHeight="1" x14ac:dyDescent="0.25">
      <c r="A8551"/>
    </row>
    <row r="8552" spans="1:1" ht="30.75" customHeight="1" x14ac:dyDescent="0.25">
      <c r="A8552"/>
    </row>
    <row r="8553" spans="1:1" ht="30.75" customHeight="1" x14ac:dyDescent="0.25">
      <c r="A8553"/>
    </row>
    <row r="8554" spans="1:1" ht="30.75" customHeight="1" x14ac:dyDescent="0.25">
      <c r="A8554"/>
    </row>
    <row r="8555" spans="1:1" ht="30.75" customHeight="1" x14ac:dyDescent="0.25">
      <c r="A8555"/>
    </row>
    <row r="8556" spans="1:1" ht="30.75" customHeight="1" x14ac:dyDescent="0.25">
      <c r="A8556"/>
    </row>
    <row r="8557" spans="1:1" ht="30.75" customHeight="1" x14ac:dyDescent="0.25">
      <c r="A8557"/>
    </row>
    <row r="8558" spans="1:1" ht="30.75" customHeight="1" x14ac:dyDescent="0.25">
      <c r="A8558"/>
    </row>
    <row r="8559" spans="1:1" ht="30.75" customHeight="1" x14ac:dyDescent="0.25">
      <c r="A8559"/>
    </row>
    <row r="8560" spans="1:1" ht="30.75" customHeight="1" x14ac:dyDescent="0.25">
      <c r="A8560"/>
    </row>
    <row r="8561" spans="1:1" ht="30.75" customHeight="1" x14ac:dyDescent="0.25">
      <c r="A8561"/>
    </row>
    <row r="8562" spans="1:1" ht="30.75" customHeight="1" x14ac:dyDescent="0.25">
      <c r="A8562"/>
    </row>
    <row r="8563" spans="1:1" ht="30.75" customHeight="1" x14ac:dyDescent="0.25">
      <c r="A8563"/>
    </row>
    <row r="8564" spans="1:1" ht="30.75" customHeight="1" x14ac:dyDescent="0.25">
      <c r="A8564"/>
    </row>
    <row r="8565" spans="1:1" ht="30.75" customHeight="1" x14ac:dyDescent="0.25">
      <c r="A8565"/>
    </row>
    <row r="8566" spans="1:1" ht="30.75" customHeight="1" x14ac:dyDescent="0.25">
      <c r="A8566"/>
    </row>
    <row r="8567" spans="1:1" ht="30.75" customHeight="1" x14ac:dyDescent="0.25">
      <c r="A8567"/>
    </row>
    <row r="8568" spans="1:1" ht="30.75" customHeight="1" x14ac:dyDescent="0.25">
      <c r="A8568"/>
    </row>
    <row r="8569" spans="1:1" ht="30.75" customHeight="1" x14ac:dyDescent="0.25">
      <c r="A8569"/>
    </row>
    <row r="8570" spans="1:1" ht="30.75" customHeight="1" x14ac:dyDescent="0.25">
      <c r="A8570"/>
    </row>
    <row r="8571" spans="1:1" ht="30.75" customHeight="1" x14ac:dyDescent="0.25">
      <c r="A8571"/>
    </row>
    <row r="8572" spans="1:1" ht="30.75" customHeight="1" x14ac:dyDescent="0.25">
      <c r="A8572"/>
    </row>
    <row r="8573" spans="1:1" ht="30.75" customHeight="1" x14ac:dyDescent="0.25">
      <c r="A8573"/>
    </row>
    <row r="8574" spans="1:1" ht="30.75" customHeight="1" x14ac:dyDescent="0.25">
      <c r="A8574"/>
    </row>
    <row r="8575" spans="1:1" ht="30.75" customHeight="1" x14ac:dyDescent="0.25">
      <c r="A8575"/>
    </row>
    <row r="8576" spans="1:1" ht="30.75" customHeight="1" x14ac:dyDescent="0.25">
      <c r="A8576"/>
    </row>
    <row r="8577" spans="1:1" ht="30.75" customHeight="1" x14ac:dyDescent="0.25">
      <c r="A8577"/>
    </row>
    <row r="8578" spans="1:1" ht="30.75" customHeight="1" x14ac:dyDescent="0.25">
      <c r="A8578"/>
    </row>
    <row r="8579" spans="1:1" ht="30.75" customHeight="1" x14ac:dyDescent="0.25">
      <c r="A8579"/>
    </row>
    <row r="8580" spans="1:1" ht="30.75" customHeight="1" x14ac:dyDescent="0.25">
      <c r="A8580"/>
    </row>
    <row r="8581" spans="1:1" ht="30.75" customHeight="1" x14ac:dyDescent="0.25">
      <c r="A8581"/>
    </row>
    <row r="8582" spans="1:1" ht="30.75" customHeight="1" x14ac:dyDescent="0.25">
      <c r="A8582"/>
    </row>
    <row r="8583" spans="1:1" ht="30.75" customHeight="1" x14ac:dyDescent="0.25">
      <c r="A8583"/>
    </row>
    <row r="8584" spans="1:1" ht="30.75" customHeight="1" x14ac:dyDescent="0.25">
      <c r="A8584"/>
    </row>
    <row r="8585" spans="1:1" ht="30.75" customHeight="1" x14ac:dyDescent="0.25">
      <c r="A8585"/>
    </row>
    <row r="8586" spans="1:1" ht="30.75" customHeight="1" x14ac:dyDescent="0.25">
      <c r="A8586"/>
    </row>
    <row r="8587" spans="1:1" ht="30.75" customHeight="1" x14ac:dyDescent="0.25">
      <c r="A8587"/>
    </row>
    <row r="8588" spans="1:1" ht="30.75" customHeight="1" x14ac:dyDescent="0.25">
      <c r="A8588"/>
    </row>
    <row r="8589" spans="1:1" ht="30.75" customHeight="1" x14ac:dyDescent="0.25">
      <c r="A8589"/>
    </row>
    <row r="8590" spans="1:1" ht="30.75" customHeight="1" x14ac:dyDescent="0.25">
      <c r="A8590"/>
    </row>
    <row r="8591" spans="1:1" ht="30.75" customHeight="1" x14ac:dyDescent="0.25">
      <c r="A8591"/>
    </row>
    <row r="8592" spans="1:1" ht="30.75" customHeight="1" x14ac:dyDescent="0.25">
      <c r="A8592"/>
    </row>
    <row r="8593" spans="1:1" ht="30.75" customHeight="1" x14ac:dyDescent="0.25">
      <c r="A8593"/>
    </row>
    <row r="8594" spans="1:1" ht="30.75" customHeight="1" x14ac:dyDescent="0.25">
      <c r="A8594"/>
    </row>
    <row r="8595" spans="1:1" ht="30.75" customHeight="1" x14ac:dyDescent="0.25">
      <c r="A8595"/>
    </row>
    <row r="8596" spans="1:1" ht="30.75" customHeight="1" x14ac:dyDescent="0.25">
      <c r="A8596"/>
    </row>
    <row r="8597" spans="1:1" ht="30.75" customHeight="1" x14ac:dyDescent="0.25">
      <c r="A8597"/>
    </row>
    <row r="8598" spans="1:1" ht="30.75" customHeight="1" x14ac:dyDescent="0.25">
      <c r="A8598"/>
    </row>
    <row r="8599" spans="1:1" ht="30.75" customHeight="1" x14ac:dyDescent="0.25">
      <c r="A8599"/>
    </row>
    <row r="8600" spans="1:1" ht="30.75" customHeight="1" x14ac:dyDescent="0.25">
      <c r="A8600"/>
    </row>
    <row r="8601" spans="1:1" ht="30.75" customHeight="1" x14ac:dyDescent="0.25">
      <c r="A8601"/>
    </row>
    <row r="8602" spans="1:1" ht="30.75" customHeight="1" x14ac:dyDescent="0.25">
      <c r="A8602"/>
    </row>
    <row r="8603" spans="1:1" ht="30.75" customHeight="1" x14ac:dyDescent="0.25">
      <c r="A8603"/>
    </row>
    <row r="8604" spans="1:1" ht="30.75" customHeight="1" x14ac:dyDescent="0.25">
      <c r="A8604"/>
    </row>
    <row r="8605" spans="1:1" ht="30.75" customHeight="1" x14ac:dyDescent="0.25">
      <c r="A8605"/>
    </row>
    <row r="8606" spans="1:1" ht="30.75" customHeight="1" x14ac:dyDescent="0.25">
      <c r="A8606"/>
    </row>
    <row r="8607" spans="1:1" ht="30.75" customHeight="1" x14ac:dyDescent="0.25">
      <c r="A8607"/>
    </row>
    <row r="8608" spans="1:1" ht="30.75" customHeight="1" x14ac:dyDescent="0.25">
      <c r="A8608"/>
    </row>
    <row r="8609" spans="1:1" ht="30.75" customHeight="1" x14ac:dyDescent="0.25">
      <c r="A8609"/>
    </row>
    <row r="8610" spans="1:1" ht="30.75" customHeight="1" x14ac:dyDescent="0.25">
      <c r="A8610"/>
    </row>
    <row r="8611" spans="1:1" ht="30.75" customHeight="1" x14ac:dyDescent="0.25">
      <c r="A8611"/>
    </row>
    <row r="8612" spans="1:1" ht="30.75" customHeight="1" x14ac:dyDescent="0.25">
      <c r="A8612"/>
    </row>
    <row r="8613" spans="1:1" ht="30.75" customHeight="1" x14ac:dyDescent="0.25">
      <c r="A8613"/>
    </row>
    <row r="8614" spans="1:1" ht="30.75" customHeight="1" x14ac:dyDescent="0.25">
      <c r="A8614"/>
    </row>
    <row r="8615" spans="1:1" ht="30.75" customHeight="1" x14ac:dyDescent="0.25">
      <c r="A8615"/>
    </row>
    <row r="8616" spans="1:1" ht="30.75" customHeight="1" x14ac:dyDescent="0.25">
      <c r="A8616"/>
    </row>
    <row r="8617" spans="1:1" ht="30.75" customHeight="1" x14ac:dyDescent="0.25">
      <c r="A8617"/>
    </row>
    <row r="8618" spans="1:1" ht="30.75" customHeight="1" x14ac:dyDescent="0.25">
      <c r="A8618"/>
    </row>
    <row r="8619" spans="1:1" ht="30.75" customHeight="1" x14ac:dyDescent="0.25">
      <c r="A8619"/>
    </row>
    <row r="8620" spans="1:1" ht="30.75" customHeight="1" x14ac:dyDescent="0.25">
      <c r="A8620"/>
    </row>
    <row r="8621" spans="1:1" ht="30.75" customHeight="1" x14ac:dyDescent="0.25">
      <c r="A8621"/>
    </row>
    <row r="8622" spans="1:1" ht="30.75" customHeight="1" x14ac:dyDescent="0.25">
      <c r="A8622"/>
    </row>
    <row r="8623" spans="1:1" ht="30.75" customHeight="1" x14ac:dyDescent="0.25">
      <c r="A8623"/>
    </row>
    <row r="8624" spans="1:1" ht="30.75" customHeight="1" x14ac:dyDescent="0.25">
      <c r="A8624"/>
    </row>
    <row r="8625" spans="1:1" ht="30.75" customHeight="1" x14ac:dyDescent="0.25">
      <c r="A8625"/>
    </row>
    <row r="8626" spans="1:1" ht="30.75" customHeight="1" x14ac:dyDescent="0.25">
      <c r="A8626"/>
    </row>
    <row r="8627" spans="1:1" ht="30.75" customHeight="1" x14ac:dyDescent="0.25">
      <c r="A8627"/>
    </row>
    <row r="8628" spans="1:1" ht="30.75" customHeight="1" x14ac:dyDescent="0.25">
      <c r="A8628"/>
    </row>
    <row r="8629" spans="1:1" ht="30.75" customHeight="1" x14ac:dyDescent="0.25">
      <c r="A8629"/>
    </row>
    <row r="8630" spans="1:1" ht="30.75" customHeight="1" x14ac:dyDescent="0.25">
      <c r="A8630"/>
    </row>
    <row r="8631" spans="1:1" ht="30.75" customHeight="1" x14ac:dyDescent="0.25">
      <c r="A8631"/>
    </row>
    <row r="8632" spans="1:1" ht="30.75" customHeight="1" x14ac:dyDescent="0.25">
      <c r="A8632"/>
    </row>
    <row r="8633" spans="1:1" ht="30.75" customHeight="1" x14ac:dyDescent="0.25">
      <c r="A8633"/>
    </row>
    <row r="8634" spans="1:1" ht="30.75" customHeight="1" x14ac:dyDescent="0.25">
      <c r="A8634"/>
    </row>
    <row r="8635" spans="1:1" ht="30.75" customHeight="1" x14ac:dyDescent="0.25">
      <c r="A8635"/>
    </row>
    <row r="8636" spans="1:1" ht="30.75" customHeight="1" x14ac:dyDescent="0.25">
      <c r="A8636"/>
    </row>
    <row r="8637" spans="1:1" ht="30.75" customHeight="1" x14ac:dyDescent="0.25">
      <c r="A8637"/>
    </row>
    <row r="8638" spans="1:1" ht="30.75" customHeight="1" x14ac:dyDescent="0.25">
      <c r="A8638"/>
    </row>
    <row r="8639" spans="1:1" ht="30.75" customHeight="1" x14ac:dyDescent="0.25">
      <c r="A8639"/>
    </row>
    <row r="8640" spans="1:1" ht="30.75" customHeight="1" x14ac:dyDescent="0.25">
      <c r="A8640"/>
    </row>
    <row r="8641" spans="1:1" ht="30.75" customHeight="1" x14ac:dyDescent="0.25">
      <c r="A8641"/>
    </row>
    <row r="8642" spans="1:1" ht="30.75" customHeight="1" x14ac:dyDescent="0.25">
      <c r="A8642"/>
    </row>
    <row r="8643" spans="1:1" ht="30.75" customHeight="1" x14ac:dyDescent="0.25">
      <c r="A8643"/>
    </row>
    <row r="8644" spans="1:1" ht="30.75" customHeight="1" x14ac:dyDescent="0.25">
      <c r="A8644"/>
    </row>
    <row r="8645" spans="1:1" ht="30.75" customHeight="1" x14ac:dyDescent="0.25">
      <c r="A8645"/>
    </row>
    <row r="8646" spans="1:1" ht="30.75" customHeight="1" x14ac:dyDescent="0.25">
      <c r="A8646"/>
    </row>
    <row r="8647" spans="1:1" ht="30.75" customHeight="1" x14ac:dyDescent="0.25">
      <c r="A8647"/>
    </row>
    <row r="8648" spans="1:1" ht="30.75" customHeight="1" x14ac:dyDescent="0.25">
      <c r="A8648"/>
    </row>
    <row r="8649" spans="1:1" ht="30.75" customHeight="1" x14ac:dyDescent="0.25">
      <c r="A8649"/>
    </row>
    <row r="8650" spans="1:1" ht="30.75" customHeight="1" x14ac:dyDescent="0.25">
      <c r="A8650"/>
    </row>
    <row r="8651" spans="1:1" ht="30.75" customHeight="1" x14ac:dyDescent="0.25">
      <c r="A8651"/>
    </row>
    <row r="8652" spans="1:1" ht="30.75" customHeight="1" x14ac:dyDescent="0.25">
      <c r="A8652"/>
    </row>
    <row r="8653" spans="1:1" ht="30.75" customHeight="1" x14ac:dyDescent="0.25">
      <c r="A8653"/>
    </row>
    <row r="8654" spans="1:1" ht="30.75" customHeight="1" x14ac:dyDescent="0.25">
      <c r="A8654"/>
    </row>
    <row r="8655" spans="1:1" ht="30.75" customHeight="1" x14ac:dyDescent="0.25">
      <c r="A8655"/>
    </row>
    <row r="8656" spans="1:1" ht="30.75" customHeight="1" x14ac:dyDescent="0.25">
      <c r="A8656"/>
    </row>
    <row r="8657" spans="1:1" ht="30.75" customHeight="1" x14ac:dyDescent="0.25">
      <c r="A8657"/>
    </row>
    <row r="8658" spans="1:1" ht="30.75" customHeight="1" x14ac:dyDescent="0.25">
      <c r="A8658"/>
    </row>
    <row r="8659" spans="1:1" ht="30.75" customHeight="1" x14ac:dyDescent="0.25">
      <c r="A8659"/>
    </row>
    <row r="8660" spans="1:1" ht="30.75" customHeight="1" x14ac:dyDescent="0.25">
      <c r="A8660"/>
    </row>
    <row r="8661" spans="1:1" ht="30.75" customHeight="1" x14ac:dyDescent="0.25">
      <c r="A8661"/>
    </row>
    <row r="8662" spans="1:1" ht="30.75" customHeight="1" x14ac:dyDescent="0.25">
      <c r="A8662"/>
    </row>
    <row r="8663" spans="1:1" ht="30.75" customHeight="1" x14ac:dyDescent="0.25">
      <c r="A8663"/>
    </row>
    <row r="8664" spans="1:1" ht="30.75" customHeight="1" x14ac:dyDescent="0.25">
      <c r="A8664"/>
    </row>
    <row r="8665" spans="1:1" ht="30.75" customHeight="1" x14ac:dyDescent="0.25">
      <c r="A8665"/>
    </row>
    <row r="8666" spans="1:1" ht="30.75" customHeight="1" x14ac:dyDescent="0.25">
      <c r="A8666"/>
    </row>
    <row r="8667" spans="1:1" ht="30.75" customHeight="1" x14ac:dyDescent="0.25">
      <c r="A8667"/>
    </row>
    <row r="8668" spans="1:1" ht="30.75" customHeight="1" x14ac:dyDescent="0.25">
      <c r="A8668"/>
    </row>
    <row r="8669" spans="1:1" ht="30.75" customHeight="1" x14ac:dyDescent="0.25">
      <c r="A8669"/>
    </row>
    <row r="8670" spans="1:1" ht="30.75" customHeight="1" x14ac:dyDescent="0.25">
      <c r="A8670"/>
    </row>
    <row r="8671" spans="1:1" ht="30.75" customHeight="1" x14ac:dyDescent="0.25">
      <c r="A8671"/>
    </row>
    <row r="8672" spans="1:1" ht="30.75" customHeight="1" x14ac:dyDescent="0.25">
      <c r="A8672"/>
    </row>
    <row r="8673" spans="1:1" ht="30.75" customHeight="1" x14ac:dyDescent="0.25">
      <c r="A8673"/>
    </row>
    <row r="8674" spans="1:1" ht="30.75" customHeight="1" x14ac:dyDescent="0.25">
      <c r="A8674"/>
    </row>
    <row r="8675" spans="1:1" ht="30.75" customHeight="1" x14ac:dyDescent="0.25">
      <c r="A8675"/>
    </row>
    <row r="8676" spans="1:1" ht="30.75" customHeight="1" x14ac:dyDescent="0.25">
      <c r="A8676"/>
    </row>
    <row r="8677" spans="1:1" ht="30.75" customHeight="1" x14ac:dyDescent="0.25">
      <c r="A8677"/>
    </row>
    <row r="8678" spans="1:1" ht="30.75" customHeight="1" x14ac:dyDescent="0.25">
      <c r="A8678"/>
    </row>
    <row r="8679" spans="1:1" ht="30.75" customHeight="1" x14ac:dyDescent="0.25">
      <c r="A8679"/>
    </row>
    <row r="8680" spans="1:1" ht="30.75" customHeight="1" x14ac:dyDescent="0.25">
      <c r="A8680"/>
    </row>
    <row r="8681" spans="1:1" ht="30.75" customHeight="1" x14ac:dyDescent="0.25">
      <c r="A8681"/>
    </row>
    <row r="8682" spans="1:1" ht="30.75" customHeight="1" x14ac:dyDescent="0.25">
      <c r="A8682"/>
    </row>
    <row r="8683" spans="1:1" ht="30.75" customHeight="1" x14ac:dyDescent="0.25">
      <c r="A8683"/>
    </row>
    <row r="8684" spans="1:1" ht="30.75" customHeight="1" x14ac:dyDescent="0.25">
      <c r="A8684"/>
    </row>
    <row r="8685" spans="1:1" ht="30.75" customHeight="1" x14ac:dyDescent="0.25">
      <c r="A8685"/>
    </row>
    <row r="8686" spans="1:1" ht="30.75" customHeight="1" x14ac:dyDescent="0.25">
      <c r="A8686"/>
    </row>
    <row r="8687" spans="1:1" ht="30.75" customHeight="1" x14ac:dyDescent="0.25">
      <c r="A8687"/>
    </row>
    <row r="8688" spans="1:1" ht="30.75" customHeight="1" x14ac:dyDescent="0.25">
      <c r="A8688"/>
    </row>
    <row r="8689" spans="1:1" ht="30.75" customHeight="1" x14ac:dyDescent="0.25">
      <c r="A8689"/>
    </row>
    <row r="8690" spans="1:1" ht="30.75" customHeight="1" x14ac:dyDescent="0.25">
      <c r="A8690"/>
    </row>
    <row r="8691" spans="1:1" ht="30.75" customHeight="1" x14ac:dyDescent="0.25">
      <c r="A8691"/>
    </row>
    <row r="8692" spans="1:1" ht="30.75" customHeight="1" x14ac:dyDescent="0.25">
      <c r="A8692"/>
    </row>
    <row r="8693" spans="1:1" ht="30.75" customHeight="1" x14ac:dyDescent="0.25">
      <c r="A8693"/>
    </row>
    <row r="8694" spans="1:1" ht="30.75" customHeight="1" x14ac:dyDescent="0.25">
      <c r="A8694"/>
    </row>
    <row r="8695" spans="1:1" ht="30.75" customHeight="1" x14ac:dyDescent="0.25">
      <c r="A8695"/>
    </row>
    <row r="8696" spans="1:1" ht="30.75" customHeight="1" x14ac:dyDescent="0.25">
      <c r="A8696"/>
    </row>
    <row r="8697" spans="1:1" ht="30.75" customHeight="1" x14ac:dyDescent="0.25">
      <c r="A8697"/>
    </row>
    <row r="8698" spans="1:1" ht="30.75" customHeight="1" x14ac:dyDescent="0.25">
      <c r="A8698"/>
    </row>
    <row r="8699" spans="1:1" ht="30.75" customHeight="1" x14ac:dyDescent="0.25">
      <c r="A8699"/>
    </row>
    <row r="8700" spans="1:1" ht="30.75" customHeight="1" x14ac:dyDescent="0.25">
      <c r="A8700"/>
    </row>
    <row r="8701" spans="1:1" ht="30.75" customHeight="1" x14ac:dyDescent="0.25">
      <c r="A8701"/>
    </row>
    <row r="8702" spans="1:1" ht="30.75" customHeight="1" x14ac:dyDescent="0.25">
      <c r="A8702"/>
    </row>
    <row r="8703" spans="1:1" ht="30.75" customHeight="1" x14ac:dyDescent="0.25">
      <c r="A8703"/>
    </row>
    <row r="8704" spans="1:1" ht="30.75" customHeight="1" x14ac:dyDescent="0.25">
      <c r="A8704"/>
    </row>
    <row r="8705" spans="1:1" ht="30.75" customHeight="1" x14ac:dyDescent="0.25">
      <c r="A8705"/>
    </row>
    <row r="8706" spans="1:1" ht="30.75" customHeight="1" x14ac:dyDescent="0.25">
      <c r="A8706"/>
    </row>
    <row r="8707" spans="1:1" ht="30.75" customHeight="1" x14ac:dyDescent="0.25">
      <c r="A8707"/>
    </row>
    <row r="8708" spans="1:1" ht="30.75" customHeight="1" x14ac:dyDescent="0.25">
      <c r="A8708"/>
    </row>
    <row r="8709" spans="1:1" ht="30.75" customHeight="1" x14ac:dyDescent="0.25">
      <c r="A8709"/>
    </row>
    <row r="8710" spans="1:1" ht="30.75" customHeight="1" x14ac:dyDescent="0.25">
      <c r="A8710"/>
    </row>
    <row r="8711" spans="1:1" ht="30.75" customHeight="1" x14ac:dyDescent="0.25">
      <c r="A8711"/>
    </row>
    <row r="8712" spans="1:1" ht="30.75" customHeight="1" x14ac:dyDescent="0.25">
      <c r="A8712"/>
    </row>
    <row r="8713" spans="1:1" ht="30.75" customHeight="1" x14ac:dyDescent="0.25">
      <c r="A8713"/>
    </row>
    <row r="8714" spans="1:1" ht="30.75" customHeight="1" x14ac:dyDescent="0.25">
      <c r="A8714"/>
    </row>
    <row r="8715" spans="1:1" ht="30.75" customHeight="1" x14ac:dyDescent="0.25">
      <c r="A8715"/>
    </row>
    <row r="8716" spans="1:1" ht="30.75" customHeight="1" x14ac:dyDescent="0.25">
      <c r="A8716"/>
    </row>
    <row r="8717" spans="1:1" ht="30.75" customHeight="1" x14ac:dyDescent="0.25">
      <c r="A8717"/>
    </row>
    <row r="8718" spans="1:1" ht="30.75" customHeight="1" x14ac:dyDescent="0.25">
      <c r="A8718"/>
    </row>
    <row r="8719" spans="1:1" ht="30.75" customHeight="1" x14ac:dyDescent="0.25">
      <c r="A8719"/>
    </row>
    <row r="8720" spans="1:1" ht="30.75" customHeight="1" x14ac:dyDescent="0.25">
      <c r="A8720"/>
    </row>
    <row r="8721" spans="1:1" ht="30.75" customHeight="1" x14ac:dyDescent="0.25">
      <c r="A8721"/>
    </row>
    <row r="8722" spans="1:1" ht="30.75" customHeight="1" x14ac:dyDescent="0.25">
      <c r="A8722"/>
    </row>
    <row r="8723" spans="1:1" ht="30.75" customHeight="1" x14ac:dyDescent="0.25">
      <c r="A8723"/>
    </row>
    <row r="8724" spans="1:1" ht="30.75" customHeight="1" x14ac:dyDescent="0.25">
      <c r="A8724"/>
    </row>
    <row r="8725" spans="1:1" ht="30.75" customHeight="1" x14ac:dyDescent="0.25">
      <c r="A8725"/>
    </row>
    <row r="8726" spans="1:1" ht="30.75" customHeight="1" x14ac:dyDescent="0.25">
      <c r="A8726"/>
    </row>
    <row r="8727" spans="1:1" ht="30.75" customHeight="1" x14ac:dyDescent="0.25">
      <c r="A8727"/>
    </row>
    <row r="8728" spans="1:1" ht="30.75" customHeight="1" x14ac:dyDescent="0.25">
      <c r="A8728"/>
    </row>
    <row r="8729" spans="1:1" ht="30.75" customHeight="1" x14ac:dyDescent="0.25">
      <c r="A8729"/>
    </row>
    <row r="8730" spans="1:1" ht="30.75" customHeight="1" x14ac:dyDescent="0.25">
      <c r="A8730"/>
    </row>
    <row r="8731" spans="1:1" ht="30.75" customHeight="1" x14ac:dyDescent="0.25">
      <c r="A8731"/>
    </row>
    <row r="8732" spans="1:1" ht="30.75" customHeight="1" x14ac:dyDescent="0.25">
      <c r="A8732"/>
    </row>
    <row r="8733" spans="1:1" ht="30.75" customHeight="1" x14ac:dyDescent="0.25">
      <c r="A8733"/>
    </row>
    <row r="8734" spans="1:1" ht="30.75" customHeight="1" x14ac:dyDescent="0.25">
      <c r="A8734"/>
    </row>
    <row r="8735" spans="1:1" ht="30.75" customHeight="1" x14ac:dyDescent="0.25">
      <c r="A8735"/>
    </row>
    <row r="8736" spans="1:1" ht="30.75" customHeight="1" x14ac:dyDescent="0.25">
      <c r="A8736"/>
    </row>
    <row r="8737" spans="1:1" ht="30.75" customHeight="1" x14ac:dyDescent="0.25">
      <c r="A8737"/>
    </row>
    <row r="8738" spans="1:1" ht="30.75" customHeight="1" x14ac:dyDescent="0.25">
      <c r="A8738"/>
    </row>
    <row r="8739" spans="1:1" ht="30.75" customHeight="1" x14ac:dyDescent="0.25">
      <c r="A8739"/>
    </row>
    <row r="8740" spans="1:1" ht="30.75" customHeight="1" x14ac:dyDescent="0.25">
      <c r="A8740"/>
    </row>
    <row r="8741" spans="1:1" ht="30.75" customHeight="1" x14ac:dyDescent="0.25">
      <c r="A8741"/>
    </row>
    <row r="8742" spans="1:1" ht="30.75" customHeight="1" x14ac:dyDescent="0.25">
      <c r="A8742"/>
    </row>
    <row r="8743" spans="1:1" ht="30.75" customHeight="1" x14ac:dyDescent="0.25">
      <c r="A8743"/>
    </row>
    <row r="8744" spans="1:1" ht="30.75" customHeight="1" x14ac:dyDescent="0.25">
      <c r="A8744"/>
    </row>
    <row r="8745" spans="1:1" ht="30.75" customHeight="1" x14ac:dyDescent="0.25">
      <c r="A8745"/>
    </row>
    <row r="8746" spans="1:1" ht="30.75" customHeight="1" x14ac:dyDescent="0.25">
      <c r="A8746"/>
    </row>
    <row r="8747" spans="1:1" ht="30.75" customHeight="1" x14ac:dyDescent="0.25">
      <c r="A8747"/>
    </row>
    <row r="8748" spans="1:1" ht="30.75" customHeight="1" x14ac:dyDescent="0.25">
      <c r="A8748"/>
    </row>
    <row r="8749" spans="1:1" ht="30.75" customHeight="1" x14ac:dyDescent="0.25">
      <c r="A8749"/>
    </row>
    <row r="8750" spans="1:1" ht="30.75" customHeight="1" x14ac:dyDescent="0.25">
      <c r="A8750"/>
    </row>
    <row r="8751" spans="1:1" ht="30.75" customHeight="1" x14ac:dyDescent="0.25">
      <c r="A8751"/>
    </row>
    <row r="8752" spans="1:1" ht="30.75" customHeight="1" x14ac:dyDescent="0.25">
      <c r="A8752"/>
    </row>
    <row r="8753" spans="1:1" ht="30.75" customHeight="1" x14ac:dyDescent="0.25">
      <c r="A8753"/>
    </row>
    <row r="8754" spans="1:1" ht="30.75" customHeight="1" x14ac:dyDescent="0.25">
      <c r="A8754"/>
    </row>
    <row r="8755" spans="1:1" ht="30.75" customHeight="1" x14ac:dyDescent="0.25">
      <c r="A8755"/>
    </row>
    <row r="8756" spans="1:1" ht="30.75" customHeight="1" x14ac:dyDescent="0.25">
      <c r="A8756"/>
    </row>
    <row r="8757" spans="1:1" ht="30.75" customHeight="1" x14ac:dyDescent="0.25">
      <c r="A8757"/>
    </row>
    <row r="8758" spans="1:1" ht="30.75" customHeight="1" x14ac:dyDescent="0.25">
      <c r="A8758"/>
    </row>
    <row r="8759" spans="1:1" ht="30.75" customHeight="1" x14ac:dyDescent="0.25">
      <c r="A8759"/>
    </row>
    <row r="8760" spans="1:1" ht="30.75" customHeight="1" x14ac:dyDescent="0.25">
      <c r="A8760"/>
    </row>
    <row r="8761" spans="1:1" ht="30.75" customHeight="1" x14ac:dyDescent="0.25">
      <c r="A8761"/>
    </row>
    <row r="8762" spans="1:1" ht="30.75" customHeight="1" x14ac:dyDescent="0.25">
      <c r="A8762"/>
    </row>
    <row r="8763" spans="1:1" ht="30.75" customHeight="1" x14ac:dyDescent="0.25">
      <c r="A8763"/>
    </row>
    <row r="8764" spans="1:1" ht="30.75" customHeight="1" x14ac:dyDescent="0.25">
      <c r="A8764"/>
    </row>
    <row r="8765" spans="1:1" ht="30.75" customHeight="1" x14ac:dyDescent="0.25">
      <c r="A8765"/>
    </row>
    <row r="8766" spans="1:1" ht="30.75" customHeight="1" x14ac:dyDescent="0.25">
      <c r="A8766"/>
    </row>
    <row r="8767" spans="1:1" ht="30.75" customHeight="1" x14ac:dyDescent="0.25">
      <c r="A8767"/>
    </row>
    <row r="8768" spans="1:1" ht="30.75" customHeight="1" x14ac:dyDescent="0.25">
      <c r="A8768"/>
    </row>
    <row r="8769" spans="1:1" ht="30.75" customHeight="1" x14ac:dyDescent="0.25">
      <c r="A8769"/>
    </row>
    <row r="8770" spans="1:1" ht="30.75" customHeight="1" x14ac:dyDescent="0.25">
      <c r="A8770"/>
    </row>
    <row r="8771" spans="1:1" ht="30.75" customHeight="1" x14ac:dyDescent="0.25">
      <c r="A8771"/>
    </row>
    <row r="8772" spans="1:1" ht="30.75" customHeight="1" x14ac:dyDescent="0.25">
      <c r="A8772"/>
    </row>
    <row r="8773" spans="1:1" ht="30.75" customHeight="1" x14ac:dyDescent="0.25">
      <c r="A8773"/>
    </row>
    <row r="8774" spans="1:1" ht="30.75" customHeight="1" x14ac:dyDescent="0.25">
      <c r="A8774"/>
    </row>
    <row r="8775" spans="1:1" ht="30.75" customHeight="1" x14ac:dyDescent="0.25">
      <c r="A8775"/>
    </row>
    <row r="8776" spans="1:1" ht="30.75" customHeight="1" x14ac:dyDescent="0.25">
      <c r="A8776"/>
    </row>
    <row r="8777" spans="1:1" ht="30.75" customHeight="1" x14ac:dyDescent="0.25">
      <c r="A8777"/>
    </row>
    <row r="8778" spans="1:1" ht="30.75" customHeight="1" x14ac:dyDescent="0.25">
      <c r="A8778"/>
    </row>
    <row r="8779" spans="1:1" ht="30.75" customHeight="1" x14ac:dyDescent="0.25">
      <c r="A8779"/>
    </row>
    <row r="8780" spans="1:1" ht="30.75" customHeight="1" x14ac:dyDescent="0.25">
      <c r="A8780"/>
    </row>
    <row r="8781" spans="1:1" ht="30.75" customHeight="1" x14ac:dyDescent="0.25">
      <c r="A8781"/>
    </row>
    <row r="8782" spans="1:1" ht="30.75" customHeight="1" x14ac:dyDescent="0.25">
      <c r="A8782"/>
    </row>
    <row r="8783" spans="1:1" ht="30.75" customHeight="1" x14ac:dyDescent="0.25">
      <c r="A8783"/>
    </row>
    <row r="8784" spans="1:1" ht="30.75" customHeight="1" x14ac:dyDescent="0.25">
      <c r="A8784"/>
    </row>
    <row r="8785" spans="1:1" ht="30.75" customHeight="1" x14ac:dyDescent="0.25">
      <c r="A8785"/>
    </row>
    <row r="8786" spans="1:1" ht="30.75" customHeight="1" x14ac:dyDescent="0.25">
      <c r="A8786"/>
    </row>
    <row r="8787" spans="1:1" ht="30.75" customHeight="1" x14ac:dyDescent="0.25">
      <c r="A8787"/>
    </row>
    <row r="8788" spans="1:1" ht="30.75" customHeight="1" x14ac:dyDescent="0.25">
      <c r="A8788"/>
    </row>
    <row r="8789" spans="1:1" ht="30.75" customHeight="1" x14ac:dyDescent="0.25">
      <c r="A8789"/>
    </row>
    <row r="8790" spans="1:1" ht="30.75" customHeight="1" x14ac:dyDescent="0.25">
      <c r="A8790"/>
    </row>
    <row r="8791" spans="1:1" ht="30.75" customHeight="1" x14ac:dyDescent="0.25">
      <c r="A8791"/>
    </row>
    <row r="8792" spans="1:1" ht="30.75" customHeight="1" x14ac:dyDescent="0.25">
      <c r="A8792"/>
    </row>
    <row r="8793" spans="1:1" ht="30.75" customHeight="1" x14ac:dyDescent="0.25">
      <c r="A8793"/>
    </row>
    <row r="8794" spans="1:1" ht="30.75" customHeight="1" x14ac:dyDescent="0.25">
      <c r="A8794"/>
    </row>
    <row r="8795" spans="1:1" ht="30.75" customHeight="1" x14ac:dyDescent="0.25">
      <c r="A8795"/>
    </row>
    <row r="8796" spans="1:1" ht="30.75" customHeight="1" x14ac:dyDescent="0.25">
      <c r="A8796"/>
    </row>
    <row r="8797" spans="1:1" ht="30.75" customHeight="1" x14ac:dyDescent="0.25">
      <c r="A8797"/>
    </row>
    <row r="8798" spans="1:1" ht="30.75" customHeight="1" x14ac:dyDescent="0.25">
      <c r="A8798"/>
    </row>
    <row r="8799" spans="1:1" ht="30.75" customHeight="1" x14ac:dyDescent="0.25">
      <c r="A8799"/>
    </row>
    <row r="8800" spans="1:1" ht="30.75" customHeight="1" x14ac:dyDescent="0.25">
      <c r="A8800"/>
    </row>
    <row r="8801" spans="1:1" ht="30.75" customHeight="1" x14ac:dyDescent="0.25">
      <c r="A8801"/>
    </row>
    <row r="8802" spans="1:1" ht="30.75" customHeight="1" x14ac:dyDescent="0.25">
      <c r="A8802"/>
    </row>
    <row r="8803" spans="1:1" ht="30.75" customHeight="1" x14ac:dyDescent="0.25">
      <c r="A8803"/>
    </row>
    <row r="8804" spans="1:1" ht="30.75" customHeight="1" x14ac:dyDescent="0.25">
      <c r="A8804"/>
    </row>
    <row r="8805" spans="1:1" ht="30.75" customHeight="1" x14ac:dyDescent="0.25">
      <c r="A8805"/>
    </row>
    <row r="8806" spans="1:1" ht="30.75" customHeight="1" x14ac:dyDescent="0.25">
      <c r="A8806"/>
    </row>
    <row r="8807" spans="1:1" ht="30.75" customHeight="1" x14ac:dyDescent="0.25">
      <c r="A8807"/>
    </row>
    <row r="8808" spans="1:1" ht="30.75" customHeight="1" x14ac:dyDescent="0.25">
      <c r="A8808"/>
    </row>
    <row r="8809" spans="1:1" ht="30.75" customHeight="1" x14ac:dyDescent="0.25">
      <c r="A8809"/>
    </row>
    <row r="8810" spans="1:1" ht="30.75" customHeight="1" x14ac:dyDescent="0.25">
      <c r="A8810"/>
    </row>
    <row r="8811" spans="1:1" ht="30.75" customHeight="1" x14ac:dyDescent="0.25">
      <c r="A8811"/>
    </row>
    <row r="8812" spans="1:1" ht="30.75" customHeight="1" x14ac:dyDescent="0.25">
      <c r="A8812"/>
    </row>
    <row r="8813" spans="1:1" ht="30.75" customHeight="1" x14ac:dyDescent="0.25">
      <c r="A8813"/>
    </row>
    <row r="8814" spans="1:1" ht="30.75" customHeight="1" x14ac:dyDescent="0.25">
      <c r="A8814"/>
    </row>
    <row r="8815" spans="1:1" ht="30.75" customHeight="1" x14ac:dyDescent="0.25">
      <c r="A8815"/>
    </row>
    <row r="8816" spans="1:1" ht="30.75" customHeight="1" x14ac:dyDescent="0.25">
      <c r="A8816"/>
    </row>
    <row r="8817" spans="1:1" ht="30.75" customHeight="1" x14ac:dyDescent="0.25">
      <c r="A8817"/>
    </row>
    <row r="8818" spans="1:1" ht="30.75" customHeight="1" x14ac:dyDescent="0.25">
      <c r="A8818"/>
    </row>
    <row r="8819" spans="1:1" ht="30.75" customHeight="1" x14ac:dyDescent="0.25">
      <c r="A8819"/>
    </row>
    <row r="8820" spans="1:1" ht="30.75" customHeight="1" x14ac:dyDescent="0.25">
      <c r="A8820"/>
    </row>
    <row r="8821" spans="1:1" ht="30.75" customHeight="1" x14ac:dyDescent="0.25">
      <c r="A8821"/>
    </row>
    <row r="8822" spans="1:1" ht="30.75" customHeight="1" x14ac:dyDescent="0.25">
      <c r="A8822"/>
    </row>
    <row r="8823" spans="1:1" ht="30.75" customHeight="1" x14ac:dyDescent="0.25">
      <c r="A8823"/>
    </row>
    <row r="8824" spans="1:1" ht="30.75" customHeight="1" x14ac:dyDescent="0.25">
      <c r="A8824"/>
    </row>
    <row r="8825" spans="1:1" ht="30.75" customHeight="1" x14ac:dyDescent="0.25">
      <c r="A8825"/>
    </row>
    <row r="8826" spans="1:1" ht="30.75" customHeight="1" x14ac:dyDescent="0.25">
      <c r="A8826"/>
    </row>
    <row r="8827" spans="1:1" ht="30.75" customHeight="1" x14ac:dyDescent="0.25">
      <c r="A8827"/>
    </row>
    <row r="8828" spans="1:1" ht="30.75" customHeight="1" x14ac:dyDescent="0.25">
      <c r="A8828"/>
    </row>
    <row r="8829" spans="1:1" ht="30.75" customHeight="1" x14ac:dyDescent="0.25">
      <c r="A8829"/>
    </row>
    <row r="8830" spans="1:1" ht="30.75" customHeight="1" x14ac:dyDescent="0.25">
      <c r="A8830"/>
    </row>
    <row r="8831" spans="1:1" ht="30.75" customHeight="1" x14ac:dyDescent="0.25">
      <c r="A8831"/>
    </row>
    <row r="8832" spans="1:1" ht="30.75" customHeight="1" x14ac:dyDescent="0.25">
      <c r="A8832"/>
    </row>
    <row r="8833" spans="1:1" ht="30.75" customHeight="1" x14ac:dyDescent="0.25">
      <c r="A8833"/>
    </row>
    <row r="8834" spans="1:1" ht="30.75" customHeight="1" x14ac:dyDescent="0.25">
      <c r="A8834"/>
    </row>
    <row r="8835" spans="1:1" ht="30.75" customHeight="1" x14ac:dyDescent="0.25">
      <c r="A8835"/>
    </row>
    <row r="8836" spans="1:1" ht="30.75" customHeight="1" x14ac:dyDescent="0.25">
      <c r="A8836"/>
    </row>
    <row r="8837" spans="1:1" ht="30.75" customHeight="1" x14ac:dyDescent="0.25">
      <c r="A8837"/>
    </row>
    <row r="8838" spans="1:1" ht="30.75" customHeight="1" x14ac:dyDescent="0.25">
      <c r="A8838"/>
    </row>
    <row r="8839" spans="1:1" ht="30.75" customHeight="1" x14ac:dyDescent="0.25">
      <c r="A8839"/>
    </row>
    <row r="8840" spans="1:1" ht="30.75" customHeight="1" x14ac:dyDescent="0.25">
      <c r="A8840"/>
    </row>
    <row r="8841" spans="1:1" ht="30.75" customHeight="1" x14ac:dyDescent="0.25">
      <c r="A8841"/>
    </row>
    <row r="8842" spans="1:1" ht="30.75" customHeight="1" x14ac:dyDescent="0.25">
      <c r="A8842"/>
    </row>
    <row r="8843" spans="1:1" ht="30.75" customHeight="1" x14ac:dyDescent="0.25">
      <c r="A8843"/>
    </row>
    <row r="8844" spans="1:1" ht="30.75" customHeight="1" x14ac:dyDescent="0.25">
      <c r="A8844"/>
    </row>
    <row r="8845" spans="1:1" ht="30.75" customHeight="1" x14ac:dyDescent="0.25">
      <c r="A8845"/>
    </row>
    <row r="8846" spans="1:1" ht="30.75" customHeight="1" x14ac:dyDescent="0.25">
      <c r="A8846"/>
    </row>
    <row r="8847" spans="1:1" ht="30.75" customHeight="1" x14ac:dyDescent="0.25">
      <c r="A8847"/>
    </row>
    <row r="8848" spans="1:1" ht="30.75" customHeight="1" x14ac:dyDescent="0.25">
      <c r="A8848"/>
    </row>
    <row r="8849" spans="1:1" ht="30.75" customHeight="1" x14ac:dyDescent="0.25">
      <c r="A8849"/>
    </row>
    <row r="8850" spans="1:1" ht="30.75" customHeight="1" x14ac:dyDescent="0.25">
      <c r="A8850"/>
    </row>
    <row r="8851" spans="1:1" ht="30.75" customHeight="1" x14ac:dyDescent="0.25">
      <c r="A8851"/>
    </row>
    <row r="8852" spans="1:1" ht="30.75" customHeight="1" x14ac:dyDescent="0.25">
      <c r="A8852"/>
    </row>
    <row r="8853" spans="1:1" ht="30.75" customHeight="1" x14ac:dyDescent="0.25">
      <c r="A8853"/>
    </row>
    <row r="8854" spans="1:1" ht="30.75" customHeight="1" x14ac:dyDescent="0.25">
      <c r="A8854"/>
    </row>
    <row r="8855" spans="1:1" ht="30.75" customHeight="1" x14ac:dyDescent="0.25">
      <c r="A8855"/>
    </row>
    <row r="8856" spans="1:1" ht="30.75" customHeight="1" x14ac:dyDescent="0.25">
      <c r="A8856"/>
    </row>
    <row r="8857" spans="1:1" ht="30.75" customHeight="1" x14ac:dyDescent="0.25">
      <c r="A8857"/>
    </row>
    <row r="8858" spans="1:1" ht="30.75" customHeight="1" x14ac:dyDescent="0.25">
      <c r="A8858"/>
    </row>
    <row r="8859" spans="1:1" ht="30.75" customHeight="1" x14ac:dyDescent="0.25">
      <c r="A8859"/>
    </row>
    <row r="8860" spans="1:1" ht="30.75" customHeight="1" x14ac:dyDescent="0.25">
      <c r="A8860"/>
    </row>
    <row r="8861" spans="1:1" ht="30.75" customHeight="1" x14ac:dyDescent="0.25">
      <c r="A8861"/>
    </row>
    <row r="8862" spans="1:1" ht="30.75" customHeight="1" x14ac:dyDescent="0.25">
      <c r="A8862"/>
    </row>
    <row r="8863" spans="1:1" ht="30.75" customHeight="1" x14ac:dyDescent="0.25">
      <c r="A8863"/>
    </row>
    <row r="8864" spans="1:1" ht="30.75" customHeight="1" x14ac:dyDescent="0.25">
      <c r="A8864"/>
    </row>
    <row r="8865" spans="1:1" ht="30.75" customHeight="1" x14ac:dyDescent="0.25">
      <c r="A8865"/>
    </row>
    <row r="8866" spans="1:1" ht="30.75" customHeight="1" x14ac:dyDescent="0.25">
      <c r="A8866"/>
    </row>
    <row r="8867" spans="1:1" ht="30.75" customHeight="1" x14ac:dyDescent="0.25">
      <c r="A8867"/>
    </row>
    <row r="8868" spans="1:1" ht="30.75" customHeight="1" x14ac:dyDescent="0.25">
      <c r="A8868"/>
    </row>
    <row r="8869" spans="1:1" ht="30.75" customHeight="1" x14ac:dyDescent="0.25">
      <c r="A8869"/>
    </row>
    <row r="8870" spans="1:1" ht="30.75" customHeight="1" x14ac:dyDescent="0.25">
      <c r="A8870"/>
    </row>
    <row r="8871" spans="1:1" ht="30.75" customHeight="1" x14ac:dyDescent="0.25">
      <c r="A8871"/>
    </row>
    <row r="8872" spans="1:1" ht="30.75" customHeight="1" x14ac:dyDescent="0.25">
      <c r="A8872"/>
    </row>
    <row r="8873" spans="1:1" ht="30.75" customHeight="1" x14ac:dyDescent="0.25">
      <c r="A8873"/>
    </row>
    <row r="8874" spans="1:1" ht="30.75" customHeight="1" x14ac:dyDescent="0.25">
      <c r="A8874"/>
    </row>
    <row r="8875" spans="1:1" ht="30.75" customHeight="1" x14ac:dyDescent="0.25">
      <c r="A8875"/>
    </row>
    <row r="8876" spans="1:1" ht="30.75" customHeight="1" x14ac:dyDescent="0.25">
      <c r="A8876"/>
    </row>
    <row r="8877" spans="1:1" ht="30.75" customHeight="1" x14ac:dyDescent="0.25">
      <c r="A8877"/>
    </row>
    <row r="8878" spans="1:1" ht="30.75" customHeight="1" x14ac:dyDescent="0.25">
      <c r="A8878"/>
    </row>
    <row r="8879" spans="1:1" ht="30.75" customHeight="1" x14ac:dyDescent="0.25">
      <c r="A8879"/>
    </row>
    <row r="8880" spans="1:1" ht="30.75" customHeight="1" x14ac:dyDescent="0.25">
      <c r="A8880"/>
    </row>
    <row r="8881" spans="1:1" ht="30.75" customHeight="1" x14ac:dyDescent="0.25">
      <c r="A8881"/>
    </row>
    <row r="8882" spans="1:1" ht="30.75" customHeight="1" x14ac:dyDescent="0.25">
      <c r="A8882"/>
    </row>
    <row r="8883" spans="1:1" ht="30.75" customHeight="1" x14ac:dyDescent="0.25">
      <c r="A8883"/>
    </row>
    <row r="8884" spans="1:1" ht="30.75" customHeight="1" x14ac:dyDescent="0.25">
      <c r="A8884"/>
    </row>
    <row r="8885" spans="1:1" ht="30.75" customHeight="1" x14ac:dyDescent="0.25">
      <c r="A8885"/>
    </row>
    <row r="8886" spans="1:1" ht="30.75" customHeight="1" x14ac:dyDescent="0.25">
      <c r="A8886"/>
    </row>
    <row r="8887" spans="1:1" ht="30.75" customHeight="1" x14ac:dyDescent="0.25">
      <c r="A8887"/>
    </row>
    <row r="8888" spans="1:1" ht="30.75" customHeight="1" x14ac:dyDescent="0.25">
      <c r="A8888"/>
    </row>
    <row r="8889" spans="1:1" ht="30.75" customHeight="1" x14ac:dyDescent="0.25">
      <c r="A8889"/>
    </row>
    <row r="8890" spans="1:1" ht="30.75" customHeight="1" x14ac:dyDescent="0.25">
      <c r="A8890"/>
    </row>
    <row r="8891" spans="1:1" ht="30.75" customHeight="1" x14ac:dyDescent="0.25">
      <c r="A8891"/>
    </row>
    <row r="8892" spans="1:1" ht="30.75" customHeight="1" x14ac:dyDescent="0.25">
      <c r="A8892"/>
    </row>
    <row r="8893" spans="1:1" ht="30.75" customHeight="1" x14ac:dyDescent="0.25">
      <c r="A8893"/>
    </row>
    <row r="8894" spans="1:1" ht="30.75" customHeight="1" x14ac:dyDescent="0.25">
      <c r="A8894"/>
    </row>
    <row r="8895" spans="1:1" ht="30.75" customHeight="1" x14ac:dyDescent="0.25">
      <c r="A8895"/>
    </row>
    <row r="8896" spans="1:1" ht="30.75" customHeight="1" x14ac:dyDescent="0.25">
      <c r="A8896"/>
    </row>
    <row r="8897" spans="1:1" ht="30.75" customHeight="1" x14ac:dyDescent="0.25">
      <c r="A8897"/>
    </row>
    <row r="8898" spans="1:1" ht="30.75" customHeight="1" x14ac:dyDescent="0.25">
      <c r="A8898"/>
    </row>
    <row r="8899" spans="1:1" ht="30.75" customHeight="1" x14ac:dyDescent="0.25">
      <c r="A8899"/>
    </row>
    <row r="8900" spans="1:1" ht="30.75" customHeight="1" x14ac:dyDescent="0.25">
      <c r="A8900"/>
    </row>
    <row r="8901" spans="1:1" ht="30.75" customHeight="1" x14ac:dyDescent="0.25">
      <c r="A8901"/>
    </row>
    <row r="8902" spans="1:1" ht="30.75" customHeight="1" x14ac:dyDescent="0.25">
      <c r="A8902"/>
    </row>
    <row r="8903" spans="1:1" ht="30.75" customHeight="1" x14ac:dyDescent="0.25">
      <c r="A8903"/>
    </row>
    <row r="8904" spans="1:1" ht="30.75" customHeight="1" x14ac:dyDescent="0.25">
      <c r="A8904"/>
    </row>
    <row r="8905" spans="1:1" ht="30.75" customHeight="1" x14ac:dyDescent="0.25">
      <c r="A8905"/>
    </row>
    <row r="8906" spans="1:1" ht="30.75" customHeight="1" x14ac:dyDescent="0.25">
      <c r="A8906"/>
    </row>
    <row r="8907" spans="1:1" ht="30.75" customHeight="1" x14ac:dyDescent="0.25">
      <c r="A8907"/>
    </row>
    <row r="8908" spans="1:1" ht="30.75" customHeight="1" x14ac:dyDescent="0.25">
      <c r="A8908"/>
    </row>
    <row r="8909" spans="1:1" ht="30.75" customHeight="1" x14ac:dyDescent="0.25">
      <c r="A8909"/>
    </row>
    <row r="8910" spans="1:1" ht="30.75" customHeight="1" x14ac:dyDescent="0.25">
      <c r="A8910"/>
    </row>
    <row r="8911" spans="1:1" ht="30.75" customHeight="1" x14ac:dyDescent="0.25">
      <c r="A8911"/>
    </row>
    <row r="8912" spans="1:1" ht="30.75" customHeight="1" x14ac:dyDescent="0.25">
      <c r="A8912"/>
    </row>
    <row r="8913" spans="1:1" ht="30.75" customHeight="1" x14ac:dyDescent="0.25">
      <c r="A8913"/>
    </row>
    <row r="8914" spans="1:1" ht="30.75" customHeight="1" x14ac:dyDescent="0.25">
      <c r="A8914"/>
    </row>
    <row r="8915" spans="1:1" ht="30.75" customHeight="1" x14ac:dyDescent="0.25">
      <c r="A8915"/>
    </row>
    <row r="8916" spans="1:1" ht="30.75" customHeight="1" x14ac:dyDescent="0.25">
      <c r="A8916"/>
    </row>
    <row r="8917" spans="1:1" ht="30.75" customHeight="1" x14ac:dyDescent="0.25">
      <c r="A8917"/>
    </row>
    <row r="8918" spans="1:1" ht="30.75" customHeight="1" x14ac:dyDescent="0.25">
      <c r="A8918"/>
    </row>
    <row r="8919" spans="1:1" ht="30.75" customHeight="1" x14ac:dyDescent="0.25">
      <c r="A8919"/>
    </row>
    <row r="8920" spans="1:1" ht="30.75" customHeight="1" x14ac:dyDescent="0.25">
      <c r="A8920"/>
    </row>
    <row r="8921" spans="1:1" ht="30.75" customHeight="1" x14ac:dyDescent="0.25">
      <c r="A8921"/>
    </row>
    <row r="8922" spans="1:1" ht="30.75" customHeight="1" x14ac:dyDescent="0.25">
      <c r="A8922"/>
    </row>
    <row r="8923" spans="1:1" ht="30.75" customHeight="1" x14ac:dyDescent="0.25">
      <c r="A8923"/>
    </row>
    <row r="8924" spans="1:1" ht="30.75" customHeight="1" x14ac:dyDescent="0.25">
      <c r="A8924"/>
    </row>
    <row r="8925" spans="1:1" ht="30.75" customHeight="1" x14ac:dyDescent="0.25">
      <c r="A8925"/>
    </row>
    <row r="8926" spans="1:1" ht="30.75" customHeight="1" x14ac:dyDescent="0.25">
      <c r="A8926"/>
    </row>
    <row r="8927" spans="1:1" ht="30.75" customHeight="1" x14ac:dyDescent="0.25">
      <c r="A8927"/>
    </row>
    <row r="8928" spans="1:1" ht="30.75" customHeight="1" x14ac:dyDescent="0.25">
      <c r="A8928"/>
    </row>
    <row r="8929" spans="1:1" ht="30.75" customHeight="1" x14ac:dyDescent="0.25">
      <c r="A8929"/>
    </row>
    <row r="8930" spans="1:1" ht="30.75" customHeight="1" x14ac:dyDescent="0.25">
      <c r="A8930"/>
    </row>
    <row r="8931" spans="1:1" ht="30.75" customHeight="1" x14ac:dyDescent="0.25">
      <c r="A8931"/>
    </row>
    <row r="8932" spans="1:1" ht="30.75" customHeight="1" x14ac:dyDescent="0.25">
      <c r="A8932"/>
    </row>
    <row r="8933" spans="1:1" ht="30.75" customHeight="1" x14ac:dyDescent="0.25">
      <c r="A8933"/>
    </row>
    <row r="8934" spans="1:1" ht="30.75" customHeight="1" x14ac:dyDescent="0.25">
      <c r="A8934"/>
    </row>
    <row r="8935" spans="1:1" ht="30.75" customHeight="1" x14ac:dyDescent="0.25">
      <c r="A8935"/>
    </row>
    <row r="8936" spans="1:1" ht="30.75" customHeight="1" x14ac:dyDescent="0.25">
      <c r="A8936"/>
    </row>
    <row r="8937" spans="1:1" ht="30.75" customHeight="1" x14ac:dyDescent="0.25">
      <c r="A8937"/>
    </row>
    <row r="8938" spans="1:1" ht="30.75" customHeight="1" x14ac:dyDescent="0.25">
      <c r="A8938"/>
    </row>
    <row r="8939" spans="1:1" ht="30.75" customHeight="1" x14ac:dyDescent="0.25">
      <c r="A8939"/>
    </row>
    <row r="8940" spans="1:1" ht="30.75" customHeight="1" x14ac:dyDescent="0.25">
      <c r="A8940"/>
    </row>
    <row r="8941" spans="1:1" ht="30.75" customHeight="1" x14ac:dyDescent="0.25">
      <c r="A8941"/>
    </row>
    <row r="8942" spans="1:1" ht="30.75" customHeight="1" x14ac:dyDescent="0.25">
      <c r="A8942"/>
    </row>
    <row r="8943" spans="1:1" ht="30.75" customHeight="1" x14ac:dyDescent="0.25">
      <c r="A8943"/>
    </row>
    <row r="8944" spans="1:1" ht="30.75" customHeight="1" x14ac:dyDescent="0.25">
      <c r="A8944"/>
    </row>
    <row r="8945" spans="1:1" ht="30.75" customHeight="1" x14ac:dyDescent="0.25">
      <c r="A8945"/>
    </row>
    <row r="8946" spans="1:1" ht="30.75" customHeight="1" x14ac:dyDescent="0.25">
      <c r="A8946"/>
    </row>
    <row r="8947" spans="1:1" ht="30.75" customHeight="1" x14ac:dyDescent="0.25">
      <c r="A8947"/>
    </row>
    <row r="8948" spans="1:1" ht="30.75" customHeight="1" x14ac:dyDescent="0.25">
      <c r="A8948"/>
    </row>
    <row r="8949" spans="1:1" ht="30.75" customHeight="1" x14ac:dyDescent="0.25">
      <c r="A8949"/>
    </row>
    <row r="8950" spans="1:1" ht="30.75" customHeight="1" x14ac:dyDescent="0.25">
      <c r="A8950"/>
    </row>
    <row r="8951" spans="1:1" ht="30.75" customHeight="1" x14ac:dyDescent="0.25">
      <c r="A8951"/>
    </row>
    <row r="8952" spans="1:1" ht="30.75" customHeight="1" x14ac:dyDescent="0.25">
      <c r="A8952"/>
    </row>
    <row r="8953" spans="1:1" ht="30.75" customHeight="1" x14ac:dyDescent="0.25">
      <c r="A8953"/>
    </row>
    <row r="8954" spans="1:1" ht="30.75" customHeight="1" x14ac:dyDescent="0.25">
      <c r="A8954"/>
    </row>
    <row r="8955" spans="1:1" ht="30.75" customHeight="1" x14ac:dyDescent="0.25">
      <c r="A8955"/>
    </row>
    <row r="8956" spans="1:1" ht="30.75" customHeight="1" x14ac:dyDescent="0.25">
      <c r="A8956"/>
    </row>
    <row r="8957" spans="1:1" ht="30.75" customHeight="1" x14ac:dyDescent="0.25">
      <c r="A8957"/>
    </row>
    <row r="8958" spans="1:1" ht="30.75" customHeight="1" x14ac:dyDescent="0.25">
      <c r="A8958"/>
    </row>
    <row r="8959" spans="1:1" ht="30.75" customHeight="1" x14ac:dyDescent="0.25">
      <c r="A8959"/>
    </row>
    <row r="8960" spans="1:1" ht="30.75" customHeight="1" x14ac:dyDescent="0.25">
      <c r="A8960"/>
    </row>
    <row r="8961" spans="1:1" ht="30.75" customHeight="1" x14ac:dyDescent="0.25">
      <c r="A8961"/>
    </row>
    <row r="8962" spans="1:1" ht="30.75" customHeight="1" x14ac:dyDescent="0.25">
      <c r="A8962"/>
    </row>
    <row r="8963" spans="1:1" ht="30.75" customHeight="1" x14ac:dyDescent="0.25">
      <c r="A8963"/>
    </row>
    <row r="8964" spans="1:1" ht="30.75" customHeight="1" x14ac:dyDescent="0.25">
      <c r="A8964"/>
    </row>
    <row r="8965" spans="1:1" ht="30.75" customHeight="1" x14ac:dyDescent="0.25">
      <c r="A8965"/>
    </row>
    <row r="8966" spans="1:1" ht="30.75" customHeight="1" x14ac:dyDescent="0.25">
      <c r="A8966"/>
    </row>
    <row r="8967" spans="1:1" ht="30.75" customHeight="1" x14ac:dyDescent="0.25">
      <c r="A8967"/>
    </row>
    <row r="8968" spans="1:1" ht="30.75" customHeight="1" x14ac:dyDescent="0.25">
      <c r="A8968"/>
    </row>
    <row r="8969" spans="1:1" ht="30.75" customHeight="1" x14ac:dyDescent="0.25">
      <c r="A8969"/>
    </row>
    <row r="8970" spans="1:1" ht="30.75" customHeight="1" x14ac:dyDescent="0.25">
      <c r="A8970"/>
    </row>
    <row r="8971" spans="1:1" ht="30.75" customHeight="1" x14ac:dyDescent="0.25">
      <c r="A8971"/>
    </row>
    <row r="8972" spans="1:1" ht="30.75" customHeight="1" x14ac:dyDescent="0.25">
      <c r="A8972"/>
    </row>
    <row r="8973" spans="1:1" ht="30.75" customHeight="1" x14ac:dyDescent="0.25">
      <c r="A8973"/>
    </row>
    <row r="8974" spans="1:1" ht="30.75" customHeight="1" x14ac:dyDescent="0.25">
      <c r="A8974"/>
    </row>
    <row r="8975" spans="1:1" ht="30.75" customHeight="1" x14ac:dyDescent="0.25">
      <c r="A8975"/>
    </row>
    <row r="8976" spans="1:1" ht="30.75" customHeight="1" x14ac:dyDescent="0.25">
      <c r="A8976"/>
    </row>
    <row r="8977" spans="1:1" ht="30.75" customHeight="1" x14ac:dyDescent="0.25">
      <c r="A8977"/>
    </row>
    <row r="8978" spans="1:1" ht="30.75" customHeight="1" x14ac:dyDescent="0.25">
      <c r="A8978"/>
    </row>
    <row r="8979" spans="1:1" ht="30.75" customHeight="1" x14ac:dyDescent="0.25">
      <c r="A8979"/>
    </row>
    <row r="8980" spans="1:1" ht="30.75" customHeight="1" x14ac:dyDescent="0.25">
      <c r="A8980"/>
    </row>
    <row r="8981" spans="1:1" ht="30.75" customHeight="1" x14ac:dyDescent="0.25">
      <c r="A8981"/>
    </row>
    <row r="8982" spans="1:1" ht="30.75" customHeight="1" x14ac:dyDescent="0.25">
      <c r="A8982"/>
    </row>
    <row r="8983" spans="1:1" ht="30.75" customHeight="1" x14ac:dyDescent="0.25">
      <c r="A8983"/>
    </row>
    <row r="8984" spans="1:1" ht="30.75" customHeight="1" x14ac:dyDescent="0.25">
      <c r="A8984"/>
    </row>
    <row r="8985" spans="1:1" ht="30.75" customHeight="1" x14ac:dyDescent="0.25">
      <c r="A8985"/>
    </row>
    <row r="8986" spans="1:1" ht="30.75" customHeight="1" x14ac:dyDescent="0.25">
      <c r="A8986"/>
    </row>
    <row r="8987" spans="1:1" ht="30.75" customHeight="1" x14ac:dyDescent="0.25">
      <c r="A8987"/>
    </row>
    <row r="8988" spans="1:1" ht="30.75" customHeight="1" x14ac:dyDescent="0.25">
      <c r="A8988"/>
    </row>
    <row r="8989" spans="1:1" ht="30.75" customHeight="1" x14ac:dyDescent="0.25">
      <c r="A8989"/>
    </row>
    <row r="8990" spans="1:1" ht="30.75" customHeight="1" x14ac:dyDescent="0.25">
      <c r="A8990"/>
    </row>
    <row r="8991" spans="1:1" ht="30.75" customHeight="1" x14ac:dyDescent="0.25">
      <c r="A8991"/>
    </row>
    <row r="8992" spans="1:1" ht="30.75" customHeight="1" x14ac:dyDescent="0.25">
      <c r="A8992"/>
    </row>
    <row r="8993" spans="1:1" ht="30.75" customHeight="1" x14ac:dyDescent="0.25">
      <c r="A8993"/>
    </row>
    <row r="8994" spans="1:1" ht="30.75" customHeight="1" x14ac:dyDescent="0.25">
      <c r="A8994"/>
    </row>
    <row r="8995" spans="1:1" ht="30.75" customHeight="1" x14ac:dyDescent="0.25">
      <c r="A8995"/>
    </row>
    <row r="8996" spans="1:1" ht="30.75" customHeight="1" x14ac:dyDescent="0.25">
      <c r="A8996"/>
    </row>
    <row r="8997" spans="1:1" ht="30.75" customHeight="1" x14ac:dyDescent="0.25">
      <c r="A8997"/>
    </row>
    <row r="8998" spans="1:1" ht="30.75" customHeight="1" x14ac:dyDescent="0.25">
      <c r="A8998"/>
    </row>
    <row r="8999" spans="1:1" ht="30.75" customHeight="1" x14ac:dyDescent="0.25">
      <c r="A8999"/>
    </row>
    <row r="9000" spans="1:1" ht="30.75" customHeight="1" x14ac:dyDescent="0.25">
      <c r="A9000"/>
    </row>
    <row r="9001" spans="1:1" ht="30.75" customHeight="1" x14ac:dyDescent="0.25">
      <c r="A9001"/>
    </row>
    <row r="9002" spans="1:1" ht="30.75" customHeight="1" x14ac:dyDescent="0.25">
      <c r="A9002"/>
    </row>
    <row r="9003" spans="1:1" ht="30.75" customHeight="1" x14ac:dyDescent="0.25">
      <c r="A9003"/>
    </row>
    <row r="9004" spans="1:1" ht="30.75" customHeight="1" x14ac:dyDescent="0.25">
      <c r="A9004"/>
    </row>
    <row r="9005" spans="1:1" ht="30.75" customHeight="1" x14ac:dyDescent="0.25">
      <c r="A9005"/>
    </row>
    <row r="9006" spans="1:1" ht="30.75" customHeight="1" x14ac:dyDescent="0.25">
      <c r="A9006"/>
    </row>
    <row r="9007" spans="1:1" ht="30.75" customHeight="1" x14ac:dyDescent="0.25">
      <c r="A9007"/>
    </row>
    <row r="9008" spans="1:1" ht="30.75" customHeight="1" x14ac:dyDescent="0.25">
      <c r="A9008"/>
    </row>
    <row r="9009" spans="1:1" ht="30.75" customHeight="1" x14ac:dyDescent="0.25">
      <c r="A9009"/>
    </row>
    <row r="9010" spans="1:1" ht="30.75" customHeight="1" x14ac:dyDescent="0.25">
      <c r="A9010"/>
    </row>
    <row r="9011" spans="1:1" ht="30.75" customHeight="1" x14ac:dyDescent="0.25">
      <c r="A9011"/>
    </row>
    <row r="9012" spans="1:1" ht="30.75" customHeight="1" x14ac:dyDescent="0.25">
      <c r="A9012"/>
    </row>
    <row r="9013" spans="1:1" ht="30.75" customHeight="1" x14ac:dyDescent="0.25">
      <c r="A9013"/>
    </row>
    <row r="9014" spans="1:1" ht="30.75" customHeight="1" x14ac:dyDescent="0.25">
      <c r="A9014"/>
    </row>
    <row r="9015" spans="1:1" ht="30.75" customHeight="1" x14ac:dyDescent="0.25">
      <c r="A9015"/>
    </row>
    <row r="9016" spans="1:1" ht="30.75" customHeight="1" x14ac:dyDescent="0.25">
      <c r="A9016"/>
    </row>
    <row r="9017" spans="1:1" ht="30.75" customHeight="1" x14ac:dyDescent="0.25">
      <c r="A9017"/>
    </row>
    <row r="9018" spans="1:1" ht="30.75" customHeight="1" x14ac:dyDescent="0.25">
      <c r="A9018"/>
    </row>
    <row r="9019" spans="1:1" ht="30.75" customHeight="1" x14ac:dyDescent="0.25">
      <c r="A9019"/>
    </row>
    <row r="9020" spans="1:1" ht="30.75" customHeight="1" x14ac:dyDescent="0.25">
      <c r="A9020"/>
    </row>
    <row r="9021" spans="1:1" ht="30.75" customHeight="1" x14ac:dyDescent="0.25">
      <c r="A9021"/>
    </row>
    <row r="9022" spans="1:1" ht="30.75" customHeight="1" x14ac:dyDescent="0.25">
      <c r="A9022"/>
    </row>
    <row r="9023" spans="1:1" ht="30.75" customHeight="1" x14ac:dyDescent="0.25">
      <c r="A9023"/>
    </row>
    <row r="9024" spans="1:1" ht="30.75" customHeight="1" x14ac:dyDescent="0.25">
      <c r="A9024"/>
    </row>
    <row r="9025" spans="1:1" ht="30.75" customHeight="1" x14ac:dyDescent="0.25">
      <c r="A9025"/>
    </row>
    <row r="9026" spans="1:1" ht="30.75" customHeight="1" x14ac:dyDescent="0.25">
      <c r="A9026"/>
    </row>
    <row r="9027" spans="1:1" ht="30.75" customHeight="1" x14ac:dyDescent="0.25">
      <c r="A9027"/>
    </row>
    <row r="9028" spans="1:1" ht="30.75" customHeight="1" x14ac:dyDescent="0.25">
      <c r="A9028"/>
    </row>
    <row r="9029" spans="1:1" ht="30.75" customHeight="1" x14ac:dyDescent="0.25">
      <c r="A9029"/>
    </row>
    <row r="9030" spans="1:1" ht="30.75" customHeight="1" x14ac:dyDescent="0.25">
      <c r="A9030"/>
    </row>
    <row r="9031" spans="1:1" ht="30.75" customHeight="1" x14ac:dyDescent="0.25">
      <c r="A9031"/>
    </row>
    <row r="9032" spans="1:1" ht="30.75" customHeight="1" x14ac:dyDescent="0.25">
      <c r="A9032"/>
    </row>
    <row r="9033" spans="1:1" ht="30.75" customHeight="1" x14ac:dyDescent="0.25">
      <c r="A9033"/>
    </row>
    <row r="9034" spans="1:1" ht="30.75" customHeight="1" x14ac:dyDescent="0.25">
      <c r="A9034"/>
    </row>
    <row r="9035" spans="1:1" ht="30.75" customHeight="1" x14ac:dyDescent="0.25">
      <c r="A9035"/>
    </row>
    <row r="9036" spans="1:1" ht="30.75" customHeight="1" x14ac:dyDescent="0.25">
      <c r="A9036"/>
    </row>
    <row r="9037" spans="1:1" ht="30.75" customHeight="1" x14ac:dyDescent="0.25">
      <c r="A9037"/>
    </row>
    <row r="9038" spans="1:1" ht="30.75" customHeight="1" x14ac:dyDescent="0.25">
      <c r="A9038"/>
    </row>
    <row r="9039" spans="1:1" ht="30.75" customHeight="1" x14ac:dyDescent="0.25">
      <c r="A9039"/>
    </row>
    <row r="9040" spans="1:1" ht="30.75" customHeight="1" x14ac:dyDescent="0.25">
      <c r="A9040"/>
    </row>
    <row r="9041" spans="1:1" ht="30.75" customHeight="1" x14ac:dyDescent="0.25">
      <c r="A9041"/>
    </row>
    <row r="9042" spans="1:1" ht="30.75" customHeight="1" x14ac:dyDescent="0.25">
      <c r="A9042"/>
    </row>
    <row r="9043" spans="1:1" ht="30.75" customHeight="1" x14ac:dyDescent="0.25">
      <c r="A9043"/>
    </row>
    <row r="9044" spans="1:1" ht="30.75" customHeight="1" x14ac:dyDescent="0.25">
      <c r="A9044"/>
    </row>
    <row r="9045" spans="1:1" ht="30.75" customHeight="1" x14ac:dyDescent="0.25">
      <c r="A9045"/>
    </row>
    <row r="9046" spans="1:1" ht="30.75" customHeight="1" x14ac:dyDescent="0.25">
      <c r="A9046"/>
    </row>
    <row r="9047" spans="1:1" ht="30.75" customHeight="1" x14ac:dyDescent="0.25">
      <c r="A9047"/>
    </row>
    <row r="9048" spans="1:1" ht="30.75" customHeight="1" x14ac:dyDescent="0.25">
      <c r="A9048"/>
    </row>
    <row r="9049" spans="1:1" ht="30.75" customHeight="1" x14ac:dyDescent="0.25">
      <c r="A9049"/>
    </row>
    <row r="9050" spans="1:1" ht="30.75" customHeight="1" x14ac:dyDescent="0.25">
      <c r="A9050"/>
    </row>
    <row r="9051" spans="1:1" ht="30.75" customHeight="1" x14ac:dyDescent="0.25">
      <c r="A9051"/>
    </row>
    <row r="9052" spans="1:1" ht="30.75" customHeight="1" x14ac:dyDescent="0.25">
      <c r="A9052"/>
    </row>
    <row r="9053" spans="1:1" ht="30.75" customHeight="1" x14ac:dyDescent="0.25">
      <c r="A9053"/>
    </row>
    <row r="9054" spans="1:1" ht="30.75" customHeight="1" x14ac:dyDescent="0.25">
      <c r="A9054"/>
    </row>
    <row r="9055" spans="1:1" ht="30.75" customHeight="1" x14ac:dyDescent="0.25">
      <c r="A9055"/>
    </row>
    <row r="9056" spans="1:1" ht="30.75" customHeight="1" x14ac:dyDescent="0.25">
      <c r="A9056"/>
    </row>
    <row r="9057" spans="1:1" ht="30.75" customHeight="1" x14ac:dyDescent="0.25">
      <c r="A9057"/>
    </row>
    <row r="9058" spans="1:1" ht="30.75" customHeight="1" x14ac:dyDescent="0.25">
      <c r="A9058"/>
    </row>
    <row r="9059" spans="1:1" ht="30.75" customHeight="1" x14ac:dyDescent="0.25">
      <c r="A9059"/>
    </row>
    <row r="9060" spans="1:1" ht="30.75" customHeight="1" x14ac:dyDescent="0.25">
      <c r="A9060"/>
    </row>
    <row r="9061" spans="1:1" ht="30.75" customHeight="1" x14ac:dyDescent="0.25">
      <c r="A9061"/>
    </row>
    <row r="9062" spans="1:1" ht="30.75" customHeight="1" x14ac:dyDescent="0.25">
      <c r="A9062"/>
    </row>
    <row r="9063" spans="1:1" ht="30.75" customHeight="1" x14ac:dyDescent="0.25">
      <c r="A9063"/>
    </row>
    <row r="9064" spans="1:1" ht="30.75" customHeight="1" x14ac:dyDescent="0.25">
      <c r="A9064"/>
    </row>
    <row r="9065" spans="1:1" ht="30.75" customHeight="1" x14ac:dyDescent="0.25">
      <c r="A9065"/>
    </row>
    <row r="9066" spans="1:1" ht="30.75" customHeight="1" x14ac:dyDescent="0.25">
      <c r="A9066"/>
    </row>
    <row r="9067" spans="1:1" ht="30.75" customHeight="1" x14ac:dyDescent="0.25">
      <c r="A9067"/>
    </row>
    <row r="9068" spans="1:1" ht="30.75" customHeight="1" x14ac:dyDescent="0.25">
      <c r="A9068"/>
    </row>
    <row r="9069" spans="1:1" ht="30.75" customHeight="1" x14ac:dyDescent="0.25">
      <c r="A9069"/>
    </row>
    <row r="9070" spans="1:1" ht="30.75" customHeight="1" x14ac:dyDescent="0.25">
      <c r="A9070"/>
    </row>
    <row r="9071" spans="1:1" ht="30.75" customHeight="1" x14ac:dyDescent="0.25">
      <c r="A9071"/>
    </row>
    <row r="9072" spans="1:1" ht="30.75" customHeight="1" x14ac:dyDescent="0.25">
      <c r="A9072"/>
    </row>
    <row r="9073" spans="1:1" ht="30.75" customHeight="1" x14ac:dyDescent="0.25">
      <c r="A9073"/>
    </row>
    <row r="9074" spans="1:1" ht="30.75" customHeight="1" x14ac:dyDescent="0.25">
      <c r="A9074"/>
    </row>
    <row r="9075" spans="1:1" ht="30.75" customHeight="1" x14ac:dyDescent="0.25">
      <c r="A9075"/>
    </row>
    <row r="9076" spans="1:1" ht="30.75" customHeight="1" x14ac:dyDescent="0.25">
      <c r="A9076"/>
    </row>
    <row r="9077" spans="1:1" ht="30.75" customHeight="1" x14ac:dyDescent="0.25">
      <c r="A9077"/>
    </row>
    <row r="9078" spans="1:1" ht="30.75" customHeight="1" x14ac:dyDescent="0.25">
      <c r="A9078"/>
    </row>
    <row r="9079" spans="1:1" ht="30.75" customHeight="1" x14ac:dyDescent="0.25">
      <c r="A9079"/>
    </row>
    <row r="9080" spans="1:1" ht="30.75" customHeight="1" x14ac:dyDescent="0.25">
      <c r="A9080"/>
    </row>
    <row r="9081" spans="1:1" ht="30.75" customHeight="1" x14ac:dyDescent="0.25">
      <c r="A9081"/>
    </row>
    <row r="9082" spans="1:1" ht="30.75" customHeight="1" x14ac:dyDescent="0.25">
      <c r="A9082"/>
    </row>
    <row r="9083" spans="1:1" ht="30.75" customHeight="1" x14ac:dyDescent="0.25">
      <c r="A9083"/>
    </row>
    <row r="9084" spans="1:1" ht="30.75" customHeight="1" x14ac:dyDescent="0.25">
      <c r="A9084"/>
    </row>
    <row r="9085" spans="1:1" ht="30.75" customHeight="1" x14ac:dyDescent="0.25">
      <c r="A9085"/>
    </row>
    <row r="9086" spans="1:1" ht="30.75" customHeight="1" x14ac:dyDescent="0.25">
      <c r="A9086"/>
    </row>
    <row r="9087" spans="1:1" ht="30.75" customHeight="1" x14ac:dyDescent="0.25">
      <c r="A9087"/>
    </row>
    <row r="9088" spans="1:1" ht="30.75" customHeight="1" x14ac:dyDescent="0.25">
      <c r="A9088"/>
    </row>
    <row r="9089" spans="1:1" ht="30.75" customHeight="1" x14ac:dyDescent="0.25">
      <c r="A9089"/>
    </row>
    <row r="9090" spans="1:1" ht="30.75" customHeight="1" x14ac:dyDescent="0.25">
      <c r="A9090"/>
    </row>
    <row r="9091" spans="1:1" ht="30.75" customHeight="1" x14ac:dyDescent="0.25">
      <c r="A9091"/>
    </row>
    <row r="9092" spans="1:1" ht="30.75" customHeight="1" x14ac:dyDescent="0.25">
      <c r="A9092"/>
    </row>
    <row r="9093" spans="1:1" ht="30.75" customHeight="1" x14ac:dyDescent="0.25">
      <c r="A9093"/>
    </row>
    <row r="9094" spans="1:1" ht="30.75" customHeight="1" x14ac:dyDescent="0.25">
      <c r="A9094"/>
    </row>
    <row r="9095" spans="1:1" ht="30.75" customHeight="1" x14ac:dyDescent="0.25">
      <c r="A9095"/>
    </row>
    <row r="9096" spans="1:1" ht="30.75" customHeight="1" x14ac:dyDescent="0.25">
      <c r="A9096"/>
    </row>
    <row r="9097" spans="1:1" ht="30.75" customHeight="1" x14ac:dyDescent="0.25">
      <c r="A9097"/>
    </row>
    <row r="9098" spans="1:1" ht="30.75" customHeight="1" x14ac:dyDescent="0.25">
      <c r="A9098"/>
    </row>
    <row r="9099" spans="1:1" ht="30.75" customHeight="1" x14ac:dyDescent="0.25">
      <c r="A9099"/>
    </row>
    <row r="9100" spans="1:1" ht="30.75" customHeight="1" x14ac:dyDescent="0.25">
      <c r="A9100"/>
    </row>
    <row r="9101" spans="1:1" ht="30.75" customHeight="1" x14ac:dyDescent="0.25">
      <c r="A9101"/>
    </row>
    <row r="9102" spans="1:1" ht="30.75" customHeight="1" x14ac:dyDescent="0.25">
      <c r="A9102"/>
    </row>
    <row r="9103" spans="1:1" ht="30.75" customHeight="1" x14ac:dyDescent="0.25">
      <c r="A9103"/>
    </row>
    <row r="9104" spans="1:1" ht="30.75" customHeight="1" x14ac:dyDescent="0.25">
      <c r="A9104"/>
    </row>
    <row r="9105" spans="1:1" ht="30.75" customHeight="1" x14ac:dyDescent="0.25">
      <c r="A9105"/>
    </row>
    <row r="9106" spans="1:1" ht="30.75" customHeight="1" x14ac:dyDescent="0.25">
      <c r="A9106"/>
    </row>
    <row r="9107" spans="1:1" ht="30.75" customHeight="1" x14ac:dyDescent="0.25">
      <c r="A9107"/>
    </row>
    <row r="9108" spans="1:1" ht="30.75" customHeight="1" x14ac:dyDescent="0.25">
      <c r="A9108"/>
    </row>
    <row r="9109" spans="1:1" ht="30.75" customHeight="1" x14ac:dyDescent="0.25">
      <c r="A9109"/>
    </row>
    <row r="9110" spans="1:1" ht="30.75" customHeight="1" x14ac:dyDescent="0.25">
      <c r="A9110"/>
    </row>
    <row r="9111" spans="1:1" ht="30.75" customHeight="1" x14ac:dyDescent="0.25">
      <c r="A9111"/>
    </row>
    <row r="9112" spans="1:1" ht="30.75" customHeight="1" x14ac:dyDescent="0.25">
      <c r="A9112"/>
    </row>
    <row r="9113" spans="1:1" ht="30.75" customHeight="1" x14ac:dyDescent="0.25">
      <c r="A9113"/>
    </row>
    <row r="9114" spans="1:1" ht="30.75" customHeight="1" x14ac:dyDescent="0.25">
      <c r="A9114"/>
    </row>
    <row r="9115" spans="1:1" ht="30.75" customHeight="1" x14ac:dyDescent="0.25">
      <c r="A9115"/>
    </row>
    <row r="9116" spans="1:1" ht="30.75" customHeight="1" x14ac:dyDescent="0.25">
      <c r="A9116"/>
    </row>
    <row r="9117" spans="1:1" ht="30.75" customHeight="1" x14ac:dyDescent="0.25">
      <c r="A9117"/>
    </row>
    <row r="9118" spans="1:1" ht="30.75" customHeight="1" x14ac:dyDescent="0.25">
      <c r="A9118"/>
    </row>
    <row r="9119" spans="1:1" ht="30.75" customHeight="1" x14ac:dyDescent="0.25">
      <c r="A9119"/>
    </row>
    <row r="9120" spans="1:1" ht="30.75" customHeight="1" x14ac:dyDescent="0.25">
      <c r="A9120"/>
    </row>
    <row r="9121" spans="1:1" ht="30.75" customHeight="1" x14ac:dyDescent="0.25">
      <c r="A9121"/>
    </row>
    <row r="9122" spans="1:1" ht="30.75" customHeight="1" x14ac:dyDescent="0.25">
      <c r="A9122"/>
    </row>
    <row r="9123" spans="1:1" ht="30.75" customHeight="1" x14ac:dyDescent="0.25">
      <c r="A9123"/>
    </row>
    <row r="9124" spans="1:1" ht="30.75" customHeight="1" x14ac:dyDescent="0.25">
      <c r="A9124"/>
    </row>
    <row r="9125" spans="1:1" ht="30.75" customHeight="1" x14ac:dyDescent="0.25">
      <c r="A9125"/>
    </row>
    <row r="9126" spans="1:1" ht="30.75" customHeight="1" x14ac:dyDescent="0.25">
      <c r="A9126"/>
    </row>
    <row r="9127" spans="1:1" ht="30.75" customHeight="1" x14ac:dyDescent="0.25">
      <c r="A9127"/>
    </row>
    <row r="9128" spans="1:1" ht="30.75" customHeight="1" x14ac:dyDescent="0.25">
      <c r="A9128"/>
    </row>
    <row r="9129" spans="1:1" ht="30.75" customHeight="1" x14ac:dyDescent="0.25">
      <c r="A9129"/>
    </row>
    <row r="9130" spans="1:1" ht="30.75" customHeight="1" x14ac:dyDescent="0.25">
      <c r="A9130"/>
    </row>
    <row r="9131" spans="1:1" ht="30.75" customHeight="1" x14ac:dyDescent="0.25">
      <c r="A9131"/>
    </row>
    <row r="9132" spans="1:1" ht="30.75" customHeight="1" x14ac:dyDescent="0.25">
      <c r="A9132"/>
    </row>
    <row r="9133" spans="1:1" ht="30.75" customHeight="1" x14ac:dyDescent="0.25">
      <c r="A9133"/>
    </row>
    <row r="9134" spans="1:1" ht="30.75" customHeight="1" x14ac:dyDescent="0.25">
      <c r="A9134"/>
    </row>
    <row r="9135" spans="1:1" ht="30.75" customHeight="1" x14ac:dyDescent="0.25">
      <c r="A9135"/>
    </row>
    <row r="9136" spans="1:1" ht="30.75" customHeight="1" x14ac:dyDescent="0.25">
      <c r="A9136"/>
    </row>
    <row r="9137" spans="1:1" ht="30.75" customHeight="1" x14ac:dyDescent="0.25">
      <c r="A9137"/>
    </row>
    <row r="9138" spans="1:1" ht="30.75" customHeight="1" x14ac:dyDescent="0.25">
      <c r="A9138"/>
    </row>
    <row r="9139" spans="1:1" ht="30.75" customHeight="1" x14ac:dyDescent="0.25">
      <c r="A9139"/>
    </row>
    <row r="9140" spans="1:1" ht="30.75" customHeight="1" x14ac:dyDescent="0.25">
      <c r="A9140"/>
    </row>
    <row r="9141" spans="1:1" ht="30.75" customHeight="1" x14ac:dyDescent="0.25">
      <c r="A9141"/>
    </row>
    <row r="9142" spans="1:1" ht="30.75" customHeight="1" x14ac:dyDescent="0.25">
      <c r="A9142"/>
    </row>
    <row r="9143" spans="1:1" ht="30.75" customHeight="1" x14ac:dyDescent="0.25">
      <c r="A9143"/>
    </row>
    <row r="9144" spans="1:1" ht="30.75" customHeight="1" x14ac:dyDescent="0.25">
      <c r="A9144"/>
    </row>
    <row r="9145" spans="1:1" ht="30.75" customHeight="1" x14ac:dyDescent="0.25">
      <c r="A9145"/>
    </row>
    <row r="9146" spans="1:1" ht="30.75" customHeight="1" x14ac:dyDescent="0.25">
      <c r="A9146"/>
    </row>
    <row r="9147" spans="1:1" ht="30.75" customHeight="1" x14ac:dyDescent="0.25">
      <c r="A9147"/>
    </row>
    <row r="9148" spans="1:1" ht="30.75" customHeight="1" x14ac:dyDescent="0.25">
      <c r="A9148"/>
    </row>
    <row r="9149" spans="1:1" ht="30.75" customHeight="1" x14ac:dyDescent="0.25">
      <c r="A9149"/>
    </row>
    <row r="9150" spans="1:1" ht="30.75" customHeight="1" x14ac:dyDescent="0.25">
      <c r="A9150"/>
    </row>
    <row r="9151" spans="1:1" ht="30.75" customHeight="1" x14ac:dyDescent="0.25">
      <c r="A9151"/>
    </row>
    <row r="9152" spans="1:1" ht="30.75" customHeight="1" x14ac:dyDescent="0.25">
      <c r="A9152"/>
    </row>
    <row r="9153" spans="1:1" ht="30.75" customHeight="1" x14ac:dyDescent="0.25">
      <c r="A9153"/>
    </row>
    <row r="9154" spans="1:1" ht="30.75" customHeight="1" x14ac:dyDescent="0.25">
      <c r="A9154"/>
    </row>
    <row r="9155" spans="1:1" ht="30.75" customHeight="1" x14ac:dyDescent="0.25">
      <c r="A9155"/>
    </row>
    <row r="9156" spans="1:1" ht="30.75" customHeight="1" x14ac:dyDescent="0.25">
      <c r="A9156"/>
    </row>
    <row r="9157" spans="1:1" ht="30.75" customHeight="1" x14ac:dyDescent="0.25">
      <c r="A9157"/>
    </row>
    <row r="9158" spans="1:1" ht="30.75" customHeight="1" x14ac:dyDescent="0.25">
      <c r="A9158"/>
    </row>
    <row r="9159" spans="1:1" ht="30.75" customHeight="1" x14ac:dyDescent="0.25">
      <c r="A9159"/>
    </row>
    <row r="9160" spans="1:1" ht="30.75" customHeight="1" x14ac:dyDescent="0.25">
      <c r="A9160"/>
    </row>
    <row r="9161" spans="1:1" ht="30.75" customHeight="1" x14ac:dyDescent="0.25">
      <c r="A9161"/>
    </row>
    <row r="9162" spans="1:1" ht="30.75" customHeight="1" x14ac:dyDescent="0.25">
      <c r="A9162"/>
    </row>
    <row r="9163" spans="1:1" ht="30.75" customHeight="1" x14ac:dyDescent="0.25">
      <c r="A9163"/>
    </row>
    <row r="9164" spans="1:1" ht="30.75" customHeight="1" x14ac:dyDescent="0.25">
      <c r="A9164"/>
    </row>
    <row r="9165" spans="1:1" ht="30.75" customHeight="1" x14ac:dyDescent="0.25">
      <c r="A9165"/>
    </row>
    <row r="9166" spans="1:1" ht="30.75" customHeight="1" x14ac:dyDescent="0.25">
      <c r="A9166"/>
    </row>
    <row r="9167" spans="1:1" ht="30.75" customHeight="1" x14ac:dyDescent="0.25">
      <c r="A9167"/>
    </row>
    <row r="9168" spans="1:1" ht="30.75" customHeight="1" x14ac:dyDescent="0.25">
      <c r="A9168"/>
    </row>
    <row r="9169" spans="1:1" ht="30.75" customHeight="1" x14ac:dyDescent="0.25">
      <c r="A9169"/>
    </row>
    <row r="9170" spans="1:1" ht="30.75" customHeight="1" x14ac:dyDescent="0.25">
      <c r="A9170"/>
    </row>
    <row r="9171" spans="1:1" ht="30.75" customHeight="1" x14ac:dyDescent="0.25">
      <c r="A9171"/>
    </row>
    <row r="9172" spans="1:1" ht="30.75" customHeight="1" x14ac:dyDescent="0.25">
      <c r="A9172"/>
    </row>
    <row r="9173" spans="1:1" ht="30.75" customHeight="1" x14ac:dyDescent="0.25">
      <c r="A9173"/>
    </row>
    <row r="9174" spans="1:1" ht="30.75" customHeight="1" x14ac:dyDescent="0.25">
      <c r="A9174"/>
    </row>
    <row r="9175" spans="1:1" ht="30.75" customHeight="1" x14ac:dyDescent="0.25">
      <c r="A9175"/>
    </row>
    <row r="9176" spans="1:1" ht="30.75" customHeight="1" x14ac:dyDescent="0.25">
      <c r="A9176"/>
    </row>
    <row r="9177" spans="1:1" ht="30.75" customHeight="1" x14ac:dyDescent="0.25">
      <c r="A9177"/>
    </row>
    <row r="9178" spans="1:1" ht="30.75" customHeight="1" x14ac:dyDescent="0.25">
      <c r="A9178"/>
    </row>
    <row r="9179" spans="1:1" ht="30.75" customHeight="1" x14ac:dyDescent="0.25">
      <c r="A9179"/>
    </row>
    <row r="9180" spans="1:1" ht="30.75" customHeight="1" x14ac:dyDescent="0.25">
      <c r="A9180"/>
    </row>
    <row r="9181" spans="1:1" ht="30.75" customHeight="1" x14ac:dyDescent="0.25">
      <c r="A9181"/>
    </row>
    <row r="9182" spans="1:1" ht="30.75" customHeight="1" x14ac:dyDescent="0.25">
      <c r="A9182"/>
    </row>
    <row r="9183" spans="1:1" ht="30.75" customHeight="1" x14ac:dyDescent="0.25">
      <c r="A9183"/>
    </row>
    <row r="9184" spans="1:1" ht="30.75" customHeight="1" x14ac:dyDescent="0.25">
      <c r="A9184"/>
    </row>
    <row r="9185" spans="1:1" ht="30.75" customHeight="1" x14ac:dyDescent="0.25">
      <c r="A9185"/>
    </row>
    <row r="9186" spans="1:1" ht="30.75" customHeight="1" x14ac:dyDescent="0.25">
      <c r="A9186"/>
    </row>
    <row r="9187" spans="1:1" ht="30.75" customHeight="1" x14ac:dyDescent="0.25">
      <c r="A9187"/>
    </row>
    <row r="9188" spans="1:1" ht="30.75" customHeight="1" x14ac:dyDescent="0.25">
      <c r="A9188"/>
    </row>
    <row r="9189" spans="1:1" ht="30.75" customHeight="1" x14ac:dyDescent="0.25">
      <c r="A9189"/>
    </row>
    <row r="9190" spans="1:1" ht="30.75" customHeight="1" x14ac:dyDescent="0.25">
      <c r="A9190"/>
    </row>
    <row r="9191" spans="1:1" ht="30.75" customHeight="1" x14ac:dyDescent="0.25">
      <c r="A9191"/>
    </row>
    <row r="9192" spans="1:1" ht="30.75" customHeight="1" x14ac:dyDescent="0.25">
      <c r="A9192"/>
    </row>
    <row r="9193" spans="1:1" ht="30.75" customHeight="1" x14ac:dyDescent="0.25">
      <c r="A9193"/>
    </row>
    <row r="9194" spans="1:1" ht="30.75" customHeight="1" x14ac:dyDescent="0.25">
      <c r="A9194"/>
    </row>
    <row r="9195" spans="1:1" ht="30.75" customHeight="1" x14ac:dyDescent="0.25">
      <c r="A9195"/>
    </row>
    <row r="9196" spans="1:1" ht="30.75" customHeight="1" x14ac:dyDescent="0.25">
      <c r="A9196"/>
    </row>
    <row r="9197" spans="1:1" ht="30.75" customHeight="1" x14ac:dyDescent="0.25">
      <c r="A9197"/>
    </row>
    <row r="9198" spans="1:1" ht="30.75" customHeight="1" x14ac:dyDescent="0.25">
      <c r="A9198"/>
    </row>
    <row r="9199" spans="1:1" ht="30.75" customHeight="1" x14ac:dyDescent="0.25">
      <c r="A9199"/>
    </row>
    <row r="9200" spans="1:1" ht="30.75" customHeight="1" x14ac:dyDescent="0.25">
      <c r="A9200"/>
    </row>
    <row r="9201" spans="1:1" ht="30.75" customHeight="1" x14ac:dyDescent="0.25">
      <c r="A9201"/>
    </row>
    <row r="9202" spans="1:1" ht="30.75" customHeight="1" x14ac:dyDescent="0.25">
      <c r="A9202"/>
    </row>
    <row r="9203" spans="1:1" ht="30.75" customHeight="1" x14ac:dyDescent="0.25">
      <c r="A9203"/>
    </row>
    <row r="9204" spans="1:1" ht="30.75" customHeight="1" x14ac:dyDescent="0.25">
      <c r="A9204"/>
    </row>
    <row r="9205" spans="1:1" ht="30.75" customHeight="1" x14ac:dyDescent="0.25">
      <c r="A9205"/>
    </row>
    <row r="9206" spans="1:1" ht="30.75" customHeight="1" x14ac:dyDescent="0.25">
      <c r="A9206"/>
    </row>
    <row r="9207" spans="1:1" ht="30.75" customHeight="1" x14ac:dyDescent="0.25">
      <c r="A9207"/>
    </row>
    <row r="9208" spans="1:1" ht="30.75" customHeight="1" x14ac:dyDescent="0.25">
      <c r="A9208"/>
    </row>
    <row r="9209" spans="1:1" ht="30.75" customHeight="1" x14ac:dyDescent="0.25">
      <c r="A9209"/>
    </row>
    <row r="9210" spans="1:1" ht="30.75" customHeight="1" x14ac:dyDescent="0.25">
      <c r="A9210"/>
    </row>
    <row r="9211" spans="1:1" ht="30.75" customHeight="1" x14ac:dyDescent="0.25">
      <c r="A9211"/>
    </row>
    <row r="9212" spans="1:1" ht="30.75" customHeight="1" x14ac:dyDescent="0.25">
      <c r="A9212"/>
    </row>
    <row r="9213" spans="1:1" ht="30.75" customHeight="1" x14ac:dyDescent="0.25">
      <c r="A9213"/>
    </row>
    <row r="9214" spans="1:1" ht="30.75" customHeight="1" x14ac:dyDescent="0.25">
      <c r="A9214"/>
    </row>
    <row r="9215" spans="1:1" ht="30.75" customHeight="1" x14ac:dyDescent="0.25">
      <c r="A9215"/>
    </row>
    <row r="9216" spans="1:1" ht="30.75" customHeight="1" x14ac:dyDescent="0.25">
      <c r="A9216"/>
    </row>
    <row r="9217" spans="1:1" ht="30.75" customHeight="1" x14ac:dyDescent="0.25">
      <c r="A9217"/>
    </row>
    <row r="9218" spans="1:1" ht="30.75" customHeight="1" x14ac:dyDescent="0.25">
      <c r="A9218"/>
    </row>
    <row r="9219" spans="1:1" ht="30.75" customHeight="1" x14ac:dyDescent="0.25">
      <c r="A9219"/>
    </row>
    <row r="9220" spans="1:1" ht="30.75" customHeight="1" x14ac:dyDescent="0.25">
      <c r="A9220"/>
    </row>
    <row r="9221" spans="1:1" ht="30.75" customHeight="1" x14ac:dyDescent="0.25">
      <c r="A9221"/>
    </row>
    <row r="9222" spans="1:1" ht="30.75" customHeight="1" x14ac:dyDescent="0.25">
      <c r="A9222"/>
    </row>
    <row r="9223" spans="1:1" ht="30.75" customHeight="1" x14ac:dyDescent="0.25">
      <c r="A9223"/>
    </row>
    <row r="9224" spans="1:1" ht="30.75" customHeight="1" x14ac:dyDescent="0.25">
      <c r="A9224"/>
    </row>
    <row r="9225" spans="1:1" ht="30.75" customHeight="1" x14ac:dyDescent="0.25">
      <c r="A9225"/>
    </row>
    <row r="9226" spans="1:1" ht="30.75" customHeight="1" x14ac:dyDescent="0.25">
      <c r="A9226"/>
    </row>
    <row r="9227" spans="1:1" ht="30.75" customHeight="1" x14ac:dyDescent="0.25">
      <c r="A9227"/>
    </row>
    <row r="9228" spans="1:1" ht="30.75" customHeight="1" x14ac:dyDescent="0.25">
      <c r="A9228"/>
    </row>
    <row r="9229" spans="1:1" ht="30.75" customHeight="1" x14ac:dyDescent="0.25">
      <c r="A9229"/>
    </row>
    <row r="9230" spans="1:1" ht="30.75" customHeight="1" x14ac:dyDescent="0.25">
      <c r="A9230"/>
    </row>
    <row r="9231" spans="1:1" ht="30.75" customHeight="1" x14ac:dyDescent="0.25">
      <c r="A9231"/>
    </row>
    <row r="9232" spans="1:1" ht="30.75" customHeight="1" x14ac:dyDescent="0.25">
      <c r="A9232"/>
    </row>
    <row r="9233" spans="1:1" ht="30.75" customHeight="1" x14ac:dyDescent="0.25">
      <c r="A9233"/>
    </row>
    <row r="9234" spans="1:1" ht="30.75" customHeight="1" x14ac:dyDescent="0.25">
      <c r="A9234"/>
    </row>
    <row r="9235" spans="1:1" ht="30.75" customHeight="1" x14ac:dyDescent="0.25">
      <c r="A9235"/>
    </row>
    <row r="9236" spans="1:1" ht="30.75" customHeight="1" x14ac:dyDescent="0.25">
      <c r="A9236"/>
    </row>
    <row r="9237" spans="1:1" ht="30.75" customHeight="1" x14ac:dyDescent="0.25">
      <c r="A9237"/>
    </row>
    <row r="9238" spans="1:1" ht="30.75" customHeight="1" x14ac:dyDescent="0.25">
      <c r="A9238"/>
    </row>
    <row r="9239" spans="1:1" ht="30.75" customHeight="1" x14ac:dyDescent="0.25">
      <c r="A9239"/>
    </row>
    <row r="9240" spans="1:1" ht="30.75" customHeight="1" x14ac:dyDescent="0.25">
      <c r="A9240"/>
    </row>
    <row r="9241" spans="1:1" ht="30.75" customHeight="1" x14ac:dyDescent="0.25">
      <c r="A9241"/>
    </row>
    <row r="9242" spans="1:1" ht="30.75" customHeight="1" x14ac:dyDescent="0.25">
      <c r="A9242"/>
    </row>
    <row r="9243" spans="1:1" ht="30.75" customHeight="1" x14ac:dyDescent="0.25">
      <c r="A9243"/>
    </row>
    <row r="9244" spans="1:1" ht="30.75" customHeight="1" x14ac:dyDescent="0.25">
      <c r="A9244"/>
    </row>
    <row r="9245" spans="1:1" ht="30.75" customHeight="1" x14ac:dyDescent="0.25">
      <c r="A9245"/>
    </row>
    <row r="9246" spans="1:1" ht="30.75" customHeight="1" x14ac:dyDescent="0.25">
      <c r="A9246"/>
    </row>
    <row r="9247" spans="1:1" ht="30.75" customHeight="1" x14ac:dyDescent="0.25">
      <c r="A9247"/>
    </row>
    <row r="9248" spans="1:1" ht="30.75" customHeight="1" x14ac:dyDescent="0.25">
      <c r="A9248"/>
    </row>
    <row r="9249" spans="1:1" ht="30.75" customHeight="1" x14ac:dyDescent="0.25">
      <c r="A9249"/>
    </row>
    <row r="9250" spans="1:1" ht="30.75" customHeight="1" x14ac:dyDescent="0.25">
      <c r="A9250"/>
    </row>
    <row r="9251" spans="1:1" ht="30.75" customHeight="1" x14ac:dyDescent="0.25">
      <c r="A9251"/>
    </row>
    <row r="9252" spans="1:1" ht="30.75" customHeight="1" x14ac:dyDescent="0.25">
      <c r="A9252"/>
    </row>
    <row r="9253" spans="1:1" ht="30.75" customHeight="1" x14ac:dyDescent="0.25">
      <c r="A9253"/>
    </row>
    <row r="9254" spans="1:1" ht="30.75" customHeight="1" x14ac:dyDescent="0.25">
      <c r="A9254"/>
    </row>
    <row r="9255" spans="1:1" ht="30.75" customHeight="1" x14ac:dyDescent="0.25">
      <c r="A9255"/>
    </row>
    <row r="9256" spans="1:1" ht="30.75" customHeight="1" x14ac:dyDescent="0.25">
      <c r="A9256"/>
    </row>
    <row r="9257" spans="1:1" ht="30.75" customHeight="1" x14ac:dyDescent="0.25">
      <c r="A9257"/>
    </row>
    <row r="9258" spans="1:1" ht="30.75" customHeight="1" x14ac:dyDescent="0.25">
      <c r="A9258"/>
    </row>
    <row r="9259" spans="1:1" ht="30.75" customHeight="1" x14ac:dyDescent="0.25">
      <c r="A9259"/>
    </row>
    <row r="9260" spans="1:1" ht="30.75" customHeight="1" x14ac:dyDescent="0.25">
      <c r="A9260"/>
    </row>
    <row r="9261" spans="1:1" ht="30.75" customHeight="1" x14ac:dyDescent="0.25">
      <c r="A9261"/>
    </row>
    <row r="9262" spans="1:1" ht="30.75" customHeight="1" x14ac:dyDescent="0.25">
      <c r="A9262"/>
    </row>
    <row r="9263" spans="1:1" ht="30.75" customHeight="1" x14ac:dyDescent="0.25">
      <c r="A9263"/>
    </row>
    <row r="9264" spans="1:1" ht="30.75" customHeight="1" x14ac:dyDescent="0.25">
      <c r="A9264"/>
    </row>
    <row r="9265" spans="1:1" ht="30.75" customHeight="1" x14ac:dyDescent="0.25">
      <c r="A9265"/>
    </row>
    <row r="9266" spans="1:1" ht="30.75" customHeight="1" x14ac:dyDescent="0.25">
      <c r="A9266"/>
    </row>
    <row r="9267" spans="1:1" ht="30.75" customHeight="1" x14ac:dyDescent="0.25">
      <c r="A9267"/>
    </row>
    <row r="9268" spans="1:1" ht="30.75" customHeight="1" x14ac:dyDescent="0.25">
      <c r="A9268"/>
    </row>
    <row r="9269" spans="1:1" ht="30.75" customHeight="1" x14ac:dyDescent="0.25">
      <c r="A9269"/>
    </row>
    <row r="9270" spans="1:1" ht="30.75" customHeight="1" x14ac:dyDescent="0.25">
      <c r="A9270"/>
    </row>
    <row r="9271" spans="1:1" ht="30.75" customHeight="1" x14ac:dyDescent="0.25">
      <c r="A9271"/>
    </row>
    <row r="9272" spans="1:1" ht="30.75" customHeight="1" x14ac:dyDescent="0.25">
      <c r="A9272"/>
    </row>
    <row r="9273" spans="1:1" ht="30.75" customHeight="1" x14ac:dyDescent="0.25">
      <c r="A9273"/>
    </row>
    <row r="9274" spans="1:1" ht="30.75" customHeight="1" x14ac:dyDescent="0.25">
      <c r="A9274"/>
    </row>
    <row r="9275" spans="1:1" ht="30.75" customHeight="1" x14ac:dyDescent="0.25">
      <c r="A9275"/>
    </row>
    <row r="9276" spans="1:1" ht="30.75" customHeight="1" x14ac:dyDescent="0.25">
      <c r="A9276"/>
    </row>
    <row r="9277" spans="1:1" ht="30.75" customHeight="1" x14ac:dyDescent="0.25">
      <c r="A9277"/>
    </row>
    <row r="9278" spans="1:1" ht="30.75" customHeight="1" x14ac:dyDescent="0.25">
      <c r="A9278"/>
    </row>
    <row r="9279" spans="1:1" ht="30.75" customHeight="1" x14ac:dyDescent="0.25">
      <c r="A9279"/>
    </row>
    <row r="9280" spans="1:1" ht="30.75" customHeight="1" x14ac:dyDescent="0.25">
      <c r="A9280"/>
    </row>
    <row r="9281" spans="1:1" ht="30.75" customHeight="1" x14ac:dyDescent="0.25">
      <c r="A9281"/>
    </row>
    <row r="9282" spans="1:1" ht="30.75" customHeight="1" x14ac:dyDescent="0.25">
      <c r="A9282"/>
    </row>
    <row r="9283" spans="1:1" ht="30.75" customHeight="1" x14ac:dyDescent="0.25">
      <c r="A9283"/>
    </row>
    <row r="9284" spans="1:1" ht="30.75" customHeight="1" x14ac:dyDescent="0.25">
      <c r="A9284"/>
    </row>
    <row r="9285" spans="1:1" ht="30.75" customHeight="1" x14ac:dyDescent="0.25">
      <c r="A9285"/>
    </row>
    <row r="9286" spans="1:1" ht="30.75" customHeight="1" x14ac:dyDescent="0.25">
      <c r="A9286"/>
    </row>
    <row r="9287" spans="1:1" ht="30.75" customHeight="1" x14ac:dyDescent="0.25">
      <c r="A9287"/>
    </row>
    <row r="9288" spans="1:1" ht="30.75" customHeight="1" x14ac:dyDescent="0.25">
      <c r="A9288"/>
    </row>
    <row r="9289" spans="1:1" ht="30.75" customHeight="1" x14ac:dyDescent="0.25">
      <c r="A9289"/>
    </row>
    <row r="9290" spans="1:1" ht="30.75" customHeight="1" x14ac:dyDescent="0.25">
      <c r="A9290"/>
    </row>
    <row r="9291" spans="1:1" ht="30.75" customHeight="1" x14ac:dyDescent="0.25">
      <c r="A9291"/>
    </row>
    <row r="9292" spans="1:1" ht="30.75" customHeight="1" x14ac:dyDescent="0.25">
      <c r="A9292"/>
    </row>
    <row r="9293" spans="1:1" ht="30.75" customHeight="1" x14ac:dyDescent="0.25">
      <c r="A9293"/>
    </row>
    <row r="9294" spans="1:1" ht="30.75" customHeight="1" x14ac:dyDescent="0.25">
      <c r="A9294"/>
    </row>
    <row r="9295" spans="1:1" ht="30.75" customHeight="1" x14ac:dyDescent="0.25">
      <c r="A9295"/>
    </row>
    <row r="9296" spans="1:1" ht="30.75" customHeight="1" x14ac:dyDescent="0.25">
      <c r="A9296"/>
    </row>
    <row r="9297" spans="1:1" ht="30.75" customHeight="1" x14ac:dyDescent="0.25">
      <c r="A9297"/>
    </row>
    <row r="9298" spans="1:1" ht="30.75" customHeight="1" x14ac:dyDescent="0.25">
      <c r="A9298"/>
    </row>
    <row r="9299" spans="1:1" ht="30.75" customHeight="1" x14ac:dyDescent="0.25">
      <c r="A9299"/>
    </row>
    <row r="9300" spans="1:1" ht="30.75" customHeight="1" x14ac:dyDescent="0.25">
      <c r="A9300"/>
    </row>
    <row r="9301" spans="1:1" ht="30.75" customHeight="1" x14ac:dyDescent="0.25">
      <c r="A9301"/>
    </row>
    <row r="9302" spans="1:1" ht="30.75" customHeight="1" x14ac:dyDescent="0.25">
      <c r="A9302"/>
    </row>
    <row r="9303" spans="1:1" ht="30.75" customHeight="1" x14ac:dyDescent="0.25">
      <c r="A9303"/>
    </row>
    <row r="9304" spans="1:1" ht="30.75" customHeight="1" x14ac:dyDescent="0.25">
      <c r="A9304"/>
    </row>
    <row r="9305" spans="1:1" ht="30.75" customHeight="1" x14ac:dyDescent="0.25">
      <c r="A9305"/>
    </row>
    <row r="9306" spans="1:1" ht="30.75" customHeight="1" x14ac:dyDescent="0.25">
      <c r="A9306"/>
    </row>
    <row r="9307" spans="1:1" ht="30.75" customHeight="1" x14ac:dyDescent="0.25">
      <c r="A9307"/>
    </row>
    <row r="9308" spans="1:1" ht="30.75" customHeight="1" x14ac:dyDescent="0.25">
      <c r="A9308"/>
    </row>
    <row r="9309" spans="1:1" ht="30.75" customHeight="1" x14ac:dyDescent="0.25">
      <c r="A9309"/>
    </row>
    <row r="9310" spans="1:1" ht="30.75" customHeight="1" x14ac:dyDescent="0.25">
      <c r="A9310"/>
    </row>
    <row r="9311" spans="1:1" ht="30.75" customHeight="1" x14ac:dyDescent="0.25">
      <c r="A9311"/>
    </row>
    <row r="9312" spans="1:1" ht="30.75" customHeight="1" x14ac:dyDescent="0.25">
      <c r="A9312"/>
    </row>
    <row r="9313" spans="1:1" ht="30.75" customHeight="1" x14ac:dyDescent="0.25">
      <c r="A9313"/>
    </row>
    <row r="9314" spans="1:1" ht="30.75" customHeight="1" x14ac:dyDescent="0.25">
      <c r="A9314"/>
    </row>
    <row r="9315" spans="1:1" ht="30.75" customHeight="1" x14ac:dyDescent="0.25">
      <c r="A9315"/>
    </row>
    <row r="9316" spans="1:1" ht="30.75" customHeight="1" x14ac:dyDescent="0.25">
      <c r="A9316"/>
    </row>
    <row r="9317" spans="1:1" ht="30.75" customHeight="1" x14ac:dyDescent="0.25">
      <c r="A9317"/>
    </row>
    <row r="9318" spans="1:1" ht="30.75" customHeight="1" x14ac:dyDescent="0.25">
      <c r="A9318"/>
    </row>
    <row r="9319" spans="1:1" ht="30.75" customHeight="1" x14ac:dyDescent="0.25">
      <c r="A9319"/>
    </row>
    <row r="9320" spans="1:1" ht="30.75" customHeight="1" x14ac:dyDescent="0.25">
      <c r="A9320"/>
    </row>
    <row r="9321" spans="1:1" ht="30.75" customHeight="1" x14ac:dyDescent="0.25">
      <c r="A9321"/>
    </row>
    <row r="9322" spans="1:1" ht="30.75" customHeight="1" x14ac:dyDescent="0.25">
      <c r="A9322"/>
    </row>
    <row r="9323" spans="1:1" ht="30.75" customHeight="1" x14ac:dyDescent="0.25">
      <c r="A9323"/>
    </row>
    <row r="9324" spans="1:1" ht="30.75" customHeight="1" x14ac:dyDescent="0.25">
      <c r="A9324"/>
    </row>
    <row r="9325" spans="1:1" ht="30.75" customHeight="1" x14ac:dyDescent="0.25">
      <c r="A9325"/>
    </row>
    <row r="9326" spans="1:1" ht="30.75" customHeight="1" x14ac:dyDescent="0.25">
      <c r="A9326"/>
    </row>
    <row r="9327" spans="1:1" ht="30.75" customHeight="1" x14ac:dyDescent="0.25">
      <c r="A9327"/>
    </row>
    <row r="9328" spans="1:1" ht="30.75" customHeight="1" x14ac:dyDescent="0.25">
      <c r="A9328"/>
    </row>
    <row r="9329" spans="1:1" ht="30.75" customHeight="1" x14ac:dyDescent="0.25">
      <c r="A9329"/>
    </row>
    <row r="9330" spans="1:1" ht="30.75" customHeight="1" x14ac:dyDescent="0.25">
      <c r="A9330"/>
    </row>
    <row r="9331" spans="1:1" ht="30.75" customHeight="1" x14ac:dyDescent="0.25">
      <c r="A9331"/>
    </row>
    <row r="9332" spans="1:1" ht="30.75" customHeight="1" x14ac:dyDescent="0.25">
      <c r="A9332"/>
    </row>
    <row r="9333" spans="1:1" ht="30.75" customHeight="1" x14ac:dyDescent="0.25">
      <c r="A9333"/>
    </row>
    <row r="9334" spans="1:1" ht="30.75" customHeight="1" x14ac:dyDescent="0.25">
      <c r="A9334"/>
    </row>
    <row r="9335" spans="1:1" ht="30.75" customHeight="1" x14ac:dyDescent="0.25">
      <c r="A9335"/>
    </row>
    <row r="9336" spans="1:1" ht="30.75" customHeight="1" x14ac:dyDescent="0.25">
      <c r="A9336"/>
    </row>
    <row r="9337" spans="1:1" ht="30.75" customHeight="1" x14ac:dyDescent="0.25">
      <c r="A9337"/>
    </row>
    <row r="9338" spans="1:1" ht="30.75" customHeight="1" x14ac:dyDescent="0.25">
      <c r="A9338"/>
    </row>
    <row r="9339" spans="1:1" ht="30.75" customHeight="1" x14ac:dyDescent="0.25">
      <c r="A9339"/>
    </row>
    <row r="9340" spans="1:1" ht="30.75" customHeight="1" x14ac:dyDescent="0.25">
      <c r="A9340"/>
    </row>
    <row r="9341" spans="1:1" ht="30.75" customHeight="1" x14ac:dyDescent="0.25">
      <c r="A9341"/>
    </row>
    <row r="9342" spans="1:1" ht="30.75" customHeight="1" x14ac:dyDescent="0.25">
      <c r="A9342"/>
    </row>
    <row r="9343" spans="1:1" ht="30.75" customHeight="1" x14ac:dyDescent="0.25">
      <c r="A9343"/>
    </row>
    <row r="9344" spans="1:1" ht="30.75" customHeight="1" x14ac:dyDescent="0.25">
      <c r="A9344"/>
    </row>
    <row r="9345" spans="1:1" ht="30.75" customHeight="1" x14ac:dyDescent="0.25">
      <c r="A9345"/>
    </row>
    <row r="9346" spans="1:1" ht="30.75" customHeight="1" x14ac:dyDescent="0.25">
      <c r="A9346"/>
    </row>
    <row r="9347" spans="1:1" ht="30.75" customHeight="1" x14ac:dyDescent="0.25">
      <c r="A9347"/>
    </row>
    <row r="9348" spans="1:1" ht="30.75" customHeight="1" x14ac:dyDescent="0.25">
      <c r="A9348"/>
    </row>
    <row r="9349" spans="1:1" ht="30.75" customHeight="1" x14ac:dyDescent="0.25">
      <c r="A9349"/>
    </row>
    <row r="9350" spans="1:1" ht="30.75" customHeight="1" x14ac:dyDescent="0.25">
      <c r="A9350"/>
    </row>
    <row r="9351" spans="1:1" ht="30.75" customHeight="1" x14ac:dyDescent="0.25">
      <c r="A9351"/>
    </row>
    <row r="9352" spans="1:1" ht="30.75" customHeight="1" x14ac:dyDescent="0.25">
      <c r="A9352"/>
    </row>
    <row r="9353" spans="1:1" ht="30.75" customHeight="1" x14ac:dyDescent="0.25">
      <c r="A9353"/>
    </row>
    <row r="9354" spans="1:1" ht="30.75" customHeight="1" x14ac:dyDescent="0.25">
      <c r="A9354"/>
    </row>
    <row r="9355" spans="1:1" ht="30.75" customHeight="1" x14ac:dyDescent="0.25">
      <c r="A9355"/>
    </row>
    <row r="9356" spans="1:1" ht="30.75" customHeight="1" x14ac:dyDescent="0.25">
      <c r="A9356"/>
    </row>
    <row r="9357" spans="1:1" ht="30.75" customHeight="1" x14ac:dyDescent="0.25">
      <c r="A9357"/>
    </row>
    <row r="9358" spans="1:1" ht="30.75" customHeight="1" x14ac:dyDescent="0.25">
      <c r="A9358"/>
    </row>
    <row r="9359" spans="1:1" ht="30.75" customHeight="1" x14ac:dyDescent="0.25">
      <c r="A9359"/>
    </row>
    <row r="9360" spans="1:1" ht="30.75" customHeight="1" x14ac:dyDescent="0.25">
      <c r="A9360"/>
    </row>
    <row r="9361" spans="1:1" ht="30.75" customHeight="1" x14ac:dyDescent="0.25">
      <c r="A9361"/>
    </row>
    <row r="9362" spans="1:1" ht="30.75" customHeight="1" x14ac:dyDescent="0.25">
      <c r="A9362"/>
    </row>
    <row r="9363" spans="1:1" ht="30.75" customHeight="1" x14ac:dyDescent="0.25">
      <c r="A9363"/>
    </row>
    <row r="9364" spans="1:1" ht="30.75" customHeight="1" x14ac:dyDescent="0.25">
      <c r="A9364"/>
    </row>
    <row r="9365" spans="1:1" ht="30.75" customHeight="1" x14ac:dyDescent="0.25">
      <c r="A9365"/>
    </row>
    <row r="9366" spans="1:1" ht="30.75" customHeight="1" x14ac:dyDescent="0.25">
      <c r="A9366"/>
    </row>
    <row r="9367" spans="1:1" ht="30.75" customHeight="1" x14ac:dyDescent="0.25">
      <c r="A9367"/>
    </row>
    <row r="9368" spans="1:1" ht="30.75" customHeight="1" x14ac:dyDescent="0.25">
      <c r="A9368"/>
    </row>
    <row r="9369" spans="1:1" ht="30.75" customHeight="1" x14ac:dyDescent="0.25">
      <c r="A9369"/>
    </row>
    <row r="9370" spans="1:1" ht="30.75" customHeight="1" x14ac:dyDescent="0.25">
      <c r="A9370"/>
    </row>
    <row r="9371" spans="1:1" ht="30.75" customHeight="1" x14ac:dyDescent="0.25">
      <c r="A9371"/>
    </row>
    <row r="9372" spans="1:1" ht="30.75" customHeight="1" x14ac:dyDescent="0.25">
      <c r="A9372"/>
    </row>
    <row r="9373" spans="1:1" ht="30.75" customHeight="1" x14ac:dyDescent="0.25">
      <c r="A9373"/>
    </row>
    <row r="9374" spans="1:1" ht="30.75" customHeight="1" x14ac:dyDescent="0.25">
      <c r="A9374"/>
    </row>
    <row r="9375" spans="1:1" ht="30.75" customHeight="1" x14ac:dyDescent="0.25">
      <c r="A9375"/>
    </row>
    <row r="9376" spans="1:1" ht="30.75" customHeight="1" x14ac:dyDescent="0.25">
      <c r="A9376"/>
    </row>
    <row r="9377" spans="1:1" ht="30.75" customHeight="1" x14ac:dyDescent="0.25">
      <c r="A9377"/>
    </row>
    <row r="9378" spans="1:1" ht="30.75" customHeight="1" x14ac:dyDescent="0.25">
      <c r="A9378"/>
    </row>
    <row r="9379" spans="1:1" ht="30.75" customHeight="1" x14ac:dyDescent="0.25">
      <c r="A9379"/>
    </row>
    <row r="9380" spans="1:1" ht="30.75" customHeight="1" x14ac:dyDescent="0.25">
      <c r="A9380"/>
    </row>
    <row r="9381" spans="1:1" ht="30.75" customHeight="1" x14ac:dyDescent="0.25">
      <c r="A9381"/>
    </row>
    <row r="9382" spans="1:1" ht="30.75" customHeight="1" x14ac:dyDescent="0.25">
      <c r="A9382"/>
    </row>
    <row r="9383" spans="1:1" ht="30.75" customHeight="1" x14ac:dyDescent="0.25">
      <c r="A9383"/>
    </row>
    <row r="9384" spans="1:1" ht="30.75" customHeight="1" x14ac:dyDescent="0.25">
      <c r="A9384"/>
    </row>
    <row r="9385" spans="1:1" ht="30.75" customHeight="1" x14ac:dyDescent="0.25">
      <c r="A9385"/>
    </row>
    <row r="9386" spans="1:1" ht="30.75" customHeight="1" x14ac:dyDescent="0.25">
      <c r="A9386"/>
    </row>
    <row r="9387" spans="1:1" ht="30.75" customHeight="1" x14ac:dyDescent="0.25">
      <c r="A9387"/>
    </row>
    <row r="9388" spans="1:1" ht="30.75" customHeight="1" x14ac:dyDescent="0.25">
      <c r="A9388"/>
    </row>
    <row r="9389" spans="1:1" ht="30.75" customHeight="1" x14ac:dyDescent="0.25">
      <c r="A9389"/>
    </row>
    <row r="9390" spans="1:1" ht="30.75" customHeight="1" x14ac:dyDescent="0.25">
      <c r="A9390"/>
    </row>
    <row r="9391" spans="1:1" ht="30.75" customHeight="1" x14ac:dyDescent="0.25">
      <c r="A9391"/>
    </row>
    <row r="9392" spans="1:1" ht="30.75" customHeight="1" x14ac:dyDescent="0.25">
      <c r="A9392"/>
    </row>
    <row r="9393" spans="1:1" ht="30.75" customHeight="1" x14ac:dyDescent="0.25">
      <c r="A9393"/>
    </row>
    <row r="9394" spans="1:1" ht="30.75" customHeight="1" x14ac:dyDescent="0.25">
      <c r="A9394"/>
    </row>
    <row r="9395" spans="1:1" ht="30.75" customHeight="1" x14ac:dyDescent="0.25">
      <c r="A9395"/>
    </row>
    <row r="9396" spans="1:1" ht="30.75" customHeight="1" x14ac:dyDescent="0.25">
      <c r="A9396"/>
    </row>
    <row r="9397" spans="1:1" ht="30.75" customHeight="1" x14ac:dyDescent="0.25">
      <c r="A9397"/>
    </row>
    <row r="9398" spans="1:1" ht="30.75" customHeight="1" x14ac:dyDescent="0.25">
      <c r="A9398"/>
    </row>
    <row r="9399" spans="1:1" ht="30.75" customHeight="1" x14ac:dyDescent="0.25">
      <c r="A9399"/>
    </row>
    <row r="9400" spans="1:1" ht="30.75" customHeight="1" x14ac:dyDescent="0.25">
      <c r="A9400"/>
    </row>
    <row r="9401" spans="1:1" ht="30.75" customHeight="1" x14ac:dyDescent="0.25">
      <c r="A9401"/>
    </row>
    <row r="9402" spans="1:1" ht="30.75" customHeight="1" x14ac:dyDescent="0.25">
      <c r="A9402"/>
    </row>
    <row r="9403" spans="1:1" ht="30.75" customHeight="1" x14ac:dyDescent="0.25">
      <c r="A9403"/>
    </row>
    <row r="9404" spans="1:1" ht="30.75" customHeight="1" x14ac:dyDescent="0.25">
      <c r="A9404"/>
    </row>
    <row r="9405" spans="1:1" ht="30.75" customHeight="1" x14ac:dyDescent="0.25">
      <c r="A9405"/>
    </row>
    <row r="9406" spans="1:1" ht="30.75" customHeight="1" x14ac:dyDescent="0.25">
      <c r="A9406"/>
    </row>
    <row r="9407" spans="1:1" ht="30.75" customHeight="1" x14ac:dyDescent="0.25">
      <c r="A9407"/>
    </row>
    <row r="9408" spans="1:1" ht="30.75" customHeight="1" x14ac:dyDescent="0.25">
      <c r="A9408"/>
    </row>
    <row r="9409" spans="1:1" ht="30.75" customHeight="1" x14ac:dyDescent="0.25">
      <c r="A9409"/>
    </row>
    <row r="9410" spans="1:1" ht="30.75" customHeight="1" x14ac:dyDescent="0.25">
      <c r="A9410"/>
    </row>
    <row r="9411" spans="1:1" ht="30.75" customHeight="1" x14ac:dyDescent="0.25">
      <c r="A9411"/>
    </row>
    <row r="9412" spans="1:1" ht="30.75" customHeight="1" x14ac:dyDescent="0.25">
      <c r="A9412"/>
    </row>
    <row r="9413" spans="1:1" ht="30.75" customHeight="1" x14ac:dyDescent="0.25">
      <c r="A9413"/>
    </row>
    <row r="9414" spans="1:1" ht="30.75" customHeight="1" x14ac:dyDescent="0.25">
      <c r="A9414"/>
    </row>
    <row r="9415" spans="1:1" ht="30.75" customHeight="1" x14ac:dyDescent="0.25">
      <c r="A9415"/>
    </row>
    <row r="9416" spans="1:1" ht="30.75" customHeight="1" x14ac:dyDescent="0.25">
      <c r="A9416"/>
    </row>
    <row r="9417" spans="1:1" ht="30.75" customHeight="1" x14ac:dyDescent="0.25">
      <c r="A9417"/>
    </row>
    <row r="9418" spans="1:1" ht="30.75" customHeight="1" x14ac:dyDescent="0.25">
      <c r="A9418"/>
    </row>
    <row r="9419" spans="1:1" ht="30.75" customHeight="1" x14ac:dyDescent="0.25">
      <c r="A9419"/>
    </row>
    <row r="9420" spans="1:1" ht="30.75" customHeight="1" x14ac:dyDescent="0.25">
      <c r="A9420"/>
    </row>
    <row r="9421" spans="1:1" ht="30.75" customHeight="1" x14ac:dyDescent="0.25">
      <c r="A9421"/>
    </row>
    <row r="9422" spans="1:1" ht="30.75" customHeight="1" x14ac:dyDescent="0.25">
      <c r="A9422"/>
    </row>
    <row r="9423" spans="1:1" ht="30.75" customHeight="1" x14ac:dyDescent="0.25">
      <c r="A9423"/>
    </row>
    <row r="9424" spans="1:1" ht="30.75" customHeight="1" x14ac:dyDescent="0.25">
      <c r="A9424"/>
    </row>
    <row r="9425" spans="1:1" ht="30.75" customHeight="1" x14ac:dyDescent="0.25">
      <c r="A9425"/>
    </row>
    <row r="9426" spans="1:1" ht="30.75" customHeight="1" x14ac:dyDescent="0.25">
      <c r="A9426"/>
    </row>
    <row r="9427" spans="1:1" ht="30.75" customHeight="1" x14ac:dyDescent="0.25">
      <c r="A9427"/>
    </row>
    <row r="9428" spans="1:1" ht="30.75" customHeight="1" x14ac:dyDescent="0.25">
      <c r="A9428"/>
    </row>
    <row r="9429" spans="1:1" ht="30.75" customHeight="1" x14ac:dyDescent="0.25">
      <c r="A9429"/>
    </row>
    <row r="9430" spans="1:1" ht="30.75" customHeight="1" x14ac:dyDescent="0.25">
      <c r="A9430"/>
    </row>
    <row r="9431" spans="1:1" ht="30.75" customHeight="1" x14ac:dyDescent="0.25">
      <c r="A9431"/>
    </row>
    <row r="9432" spans="1:1" ht="30.75" customHeight="1" x14ac:dyDescent="0.25">
      <c r="A9432"/>
    </row>
    <row r="9433" spans="1:1" ht="30.75" customHeight="1" x14ac:dyDescent="0.25">
      <c r="A9433"/>
    </row>
    <row r="9434" spans="1:1" ht="30.75" customHeight="1" x14ac:dyDescent="0.25">
      <c r="A9434"/>
    </row>
    <row r="9435" spans="1:1" ht="30.75" customHeight="1" x14ac:dyDescent="0.25">
      <c r="A9435"/>
    </row>
    <row r="9436" spans="1:1" ht="30.75" customHeight="1" x14ac:dyDescent="0.25">
      <c r="A9436"/>
    </row>
    <row r="9437" spans="1:1" ht="30.75" customHeight="1" x14ac:dyDescent="0.25">
      <c r="A9437"/>
    </row>
    <row r="9438" spans="1:1" ht="30.75" customHeight="1" x14ac:dyDescent="0.25">
      <c r="A9438"/>
    </row>
    <row r="9439" spans="1:1" ht="30.75" customHeight="1" x14ac:dyDescent="0.25">
      <c r="A9439"/>
    </row>
    <row r="9440" spans="1:1" ht="30.75" customHeight="1" x14ac:dyDescent="0.25">
      <c r="A9440"/>
    </row>
    <row r="9441" spans="1:1" ht="30.75" customHeight="1" x14ac:dyDescent="0.25">
      <c r="A9441"/>
    </row>
    <row r="9442" spans="1:1" ht="30.75" customHeight="1" x14ac:dyDescent="0.25">
      <c r="A9442"/>
    </row>
    <row r="9443" spans="1:1" ht="30.75" customHeight="1" x14ac:dyDescent="0.25">
      <c r="A9443"/>
    </row>
    <row r="9444" spans="1:1" ht="30.75" customHeight="1" x14ac:dyDescent="0.25">
      <c r="A9444"/>
    </row>
    <row r="9445" spans="1:1" ht="30.75" customHeight="1" x14ac:dyDescent="0.25">
      <c r="A9445"/>
    </row>
    <row r="9446" spans="1:1" ht="30.75" customHeight="1" x14ac:dyDescent="0.25">
      <c r="A9446"/>
    </row>
    <row r="9447" spans="1:1" ht="30.75" customHeight="1" x14ac:dyDescent="0.25">
      <c r="A9447"/>
    </row>
    <row r="9448" spans="1:1" ht="30.75" customHeight="1" x14ac:dyDescent="0.25">
      <c r="A9448"/>
    </row>
    <row r="9449" spans="1:1" ht="30.75" customHeight="1" x14ac:dyDescent="0.25">
      <c r="A9449"/>
    </row>
    <row r="9450" spans="1:1" ht="30.75" customHeight="1" x14ac:dyDescent="0.25">
      <c r="A9450"/>
    </row>
    <row r="9451" spans="1:1" ht="30.75" customHeight="1" x14ac:dyDescent="0.25">
      <c r="A9451"/>
    </row>
    <row r="9452" spans="1:1" ht="30.75" customHeight="1" x14ac:dyDescent="0.25">
      <c r="A9452"/>
    </row>
    <row r="9453" spans="1:1" ht="30.75" customHeight="1" x14ac:dyDescent="0.25">
      <c r="A9453"/>
    </row>
    <row r="9454" spans="1:1" ht="30.75" customHeight="1" x14ac:dyDescent="0.25">
      <c r="A9454"/>
    </row>
    <row r="9455" spans="1:1" ht="30.75" customHeight="1" x14ac:dyDescent="0.25">
      <c r="A9455"/>
    </row>
    <row r="9456" spans="1:1" ht="30.75" customHeight="1" x14ac:dyDescent="0.25">
      <c r="A9456"/>
    </row>
    <row r="9457" spans="1:1" ht="30.75" customHeight="1" x14ac:dyDescent="0.25">
      <c r="A9457"/>
    </row>
    <row r="9458" spans="1:1" ht="30.75" customHeight="1" x14ac:dyDescent="0.25">
      <c r="A9458"/>
    </row>
    <row r="9459" spans="1:1" ht="30.75" customHeight="1" x14ac:dyDescent="0.25">
      <c r="A9459"/>
    </row>
    <row r="9460" spans="1:1" ht="30.75" customHeight="1" x14ac:dyDescent="0.25">
      <c r="A9460"/>
    </row>
    <row r="9461" spans="1:1" ht="30.75" customHeight="1" x14ac:dyDescent="0.25">
      <c r="A9461"/>
    </row>
    <row r="9462" spans="1:1" ht="30.75" customHeight="1" x14ac:dyDescent="0.25">
      <c r="A9462"/>
    </row>
    <row r="9463" spans="1:1" ht="30.75" customHeight="1" x14ac:dyDescent="0.25">
      <c r="A9463"/>
    </row>
    <row r="9464" spans="1:1" ht="30.75" customHeight="1" x14ac:dyDescent="0.25">
      <c r="A9464"/>
    </row>
    <row r="9465" spans="1:1" ht="30.75" customHeight="1" x14ac:dyDescent="0.25">
      <c r="A9465"/>
    </row>
    <row r="9466" spans="1:1" ht="30.75" customHeight="1" x14ac:dyDescent="0.25">
      <c r="A9466"/>
    </row>
    <row r="9467" spans="1:1" ht="30.75" customHeight="1" x14ac:dyDescent="0.25">
      <c r="A9467"/>
    </row>
    <row r="9468" spans="1:1" ht="30.75" customHeight="1" x14ac:dyDescent="0.25">
      <c r="A9468"/>
    </row>
    <row r="9469" spans="1:1" ht="30.75" customHeight="1" x14ac:dyDescent="0.25">
      <c r="A9469"/>
    </row>
    <row r="9470" spans="1:1" ht="30.75" customHeight="1" x14ac:dyDescent="0.25">
      <c r="A9470"/>
    </row>
    <row r="9471" spans="1:1" ht="30.75" customHeight="1" x14ac:dyDescent="0.25">
      <c r="A9471"/>
    </row>
    <row r="9472" spans="1:1" ht="30.75" customHeight="1" x14ac:dyDescent="0.25">
      <c r="A9472"/>
    </row>
    <row r="9473" spans="1:1" ht="30.75" customHeight="1" x14ac:dyDescent="0.25">
      <c r="A9473"/>
    </row>
    <row r="9474" spans="1:1" ht="30.75" customHeight="1" x14ac:dyDescent="0.25">
      <c r="A9474"/>
    </row>
    <row r="9475" spans="1:1" ht="30.75" customHeight="1" x14ac:dyDescent="0.25">
      <c r="A9475"/>
    </row>
    <row r="9476" spans="1:1" ht="30.75" customHeight="1" x14ac:dyDescent="0.25">
      <c r="A9476"/>
    </row>
    <row r="9477" spans="1:1" ht="30.75" customHeight="1" x14ac:dyDescent="0.25">
      <c r="A9477"/>
    </row>
    <row r="9478" spans="1:1" ht="30.75" customHeight="1" x14ac:dyDescent="0.25">
      <c r="A9478"/>
    </row>
    <row r="9479" spans="1:1" ht="30.75" customHeight="1" x14ac:dyDescent="0.25">
      <c r="A9479"/>
    </row>
    <row r="9480" spans="1:1" ht="30.75" customHeight="1" x14ac:dyDescent="0.25">
      <c r="A9480"/>
    </row>
    <row r="9481" spans="1:1" ht="30.75" customHeight="1" x14ac:dyDescent="0.25">
      <c r="A9481"/>
    </row>
    <row r="9482" spans="1:1" ht="30.75" customHeight="1" x14ac:dyDescent="0.25">
      <c r="A9482"/>
    </row>
    <row r="9483" spans="1:1" ht="30.75" customHeight="1" x14ac:dyDescent="0.25">
      <c r="A9483"/>
    </row>
    <row r="9484" spans="1:1" ht="30.75" customHeight="1" x14ac:dyDescent="0.25">
      <c r="A9484"/>
    </row>
    <row r="9485" spans="1:1" ht="30.75" customHeight="1" x14ac:dyDescent="0.25">
      <c r="A9485"/>
    </row>
    <row r="9486" spans="1:1" ht="30.75" customHeight="1" x14ac:dyDescent="0.25">
      <c r="A9486"/>
    </row>
    <row r="9487" spans="1:1" ht="30.75" customHeight="1" x14ac:dyDescent="0.25">
      <c r="A9487"/>
    </row>
    <row r="9488" spans="1:1" ht="30.75" customHeight="1" x14ac:dyDescent="0.25">
      <c r="A9488"/>
    </row>
    <row r="9489" spans="1:1" ht="30.75" customHeight="1" x14ac:dyDescent="0.25">
      <c r="A9489"/>
    </row>
    <row r="9490" spans="1:1" ht="30.75" customHeight="1" x14ac:dyDescent="0.25">
      <c r="A9490"/>
    </row>
    <row r="9491" spans="1:1" ht="30.75" customHeight="1" x14ac:dyDescent="0.25">
      <c r="A9491"/>
    </row>
    <row r="9492" spans="1:1" ht="30.75" customHeight="1" x14ac:dyDescent="0.25">
      <c r="A9492"/>
    </row>
    <row r="9493" spans="1:1" ht="30.75" customHeight="1" x14ac:dyDescent="0.25">
      <c r="A9493"/>
    </row>
    <row r="9494" spans="1:1" ht="30.75" customHeight="1" x14ac:dyDescent="0.25">
      <c r="A9494"/>
    </row>
    <row r="9495" spans="1:1" ht="30.75" customHeight="1" x14ac:dyDescent="0.25">
      <c r="A9495"/>
    </row>
    <row r="9496" spans="1:1" ht="30.75" customHeight="1" x14ac:dyDescent="0.25">
      <c r="A9496"/>
    </row>
    <row r="9497" spans="1:1" ht="30.75" customHeight="1" x14ac:dyDescent="0.25">
      <c r="A9497"/>
    </row>
    <row r="9498" spans="1:1" ht="30.75" customHeight="1" x14ac:dyDescent="0.25">
      <c r="A9498"/>
    </row>
    <row r="9499" spans="1:1" ht="30.75" customHeight="1" x14ac:dyDescent="0.25">
      <c r="A9499"/>
    </row>
    <row r="9500" spans="1:1" ht="30.75" customHeight="1" x14ac:dyDescent="0.25">
      <c r="A9500"/>
    </row>
    <row r="9501" spans="1:1" ht="30.75" customHeight="1" x14ac:dyDescent="0.25">
      <c r="A9501"/>
    </row>
    <row r="9502" spans="1:1" ht="30.75" customHeight="1" x14ac:dyDescent="0.25">
      <c r="A9502"/>
    </row>
    <row r="9503" spans="1:1" ht="30.75" customHeight="1" x14ac:dyDescent="0.25">
      <c r="A9503"/>
    </row>
    <row r="9504" spans="1:1" ht="30.75" customHeight="1" x14ac:dyDescent="0.25">
      <c r="A9504"/>
    </row>
    <row r="9505" spans="1:1" ht="30.75" customHeight="1" x14ac:dyDescent="0.25">
      <c r="A9505"/>
    </row>
    <row r="9506" spans="1:1" ht="30.75" customHeight="1" x14ac:dyDescent="0.25">
      <c r="A9506"/>
    </row>
    <row r="9507" spans="1:1" ht="30.75" customHeight="1" x14ac:dyDescent="0.25">
      <c r="A9507"/>
    </row>
    <row r="9508" spans="1:1" ht="30.75" customHeight="1" x14ac:dyDescent="0.25">
      <c r="A9508"/>
    </row>
    <row r="9509" spans="1:1" ht="30.75" customHeight="1" x14ac:dyDescent="0.25">
      <c r="A9509"/>
    </row>
    <row r="9510" spans="1:1" ht="30.75" customHeight="1" x14ac:dyDescent="0.25">
      <c r="A9510"/>
    </row>
    <row r="9511" spans="1:1" ht="30.75" customHeight="1" x14ac:dyDescent="0.25">
      <c r="A9511"/>
    </row>
    <row r="9512" spans="1:1" ht="30.75" customHeight="1" x14ac:dyDescent="0.25">
      <c r="A9512"/>
    </row>
    <row r="9513" spans="1:1" ht="30.75" customHeight="1" x14ac:dyDescent="0.25">
      <c r="A9513"/>
    </row>
    <row r="9514" spans="1:1" ht="30.75" customHeight="1" x14ac:dyDescent="0.25">
      <c r="A9514"/>
    </row>
    <row r="9515" spans="1:1" ht="30.75" customHeight="1" x14ac:dyDescent="0.25">
      <c r="A9515"/>
    </row>
    <row r="9516" spans="1:1" ht="30.75" customHeight="1" x14ac:dyDescent="0.25">
      <c r="A9516"/>
    </row>
    <row r="9517" spans="1:1" ht="30.75" customHeight="1" x14ac:dyDescent="0.25">
      <c r="A9517"/>
    </row>
    <row r="9518" spans="1:1" ht="30.75" customHeight="1" x14ac:dyDescent="0.25">
      <c r="A9518"/>
    </row>
    <row r="9519" spans="1:1" ht="30.75" customHeight="1" x14ac:dyDescent="0.25">
      <c r="A9519"/>
    </row>
    <row r="9520" spans="1:1" ht="30.75" customHeight="1" x14ac:dyDescent="0.25">
      <c r="A9520"/>
    </row>
    <row r="9521" spans="1:1" ht="30.75" customHeight="1" x14ac:dyDescent="0.25">
      <c r="A9521"/>
    </row>
    <row r="9522" spans="1:1" ht="30.75" customHeight="1" x14ac:dyDescent="0.25">
      <c r="A9522"/>
    </row>
    <row r="9523" spans="1:1" ht="30.75" customHeight="1" x14ac:dyDescent="0.25">
      <c r="A9523"/>
    </row>
    <row r="9524" spans="1:1" ht="30.75" customHeight="1" x14ac:dyDescent="0.25">
      <c r="A9524"/>
    </row>
    <row r="9525" spans="1:1" ht="30.75" customHeight="1" x14ac:dyDescent="0.25">
      <c r="A9525"/>
    </row>
    <row r="9526" spans="1:1" ht="30.75" customHeight="1" x14ac:dyDescent="0.25">
      <c r="A9526"/>
    </row>
    <row r="9527" spans="1:1" ht="30.75" customHeight="1" x14ac:dyDescent="0.25">
      <c r="A9527"/>
    </row>
    <row r="9528" spans="1:1" ht="30.75" customHeight="1" x14ac:dyDescent="0.25">
      <c r="A9528"/>
    </row>
    <row r="9529" spans="1:1" ht="30.75" customHeight="1" x14ac:dyDescent="0.25">
      <c r="A9529"/>
    </row>
    <row r="9530" spans="1:1" ht="30.75" customHeight="1" x14ac:dyDescent="0.25">
      <c r="A9530"/>
    </row>
    <row r="9531" spans="1:1" ht="30.75" customHeight="1" x14ac:dyDescent="0.25">
      <c r="A9531"/>
    </row>
    <row r="9532" spans="1:1" ht="30.75" customHeight="1" x14ac:dyDescent="0.25">
      <c r="A9532"/>
    </row>
    <row r="9533" spans="1:1" ht="30.75" customHeight="1" x14ac:dyDescent="0.25">
      <c r="A9533"/>
    </row>
    <row r="9534" spans="1:1" ht="30.75" customHeight="1" x14ac:dyDescent="0.25">
      <c r="A9534"/>
    </row>
    <row r="9535" spans="1:1" ht="30.75" customHeight="1" x14ac:dyDescent="0.25">
      <c r="A9535"/>
    </row>
    <row r="9536" spans="1:1" ht="30.75" customHeight="1" x14ac:dyDescent="0.25">
      <c r="A9536"/>
    </row>
    <row r="9537" spans="1:1" ht="30.75" customHeight="1" x14ac:dyDescent="0.25">
      <c r="A9537"/>
    </row>
    <row r="9538" spans="1:1" ht="30.75" customHeight="1" x14ac:dyDescent="0.25">
      <c r="A9538"/>
    </row>
    <row r="9539" spans="1:1" ht="30.75" customHeight="1" x14ac:dyDescent="0.25">
      <c r="A9539"/>
    </row>
    <row r="9540" spans="1:1" ht="30.75" customHeight="1" x14ac:dyDescent="0.25">
      <c r="A9540"/>
    </row>
    <row r="9541" spans="1:1" ht="30.75" customHeight="1" x14ac:dyDescent="0.25">
      <c r="A9541"/>
    </row>
    <row r="9542" spans="1:1" ht="30.75" customHeight="1" x14ac:dyDescent="0.25">
      <c r="A9542"/>
    </row>
    <row r="9543" spans="1:1" ht="30.75" customHeight="1" x14ac:dyDescent="0.25">
      <c r="A9543"/>
    </row>
    <row r="9544" spans="1:1" ht="30.75" customHeight="1" x14ac:dyDescent="0.25">
      <c r="A9544"/>
    </row>
    <row r="9545" spans="1:1" ht="30.75" customHeight="1" x14ac:dyDescent="0.25">
      <c r="A9545"/>
    </row>
    <row r="9546" spans="1:1" ht="30.75" customHeight="1" x14ac:dyDescent="0.25">
      <c r="A9546"/>
    </row>
    <row r="9547" spans="1:1" ht="30.75" customHeight="1" x14ac:dyDescent="0.25">
      <c r="A9547"/>
    </row>
    <row r="9548" spans="1:1" ht="30.75" customHeight="1" x14ac:dyDescent="0.25">
      <c r="A9548"/>
    </row>
    <row r="9549" spans="1:1" ht="30.75" customHeight="1" x14ac:dyDescent="0.25">
      <c r="A9549"/>
    </row>
    <row r="9550" spans="1:1" ht="30.75" customHeight="1" x14ac:dyDescent="0.25">
      <c r="A9550"/>
    </row>
    <row r="9551" spans="1:1" ht="30.75" customHeight="1" x14ac:dyDescent="0.25">
      <c r="A9551"/>
    </row>
    <row r="9552" spans="1:1" ht="30.75" customHeight="1" x14ac:dyDescent="0.25">
      <c r="A9552"/>
    </row>
    <row r="9553" spans="1:1" ht="30.75" customHeight="1" x14ac:dyDescent="0.25">
      <c r="A9553"/>
    </row>
    <row r="9554" spans="1:1" ht="30.75" customHeight="1" x14ac:dyDescent="0.25">
      <c r="A9554"/>
    </row>
    <row r="9555" spans="1:1" ht="30.75" customHeight="1" x14ac:dyDescent="0.25">
      <c r="A9555"/>
    </row>
    <row r="9556" spans="1:1" ht="30.75" customHeight="1" x14ac:dyDescent="0.25">
      <c r="A9556"/>
    </row>
    <row r="9557" spans="1:1" ht="30.75" customHeight="1" x14ac:dyDescent="0.25">
      <c r="A9557"/>
    </row>
    <row r="9558" spans="1:1" ht="30.75" customHeight="1" x14ac:dyDescent="0.25">
      <c r="A9558"/>
    </row>
    <row r="9559" spans="1:1" ht="30.75" customHeight="1" x14ac:dyDescent="0.25">
      <c r="A9559"/>
    </row>
    <row r="9560" spans="1:1" ht="30.75" customHeight="1" x14ac:dyDescent="0.25">
      <c r="A9560"/>
    </row>
    <row r="9561" spans="1:1" ht="30.75" customHeight="1" x14ac:dyDescent="0.25">
      <c r="A9561"/>
    </row>
    <row r="9562" spans="1:1" ht="30.75" customHeight="1" x14ac:dyDescent="0.25">
      <c r="A9562"/>
    </row>
    <row r="9563" spans="1:1" ht="30.75" customHeight="1" x14ac:dyDescent="0.25">
      <c r="A9563"/>
    </row>
    <row r="9564" spans="1:1" ht="30.75" customHeight="1" x14ac:dyDescent="0.25">
      <c r="A9564"/>
    </row>
    <row r="9565" spans="1:1" ht="30.75" customHeight="1" x14ac:dyDescent="0.25">
      <c r="A9565"/>
    </row>
    <row r="9566" spans="1:1" ht="30.75" customHeight="1" x14ac:dyDescent="0.25">
      <c r="A9566"/>
    </row>
    <row r="9567" spans="1:1" ht="30.75" customHeight="1" x14ac:dyDescent="0.25">
      <c r="A9567"/>
    </row>
    <row r="9568" spans="1:1" ht="30.75" customHeight="1" x14ac:dyDescent="0.25">
      <c r="A9568"/>
    </row>
    <row r="9569" spans="1:1" ht="30.75" customHeight="1" x14ac:dyDescent="0.25">
      <c r="A9569"/>
    </row>
    <row r="9570" spans="1:1" ht="30.75" customHeight="1" x14ac:dyDescent="0.25">
      <c r="A9570"/>
    </row>
    <row r="9571" spans="1:1" ht="30.75" customHeight="1" x14ac:dyDescent="0.25">
      <c r="A9571"/>
    </row>
    <row r="9572" spans="1:1" ht="30.75" customHeight="1" x14ac:dyDescent="0.25">
      <c r="A9572"/>
    </row>
    <row r="9573" spans="1:1" ht="30.75" customHeight="1" x14ac:dyDescent="0.25">
      <c r="A9573"/>
    </row>
    <row r="9574" spans="1:1" ht="30.75" customHeight="1" x14ac:dyDescent="0.25">
      <c r="A9574"/>
    </row>
    <row r="9575" spans="1:1" ht="30.75" customHeight="1" x14ac:dyDescent="0.25">
      <c r="A9575"/>
    </row>
    <row r="9576" spans="1:1" ht="30.75" customHeight="1" x14ac:dyDescent="0.25">
      <c r="A9576"/>
    </row>
    <row r="9577" spans="1:1" ht="30.75" customHeight="1" x14ac:dyDescent="0.25">
      <c r="A9577"/>
    </row>
    <row r="9578" spans="1:1" ht="30.75" customHeight="1" x14ac:dyDescent="0.25">
      <c r="A9578"/>
    </row>
    <row r="9579" spans="1:1" ht="30.75" customHeight="1" x14ac:dyDescent="0.25">
      <c r="A9579"/>
    </row>
    <row r="9580" spans="1:1" ht="30.75" customHeight="1" x14ac:dyDescent="0.25">
      <c r="A9580"/>
    </row>
    <row r="9581" spans="1:1" ht="30.75" customHeight="1" x14ac:dyDescent="0.25">
      <c r="A9581"/>
    </row>
    <row r="9582" spans="1:1" ht="30.75" customHeight="1" x14ac:dyDescent="0.25">
      <c r="A9582"/>
    </row>
    <row r="9583" spans="1:1" ht="30.75" customHeight="1" x14ac:dyDescent="0.25">
      <c r="A9583"/>
    </row>
    <row r="9584" spans="1:1" ht="30.75" customHeight="1" x14ac:dyDescent="0.25">
      <c r="A9584"/>
    </row>
    <row r="9585" spans="1:1" ht="30.75" customHeight="1" x14ac:dyDescent="0.25">
      <c r="A9585"/>
    </row>
    <row r="9586" spans="1:1" ht="30.75" customHeight="1" x14ac:dyDescent="0.25">
      <c r="A9586"/>
    </row>
    <row r="9587" spans="1:1" ht="30.75" customHeight="1" x14ac:dyDescent="0.25">
      <c r="A9587"/>
    </row>
    <row r="9588" spans="1:1" ht="30.75" customHeight="1" x14ac:dyDescent="0.25">
      <c r="A9588"/>
    </row>
    <row r="9589" spans="1:1" ht="30.75" customHeight="1" x14ac:dyDescent="0.25">
      <c r="A9589"/>
    </row>
    <row r="9590" spans="1:1" ht="30.75" customHeight="1" x14ac:dyDescent="0.25">
      <c r="A9590"/>
    </row>
    <row r="9591" spans="1:1" ht="30.75" customHeight="1" x14ac:dyDescent="0.25">
      <c r="A9591"/>
    </row>
    <row r="9592" spans="1:1" ht="30.75" customHeight="1" x14ac:dyDescent="0.25">
      <c r="A9592"/>
    </row>
    <row r="9593" spans="1:1" ht="30.75" customHeight="1" x14ac:dyDescent="0.25">
      <c r="A9593"/>
    </row>
    <row r="9594" spans="1:1" ht="30.75" customHeight="1" x14ac:dyDescent="0.25">
      <c r="A9594"/>
    </row>
    <row r="9595" spans="1:1" ht="30.75" customHeight="1" x14ac:dyDescent="0.25">
      <c r="A9595"/>
    </row>
    <row r="9596" spans="1:1" ht="30.75" customHeight="1" x14ac:dyDescent="0.25">
      <c r="A9596"/>
    </row>
    <row r="9597" spans="1:1" ht="30.75" customHeight="1" x14ac:dyDescent="0.25">
      <c r="A9597"/>
    </row>
    <row r="9598" spans="1:1" ht="30.75" customHeight="1" x14ac:dyDescent="0.25">
      <c r="A9598"/>
    </row>
    <row r="9599" spans="1:1" ht="30.75" customHeight="1" x14ac:dyDescent="0.25">
      <c r="A9599"/>
    </row>
    <row r="9600" spans="1:1" ht="30.75" customHeight="1" x14ac:dyDescent="0.25">
      <c r="A9600"/>
    </row>
    <row r="9601" spans="1:1" ht="30.75" customHeight="1" x14ac:dyDescent="0.25">
      <c r="A9601"/>
    </row>
    <row r="9602" spans="1:1" ht="30.75" customHeight="1" x14ac:dyDescent="0.25">
      <c r="A9602"/>
    </row>
    <row r="9603" spans="1:1" ht="30.75" customHeight="1" x14ac:dyDescent="0.25">
      <c r="A9603"/>
    </row>
    <row r="9604" spans="1:1" ht="30.75" customHeight="1" x14ac:dyDescent="0.25">
      <c r="A9604"/>
    </row>
    <row r="9605" spans="1:1" ht="30.75" customHeight="1" x14ac:dyDescent="0.25">
      <c r="A9605"/>
    </row>
    <row r="9606" spans="1:1" ht="30.75" customHeight="1" x14ac:dyDescent="0.25">
      <c r="A9606"/>
    </row>
    <row r="9607" spans="1:1" ht="30.75" customHeight="1" x14ac:dyDescent="0.25">
      <c r="A9607"/>
    </row>
    <row r="9608" spans="1:1" ht="30.75" customHeight="1" x14ac:dyDescent="0.25">
      <c r="A9608"/>
    </row>
    <row r="9609" spans="1:1" ht="30.75" customHeight="1" x14ac:dyDescent="0.25">
      <c r="A9609"/>
    </row>
    <row r="9610" spans="1:1" ht="30.75" customHeight="1" x14ac:dyDescent="0.25">
      <c r="A9610"/>
    </row>
    <row r="9611" spans="1:1" ht="30.75" customHeight="1" x14ac:dyDescent="0.25">
      <c r="A9611"/>
    </row>
    <row r="9612" spans="1:1" ht="30.75" customHeight="1" x14ac:dyDescent="0.25">
      <c r="A9612"/>
    </row>
    <row r="9613" spans="1:1" ht="30.75" customHeight="1" x14ac:dyDescent="0.25">
      <c r="A9613"/>
    </row>
    <row r="9614" spans="1:1" ht="30.75" customHeight="1" x14ac:dyDescent="0.25">
      <c r="A9614"/>
    </row>
    <row r="9615" spans="1:1" ht="30.75" customHeight="1" x14ac:dyDescent="0.25">
      <c r="A9615"/>
    </row>
    <row r="9616" spans="1:1" ht="30.75" customHeight="1" x14ac:dyDescent="0.25">
      <c r="A9616"/>
    </row>
    <row r="9617" spans="1:1" ht="30.75" customHeight="1" x14ac:dyDescent="0.25">
      <c r="A9617"/>
    </row>
    <row r="9618" spans="1:1" ht="30.75" customHeight="1" x14ac:dyDescent="0.25">
      <c r="A9618"/>
    </row>
    <row r="9619" spans="1:1" ht="30.75" customHeight="1" x14ac:dyDescent="0.25">
      <c r="A9619"/>
    </row>
    <row r="9620" spans="1:1" ht="30.75" customHeight="1" x14ac:dyDescent="0.25">
      <c r="A9620"/>
    </row>
    <row r="9621" spans="1:1" ht="30.75" customHeight="1" x14ac:dyDescent="0.25">
      <c r="A9621"/>
    </row>
    <row r="9622" spans="1:1" ht="30.75" customHeight="1" x14ac:dyDescent="0.25">
      <c r="A9622"/>
    </row>
    <row r="9623" spans="1:1" ht="30.75" customHeight="1" x14ac:dyDescent="0.25">
      <c r="A9623"/>
    </row>
    <row r="9624" spans="1:1" ht="30.75" customHeight="1" x14ac:dyDescent="0.25">
      <c r="A9624"/>
    </row>
    <row r="9625" spans="1:1" ht="30.75" customHeight="1" x14ac:dyDescent="0.25">
      <c r="A9625"/>
    </row>
    <row r="9626" spans="1:1" ht="30.75" customHeight="1" x14ac:dyDescent="0.25">
      <c r="A9626"/>
    </row>
    <row r="9627" spans="1:1" ht="30.75" customHeight="1" x14ac:dyDescent="0.25">
      <c r="A9627"/>
    </row>
    <row r="9628" spans="1:1" ht="30.75" customHeight="1" x14ac:dyDescent="0.25">
      <c r="A9628"/>
    </row>
    <row r="9629" spans="1:1" ht="30.75" customHeight="1" x14ac:dyDescent="0.25">
      <c r="A9629"/>
    </row>
    <row r="9630" spans="1:1" ht="30.75" customHeight="1" x14ac:dyDescent="0.25">
      <c r="A9630"/>
    </row>
    <row r="9631" spans="1:1" ht="30.75" customHeight="1" x14ac:dyDescent="0.25">
      <c r="A9631"/>
    </row>
    <row r="9632" spans="1:1" ht="30.75" customHeight="1" x14ac:dyDescent="0.25">
      <c r="A9632"/>
    </row>
    <row r="9633" spans="1:1" ht="30.75" customHeight="1" x14ac:dyDescent="0.25">
      <c r="A9633"/>
    </row>
    <row r="9634" spans="1:1" ht="30.75" customHeight="1" x14ac:dyDescent="0.25">
      <c r="A9634"/>
    </row>
    <row r="9635" spans="1:1" ht="30.75" customHeight="1" x14ac:dyDescent="0.25">
      <c r="A9635"/>
    </row>
    <row r="9636" spans="1:1" ht="30.75" customHeight="1" x14ac:dyDescent="0.25">
      <c r="A9636"/>
    </row>
    <row r="9637" spans="1:1" ht="30.75" customHeight="1" x14ac:dyDescent="0.25">
      <c r="A9637"/>
    </row>
    <row r="9638" spans="1:1" ht="30.75" customHeight="1" x14ac:dyDescent="0.25">
      <c r="A9638"/>
    </row>
    <row r="9639" spans="1:1" ht="30.75" customHeight="1" x14ac:dyDescent="0.25">
      <c r="A9639"/>
    </row>
    <row r="9640" spans="1:1" ht="30.75" customHeight="1" x14ac:dyDescent="0.25">
      <c r="A9640"/>
    </row>
    <row r="9641" spans="1:1" ht="30.75" customHeight="1" x14ac:dyDescent="0.25">
      <c r="A9641"/>
    </row>
    <row r="9642" spans="1:1" ht="30.75" customHeight="1" x14ac:dyDescent="0.25">
      <c r="A9642"/>
    </row>
    <row r="9643" spans="1:1" ht="30.75" customHeight="1" x14ac:dyDescent="0.25">
      <c r="A9643"/>
    </row>
    <row r="9644" spans="1:1" ht="30.75" customHeight="1" x14ac:dyDescent="0.25">
      <c r="A9644"/>
    </row>
    <row r="9645" spans="1:1" ht="30.75" customHeight="1" x14ac:dyDescent="0.25">
      <c r="A9645"/>
    </row>
    <row r="9646" spans="1:1" ht="30.75" customHeight="1" x14ac:dyDescent="0.25">
      <c r="A9646"/>
    </row>
    <row r="9647" spans="1:1" ht="30.75" customHeight="1" x14ac:dyDescent="0.25">
      <c r="A9647"/>
    </row>
    <row r="9648" spans="1:1" ht="30.75" customHeight="1" x14ac:dyDescent="0.25">
      <c r="A9648"/>
    </row>
    <row r="9649" spans="1:1" ht="30.75" customHeight="1" x14ac:dyDescent="0.25">
      <c r="A9649"/>
    </row>
    <row r="9650" spans="1:1" ht="30.75" customHeight="1" x14ac:dyDescent="0.25">
      <c r="A9650"/>
    </row>
    <row r="9651" spans="1:1" ht="30.75" customHeight="1" x14ac:dyDescent="0.25">
      <c r="A9651"/>
    </row>
    <row r="9652" spans="1:1" ht="30.75" customHeight="1" x14ac:dyDescent="0.25">
      <c r="A9652"/>
    </row>
    <row r="9653" spans="1:1" ht="30.75" customHeight="1" x14ac:dyDescent="0.25">
      <c r="A9653"/>
    </row>
    <row r="9654" spans="1:1" ht="30.75" customHeight="1" x14ac:dyDescent="0.25">
      <c r="A9654"/>
    </row>
    <row r="9655" spans="1:1" ht="30.75" customHeight="1" x14ac:dyDescent="0.25">
      <c r="A9655"/>
    </row>
    <row r="9656" spans="1:1" ht="30.75" customHeight="1" x14ac:dyDescent="0.25">
      <c r="A9656"/>
    </row>
    <row r="9657" spans="1:1" ht="30.75" customHeight="1" x14ac:dyDescent="0.25">
      <c r="A9657"/>
    </row>
    <row r="9658" spans="1:1" ht="30.75" customHeight="1" x14ac:dyDescent="0.25">
      <c r="A9658"/>
    </row>
    <row r="9659" spans="1:1" ht="30.75" customHeight="1" x14ac:dyDescent="0.25">
      <c r="A9659"/>
    </row>
    <row r="9660" spans="1:1" ht="30.75" customHeight="1" x14ac:dyDescent="0.25">
      <c r="A9660"/>
    </row>
    <row r="9661" spans="1:1" ht="30.75" customHeight="1" x14ac:dyDescent="0.25">
      <c r="A9661"/>
    </row>
    <row r="9662" spans="1:1" ht="30.75" customHeight="1" x14ac:dyDescent="0.25">
      <c r="A9662"/>
    </row>
    <row r="9663" spans="1:1" ht="30.75" customHeight="1" x14ac:dyDescent="0.25">
      <c r="A9663"/>
    </row>
    <row r="9664" spans="1:1" ht="30.75" customHeight="1" x14ac:dyDescent="0.25">
      <c r="A9664"/>
    </row>
    <row r="9665" spans="1:1" ht="30.75" customHeight="1" x14ac:dyDescent="0.25">
      <c r="A9665"/>
    </row>
    <row r="9666" spans="1:1" ht="30.75" customHeight="1" x14ac:dyDescent="0.25">
      <c r="A9666"/>
    </row>
    <row r="9667" spans="1:1" ht="30.75" customHeight="1" x14ac:dyDescent="0.25">
      <c r="A9667"/>
    </row>
    <row r="9668" spans="1:1" ht="30.75" customHeight="1" x14ac:dyDescent="0.25">
      <c r="A9668"/>
    </row>
    <row r="9669" spans="1:1" ht="30.75" customHeight="1" x14ac:dyDescent="0.25">
      <c r="A9669"/>
    </row>
    <row r="9670" spans="1:1" ht="30.75" customHeight="1" x14ac:dyDescent="0.25">
      <c r="A9670"/>
    </row>
    <row r="9671" spans="1:1" ht="30.75" customHeight="1" x14ac:dyDescent="0.25">
      <c r="A9671"/>
    </row>
    <row r="9672" spans="1:1" ht="30.75" customHeight="1" x14ac:dyDescent="0.25">
      <c r="A9672"/>
    </row>
    <row r="9673" spans="1:1" ht="30.75" customHeight="1" x14ac:dyDescent="0.25">
      <c r="A9673"/>
    </row>
    <row r="9674" spans="1:1" ht="30.75" customHeight="1" x14ac:dyDescent="0.25">
      <c r="A9674"/>
    </row>
    <row r="9675" spans="1:1" ht="30.75" customHeight="1" x14ac:dyDescent="0.25">
      <c r="A9675"/>
    </row>
    <row r="9676" spans="1:1" ht="30.75" customHeight="1" x14ac:dyDescent="0.25">
      <c r="A9676"/>
    </row>
    <row r="9677" spans="1:1" ht="30.75" customHeight="1" x14ac:dyDescent="0.25">
      <c r="A9677"/>
    </row>
    <row r="9678" spans="1:1" ht="30.75" customHeight="1" x14ac:dyDescent="0.25">
      <c r="A9678"/>
    </row>
    <row r="9679" spans="1:1" ht="30.75" customHeight="1" x14ac:dyDescent="0.25">
      <c r="A9679"/>
    </row>
    <row r="9680" spans="1:1" ht="30.75" customHeight="1" x14ac:dyDescent="0.25">
      <c r="A9680"/>
    </row>
    <row r="9681" spans="1:1" ht="30.75" customHeight="1" x14ac:dyDescent="0.25">
      <c r="A9681"/>
    </row>
    <row r="9682" spans="1:1" ht="30.75" customHeight="1" x14ac:dyDescent="0.25">
      <c r="A9682"/>
    </row>
    <row r="9683" spans="1:1" ht="30.75" customHeight="1" x14ac:dyDescent="0.25">
      <c r="A9683"/>
    </row>
    <row r="9684" spans="1:1" ht="30.75" customHeight="1" x14ac:dyDescent="0.25">
      <c r="A9684"/>
    </row>
    <row r="9685" spans="1:1" ht="30.75" customHeight="1" x14ac:dyDescent="0.25">
      <c r="A9685"/>
    </row>
    <row r="9686" spans="1:1" ht="30.75" customHeight="1" x14ac:dyDescent="0.25">
      <c r="A9686"/>
    </row>
    <row r="9687" spans="1:1" ht="30.75" customHeight="1" x14ac:dyDescent="0.25">
      <c r="A9687"/>
    </row>
    <row r="9688" spans="1:1" ht="30.75" customHeight="1" x14ac:dyDescent="0.25">
      <c r="A9688"/>
    </row>
    <row r="9689" spans="1:1" ht="30.75" customHeight="1" x14ac:dyDescent="0.25">
      <c r="A9689"/>
    </row>
    <row r="9690" spans="1:1" ht="30.75" customHeight="1" x14ac:dyDescent="0.25">
      <c r="A9690"/>
    </row>
    <row r="9691" spans="1:1" ht="30.75" customHeight="1" x14ac:dyDescent="0.25">
      <c r="A9691"/>
    </row>
    <row r="9692" spans="1:1" ht="30.75" customHeight="1" x14ac:dyDescent="0.25">
      <c r="A9692"/>
    </row>
    <row r="9693" spans="1:1" ht="30.75" customHeight="1" x14ac:dyDescent="0.25">
      <c r="A9693"/>
    </row>
    <row r="9694" spans="1:1" ht="30.75" customHeight="1" x14ac:dyDescent="0.25">
      <c r="A9694"/>
    </row>
    <row r="9695" spans="1:1" ht="30.75" customHeight="1" x14ac:dyDescent="0.25">
      <c r="A9695"/>
    </row>
    <row r="9696" spans="1:1" ht="30.75" customHeight="1" x14ac:dyDescent="0.25">
      <c r="A9696"/>
    </row>
    <row r="9697" spans="1:1" ht="30.75" customHeight="1" x14ac:dyDescent="0.25">
      <c r="A9697"/>
    </row>
    <row r="9698" spans="1:1" ht="30.75" customHeight="1" x14ac:dyDescent="0.25">
      <c r="A9698"/>
    </row>
    <row r="9699" spans="1:1" ht="30.75" customHeight="1" x14ac:dyDescent="0.25">
      <c r="A9699"/>
    </row>
    <row r="9700" spans="1:1" ht="30.75" customHeight="1" x14ac:dyDescent="0.25">
      <c r="A9700"/>
    </row>
    <row r="9701" spans="1:1" ht="30.75" customHeight="1" x14ac:dyDescent="0.25">
      <c r="A9701"/>
    </row>
    <row r="9702" spans="1:1" ht="30.75" customHeight="1" x14ac:dyDescent="0.25">
      <c r="A9702"/>
    </row>
    <row r="9703" spans="1:1" ht="30.75" customHeight="1" x14ac:dyDescent="0.25">
      <c r="A9703"/>
    </row>
    <row r="9704" spans="1:1" ht="30.75" customHeight="1" x14ac:dyDescent="0.25">
      <c r="A9704"/>
    </row>
    <row r="9705" spans="1:1" ht="30.75" customHeight="1" x14ac:dyDescent="0.25">
      <c r="A9705"/>
    </row>
    <row r="9706" spans="1:1" ht="30.75" customHeight="1" x14ac:dyDescent="0.25">
      <c r="A9706"/>
    </row>
    <row r="9707" spans="1:1" ht="30.75" customHeight="1" x14ac:dyDescent="0.25">
      <c r="A9707"/>
    </row>
    <row r="9708" spans="1:1" ht="30.75" customHeight="1" x14ac:dyDescent="0.25">
      <c r="A9708"/>
    </row>
    <row r="9709" spans="1:1" ht="30.75" customHeight="1" x14ac:dyDescent="0.25">
      <c r="A9709"/>
    </row>
    <row r="9710" spans="1:1" ht="30.75" customHeight="1" x14ac:dyDescent="0.25">
      <c r="A9710"/>
    </row>
    <row r="9711" spans="1:1" ht="30.75" customHeight="1" x14ac:dyDescent="0.25">
      <c r="A9711"/>
    </row>
    <row r="9712" spans="1:1" ht="30.75" customHeight="1" x14ac:dyDescent="0.25">
      <c r="A9712"/>
    </row>
    <row r="9713" spans="1:1" ht="30.75" customHeight="1" x14ac:dyDescent="0.25">
      <c r="A9713"/>
    </row>
    <row r="9714" spans="1:1" ht="30.75" customHeight="1" x14ac:dyDescent="0.25">
      <c r="A9714"/>
    </row>
    <row r="9715" spans="1:1" ht="30.75" customHeight="1" x14ac:dyDescent="0.25">
      <c r="A9715"/>
    </row>
    <row r="9716" spans="1:1" ht="30.75" customHeight="1" x14ac:dyDescent="0.25">
      <c r="A9716"/>
    </row>
    <row r="9717" spans="1:1" ht="30.75" customHeight="1" x14ac:dyDescent="0.25">
      <c r="A9717"/>
    </row>
    <row r="9718" spans="1:1" ht="30.75" customHeight="1" x14ac:dyDescent="0.25">
      <c r="A9718"/>
    </row>
    <row r="9719" spans="1:1" ht="30.75" customHeight="1" x14ac:dyDescent="0.25">
      <c r="A9719"/>
    </row>
    <row r="9720" spans="1:1" ht="30.75" customHeight="1" x14ac:dyDescent="0.25">
      <c r="A9720"/>
    </row>
    <row r="9721" spans="1:1" ht="30.75" customHeight="1" x14ac:dyDescent="0.25">
      <c r="A9721"/>
    </row>
    <row r="9722" spans="1:1" ht="30.75" customHeight="1" x14ac:dyDescent="0.25">
      <c r="A9722"/>
    </row>
    <row r="9723" spans="1:1" ht="30.75" customHeight="1" x14ac:dyDescent="0.25">
      <c r="A9723"/>
    </row>
    <row r="9724" spans="1:1" ht="30.75" customHeight="1" x14ac:dyDescent="0.25">
      <c r="A9724"/>
    </row>
    <row r="9725" spans="1:1" ht="30.75" customHeight="1" x14ac:dyDescent="0.25">
      <c r="A9725"/>
    </row>
    <row r="9726" spans="1:1" ht="30.75" customHeight="1" x14ac:dyDescent="0.25">
      <c r="A9726"/>
    </row>
    <row r="9727" spans="1:1" ht="30.75" customHeight="1" x14ac:dyDescent="0.25">
      <c r="A9727"/>
    </row>
    <row r="9728" spans="1:1" ht="30.75" customHeight="1" x14ac:dyDescent="0.25">
      <c r="A9728"/>
    </row>
    <row r="9729" spans="1:1" ht="30.75" customHeight="1" x14ac:dyDescent="0.25">
      <c r="A9729"/>
    </row>
    <row r="9730" spans="1:1" ht="30.75" customHeight="1" x14ac:dyDescent="0.25">
      <c r="A9730"/>
    </row>
    <row r="9731" spans="1:1" ht="30.75" customHeight="1" x14ac:dyDescent="0.25">
      <c r="A9731"/>
    </row>
    <row r="9732" spans="1:1" ht="30.75" customHeight="1" x14ac:dyDescent="0.25">
      <c r="A9732"/>
    </row>
    <row r="9733" spans="1:1" ht="30.75" customHeight="1" x14ac:dyDescent="0.25">
      <c r="A9733"/>
    </row>
    <row r="9734" spans="1:1" ht="30.75" customHeight="1" x14ac:dyDescent="0.25">
      <c r="A9734"/>
    </row>
    <row r="9735" spans="1:1" ht="30.75" customHeight="1" x14ac:dyDescent="0.25">
      <c r="A9735"/>
    </row>
    <row r="9736" spans="1:1" ht="30.75" customHeight="1" x14ac:dyDescent="0.25">
      <c r="A9736"/>
    </row>
    <row r="9737" spans="1:1" ht="30.75" customHeight="1" x14ac:dyDescent="0.25">
      <c r="A9737"/>
    </row>
    <row r="9738" spans="1:1" ht="30.75" customHeight="1" x14ac:dyDescent="0.25">
      <c r="A9738"/>
    </row>
    <row r="9739" spans="1:1" ht="30.75" customHeight="1" x14ac:dyDescent="0.25">
      <c r="A9739"/>
    </row>
    <row r="9740" spans="1:1" ht="30.75" customHeight="1" x14ac:dyDescent="0.25">
      <c r="A9740"/>
    </row>
    <row r="9741" spans="1:1" ht="30.75" customHeight="1" x14ac:dyDescent="0.25">
      <c r="A9741"/>
    </row>
    <row r="9742" spans="1:1" ht="30.75" customHeight="1" x14ac:dyDescent="0.25">
      <c r="A9742"/>
    </row>
    <row r="9743" spans="1:1" ht="30.75" customHeight="1" x14ac:dyDescent="0.25">
      <c r="A9743"/>
    </row>
    <row r="9744" spans="1:1" ht="30.75" customHeight="1" x14ac:dyDescent="0.25">
      <c r="A9744"/>
    </row>
    <row r="9745" spans="1:1" ht="30.75" customHeight="1" x14ac:dyDescent="0.25">
      <c r="A9745"/>
    </row>
    <row r="9746" spans="1:1" ht="30.75" customHeight="1" x14ac:dyDescent="0.25">
      <c r="A9746"/>
    </row>
    <row r="9747" spans="1:1" ht="30.75" customHeight="1" x14ac:dyDescent="0.25">
      <c r="A9747"/>
    </row>
    <row r="9748" spans="1:1" ht="30.75" customHeight="1" x14ac:dyDescent="0.25">
      <c r="A9748"/>
    </row>
    <row r="9749" spans="1:1" ht="30.75" customHeight="1" x14ac:dyDescent="0.25">
      <c r="A9749"/>
    </row>
    <row r="9750" spans="1:1" ht="30.75" customHeight="1" x14ac:dyDescent="0.25">
      <c r="A9750"/>
    </row>
    <row r="9751" spans="1:1" ht="30.75" customHeight="1" x14ac:dyDescent="0.25">
      <c r="A9751"/>
    </row>
    <row r="9752" spans="1:1" ht="30.75" customHeight="1" x14ac:dyDescent="0.25">
      <c r="A9752"/>
    </row>
    <row r="9753" spans="1:1" ht="30.75" customHeight="1" x14ac:dyDescent="0.25">
      <c r="A9753"/>
    </row>
    <row r="9754" spans="1:1" ht="30.75" customHeight="1" x14ac:dyDescent="0.25">
      <c r="A9754"/>
    </row>
    <row r="9755" spans="1:1" ht="30.75" customHeight="1" x14ac:dyDescent="0.25">
      <c r="A9755"/>
    </row>
    <row r="9756" spans="1:1" ht="30.75" customHeight="1" x14ac:dyDescent="0.25">
      <c r="A9756"/>
    </row>
    <row r="9757" spans="1:1" ht="30.75" customHeight="1" x14ac:dyDescent="0.25">
      <c r="A9757"/>
    </row>
    <row r="9758" spans="1:1" ht="30.75" customHeight="1" x14ac:dyDescent="0.25">
      <c r="A9758"/>
    </row>
    <row r="9759" spans="1:1" ht="30.75" customHeight="1" x14ac:dyDescent="0.25">
      <c r="A9759"/>
    </row>
    <row r="9760" spans="1:1" ht="30.75" customHeight="1" x14ac:dyDescent="0.25">
      <c r="A9760"/>
    </row>
    <row r="9761" spans="1:1" ht="30.75" customHeight="1" x14ac:dyDescent="0.25">
      <c r="A9761"/>
    </row>
    <row r="9762" spans="1:1" ht="30.75" customHeight="1" x14ac:dyDescent="0.25">
      <c r="A9762"/>
    </row>
    <row r="9763" spans="1:1" ht="30.75" customHeight="1" x14ac:dyDescent="0.25">
      <c r="A9763"/>
    </row>
    <row r="9764" spans="1:1" ht="30.75" customHeight="1" x14ac:dyDescent="0.25">
      <c r="A9764"/>
    </row>
    <row r="9765" spans="1:1" ht="30.75" customHeight="1" x14ac:dyDescent="0.25">
      <c r="A9765"/>
    </row>
    <row r="9766" spans="1:1" ht="30.75" customHeight="1" x14ac:dyDescent="0.25">
      <c r="A9766"/>
    </row>
    <row r="9767" spans="1:1" ht="30.75" customHeight="1" x14ac:dyDescent="0.25">
      <c r="A9767"/>
    </row>
    <row r="9768" spans="1:1" ht="30.75" customHeight="1" x14ac:dyDescent="0.25">
      <c r="A9768"/>
    </row>
    <row r="9769" spans="1:1" ht="30.75" customHeight="1" x14ac:dyDescent="0.25">
      <c r="A9769"/>
    </row>
    <row r="9770" spans="1:1" ht="30.75" customHeight="1" x14ac:dyDescent="0.25">
      <c r="A9770"/>
    </row>
    <row r="9771" spans="1:1" ht="30.75" customHeight="1" x14ac:dyDescent="0.25">
      <c r="A9771"/>
    </row>
    <row r="9772" spans="1:1" ht="30.75" customHeight="1" x14ac:dyDescent="0.25">
      <c r="A9772"/>
    </row>
    <row r="9773" spans="1:1" ht="30.75" customHeight="1" x14ac:dyDescent="0.25">
      <c r="A9773"/>
    </row>
    <row r="9774" spans="1:1" ht="30.75" customHeight="1" x14ac:dyDescent="0.25">
      <c r="A9774"/>
    </row>
    <row r="9775" spans="1:1" ht="30.75" customHeight="1" x14ac:dyDescent="0.25">
      <c r="A9775"/>
    </row>
    <row r="9776" spans="1:1" ht="30.75" customHeight="1" x14ac:dyDescent="0.25">
      <c r="A9776"/>
    </row>
    <row r="9777" spans="1:1" ht="30.75" customHeight="1" x14ac:dyDescent="0.25">
      <c r="A9777"/>
    </row>
    <row r="9778" spans="1:1" ht="30.75" customHeight="1" x14ac:dyDescent="0.25">
      <c r="A9778"/>
    </row>
    <row r="9779" spans="1:1" ht="30.75" customHeight="1" x14ac:dyDescent="0.25">
      <c r="A9779"/>
    </row>
    <row r="9780" spans="1:1" ht="30.75" customHeight="1" x14ac:dyDescent="0.25">
      <c r="A9780"/>
    </row>
    <row r="9781" spans="1:1" ht="30.75" customHeight="1" x14ac:dyDescent="0.25">
      <c r="A9781"/>
    </row>
    <row r="9782" spans="1:1" ht="30.75" customHeight="1" x14ac:dyDescent="0.25">
      <c r="A9782"/>
    </row>
    <row r="9783" spans="1:1" ht="30.75" customHeight="1" x14ac:dyDescent="0.25">
      <c r="A9783"/>
    </row>
    <row r="9784" spans="1:1" ht="30.75" customHeight="1" x14ac:dyDescent="0.25">
      <c r="A9784"/>
    </row>
    <row r="9785" spans="1:1" ht="30.75" customHeight="1" x14ac:dyDescent="0.25">
      <c r="A9785"/>
    </row>
    <row r="9786" spans="1:1" ht="30.75" customHeight="1" x14ac:dyDescent="0.25">
      <c r="A9786"/>
    </row>
    <row r="9787" spans="1:1" ht="30.75" customHeight="1" x14ac:dyDescent="0.25">
      <c r="A9787"/>
    </row>
    <row r="9788" spans="1:1" ht="30.75" customHeight="1" x14ac:dyDescent="0.25">
      <c r="A9788"/>
    </row>
    <row r="9789" spans="1:1" ht="30.75" customHeight="1" x14ac:dyDescent="0.25">
      <c r="A9789"/>
    </row>
    <row r="9790" spans="1:1" ht="30.75" customHeight="1" x14ac:dyDescent="0.25">
      <c r="A9790"/>
    </row>
    <row r="9791" spans="1:1" ht="30.75" customHeight="1" x14ac:dyDescent="0.25">
      <c r="A9791"/>
    </row>
    <row r="9792" spans="1:1" ht="30.75" customHeight="1" x14ac:dyDescent="0.25">
      <c r="A9792"/>
    </row>
    <row r="9793" spans="1:1" ht="30.75" customHeight="1" x14ac:dyDescent="0.25">
      <c r="A9793"/>
    </row>
    <row r="9794" spans="1:1" ht="30.75" customHeight="1" x14ac:dyDescent="0.25">
      <c r="A9794"/>
    </row>
    <row r="9795" spans="1:1" ht="30.75" customHeight="1" x14ac:dyDescent="0.25">
      <c r="A9795"/>
    </row>
    <row r="9796" spans="1:1" ht="30.75" customHeight="1" x14ac:dyDescent="0.25">
      <c r="A9796"/>
    </row>
    <row r="9797" spans="1:1" ht="30.75" customHeight="1" x14ac:dyDescent="0.25">
      <c r="A9797"/>
    </row>
    <row r="9798" spans="1:1" ht="30.75" customHeight="1" x14ac:dyDescent="0.25">
      <c r="A9798"/>
    </row>
    <row r="9799" spans="1:1" ht="30.75" customHeight="1" x14ac:dyDescent="0.25">
      <c r="A9799"/>
    </row>
    <row r="9800" spans="1:1" ht="30.75" customHeight="1" x14ac:dyDescent="0.25">
      <c r="A9800"/>
    </row>
    <row r="9801" spans="1:1" ht="30.75" customHeight="1" x14ac:dyDescent="0.25">
      <c r="A9801"/>
    </row>
    <row r="9802" spans="1:1" ht="30.75" customHeight="1" x14ac:dyDescent="0.25">
      <c r="A9802"/>
    </row>
    <row r="9803" spans="1:1" ht="30.75" customHeight="1" x14ac:dyDescent="0.25">
      <c r="A9803"/>
    </row>
    <row r="9804" spans="1:1" ht="30.75" customHeight="1" x14ac:dyDescent="0.25">
      <c r="A9804"/>
    </row>
    <row r="9805" spans="1:1" ht="30.75" customHeight="1" x14ac:dyDescent="0.25">
      <c r="A9805"/>
    </row>
    <row r="9806" spans="1:1" ht="30.75" customHeight="1" x14ac:dyDescent="0.25">
      <c r="A9806"/>
    </row>
    <row r="9807" spans="1:1" ht="30.75" customHeight="1" x14ac:dyDescent="0.25">
      <c r="A9807"/>
    </row>
    <row r="9808" spans="1:1" ht="30.75" customHeight="1" x14ac:dyDescent="0.25">
      <c r="A9808"/>
    </row>
    <row r="9809" spans="1:1" ht="30.75" customHeight="1" x14ac:dyDescent="0.25">
      <c r="A9809"/>
    </row>
    <row r="9810" spans="1:1" ht="30.75" customHeight="1" x14ac:dyDescent="0.25">
      <c r="A9810"/>
    </row>
    <row r="9811" spans="1:1" ht="30.75" customHeight="1" x14ac:dyDescent="0.25">
      <c r="A9811"/>
    </row>
    <row r="9812" spans="1:1" ht="30.75" customHeight="1" x14ac:dyDescent="0.25">
      <c r="A9812"/>
    </row>
    <row r="9813" spans="1:1" ht="30.75" customHeight="1" x14ac:dyDescent="0.25">
      <c r="A9813"/>
    </row>
    <row r="9814" spans="1:1" ht="30.75" customHeight="1" x14ac:dyDescent="0.25">
      <c r="A9814"/>
    </row>
    <row r="9815" spans="1:1" ht="30.75" customHeight="1" x14ac:dyDescent="0.25">
      <c r="A9815"/>
    </row>
    <row r="9816" spans="1:1" ht="30.75" customHeight="1" x14ac:dyDescent="0.25">
      <c r="A9816"/>
    </row>
    <row r="9817" spans="1:1" ht="30.75" customHeight="1" x14ac:dyDescent="0.25">
      <c r="A9817"/>
    </row>
    <row r="9818" spans="1:1" ht="30.75" customHeight="1" x14ac:dyDescent="0.25">
      <c r="A9818"/>
    </row>
    <row r="9819" spans="1:1" ht="30.75" customHeight="1" x14ac:dyDescent="0.25">
      <c r="A9819"/>
    </row>
    <row r="9820" spans="1:1" ht="30.75" customHeight="1" x14ac:dyDescent="0.25">
      <c r="A9820"/>
    </row>
    <row r="9821" spans="1:1" ht="30.75" customHeight="1" x14ac:dyDescent="0.25">
      <c r="A9821"/>
    </row>
    <row r="9822" spans="1:1" ht="30.75" customHeight="1" x14ac:dyDescent="0.25">
      <c r="A9822"/>
    </row>
    <row r="9823" spans="1:1" ht="30.75" customHeight="1" x14ac:dyDescent="0.25">
      <c r="A9823"/>
    </row>
    <row r="9824" spans="1:1" ht="30.75" customHeight="1" x14ac:dyDescent="0.25">
      <c r="A9824"/>
    </row>
    <row r="9825" spans="1:1" ht="30.75" customHeight="1" x14ac:dyDescent="0.25">
      <c r="A9825"/>
    </row>
    <row r="9826" spans="1:1" ht="30.75" customHeight="1" x14ac:dyDescent="0.25">
      <c r="A9826"/>
    </row>
    <row r="9827" spans="1:1" ht="30.75" customHeight="1" x14ac:dyDescent="0.25">
      <c r="A9827"/>
    </row>
    <row r="9828" spans="1:1" ht="30.75" customHeight="1" x14ac:dyDescent="0.25">
      <c r="A9828"/>
    </row>
    <row r="9829" spans="1:1" ht="30.75" customHeight="1" x14ac:dyDescent="0.25">
      <c r="A9829"/>
    </row>
    <row r="9830" spans="1:1" ht="30.75" customHeight="1" x14ac:dyDescent="0.25">
      <c r="A9830"/>
    </row>
    <row r="9831" spans="1:1" ht="30.75" customHeight="1" x14ac:dyDescent="0.25">
      <c r="A9831"/>
    </row>
    <row r="9832" spans="1:1" ht="30.75" customHeight="1" x14ac:dyDescent="0.25">
      <c r="A9832"/>
    </row>
    <row r="9833" spans="1:1" ht="30.75" customHeight="1" x14ac:dyDescent="0.25">
      <c r="A9833"/>
    </row>
    <row r="9834" spans="1:1" ht="30.75" customHeight="1" x14ac:dyDescent="0.25">
      <c r="A9834"/>
    </row>
    <row r="9835" spans="1:1" ht="30.75" customHeight="1" x14ac:dyDescent="0.25">
      <c r="A9835"/>
    </row>
    <row r="9836" spans="1:1" ht="30.75" customHeight="1" x14ac:dyDescent="0.25">
      <c r="A9836"/>
    </row>
    <row r="9837" spans="1:1" ht="30.75" customHeight="1" x14ac:dyDescent="0.25">
      <c r="A9837"/>
    </row>
    <row r="9838" spans="1:1" ht="30.75" customHeight="1" x14ac:dyDescent="0.25">
      <c r="A9838"/>
    </row>
    <row r="9839" spans="1:1" ht="30.75" customHeight="1" x14ac:dyDescent="0.25">
      <c r="A9839"/>
    </row>
    <row r="9840" spans="1:1" ht="30.75" customHeight="1" x14ac:dyDescent="0.25">
      <c r="A9840"/>
    </row>
    <row r="9841" spans="1:1" ht="30.75" customHeight="1" x14ac:dyDescent="0.25">
      <c r="A9841"/>
    </row>
    <row r="9842" spans="1:1" ht="30.75" customHeight="1" x14ac:dyDescent="0.25">
      <c r="A9842"/>
    </row>
    <row r="9843" spans="1:1" ht="30.75" customHeight="1" x14ac:dyDescent="0.25">
      <c r="A9843"/>
    </row>
    <row r="9844" spans="1:1" ht="30.75" customHeight="1" x14ac:dyDescent="0.25">
      <c r="A9844"/>
    </row>
    <row r="9845" spans="1:1" ht="30.75" customHeight="1" x14ac:dyDescent="0.25">
      <c r="A9845"/>
    </row>
    <row r="9846" spans="1:1" ht="30.75" customHeight="1" x14ac:dyDescent="0.25">
      <c r="A9846"/>
    </row>
    <row r="9847" spans="1:1" ht="30.75" customHeight="1" x14ac:dyDescent="0.25">
      <c r="A9847"/>
    </row>
    <row r="9848" spans="1:1" ht="30.75" customHeight="1" x14ac:dyDescent="0.25">
      <c r="A9848"/>
    </row>
    <row r="9849" spans="1:1" ht="30.75" customHeight="1" x14ac:dyDescent="0.25">
      <c r="A9849"/>
    </row>
    <row r="9850" spans="1:1" ht="30.75" customHeight="1" x14ac:dyDescent="0.25">
      <c r="A9850"/>
    </row>
    <row r="9851" spans="1:1" ht="30.75" customHeight="1" x14ac:dyDescent="0.25">
      <c r="A9851"/>
    </row>
    <row r="9852" spans="1:1" ht="30.75" customHeight="1" x14ac:dyDescent="0.25">
      <c r="A9852"/>
    </row>
    <row r="9853" spans="1:1" ht="30.75" customHeight="1" x14ac:dyDescent="0.25">
      <c r="A9853"/>
    </row>
    <row r="9854" spans="1:1" ht="30.75" customHeight="1" x14ac:dyDescent="0.25">
      <c r="A9854"/>
    </row>
    <row r="9855" spans="1:1" ht="30.75" customHeight="1" x14ac:dyDescent="0.25">
      <c r="A9855"/>
    </row>
    <row r="9856" spans="1:1" ht="30.75" customHeight="1" x14ac:dyDescent="0.25">
      <c r="A9856"/>
    </row>
    <row r="9857" spans="1:1" ht="30.75" customHeight="1" x14ac:dyDescent="0.25">
      <c r="A9857"/>
    </row>
    <row r="9858" spans="1:1" ht="30.75" customHeight="1" x14ac:dyDescent="0.25">
      <c r="A9858"/>
    </row>
    <row r="9859" spans="1:1" ht="30.75" customHeight="1" x14ac:dyDescent="0.25">
      <c r="A9859"/>
    </row>
    <row r="9860" spans="1:1" ht="30.75" customHeight="1" x14ac:dyDescent="0.25">
      <c r="A9860"/>
    </row>
    <row r="9861" spans="1:1" ht="30.75" customHeight="1" x14ac:dyDescent="0.25">
      <c r="A9861"/>
    </row>
    <row r="9862" spans="1:1" ht="30.75" customHeight="1" x14ac:dyDescent="0.25">
      <c r="A9862"/>
    </row>
    <row r="9863" spans="1:1" ht="30.75" customHeight="1" x14ac:dyDescent="0.25">
      <c r="A9863"/>
    </row>
    <row r="9864" spans="1:1" ht="30.75" customHeight="1" x14ac:dyDescent="0.25">
      <c r="A9864"/>
    </row>
    <row r="9865" spans="1:1" ht="30.75" customHeight="1" x14ac:dyDescent="0.25">
      <c r="A9865"/>
    </row>
    <row r="9866" spans="1:1" ht="30.75" customHeight="1" x14ac:dyDescent="0.25">
      <c r="A9866"/>
    </row>
    <row r="9867" spans="1:1" ht="30.75" customHeight="1" x14ac:dyDescent="0.25">
      <c r="A9867"/>
    </row>
    <row r="9868" spans="1:1" ht="30.75" customHeight="1" x14ac:dyDescent="0.25">
      <c r="A9868"/>
    </row>
    <row r="9869" spans="1:1" ht="30.75" customHeight="1" x14ac:dyDescent="0.25">
      <c r="A9869"/>
    </row>
    <row r="9870" spans="1:1" ht="30.75" customHeight="1" x14ac:dyDescent="0.25">
      <c r="A9870"/>
    </row>
    <row r="9871" spans="1:1" ht="30.75" customHeight="1" x14ac:dyDescent="0.25">
      <c r="A9871"/>
    </row>
    <row r="9872" spans="1:1" ht="30.75" customHeight="1" x14ac:dyDescent="0.25">
      <c r="A9872"/>
    </row>
    <row r="9873" spans="1:1" ht="30.75" customHeight="1" x14ac:dyDescent="0.25">
      <c r="A9873"/>
    </row>
    <row r="9874" spans="1:1" ht="30.75" customHeight="1" x14ac:dyDescent="0.25">
      <c r="A9874"/>
    </row>
    <row r="9875" spans="1:1" ht="30.75" customHeight="1" x14ac:dyDescent="0.25">
      <c r="A9875"/>
    </row>
    <row r="9876" spans="1:1" ht="30.75" customHeight="1" x14ac:dyDescent="0.25">
      <c r="A9876"/>
    </row>
    <row r="9877" spans="1:1" ht="30.75" customHeight="1" x14ac:dyDescent="0.25">
      <c r="A9877"/>
    </row>
    <row r="9878" spans="1:1" ht="30.75" customHeight="1" x14ac:dyDescent="0.25">
      <c r="A9878"/>
    </row>
    <row r="9879" spans="1:1" ht="30.75" customHeight="1" x14ac:dyDescent="0.25">
      <c r="A9879"/>
    </row>
    <row r="9880" spans="1:1" ht="30.75" customHeight="1" x14ac:dyDescent="0.25">
      <c r="A9880"/>
    </row>
    <row r="9881" spans="1:1" ht="30.75" customHeight="1" x14ac:dyDescent="0.25">
      <c r="A9881"/>
    </row>
    <row r="9882" spans="1:1" ht="30.75" customHeight="1" x14ac:dyDescent="0.25">
      <c r="A9882"/>
    </row>
    <row r="9883" spans="1:1" ht="30.75" customHeight="1" x14ac:dyDescent="0.25">
      <c r="A9883"/>
    </row>
    <row r="9884" spans="1:1" ht="30.75" customHeight="1" x14ac:dyDescent="0.25">
      <c r="A9884"/>
    </row>
    <row r="9885" spans="1:1" ht="30.75" customHeight="1" x14ac:dyDescent="0.25">
      <c r="A9885"/>
    </row>
    <row r="9886" spans="1:1" ht="30.75" customHeight="1" x14ac:dyDescent="0.25">
      <c r="A9886"/>
    </row>
    <row r="9887" spans="1:1" ht="30.75" customHeight="1" x14ac:dyDescent="0.25">
      <c r="A9887"/>
    </row>
    <row r="9888" spans="1:1" ht="30.75" customHeight="1" x14ac:dyDescent="0.25">
      <c r="A9888"/>
    </row>
    <row r="9889" spans="1:1" ht="30.75" customHeight="1" x14ac:dyDescent="0.25">
      <c r="A9889"/>
    </row>
    <row r="9890" spans="1:1" ht="30.75" customHeight="1" x14ac:dyDescent="0.25">
      <c r="A9890"/>
    </row>
    <row r="9891" spans="1:1" ht="30.75" customHeight="1" x14ac:dyDescent="0.25">
      <c r="A9891"/>
    </row>
    <row r="9892" spans="1:1" ht="30.75" customHeight="1" x14ac:dyDescent="0.25">
      <c r="A9892"/>
    </row>
    <row r="9893" spans="1:1" ht="30.75" customHeight="1" x14ac:dyDescent="0.25">
      <c r="A9893"/>
    </row>
    <row r="9894" spans="1:1" ht="30.75" customHeight="1" x14ac:dyDescent="0.25">
      <c r="A9894"/>
    </row>
    <row r="9895" spans="1:1" ht="30.75" customHeight="1" x14ac:dyDescent="0.25">
      <c r="A9895"/>
    </row>
    <row r="9896" spans="1:1" ht="30.75" customHeight="1" x14ac:dyDescent="0.25">
      <c r="A9896"/>
    </row>
    <row r="9897" spans="1:1" ht="30.75" customHeight="1" x14ac:dyDescent="0.25">
      <c r="A9897"/>
    </row>
    <row r="9898" spans="1:1" ht="30.75" customHeight="1" x14ac:dyDescent="0.25">
      <c r="A9898"/>
    </row>
    <row r="9899" spans="1:1" ht="30.75" customHeight="1" x14ac:dyDescent="0.25">
      <c r="A9899"/>
    </row>
    <row r="9900" spans="1:1" ht="30.75" customHeight="1" x14ac:dyDescent="0.25">
      <c r="A9900"/>
    </row>
    <row r="9901" spans="1:1" ht="30.75" customHeight="1" x14ac:dyDescent="0.25">
      <c r="A9901"/>
    </row>
    <row r="9902" spans="1:1" ht="30.75" customHeight="1" x14ac:dyDescent="0.25">
      <c r="A9902"/>
    </row>
    <row r="9903" spans="1:1" ht="30.75" customHeight="1" x14ac:dyDescent="0.25">
      <c r="A9903"/>
    </row>
    <row r="9904" spans="1:1" ht="30.75" customHeight="1" x14ac:dyDescent="0.25">
      <c r="A9904"/>
    </row>
    <row r="9905" spans="1:1" ht="30.75" customHeight="1" x14ac:dyDescent="0.25">
      <c r="A9905"/>
    </row>
    <row r="9906" spans="1:1" ht="30.75" customHeight="1" x14ac:dyDescent="0.25">
      <c r="A9906"/>
    </row>
    <row r="9907" spans="1:1" ht="30.75" customHeight="1" x14ac:dyDescent="0.25">
      <c r="A9907"/>
    </row>
    <row r="9908" spans="1:1" ht="30.75" customHeight="1" x14ac:dyDescent="0.25">
      <c r="A9908"/>
    </row>
    <row r="9909" spans="1:1" ht="30.75" customHeight="1" x14ac:dyDescent="0.25">
      <c r="A9909"/>
    </row>
    <row r="9910" spans="1:1" ht="30.75" customHeight="1" x14ac:dyDescent="0.25">
      <c r="A9910"/>
    </row>
    <row r="9911" spans="1:1" ht="30.75" customHeight="1" x14ac:dyDescent="0.25">
      <c r="A9911"/>
    </row>
    <row r="9912" spans="1:1" ht="30.75" customHeight="1" x14ac:dyDescent="0.25">
      <c r="A9912"/>
    </row>
    <row r="9913" spans="1:1" ht="30.75" customHeight="1" x14ac:dyDescent="0.25">
      <c r="A9913"/>
    </row>
    <row r="9914" spans="1:1" ht="30.75" customHeight="1" x14ac:dyDescent="0.25">
      <c r="A9914"/>
    </row>
    <row r="9915" spans="1:1" ht="30.75" customHeight="1" x14ac:dyDescent="0.25">
      <c r="A9915"/>
    </row>
    <row r="9916" spans="1:1" ht="30.75" customHeight="1" x14ac:dyDescent="0.25">
      <c r="A9916"/>
    </row>
    <row r="9917" spans="1:1" ht="30.75" customHeight="1" x14ac:dyDescent="0.25">
      <c r="A9917"/>
    </row>
    <row r="9918" spans="1:1" ht="30.75" customHeight="1" x14ac:dyDescent="0.25">
      <c r="A9918"/>
    </row>
    <row r="9919" spans="1:1" ht="30.75" customHeight="1" x14ac:dyDescent="0.25">
      <c r="A9919"/>
    </row>
    <row r="9920" spans="1:1" ht="30.75" customHeight="1" x14ac:dyDescent="0.25">
      <c r="A9920"/>
    </row>
    <row r="9921" spans="1:1" ht="30.75" customHeight="1" x14ac:dyDescent="0.25">
      <c r="A9921"/>
    </row>
    <row r="9922" spans="1:1" ht="30.75" customHeight="1" x14ac:dyDescent="0.25">
      <c r="A9922"/>
    </row>
    <row r="9923" spans="1:1" ht="30.75" customHeight="1" x14ac:dyDescent="0.25">
      <c r="A9923"/>
    </row>
    <row r="9924" spans="1:1" ht="30.75" customHeight="1" x14ac:dyDescent="0.25">
      <c r="A9924"/>
    </row>
    <row r="9925" spans="1:1" ht="30.75" customHeight="1" x14ac:dyDescent="0.25">
      <c r="A9925"/>
    </row>
    <row r="9926" spans="1:1" ht="30.75" customHeight="1" x14ac:dyDescent="0.25">
      <c r="A9926"/>
    </row>
    <row r="9927" spans="1:1" ht="30.75" customHeight="1" x14ac:dyDescent="0.25">
      <c r="A9927"/>
    </row>
    <row r="9928" spans="1:1" ht="30.75" customHeight="1" x14ac:dyDescent="0.25">
      <c r="A9928"/>
    </row>
    <row r="9929" spans="1:1" ht="30.75" customHeight="1" x14ac:dyDescent="0.25">
      <c r="A9929"/>
    </row>
    <row r="9930" spans="1:1" ht="30.75" customHeight="1" x14ac:dyDescent="0.25">
      <c r="A9930"/>
    </row>
    <row r="9931" spans="1:1" ht="30.75" customHeight="1" x14ac:dyDescent="0.25">
      <c r="A9931"/>
    </row>
    <row r="9932" spans="1:1" ht="30.75" customHeight="1" x14ac:dyDescent="0.25">
      <c r="A9932"/>
    </row>
    <row r="9933" spans="1:1" ht="30.75" customHeight="1" x14ac:dyDescent="0.25">
      <c r="A9933"/>
    </row>
    <row r="9934" spans="1:1" ht="30.75" customHeight="1" x14ac:dyDescent="0.25">
      <c r="A9934"/>
    </row>
    <row r="9935" spans="1:1" ht="30.75" customHeight="1" x14ac:dyDescent="0.25">
      <c r="A9935"/>
    </row>
    <row r="9936" spans="1:1" ht="30.75" customHeight="1" x14ac:dyDescent="0.25">
      <c r="A9936"/>
    </row>
    <row r="9937" spans="1:1" ht="30.75" customHeight="1" x14ac:dyDescent="0.25">
      <c r="A9937"/>
    </row>
    <row r="9938" spans="1:1" ht="30.75" customHeight="1" x14ac:dyDescent="0.25">
      <c r="A9938"/>
    </row>
    <row r="9939" spans="1:1" ht="30.75" customHeight="1" x14ac:dyDescent="0.25">
      <c r="A9939"/>
    </row>
    <row r="9940" spans="1:1" ht="30.75" customHeight="1" x14ac:dyDescent="0.25">
      <c r="A9940"/>
    </row>
    <row r="9941" spans="1:1" ht="30.75" customHeight="1" x14ac:dyDescent="0.25">
      <c r="A9941"/>
    </row>
    <row r="9942" spans="1:1" ht="30.75" customHeight="1" x14ac:dyDescent="0.25">
      <c r="A9942"/>
    </row>
    <row r="9943" spans="1:1" ht="30.75" customHeight="1" x14ac:dyDescent="0.25">
      <c r="A9943"/>
    </row>
    <row r="9944" spans="1:1" ht="30.75" customHeight="1" x14ac:dyDescent="0.25">
      <c r="A9944"/>
    </row>
    <row r="9945" spans="1:1" ht="30.75" customHeight="1" x14ac:dyDescent="0.25">
      <c r="A9945"/>
    </row>
    <row r="9946" spans="1:1" ht="30.75" customHeight="1" x14ac:dyDescent="0.25">
      <c r="A9946"/>
    </row>
    <row r="9947" spans="1:1" ht="30.75" customHeight="1" x14ac:dyDescent="0.25">
      <c r="A9947"/>
    </row>
    <row r="9948" spans="1:1" ht="30.75" customHeight="1" x14ac:dyDescent="0.25">
      <c r="A9948"/>
    </row>
    <row r="9949" spans="1:1" ht="30.75" customHeight="1" x14ac:dyDescent="0.25">
      <c r="A9949"/>
    </row>
    <row r="9950" spans="1:1" ht="30.75" customHeight="1" x14ac:dyDescent="0.25">
      <c r="A9950"/>
    </row>
    <row r="9951" spans="1:1" ht="30.75" customHeight="1" x14ac:dyDescent="0.25">
      <c r="A9951"/>
    </row>
    <row r="9952" spans="1:1" ht="30.75" customHeight="1" x14ac:dyDescent="0.25">
      <c r="A9952"/>
    </row>
    <row r="9953" spans="1:1" ht="30.75" customHeight="1" x14ac:dyDescent="0.25">
      <c r="A9953"/>
    </row>
    <row r="9954" spans="1:1" ht="30.75" customHeight="1" x14ac:dyDescent="0.25">
      <c r="A9954"/>
    </row>
    <row r="9955" spans="1:1" ht="30.75" customHeight="1" x14ac:dyDescent="0.25">
      <c r="A9955"/>
    </row>
    <row r="9956" spans="1:1" ht="30.75" customHeight="1" x14ac:dyDescent="0.25">
      <c r="A9956"/>
    </row>
    <row r="9957" spans="1:1" ht="30.75" customHeight="1" x14ac:dyDescent="0.25">
      <c r="A9957"/>
    </row>
    <row r="9958" spans="1:1" ht="30.75" customHeight="1" x14ac:dyDescent="0.25">
      <c r="A9958"/>
    </row>
    <row r="9959" spans="1:1" ht="30.75" customHeight="1" x14ac:dyDescent="0.25">
      <c r="A9959"/>
    </row>
    <row r="9960" spans="1:1" ht="30.75" customHeight="1" x14ac:dyDescent="0.25">
      <c r="A9960"/>
    </row>
    <row r="9961" spans="1:1" ht="30.75" customHeight="1" x14ac:dyDescent="0.25">
      <c r="A9961"/>
    </row>
    <row r="9962" spans="1:1" ht="30.75" customHeight="1" x14ac:dyDescent="0.25">
      <c r="A9962"/>
    </row>
    <row r="9963" spans="1:1" ht="30.75" customHeight="1" x14ac:dyDescent="0.25">
      <c r="A9963"/>
    </row>
    <row r="9964" spans="1:1" ht="30.75" customHeight="1" x14ac:dyDescent="0.25">
      <c r="A9964"/>
    </row>
    <row r="9965" spans="1:1" ht="30.75" customHeight="1" x14ac:dyDescent="0.25">
      <c r="A9965"/>
    </row>
    <row r="9966" spans="1:1" ht="30.75" customHeight="1" x14ac:dyDescent="0.25">
      <c r="A9966"/>
    </row>
    <row r="9967" spans="1:1" ht="30.75" customHeight="1" x14ac:dyDescent="0.25">
      <c r="A9967"/>
    </row>
    <row r="9968" spans="1:1" ht="30.75" customHeight="1" x14ac:dyDescent="0.25">
      <c r="A9968"/>
    </row>
    <row r="9969" spans="1:1" ht="30.75" customHeight="1" x14ac:dyDescent="0.25">
      <c r="A9969"/>
    </row>
    <row r="9970" spans="1:1" ht="30.75" customHeight="1" x14ac:dyDescent="0.25">
      <c r="A9970"/>
    </row>
    <row r="9971" spans="1:1" ht="30.75" customHeight="1" x14ac:dyDescent="0.25">
      <c r="A9971"/>
    </row>
    <row r="9972" spans="1:1" ht="30.75" customHeight="1" x14ac:dyDescent="0.25">
      <c r="A9972"/>
    </row>
    <row r="9973" spans="1:1" ht="30.75" customHeight="1" x14ac:dyDescent="0.25">
      <c r="A9973"/>
    </row>
    <row r="9974" spans="1:1" ht="30.75" customHeight="1" x14ac:dyDescent="0.25">
      <c r="A9974"/>
    </row>
    <row r="9975" spans="1:1" ht="30.75" customHeight="1" x14ac:dyDescent="0.25">
      <c r="A9975"/>
    </row>
    <row r="9976" spans="1:1" ht="30.75" customHeight="1" x14ac:dyDescent="0.25">
      <c r="A9976"/>
    </row>
    <row r="9977" spans="1:1" ht="30.75" customHeight="1" x14ac:dyDescent="0.25">
      <c r="A9977"/>
    </row>
    <row r="9978" spans="1:1" ht="30.75" customHeight="1" x14ac:dyDescent="0.25">
      <c r="A9978"/>
    </row>
    <row r="9979" spans="1:1" ht="30.75" customHeight="1" x14ac:dyDescent="0.25">
      <c r="A9979"/>
    </row>
    <row r="9980" spans="1:1" ht="30.75" customHeight="1" x14ac:dyDescent="0.25">
      <c r="A9980"/>
    </row>
    <row r="9981" spans="1:1" ht="30.75" customHeight="1" x14ac:dyDescent="0.25">
      <c r="A9981"/>
    </row>
    <row r="9982" spans="1:1" ht="30.75" customHeight="1" x14ac:dyDescent="0.25">
      <c r="A9982"/>
    </row>
    <row r="9983" spans="1:1" ht="30.75" customHeight="1" x14ac:dyDescent="0.25">
      <c r="A9983"/>
    </row>
    <row r="9984" spans="1:1" ht="30.75" customHeight="1" x14ac:dyDescent="0.25">
      <c r="A9984"/>
    </row>
    <row r="9985" spans="1:1" ht="30.75" customHeight="1" x14ac:dyDescent="0.25">
      <c r="A9985"/>
    </row>
    <row r="9986" spans="1:1" ht="30.75" customHeight="1" x14ac:dyDescent="0.25">
      <c r="A9986"/>
    </row>
    <row r="9987" spans="1:1" ht="30.75" customHeight="1" x14ac:dyDescent="0.25">
      <c r="A9987"/>
    </row>
    <row r="9988" spans="1:1" ht="30.75" customHeight="1" x14ac:dyDescent="0.25">
      <c r="A9988"/>
    </row>
    <row r="9989" spans="1:1" ht="30.75" customHeight="1" x14ac:dyDescent="0.25">
      <c r="A9989"/>
    </row>
    <row r="9990" spans="1:1" ht="30.75" customHeight="1" x14ac:dyDescent="0.25">
      <c r="A9990"/>
    </row>
    <row r="9991" spans="1:1" ht="30.75" customHeight="1" x14ac:dyDescent="0.25">
      <c r="A9991"/>
    </row>
    <row r="9992" spans="1:1" ht="30.75" customHeight="1" x14ac:dyDescent="0.25">
      <c r="A9992"/>
    </row>
    <row r="9993" spans="1:1" ht="30.75" customHeight="1" x14ac:dyDescent="0.25">
      <c r="A9993"/>
    </row>
    <row r="9994" spans="1:1" ht="30.75" customHeight="1" x14ac:dyDescent="0.25">
      <c r="A9994"/>
    </row>
    <row r="9995" spans="1:1" ht="30.75" customHeight="1" x14ac:dyDescent="0.25">
      <c r="A9995"/>
    </row>
    <row r="9996" spans="1:1" ht="30.75" customHeight="1" x14ac:dyDescent="0.25">
      <c r="A9996"/>
    </row>
    <row r="9997" spans="1:1" ht="30.75" customHeight="1" x14ac:dyDescent="0.25">
      <c r="A9997"/>
    </row>
    <row r="9998" spans="1:1" ht="30.75" customHeight="1" x14ac:dyDescent="0.25">
      <c r="A9998"/>
    </row>
    <row r="9999" spans="1:1" ht="30.75" customHeight="1" x14ac:dyDescent="0.25">
      <c r="A9999"/>
    </row>
    <row r="10000" spans="1:1" ht="30.75" customHeight="1" x14ac:dyDescent="0.25">
      <c r="A10000"/>
    </row>
    <row r="10001" spans="1:1" ht="30.75" customHeight="1" x14ac:dyDescent="0.25">
      <c r="A10001"/>
    </row>
    <row r="10002" spans="1:1" ht="30.75" customHeight="1" x14ac:dyDescent="0.25">
      <c r="A10002"/>
    </row>
    <row r="10003" spans="1:1" ht="30.75" customHeight="1" x14ac:dyDescent="0.25">
      <c r="A10003"/>
    </row>
    <row r="10004" spans="1:1" ht="30.75" customHeight="1" x14ac:dyDescent="0.25">
      <c r="A10004"/>
    </row>
    <row r="10005" spans="1:1" ht="30.75" customHeight="1" x14ac:dyDescent="0.25">
      <c r="A10005"/>
    </row>
    <row r="10006" spans="1:1" ht="30.75" customHeight="1" x14ac:dyDescent="0.25">
      <c r="A10006"/>
    </row>
    <row r="10007" spans="1:1" ht="30.75" customHeight="1" x14ac:dyDescent="0.25">
      <c r="A10007"/>
    </row>
    <row r="10008" spans="1:1" ht="30.75" customHeight="1" x14ac:dyDescent="0.25">
      <c r="A10008"/>
    </row>
    <row r="10009" spans="1:1" ht="30.75" customHeight="1" x14ac:dyDescent="0.25">
      <c r="A10009"/>
    </row>
    <row r="10010" spans="1:1" ht="30.75" customHeight="1" x14ac:dyDescent="0.25">
      <c r="A10010"/>
    </row>
    <row r="10011" spans="1:1" ht="30.75" customHeight="1" x14ac:dyDescent="0.25">
      <c r="A10011"/>
    </row>
    <row r="10012" spans="1:1" ht="30.75" customHeight="1" x14ac:dyDescent="0.25">
      <c r="A10012"/>
    </row>
    <row r="10013" spans="1:1" ht="30.75" customHeight="1" x14ac:dyDescent="0.25">
      <c r="A10013"/>
    </row>
    <row r="10014" spans="1:1" ht="30.75" customHeight="1" x14ac:dyDescent="0.25">
      <c r="A10014"/>
    </row>
    <row r="10015" spans="1:1" ht="30.75" customHeight="1" x14ac:dyDescent="0.25">
      <c r="A10015"/>
    </row>
    <row r="10016" spans="1:1" ht="30.75" customHeight="1" x14ac:dyDescent="0.25">
      <c r="A10016"/>
    </row>
    <row r="10017" spans="1:1" ht="30.75" customHeight="1" x14ac:dyDescent="0.25">
      <c r="A10017"/>
    </row>
    <row r="10018" spans="1:1" ht="30.75" customHeight="1" x14ac:dyDescent="0.25">
      <c r="A10018"/>
    </row>
    <row r="10019" spans="1:1" ht="30.75" customHeight="1" x14ac:dyDescent="0.25">
      <c r="A10019"/>
    </row>
    <row r="10020" spans="1:1" ht="30.75" customHeight="1" x14ac:dyDescent="0.25">
      <c r="A10020"/>
    </row>
    <row r="10021" spans="1:1" ht="30.75" customHeight="1" x14ac:dyDescent="0.25">
      <c r="A10021"/>
    </row>
    <row r="10022" spans="1:1" ht="30.75" customHeight="1" x14ac:dyDescent="0.25">
      <c r="A10022"/>
    </row>
    <row r="10023" spans="1:1" ht="30.75" customHeight="1" x14ac:dyDescent="0.25">
      <c r="A10023"/>
    </row>
    <row r="10024" spans="1:1" ht="30.75" customHeight="1" x14ac:dyDescent="0.25">
      <c r="A10024"/>
    </row>
    <row r="10025" spans="1:1" ht="30.75" customHeight="1" x14ac:dyDescent="0.25">
      <c r="A10025"/>
    </row>
    <row r="10026" spans="1:1" ht="30.75" customHeight="1" x14ac:dyDescent="0.25">
      <c r="A10026"/>
    </row>
    <row r="10027" spans="1:1" ht="30.75" customHeight="1" x14ac:dyDescent="0.25">
      <c r="A10027"/>
    </row>
    <row r="10028" spans="1:1" ht="30.75" customHeight="1" x14ac:dyDescent="0.25">
      <c r="A10028"/>
    </row>
    <row r="10029" spans="1:1" ht="30.75" customHeight="1" x14ac:dyDescent="0.25">
      <c r="A10029"/>
    </row>
    <row r="10030" spans="1:1" ht="30.75" customHeight="1" x14ac:dyDescent="0.25">
      <c r="A10030"/>
    </row>
    <row r="10031" spans="1:1" ht="30.75" customHeight="1" x14ac:dyDescent="0.25">
      <c r="A10031"/>
    </row>
    <row r="10032" spans="1:1" ht="30.75" customHeight="1" x14ac:dyDescent="0.25">
      <c r="A10032"/>
    </row>
    <row r="10033" spans="1:1" ht="30.75" customHeight="1" x14ac:dyDescent="0.25">
      <c r="A10033"/>
    </row>
    <row r="10034" spans="1:1" ht="30.75" customHeight="1" x14ac:dyDescent="0.25">
      <c r="A10034"/>
    </row>
    <row r="10035" spans="1:1" ht="30.75" customHeight="1" x14ac:dyDescent="0.25">
      <c r="A10035"/>
    </row>
    <row r="10036" spans="1:1" ht="30.75" customHeight="1" x14ac:dyDescent="0.25">
      <c r="A10036"/>
    </row>
    <row r="10037" spans="1:1" ht="30.75" customHeight="1" x14ac:dyDescent="0.25">
      <c r="A10037"/>
    </row>
    <row r="10038" spans="1:1" ht="30.75" customHeight="1" x14ac:dyDescent="0.25">
      <c r="A10038"/>
    </row>
    <row r="10039" spans="1:1" ht="30.75" customHeight="1" x14ac:dyDescent="0.25">
      <c r="A10039"/>
    </row>
    <row r="10040" spans="1:1" ht="30.75" customHeight="1" x14ac:dyDescent="0.25">
      <c r="A10040"/>
    </row>
    <row r="10041" spans="1:1" ht="30.75" customHeight="1" x14ac:dyDescent="0.25">
      <c r="A10041"/>
    </row>
    <row r="10042" spans="1:1" ht="30.75" customHeight="1" x14ac:dyDescent="0.25">
      <c r="A10042"/>
    </row>
    <row r="10043" spans="1:1" ht="30.75" customHeight="1" x14ac:dyDescent="0.25">
      <c r="A10043"/>
    </row>
    <row r="10044" spans="1:1" ht="30.75" customHeight="1" x14ac:dyDescent="0.25">
      <c r="A10044"/>
    </row>
    <row r="10045" spans="1:1" ht="30.75" customHeight="1" x14ac:dyDescent="0.25">
      <c r="A10045"/>
    </row>
    <row r="10046" spans="1:1" ht="30.75" customHeight="1" x14ac:dyDescent="0.25">
      <c r="A10046"/>
    </row>
    <row r="10047" spans="1:1" ht="30.75" customHeight="1" x14ac:dyDescent="0.25">
      <c r="A10047"/>
    </row>
    <row r="10048" spans="1:1" ht="30.75" customHeight="1" x14ac:dyDescent="0.25">
      <c r="A10048"/>
    </row>
    <row r="10049" spans="1:1" ht="30.75" customHeight="1" x14ac:dyDescent="0.25">
      <c r="A10049"/>
    </row>
    <row r="10050" spans="1:1" ht="30.75" customHeight="1" x14ac:dyDescent="0.25">
      <c r="A10050"/>
    </row>
    <row r="10051" spans="1:1" ht="30.75" customHeight="1" x14ac:dyDescent="0.25">
      <c r="A10051"/>
    </row>
    <row r="10052" spans="1:1" ht="30.75" customHeight="1" x14ac:dyDescent="0.25">
      <c r="A10052"/>
    </row>
    <row r="10053" spans="1:1" ht="30.75" customHeight="1" x14ac:dyDescent="0.25">
      <c r="A10053"/>
    </row>
    <row r="10054" spans="1:1" ht="30.75" customHeight="1" x14ac:dyDescent="0.25">
      <c r="A10054"/>
    </row>
    <row r="10055" spans="1:1" ht="30.75" customHeight="1" x14ac:dyDescent="0.25">
      <c r="A10055"/>
    </row>
    <row r="10056" spans="1:1" ht="30.75" customHeight="1" x14ac:dyDescent="0.25">
      <c r="A10056"/>
    </row>
    <row r="10057" spans="1:1" ht="30.75" customHeight="1" x14ac:dyDescent="0.25">
      <c r="A10057"/>
    </row>
    <row r="10058" spans="1:1" ht="30.75" customHeight="1" x14ac:dyDescent="0.25">
      <c r="A10058"/>
    </row>
    <row r="10059" spans="1:1" ht="30.75" customHeight="1" x14ac:dyDescent="0.25">
      <c r="A10059"/>
    </row>
    <row r="10060" spans="1:1" ht="30.75" customHeight="1" x14ac:dyDescent="0.25">
      <c r="A10060"/>
    </row>
    <row r="10061" spans="1:1" ht="30.75" customHeight="1" x14ac:dyDescent="0.25">
      <c r="A10061"/>
    </row>
    <row r="10062" spans="1:1" ht="30.75" customHeight="1" x14ac:dyDescent="0.25">
      <c r="A10062"/>
    </row>
    <row r="10063" spans="1:1" ht="30.75" customHeight="1" x14ac:dyDescent="0.25">
      <c r="A10063"/>
    </row>
    <row r="10064" spans="1:1" ht="30.75" customHeight="1" x14ac:dyDescent="0.25">
      <c r="A10064"/>
    </row>
    <row r="10065" spans="1:1" ht="30.75" customHeight="1" x14ac:dyDescent="0.25">
      <c r="A10065"/>
    </row>
    <row r="10066" spans="1:1" ht="30.75" customHeight="1" x14ac:dyDescent="0.25">
      <c r="A10066"/>
    </row>
    <row r="10067" spans="1:1" ht="30.75" customHeight="1" x14ac:dyDescent="0.25">
      <c r="A10067"/>
    </row>
    <row r="10068" spans="1:1" ht="30.75" customHeight="1" x14ac:dyDescent="0.25">
      <c r="A10068"/>
    </row>
    <row r="10069" spans="1:1" ht="30.75" customHeight="1" x14ac:dyDescent="0.25">
      <c r="A10069"/>
    </row>
    <row r="10070" spans="1:1" ht="30.75" customHeight="1" x14ac:dyDescent="0.25">
      <c r="A10070"/>
    </row>
    <row r="10071" spans="1:1" ht="30.75" customHeight="1" x14ac:dyDescent="0.25">
      <c r="A10071"/>
    </row>
    <row r="10072" spans="1:1" ht="30.75" customHeight="1" x14ac:dyDescent="0.25">
      <c r="A10072"/>
    </row>
    <row r="10073" spans="1:1" ht="30.75" customHeight="1" x14ac:dyDescent="0.25">
      <c r="A10073"/>
    </row>
    <row r="10074" spans="1:1" ht="30.75" customHeight="1" x14ac:dyDescent="0.25">
      <c r="A10074"/>
    </row>
    <row r="10075" spans="1:1" ht="30.75" customHeight="1" x14ac:dyDescent="0.25">
      <c r="A10075"/>
    </row>
    <row r="10076" spans="1:1" ht="30.75" customHeight="1" x14ac:dyDescent="0.25">
      <c r="A10076"/>
    </row>
    <row r="10077" spans="1:1" ht="30.75" customHeight="1" x14ac:dyDescent="0.25">
      <c r="A10077"/>
    </row>
    <row r="10078" spans="1:1" ht="30.75" customHeight="1" x14ac:dyDescent="0.25">
      <c r="A10078"/>
    </row>
    <row r="10079" spans="1:1" ht="30.75" customHeight="1" x14ac:dyDescent="0.25">
      <c r="A10079"/>
    </row>
    <row r="10080" spans="1:1" ht="30.75" customHeight="1" x14ac:dyDescent="0.25">
      <c r="A10080"/>
    </row>
    <row r="10081" spans="1:1" ht="30.75" customHeight="1" x14ac:dyDescent="0.25">
      <c r="A10081"/>
    </row>
    <row r="10082" spans="1:1" ht="30.75" customHeight="1" x14ac:dyDescent="0.25">
      <c r="A10082"/>
    </row>
    <row r="10083" spans="1:1" ht="30.75" customHeight="1" x14ac:dyDescent="0.25">
      <c r="A10083"/>
    </row>
    <row r="10084" spans="1:1" ht="30.75" customHeight="1" x14ac:dyDescent="0.25">
      <c r="A10084"/>
    </row>
    <row r="10085" spans="1:1" ht="30.75" customHeight="1" x14ac:dyDescent="0.25">
      <c r="A10085"/>
    </row>
    <row r="10086" spans="1:1" ht="30.75" customHeight="1" x14ac:dyDescent="0.25">
      <c r="A10086"/>
    </row>
    <row r="10087" spans="1:1" ht="30.75" customHeight="1" x14ac:dyDescent="0.25">
      <c r="A10087"/>
    </row>
    <row r="10088" spans="1:1" ht="30.75" customHeight="1" x14ac:dyDescent="0.25">
      <c r="A10088"/>
    </row>
    <row r="10089" spans="1:1" ht="30.75" customHeight="1" x14ac:dyDescent="0.25">
      <c r="A10089"/>
    </row>
    <row r="10090" spans="1:1" ht="30.75" customHeight="1" x14ac:dyDescent="0.25">
      <c r="A10090"/>
    </row>
    <row r="10091" spans="1:1" ht="30.75" customHeight="1" x14ac:dyDescent="0.25">
      <c r="A10091"/>
    </row>
    <row r="10092" spans="1:1" ht="30.75" customHeight="1" x14ac:dyDescent="0.25">
      <c r="A10092"/>
    </row>
    <row r="10093" spans="1:1" ht="30.75" customHeight="1" x14ac:dyDescent="0.25">
      <c r="A10093"/>
    </row>
    <row r="10094" spans="1:1" ht="30.75" customHeight="1" x14ac:dyDescent="0.25">
      <c r="A10094"/>
    </row>
    <row r="10095" spans="1:1" ht="30.75" customHeight="1" x14ac:dyDescent="0.25">
      <c r="A10095"/>
    </row>
    <row r="10096" spans="1:1" ht="30.75" customHeight="1" x14ac:dyDescent="0.25">
      <c r="A10096"/>
    </row>
    <row r="10097" spans="1:1" ht="30.75" customHeight="1" x14ac:dyDescent="0.25">
      <c r="A10097"/>
    </row>
    <row r="10098" spans="1:1" ht="30.75" customHeight="1" x14ac:dyDescent="0.25">
      <c r="A10098"/>
    </row>
    <row r="10099" spans="1:1" ht="30.75" customHeight="1" x14ac:dyDescent="0.25">
      <c r="A10099"/>
    </row>
    <row r="10100" spans="1:1" ht="30.75" customHeight="1" x14ac:dyDescent="0.25">
      <c r="A10100"/>
    </row>
    <row r="10101" spans="1:1" ht="30.75" customHeight="1" x14ac:dyDescent="0.25">
      <c r="A10101"/>
    </row>
    <row r="10102" spans="1:1" ht="30.75" customHeight="1" x14ac:dyDescent="0.25">
      <c r="A10102"/>
    </row>
    <row r="10103" spans="1:1" ht="30.75" customHeight="1" x14ac:dyDescent="0.25">
      <c r="A10103"/>
    </row>
    <row r="10104" spans="1:1" ht="30.75" customHeight="1" x14ac:dyDescent="0.25">
      <c r="A10104"/>
    </row>
    <row r="10105" spans="1:1" ht="30.75" customHeight="1" x14ac:dyDescent="0.25">
      <c r="A10105"/>
    </row>
    <row r="10106" spans="1:1" ht="30.75" customHeight="1" x14ac:dyDescent="0.25">
      <c r="A10106"/>
    </row>
    <row r="10107" spans="1:1" ht="30.75" customHeight="1" x14ac:dyDescent="0.25">
      <c r="A10107"/>
    </row>
    <row r="10108" spans="1:1" ht="30.75" customHeight="1" x14ac:dyDescent="0.25">
      <c r="A10108"/>
    </row>
    <row r="10109" spans="1:1" ht="30.75" customHeight="1" x14ac:dyDescent="0.25">
      <c r="A10109"/>
    </row>
    <row r="10110" spans="1:1" ht="30.75" customHeight="1" x14ac:dyDescent="0.25">
      <c r="A10110"/>
    </row>
    <row r="10111" spans="1:1" ht="30.75" customHeight="1" x14ac:dyDescent="0.25">
      <c r="A10111"/>
    </row>
    <row r="10112" spans="1:1" ht="30.75" customHeight="1" x14ac:dyDescent="0.25">
      <c r="A10112"/>
    </row>
    <row r="10113" spans="1:1" ht="30.75" customHeight="1" x14ac:dyDescent="0.25">
      <c r="A10113"/>
    </row>
    <row r="10114" spans="1:1" ht="30.75" customHeight="1" x14ac:dyDescent="0.25">
      <c r="A10114"/>
    </row>
    <row r="10115" spans="1:1" ht="30.75" customHeight="1" x14ac:dyDescent="0.25">
      <c r="A10115"/>
    </row>
    <row r="10116" spans="1:1" ht="30.75" customHeight="1" x14ac:dyDescent="0.25">
      <c r="A10116"/>
    </row>
    <row r="10117" spans="1:1" ht="30.75" customHeight="1" x14ac:dyDescent="0.25">
      <c r="A10117"/>
    </row>
    <row r="10118" spans="1:1" ht="30.75" customHeight="1" x14ac:dyDescent="0.25">
      <c r="A10118"/>
    </row>
    <row r="10119" spans="1:1" ht="30.75" customHeight="1" x14ac:dyDescent="0.25">
      <c r="A10119"/>
    </row>
    <row r="10120" spans="1:1" ht="30.75" customHeight="1" x14ac:dyDescent="0.25">
      <c r="A10120"/>
    </row>
    <row r="10121" spans="1:1" ht="30.75" customHeight="1" x14ac:dyDescent="0.25">
      <c r="A10121"/>
    </row>
    <row r="10122" spans="1:1" ht="30.75" customHeight="1" x14ac:dyDescent="0.25">
      <c r="A10122"/>
    </row>
    <row r="10123" spans="1:1" ht="30.75" customHeight="1" x14ac:dyDescent="0.25">
      <c r="A10123"/>
    </row>
    <row r="10124" spans="1:1" ht="30.75" customHeight="1" x14ac:dyDescent="0.25">
      <c r="A10124"/>
    </row>
    <row r="10125" spans="1:1" ht="30.75" customHeight="1" x14ac:dyDescent="0.25">
      <c r="A10125"/>
    </row>
    <row r="10126" spans="1:1" ht="30.75" customHeight="1" x14ac:dyDescent="0.25">
      <c r="A10126"/>
    </row>
    <row r="10127" spans="1:1" ht="30.75" customHeight="1" x14ac:dyDescent="0.25">
      <c r="A10127"/>
    </row>
    <row r="10128" spans="1:1" ht="30.75" customHeight="1" x14ac:dyDescent="0.25">
      <c r="A10128"/>
    </row>
    <row r="10129" spans="1:1" ht="30.75" customHeight="1" x14ac:dyDescent="0.25">
      <c r="A10129"/>
    </row>
    <row r="10130" spans="1:1" ht="30.75" customHeight="1" x14ac:dyDescent="0.25">
      <c r="A10130"/>
    </row>
    <row r="10131" spans="1:1" ht="30.75" customHeight="1" x14ac:dyDescent="0.25">
      <c r="A10131"/>
    </row>
    <row r="10132" spans="1:1" ht="30.75" customHeight="1" x14ac:dyDescent="0.25">
      <c r="A10132"/>
    </row>
    <row r="10133" spans="1:1" ht="30.75" customHeight="1" x14ac:dyDescent="0.25">
      <c r="A10133"/>
    </row>
    <row r="10134" spans="1:1" ht="30.75" customHeight="1" x14ac:dyDescent="0.25">
      <c r="A10134"/>
    </row>
    <row r="10135" spans="1:1" ht="30.75" customHeight="1" x14ac:dyDescent="0.25">
      <c r="A10135"/>
    </row>
    <row r="10136" spans="1:1" ht="30.75" customHeight="1" x14ac:dyDescent="0.25">
      <c r="A10136"/>
    </row>
    <row r="10137" spans="1:1" ht="30.75" customHeight="1" x14ac:dyDescent="0.25">
      <c r="A10137"/>
    </row>
    <row r="10138" spans="1:1" ht="30.75" customHeight="1" x14ac:dyDescent="0.25">
      <c r="A10138"/>
    </row>
    <row r="10139" spans="1:1" ht="30.75" customHeight="1" x14ac:dyDescent="0.25">
      <c r="A10139"/>
    </row>
    <row r="10140" spans="1:1" ht="30.75" customHeight="1" x14ac:dyDescent="0.25">
      <c r="A10140"/>
    </row>
    <row r="10141" spans="1:1" ht="30.75" customHeight="1" x14ac:dyDescent="0.25">
      <c r="A10141"/>
    </row>
    <row r="10142" spans="1:1" ht="30.75" customHeight="1" x14ac:dyDescent="0.25">
      <c r="A10142"/>
    </row>
    <row r="10143" spans="1:1" ht="30.75" customHeight="1" x14ac:dyDescent="0.25">
      <c r="A10143"/>
    </row>
    <row r="10144" spans="1:1" ht="30.75" customHeight="1" x14ac:dyDescent="0.25">
      <c r="A10144"/>
    </row>
    <row r="10145" spans="1:1" ht="30.75" customHeight="1" x14ac:dyDescent="0.25">
      <c r="A10145"/>
    </row>
    <row r="10146" spans="1:1" ht="30.75" customHeight="1" x14ac:dyDescent="0.25">
      <c r="A10146"/>
    </row>
    <row r="10147" spans="1:1" ht="30.75" customHeight="1" x14ac:dyDescent="0.25">
      <c r="A10147"/>
    </row>
    <row r="10148" spans="1:1" ht="30.75" customHeight="1" x14ac:dyDescent="0.25">
      <c r="A10148"/>
    </row>
    <row r="10149" spans="1:1" ht="30.75" customHeight="1" x14ac:dyDescent="0.25">
      <c r="A10149"/>
    </row>
    <row r="10150" spans="1:1" ht="30.75" customHeight="1" x14ac:dyDescent="0.25">
      <c r="A10150"/>
    </row>
    <row r="10151" spans="1:1" ht="30.75" customHeight="1" x14ac:dyDescent="0.25">
      <c r="A10151"/>
    </row>
    <row r="10152" spans="1:1" ht="30.75" customHeight="1" x14ac:dyDescent="0.25">
      <c r="A10152"/>
    </row>
    <row r="10153" spans="1:1" ht="30.75" customHeight="1" x14ac:dyDescent="0.25">
      <c r="A10153"/>
    </row>
    <row r="10154" spans="1:1" ht="30.75" customHeight="1" x14ac:dyDescent="0.25">
      <c r="A10154"/>
    </row>
    <row r="10155" spans="1:1" ht="30.75" customHeight="1" x14ac:dyDescent="0.25">
      <c r="A10155"/>
    </row>
    <row r="10156" spans="1:1" ht="30.75" customHeight="1" x14ac:dyDescent="0.25">
      <c r="A10156"/>
    </row>
    <row r="10157" spans="1:1" ht="30.75" customHeight="1" x14ac:dyDescent="0.25">
      <c r="A10157"/>
    </row>
    <row r="10158" spans="1:1" ht="30.75" customHeight="1" x14ac:dyDescent="0.25">
      <c r="A10158"/>
    </row>
    <row r="10159" spans="1:1" ht="30.75" customHeight="1" x14ac:dyDescent="0.25">
      <c r="A10159"/>
    </row>
    <row r="10160" spans="1:1" ht="30.75" customHeight="1" x14ac:dyDescent="0.25">
      <c r="A10160"/>
    </row>
    <row r="10161" spans="1:1" ht="30.75" customHeight="1" x14ac:dyDescent="0.25">
      <c r="A10161"/>
    </row>
    <row r="10162" spans="1:1" ht="30.75" customHeight="1" x14ac:dyDescent="0.25">
      <c r="A10162"/>
    </row>
    <row r="10163" spans="1:1" ht="30.75" customHeight="1" x14ac:dyDescent="0.25">
      <c r="A10163"/>
    </row>
    <row r="10164" spans="1:1" ht="30.75" customHeight="1" x14ac:dyDescent="0.25">
      <c r="A10164"/>
    </row>
    <row r="10165" spans="1:1" ht="30.75" customHeight="1" x14ac:dyDescent="0.25">
      <c r="A10165"/>
    </row>
    <row r="10166" spans="1:1" ht="30.75" customHeight="1" x14ac:dyDescent="0.25">
      <c r="A10166"/>
    </row>
    <row r="10167" spans="1:1" ht="30.75" customHeight="1" x14ac:dyDescent="0.25">
      <c r="A10167"/>
    </row>
    <row r="10168" spans="1:1" ht="30.75" customHeight="1" x14ac:dyDescent="0.25">
      <c r="A10168"/>
    </row>
    <row r="10169" spans="1:1" ht="30.75" customHeight="1" x14ac:dyDescent="0.25">
      <c r="A10169"/>
    </row>
    <row r="10170" spans="1:1" ht="30.75" customHeight="1" x14ac:dyDescent="0.25">
      <c r="A10170"/>
    </row>
    <row r="10171" spans="1:1" ht="30.75" customHeight="1" x14ac:dyDescent="0.25">
      <c r="A10171"/>
    </row>
    <row r="10172" spans="1:1" ht="30.75" customHeight="1" x14ac:dyDescent="0.25">
      <c r="A10172"/>
    </row>
    <row r="10173" spans="1:1" ht="30.75" customHeight="1" x14ac:dyDescent="0.25">
      <c r="A10173"/>
    </row>
    <row r="10174" spans="1:1" ht="30.75" customHeight="1" x14ac:dyDescent="0.25">
      <c r="A10174"/>
    </row>
    <row r="10175" spans="1:1" ht="30.75" customHeight="1" x14ac:dyDescent="0.25">
      <c r="A10175"/>
    </row>
    <row r="10176" spans="1:1" ht="30.75" customHeight="1" x14ac:dyDescent="0.25">
      <c r="A10176"/>
    </row>
    <row r="10177" spans="1:1" ht="30.75" customHeight="1" x14ac:dyDescent="0.25">
      <c r="A10177"/>
    </row>
    <row r="10178" spans="1:1" ht="30.75" customHeight="1" x14ac:dyDescent="0.25">
      <c r="A10178"/>
    </row>
    <row r="10179" spans="1:1" ht="30.75" customHeight="1" x14ac:dyDescent="0.25">
      <c r="A10179"/>
    </row>
    <row r="10180" spans="1:1" ht="30.75" customHeight="1" x14ac:dyDescent="0.25">
      <c r="A10180"/>
    </row>
    <row r="10181" spans="1:1" ht="30.75" customHeight="1" x14ac:dyDescent="0.25">
      <c r="A10181"/>
    </row>
    <row r="10182" spans="1:1" ht="30.75" customHeight="1" x14ac:dyDescent="0.25">
      <c r="A10182"/>
    </row>
    <row r="10183" spans="1:1" ht="30.75" customHeight="1" x14ac:dyDescent="0.25">
      <c r="A10183"/>
    </row>
    <row r="10184" spans="1:1" ht="30.75" customHeight="1" x14ac:dyDescent="0.25">
      <c r="A10184"/>
    </row>
    <row r="10185" spans="1:1" ht="30.75" customHeight="1" x14ac:dyDescent="0.25">
      <c r="A10185"/>
    </row>
    <row r="10186" spans="1:1" ht="30.75" customHeight="1" x14ac:dyDescent="0.25">
      <c r="A10186"/>
    </row>
    <row r="10187" spans="1:1" ht="30.75" customHeight="1" x14ac:dyDescent="0.25">
      <c r="A10187"/>
    </row>
    <row r="10188" spans="1:1" ht="30.75" customHeight="1" x14ac:dyDescent="0.25">
      <c r="A10188"/>
    </row>
    <row r="10189" spans="1:1" ht="30.75" customHeight="1" x14ac:dyDescent="0.25">
      <c r="A10189"/>
    </row>
    <row r="10190" spans="1:1" ht="30.75" customHeight="1" x14ac:dyDescent="0.25">
      <c r="A10190"/>
    </row>
    <row r="10191" spans="1:1" ht="30.75" customHeight="1" x14ac:dyDescent="0.25">
      <c r="A10191"/>
    </row>
    <row r="10192" spans="1:1" ht="30.75" customHeight="1" x14ac:dyDescent="0.25">
      <c r="A10192"/>
    </row>
    <row r="10193" spans="1:1" ht="30.75" customHeight="1" x14ac:dyDescent="0.25">
      <c r="A10193"/>
    </row>
    <row r="10194" spans="1:1" ht="30.75" customHeight="1" x14ac:dyDescent="0.25">
      <c r="A10194"/>
    </row>
    <row r="10195" spans="1:1" ht="30.75" customHeight="1" x14ac:dyDescent="0.25">
      <c r="A10195"/>
    </row>
    <row r="10196" spans="1:1" ht="30.75" customHeight="1" x14ac:dyDescent="0.25">
      <c r="A10196"/>
    </row>
    <row r="10197" spans="1:1" ht="30.75" customHeight="1" x14ac:dyDescent="0.25">
      <c r="A10197"/>
    </row>
    <row r="10198" spans="1:1" ht="30.75" customHeight="1" x14ac:dyDescent="0.25">
      <c r="A10198"/>
    </row>
    <row r="10199" spans="1:1" ht="30.75" customHeight="1" x14ac:dyDescent="0.25">
      <c r="A10199"/>
    </row>
    <row r="10200" spans="1:1" ht="30.75" customHeight="1" x14ac:dyDescent="0.25">
      <c r="A10200"/>
    </row>
    <row r="10201" spans="1:1" ht="30.75" customHeight="1" x14ac:dyDescent="0.25">
      <c r="A10201"/>
    </row>
    <row r="10202" spans="1:1" ht="30.75" customHeight="1" x14ac:dyDescent="0.25">
      <c r="A10202"/>
    </row>
    <row r="10203" spans="1:1" ht="30.75" customHeight="1" x14ac:dyDescent="0.25">
      <c r="A10203"/>
    </row>
    <row r="10204" spans="1:1" ht="30.75" customHeight="1" x14ac:dyDescent="0.25">
      <c r="A10204"/>
    </row>
    <row r="10205" spans="1:1" ht="30.75" customHeight="1" x14ac:dyDescent="0.25">
      <c r="A10205"/>
    </row>
    <row r="10206" spans="1:1" ht="30.75" customHeight="1" x14ac:dyDescent="0.25">
      <c r="A10206"/>
    </row>
    <row r="10207" spans="1:1" ht="30.75" customHeight="1" x14ac:dyDescent="0.25">
      <c r="A10207"/>
    </row>
    <row r="10208" spans="1:1" ht="30.75" customHeight="1" x14ac:dyDescent="0.25">
      <c r="A10208"/>
    </row>
    <row r="10209" spans="1:1" ht="30.75" customHeight="1" x14ac:dyDescent="0.25">
      <c r="A10209"/>
    </row>
    <row r="10210" spans="1:1" ht="30.75" customHeight="1" x14ac:dyDescent="0.25">
      <c r="A10210"/>
    </row>
    <row r="10211" spans="1:1" ht="30.75" customHeight="1" x14ac:dyDescent="0.25">
      <c r="A10211"/>
    </row>
    <row r="10212" spans="1:1" ht="30.75" customHeight="1" x14ac:dyDescent="0.25">
      <c r="A10212"/>
    </row>
    <row r="10213" spans="1:1" ht="30.75" customHeight="1" x14ac:dyDescent="0.25">
      <c r="A10213"/>
    </row>
    <row r="10214" spans="1:1" ht="30.75" customHeight="1" x14ac:dyDescent="0.25">
      <c r="A10214"/>
    </row>
    <row r="10215" spans="1:1" ht="30.75" customHeight="1" x14ac:dyDescent="0.25">
      <c r="A10215"/>
    </row>
    <row r="10216" spans="1:1" ht="30.75" customHeight="1" x14ac:dyDescent="0.25">
      <c r="A10216"/>
    </row>
    <row r="10217" spans="1:1" ht="30.75" customHeight="1" x14ac:dyDescent="0.25">
      <c r="A10217"/>
    </row>
    <row r="10218" spans="1:1" ht="30.75" customHeight="1" x14ac:dyDescent="0.25">
      <c r="A10218"/>
    </row>
    <row r="10219" spans="1:1" ht="30.75" customHeight="1" x14ac:dyDescent="0.25">
      <c r="A10219"/>
    </row>
    <row r="10220" spans="1:1" ht="30.75" customHeight="1" x14ac:dyDescent="0.25">
      <c r="A10220"/>
    </row>
    <row r="10221" spans="1:1" ht="30.75" customHeight="1" x14ac:dyDescent="0.25">
      <c r="A10221"/>
    </row>
    <row r="10222" spans="1:1" ht="30.75" customHeight="1" x14ac:dyDescent="0.25">
      <c r="A10222"/>
    </row>
    <row r="10223" spans="1:1" ht="30.75" customHeight="1" x14ac:dyDescent="0.25">
      <c r="A10223"/>
    </row>
    <row r="10224" spans="1:1" ht="30.75" customHeight="1" x14ac:dyDescent="0.25">
      <c r="A10224"/>
    </row>
    <row r="10225" spans="1:1" ht="30.75" customHeight="1" x14ac:dyDescent="0.25">
      <c r="A10225"/>
    </row>
    <row r="10226" spans="1:1" ht="30.75" customHeight="1" x14ac:dyDescent="0.25">
      <c r="A10226"/>
    </row>
    <row r="10227" spans="1:1" ht="30.75" customHeight="1" x14ac:dyDescent="0.25">
      <c r="A10227"/>
    </row>
    <row r="10228" spans="1:1" ht="30.75" customHeight="1" x14ac:dyDescent="0.25">
      <c r="A10228"/>
    </row>
    <row r="10229" spans="1:1" ht="30.75" customHeight="1" x14ac:dyDescent="0.25">
      <c r="A10229"/>
    </row>
    <row r="10230" spans="1:1" ht="30.75" customHeight="1" x14ac:dyDescent="0.25">
      <c r="A10230"/>
    </row>
    <row r="10231" spans="1:1" ht="30.75" customHeight="1" x14ac:dyDescent="0.25">
      <c r="A10231"/>
    </row>
    <row r="10232" spans="1:1" ht="30.75" customHeight="1" x14ac:dyDescent="0.25">
      <c r="A10232"/>
    </row>
    <row r="10233" spans="1:1" ht="30.75" customHeight="1" x14ac:dyDescent="0.25">
      <c r="A10233"/>
    </row>
    <row r="10234" spans="1:1" ht="30.75" customHeight="1" x14ac:dyDescent="0.25">
      <c r="A10234"/>
    </row>
    <row r="10235" spans="1:1" ht="30.75" customHeight="1" x14ac:dyDescent="0.25">
      <c r="A10235"/>
    </row>
    <row r="10236" spans="1:1" ht="30.75" customHeight="1" x14ac:dyDescent="0.25">
      <c r="A10236"/>
    </row>
    <row r="10237" spans="1:1" ht="30.75" customHeight="1" x14ac:dyDescent="0.25">
      <c r="A10237"/>
    </row>
    <row r="10238" spans="1:1" ht="30.75" customHeight="1" x14ac:dyDescent="0.25">
      <c r="A10238"/>
    </row>
    <row r="10239" spans="1:1" ht="30.75" customHeight="1" x14ac:dyDescent="0.25">
      <c r="A10239"/>
    </row>
    <row r="10240" spans="1:1" ht="30.75" customHeight="1" x14ac:dyDescent="0.25">
      <c r="A10240"/>
    </row>
    <row r="10241" spans="1:1" ht="30.75" customHeight="1" x14ac:dyDescent="0.25">
      <c r="A10241"/>
    </row>
    <row r="10242" spans="1:1" ht="30.75" customHeight="1" x14ac:dyDescent="0.25">
      <c r="A10242"/>
    </row>
    <row r="10243" spans="1:1" ht="30.75" customHeight="1" x14ac:dyDescent="0.25">
      <c r="A10243"/>
    </row>
    <row r="10244" spans="1:1" ht="30.75" customHeight="1" x14ac:dyDescent="0.25">
      <c r="A10244"/>
    </row>
    <row r="10245" spans="1:1" ht="30.75" customHeight="1" x14ac:dyDescent="0.25">
      <c r="A10245"/>
    </row>
    <row r="10246" spans="1:1" ht="30.75" customHeight="1" x14ac:dyDescent="0.25">
      <c r="A10246"/>
    </row>
    <row r="10247" spans="1:1" ht="30.75" customHeight="1" x14ac:dyDescent="0.25">
      <c r="A10247"/>
    </row>
    <row r="10248" spans="1:1" ht="30.75" customHeight="1" x14ac:dyDescent="0.25">
      <c r="A10248"/>
    </row>
    <row r="10249" spans="1:1" ht="30.75" customHeight="1" x14ac:dyDescent="0.25">
      <c r="A10249"/>
    </row>
    <row r="10250" spans="1:1" ht="30.75" customHeight="1" x14ac:dyDescent="0.25">
      <c r="A10250"/>
    </row>
    <row r="10251" spans="1:1" ht="30.75" customHeight="1" x14ac:dyDescent="0.25">
      <c r="A10251"/>
    </row>
    <row r="10252" spans="1:1" ht="30.75" customHeight="1" x14ac:dyDescent="0.25">
      <c r="A10252"/>
    </row>
    <row r="10253" spans="1:1" ht="30.75" customHeight="1" x14ac:dyDescent="0.25">
      <c r="A10253"/>
    </row>
    <row r="10254" spans="1:1" ht="30.75" customHeight="1" x14ac:dyDescent="0.25">
      <c r="A10254"/>
    </row>
    <row r="10255" spans="1:1" ht="30.75" customHeight="1" x14ac:dyDescent="0.25">
      <c r="A10255"/>
    </row>
    <row r="10256" spans="1:1" ht="30.75" customHeight="1" x14ac:dyDescent="0.25">
      <c r="A10256"/>
    </row>
    <row r="10257" spans="1:1" ht="30.75" customHeight="1" x14ac:dyDescent="0.25">
      <c r="A10257"/>
    </row>
    <row r="10258" spans="1:1" ht="30.75" customHeight="1" x14ac:dyDescent="0.25">
      <c r="A10258"/>
    </row>
    <row r="10259" spans="1:1" ht="30.75" customHeight="1" x14ac:dyDescent="0.25">
      <c r="A10259"/>
    </row>
    <row r="10260" spans="1:1" ht="30.75" customHeight="1" x14ac:dyDescent="0.25">
      <c r="A10260"/>
    </row>
    <row r="10261" spans="1:1" ht="30.75" customHeight="1" x14ac:dyDescent="0.25">
      <c r="A10261"/>
    </row>
    <row r="10262" spans="1:1" ht="30.75" customHeight="1" x14ac:dyDescent="0.25">
      <c r="A10262"/>
    </row>
    <row r="10263" spans="1:1" ht="30.75" customHeight="1" x14ac:dyDescent="0.25">
      <c r="A10263"/>
    </row>
    <row r="10264" spans="1:1" ht="30.75" customHeight="1" x14ac:dyDescent="0.25">
      <c r="A10264"/>
    </row>
    <row r="10265" spans="1:1" ht="30.75" customHeight="1" x14ac:dyDescent="0.25">
      <c r="A10265"/>
    </row>
    <row r="10266" spans="1:1" ht="30.75" customHeight="1" x14ac:dyDescent="0.25">
      <c r="A10266"/>
    </row>
    <row r="10267" spans="1:1" ht="30.75" customHeight="1" x14ac:dyDescent="0.25">
      <c r="A10267"/>
    </row>
    <row r="10268" spans="1:1" ht="30.75" customHeight="1" x14ac:dyDescent="0.25">
      <c r="A10268"/>
    </row>
    <row r="10269" spans="1:1" ht="30.75" customHeight="1" x14ac:dyDescent="0.25">
      <c r="A10269"/>
    </row>
    <row r="10270" spans="1:1" ht="30.75" customHeight="1" x14ac:dyDescent="0.25">
      <c r="A10270"/>
    </row>
    <row r="10271" spans="1:1" ht="30.75" customHeight="1" x14ac:dyDescent="0.25">
      <c r="A10271"/>
    </row>
    <row r="10272" spans="1:1" ht="30.75" customHeight="1" x14ac:dyDescent="0.25">
      <c r="A10272"/>
    </row>
    <row r="10273" spans="1:1" ht="30.75" customHeight="1" x14ac:dyDescent="0.25">
      <c r="A10273"/>
    </row>
    <row r="10274" spans="1:1" ht="30.75" customHeight="1" x14ac:dyDescent="0.25">
      <c r="A10274"/>
    </row>
    <row r="10275" spans="1:1" ht="30.75" customHeight="1" x14ac:dyDescent="0.25">
      <c r="A10275"/>
    </row>
    <row r="10276" spans="1:1" ht="30.75" customHeight="1" x14ac:dyDescent="0.25">
      <c r="A10276"/>
    </row>
    <row r="10277" spans="1:1" ht="30.75" customHeight="1" x14ac:dyDescent="0.25">
      <c r="A10277"/>
    </row>
    <row r="10278" spans="1:1" ht="30.75" customHeight="1" x14ac:dyDescent="0.25">
      <c r="A10278"/>
    </row>
    <row r="10279" spans="1:1" ht="30.75" customHeight="1" x14ac:dyDescent="0.25">
      <c r="A10279"/>
    </row>
    <row r="10280" spans="1:1" ht="30.75" customHeight="1" x14ac:dyDescent="0.25">
      <c r="A10280"/>
    </row>
    <row r="10281" spans="1:1" ht="30.75" customHeight="1" x14ac:dyDescent="0.25">
      <c r="A10281"/>
    </row>
    <row r="10282" spans="1:1" ht="30.75" customHeight="1" x14ac:dyDescent="0.25">
      <c r="A10282"/>
    </row>
    <row r="10283" spans="1:1" ht="30.75" customHeight="1" x14ac:dyDescent="0.25">
      <c r="A10283"/>
    </row>
    <row r="10284" spans="1:1" ht="30.75" customHeight="1" x14ac:dyDescent="0.25">
      <c r="A10284"/>
    </row>
    <row r="10285" spans="1:1" ht="30.75" customHeight="1" x14ac:dyDescent="0.25">
      <c r="A10285"/>
    </row>
    <row r="10286" spans="1:1" ht="30.75" customHeight="1" x14ac:dyDescent="0.25">
      <c r="A10286"/>
    </row>
    <row r="10287" spans="1:1" ht="30.75" customHeight="1" x14ac:dyDescent="0.25">
      <c r="A10287"/>
    </row>
    <row r="10288" spans="1:1" ht="30.75" customHeight="1" x14ac:dyDescent="0.25">
      <c r="A10288"/>
    </row>
    <row r="10289" spans="1:1" ht="30.75" customHeight="1" x14ac:dyDescent="0.25">
      <c r="A10289"/>
    </row>
    <row r="10290" spans="1:1" ht="30.75" customHeight="1" x14ac:dyDescent="0.25">
      <c r="A10290"/>
    </row>
    <row r="10291" spans="1:1" ht="30.75" customHeight="1" x14ac:dyDescent="0.25">
      <c r="A10291"/>
    </row>
    <row r="10292" spans="1:1" ht="30.75" customHeight="1" x14ac:dyDescent="0.25">
      <c r="A10292"/>
    </row>
    <row r="10293" spans="1:1" ht="30.75" customHeight="1" x14ac:dyDescent="0.25">
      <c r="A10293"/>
    </row>
    <row r="10294" spans="1:1" ht="30.75" customHeight="1" x14ac:dyDescent="0.25">
      <c r="A10294"/>
    </row>
    <row r="10295" spans="1:1" ht="30.75" customHeight="1" x14ac:dyDescent="0.25">
      <c r="A10295"/>
    </row>
    <row r="10296" spans="1:1" ht="30.75" customHeight="1" x14ac:dyDescent="0.25">
      <c r="A10296"/>
    </row>
    <row r="10297" spans="1:1" ht="30.75" customHeight="1" x14ac:dyDescent="0.25">
      <c r="A10297"/>
    </row>
    <row r="10298" spans="1:1" ht="30.75" customHeight="1" x14ac:dyDescent="0.25">
      <c r="A10298"/>
    </row>
    <row r="10299" spans="1:1" ht="30.75" customHeight="1" x14ac:dyDescent="0.25">
      <c r="A10299"/>
    </row>
    <row r="10300" spans="1:1" ht="30.75" customHeight="1" x14ac:dyDescent="0.25">
      <c r="A10300"/>
    </row>
    <row r="10301" spans="1:1" ht="30.75" customHeight="1" x14ac:dyDescent="0.25">
      <c r="A10301"/>
    </row>
    <row r="10302" spans="1:1" ht="30.75" customHeight="1" x14ac:dyDescent="0.25">
      <c r="A10302"/>
    </row>
    <row r="10303" spans="1:1" ht="30.75" customHeight="1" x14ac:dyDescent="0.25">
      <c r="A10303"/>
    </row>
    <row r="10304" spans="1:1" ht="30.75" customHeight="1" x14ac:dyDescent="0.25">
      <c r="A10304"/>
    </row>
    <row r="10305" spans="1:1" ht="30.75" customHeight="1" x14ac:dyDescent="0.25">
      <c r="A10305"/>
    </row>
    <row r="10306" spans="1:1" ht="30.75" customHeight="1" x14ac:dyDescent="0.25">
      <c r="A10306"/>
    </row>
    <row r="10307" spans="1:1" ht="30.75" customHeight="1" x14ac:dyDescent="0.25">
      <c r="A10307"/>
    </row>
    <row r="10308" spans="1:1" ht="30.75" customHeight="1" x14ac:dyDescent="0.25">
      <c r="A10308"/>
    </row>
    <row r="10309" spans="1:1" ht="30.75" customHeight="1" x14ac:dyDescent="0.25">
      <c r="A10309"/>
    </row>
    <row r="10310" spans="1:1" ht="30.75" customHeight="1" x14ac:dyDescent="0.25">
      <c r="A10310"/>
    </row>
    <row r="10311" spans="1:1" ht="30.75" customHeight="1" x14ac:dyDescent="0.25">
      <c r="A10311"/>
    </row>
    <row r="10312" spans="1:1" ht="30.75" customHeight="1" x14ac:dyDescent="0.25">
      <c r="A10312"/>
    </row>
    <row r="10313" spans="1:1" ht="30.75" customHeight="1" x14ac:dyDescent="0.25">
      <c r="A10313"/>
    </row>
    <row r="10314" spans="1:1" ht="30.75" customHeight="1" x14ac:dyDescent="0.25">
      <c r="A10314"/>
    </row>
    <row r="10315" spans="1:1" ht="30.75" customHeight="1" x14ac:dyDescent="0.25">
      <c r="A10315"/>
    </row>
    <row r="10316" spans="1:1" ht="30.75" customHeight="1" x14ac:dyDescent="0.25">
      <c r="A10316"/>
    </row>
    <row r="10317" spans="1:1" ht="30.75" customHeight="1" x14ac:dyDescent="0.25">
      <c r="A10317"/>
    </row>
    <row r="10318" spans="1:1" ht="30.75" customHeight="1" x14ac:dyDescent="0.25">
      <c r="A10318"/>
    </row>
    <row r="10319" spans="1:1" ht="30.75" customHeight="1" x14ac:dyDescent="0.25">
      <c r="A10319"/>
    </row>
    <row r="10320" spans="1:1" ht="30.75" customHeight="1" x14ac:dyDescent="0.25">
      <c r="A10320"/>
    </row>
    <row r="10321" spans="1:1" ht="30.75" customHeight="1" x14ac:dyDescent="0.25">
      <c r="A10321"/>
    </row>
    <row r="10322" spans="1:1" ht="30.75" customHeight="1" x14ac:dyDescent="0.25">
      <c r="A10322"/>
    </row>
    <row r="10323" spans="1:1" ht="30.75" customHeight="1" x14ac:dyDescent="0.25">
      <c r="A10323"/>
    </row>
    <row r="10324" spans="1:1" ht="30.75" customHeight="1" x14ac:dyDescent="0.25">
      <c r="A10324"/>
    </row>
    <row r="10325" spans="1:1" ht="30.75" customHeight="1" x14ac:dyDescent="0.25">
      <c r="A10325"/>
    </row>
    <row r="10326" spans="1:1" ht="30.75" customHeight="1" x14ac:dyDescent="0.25">
      <c r="A10326"/>
    </row>
    <row r="10327" spans="1:1" ht="30.75" customHeight="1" x14ac:dyDescent="0.25">
      <c r="A10327"/>
    </row>
    <row r="10328" spans="1:1" ht="30.75" customHeight="1" x14ac:dyDescent="0.25">
      <c r="A10328"/>
    </row>
    <row r="10329" spans="1:1" ht="30.75" customHeight="1" x14ac:dyDescent="0.25">
      <c r="A10329"/>
    </row>
    <row r="10330" spans="1:1" ht="30.75" customHeight="1" x14ac:dyDescent="0.25">
      <c r="A10330"/>
    </row>
    <row r="10331" spans="1:1" ht="30.75" customHeight="1" x14ac:dyDescent="0.25">
      <c r="A10331"/>
    </row>
    <row r="10332" spans="1:1" ht="30.75" customHeight="1" x14ac:dyDescent="0.25">
      <c r="A10332"/>
    </row>
    <row r="10333" spans="1:1" ht="30.75" customHeight="1" x14ac:dyDescent="0.25">
      <c r="A10333"/>
    </row>
    <row r="10334" spans="1:1" ht="30.75" customHeight="1" x14ac:dyDescent="0.25">
      <c r="A10334"/>
    </row>
    <row r="10335" spans="1:1" ht="30.75" customHeight="1" x14ac:dyDescent="0.25">
      <c r="A10335"/>
    </row>
    <row r="10336" spans="1:1" ht="30.75" customHeight="1" x14ac:dyDescent="0.25">
      <c r="A10336"/>
    </row>
    <row r="10337" spans="1:1" ht="30.75" customHeight="1" x14ac:dyDescent="0.25">
      <c r="A10337"/>
    </row>
    <row r="10338" spans="1:1" ht="30.75" customHeight="1" x14ac:dyDescent="0.25">
      <c r="A10338"/>
    </row>
    <row r="10339" spans="1:1" ht="30.75" customHeight="1" x14ac:dyDescent="0.25">
      <c r="A10339"/>
    </row>
    <row r="10340" spans="1:1" ht="30.75" customHeight="1" x14ac:dyDescent="0.25">
      <c r="A10340"/>
    </row>
    <row r="10341" spans="1:1" ht="30.75" customHeight="1" x14ac:dyDescent="0.25">
      <c r="A10341"/>
    </row>
    <row r="10342" spans="1:1" ht="30.75" customHeight="1" x14ac:dyDescent="0.25">
      <c r="A10342"/>
    </row>
    <row r="10343" spans="1:1" ht="30.75" customHeight="1" x14ac:dyDescent="0.25">
      <c r="A10343"/>
    </row>
    <row r="10344" spans="1:1" ht="30.75" customHeight="1" x14ac:dyDescent="0.25">
      <c r="A10344"/>
    </row>
    <row r="10345" spans="1:1" ht="30.75" customHeight="1" x14ac:dyDescent="0.25">
      <c r="A10345"/>
    </row>
    <row r="10346" spans="1:1" ht="30.75" customHeight="1" x14ac:dyDescent="0.25">
      <c r="A10346"/>
    </row>
    <row r="10347" spans="1:1" ht="30.75" customHeight="1" x14ac:dyDescent="0.25">
      <c r="A10347"/>
    </row>
    <row r="10348" spans="1:1" ht="30.75" customHeight="1" x14ac:dyDescent="0.25">
      <c r="A10348"/>
    </row>
    <row r="10349" spans="1:1" ht="30.75" customHeight="1" x14ac:dyDescent="0.25">
      <c r="A10349"/>
    </row>
    <row r="10350" spans="1:1" ht="30.75" customHeight="1" x14ac:dyDescent="0.25">
      <c r="A10350"/>
    </row>
    <row r="10351" spans="1:1" ht="30.75" customHeight="1" x14ac:dyDescent="0.25">
      <c r="A10351"/>
    </row>
    <row r="10352" spans="1:1" ht="30.75" customHeight="1" x14ac:dyDescent="0.25">
      <c r="A10352"/>
    </row>
    <row r="10353" spans="1:1" ht="30.75" customHeight="1" x14ac:dyDescent="0.25">
      <c r="A10353"/>
    </row>
    <row r="10354" spans="1:1" ht="30.75" customHeight="1" x14ac:dyDescent="0.25">
      <c r="A10354"/>
    </row>
    <row r="10355" spans="1:1" ht="30.75" customHeight="1" x14ac:dyDescent="0.25">
      <c r="A10355"/>
    </row>
    <row r="10356" spans="1:1" ht="30.75" customHeight="1" x14ac:dyDescent="0.25">
      <c r="A10356"/>
    </row>
    <row r="10357" spans="1:1" ht="30.75" customHeight="1" x14ac:dyDescent="0.25">
      <c r="A10357"/>
    </row>
    <row r="10358" spans="1:1" ht="30.75" customHeight="1" x14ac:dyDescent="0.25">
      <c r="A10358"/>
    </row>
    <row r="10359" spans="1:1" ht="30.75" customHeight="1" x14ac:dyDescent="0.25">
      <c r="A10359"/>
    </row>
    <row r="10360" spans="1:1" ht="30.75" customHeight="1" x14ac:dyDescent="0.25">
      <c r="A10360"/>
    </row>
    <row r="10361" spans="1:1" ht="30.75" customHeight="1" x14ac:dyDescent="0.25">
      <c r="A10361"/>
    </row>
    <row r="10362" spans="1:1" ht="30.75" customHeight="1" x14ac:dyDescent="0.25">
      <c r="A10362"/>
    </row>
    <row r="10363" spans="1:1" ht="30.75" customHeight="1" x14ac:dyDescent="0.25">
      <c r="A10363"/>
    </row>
    <row r="10364" spans="1:1" ht="30.75" customHeight="1" x14ac:dyDescent="0.25">
      <c r="A10364"/>
    </row>
    <row r="10365" spans="1:1" ht="30.75" customHeight="1" x14ac:dyDescent="0.25">
      <c r="A10365"/>
    </row>
    <row r="10366" spans="1:1" ht="30.75" customHeight="1" x14ac:dyDescent="0.25">
      <c r="A10366"/>
    </row>
    <row r="10367" spans="1:1" ht="30.75" customHeight="1" x14ac:dyDescent="0.25">
      <c r="A10367"/>
    </row>
    <row r="10368" spans="1:1" ht="30.75" customHeight="1" x14ac:dyDescent="0.25">
      <c r="A10368"/>
    </row>
    <row r="10369" spans="1:1" ht="30.75" customHeight="1" x14ac:dyDescent="0.25">
      <c r="A10369"/>
    </row>
    <row r="10370" spans="1:1" ht="30.75" customHeight="1" x14ac:dyDescent="0.25">
      <c r="A10370"/>
    </row>
    <row r="10371" spans="1:1" ht="30.75" customHeight="1" x14ac:dyDescent="0.25">
      <c r="A10371"/>
    </row>
    <row r="10372" spans="1:1" ht="30.75" customHeight="1" x14ac:dyDescent="0.25">
      <c r="A10372"/>
    </row>
    <row r="10373" spans="1:1" ht="30.75" customHeight="1" x14ac:dyDescent="0.25">
      <c r="A10373"/>
    </row>
    <row r="10374" spans="1:1" ht="30.75" customHeight="1" x14ac:dyDescent="0.25">
      <c r="A10374"/>
    </row>
    <row r="10375" spans="1:1" ht="30.75" customHeight="1" x14ac:dyDescent="0.25">
      <c r="A10375"/>
    </row>
    <row r="10376" spans="1:1" ht="30.75" customHeight="1" x14ac:dyDescent="0.25">
      <c r="A10376"/>
    </row>
    <row r="10377" spans="1:1" ht="30.75" customHeight="1" x14ac:dyDescent="0.25">
      <c r="A10377"/>
    </row>
    <row r="10378" spans="1:1" ht="30.75" customHeight="1" x14ac:dyDescent="0.25">
      <c r="A10378"/>
    </row>
    <row r="10379" spans="1:1" ht="30.75" customHeight="1" x14ac:dyDescent="0.25">
      <c r="A10379"/>
    </row>
    <row r="10380" spans="1:1" ht="30.75" customHeight="1" x14ac:dyDescent="0.25">
      <c r="A10380"/>
    </row>
    <row r="10381" spans="1:1" ht="30.75" customHeight="1" x14ac:dyDescent="0.25">
      <c r="A10381"/>
    </row>
    <row r="10382" spans="1:1" ht="30.75" customHeight="1" x14ac:dyDescent="0.25">
      <c r="A10382"/>
    </row>
    <row r="10383" spans="1:1" ht="30.75" customHeight="1" x14ac:dyDescent="0.25">
      <c r="A10383"/>
    </row>
    <row r="10384" spans="1:1" ht="30.75" customHeight="1" x14ac:dyDescent="0.25">
      <c r="A10384"/>
    </row>
    <row r="10385" spans="1:1" ht="30.75" customHeight="1" x14ac:dyDescent="0.25">
      <c r="A10385"/>
    </row>
    <row r="10386" spans="1:1" ht="30.75" customHeight="1" x14ac:dyDescent="0.25">
      <c r="A10386"/>
    </row>
    <row r="10387" spans="1:1" ht="30.75" customHeight="1" x14ac:dyDescent="0.25">
      <c r="A10387"/>
    </row>
    <row r="10388" spans="1:1" ht="30.75" customHeight="1" x14ac:dyDescent="0.25">
      <c r="A10388"/>
    </row>
    <row r="10389" spans="1:1" ht="30.75" customHeight="1" x14ac:dyDescent="0.25">
      <c r="A10389"/>
    </row>
    <row r="10390" spans="1:1" ht="30.75" customHeight="1" x14ac:dyDescent="0.25">
      <c r="A10390"/>
    </row>
    <row r="10391" spans="1:1" ht="30.75" customHeight="1" x14ac:dyDescent="0.25">
      <c r="A10391"/>
    </row>
    <row r="10392" spans="1:1" ht="30.75" customHeight="1" x14ac:dyDescent="0.25">
      <c r="A10392"/>
    </row>
    <row r="10393" spans="1:1" ht="30.75" customHeight="1" x14ac:dyDescent="0.25">
      <c r="A10393"/>
    </row>
    <row r="10394" spans="1:1" ht="30.75" customHeight="1" x14ac:dyDescent="0.25">
      <c r="A10394"/>
    </row>
    <row r="10395" spans="1:1" ht="30.75" customHeight="1" x14ac:dyDescent="0.25">
      <c r="A10395"/>
    </row>
    <row r="10396" spans="1:1" ht="30.75" customHeight="1" x14ac:dyDescent="0.25">
      <c r="A10396"/>
    </row>
    <row r="10397" spans="1:1" ht="30.75" customHeight="1" x14ac:dyDescent="0.25">
      <c r="A10397"/>
    </row>
    <row r="10398" spans="1:1" ht="30.75" customHeight="1" x14ac:dyDescent="0.25">
      <c r="A10398"/>
    </row>
    <row r="10399" spans="1:1" ht="30.75" customHeight="1" x14ac:dyDescent="0.25">
      <c r="A10399"/>
    </row>
    <row r="10400" spans="1:1" ht="30.75" customHeight="1" x14ac:dyDescent="0.25">
      <c r="A10400"/>
    </row>
    <row r="10401" spans="1:1" ht="30.75" customHeight="1" x14ac:dyDescent="0.25">
      <c r="A10401"/>
    </row>
    <row r="10402" spans="1:1" ht="30.75" customHeight="1" x14ac:dyDescent="0.25">
      <c r="A10402"/>
    </row>
    <row r="10403" spans="1:1" ht="30.75" customHeight="1" x14ac:dyDescent="0.25">
      <c r="A10403"/>
    </row>
    <row r="10404" spans="1:1" ht="30.75" customHeight="1" x14ac:dyDescent="0.25">
      <c r="A10404"/>
    </row>
    <row r="10405" spans="1:1" ht="30.75" customHeight="1" x14ac:dyDescent="0.25">
      <c r="A10405"/>
    </row>
    <row r="10406" spans="1:1" ht="30.75" customHeight="1" x14ac:dyDescent="0.25">
      <c r="A10406"/>
    </row>
    <row r="10407" spans="1:1" ht="30.75" customHeight="1" x14ac:dyDescent="0.25">
      <c r="A10407"/>
    </row>
    <row r="10408" spans="1:1" ht="30.75" customHeight="1" x14ac:dyDescent="0.25">
      <c r="A10408"/>
    </row>
    <row r="10409" spans="1:1" ht="30.75" customHeight="1" x14ac:dyDescent="0.25">
      <c r="A10409"/>
    </row>
    <row r="10410" spans="1:1" ht="30.75" customHeight="1" x14ac:dyDescent="0.25">
      <c r="A10410"/>
    </row>
    <row r="10411" spans="1:1" ht="30.75" customHeight="1" x14ac:dyDescent="0.25">
      <c r="A10411"/>
    </row>
    <row r="10412" spans="1:1" ht="30.75" customHeight="1" x14ac:dyDescent="0.25">
      <c r="A10412"/>
    </row>
    <row r="10413" spans="1:1" ht="30.75" customHeight="1" x14ac:dyDescent="0.25">
      <c r="A10413"/>
    </row>
    <row r="10414" spans="1:1" ht="30.75" customHeight="1" x14ac:dyDescent="0.25">
      <c r="A10414"/>
    </row>
    <row r="10415" spans="1:1" ht="30.75" customHeight="1" x14ac:dyDescent="0.25">
      <c r="A10415"/>
    </row>
    <row r="10416" spans="1:1" ht="30.75" customHeight="1" x14ac:dyDescent="0.25">
      <c r="A10416"/>
    </row>
    <row r="10417" spans="1:1" ht="30.75" customHeight="1" x14ac:dyDescent="0.25">
      <c r="A10417"/>
    </row>
    <row r="10418" spans="1:1" ht="30.75" customHeight="1" x14ac:dyDescent="0.25">
      <c r="A10418"/>
    </row>
    <row r="10419" spans="1:1" ht="30.75" customHeight="1" x14ac:dyDescent="0.25">
      <c r="A10419"/>
    </row>
    <row r="10420" spans="1:1" ht="30.75" customHeight="1" x14ac:dyDescent="0.25">
      <c r="A10420"/>
    </row>
    <row r="10421" spans="1:1" ht="30.75" customHeight="1" x14ac:dyDescent="0.25">
      <c r="A10421"/>
    </row>
    <row r="10422" spans="1:1" ht="30.75" customHeight="1" x14ac:dyDescent="0.25">
      <c r="A10422"/>
    </row>
    <row r="10423" spans="1:1" ht="30.75" customHeight="1" x14ac:dyDescent="0.25">
      <c r="A10423"/>
    </row>
    <row r="10424" spans="1:1" ht="30.75" customHeight="1" x14ac:dyDescent="0.25">
      <c r="A10424"/>
    </row>
    <row r="10425" spans="1:1" ht="30.75" customHeight="1" x14ac:dyDescent="0.25">
      <c r="A10425"/>
    </row>
    <row r="10426" spans="1:1" ht="30.75" customHeight="1" x14ac:dyDescent="0.25">
      <c r="A10426"/>
    </row>
    <row r="10427" spans="1:1" ht="30.75" customHeight="1" x14ac:dyDescent="0.25">
      <c r="A10427"/>
    </row>
    <row r="10428" spans="1:1" ht="30.75" customHeight="1" x14ac:dyDescent="0.25">
      <c r="A10428"/>
    </row>
    <row r="10429" spans="1:1" ht="30.75" customHeight="1" x14ac:dyDescent="0.25">
      <c r="A10429"/>
    </row>
    <row r="10430" spans="1:1" ht="30.75" customHeight="1" x14ac:dyDescent="0.25">
      <c r="A10430"/>
    </row>
    <row r="10431" spans="1:1" ht="30.75" customHeight="1" x14ac:dyDescent="0.25">
      <c r="A10431"/>
    </row>
    <row r="10432" spans="1:1" ht="30.75" customHeight="1" x14ac:dyDescent="0.25">
      <c r="A10432"/>
    </row>
    <row r="10433" spans="1:1" ht="30.75" customHeight="1" x14ac:dyDescent="0.25">
      <c r="A10433"/>
    </row>
    <row r="10434" spans="1:1" ht="30.75" customHeight="1" x14ac:dyDescent="0.25">
      <c r="A10434"/>
    </row>
    <row r="10435" spans="1:1" ht="30.75" customHeight="1" x14ac:dyDescent="0.25">
      <c r="A10435"/>
    </row>
    <row r="10436" spans="1:1" ht="30.75" customHeight="1" x14ac:dyDescent="0.25">
      <c r="A10436"/>
    </row>
    <row r="10437" spans="1:1" ht="30.75" customHeight="1" x14ac:dyDescent="0.25">
      <c r="A10437"/>
    </row>
    <row r="10438" spans="1:1" ht="30.75" customHeight="1" x14ac:dyDescent="0.25">
      <c r="A10438"/>
    </row>
    <row r="10439" spans="1:1" ht="30.75" customHeight="1" x14ac:dyDescent="0.25">
      <c r="A10439"/>
    </row>
    <row r="10440" spans="1:1" ht="30.75" customHeight="1" x14ac:dyDescent="0.25">
      <c r="A10440"/>
    </row>
    <row r="10441" spans="1:1" ht="30.75" customHeight="1" x14ac:dyDescent="0.25">
      <c r="A10441"/>
    </row>
    <row r="10442" spans="1:1" ht="30.75" customHeight="1" x14ac:dyDescent="0.25">
      <c r="A10442"/>
    </row>
    <row r="10443" spans="1:1" ht="30.75" customHeight="1" x14ac:dyDescent="0.25">
      <c r="A10443"/>
    </row>
    <row r="10444" spans="1:1" ht="30.75" customHeight="1" x14ac:dyDescent="0.25">
      <c r="A10444"/>
    </row>
    <row r="10445" spans="1:1" ht="30.75" customHeight="1" x14ac:dyDescent="0.25">
      <c r="A10445"/>
    </row>
    <row r="10446" spans="1:1" ht="30.75" customHeight="1" x14ac:dyDescent="0.25">
      <c r="A10446"/>
    </row>
    <row r="10447" spans="1:1" ht="30.75" customHeight="1" x14ac:dyDescent="0.25">
      <c r="A10447"/>
    </row>
    <row r="10448" spans="1:1" ht="30.75" customHeight="1" x14ac:dyDescent="0.25">
      <c r="A10448"/>
    </row>
    <row r="10449" spans="1:1" ht="30.75" customHeight="1" x14ac:dyDescent="0.25">
      <c r="A10449"/>
    </row>
    <row r="10450" spans="1:1" ht="30.75" customHeight="1" x14ac:dyDescent="0.25">
      <c r="A10450"/>
    </row>
    <row r="10451" spans="1:1" ht="30.75" customHeight="1" x14ac:dyDescent="0.25">
      <c r="A10451"/>
    </row>
    <row r="10452" spans="1:1" ht="30.75" customHeight="1" x14ac:dyDescent="0.25">
      <c r="A10452"/>
    </row>
    <row r="10453" spans="1:1" ht="30.75" customHeight="1" x14ac:dyDescent="0.25">
      <c r="A10453"/>
    </row>
    <row r="10454" spans="1:1" ht="30.75" customHeight="1" x14ac:dyDescent="0.25">
      <c r="A10454"/>
    </row>
    <row r="10455" spans="1:1" ht="30.75" customHeight="1" x14ac:dyDescent="0.25">
      <c r="A10455"/>
    </row>
    <row r="10456" spans="1:1" ht="30.75" customHeight="1" x14ac:dyDescent="0.25">
      <c r="A10456"/>
    </row>
    <row r="10457" spans="1:1" ht="30.75" customHeight="1" x14ac:dyDescent="0.25">
      <c r="A10457"/>
    </row>
    <row r="10458" spans="1:1" ht="30.75" customHeight="1" x14ac:dyDescent="0.25">
      <c r="A10458"/>
    </row>
    <row r="10459" spans="1:1" ht="30.75" customHeight="1" x14ac:dyDescent="0.25">
      <c r="A10459"/>
    </row>
    <row r="10460" spans="1:1" ht="30.75" customHeight="1" x14ac:dyDescent="0.25">
      <c r="A10460"/>
    </row>
    <row r="10461" spans="1:1" ht="30.75" customHeight="1" x14ac:dyDescent="0.25">
      <c r="A10461"/>
    </row>
    <row r="10462" spans="1:1" ht="30.75" customHeight="1" x14ac:dyDescent="0.25">
      <c r="A10462"/>
    </row>
    <row r="10463" spans="1:1" ht="30.75" customHeight="1" x14ac:dyDescent="0.25">
      <c r="A10463"/>
    </row>
    <row r="10464" spans="1:1" ht="30.75" customHeight="1" x14ac:dyDescent="0.25">
      <c r="A10464"/>
    </row>
    <row r="10465" spans="1:1" ht="30.75" customHeight="1" x14ac:dyDescent="0.25">
      <c r="A10465"/>
    </row>
    <row r="10466" spans="1:1" ht="30.75" customHeight="1" x14ac:dyDescent="0.25">
      <c r="A10466"/>
    </row>
    <row r="10467" spans="1:1" ht="30.75" customHeight="1" x14ac:dyDescent="0.25">
      <c r="A10467"/>
    </row>
    <row r="10468" spans="1:1" ht="30.75" customHeight="1" x14ac:dyDescent="0.25">
      <c r="A10468"/>
    </row>
    <row r="10469" spans="1:1" ht="30.75" customHeight="1" x14ac:dyDescent="0.25">
      <c r="A10469"/>
    </row>
    <row r="10470" spans="1:1" ht="30.75" customHeight="1" x14ac:dyDescent="0.25">
      <c r="A10470"/>
    </row>
    <row r="10471" spans="1:1" ht="30.75" customHeight="1" x14ac:dyDescent="0.25">
      <c r="A10471"/>
    </row>
    <row r="10472" spans="1:1" ht="30.75" customHeight="1" x14ac:dyDescent="0.25">
      <c r="A10472"/>
    </row>
    <row r="10473" spans="1:1" ht="30.75" customHeight="1" x14ac:dyDescent="0.25">
      <c r="A10473"/>
    </row>
    <row r="10474" spans="1:1" ht="30.75" customHeight="1" x14ac:dyDescent="0.25">
      <c r="A10474"/>
    </row>
    <row r="10475" spans="1:1" ht="30.75" customHeight="1" x14ac:dyDescent="0.25">
      <c r="A10475"/>
    </row>
    <row r="10476" spans="1:1" ht="30.75" customHeight="1" x14ac:dyDescent="0.25">
      <c r="A10476"/>
    </row>
    <row r="10477" spans="1:1" ht="30.75" customHeight="1" x14ac:dyDescent="0.25">
      <c r="A10477"/>
    </row>
    <row r="10478" spans="1:1" ht="30.75" customHeight="1" x14ac:dyDescent="0.25">
      <c r="A10478"/>
    </row>
    <row r="10479" spans="1:1" ht="30.75" customHeight="1" x14ac:dyDescent="0.25">
      <c r="A10479"/>
    </row>
    <row r="10480" spans="1:1" ht="30.75" customHeight="1" x14ac:dyDescent="0.25">
      <c r="A10480"/>
    </row>
    <row r="10481" spans="1:1" ht="30.75" customHeight="1" x14ac:dyDescent="0.25">
      <c r="A10481"/>
    </row>
    <row r="10482" spans="1:1" ht="30.75" customHeight="1" x14ac:dyDescent="0.25">
      <c r="A10482"/>
    </row>
    <row r="10483" spans="1:1" ht="30.75" customHeight="1" x14ac:dyDescent="0.25">
      <c r="A10483"/>
    </row>
    <row r="10484" spans="1:1" ht="30.75" customHeight="1" x14ac:dyDescent="0.25">
      <c r="A10484"/>
    </row>
    <row r="10485" spans="1:1" ht="30.75" customHeight="1" x14ac:dyDescent="0.25">
      <c r="A10485"/>
    </row>
    <row r="10486" spans="1:1" ht="30.75" customHeight="1" x14ac:dyDescent="0.25">
      <c r="A10486"/>
    </row>
    <row r="10487" spans="1:1" ht="30.75" customHeight="1" x14ac:dyDescent="0.25">
      <c r="A10487"/>
    </row>
    <row r="10488" spans="1:1" ht="30.75" customHeight="1" x14ac:dyDescent="0.25">
      <c r="A10488"/>
    </row>
    <row r="10489" spans="1:1" ht="30.75" customHeight="1" x14ac:dyDescent="0.25">
      <c r="A10489"/>
    </row>
    <row r="10490" spans="1:1" ht="30.75" customHeight="1" x14ac:dyDescent="0.25">
      <c r="A10490"/>
    </row>
    <row r="10491" spans="1:1" ht="30.75" customHeight="1" x14ac:dyDescent="0.25">
      <c r="A10491"/>
    </row>
    <row r="10492" spans="1:1" ht="30.75" customHeight="1" x14ac:dyDescent="0.25">
      <c r="A10492"/>
    </row>
    <row r="10493" spans="1:1" ht="30.75" customHeight="1" x14ac:dyDescent="0.25">
      <c r="A10493"/>
    </row>
    <row r="10494" spans="1:1" ht="30.75" customHeight="1" x14ac:dyDescent="0.25">
      <c r="A10494"/>
    </row>
    <row r="10495" spans="1:1" ht="30.75" customHeight="1" x14ac:dyDescent="0.25">
      <c r="A10495"/>
    </row>
    <row r="10496" spans="1:1" ht="30.75" customHeight="1" x14ac:dyDescent="0.25">
      <c r="A10496"/>
    </row>
    <row r="10497" spans="1:1" ht="30.75" customHeight="1" x14ac:dyDescent="0.25">
      <c r="A10497"/>
    </row>
    <row r="10498" spans="1:1" ht="30.75" customHeight="1" x14ac:dyDescent="0.25">
      <c r="A10498"/>
    </row>
    <row r="10499" spans="1:1" ht="30.75" customHeight="1" x14ac:dyDescent="0.25">
      <c r="A10499"/>
    </row>
    <row r="10500" spans="1:1" ht="30.75" customHeight="1" x14ac:dyDescent="0.25">
      <c r="A10500"/>
    </row>
    <row r="10501" spans="1:1" ht="30.75" customHeight="1" x14ac:dyDescent="0.25">
      <c r="A10501"/>
    </row>
    <row r="10502" spans="1:1" ht="30.75" customHeight="1" x14ac:dyDescent="0.25">
      <c r="A10502"/>
    </row>
    <row r="10503" spans="1:1" ht="30.75" customHeight="1" x14ac:dyDescent="0.25">
      <c r="A10503"/>
    </row>
    <row r="10504" spans="1:1" ht="30.75" customHeight="1" x14ac:dyDescent="0.25">
      <c r="A10504"/>
    </row>
    <row r="10505" spans="1:1" ht="30.75" customHeight="1" x14ac:dyDescent="0.25">
      <c r="A10505"/>
    </row>
    <row r="10506" spans="1:1" ht="30.75" customHeight="1" x14ac:dyDescent="0.25">
      <c r="A10506"/>
    </row>
    <row r="10507" spans="1:1" ht="30.75" customHeight="1" x14ac:dyDescent="0.25">
      <c r="A10507"/>
    </row>
    <row r="10508" spans="1:1" ht="30.75" customHeight="1" x14ac:dyDescent="0.25">
      <c r="A10508"/>
    </row>
    <row r="10509" spans="1:1" ht="30.75" customHeight="1" x14ac:dyDescent="0.25">
      <c r="A10509"/>
    </row>
    <row r="10510" spans="1:1" ht="30.75" customHeight="1" x14ac:dyDescent="0.25">
      <c r="A10510"/>
    </row>
    <row r="10511" spans="1:1" ht="30.75" customHeight="1" x14ac:dyDescent="0.25">
      <c r="A10511"/>
    </row>
    <row r="10512" spans="1:1" ht="30.75" customHeight="1" x14ac:dyDescent="0.25">
      <c r="A10512"/>
    </row>
    <row r="10513" spans="1:1" ht="30.75" customHeight="1" x14ac:dyDescent="0.25">
      <c r="A10513"/>
    </row>
    <row r="10514" spans="1:1" ht="30.75" customHeight="1" x14ac:dyDescent="0.25">
      <c r="A10514"/>
    </row>
    <row r="10515" spans="1:1" ht="30.75" customHeight="1" x14ac:dyDescent="0.25">
      <c r="A10515"/>
    </row>
    <row r="10516" spans="1:1" ht="30.75" customHeight="1" x14ac:dyDescent="0.25">
      <c r="A10516"/>
    </row>
    <row r="10517" spans="1:1" ht="30.75" customHeight="1" x14ac:dyDescent="0.25">
      <c r="A10517"/>
    </row>
    <row r="10518" spans="1:1" ht="30.75" customHeight="1" x14ac:dyDescent="0.25">
      <c r="A10518"/>
    </row>
    <row r="10519" spans="1:1" ht="30.75" customHeight="1" x14ac:dyDescent="0.25">
      <c r="A10519"/>
    </row>
    <row r="10520" spans="1:1" ht="30.75" customHeight="1" x14ac:dyDescent="0.25">
      <c r="A10520"/>
    </row>
    <row r="10521" spans="1:1" ht="30.75" customHeight="1" x14ac:dyDescent="0.25">
      <c r="A10521"/>
    </row>
    <row r="10522" spans="1:1" ht="30.75" customHeight="1" x14ac:dyDescent="0.25">
      <c r="A10522"/>
    </row>
    <row r="10523" spans="1:1" ht="30.75" customHeight="1" x14ac:dyDescent="0.25">
      <c r="A10523"/>
    </row>
    <row r="10524" spans="1:1" ht="30.75" customHeight="1" x14ac:dyDescent="0.25">
      <c r="A10524"/>
    </row>
    <row r="10525" spans="1:1" ht="30.75" customHeight="1" x14ac:dyDescent="0.25">
      <c r="A10525"/>
    </row>
    <row r="10526" spans="1:1" ht="30.75" customHeight="1" x14ac:dyDescent="0.25">
      <c r="A10526"/>
    </row>
    <row r="10527" spans="1:1" ht="30.75" customHeight="1" x14ac:dyDescent="0.25">
      <c r="A10527"/>
    </row>
    <row r="10528" spans="1:1" ht="30.75" customHeight="1" x14ac:dyDescent="0.25">
      <c r="A10528"/>
    </row>
    <row r="10529" spans="1:1" ht="30.75" customHeight="1" x14ac:dyDescent="0.25">
      <c r="A10529"/>
    </row>
    <row r="10530" spans="1:1" ht="30.75" customHeight="1" x14ac:dyDescent="0.25">
      <c r="A10530"/>
    </row>
    <row r="10531" spans="1:1" ht="30.75" customHeight="1" x14ac:dyDescent="0.25">
      <c r="A10531"/>
    </row>
    <row r="10532" spans="1:1" ht="30.75" customHeight="1" x14ac:dyDescent="0.25">
      <c r="A10532"/>
    </row>
    <row r="10533" spans="1:1" ht="30.75" customHeight="1" x14ac:dyDescent="0.25">
      <c r="A10533"/>
    </row>
    <row r="10534" spans="1:1" ht="30.75" customHeight="1" x14ac:dyDescent="0.25">
      <c r="A10534"/>
    </row>
    <row r="10535" spans="1:1" ht="30.75" customHeight="1" x14ac:dyDescent="0.25">
      <c r="A10535"/>
    </row>
    <row r="10536" spans="1:1" ht="30.75" customHeight="1" x14ac:dyDescent="0.25">
      <c r="A10536"/>
    </row>
    <row r="10537" spans="1:1" ht="30.75" customHeight="1" x14ac:dyDescent="0.25">
      <c r="A10537"/>
    </row>
    <row r="10538" spans="1:1" ht="30.75" customHeight="1" x14ac:dyDescent="0.25">
      <c r="A10538"/>
    </row>
    <row r="10539" spans="1:1" ht="30.75" customHeight="1" x14ac:dyDescent="0.25">
      <c r="A10539"/>
    </row>
    <row r="10540" spans="1:1" ht="30.75" customHeight="1" x14ac:dyDescent="0.25">
      <c r="A10540"/>
    </row>
    <row r="10541" spans="1:1" ht="30.75" customHeight="1" x14ac:dyDescent="0.25">
      <c r="A10541"/>
    </row>
    <row r="10542" spans="1:1" ht="30.75" customHeight="1" x14ac:dyDescent="0.25">
      <c r="A10542"/>
    </row>
    <row r="10543" spans="1:1" ht="30.75" customHeight="1" x14ac:dyDescent="0.25">
      <c r="A10543"/>
    </row>
    <row r="10544" spans="1:1" ht="30.75" customHeight="1" x14ac:dyDescent="0.25">
      <c r="A10544"/>
    </row>
    <row r="10545" spans="1:1" ht="30.75" customHeight="1" x14ac:dyDescent="0.25">
      <c r="A10545"/>
    </row>
    <row r="10546" spans="1:1" ht="30.75" customHeight="1" x14ac:dyDescent="0.25">
      <c r="A10546"/>
    </row>
    <row r="10547" spans="1:1" ht="30.75" customHeight="1" x14ac:dyDescent="0.25">
      <c r="A10547"/>
    </row>
    <row r="10548" spans="1:1" ht="30.75" customHeight="1" x14ac:dyDescent="0.25">
      <c r="A10548"/>
    </row>
    <row r="10549" spans="1:1" ht="30.75" customHeight="1" x14ac:dyDescent="0.25">
      <c r="A10549"/>
    </row>
    <row r="10550" spans="1:1" ht="30.75" customHeight="1" x14ac:dyDescent="0.25">
      <c r="A10550"/>
    </row>
    <row r="10551" spans="1:1" ht="30.75" customHeight="1" x14ac:dyDescent="0.25">
      <c r="A10551"/>
    </row>
    <row r="10552" spans="1:1" ht="30.75" customHeight="1" x14ac:dyDescent="0.25">
      <c r="A10552"/>
    </row>
    <row r="10553" spans="1:1" ht="30.75" customHeight="1" x14ac:dyDescent="0.25">
      <c r="A10553"/>
    </row>
    <row r="10554" spans="1:1" ht="30.75" customHeight="1" x14ac:dyDescent="0.25">
      <c r="A10554"/>
    </row>
    <row r="10555" spans="1:1" ht="30.75" customHeight="1" x14ac:dyDescent="0.25">
      <c r="A10555"/>
    </row>
    <row r="10556" spans="1:1" ht="30.75" customHeight="1" x14ac:dyDescent="0.25">
      <c r="A10556"/>
    </row>
    <row r="10557" spans="1:1" ht="30.75" customHeight="1" x14ac:dyDescent="0.25">
      <c r="A10557"/>
    </row>
    <row r="10558" spans="1:1" ht="30.75" customHeight="1" x14ac:dyDescent="0.25">
      <c r="A10558"/>
    </row>
    <row r="10559" spans="1:1" ht="30.75" customHeight="1" x14ac:dyDescent="0.25">
      <c r="A10559"/>
    </row>
    <row r="10560" spans="1:1" ht="30.75" customHeight="1" x14ac:dyDescent="0.25">
      <c r="A10560"/>
    </row>
    <row r="10561" spans="1:1" ht="30.75" customHeight="1" x14ac:dyDescent="0.25">
      <c r="A10561"/>
    </row>
    <row r="10562" spans="1:1" ht="30.75" customHeight="1" x14ac:dyDescent="0.25">
      <c r="A10562"/>
    </row>
    <row r="10563" spans="1:1" ht="30.75" customHeight="1" x14ac:dyDescent="0.25">
      <c r="A10563"/>
    </row>
    <row r="10564" spans="1:1" ht="30.75" customHeight="1" x14ac:dyDescent="0.25">
      <c r="A10564"/>
    </row>
    <row r="10565" spans="1:1" ht="30.75" customHeight="1" x14ac:dyDescent="0.25">
      <c r="A10565"/>
    </row>
    <row r="10566" spans="1:1" ht="30.75" customHeight="1" x14ac:dyDescent="0.25">
      <c r="A10566"/>
    </row>
    <row r="10567" spans="1:1" ht="30.75" customHeight="1" x14ac:dyDescent="0.25">
      <c r="A10567"/>
    </row>
    <row r="10568" spans="1:1" ht="30.75" customHeight="1" x14ac:dyDescent="0.25">
      <c r="A10568"/>
    </row>
    <row r="10569" spans="1:1" ht="30.75" customHeight="1" x14ac:dyDescent="0.25">
      <c r="A10569"/>
    </row>
    <row r="10570" spans="1:1" ht="30.75" customHeight="1" x14ac:dyDescent="0.25">
      <c r="A10570"/>
    </row>
    <row r="10571" spans="1:1" ht="30.75" customHeight="1" x14ac:dyDescent="0.25">
      <c r="A10571"/>
    </row>
    <row r="10572" spans="1:1" ht="30.75" customHeight="1" x14ac:dyDescent="0.25">
      <c r="A10572"/>
    </row>
    <row r="10573" spans="1:1" ht="30.75" customHeight="1" x14ac:dyDescent="0.25">
      <c r="A10573"/>
    </row>
    <row r="10574" spans="1:1" ht="30.75" customHeight="1" x14ac:dyDescent="0.25">
      <c r="A10574"/>
    </row>
    <row r="10575" spans="1:1" ht="30.75" customHeight="1" x14ac:dyDescent="0.25">
      <c r="A10575"/>
    </row>
    <row r="10576" spans="1:1" ht="30.75" customHeight="1" x14ac:dyDescent="0.25">
      <c r="A10576"/>
    </row>
    <row r="10577" spans="1:1" ht="30.75" customHeight="1" x14ac:dyDescent="0.25">
      <c r="A10577"/>
    </row>
    <row r="10578" spans="1:1" ht="30.75" customHeight="1" x14ac:dyDescent="0.25">
      <c r="A10578"/>
    </row>
    <row r="10579" spans="1:1" ht="30.75" customHeight="1" x14ac:dyDescent="0.25">
      <c r="A10579"/>
    </row>
    <row r="10580" spans="1:1" ht="30.75" customHeight="1" x14ac:dyDescent="0.25">
      <c r="A10580"/>
    </row>
    <row r="10581" spans="1:1" ht="30.75" customHeight="1" x14ac:dyDescent="0.25">
      <c r="A10581"/>
    </row>
    <row r="10582" spans="1:1" ht="30.75" customHeight="1" x14ac:dyDescent="0.25">
      <c r="A10582"/>
    </row>
    <row r="10583" spans="1:1" ht="30.75" customHeight="1" x14ac:dyDescent="0.25">
      <c r="A10583"/>
    </row>
    <row r="10584" spans="1:1" ht="30.75" customHeight="1" x14ac:dyDescent="0.25">
      <c r="A10584"/>
    </row>
    <row r="10585" spans="1:1" ht="30.75" customHeight="1" x14ac:dyDescent="0.25">
      <c r="A10585"/>
    </row>
    <row r="10586" spans="1:1" ht="30.75" customHeight="1" x14ac:dyDescent="0.25">
      <c r="A10586"/>
    </row>
    <row r="10587" spans="1:1" ht="30.75" customHeight="1" x14ac:dyDescent="0.25">
      <c r="A10587"/>
    </row>
    <row r="10588" spans="1:1" ht="30.75" customHeight="1" x14ac:dyDescent="0.25">
      <c r="A10588"/>
    </row>
    <row r="10589" spans="1:1" ht="30.75" customHeight="1" x14ac:dyDescent="0.25">
      <c r="A10589"/>
    </row>
    <row r="10590" spans="1:1" ht="30.75" customHeight="1" x14ac:dyDescent="0.25">
      <c r="A10590"/>
    </row>
    <row r="10591" spans="1:1" ht="30.75" customHeight="1" x14ac:dyDescent="0.25">
      <c r="A10591"/>
    </row>
    <row r="10592" spans="1:1" ht="30.75" customHeight="1" x14ac:dyDescent="0.25">
      <c r="A10592"/>
    </row>
    <row r="10593" spans="1:1" ht="30.75" customHeight="1" x14ac:dyDescent="0.25">
      <c r="A10593"/>
    </row>
    <row r="10594" spans="1:1" ht="30.75" customHeight="1" x14ac:dyDescent="0.25">
      <c r="A10594"/>
    </row>
    <row r="10595" spans="1:1" ht="30.75" customHeight="1" x14ac:dyDescent="0.25">
      <c r="A10595"/>
    </row>
    <row r="10596" spans="1:1" ht="30.75" customHeight="1" x14ac:dyDescent="0.25">
      <c r="A10596"/>
    </row>
    <row r="10597" spans="1:1" ht="30.75" customHeight="1" x14ac:dyDescent="0.25">
      <c r="A10597"/>
    </row>
    <row r="10598" spans="1:1" ht="30.75" customHeight="1" x14ac:dyDescent="0.25">
      <c r="A10598"/>
    </row>
    <row r="10599" spans="1:1" ht="30.75" customHeight="1" x14ac:dyDescent="0.25">
      <c r="A10599"/>
    </row>
    <row r="10600" spans="1:1" ht="30.75" customHeight="1" x14ac:dyDescent="0.25">
      <c r="A10600"/>
    </row>
    <row r="10601" spans="1:1" ht="30.75" customHeight="1" x14ac:dyDescent="0.25">
      <c r="A10601"/>
    </row>
    <row r="10602" spans="1:1" ht="30.75" customHeight="1" x14ac:dyDescent="0.25">
      <c r="A10602"/>
    </row>
    <row r="10603" spans="1:1" ht="30.75" customHeight="1" x14ac:dyDescent="0.25">
      <c r="A10603"/>
    </row>
    <row r="10604" spans="1:1" ht="30.75" customHeight="1" x14ac:dyDescent="0.25">
      <c r="A10604"/>
    </row>
    <row r="10605" spans="1:1" ht="30.75" customHeight="1" x14ac:dyDescent="0.25">
      <c r="A10605"/>
    </row>
    <row r="10606" spans="1:1" ht="30.75" customHeight="1" x14ac:dyDescent="0.25">
      <c r="A10606"/>
    </row>
    <row r="10607" spans="1:1" ht="30.75" customHeight="1" x14ac:dyDescent="0.25">
      <c r="A10607"/>
    </row>
    <row r="10608" spans="1:1" ht="30.75" customHeight="1" x14ac:dyDescent="0.25">
      <c r="A10608"/>
    </row>
    <row r="10609" spans="1:1" ht="30.75" customHeight="1" x14ac:dyDescent="0.25">
      <c r="A10609"/>
    </row>
    <row r="10610" spans="1:1" ht="30.75" customHeight="1" x14ac:dyDescent="0.25">
      <c r="A10610"/>
    </row>
    <row r="10611" spans="1:1" ht="30.75" customHeight="1" x14ac:dyDescent="0.25">
      <c r="A10611"/>
    </row>
    <row r="10612" spans="1:1" ht="30.75" customHeight="1" x14ac:dyDescent="0.25">
      <c r="A10612"/>
    </row>
    <row r="10613" spans="1:1" ht="30.75" customHeight="1" x14ac:dyDescent="0.25">
      <c r="A10613"/>
    </row>
    <row r="10614" spans="1:1" ht="30.75" customHeight="1" x14ac:dyDescent="0.25">
      <c r="A10614"/>
    </row>
    <row r="10615" spans="1:1" ht="30.75" customHeight="1" x14ac:dyDescent="0.25">
      <c r="A10615"/>
    </row>
    <row r="10616" spans="1:1" ht="30.75" customHeight="1" x14ac:dyDescent="0.25">
      <c r="A10616"/>
    </row>
    <row r="10617" spans="1:1" ht="30.75" customHeight="1" x14ac:dyDescent="0.25">
      <c r="A10617"/>
    </row>
    <row r="10618" spans="1:1" ht="30.75" customHeight="1" x14ac:dyDescent="0.25">
      <c r="A10618"/>
    </row>
    <row r="10619" spans="1:1" ht="30.75" customHeight="1" x14ac:dyDescent="0.25">
      <c r="A10619"/>
    </row>
    <row r="10620" spans="1:1" ht="30.75" customHeight="1" x14ac:dyDescent="0.25">
      <c r="A10620"/>
    </row>
    <row r="10621" spans="1:1" ht="30.75" customHeight="1" x14ac:dyDescent="0.25">
      <c r="A10621"/>
    </row>
    <row r="10622" spans="1:1" ht="30.75" customHeight="1" x14ac:dyDescent="0.25">
      <c r="A10622"/>
    </row>
    <row r="10623" spans="1:1" ht="30.75" customHeight="1" x14ac:dyDescent="0.25">
      <c r="A10623"/>
    </row>
    <row r="10624" spans="1:1" ht="30.75" customHeight="1" x14ac:dyDescent="0.25">
      <c r="A10624"/>
    </row>
    <row r="10625" spans="1:1" ht="30.75" customHeight="1" x14ac:dyDescent="0.25">
      <c r="A10625"/>
    </row>
    <row r="10626" spans="1:1" ht="30.75" customHeight="1" x14ac:dyDescent="0.25">
      <c r="A10626"/>
    </row>
    <row r="10627" spans="1:1" ht="30.75" customHeight="1" x14ac:dyDescent="0.25">
      <c r="A10627"/>
    </row>
    <row r="10628" spans="1:1" ht="30.75" customHeight="1" x14ac:dyDescent="0.25">
      <c r="A10628"/>
    </row>
    <row r="10629" spans="1:1" ht="30.75" customHeight="1" x14ac:dyDescent="0.25">
      <c r="A10629"/>
    </row>
    <row r="10630" spans="1:1" ht="30.75" customHeight="1" x14ac:dyDescent="0.25">
      <c r="A10630"/>
    </row>
    <row r="10631" spans="1:1" ht="30.75" customHeight="1" x14ac:dyDescent="0.25">
      <c r="A10631"/>
    </row>
    <row r="10632" spans="1:1" ht="30.75" customHeight="1" x14ac:dyDescent="0.25">
      <c r="A10632"/>
    </row>
    <row r="10633" spans="1:1" ht="30.75" customHeight="1" x14ac:dyDescent="0.25">
      <c r="A10633"/>
    </row>
    <row r="10634" spans="1:1" ht="30.75" customHeight="1" x14ac:dyDescent="0.25">
      <c r="A10634"/>
    </row>
    <row r="10635" spans="1:1" ht="30.75" customHeight="1" x14ac:dyDescent="0.25">
      <c r="A10635"/>
    </row>
    <row r="10636" spans="1:1" ht="30.75" customHeight="1" x14ac:dyDescent="0.25">
      <c r="A10636"/>
    </row>
    <row r="10637" spans="1:1" ht="30.75" customHeight="1" x14ac:dyDescent="0.25">
      <c r="A10637"/>
    </row>
    <row r="10638" spans="1:1" ht="30.75" customHeight="1" x14ac:dyDescent="0.25">
      <c r="A10638"/>
    </row>
    <row r="10639" spans="1:1" ht="30.75" customHeight="1" x14ac:dyDescent="0.25">
      <c r="A10639"/>
    </row>
    <row r="10640" spans="1:1" ht="30.75" customHeight="1" x14ac:dyDescent="0.25">
      <c r="A10640"/>
    </row>
    <row r="10641" spans="1:1" ht="30.75" customHeight="1" x14ac:dyDescent="0.25">
      <c r="A10641"/>
    </row>
    <row r="10642" spans="1:1" ht="30.75" customHeight="1" x14ac:dyDescent="0.25">
      <c r="A10642"/>
    </row>
    <row r="10643" spans="1:1" ht="30.75" customHeight="1" x14ac:dyDescent="0.25">
      <c r="A10643"/>
    </row>
    <row r="10644" spans="1:1" ht="30.75" customHeight="1" x14ac:dyDescent="0.25">
      <c r="A10644"/>
    </row>
    <row r="10645" spans="1:1" ht="30.75" customHeight="1" x14ac:dyDescent="0.25">
      <c r="A10645"/>
    </row>
    <row r="10646" spans="1:1" ht="30.75" customHeight="1" x14ac:dyDescent="0.25">
      <c r="A10646"/>
    </row>
    <row r="10647" spans="1:1" ht="30.75" customHeight="1" x14ac:dyDescent="0.25">
      <c r="A10647"/>
    </row>
    <row r="10648" spans="1:1" ht="30.75" customHeight="1" x14ac:dyDescent="0.25">
      <c r="A10648"/>
    </row>
    <row r="10649" spans="1:1" ht="30.75" customHeight="1" x14ac:dyDescent="0.25">
      <c r="A10649"/>
    </row>
    <row r="10650" spans="1:1" ht="30.75" customHeight="1" x14ac:dyDescent="0.25">
      <c r="A10650"/>
    </row>
    <row r="10651" spans="1:1" ht="30.75" customHeight="1" x14ac:dyDescent="0.25">
      <c r="A10651"/>
    </row>
    <row r="10652" spans="1:1" ht="30.75" customHeight="1" x14ac:dyDescent="0.25">
      <c r="A10652"/>
    </row>
    <row r="10653" spans="1:1" ht="30.75" customHeight="1" x14ac:dyDescent="0.25">
      <c r="A10653"/>
    </row>
    <row r="10654" spans="1:1" ht="30.75" customHeight="1" x14ac:dyDescent="0.25">
      <c r="A10654"/>
    </row>
    <row r="10655" spans="1:1" ht="30.75" customHeight="1" x14ac:dyDescent="0.25">
      <c r="A10655"/>
    </row>
    <row r="10656" spans="1:1" ht="30.75" customHeight="1" x14ac:dyDescent="0.25">
      <c r="A10656"/>
    </row>
    <row r="10657" spans="1:1" ht="30.75" customHeight="1" x14ac:dyDescent="0.25">
      <c r="A10657"/>
    </row>
    <row r="10658" spans="1:1" ht="30.75" customHeight="1" x14ac:dyDescent="0.25">
      <c r="A10658"/>
    </row>
    <row r="10659" spans="1:1" ht="30.75" customHeight="1" x14ac:dyDescent="0.25">
      <c r="A10659"/>
    </row>
    <row r="10660" spans="1:1" ht="30.75" customHeight="1" x14ac:dyDescent="0.25">
      <c r="A10660"/>
    </row>
    <row r="10661" spans="1:1" ht="30.75" customHeight="1" x14ac:dyDescent="0.25">
      <c r="A10661"/>
    </row>
    <row r="10662" spans="1:1" ht="30.75" customHeight="1" x14ac:dyDescent="0.25">
      <c r="A10662"/>
    </row>
    <row r="10663" spans="1:1" ht="30.75" customHeight="1" x14ac:dyDescent="0.25">
      <c r="A10663"/>
    </row>
    <row r="10664" spans="1:1" ht="30.75" customHeight="1" x14ac:dyDescent="0.25">
      <c r="A10664"/>
    </row>
    <row r="10665" spans="1:1" ht="30.75" customHeight="1" x14ac:dyDescent="0.25">
      <c r="A10665"/>
    </row>
    <row r="10666" spans="1:1" ht="30.75" customHeight="1" x14ac:dyDescent="0.25">
      <c r="A10666"/>
    </row>
    <row r="10667" spans="1:1" ht="30.75" customHeight="1" x14ac:dyDescent="0.25">
      <c r="A10667"/>
    </row>
    <row r="10668" spans="1:1" ht="30.75" customHeight="1" x14ac:dyDescent="0.25">
      <c r="A10668"/>
    </row>
    <row r="10669" spans="1:1" ht="30.75" customHeight="1" x14ac:dyDescent="0.25">
      <c r="A10669"/>
    </row>
    <row r="10670" spans="1:1" ht="30.75" customHeight="1" x14ac:dyDescent="0.25">
      <c r="A10670"/>
    </row>
    <row r="10671" spans="1:1" ht="30.75" customHeight="1" x14ac:dyDescent="0.25">
      <c r="A10671"/>
    </row>
    <row r="10672" spans="1:1" ht="30.75" customHeight="1" x14ac:dyDescent="0.25">
      <c r="A10672"/>
    </row>
    <row r="10673" spans="1:1" ht="30.75" customHeight="1" x14ac:dyDescent="0.25">
      <c r="A10673"/>
    </row>
    <row r="10674" spans="1:1" ht="30.75" customHeight="1" x14ac:dyDescent="0.25">
      <c r="A10674"/>
    </row>
    <row r="10675" spans="1:1" ht="30.75" customHeight="1" x14ac:dyDescent="0.25">
      <c r="A10675"/>
    </row>
    <row r="10676" spans="1:1" ht="30.75" customHeight="1" x14ac:dyDescent="0.25">
      <c r="A10676"/>
    </row>
    <row r="10677" spans="1:1" ht="30.75" customHeight="1" x14ac:dyDescent="0.25">
      <c r="A10677"/>
    </row>
    <row r="10678" spans="1:1" ht="30.75" customHeight="1" x14ac:dyDescent="0.25">
      <c r="A10678"/>
    </row>
    <row r="10679" spans="1:1" ht="30.75" customHeight="1" x14ac:dyDescent="0.25">
      <c r="A10679"/>
    </row>
    <row r="10680" spans="1:1" ht="30.75" customHeight="1" x14ac:dyDescent="0.25">
      <c r="A10680"/>
    </row>
    <row r="10681" spans="1:1" ht="30.75" customHeight="1" x14ac:dyDescent="0.25">
      <c r="A10681"/>
    </row>
    <row r="10682" spans="1:1" ht="30.75" customHeight="1" x14ac:dyDescent="0.25">
      <c r="A10682"/>
    </row>
    <row r="10683" spans="1:1" ht="30.75" customHeight="1" x14ac:dyDescent="0.25">
      <c r="A10683"/>
    </row>
    <row r="10684" spans="1:1" ht="30.75" customHeight="1" x14ac:dyDescent="0.25">
      <c r="A10684"/>
    </row>
    <row r="10685" spans="1:1" ht="30.75" customHeight="1" x14ac:dyDescent="0.25">
      <c r="A10685"/>
    </row>
    <row r="10686" spans="1:1" ht="30.75" customHeight="1" x14ac:dyDescent="0.25">
      <c r="A10686"/>
    </row>
    <row r="10687" spans="1:1" ht="30.75" customHeight="1" x14ac:dyDescent="0.25">
      <c r="A10687"/>
    </row>
    <row r="10688" spans="1:1" ht="30.75" customHeight="1" x14ac:dyDescent="0.25">
      <c r="A10688"/>
    </row>
    <row r="10689" spans="1:1" ht="30.75" customHeight="1" x14ac:dyDescent="0.25">
      <c r="A10689"/>
    </row>
    <row r="10690" spans="1:1" ht="30.75" customHeight="1" x14ac:dyDescent="0.25">
      <c r="A10690"/>
    </row>
    <row r="10691" spans="1:1" ht="30.75" customHeight="1" x14ac:dyDescent="0.25">
      <c r="A10691"/>
    </row>
    <row r="10692" spans="1:1" ht="30.75" customHeight="1" x14ac:dyDescent="0.25">
      <c r="A10692"/>
    </row>
    <row r="10693" spans="1:1" ht="30.75" customHeight="1" x14ac:dyDescent="0.25">
      <c r="A10693"/>
    </row>
    <row r="10694" spans="1:1" ht="30.75" customHeight="1" x14ac:dyDescent="0.25">
      <c r="A10694"/>
    </row>
    <row r="10695" spans="1:1" ht="30.75" customHeight="1" x14ac:dyDescent="0.25">
      <c r="A10695"/>
    </row>
    <row r="10696" spans="1:1" ht="30.75" customHeight="1" x14ac:dyDescent="0.25">
      <c r="A10696"/>
    </row>
    <row r="10697" spans="1:1" ht="30.75" customHeight="1" x14ac:dyDescent="0.25">
      <c r="A10697"/>
    </row>
    <row r="10698" spans="1:1" ht="30.75" customHeight="1" x14ac:dyDescent="0.25">
      <c r="A10698"/>
    </row>
    <row r="10699" spans="1:1" ht="30.75" customHeight="1" x14ac:dyDescent="0.25">
      <c r="A10699"/>
    </row>
    <row r="10700" spans="1:1" ht="30.75" customHeight="1" x14ac:dyDescent="0.25">
      <c r="A10700"/>
    </row>
    <row r="10701" spans="1:1" ht="30.75" customHeight="1" x14ac:dyDescent="0.25">
      <c r="A10701"/>
    </row>
    <row r="10702" spans="1:1" ht="30.75" customHeight="1" x14ac:dyDescent="0.25">
      <c r="A10702"/>
    </row>
    <row r="10703" spans="1:1" ht="30.75" customHeight="1" x14ac:dyDescent="0.25">
      <c r="A10703"/>
    </row>
    <row r="10704" spans="1:1" ht="30.75" customHeight="1" x14ac:dyDescent="0.25">
      <c r="A10704"/>
    </row>
    <row r="10705" spans="1:1" ht="30.75" customHeight="1" x14ac:dyDescent="0.25">
      <c r="A10705"/>
    </row>
    <row r="10706" spans="1:1" ht="30.75" customHeight="1" x14ac:dyDescent="0.25">
      <c r="A10706"/>
    </row>
    <row r="10707" spans="1:1" ht="30.75" customHeight="1" x14ac:dyDescent="0.25">
      <c r="A10707"/>
    </row>
    <row r="10708" spans="1:1" ht="30.75" customHeight="1" x14ac:dyDescent="0.25">
      <c r="A10708"/>
    </row>
    <row r="10709" spans="1:1" ht="30.75" customHeight="1" x14ac:dyDescent="0.25">
      <c r="A10709"/>
    </row>
    <row r="10710" spans="1:1" ht="30.75" customHeight="1" x14ac:dyDescent="0.25">
      <c r="A10710"/>
    </row>
    <row r="10711" spans="1:1" ht="30.75" customHeight="1" x14ac:dyDescent="0.25">
      <c r="A10711"/>
    </row>
    <row r="10712" spans="1:1" ht="30.75" customHeight="1" x14ac:dyDescent="0.25">
      <c r="A10712"/>
    </row>
    <row r="10713" spans="1:1" ht="30.75" customHeight="1" x14ac:dyDescent="0.25">
      <c r="A10713"/>
    </row>
    <row r="10714" spans="1:1" ht="30.75" customHeight="1" x14ac:dyDescent="0.25">
      <c r="A10714"/>
    </row>
    <row r="10715" spans="1:1" ht="30.75" customHeight="1" x14ac:dyDescent="0.25">
      <c r="A10715"/>
    </row>
    <row r="10716" spans="1:1" ht="30.75" customHeight="1" x14ac:dyDescent="0.25">
      <c r="A10716"/>
    </row>
    <row r="10717" spans="1:1" ht="30.75" customHeight="1" x14ac:dyDescent="0.25">
      <c r="A10717"/>
    </row>
    <row r="10718" spans="1:1" ht="30.75" customHeight="1" x14ac:dyDescent="0.25">
      <c r="A10718"/>
    </row>
    <row r="10719" spans="1:1" ht="30.75" customHeight="1" x14ac:dyDescent="0.25">
      <c r="A10719"/>
    </row>
    <row r="10720" spans="1:1" ht="30.75" customHeight="1" x14ac:dyDescent="0.25">
      <c r="A10720"/>
    </row>
    <row r="10721" spans="1:1" ht="30.75" customHeight="1" x14ac:dyDescent="0.25">
      <c r="A10721"/>
    </row>
    <row r="10722" spans="1:1" ht="30.75" customHeight="1" x14ac:dyDescent="0.25">
      <c r="A10722"/>
    </row>
    <row r="10723" spans="1:1" ht="30.75" customHeight="1" x14ac:dyDescent="0.25">
      <c r="A10723"/>
    </row>
    <row r="10724" spans="1:1" ht="30.75" customHeight="1" x14ac:dyDescent="0.25">
      <c r="A10724"/>
    </row>
    <row r="10725" spans="1:1" ht="30.75" customHeight="1" x14ac:dyDescent="0.25">
      <c r="A10725"/>
    </row>
    <row r="10726" spans="1:1" ht="30.75" customHeight="1" x14ac:dyDescent="0.25">
      <c r="A10726"/>
    </row>
    <row r="10727" spans="1:1" ht="30.75" customHeight="1" x14ac:dyDescent="0.25">
      <c r="A10727"/>
    </row>
    <row r="10728" spans="1:1" ht="30.75" customHeight="1" x14ac:dyDescent="0.25">
      <c r="A10728"/>
    </row>
    <row r="10729" spans="1:1" ht="30.75" customHeight="1" x14ac:dyDescent="0.25">
      <c r="A10729"/>
    </row>
    <row r="10730" spans="1:1" ht="30.75" customHeight="1" x14ac:dyDescent="0.25">
      <c r="A10730"/>
    </row>
    <row r="10731" spans="1:1" ht="30.75" customHeight="1" x14ac:dyDescent="0.25">
      <c r="A10731"/>
    </row>
    <row r="10732" spans="1:1" ht="30.75" customHeight="1" x14ac:dyDescent="0.25">
      <c r="A10732"/>
    </row>
    <row r="10733" spans="1:1" ht="30.75" customHeight="1" x14ac:dyDescent="0.25">
      <c r="A10733"/>
    </row>
    <row r="10734" spans="1:1" ht="30.75" customHeight="1" x14ac:dyDescent="0.25">
      <c r="A10734"/>
    </row>
    <row r="10735" spans="1:1" ht="30.75" customHeight="1" x14ac:dyDescent="0.25">
      <c r="A10735"/>
    </row>
    <row r="10736" spans="1:1" ht="30.75" customHeight="1" x14ac:dyDescent="0.25">
      <c r="A10736"/>
    </row>
    <row r="10737" spans="1:1" ht="30.75" customHeight="1" x14ac:dyDescent="0.25">
      <c r="A10737"/>
    </row>
    <row r="10738" spans="1:1" ht="30.75" customHeight="1" x14ac:dyDescent="0.25">
      <c r="A10738"/>
    </row>
    <row r="10739" spans="1:1" ht="30.75" customHeight="1" x14ac:dyDescent="0.25">
      <c r="A10739"/>
    </row>
    <row r="10740" spans="1:1" ht="30.75" customHeight="1" x14ac:dyDescent="0.25">
      <c r="A10740"/>
    </row>
    <row r="10741" spans="1:1" ht="30.75" customHeight="1" x14ac:dyDescent="0.25">
      <c r="A10741"/>
    </row>
    <row r="10742" spans="1:1" ht="30.75" customHeight="1" x14ac:dyDescent="0.25">
      <c r="A10742"/>
    </row>
    <row r="10743" spans="1:1" ht="30.75" customHeight="1" x14ac:dyDescent="0.25">
      <c r="A10743"/>
    </row>
    <row r="10744" spans="1:1" ht="30.75" customHeight="1" x14ac:dyDescent="0.25">
      <c r="A10744"/>
    </row>
    <row r="10745" spans="1:1" ht="30.75" customHeight="1" x14ac:dyDescent="0.25">
      <c r="A10745"/>
    </row>
    <row r="10746" spans="1:1" ht="30.75" customHeight="1" x14ac:dyDescent="0.25">
      <c r="A10746"/>
    </row>
    <row r="10747" spans="1:1" ht="30.75" customHeight="1" x14ac:dyDescent="0.25">
      <c r="A10747"/>
    </row>
    <row r="10748" spans="1:1" ht="30.75" customHeight="1" x14ac:dyDescent="0.25">
      <c r="A10748"/>
    </row>
    <row r="10749" spans="1:1" ht="30.75" customHeight="1" x14ac:dyDescent="0.25">
      <c r="A10749"/>
    </row>
    <row r="10750" spans="1:1" ht="30.75" customHeight="1" x14ac:dyDescent="0.25">
      <c r="A10750"/>
    </row>
    <row r="10751" spans="1:1" ht="30.75" customHeight="1" x14ac:dyDescent="0.25">
      <c r="A10751"/>
    </row>
    <row r="10752" spans="1:1" ht="30.75" customHeight="1" x14ac:dyDescent="0.25">
      <c r="A10752"/>
    </row>
    <row r="10753" spans="1:1" ht="30.75" customHeight="1" x14ac:dyDescent="0.25">
      <c r="A10753"/>
    </row>
    <row r="10754" spans="1:1" ht="30.75" customHeight="1" x14ac:dyDescent="0.25">
      <c r="A10754"/>
    </row>
    <row r="10755" spans="1:1" ht="30.75" customHeight="1" x14ac:dyDescent="0.25">
      <c r="A10755"/>
    </row>
    <row r="10756" spans="1:1" ht="30.75" customHeight="1" x14ac:dyDescent="0.25">
      <c r="A10756"/>
    </row>
    <row r="10757" spans="1:1" ht="30.75" customHeight="1" x14ac:dyDescent="0.25">
      <c r="A10757"/>
    </row>
    <row r="10758" spans="1:1" ht="30.75" customHeight="1" x14ac:dyDescent="0.25">
      <c r="A10758"/>
    </row>
    <row r="10759" spans="1:1" ht="30.75" customHeight="1" x14ac:dyDescent="0.25">
      <c r="A10759"/>
    </row>
    <row r="10760" spans="1:1" ht="30.75" customHeight="1" x14ac:dyDescent="0.25">
      <c r="A10760"/>
    </row>
    <row r="10761" spans="1:1" ht="30.75" customHeight="1" x14ac:dyDescent="0.25">
      <c r="A10761"/>
    </row>
    <row r="10762" spans="1:1" ht="30.75" customHeight="1" x14ac:dyDescent="0.25">
      <c r="A10762"/>
    </row>
    <row r="10763" spans="1:1" ht="30.75" customHeight="1" x14ac:dyDescent="0.25">
      <c r="A10763"/>
    </row>
    <row r="10764" spans="1:1" ht="30.75" customHeight="1" x14ac:dyDescent="0.25">
      <c r="A10764"/>
    </row>
    <row r="10765" spans="1:1" ht="30.75" customHeight="1" x14ac:dyDescent="0.25">
      <c r="A10765"/>
    </row>
    <row r="10766" spans="1:1" ht="30.75" customHeight="1" x14ac:dyDescent="0.25">
      <c r="A10766"/>
    </row>
    <row r="10767" spans="1:1" ht="30.75" customHeight="1" x14ac:dyDescent="0.25">
      <c r="A10767"/>
    </row>
    <row r="10768" spans="1:1" ht="30.75" customHeight="1" x14ac:dyDescent="0.25">
      <c r="A10768"/>
    </row>
    <row r="10769" spans="1:1" ht="30.75" customHeight="1" x14ac:dyDescent="0.25">
      <c r="A10769"/>
    </row>
    <row r="10770" spans="1:1" ht="30.75" customHeight="1" x14ac:dyDescent="0.25">
      <c r="A10770"/>
    </row>
    <row r="10771" spans="1:1" ht="30.75" customHeight="1" x14ac:dyDescent="0.25">
      <c r="A10771"/>
    </row>
    <row r="10772" spans="1:1" ht="30.75" customHeight="1" x14ac:dyDescent="0.25">
      <c r="A10772"/>
    </row>
    <row r="10773" spans="1:1" ht="30.75" customHeight="1" x14ac:dyDescent="0.25">
      <c r="A10773"/>
    </row>
    <row r="10774" spans="1:1" ht="30.75" customHeight="1" x14ac:dyDescent="0.25">
      <c r="A10774"/>
    </row>
    <row r="10775" spans="1:1" ht="30.75" customHeight="1" x14ac:dyDescent="0.25">
      <c r="A10775"/>
    </row>
    <row r="10776" spans="1:1" ht="30.75" customHeight="1" x14ac:dyDescent="0.25">
      <c r="A10776"/>
    </row>
    <row r="10777" spans="1:1" ht="30.75" customHeight="1" x14ac:dyDescent="0.25">
      <c r="A10777"/>
    </row>
    <row r="10778" spans="1:1" ht="30.75" customHeight="1" x14ac:dyDescent="0.25">
      <c r="A10778"/>
    </row>
    <row r="10779" spans="1:1" ht="30.75" customHeight="1" x14ac:dyDescent="0.25">
      <c r="A10779"/>
    </row>
    <row r="10780" spans="1:1" ht="30.75" customHeight="1" x14ac:dyDescent="0.25">
      <c r="A10780"/>
    </row>
    <row r="10781" spans="1:1" ht="30.75" customHeight="1" x14ac:dyDescent="0.25">
      <c r="A10781"/>
    </row>
    <row r="10782" spans="1:1" ht="30.75" customHeight="1" x14ac:dyDescent="0.25">
      <c r="A10782"/>
    </row>
    <row r="10783" spans="1:1" ht="30.75" customHeight="1" x14ac:dyDescent="0.25">
      <c r="A10783"/>
    </row>
    <row r="10784" spans="1:1" ht="30.75" customHeight="1" x14ac:dyDescent="0.25">
      <c r="A10784"/>
    </row>
    <row r="10785" spans="1:1" ht="30.75" customHeight="1" x14ac:dyDescent="0.25">
      <c r="A10785"/>
    </row>
    <row r="10786" spans="1:1" ht="30.75" customHeight="1" x14ac:dyDescent="0.25">
      <c r="A10786"/>
    </row>
    <row r="10787" spans="1:1" ht="30.75" customHeight="1" x14ac:dyDescent="0.25">
      <c r="A10787"/>
    </row>
    <row r="10788" spans="1:1" ht="30.75" customHeight="1" x14ac:dyDescent="0.25">
      <c r="A10788"/>
    </row>
    <row r="10789" spans="1:1" ht="30.75" customHeight="1" x14ac:dyDescent="0.25">
      <c r="A10789"/>
    </row>
    <row r="10790" spans="1:1" ht="30.75" customHeight="1" x14ac:dyDescent="0.25">
      <c r="A10790"/>
    </row>
    <row r="10791" spans="1:1" ht="30.75" customHeight="1" x14ac:dyDescent="0.25">
      <c r="A10791"/>
    </row>
    <row r="10792" spans="1:1" ht="30.75" customHeight="1" x14ac:dyDescent="0.25">
      <c r="A10792"/>
    </row>
    <row r="10793" spans="1:1" ht="30.75" customHeight="1" x14ac:dyDescent="0.25">
      <c r="A10793"/>
    </row>
    <row r="10794" spans="1:1" ht="30.75" customHeight="1" x14ac:dyDescent="0.25">
      <c r="A10794"/>
    </row>
    <row r="10795" spans="1:1" ht="30.75" customHeight="1" x14ac:dyDescent="0.25">
      <c r="A10795"/>
    </row>
    <row r="10796" spans="1:1" ht="30.75" customHeight="1" x14ac:dyDescent="0.25">
      <c r="A10796"/>
    </row>
    <row r="10797" spans="1:1" ht="30.75" customHeight="1" x14ac:dyDescent="0.25">
      <c r="A10797"/>
    </row>
    <row r="10798" spans="1:1" ht="30.75" customHeight="1" x14ac:dyDescent="0.25">
      <c r="A10798"/>
    </row>
    <row r="10799" spans="1:1" ht="30.75" customHeight="1" x14ac:dyDescent="0.25">
      <c r="A10799"/>
    </row>
    <row r="10800" spans="1:1" ht="30.75" customHeight="1" x14ac:dyDescent="0.25">
      <c r="A10800"/>
    </row>
    <row r="10801" spans="1:1" ht="30.75" customHeight="1" x14ac:dyDescent="0.25">
      <c r="A10801"/>
    </row>
    <row r="10802" spans="1:1" ht="30.75" customHeight="1" x14ac:dyDescent="0.25">
      <c r="A10802"/>
    </row>
    <row r="10803" spans="1:1" ht="30.75" customHeight="1" x14ac:dyDescent="0.25">
      <c r="A10803"/>
    </row>
    <row r="10804" spans="1:1" ht="30.75" customHeight="1" x14ac:dyDescent="0.25">
      <c r="A10804"/>
    </row>
    <row r="10805" spans="1:1" ht="30.75" customHeight="1" x14ac:dyDescent="0.25">
      <c r="A10805"/>
    </row>
    <row r="10806" spans="1:1" ht="30.75" customHeight="1" x14ac:dyDescent="0.25">
      <c r="A10806"/>
    </row>
    <row r="10807" spans="1:1" ht="30.75" customHeight="1" x14ac:dyDescent="0.25">
      <c r="A10807"/>
    </row>
    <row r="10808" spans="1:1" ht="30.75" customHeight="1" x14ac:dyDescent="0.25">
      <c r="A10808"/>
    </row>
    <row r="10809" spans="1:1" ht="30.75" customHeight="1" x14ac:dyDescent="0.25">
      <c r="A10809"/>
    </row>
    <row r="10810" spans="1:1" ht="30.75" customHeight="1" x14ac:dyDescent="0.25">
      <c r="A10810"/>
    </row>
    <row r="10811" spans="1:1" ht="30.75" customHeight="1" x14ac:dyDescent="0.25">
      <c r="A10811"/>
    </row>
    <row r="10812" spans="1:1" ht="30.75" customHeight="1" x14ac:dyDescent="0.25">
      <c r="A10812"/>
    </row>
    <row r="10813" spans="1:1" ht="30.75" customHeight="1" x14ac:dyDescent="0.25">
      <c r="A10813"/>
    </row>
    <row r="10814" spans="1:1" ht="30.75" customHeight="1" x14ac:dyDescent="0.25">
      <c r="A10814"/>
    </row>
    <row r="10815" spans="1:1" ht="30.75" customHeight="1" x14ac:dyDescent="0.25">
      <c r="A10815"/>
    </row>
    <row r="10816" spans="1:1" ht="30.75" customHeight="1" x14ac:dyDescent="0.25">
      <c r="A10816"/>
    </row>
    <row r="10817" spans="1:1" ht="30.75" customHeight="1" x14ac:dyDescent="0.25">
      <c r="A10817"/>
    </row>
    <row r="10818" spans="1:1" ht="30.75" customHeight="1" x14ac:dyDescent="0.25">
      <c r="A10818"/>
    </row>
    <row r="10819" spans="1:1" ht="30.75" customHeight="1" x14ac:dyDescent="0.25">
      <c r="A10819"/>
    </row>
    <row r="10820" spans="1:1" ht="30.75" customHeight="1" x14ac:dyDescent="0.25">
      <c r="A10820"/>
    </row>
    <row r="10821" spans="1:1" ht="30.75" customHeight="1" x14ac:dyDescent="0.25">
      <c r="A10821"/>
    </row>
    <row r="10822" spans="1:1" ht="30.75" customHeight="1" x14ac:dyDescent="0.25">
      <c r="A10822"/>
    </row>
    <row r="10823" spans="1:1" ht="30.75" customHeight="1" x14ac:dyDescent="0.25">
      <c r="A10823"/>
    </row>
    <row r="10824" spans="1:1" ht="30.75" customHeight="1" x14ac:dyDescent="0.25">
      <c r="A10824"/>
    </row>
    <row r="10825" spans="1:1" ht="30.75" customHeight="1" x14ac:dyDescent="0.25">
      <c r="A10825"/>
    </row>
    <row r="10826" spans="1:1" ht="30.75" customHeight="1" x14ac:dyDescent="0.25">
      <c r="A10826"/>
    </row>
    <row r="10827" spans="1:1" ht="30.75" customHeight="1" x14ac:dyDescent="0.25">
      <c r="A10827"/>
    </row>
    <row r="10828" spans="1:1" ht="30.75" customHeight="1" x14ac:dyDescent="0.25">
      <c r="A10828"/>
    </row>
    <row r="10829" spans="1:1" ht="30.75" customHeight="1" x14ac:dyDescent="0.25">
      <c r="A10829"/>
    </row>
    <row r="10830" spans="1:1" ht="30.75" customHeight="1" x14ac:dyDescent="0.25">
      <c r="A10830"/>
    </row>
    <row r="10831" spans="1:1" ht="30.75" customHeight="1" x14ac:dyDescent="0.25">
      <c r="A10831"/>
    </row>
    <row r="10832" spans="1:1" ht="30.75" customHeight="1" x14ac:dyDescent="0.25">
      <c r="A10832"/>
    </row>
    <row r="10833" spans="1:1" ht="30.75" customHeight="1" x14ac:dyDescent="0.25">
      <c r="A10833"/>
    </row>
    <row r="10834" spans="1:1" ht="30.75" customHeight="1" x14ac:dyDescent="0.25">
      <c r="A10834"/>
    </row>
    <row r="10835" spans="1:1" ht="30.75" customHeight="1" x14ac:dyDescent="0.25">
      <c r="A10835"/>
    </row>
    <row r="10836" spans="1:1" ht="30.75" customHeight="1" x14ac:dyDescent="0.25">
      <c r="A10836"/>
    </row>
    <row r="10837" spans="1:1" ht="30.75" customHeight="1" x14ac:dyDescent="0.25">
      <c r="A10837"/>
    </row>
    <row r="10838" spans="1:1" ht="30.75" customHeight="1" x14ac:dyDescent="0.25">
      <c r="A10838"/>
    </row>
    <row r="10839" spans="1:1" ht="30.75" customHeight="1" x14ac:dyDescent="0.25">
      <c r="A10839"/>
    </row>
    <row r="10840" spans="1:1" ht="30.75" customHeight="1" x14ac:dyDescent="0.25">
      <c r="A10840"/>
    </row>
    <row r="10841" spans="1:1" ht="30.75" customHeight="1" x14ac:dyDescent="0.25">
      <c r="A10841"/>
    </row>
    <row r="10842" spans="1:1" ht="30.75" customHeight="1" x14ac:dyDescent="0.25">
      <c r="A10842"/>
    </row>
    <row r="10843" spans="1:1" ht="30.75" customHeight="1" x14ac:dyDescent="0.25">
      <c r="A10843"/>
    </row>
    <row r="10844" spans="1:1" ht="30.75" customHeight="1" x14ac:dyDescent="0.25">
      <c r="A10844"/>
    </row>
    <row r="10845" spans="1:1" ht="30.75" customHeight="1" x14ac:dyDescent="0.25">
      <c r="A10845"/>
    </row>
    <row r="10846" spans="1:1" ht="30.75" customHeight="1" x14ac:dyDescent="0.25">
      <c r="A10846"/>
    </row>
    <row r="10847" spans="1:1" ht="30.75" customHeight="1" x14ac:dyDescent="0.25">
      <c r="A10847"/>
    </row>
    <row r="10848" spans="1:1" ht="30.75" customHeight="1" x14ac:dyDescent="0.25">
      <c r="A10848"/>
    </row>
    <row r="10849" spans="1:1" ht="30.75" customHeight="1" x14ac:dyDescent="0.25">
      <c r="A10849"/>
    </row>
    <row r="10850" spans="1:1" ht="30.75" customHeight="1" x14ac:dyDescent="0.25">
      <c r="A10850"/>
    </row>
    <row r="10851" spans="1:1" ht="30.75" customHeight="1" x14ac:dyDescent="0.25">
      <c r="A10851"/>
    </row>
    <row r="10852" spans="1:1" ht="30.75" customHeight="1" x14ac:dyDescent="0.25">
      <c r="A10852"/>
    </row>
    <row r="10853" spans="1:1" ht="30.75" customHeight="1" x14ac:dyDescent="0.25">
      <c r="A10853"/>
    </row>
    <row r="10854" spans="1:1" ht="30.75" customHeight="1" x14ac:dyDescent="0.25">
      <c r="A10854"/>
    </row>
    <row r="10855" spans="1:1" ht="30.75" customHeight="1" x14ac:dyDescent="0.25">
      <c r="A10855"/>
    </row>
    <row r="10856" spans="1:1" ht="30.75" customHeight="1" x14ac:dyDescent="0.25">
      <c r="A10856"/>
    </row>
    <row r="10857" spans="1:1" ht="30.75" customHeight="1" x14ac:dyDescent="0.25">
      <c r="A10857"/>
    </row>
    <row r="10858" spans="1:1" ht="30.75" customHeight="1" x14ac:dyDescent="0.25">
      <c r="A10858"/>
    </row>
    <row r="10859" spans="1:1" ht="30.75" customHeight="1" x14ac:dyDescent="0.25">
      <c r="A10859"/>
    </row>
    <row r="10860" spans="1:1" ht="30.75" customHeight="1" x14ac:dyDescent="0.25">
      <c r="A10860"/>
    </row>
    <row r="10861" spans="1:1" ht="30.75" customHeight="1" x14ac:dyDescent="0.25">
      <c r="A10861"/>
    </row>
    <row r="10862" spans="1:1" ht="30.75" customHeight="1" x14ac:dyDescent="0.25">
      <c r="A10862"/>
    </row>
    <row r="10863" spans="1:1" ht="30.75" customHeight="1" x14ac:dyDescent="0.25">
      <c r="A10863"/>
    </row>
    <row r="10864" spans="1:1" ht="30.75" customHeight="1" x14ac:dyDescent="0.25">
      <c r="A10864"/>
    </row>
    <row r="10865" spans="1:1" ht="30.75" customHeight="1" x14ac:dyDescent="0.25">
      <c r="A10865"/>
    </row>
    <row r="10866" spans="1:1" ht="30.75" customHeight="1" x14ac:dyDescent="0.25">
      <c r="A10866"/>
    </row>
    <row r="10867" spans="1:1" ht="30.75" customHeight="1" x14ac:dyDescent="0.25">
      <c r="A10867"/>
    </row>
    <row r="10868" spans="1:1" ht="30.75" customHeight="1" x14ac:dyDescent="0.25">
      <c r="A10868"/>
    </row>
    <row r="10869" spans="1:1" ht="30.75" customHeight="1" x14ac:dyDescent="0.25">
      <c r="A10869"/>
    </row>
    <row r="10870" spans="1:1" ht="30.75" customHeight="1" x14ac:dyDescent="0.25">
      <c r="A10870"/>
    </row>
    <row r="10871" spans="1:1" ht="30.75" customHeight="1" x14ac:dyDescent="0.25">
      <c r="A10871"/>
    </row>
    <row r="10872" spans="1:1" ht="30.75" customHeight="1" x14ac:dyDescent="0.25">
      <c r="A10872"/>
    </row>
    <row r="10873" spans="1:1" ht="30.75" customHeight="1" x14ac:dyDescent="0.25">
      <c r="A10873"/>
    </row>
    <row r="10874" spans="1:1" ht="30.75" customHeight="1" x14ac:dyDescent="0.25">
      <c r="A10874"/>
    </row>
    <row r="10875" spans="1:1" ht="30.75" customHeight="1" x14ac:dyDescent="0.25">
      <c r="A10875"/>
    </row>
    <row r="10876" spans="1:1" ht="30.75" customHeight="1" x14ac:dyDescent="0.25">
      <c r="A10876"/>
    </row>
    <row r="10877" spans="1:1" ht="30.75" customHeight="1" x14ac:dyDescent="0.25">
      <c r="A10877"/>
    </row>
    <row r="10878" spans="1:1" ht="30.75" customHeight="1" x14ac:dyDescent="0.25">
      <c r="A10878"/>
    </row>
    <row r="10879" spans="1:1" ht="30.75" customHeight="1" x14ac:dyDescent="0.25">
      <c r="A10879"/>
    </row>
    <row r="10880" spans="1:1" ht="30.75" customHeight="1" x14ac:dyDescent="0.25">
      <c r="A10880"/>
    </row>
    <row r="10881" spans="1:1" ht="30.75" customHeight="1" x14ac:dyDescent="0.25">
      <c r="A10881"/>
    </row>
    <row r="10882" spans="1:1" ht="30.75" customHeight="1" x14ac:dyDescent="0.25">
      <c r="A10882"/>
    </row>
    <row r="10883" spans="1:1" ht="30.75" customHeight="1" x14ac:dyDescent="0.25">
      <c r="A10883"/>
    </row>
    <row r="10884" spans="1:1" ht="30.75" customHeight="1" x14ac:dyDescent="0.25">
      <c r="A10884"/>
    </row>
    <row r="10885" spans="1:1" ht="30.75" customHeight="1" x14ac:dyDescent="0.25">
      <c r="A10885"/>
    </row>
    <row r="10886" spans="1:1" ht="30.75" customHeight="1" x14ac:dyDescent="0.25">
      <c r="A10886"/>
    </row>
    <row r="10887" spans="1:1" ht="30.75" customHeight="1" x14ac:dyDescent="0.25">
      <c r="A10887"/>
    </row>
    <row r="10888" spans="1:1" ht="30.75" customHeight="1" x14ac:dyDescent="0.25">
      <c r="A10888"/>
    </row>
    <row r="10889" spans="1:1" ht="30.75" customHeight="1" x14ac:dyDescent="0.25">
      <c r="A10889"/>
    </row>
    <row r="10890" spans="1:1" ht="30.75" customHeight="1" x14ac:dyDescent="0.25">
      <c r="A10890"/>
    </row>
    <row r="10891" spans="1:1" ht="30.75" customHeight="1" x14ac:dyDescent="0.25">
      <c r="A10891"/>
    </row>
    <row r="10892" spans="1:1" ht="30.75" customHeight="1" x14ac:dyDescent="0.25">
      <c r="A10892"/>
    </row>
    <row r="10893" spans="1:1" ht="30.75" customHeight="1" x14ac:dyDescent="0.25">
      <c r="A10893"/>
    </row>
    <row r="10894" spans="1:1" ht="30.75" customHeight="1" x14ac:dyDescent="0.25">
      <c r="A10894"/>
    </row>
    <row r="10895" spans="1:1" ht="30.75" customHeight="1" x14ac:dyDescent="0.25">
      <c r="A10895"/>
    </row>
    <row r="10896" spans="1:1" ht="30.75" customHeight="1" x14ac:dyDescent="0.25">
      <c r="A10896"/>
    </row>
    <row r="10897" spans="1:1" ht="30.75" customHeight="1" x14ac:dyDescent="0.25">
      <c r="A10897"/>
    </row>
    <row r="10898" spans="1:1" ht="30.75" customHeight="1" x14ac:dyDescent="0.25">
      <c r="A10898"/>
    </row>
    <row r="10899" spans="1:1" ht="30.75" customHeight="1" x14ac:dyDescent="0.25">
      <c r="A10899"/>
    </row>
    <row r="10900" spans="1:1" ht="30.75" customHeight="1" x14ac:dyDescent="0.25">
      <c r="A10900"/>
    </row>
    <row r="10901" spans="1:1" ht="30.75" customHeight="1" x14ac:dyDescent="0.25">
      <c r="A10901"/>
    </row>
    <row r="10902" spans="1:1" ht="30.75" customHeight="1" x14ac:dyDescent="0.25">
      <c r="A10902"/>
    </row>
    <row r="10903" spans="1:1" ht="30.75" customHeight="1" x14ac:dyDescent="0.25">
      <c r="A10903"/>
    </row>
    <row r="10904" spans="1:1" ht="30.75" customHeight="1" x14ac:dyDescent="0.25">
      <c r="A10904"/>
    </row>
    <row r="10905" spans="1:1" ht="30.75" customHeight="1" x14ac:dyDescent="0.25">
      <c r="A10905"/>
    </row>
    <row r="10906" spans="1:1" ht="30.75" customHeight="1" x14ac:dyDescent="0.25">
      <c r="A10906"/>
    </row>
    <row r="10907" spans="1:1" ht="30.75" customHeight="1" x14ac:dyDescent="0.25">
      <c r="A10907"/>
    </row>
    <row r="10908" spans="1:1" ht="30.75" customHeight="1" x14ac:dyDescent="0.25">
      <c r="A10908"/>
    </row>
    <row r="10909" spans="1:1" ht="30.75" customHeight="1" x14ac:dyDescent="0.25">
      <c r="A10909"/>
    </row>
    <row r="10910" spans="1:1" ht="30.75" customHeight="1" x14ac:dyDescent="0.25">
      <c r="A10910"/>
    </row>
    <row r="10911" spans="1:1" ht="30.75" customHeight="1" x14ac:dyDescent="0.25">
      <c r="A10911"/>
    </row>
    <row r="10912" spans="1:1" ht="30.75" customHeight="1" x14ac:dyDescent="0.25">
      <c r="A10912"/>
    </row>
    <row r="10913" spans="1:1" ht="30.75" customHeight="1" x14ac:dyDescent="0.25">
      <c r="A10913"/>
    </row>
    <row r="10914" spans="1:1" ht="30.75" customHeight="1" x14ac:dyDescent="0.25">
      <c r="A10914"/>
    </row>
    <row r="10915" spans="1:1" ht="30.75" customHeight="1" x14ac:dyDescent="0.25">
      <c r="A10915"/>
    </row>
    <row r="10916" spans="1:1" ht="30.75" customHeight="1" x14ac:dyDescent="0.25">
      <c r="A10916"/>
    </row>
    <row r="10917" spans="1:1" ht="30.75" customHeight="1" x14ac:dyDescent="0.25">
      <c r="A10917"/>
    </row>
    <row r="10918" spans="1:1" ht="30.75" customHeight="1" x14ac:dyDescent="0.25">
      <c r="A10918"/>
    </row>
    <row r="10919" spans="1:1" ht="30.75" customHeight="1" x14ac:dyDescent="0.25">
      <c r="A10919"/>
    </row>
    <row r="10920" spans="1:1" ht="30.75" customHeight="1" x14ac:dyDescent="0.25">
      <c r="A10920"/>
    </row>
    <row r="10921" spans="1:1" ht="30.75" customHeight="1" x14ac:dyDescent="0.25">
      <c r="A10921"/>
    </row>
    <row r="10922" spans="1:1" ht="30.75" customHeight="1" x14ac:dyDescent="0.25">
      <c r="A10922"/>
    </row>
    <row r="10923" spans="1:1" ht="30.75" customHeight="1" x14ac:dyDescent="0.25">
      <c r="A10923"/>
    </row>
    <row r="10924" spans="1:1" ht="30.75" customHeight="1" x14ac:dyDescent="0.25">
      <c r="A10924"/>
    </row>
    <row r="10925" spans="1:1" ht="30.75" customHeight="1" x14ac:dyDescent="0.25">
      <c r="A10925"/>
    </row>
    <row r="10926" spans="1:1" ht="30.75" customHeight="1" x14ac:dyDescent="0.25">
      <c r="A10926"/>
    </row>
    <row r="10927" spans="1:1" ht="30.75" customHeight="1" x14ac:dyDescent="0.25">
      <c r="A10927"/>
    </row>
    <row r="10928" spans="1:1" ht="30.75" customHeight="1" x14ac:dyDescent="0.25">
      <c r="A10928"/>
    </row>
    <row r="10929" spans="1:1" ht="30.75" customHeight="1" x14ac:dyDescent="0.25">
      <c r="A10929"/>
    </row>
    <row r="10930" spans="1:1" ht="30.75" customHeight="1" x14ac:dyDescent="0.25">
      <c r="A10930"/>
    </row>
    <row r="10931" spans="1:1" ht="30.75" customHeight="1" x14ac:dyDescent="0.25">
      <c r="A10931"/>
    </row>
    <row r="10932" spans="1:1" ht="30.75" customHeight="1" x14ac:dyDescent="0.25">
      <c r="A10932"/>
    </row>
    <row r="10933" spans="1:1" ht="30.75" customHeight="1" x14ac:dyDescent="0.25">
      <c r="A10933"/>
    </row>
    <row r="10934" spans="1:1" ht="30.75" customHeight="1" x14ac:dyDescent="0.25">
      <c r="A10934"/>
    </row>
    <row r="10935" spans="1:1" ht="30.75" customHeight="1" x14ac:dyDescent="0.25">
      <c r="A10935"/>
    </row>
    <row r="10936" spans="1:1" ht="30.75" customHeight="1" x14ac:dyDescent="0.25">
      <c r="A10936"/>
    </row>
    <row r="10937" spans="1:1" ht="30.75" customHeight="1" x14ac:dyDescent="0.25">
      <c r="A10937"/>
    </row>
    <row r="10938" spans="1:1" ht="30.75" customHeight="1" x14ac:dyDescent="0.25">
      <c r="A10938"/>
    </row>
    <row r="10939" spans="1:1" ht="30.75" customHeight="1" x14ac:dyDescent="0.25">
      <c r="A10939"/>
    </row>
    <row r="10940" spans="1:1" ht="30.75" customHeight="1" x14ac:dyDescent="0.25">
      <c r="A10940"/>
    </row>
    <row r="10941" spans="1:1" ht="30.75" customHeight="1" x14ac:dyDescent="0.25">
      <c r="A10941"/>
    </row>
    <row r="10942" spans="1:1" ht="30.75" customHeight="1" x14ac:dyDescent="0.25">
      <c r="A10942"/>
    </row>
    <row r="10943" spans="1:1" ht="30.75" customHeight="1" x14ac:dyDescent="0.25">
      <c r="A10943"/>
    </row>
    <row r="10944" spans="1:1" ht="30.75" customHeight="1" x14ac:dyDescent="0.25">
      <c r="A10944"/>
    </row>
    <row r="10945" spans="1:1" ht="30.75" customHeight="1" x14ac:dyDescent="0.25">
      <c r="A10945"/>
    </row>
    <row r="10946" spans="1:1" ht="30.75" customHeight="1" x14ac:dyDescent="0.25">
      <c r="A10946"/>
    </row>
    <row r="10947" spans="1:1" ht="30.75" customHeight="1" x14ac:dyDescent="0.25">
      <c r="A10947"/>
    </row>
    <row r="10948" spans="1:1" ht="30.75" customHeight="1" x14ac:dyDescent="0.25">
      <c r="A10948"/>
    </row>
    <row r="10949" spans="1:1" ht="30.75" customHeight="1" x14ac:dyDescent="0.25">
      <c r="A10949"/>
    </row>
    <row r="10950" spans="1:1" ht="30.75" customHeight="1" x14ac:dyDescent="0.25">
      <c r="A10950"/>
    </row>
    <row r="10951" spans="1:1" ht="30.75" customHeight="1" x14ac:dyDescent="0.25">
      <c r="A10951"/>
    </row>
    <row r="10952" spans="1:1" ht="30.75" customHeight="1" x14ac:dyDescent="0.25">
      <c r="A10952"/>
    </row>
    <row r="10953" spans="1:1" ht="30.75" customHeight="1" x14ac:dyDescent="0.25">
      <c r="A10953"/>
    </row>
    <row r="10954" spans="1:1" ht="30.75" customHeight="1" x14ac:dyDescent="0.25">
      <c r="A10954"/>
    </row>
    <row r="10955" spans="1:1" ht="30.75" customHeight="1" x14ac:dyDescent="0.25">
      <c r="A10955"/>
    </row>
    <row r="10956" spans="1:1" ht="30.75" customHeight="1" x14ac:dyDescent="0.25">
      <c r="A10956"/>
    </row>
    <row r="10957" spans="1:1" ht="30.75" customHeight="1" x14ac:dyDescent="0.25">
      <c r="A10957"/>
    </row>
    <row r="10958" spans="1:1" ht="30.75" customHeight="1" x14ac:dyDescent="0.25">
      <c r="A10958"/>
    </row>
    <row r="10959" spans="1:1" ht="30.75" customHeight="1" x14ac:dyDescent="0.25">
      <c r="A10959"/>
    </row>
    <row r="10960" spans="1:1" ht="30.75" customHeight="1" x14ac:dyDescent="0.25">
      <c r="A10960"/>
    </row>
    <row r="10961" spans="1:1" ht="30.75" customHeight="1" x14ac:dyDescent="0.25">
      <c r="A10961"/>
    </row>
    <row r="10962" spans="1:1" ht="30.75" customHeight="1" x14ac:dyDescent="0.25">
      <c r="A10962"/>
    </row>
    <row r="10963" spans="1:1" ht="30.75" customHeight="1" x14ac:dyDescent="0.25">
      <c r="A10963"/>
    </row>
    <row r="10964" spans="1:1" ht="30.75" customHeight="1" x14ac:dyDescent="0.25">
      <c r="A10964"/>
    </row>
    <row r="10965" spans="1:1" ht="30.75" customHeight="1" x14ac:dyDescent="0.25">
      <c r="A10965"/>
    </row>
    <row r="10966" spans="1:1" ht="30.75" customHeight="1" x14ac:dyDescent="0.25">
      <c r="A10966"/>
    </row>
    <row r="10967" spans="1:1" ht="30.75" customHeight="1" x14ac:dyDescent="0.25">
      <c r="A10967"/>
    </row>
    <row r="10968" spans="1:1" ht="30.75" customHeight="1" x14ac:dyDescent="0.25">
      <c r="A10968"/>
    </row>
    <row r="10969" spans="1:1" ht="30.75" customHeight="1" x14ac:dyDescent="0.25">
      <c r="A10969"/>
    </row>
    <row r="10970" spans="1:1" ht="30.75" customHeight="1" x14ac:dyDescent="0.25">
      <c r="A10970"/>
    </row>
    <row r="10971" spans="1:1" ht="30.75" customHeight="1" x14ac:dyDescent="0.25">
      <c r="A10971"/>
    </row>
    <row r="10972" spans="1:1" ht="30.75" customHeight="1" x14ac:dyDescent="0.25">
      <c r="A10972"/>
    </row>
    <row r="10973" spans="1:1" ht="30.75" customHeight="1" x14ac:dyDescent="0.25">
      <c r="A10973"/>
    </row>
    <row r="10974" spans="1:1" ht="30.75" customHeight="1" x14ac:dyDescent="0.25">
      <c r="A10974"/>
    </row>
    <row r="10975" spans="1:1" ht="30.75" customHeight="1" x14ac:dyDescent="0.25">
      <c r="A10975"/>
    </row>
    <row r="10976" spans="1:1" ht="30.75" customHeight="1" x14ac:dyDescent="0.25">
      <c r="A10976"/>
    </row>
    <row r="10977" spans="1:1" ht="30.75" customHeight="1" x14ac:dyDescent="0.25">
      <c r="A10977"/>
    </row>
    <row r="10978" spans="1:1" ht="30.75" customHeight="1" x14ac:dyDescent="0.25">
      <c r="A10978"/>
    </row>
    <row r="10979" spans="1:1" ht="30.75" customHeight="1" x14ac:dyDescent="0.25">
      <c r="A10979"/>
    </row>
    <row r="10980" spans="1:1" ht="30.75" customHeight="1" x14ac:dyDescent="0.25">
      <c r="A10980"/>
    </row>
    <row r="10981" spans="1:1" ht="30.75" customHeight="1" x14ac:dyDescent="0.25">
      <c r="A10981"/>
    </row>
    <row r="10982" spans="1:1" ht="30.75" customHeight="1" x14ac:dyDescent="0.25">
      <c r="A10982"/>
    </row>
    <row r="10983" spans="1:1" ht="30.75" customHeight="1" x14ac:dyDescent="0.25">
      <c r="A10983"/>
    </row>
    <row r="10984" spans="1:1" ht="30.75" customHeight="1" x14ac:dyDescent="0.25">
      <c r="A10984"/>
    </row>
    <row r="10985" spans="1:1" ht="30.75" customHeight="1" x14ac:dyDescent="0.25">
      <c r="A10985"/>
    </row>
    <row r="10986" spans="1:1" ht="30.75" customHeight="1" x14ac:dyDescent="0.25">
      <c r="A10986"/>
    </row>
    <row r="10987" spans="1:1" ht="30.75" customHeight="1" x14ac:dyDescent="0.25">
      <c r="A10987"/>
    </row>
    <row r="10988" spans="1:1" ht="30.75" customHeight="1" x14ac:dyDescent="0.25">
      <c r="A10988"/>
    </row>
    <row r="10989" spans="1:1" ht="30.75" customHeight="1" x14ac:dyDescent="0.25">
      <c r="A10989"/>
    </row>
    <row r="10990" spans="1:1" ht="30.75" customHeight="1" x14ac:dyDescent="0.25">
      <c r="A10990"/>
    </row>
    <row r="10991" spans="1:1" ht="30.75" customHeight="1" x14ac:dyDescent="0.25">
      <c r="A10991"/>
    </row>
    <row r="10992" spans="1:1" ht="30.75" customHeight="1" x14ac:dyDescent="0.25">
      <c r="A10992"/>
    </row>
    <row r="10993" spans="1:1" ht="30.75" customHeight="1" x14ac:dyDescent="0.25">
      <c r="A10993"/>
    </row>
    <row r="10994" spans="1:1" ht="30.75" customHeight="1" x14ac:dyDescent="0.25">
      <c r="A10994"/>
    </row>
    <row r="10995" spans="1:1" ht="30.75" customHeight="1" x14ac:dyDescent="0.25">
      <c r="A10995"/>
    </row>
    <row r="10996" spans="1:1" ht="30.75" customHeight="1" x14ac:dyDescent="0.25">
      <c r="A10996"/>
    </row>
    <row r="10997" spans="1:1" ht="30.75" customHeight="1" x14ac:dyDescent="0.25">
      <c r="A10997"/>
    </row>
    <row r="10998" spans="1:1" ht="30.75" customHeight="1" x14ac:dyDescent="0.25">
      <c r="A10998"/>
    </row>
    <row r="10999" spans="1:1" ht="30.75" customHeight="1" x14ac:dyDescent="0.25">
      <c r="A10999"/>
    </row>
    <row r="11000" spans="1:1" ht="30.75" customHeight="1" x14ac:dyDescent="0.25">
      <c r="A11000"/>
    </row>
    <row r="11001" spans="1:1" ht="30.75" customHeight="1" x14ac:dyDescent="0.25">
      <c r="A11001"/>
    </row>
    <row r="11002" spans="1:1" ht="30.75" customHeight="1" x14ac:dyDescent="0.25">
      <c r="A11002"/>
    </row>
    <row r="11003" spans="1:1" ht="30.75" customHeight="1" x14ac:dyDescent="0.25">
      <c r="A11003"/>
    </row>
    <row r="11004" spans="1:1" ht="30.75" customHeight="1" x14ac:dyDescent="0.25">
      <c r="A11004"/>
    </row>
    <row r="11005" spans="1:1" ht="30.75" customHeight="1" x14ac:dyDescent="0.25">
      <c r="A11005"/>
    </row>
    <row r="11006" spans="1:1" ht="30.75" customHeight="1" x14ac:dyDescent="0.25">
      <c r="A11006"/>
    </row>
    <row r="11007" spans="1:1" ht="30.75" customHeight="1" x14ac:dyDescent="0.25">
      <c r="A11007"/>
    </row>
    <row r="11008" spans="1:1" ht="30.75" customHeight="1" x14ac:dyDescent="0.25">
      <c r="A11008"/>
    </row>
    <row r="11009" spans="1:1" ht="30.75" customHeight="1" x14ac:dyDescent="0.25">
      <c r="A11009"/>
    </row>
    <row r="11010" spans="1:1" ht="30.75" customHeight="1" x14ac:dyDescent="0.25">
      <c r="A11010"/>
    </row>
    <row r="11011" spans="1:1" ht="30.75" customHeight="1" x14ac:dyDescent="0.25">
      <c r="A11011"/>
    </row>
    <row r="11012" spans="1:1" ht="30.75" customHeight="1" x14ac:dyDescent="0.25">
      <c r="A11012"/>
    </row>
    <row r="11013" spans="1:1" ht="30.75" customHeight="1" x14ac:dyDescent="0.25">
      <c r="A11013"/>
    </row>
    <row r="11014" spans="1:1" ht="30.75" customHeight="1" x14ac:dyDescent="0.25">
      <c r="A11014"/>
    </row>
    <row r="11015" spans="1:1" ht="30.75" customHeight="1" x14ac:dyDescent="0.25">
      <c r="A11015"/>
    </row>
    <row r="11016" spans="1:1" ht="30.75" customHeight="1" x14ac:dyDescent="0.25">
      <c r="A11016"/>
    </row>
    <row r="11017" spans="1:1" ht="30.75" customHeight="1" x14ac:dyDescent="0.25">
      <c r="A11017"/>
    </row>
    <row r="11018" spans="1:1" ht="30.75" customHeight="1" x14ac:dyDescent="0.25">
      <c r="A11018"/>
    </row>
    <row r="11019" spans="1:1" ht="30.75" customHeight="1" x14ac:dyDescent="0.25">
      <c r="A11019"/>
    </row>
    <row r="11020" spans="1:1" ht="30.75" customHeight="1" x14ac:dyDescent="0.25">
      <c r="A11020"/>
    </row>
    <row r="11021" spans="1:1" ht="30.75" customHeight="1" x14ac:dyDescent="0.25">
      <c r="A11021"/>
    </row>
    <row r="11022" spans="1:1" ht="30.75" customHeight="1" x14ac:dyDescent="0.25">
      <c r="A11022"/>
    </row>
    <row r="11023" spans="1:1" ht="30.75" customHeight="1" x14ac:dyDescent="0.25">
      <c r="A11023"/>
    </row>
    <row r="11024" spans="1:1" ht="30.75" customHeight="1" x14ac:dyDescent="0.25">
      <c r="A11024"/>
    </row>
    <row r="11025" spans="1:1" ht="30.75" customHeight="1" x14ac:dyDescent="0.25">
      <c r="A11025"/>
    </row>
    <row r="11026" spans="1:1" ht="30.75" customHeight="1" x14ac:dyDescent="0.25">
      <c r="A11026"/>
    </row>
    <row r="11027" spans="1:1" ht="30.75" customHeight="1" x14ac:dyDescent="0.25">
      <c r="A11027"/>
    </row>
    <row r="11028" spans="1:1" ht="30.75" customHeight="1" x14ac:dyDescent="0.25">
      <c r="A11028"/>
    </row>
    <row r="11029" spans="1:1" ht="30.75" customHeight="1" x14ac:dyDescent="0.25">
      <c r="A11029"/>
    </row>
    <row r="11030" spans="1:1" ht="30.75" customHeight="1" x14ac:dyDescent="0.25">
      <c r="A11030"/>
    </row>
    <row r="11031" spans="1:1" ht="30.75" customHeight="1" x14ac:dyDescent="0.25">
      <c r="A11031"/>
    </row>
    <row r="11032" spans="1:1" ht="30.75" customHeight="1" x14ac:dyDescent="0.25">
      <c r="A11032"/>
    </row>
    <row r="11033" spans="1:1" ht="30.75" customHeight="1" x14ac:dyDescent="0.25">
      <c r="A11033"/>
    </row>
    <row r="11034" spans="1:1" ht="30.75" customHeight="1" x14ac:dyDescent="0.25">
      <c r="A11034"/>
    </row>
    <row r="11035" spans="1:1" ht="30.75" customHeight="1" x14ac:dyDescent="0.25">
      <c r="A11035"/>
    </row>
    <row r="11036" spans="1:1" ht="30.75" customHeight="1" x14ac:dyDescent="0.25">
      <c r="A11036"/>
    </row>
    <row r="11037" spans="1:1" ht="30.75" customHeight="1" x14ac:dyDescent="0.25">
      <c r="A11037"/>
    </row>
    <row r="11038" spans="1:1" ht="30.75" customHeight="1" x14ac:dyDescent="0.25">
      <c r="A11038"/>
    </row>
    <row r="11039" spans="1:1" ht="30.75" customHeight="1" x14ac:dyDescent="0.25">
      <c r="A11039"/>
    </row>
    <row r="11040" spans="1:1" ht="30.75" customHeight="1" x14ac:dyDescent="0.25">
      <c r="A11040"/>
    </row>
    <row r="11041" spans="1:1" ht="30.75" customHeight="1" x14ac:dyDescent="0.25">
      <c r="A11041"/>
    </row>
    <row r="11042" spans="1:1" ht="30.75" customHeight="1" x14ac:dyDescent="0.25">
      <c r="A11042"/>
    </row>
    <row r="11043" spans="1:1" ht="30.75" customHeight="1" x14ac:dyDescent="0.25">
      <c r="A11043"/>
    </row>
    <row r="11044" spans="1:1" ht="30.75" customHeight="1" x14ac:dyDescent="0.25">
      <c r="A11044"/>
    </row>
    <row r="11045" spans="1:1" ht="30.75" customHeight="1" x14ac:dyDescent="0.25">
      <c r="A11045"/>
    </row>
    <row r="11046" spans="1:1" ht="30.75" customHeight="1" x14ac:dyDescent="0.25">
      <c r="A11046"/>
    </row>
    <row r="11047" spans="1:1" ht="30.75" customHeight="1" x14ac:dyDescent="0.25">
      <c r="A11047"/>
    </row>
    <row r="11048" spans="1:1" ht="30.75" customHeight="1" x14ac:dyDescent="0.25">
      <c r="A11048"/>
    </row>
    <row r="11049" spans="1:1" ht="30.75" customHeight="1" x14ac:dyDescent="0.25">
      <c r="A11049"/>
    </row>
    <row r="11050" spans="1:1" ht="30.75" customHeight="1" x14ac:dyDescent="0.25">
      <c r="A11050"/>
    </row>
    <row r="11051" spans="1:1" ht="30.75" customHeight="1" x14ac:dyDescent="0.25">
      <c r="A11051"/>
    </row>
    <row r="11052" spans="1:1" ht="30.75" customHeight="1" x14ac:dyDescent="0.25">
      <c r="A11052"/>
    </row>
    <row r="11053" spans="1:1" ht="30.75" customHeight="1" x14ac:dyDescent="0.25">
      <c r="A11053"/>
    </row>
    <row r="11054" spans="1:1" ht="30.75" customHeight="1" x14ac:dyDescent="0.25">
      <c r="A11054"/>
    </row>
    <row r="11055" spans="1:1" ht="30.75" customHeight="1" x14ac:dyDescent="0.25">
      <c r="A11055"/>
    </row>
    <row r="11056" spans="1:1" ht="30.75" customHeight="1" x14ac:dyDescent="0.25">
      <c r="A11056"/>
    </row>
    <row r="11057" spans="1:1" ht="30.75" customHeight="1" x14ac:dyDescent="0.25">
      <c r="A11057"/>
    </row>
    <row r="11058" spans="1:1" ht="30.75" customHeight="1" x14ac:dyDescent="0.25">
      <c r="A11058"/>
    </row>
    <row r="11059" spans="1:1" ht="30.75" customHeight="1" x14ac:dyDescent="0.25">
      <c r="A11059"/>
    </row>
    <row r="11060" spans="1:1" ht="30.75" customHeight="1" x14ac:dyDescent="0.25">
      <c r="A11060"/>
    </row>
    <row r="11061" spans="1:1" ht="30.75" customHeight="1" x14ac:dyDescent="0.25">
      <c r="A11061"/>
    </row>
    <row r="11062" spans="1:1" ht="30.75" customHeight="1" x14ac:dyDescent="0.25">
      <c r="A11062"/>
    </row>
    <row r="11063" spans="1:1" ht="30.75" customHeight="1" x14ac:dyDescent="0.25">
      <c r="A11063"/>
    </row>
    <row r="11064" spans="1:1" ht="30.75" customHeight="1" x14ac:dyDescent="0.25">
      <c r="A11064"/>
    </row>
    <row r="11065" spans="1:1" ht="30.75" customHeight="1" x14ac:dyDescent="0.25">
      <c r="A11065"/>
    </row>
    <row r="11066" spans="1:1" ht="30.75" customHeight="1" x14ac:dyDescent="0.25">
      <c r="A11066"/>
    </row>
    <row r="11067" spans="1:1" ht="30.75" customHeight="1" x14ac:dyDescent="0.25">
      <c r="A11067"/>
    </row>
    <row r="11068" spans="1:1" ht="30.75" customHeight="1" x14ac:dyDescent="0.25">
      <c r="A11068"/>
    </row>
    <row r="11069" spans="1:1" ht="30.75" customHeight="1" x14ac:dyDescent="0.25">
      <c r="A11069"/>
    </row>
    <row r="11070" spans="1:1" ht="30.75" customHeight="1" x14ac:dyDescent="0.25">
      <c r="A11070"/>
    </row>
    <row r="11071" spans="1:1" ht="30.75" customHeight="1" x14ac:dyDescent="0.25">
      <c r="A11071"/>
    </row>
    <row r="11072" spans="1:1" ht="30.75" customHeight="1" x14ac:dyDescent="0.25">
      <c r="A11072"/>
    </row>
    <row r="11073" spans="1:1" ht="30.75" customHeight="1" x14ac:dyDescent="0.25">
      <c r="A11073"/>
    </row>
    <row r="11074" spans="1:1" ht="30.75" customHeight="1" x14ac:dyDescent="0.25">
      <c r="A11074"/>
    </row>
    <row r="11075" spans="1:1" ht="30.75" customHeight="1" x14ac:dyDescent="0.25">
      <c r="A11075"/>
    </row>
    <row r="11076" spans="1:1" ht="30.75" customHeight="1" x14ac:dyDescent="0.25">
      <c r="A11076"/>
    </row>
    <row r="11077" spans="1:1" ht="30.75" customHeight="1" x14ac:dyDescent="0.25">
      <c r="A11077"/>
    </row>
    <row r="11078" spans="1:1" ht="30.75" customHeight="1" x14ac:dyDescent="0.25">
      <c r="A11078"/>
    </row>
    <row r="11079" spans="1:1" ht="30.75" customHeight="1" x14ac:dyDescent="0.25">
      <c r="A11079"/>
    </row>
    <row r="11080" spans="1:1" ht="30.75" customHeight="1" x14ac:dyDescent="0.25">
      <c r="A11080"/>
    </row>
    <row r="11081" spans="1:1" ht="30.75" customHeight="1" x14ac:dyDescent="0.25">
      <c r="A11081"/>
    </row>
    <row r="11082" spans="1:1" ht="30.75" customHeight="1" x14ac:dyDescent="0.25">
      <c r="A11082"/>
    </row>
    <row r="11083" spans="1:1" ht="30.75" customHeight="1" x14ac:dyDescent="0.25">
      <c r="A11083"/>
    </row>
    <row r="11084" spans="1:1" ht="30.75" customHeight="1" x14ac:dyDescent="0.25">
      <c r="A11084"/>
    </row>
    <row r="11085" spans="1:1" ht="30.75" customHeight="1" x14ac:dyDescent="0.25">
      <c r="A11085"/>
    </row>
    <row r="11086" spans="1:1" ht="30.75" customHeight="1" x14ac:dyDescent="0.25">
      <c r="A11086"/>
    </row>
    <row r="11087" spans="1:1" ht="30.75" customHeight="1" x14ac:dyDescent="0.25">
      <c r="A11087"/>
    </row>
    <row r="11088" spans="1:1" ht="30.75" customHeight="1" x14ac:dyDescent="0.25">
      <c r="A11088"/>
    </row>
    <row r="11089" spans="1:1" ht="30.75" customHeight="1" x14ac:dyDescent="0.25">
      <c r="A11089"/>
    </row>
    <row r="11090" spans="1:1" ht="30.75" customHeight="1" x14ac:dyDescent="0.25">
      <c r="A11090"/>
    </row>
    <row r="11091" spans="1:1" ht="30.75" customHeight="1" x14ac:dyDescent="0.25">
      <c r="A11091"/>
    </row>
    <row r="11092" spans="1:1" ht="30.75" customHeight="1" x14ac:dyDescent="0.25">
      <c r="A11092"/>
    </row>
    <row r="11093" spans="1:1" ht="30.75" customHeight="1" x14ac:dyDescent="0.25">
      <c r="A11093"/>
    </row>
    <row r="11094" spans="1:1" ht="30.75" customHeight="1" x14ac:dyDescent="0.25">
      <c r="A11094"/>
    </row>
    <row r="11095" spans="1:1" ht="30.75" customHeight="1" x14ac:dyDescent="0.25">
      <c r="A11095"/>
    </row>
    <row r="11096" spans="1:1" ht="30.75" customHeight="1" x14ac:dyDescent="0.25">
      <c r="A11096"/>
    </row>
    <row r="11097" spans="1:1" ht="30.75" customHeight="1" x14ac:dyDescent="0.25">
      <c r="A11097"/>
    </row>
    <row r="11098" spans="1:1" ht="30.75" customHeight="1" x14ac:dyDescent="0.25">
      <c r="A11098"/>
    </row>
    <row r="11099" spans="1:1" ht="30.75" customHeight="1" x14ac:dyDescent="0.25">
      <c r="A11099"/>
    </row>
    <row r="11100" spans="1:1" ht="30.75" customHeight="1" x14ac:dyDescent="0.25">
      <c r="A11100"/>
    </row>
    <row r="11101" spans="1:1" ht="30.75" customHeight="1" x14ac:dyDescent="0.25">
      <c r="A11101"/>
    </row>
    <row r="11102" spans="1:1" ht="30.75" customHeight="1" x14ac:dyDescent="0.25">
      <c r="A11102"/>
    </row>
    <row r="11103" spans="1:1" ht="30.75" customHeight="1" x14ac:dyDescent="0.25">
      <c r="A11103"/>
    </row>
    <row r="11104" spans="1:1" ht="30.75" customHeight="1" x14ac:dyDescent="0.25">
      <c r="A11104"/>
    </row>
    <row r="11105" spans="1:1" ht="30.75" customHeight="1" x14ac:dyDescent="0.25">
      <c r="A11105"/>
    </row>
    <row r="11106" spans="1:1" ht="30.75" customHeight="1" x14ac:dyDescent="0.25">
      <c r="A11106"/>
    </row>
    <row r="11107" spans="1:1" ht="30.75" customHeight="1" x14ac:dyDescent="0.25">
      <c r="A11107"/>
    </row>
    <row r="11108" spans="1:1" ht="30.75" customHeight="1" x14ac:dyDescent="0.25">
      <c r="A11108"/>
    </row>
    <row r="11109" spans="1:1" ht="30.75" customHeight="1" x14ac:dyDescent="0.25">
      <c r="A11109"/>
    </row>
    <row r="11110" spans="1:1" ht="30.75" customHeight="1" x14ac:dyDescent="0.25">
      <c r="A11110"/>
    </row>
    <row r="11111" spans="1:1" ht="30.75" customHeight="1" x14ac:dyDescent="0.25">
      <c r="A11111"/>
    </row>
    <row r="11112" spans="1:1" ht="30.75" customHeight="1" x14ac:dyDescent="0.25">
      <c r="A11112"/>
    </row>
    <row r="11113" spans="1:1" ht="30.75" customHeight="1" x14ac:dyDescent="0.25">
      <c r="A11113"/>
    </row>
    <row r="11114" spans="1:1" ht="30.75" customHeight="1" x14ac:dyDescent="0.25">
      <c r="A11114"/>
    </row>
    <row r="11115" spans="1:1" ht="30.75" customHeight="1" x14ac:dyDescent="0.25">
      <c r="A11115"/>
    </row>
    <row r="11116" spans="1:1" ht="30.75" customHeight="1" x14ac:dyDescent="0.25">
      <c r="A11116"/>
    </row>
    <row r="11117" spans="1:1" ht="30.75" customHeight="1" x14ac:dyDescent="0.25">
      <c r="A11117"/>
    </row>
    <row r="11118" spans="1:1" ht="30.75" customHeight="1" x14ac:dyDescent="0.25">
      <c r="A11118"/>
    </row>
    <row r="11119" spans="1:1" ht="30.75" customHeight="1" x14ac:dyDescent="0.25">
      <c r="A11119"/>
    </row>
    <row r="11120" spans="1:1" ht="30.75" customHeight="1" x14ac:dyDescent="0.25">
      <c r="A11120"/>
    </row>
    <row r="11121" spans="1:1" ht="30.75" customHeight="1" x14ac:dyDescent="0.25">
      <c r="A11121"/>
    </row>
    <row r="11122" spans="1:1" ht="30.75" customHeight="1" x14ac:dyDescent="0.25">
      <c r="A11122"/>
    </row>
    <row r="11123" spans="1:1" ht="30.75" customHeight="1" x14ac:dyDescent="0.25">
      <c r="A11123"/>
    </row>
    <row r="11124" spans="1:1" ht="30.75" customHeight="1" x14ac:dyDescent="0.25">
      <c r="A11124"/>
    </row>
    <row r="11125" spans="1:1" ht="30.75" customHeight="1" x14ac:dyDescent="0.25">
      <c r="A11125"/>
    </row>
    <row r="11126" spans="1:1" ht="30.75" customHeight="1" x14ac:dyDescent="0.25">
      <c r="A11126"/>
    </row>
    <row r="11127" spans="1:1" ht="30.75" customHeight="1" x14ac:dyDescent="0.25">
      <c r="A11127"/>
    </row>
    <row r="11128" spans="1:1" ht="30.75" customHeight="1" x14ac:dyDescent="0.25">
      <c r="A11128"/>
    </row>
    <row r="11129" spans="1:1" ht="30.75" customHeight="1" x14ac:dyDescent="0.25">
      <c r="A11129"/>
    </row>
    <row r="11130" spans="1:1" ht="30.75" customHeight="1" x14ac:dyDescent="0.25">
      <c r="A11130"/>
    </row>
    <row r="11131" spans="1:1" ht="30.75" customHeight="1" x14ac:dyDescent="0.25">
      <c r="A11131"/>
    </row>
    <row r="11132" spans="1:1" ht="30.75" customHeight="1" x14ac:dyDescent="0.25">
      <c r="A11132"/>
    </row>
    <row r="11133" spans="1:1" ht="30.75" customHeight="1" x14ac:dyDescent="0.25">
      <c r="A11133"/>
    </row>
    <row r="11134" spans="1:1" ht="30.75" customHeight="1" x14ac:dyDescent="0.25">
      <c r="A11134"/>
    </row>
    <row r="11135" spans="1:1" ht="30.75" customHeight="1" x14ac:dyDescent="0.25">
      <c r="A11135"/>
    </row>
    <row r="11136" spans="1:1" ht="30.75" customHeight="1" x14ac:dyDescent="0.25">
      <c r="A11136"/>
    </row>
    <row r="11137" spans="1:1" ht="30.75" customHeight="1" x14ac:dyDescent="0.25">
      <c r="A11137"/>
    </row>
    <row r="11138" spans="1:1" ht="30.75" customHeight="1" x14ac:dyDescent="0.25">
      <c r="A11138"/>
    </row>
    <row r="11139" spans="1:1" ht="30.75" customHeight="1" x14ac:dyDescent="0.25">
      <c r="A11139"/>
    </row>
    <row r="11140" spans="1:1" ht="30.75" customHeight="1" x14ac:dyDescent="0.25">
      <c r="A11140"/>
    </row>
    <row r="11141" spans="1:1" ht="30.75" customHeight="1" x14ac:dyDescent="0.25">
      <c r="A11141"/>
    </row>
    <row r="11142" spans="1:1" ht="30.75" customHeight="1" x14ac:dyDescent="0.25">
      <c r="A11142"/>
    </row>
    <row r="11143" spans="1:1" ht="30.75" customHeight="1" x14ac:dyDescent="0.25">
      <c r="A11143"/>
    </row>
    <row r="11144" spans="1:1" ht="30.75" customHeight="1" x14ac:dyDescent="0.25">
      <c r="A11144"/>
    </row>
    <row r="11145" spans="1:1" ht="30.75" customHeight="1" x14ac:dyDescent="0.25">
      <c r="A11145"/>
    </row>
    <row r="11146" spans="1:1" ht="30.75" customHeight="1" x14ac:dyDescent="0.25">
      <c r="A11146"/>
    </row>
    <row r="11147" spans="1:1" ht="30.75" customHeight="1" x14ac:dyDescent="0.25">
      <c r="A11147"/>
    </row>
    <row r="11148" spans="1:1" ht="30.75" customHeight="1" x14ac:dyDescent="0.25">
      <c r="A11148"/>
    </row>
    <row r="11149" spans="1:1" ht="30.75" customHeight="1" x14ac:dyDescent="0.25">
      <c r="A11149"/>
    </row>
    <row r="11150" spans="1:1" ht="30.75" customHeight="1" x14ac:dyDescent="0.25">
      <c r="A11150"/>
    </row>
    <row r="11151" spans="1:1" ht="30.75" customHeight="1" x14ac:dyDescent="0.25">
      <c r="A11151"/>
    </row>
    <row r="11152" spans="1:1" ht="30.75" customHeight="1" x14ac:dyDescent="0.25">
      <c r="A11152"/>
    </row>
    <row r="11153" spans="1:1" ht="30.75" customHeight="1" x14ac:dyDescent="0.25">
      <c r="A11153"/>
    </row>
    <row r="11154" spans="1:1" ht="30.75" customHeight="1" x14ac:dyDescent="0.25">
      <c r="A11154"/>
    </row>
    <row r="11155" spans="1:1" ht="30.75" customHeight="1" x14ac:dyDescent="0.25">
      <c r="A11155"/>
    </row>
    <row r="11156" spans="1:1" ht="30.75" customHeight="1" x14ac:dyDescent="0.25">
      <c r="A11156"/>
    </row>
    <row r="11157" spans="1:1" ht="30.75" customHeight="1" x14ac:dyDescent="0.25">
      <c r="A11157"/>
    </row>
    <row r="11158" spans="1:1" ht="30.75" customHeight="1" x14ac:dyDescent="0.25">
      <c r="A11158"/>
    </row>
    <row r="11159" spans="1:1" ht="30.75" customHeight="1" x14ac:dyDescent="0.25">
      <c r="A11159"/>
    </row>
    <row r="11160" spans="1:1" ht="30.75" customHeight="1" x14ac:dyDescent="0.25">
      <c r="A11160"/>
    </row>
    <row r="11161" spans="1:1" ht="30.75" customHeight="1" x14ac:dyDescent="0.25">
      <c r="A11161"/>
    </row>
    <row r="11162" spans="1:1" ht="30.75" customHeight="1" x14ac:dyDescent="0.25">
      <c r="A11162"/>
    </row>
    <row r="11163" spans="1:1" ht="30.75" customHeight="1" x14ac:dyDescent="0.25">
      <c r="A11163"/>
    </row>
    <row r="11164" spans="1:1" ht="30.75" customHeight="1" x14ac:dyDescent="0.25">
      <c r="A11164"/>
    </row>
    <row r="11165" spans="1:1" ht="30.75" customHeight="1" x14ac:dyDescent="0.25">
      <c r="A11165"/>
    </row>
    <row r="11166" spans="1:1" ht="30.75" customHeight="1" x14ac:dyDescent="0.25">
      <c r="A11166"/>
    </row>
    <row r="11167" spans="1:1" ht="30.75" customHeight="1" x14ac:dyDescent="0.25">
      <c r="A11167"/>
    </row>
    <row r="11168" spans="1:1" ht="30.75" customHeight="1" x14ac:dyDescent="0.25">
      <c r="A11168"/>
    </row>
    <row r="11169" spans="1:1" ht="30.75" customHeight="1" x14ac:dyDescent="0.25">
      <c r="A11169"/>
    </row>
    <row r="11170" spans="1:1" ht="30.75" customHeight="1" x14ac:dyDescent="0.25">
      <c r="A11170"/>
    </row>
    <row r="11171" spans="1:1" ht="30.75" customHeight="1" x14ac:dyDescent="0.25">
      <c r="A11171"/>
    </row>
    <row r="11172" spans="1:1" ht="30.75" customHeight="1" x14ac:dyDescent="0.25">
      <c r="A11172"/>
    </row>
    <row r="11173" spans="1:1" ht="30.75" customHeight="1" x14ac:dyDescent="0.25">
      <c r="A11173"/>
    </row>
    <row r="11174" spans="1:1" ht="30.75" customHeight="1" x14ac:dyDescent="0.25">
      <c r="A11174"/>
    </row>
    <row r="11175" spans="1:1" ht="30.75" customHeight="1" x14ac:dyDescent="0.25">
      <c r="A11175"/>
    </row>
    <row r="11176" spans="1:1" ht="30.75" customHeight="1" x14ac:dyDescent="0.25">
      <c r="A11176"/>
    </row>
    <row r="11177" spans="1:1" ht="30.75" customHeight="1" x14ac:dyDescent="0.25">
      <c r="A11177"/>
    </row>
    <row r="11178" spans="1:1" ht="30.75" customHeight="1" x14ac:dyDescent="0.25">
      <c r="A11178"/>
    </row>
    <row r="11179" spans="1:1" ht="30.75" customHeight="1" x14ac:dyDescent="0.25">
      <c r="A11179"/>
    </row>
    <row r="11180" spans="1:1" ht="30.75" customHeight="1" x14ac:dyDescent="0.25">
      <c r="A11180"/>
    </row>
    <row r="11181" spans="1:1" ht="30.75" customHeight="1" x14ac:dyDescent="0.25">
      <c r="A11181"/>
    </row>
    <row r="11182" spans="1:1" ht="30.75" customHeight="1" x14ac:dyDescent="0.25">
      <c r="A11182"/>
    </row>
    <row r="11183" spans="1:1" ht="30.75" customHeight="1" x14ac:dyDescent="0.25">
      <c r="A11183"/>
    </row>
    <row r="11184" spans="1:1" ht="30.75" customHeight="1" x14ac:dyDescent="0.25">
      <c r="A11184"/>
    </row>
    <row r="11185" spans="1:1" ht="30.75" customHeight="1" x14ac:dyDescent="0.25">
      <c r="A11185"/>
    </row>
    <row r="11186" spans="1:1" ht="30.75" customHeight="1" x14ac:dyDescent="0.25">
      <c r="A11186"/>
    </row>
    <row r="11187" spans="1:1" ht="30.75" customHeight="1" x14ac:dyDescent="0.25">
      <c r="A11187"/>
    </row>
    <row r="11188" spans="1:1" ht="30.75" customHeight="1" x14ac:dyDescent="0.25">
      <c r="A11188"/>
    </row>
    <row r="11189" spans="1:1" ht="30.75" customHeight="1" x14ac:dyDescent="0.25">
      <c r="A11189"/>
    </row>
    <row r="11190" spans="1:1" ht="30.75" customHeight="1" x14ac:dyDescent="0.25">
      <c r="A11190"/>
    </row>
    <row r="11191" spans="1:1" ht="30.75" customHeight="1" x14ac:dyDescent="0.25">
      <c r="A11191"/>
    </row>
    <row r="11192" spans="1:1" ht="30.75" customHeight="1" x14ac:dyDescent="0.25">
      <c r="A11192"/>
    </row>
    <row r="11193" spans="1:1" ht="30.75" customHeight="1" x14ac:dyDescent="0.25">
      <c r="A11193"/>
    </row>
    <row r="11194" spans="1:1" ht="30.75" customHeight="1" x14ac:dyDescent="0.25">
      <c r="A11194"/>
    </row>
    <row r="11195" spans="1:1" ht="30.75" customHeight="1" x14ac:dyDescent="0.25">
      <c r="A11195"/>
    </row>
    <row r="11196" spans="1:1" ht="30.75" customHeight="1" x14ac:dyDescent="0.25">
      <c r="A11196"/>
    </row>
    <row r="11197" spans="1:1" ht="30.75" customHeight="1" x14ac:dyDescent="0.25">
      <c r="A11197"/>
    </row>
    <row r="11198" spans="1:1" ht="30.75" customHeight="1" x14ac:dyDescent="0.25">
      <c r="A11198"/>
    </row>
    <row r="11199" spans="1:1" ht="30.75" customHeight="1" x14ac:dyDescent="0.25">
      <c r="A11199"/>
    </row>
    <row r="11200" spans="1:1" ht="30.75" customHeight="1" x14ac:dyDescent="0.25">
      <c r="A11200"/>
    </row>
    <row r="11201" spans="1:1" ht="30.75" customHeight="1" x14ac:dyDescent="0.25">
      <c r="A11201"/>
    </row>
    <row r="11202" spans="1:1" ht="30.75" customHeight="1" x14ac:dyDescent="0.25">
      <c r="A11202"/>
    </row>
    <row r="11203" spans="1:1" ht="30.75" customHeight="1" x14ac:dyDescent="0.25">
      <c r="A11203"/>
    </row>
    <row r="11204" spans="1:1" ht="30.75" customHeight="1" x14ac:dyDescent="0.25">
      <c r="A11204"/>
    </row>
    <row r="11205" spans="1:1" ht="30.75" customHeight="1" x14ac:dyDescent="0.25">
      <c r="A11205"/>
    </row>
    <row r="11206" spans="1:1" ht="30.75" customHeight="1" x14ac:dyDescent="0.25">
      <c r="A11206"/>
    </row>
    <row r="11207" spans="1:1" ht="30.75" customHeight="1" x14ac:dyDescent="0.25">
      <c r="A11207"/>
    </row>
    <row r="11208" spans="1:1" ht="30.75" customHeight="1" x14ac:dyDescent="0.25">
      <c r="A11208"/>
    </row>
    <row r="11209" spans="1:1" ht="30.75" customHeight="1" x14ac:dyDescent="0.25">
      <c r="A11209"/>
    </row>
    <row r="11210" spans="1:1" ht="30.75" customHeight="1" x14ac:dyDescent="0.25">
      <c r="A11210"/>
    </row>
    <row r="11211" spans="1:1" ht="30.75" customHeight="1" x14ac:dyDescent="0.25">
      <c r="A11211"/>
    </row>
    <row r="11212" spans="1:1" ht="30.75" customHeight="1" x14ac:dyDescent="0.25">
      <c r="A11212"/>
    </row>
    <row r="11213" spans="1:1" ht="30.75" customHeight="1" x14ac:dyDescent="0.25">
      <c r="A11213"/>
    </row>
    <row r="11214" spans="1:1" ht="30.75" customHeight="1" x14ac:dyDescent="0.25">
      <c r="A11214"/>
    </row>
    <row r="11215" spans="1:1" ht="30.75" customHeight="1" x14ac:dyDescent="0.25">
      <c r="A11215"/>
    </row>
    <row r="11216" spans="1:1" ht="30.75" customHeight="1" x14ac:dyDescent="0.25">
      <c r="A11216"/>
    </row>
    <row r="11217" spans="1:1" ht="30.75" customHeight="1" x14ac:dyDescent="0.25">
      <c r="A11217"/>
    </row>
    <row r="11218" spans="1:1" ht="30.75" customHeight="1" x14ac:dyDescent="0.25">
      <c r="A11218"/>
    </row>
    <row r="11219" spans="1:1" ht="30.75" customHeight="1" x14ac:dyDescent="0.25">
      <c r="A11219"/>
    </row>
    <row r="11220" spans="1:1" ht="30.75" customHeight="1" x14ac:dyDescent="0.25">
      <c r="A11220"/>
    </row>
    <row r="11221" spans="1:1" ht="30.75" customHeight="1" x14ac:dyDescent="0.25">
      <c r="A11221"/>
    </row>
    <row r="11222" spans="1:1" ht="30.75" customHeight="1" x14ac:dyDescent="0.25">
      <c r="A11222"/>
    </row>
    <row r="11223" spans="1:1" ht="30.75" customHeight="1" x14ac:dyDescent="0.25">
      <c r="A11223"/>
    </row>
    <row r="11224" spans="1:1" ht="30.75" customHeight="1" x14ac:dyDescent="0.25">
      <c r="A11224"/>
    </row>
    <row r="11225" spans="1:1" ht="30.75" customHeight="1" x14ac:dyDescent="0.25">
      <c r="A11225"/>
    </row>
    <row r="11226" spans="1:1" ht="30.75" customHeight="1" x14ac:dyDescent="0.25">
      <c r="A11226"/>
    </row>
    <row r="11227" spans="1:1" ht="30.75" customHeight="1" x14ac:dyDescent="0.25">
      <c r="A11227"/>
    </row>
    <row r="11228" spans="1:1" ht="30.75" customHeight="1" x14ac:dyDescent="0.25">
      <c r="A11228"/>
    </row>
    <row r="11229" spans="1:1" ht="30.75" customHeight="1" x14ac:dyDescent="0.25">
      <c r="A11229"/>
    </row>
    <row r="11230" spans="1:1" ht="30.75" customHeight="1" x14ac:dyDescent="0.25">
      <c r="A11230"/>
    </row>
    <row r="11231" spans="1:1" ht="30.75" customHeight="1" x14ac:dyDescent="0.25">
      <c r="A11231"/>
    </row>
    <row r="11232" spans="1:1" ht="30.75" customHeight="1" x14ac:dyDescent="0.25">
      <c r="A11232"/>
    </row>
    <row r="11233" spans="1:1" ht="30.75" customHeight="1" x14ac:dyDescent="0.25">
      <c r="A11233"/>
    </row>
    <row r="11234" spans="1:1" ht="30.75" customHeight="1" x14ac:dyDescent="0.25">
      <c r="A11234"/>
    </row>
    <row r="11235" spans="1:1" ht="30.75" customHeight="1" x14ac:dyDescent="0.25">
      <c r="A11235"/>
    </row>
    <row r="11236" spans="1:1" ht="30.75" customHeight="1" x14ac:dyDescent="0.25">
      <c r="A11236"/>
    </row>
    <row r="11237" spans="1:1" ht="30.75" customHeight="1" x14ac:dyDescent="0.25">
      <c r="A11237"/>
    </row>
    <row r="11238" spans="1:1" ht="30.75" customHeight="1" x14ac:dyDescent="0.25">
      <c r="A11238"/>
    </row>
    <row r="11239" spans="1:1" ht="30.75" customHeight="1" x14ac:dyDescent="0.25">
      <c r="A11239"/>
    </row>
    <row r="11240" spans="1:1" ht="30.75" customHeight="1" x14ac:dyDescent="0.25">
      <c r="A11240"/>
    </row>
    <row r="11241" spans="1:1" ht="30.75" customHeight="1" x14ac:dyDescent="0.25">
      <c r="A11241"/>
    </row>
    <row r="11242" spans="1:1" ht="30.75" customHeight="1" x14ac:dyDescent="0.25">
      <c r="A11242"/>
    </row>
    <row r="11243" spans="1:1" ht="30.75" customHeight="1" x14ac:dyDescent="0.25">
      <c r="A11243"/>
    </row>
    <row r="11244" spans="1:1" ht="30.75" customHeight="1" x14ac:dyDescent="0.25">
      <c r="A11244"/>
    </row>
    <row r="11245" spans="1:1" ht="30.75" customHeight="1" x14ac:dyDescent="0.25">
      <c r="A11245"/>
    </row>
    <row r="11246" spans="1:1" ht="30.75" customHeight="1" x14ac:dyDescent="0.25">
      <c r="A11246"/>
    </row>
    <row r="11247" spans="1:1" ht="30.75" customHeight="1" x14ac:dyDescent="0.25">
      <c r="A11247"/>
    </row>
    <row r="11248" spans="1:1" ht="30.75" customHeight="1" x14ac:dyDescent="0.25">
      <c r="A11248"/>
    </row>
    <row r="11249" spans="1:1" ht="30.75" customHeight="1" x14ac:dyDescent="0.25">
      <c r="A11249"/>
    </row>
    <row r="11250" spans="1:1" ht="30.75" customHeight="1" x14ac:dyDescent="0.25">
      <c r="A11250"/>
    </row>
    <row r="11251" spans="1:1" ht="30.75" customHeight="1" x14ac:dyDescent="0.25">
      <c r="A11251"/>
    </row>
    <row r="11252" spans="1:1" ht="30.75" customHeight="1" x14ac:dyDescent="0.25">
      <c r="A11252"/>
    </row>
    <row r="11253" spans="1:1" ht="30.75" customHeight="1" x14ac:dyDescent="0.25">
      <c r="A11253"/>
    </row>
    <row r="11254" spans="1:1" ht="30.75" customHeight="1" x14ac:dyDescent="0.25">
      <c r="A11254"/>
    </row>
    <row r="11255" spans="1:1" ht="30.75" customHeight="1" x14ac:dyDescent="0.25">
      <c r="A11255"/>
    </row>
    <row r="11256" spans="1:1" ht="30.75" customHeight="1" x14ac:dyDescent="0.25">
      <c r="A11256"/>
    </row>
    <row r="11257" spans="1:1" ht="30.75" customHeight="1" x14ac:dyDescent="0.25">
      <c r="A11257"/>
    </row>
    <row r="11258" spans="1:1" ht="30.75" customHeight="1" x14ac:dyDescent="0.25">
      <c r="A11258"/>
    </row>
    <row r="11259" spans="1:1" ht="30.75" customHeight="1" x14ac:dyDescent="0.25">
      <c r="A11259"/>
    </row>
    <row r="11260" spans="1:1" ht="30.75" customHeight="1" x14ac:dyDescent="0.25">
      <c r="A11260"/>
    </row>
    <row r="11261" spans="1:1" ht="30.75" customHeight="1" x14ac:dyDescent="0.25">
      <c r="A11261"/>
    </row>
    <row r="11262" spans="1:1" ht="30.75" customHeight="1" x14ac:dyDescent="0.25">
      <c r="A11262"/>
    </row>
    <row r="11263" spans="1:1" ht="30.75" customHeight="1" x14ac:dyDescent="0.25">
      <c r="A11263"/>
    </row>
    <row r="11264" spans="1:1" ht="30.75" customHeight="1" x14ac:dyDescent="0.25">
      <c r="A11264"/>
    </row>
    <row r="11265" spans="1:1" ht="30.75" customHeight="1" x14ac:dyDescent="0.25">
      <c r="A11265"/>
    </row>
    <row r="11266" spans="1:1" ht="30.75" customHeight="1" x14ac:dyDescent="0.25">
      <c r="A11266"/>
    </row>
    <row r="11267" spans="1:1" ht="30.75" customHeight="1" x14ac:dyDescent="0.25">
      <c r="A11267"/>
    </row>
    <row r="11268" spans="1:1" ht="30.75" customHeight="1" x14ac:dyDescent="0.25">
      <c r="A11268"/>
    </row>
    <row r="11269" spans="1:1" ht="30.75" customHeight="1" x14ac:dyDescent="0.25">
      <c r="A11269"/>
    </row>
    <row r="11270" spans="1:1" ht="30.75" customHeight="1" x14ac:dyDescent="0.25">
      <c r="A11270"/>
    </row>
    <row r="11271" spans="1:1" ht="30.75" customHeight="1" x14ac:dyDescent="0.25">
      <c r="A11271"/>
    </row>
    <row r="11272" spans="1:1" ht="30.75" customHeight="1" x14ac:dyDescent="0.25">
      <c r="A11272"/>
    </row>
    <row r="11273" spans="1:1" ht="30.75" customHeight="1" x14ac:dyDescent="0.25">
      <c r="A11273"/>
    </row>
    <row r="11274" spans="1:1" ht="30.75" customHeight="1" x14ac:dyDescent="0.25">
      <c r="A11274"/>
    </row>
    <row r="11275" spans="1:1" ht="30.75" customHeight="1" x14ac:dyDescent="0.25">
      <c r="A11275"/>
    </row>
    <row r="11276" spans="1:1" ht="30.75" customHeight="1" x14ac:dyDescent="0.25">
      <c r="A11276"/>
    </row>
    <row r="11277" spans="1:1" ht="30.75" customHeight="1" x14ac:dyDescent="0.25">
      <c r="A11277"/>
    </row>
    <row r="11278" spans="1:1" ht="30.75" customHeight="1" x14ac:dyDescent="0.25">
      <c r="A11278"/>
    </row>
    <row r="11279" spans="1:1" ht="30.75" customHeight="1" x14ac:dyDescent="0.25">
      <c r="A11279"/>
    </row>
    <row r="11280" spans="1:1" ht="30.75" customHeight="1" x14ac:dyDescent="0.25">
      <c r="A11280"/>
    </row>
    <row r="11281" spans="1:1" ht="30.75" customHeight="1" x14ac:dyDescent="0.25">
      <c r="A11281"/>
    </row>
    <row r="11282" spans="1:1" ht="30.75" customHeight="1" x14ac:dyDescent="0.25">
      <c r="A11282"/>
    </row>
    <row r="11283" spans="1:1" ht="30.75" customHeight="1" x14ac:dyDescent="0.25">
      <c r="A11283"/>
    </row>
    <row r="11284" spans="1:1" ht="30.75" customHeight="1" x14ac:dyDescent="0.25">
      <c r="A11284"/>
    </row>
    <row r="11285" spans="1:1" ht="30.75" customHeight="1" x14ac:dyDescent="0.25">
      <c r="A11285"/>
    </row>
    <row r="11286" spans="1:1" ht="30.75" customHeight="1" x14ac:dyDescent="0.25">
      <c r="A11286"/>
    </row>
    <row r="11287" spans="1:1" ht="30.75" customHeight="1" x14ac:dyDescent="0.25">
      <c r="A11287"/>
    </row>
    <row r="11288" spans="1:1" ht="30.75" customHeight="1" x14ac:dyDescent="0.25">
      <c r="A11288"/>
    </row>
    <row r="11289" spans="1:1" ht="30.75" customHeight="1" x14ac:dyDescent="0.25">
      <c r="A11289"/>
    </row>
    <row r="11290" spans="1:1" ht="30.75" customHeight="1" x14ac:dyDescent="0.25">
      <c r="A11290"/>
    </row>
    <row r="11291" spans="1:1" ht="30.75" customHeight="1" x14ac:dyDescent="0.25">
      <c r="A11291"/>
    </row>
    <row r="11292" spans="1:1" ht="30.75" customHeight="1" x14ac:dyDescent="0.25">
      <c r="A11292"/>
    </row>
    <row r="11293" spans="1:1" ht="30.75" customHeight="1" x14ac:dyDescent="0.25">
      <c r="A11293"/>
    </row>
    <row r="11294" spans="1:1" ht="30.75" customHeight="1" x14ac:dyDescent="0.25">
      <c r="A11294"/>
    </row>
    <row r="11295" spans="1:1" ht="30.75" customHeight="1" x14ac:dyDescent="0.25">
      <c r="A11295"/>
    </row>
    <row r="11296" spans="1:1" ht="30.75" customHeight="1" x14ac:dyDescent="0.25">
      <c r="A11296"/>
    </row>
    <row r="11297" spans="1:1" ht="30.75" customHeight="1" x14ac:dyDescent="0.25">
      <c r="A11297"/>
    </row>
    <row r="11298" spans="1:1" ht="30.75" customHeight="1" x14ac:dyDescent="0.25">
      <c r="A11298"/>
    </row>
    <row r="11299" spans="1:1" ht="30.75" customHeight="1" x14ac:dyDescent="0.25">
      <c r="A11299"/>
    </row>
    <row r="11300" spans="1:1" ht="30.75" customHeight="1" x14ac:dyDescent="0.25">
      <c r="A11300"/>
    </row>
    <row r="11301" spans="1:1" ht="30.75" customHeight="1" x14ac:dyDescent="0.25">
      <c r="A11301"/>
    </row>
    <row r="11302" spans="1:1" ht="30.75" customHeight="1" x14ac:dyDescent="0.25">
      <c r="A11302"/>
    </row>
    <row r="11303" spans="1:1" ht="30.75" customHeight="1" x14ac:dyDescent="0.25">
      <c r="A11303"/>
    </row>
    <row r="11304" spans="1:1" ht="30.75" customHeight="1" x14ac:dyDescent="0.25">
      <c r="A11304"/>
    </row>
    <row r="11305" spans="1:1" ht="30.75" customHeight="1" x14ac:dyDescent="0.25">
      <c r="A11305"/>
    </row>
    <row r="11306" spans="1:1" ht="30.75" customHeight="1" x14ac:dyDescent="0.25">
      <c r="A11306"/>
    </row>
    <row r="11307" spans="1:1" ht="30.75" customHeight="1" x14ac:dyDescent="0.25">
      <c r="A11307"/>
    </row>
    <row r="11308" spans="1:1" ht="30.75" customHeight="1" x14ac:dyDescent="0.25">
      <c r="A11308"/>
    </row>
    <row r="11309" spans="1:1" ht="30.75" customHeight="1" x14ac:dyDescent="0.25">
      <c r="A11309"/>
    </row>
    <row r="11310" spans="1:1" ht="30.75" customHeight="1" x14ac:dyDescent="0.25">
      <c r="A11310"/>
    </row>
    <row r="11311" spans="1:1" ht="30.75" customHeight="1" x14ac:dyDescent="0.25">
      <c r="A11311"/>
    </row>
    <row r="11312" spans="1:1" ht="30.75" customHeight="1" x14ac:dyDescent="0.25">
      <c r="A11312"/>
    </row>
    <row r="11313" spans="1:1" ht="30.75" customHeight="1" x14ac:dyDescent="0.25">
      <c r="A11313"/>
    </row>
    <row r="11314" spans="1:1" ht="30.75" customHeight="1" x14ac:dyDescent="0.25">
      <c r="A11314"/>
    </row>
    <row r="11315" spans="1:1" ht="30.75" customHeight="1" x14ac:dyDescent="0.25">
      <c r="A11315"/>
    </row>
    <row r="11316" spans="1:1" ht="30.75" customHeight="1" x14ac:dyDescent="0.25">
      <c r="A11316"/>
    </row>
    <row r="11317" spans="1:1" ht="30.75" customHeight="1" x14ac:dyDescent="0.25">
      <c r="A11317"/>
    </row>
    <row r="11318" spans="1:1" ht="30.75" customHeight="1" x14ac:dyDescent="0.25">
      <c r="A11318"/>
    </row>
    <row r="11319" spans="1:1" ht="30.75" customHeight="1" x14ac:dyDescent="0.25">
      <c r="A11319"/>
    </row>
    <row r="11320" spans="1:1" ht="30.75" customHeight="1" x14ac:dyDescent="0.25">
      <c r="A11320"/>
    </row>
    <row r="11321" spans="1:1" ht="30.75" customHeight="1" x14ac:dyDescent="0.25">
      <c r="A11321"/>
    </row>
    <row r="11322" spans="1:1" ht="30.75" customHeight="1" x14ac:dyDescent="0.25">
      <c r="A11322"/>
    </row>
    <row r="11323" spans="1:1" ht="30.75" customHeight="1" x14ac:dyDescent="0.25">
      <c r="A11323"/>
    </row>
    <row r="11324" spans="1:1" ht="30.75" customHeight="1" x14ac:dyDescent="0.25">
      <c r="A11324"/>
    </row>
    <row r="11325" spans="1:1" ht="30.75" customHeight="1" x14ac:dyDescent="0.25">
      <c r="A11325"/>
    </row>
    <row r="11326" spans="1:1" ht="30.75" customHeight="1" x14ac:dyDescent="0.25">
      <c r="A11326"/>
    </row>
    <row r="11327" spans="1:1" ht="30.75" customHeight="1" x14ac:dyDescent="0.25">
      <c r="A11327"/>
    </row>
    <row r="11328" spans="1:1" ht="30.75" customHeight="1" x14ac:dyDescent="0.25">
      <c r="A11328"/>
    </row>
    <row r="11329" spans="1:1" ht="30.75" customHeight="1" x14ac:dyDescent="0.25">
      <c r="A11329"/>
    </row>
    <row r="11330" spans="1:1" ht="30.75" customHeight="1" x14ac:dyDescent="0.25">
      <c r="A11330"/>
    </row>
    <row r="11331" spans="1:1" ht="30.75" customHeight="1" x14ac:dyDescent="0.25">
      <c r="A11331"/>
    </row>
    <row r="11332" spans="1:1" ht="30.75" customHeight="1" x14ac:dyDescent="0.25">
      <c r="A11332"/>
    </row>
    <row r="11333" spans="1:1" ht="30.75" customHeight="1" x14ac:dyDescent="0.25">
      <c r="A11333"/>
    </row>
    <row r="11334" spans="1:1" ht="30.75" customHeight="1" x14ac:dyDescent="0.25">
      <c r="A11334"/>
    </row>
    <row r="11335" spans="1:1" ht="30.75" customHeight="1" x14ac:dyDescent="0.25">
      <c r="A11335"/>
    </row>
    <row r="11336" spans="1:1" ht="30.75" customHeight="1" x14ac:dyDescent="0.25">
      <c r="A11336"/>
    </row>
    <row r="11337" spans="1:1" ht="30.75" customHeight="1" x14ac:dyDescent="0.25">
      <c r="A11337"/>
    </row>
    <row r="11338" spans="1:1" ht="30.75" customHeight="1" x14ac:dyDescent="0.25">
      <c r="A11338"/>
    </row>
    <row r="11339" spans="1:1" ht="30.75" customHeight="1" x14ac:dyDescent="0.25">
      <c r="A11339"/>
    </row>
    <row r="11340" spans="1:1" ht="30.75" customHeight="1" x14ac:dyDescent="0.25">
      <c r="A11340"/>
    </row>
    <row r="11341" spans="1:1" ht="30.75" customHeight="1" x14ac:dyDescent="0.25">
      <c r="A11341"/>
    </row>
    <row r="11342" spans="1:1" ht="30.75" customHeight="1" x14ac:dyDescent="0.25">
      <c r="A11342"/>
    </row>
    <row r="11343" spans="1:1" ht="30.75" customHeight="1" x14ac:dyDescent="0.25">
      <c r="A11343"/>
    </row>
    <row r="11344" spans="1:1" ht="30.75" customHeight="1" x14ac:dyDescent="0.25">
      <c r="A11344"/>
    </row>
    <row r="11345" spans="1:1" ht="30.75" customHeight="1" x14ac:dyDescent="0.25">
      <c r="A11345"/>
    </row>
    <row r="11346" spans="1:1" ht="30.75" customHeight="1" x14ac:dyDescent="0.25">
      <c r="A11346"/>
    </row>
    <row r="11347" spans="1:1" ht="30.75" customHeight="1" x14ac:dyDescent="0.25">
      <c r="A11347"/>
    </row>
    <row r="11348" spans="1:1" ht="30.75" customHeight="1" x14ac:dyDescent="0.25">
      <c r="A11348"/>
    </row>
    <row r="11349" spans="1:1" ht="30.75" customHeight="1" x14ac:dyDescent="0.25">
      <c r="A11349"/>
    </row>
    <row r="11350" spans="1:1" ht="30.75" customHeight="1" x14ac:dyDescent="0.25">
      <c r="A11350"/>
    </row>
    <row r="11351" spans="1:1" ht="30.75" customHeight="1" x14ac:dyDescent="0.25">
      <c r="A11351"/>
    </row>
    <row r="11352" spans="1:1" ht="30.75" customHeight="1" x14ac:dyDescent="0.25">
      <c r="A11352"/>
    </row>
    <row r="11353" spans="1:1" ht="30.75" customHeight="1" x14ac:dyDescent="0.25">
      <c r="A11353"/>
    </row>
    <row r="11354" spans="1:1" ht="30.75" customHeight="1" x14ac:dyDescent="0.25">
      <c r="A11354"/>
    </row>
    <row r="11355" spans="1:1" ht="30.75" customHeight="1" x14ac:dyDescent="0.25">
      <c r="A11355"/>
    </row>
    <row r="11356" spans="1:1" ht="30.75" customHeight="1" x14ac:dyDescent="0.25">
      <c r="A11356"/>
    </row>
    <row r="11357" spans="1:1" ht="30.75" customHeight="1" x14ac:dyDescent="0.25">
      <c r="A11357"/>
    </row>
    <row r="11358" spans="1:1" ht="30.75" customHeight="1" x14ac:dyDescent="0.25">
      <c r="A11358"/>
    </row>
    <row r="11359" spans="1:1" ht="30.75" customHeight="1" x14ac:dyDescent="0.25">
      <c r="A11359"/>
    </row>
    <row r="11360" spans="1:1" ht="30.75" customHeight="1" x14ac:dyDescent="0.25">
      <c r="A11360"/>
    </row>
    <row r="11361" spans="1:1" ht="30.75" customHeight="1" x14ac:dyDescent="0.25">
      <c r="A11361"/>
    </row>
    <row r="11362" spans="1:1" ht="30.75" customHeight="1" x14ac:dyDescent="0.25">
      <c r="A11362"/>
    </row>
    <row r="11363" spans="1:1" ht="30.75" customHeight="1" x14ac:dyDescent="0.25">
      <c r="A11363"/>
    </row>
    <row r="11364" spans="1:1" ht="30.75" customHeight="1" x14ac:dyDescent="0.25">
      <c r="A11364"/>
    </row>
    <row r="11365" spans="1:1" ht="30.75" customHeight="1" x14ac:dyDescent="0.25">
      <c r="A11365"/>
    </row>
    <row r="11366" spans="1:1" ht="30.75" customHeight="1" x14ac:dyDescent="0.25">
      <c r="A11366"/>
    </row>
    <row r="11367" spans="1:1" ht="30.75" customHeight="1" x14ac:dyDescent="0.25">
      <c r="A11367"/>
    </row>
    <row r="11368" spans="1:1" ht="30.75" customHeight="1" x14ac:dyDescent="0.25">
      <c r="A11368"/>
    </row>
    <row r="11369" spans="1:1" ht="30.75" customHeight="1" x14ac:dyDescent="0.25">
      <c r="A11369"/>
    </row>
    <row r="11370" spans="1:1" ht="30.75" customHeight="1" x14ac:dyDescent="0.25">
      <c r="A11370"/>
    </row>
    <row r="11371" spans="1:1" ht="30.75" customHeight="1" x14ac:dyDescent="0.25">
      <c r="A11371"/>
    </row>
    <row r="11372" spans="1:1" ht="30.75" customHeight="1" x14ac:dyDescent="0.25">
      <c r="A11372"/>
    </row>
    <row r="11373" spans="1:1" ht="30.75" customHeight="1" x14ac:dyDescent="0.25">
      <c r="A11373"/>
    </row>
    <row r="11374" spans="1:1" ht="30.75" customHeight="1" x14ac:dyDescent="0.25">
      <c r="A11374"/>
    </row>
    <row r="11375" spans="1:1" ht="30.75" customHeight="1" x14ac:dyDescent="0.25">
      <c r="A11375"/>
    </row>
    <row r="11376" spans="1:1" ht="30.75" customHeight="1" x14ac:dyDescent="0.25">
      <c r="A11376"/>
    </row>
    <row r="11377" spans="1:1" ht="30.75" customHeight="1" x14ac:dyDescent="0.25">
      <c r="A11377"/>
    </row>
    <row r="11378" spans="1:1" ht="30.75" customHeight="1" x14ac:dyDescent="0.25">
      <c r="A11378"/>
    </row>
    <row r="11379" spans="1:1" ht="30.75" customHeight="1" x14ac:dyDescent="0.25">
      <c r="A11379"/>
    </row>
    <row r="11380" spans="1:1" ht="30.75" customHeight="1" x14ac:dyDescent="0.25">
      <c r="A11380"/>
    </row>
    <row r="11381" spans="1:1" ht="30.75" customHeight="1" x14ac:dyDescent="0.25">
      <c r="A11381"/>
    </row>
    <row r="11382" spans="1:1" ht="30.75" customHeight="1" x14ac:dyDescent="0.25">
      <c r="A11382"/>
    </row>
    <row r="11383" spans="1:1" ht="30.75" customHeight="1" x14ac:dyDescent="0.25">
      <c r="A11383"/>
    </row>
    <row r="11384" spans="1:1" ht="30.75" customHeight="1" x14ac:dyDescent="0.25">
      <c r="A11384"/>
    </row>
    <row r="11385" spans="1:1" ht="30.75" customHeight="1" x14ac:dyDescent="0.25">
      <c r="A11385"/>
    </row>
    <row r="11386" spans="1:1" ht="30.75" customHeight="1" x14ac:dyDescent="0.25">
      <c r="A11386"/>
    </row>
    <row r="11387" spans="1:1" ht="30.75" customHeight="1" x14ac:dyDescent="0.25">
      <c r="A11387"/>
    </row>
    <row r="11388" spans="1:1" ht="30.75" customHeight="1" x14ac:dyDescent="0.25">
      <c r="A11388"/>
    </row>
    <row r="11389" spans="1:1" ht="30.75" customHeight="1" x14ac:dyDescent="0.25">
      <c r="A11389"/>
    </row>
    <row r="11390" spans="1:1" ht="30.75" customHeight="1" x14ac:dyDescent="0.25">
      <c r="A11390"/>
    </row>
    <row r="11391" spans="1:1" ht="30.75" customHeight="1" x14ac:dyDescent="0.25">
      <c r="A11391"/>
    </row>
    <row r="11392" spans="1:1" ht="30.75" customHeight="1" x14ac:dyDescent="0.25">
      <c r="A11392"/>
    </row>
    <row r="11393" spans="1:1" ht="30.75" customHeight="1" x14ac:dyDescent="0.25">
      <c r="A11393"/>
    </row>
    <row r="11394" spans="1:1" ht="30.75" customHeight="1" x14ac:dyDescent="0.25">
      <c r="A11394"/>
    </row>
    <row r="11395" spans="1:1" ht="30.75" customHeight="1" x14ac:dyDescent="0.25">
      <c r="A11395"/>
    </row>
    <row r="11396" spans="1:1" ht="30.75" customHeight="1" x14ac:dyDescent="0.25">
      <c r="A11396"/>
    </row>
    <row r="11397" spans="1:1" ht="30.75" customHeight="1" x14ac:dyDescent="0.25">
      <c r="A11397"/>
    </row>
    <row r="11398" spans="1:1" ht="30.75" customHeight="1" x14ac:dyDescent="0.25">
      <c r="A11398"/>
    </row>
    <row r="11399" spans="1:1" ht="30.75" customHeight="1" x14ac:dyDescent="0.25">
      <c r="A11399"/>
    </row>
    <row r="11400" spans="1:1" ht="30.75" customHeight="1" x14ac:dyDescent="0.25">
      <c r="A11400"/>
    </row>
    <row r="11401" spans="1:1" ht="30.75" customHeight="1" x14ac:dyDescent="0.25">
      <c r="A11401"/>
    </row>
    <row r="11402" spans="1:1" ht="30.75" customHeight="1" x14ac:dyDescent="0.25">
      <c r="A11402"/>
    </row>
    <row r="11403" spans="1:1" ht="30.75" customHeight="1" x14ac:dyDescent="0.25">
      <c r="A11403"/>
    </row>
    <row r="11404" spans="1:1" ht="30.75" customHeight="1" x14ac:dyDescent="0.25">
      <c r="A11404"/>
    </row>
    <row r="11405" spans="1:1" ht="30.75" customHeight="1" x14ac:dyDescent="0.25">
      <c r="A11405"/>
    </row>
    <row r="11406" spans="1:1" ht="30.75" customHeight="1" x14ac:dyDescent="0.25">
      <c r="A11406"/>
    </row>
    <row r="11407" spans="1:1" ht="30.75" customHeight="1" x14ac:dyDescent="0.25">
      <c r="A11407"/>
    </row>
    <row r="11408" spans="1:1" ht="30.75" customHeight="1" x14ac:dyDescent="0.25">
      <c r="A11408"/>
    </row>
    <row r="11409" spans="1:1" ht="30.75" customHeight="1" x14ac:dyDescent="0.25">
      <c r="A11409"/>
    </row>
    <row r="11410" spans="1:1" ht="30.75" customHeight="1" x14ac:dyDescent="0.25">
      <c r="A11410"/>
    </row>
    <row r="11411" spans="1:1" ht="30.75" customHeight="1" x14ac:dyDescent="0.25">
      <c r="A11411"/>
    </row>
    <row r="11412" spans="1:1" ht="30.75" customHeight="1" x14ac:dyDescent="0.25">
      <c r="A11412"/>
    </row>
    <row r="11413" spans="1:1" ht="30.75" customHeight="1" x14ac:dyDescent="0.25">
      <c r="A11413"/>
    </row>
    <row r="11414" spans="1:1" ht="30.75" customHeight="1" x14ac:dyDescent="0.25">
      <c r="A11414"/>
    </row>
    <row r="11415" spans="1:1" ht="30.75" customHeight="1" x14ac:dyDescent="0.25">
      <c r="A11415"/>
    </row>
    <row r="11416" spans="1:1" ht="30.75" customHeight="1" x14ac:dyDescent="0.25">
      <c r="A11416"/>
    </row>
    <row r="11417" spans="1:1" ht="30.75" customHeight="1" x14ac:dyDescent="0.25">
      <c r="A11417"/>
    </row>
    <row r="11418" spans="1:1" ht="30.75" customHeight="1" x14ac:dyDescent="0.25">
      <c r="A11418"/>
    </row>
    <row r="11419" spans="1:1" ht="30.75" customHeight="1" x14ac:dyDescent="0.25">
      <c r="A11419"/>
    </row>
    <row r="11420" spans="1:1" ht="30.75" customHeight="1" x14ac:dyDescent="0.25">
      <c r="A11420"/>
    </row>
    <row r="11421" spans="1:1" ht="30.75" customHeight="1" x14ac:dyDescent="0.25">
      <c r="A11421"/>
    </row>
    <row r="11422" spans="1:1" ht="30.75" customHeight="1" x14ac:dyDescent="0.25">
      <c r="A11422"/>
    </row>
    <row r="11423" spans="1:1" ht="30.75" customHeight="1" x14ac:dyDescent="0.25">
      <c r="A11423"/>
    </row>
    <row r="11424" spans="1:1" ht="30.75" customHeight="1" x14ac:dyDescent="0.25">
      <c r="A11424"/>
    </row>
    <row r="11425" spans="1:1" ht="30.75" customHeight="1" x14ac:dyDescent="0.25">
      <c r="A11425"/>
    </row>
    <row r="11426" spans="1:1" ht="30.75" customHeight="1" x14ac:dyDescent="0.25">
      <c r="A11426"/>
    </row>
    <row r="11427" spans="1:1" ht="30.75" customHeight="1" x14ac:dyDescent="0.25">
      <c r="A11427"/>
    </row>
    <row r="11428" spans="1:1" ht="30.75" customHeight="1" x14ac:dyDescent="0.25">
      <c r="A11428"/>
    </row>
    <row r="11429" spans="1:1" ht="30.75" customHeight="1" x14ac:dyDescent="0.25">
      <c r="A11429"/>
    </row>
    <row r="11430" spans="1:1" ht="30.75" customHeight="1" x14ac:dyDescent="0.25">
      <c r="A11430"/>
    </row>
    <row r="11431" spans="1:1" ht="30.75" customHeight="1" x14ac:dyDescent="0.25">
      <c r="A11431"/>
    </row>
    <row r="11432" spans="1:1" ht="30.75" customHeight="1" x14ac:dyDescent="0.25">
      <c r="A11432"/>
    </row>
    <row r="11433" spans="1:1" ht="30.75" customHeight="1" x14ac:dyDescent="0.25">
      <c r="A11433"/>
    </row>
    <row r="11434" spans="1:1" ht="30.75" customHeight="1" x14ac:dyDescent="0.25">
      <c r="A11434"/>
    </row>
    <row r="11435" spans="1:1" ht="30.75" customHeight="1" x14ac:dyDescent="0.25">
      <c r="A11435"/>
    </row>
    <row r="11436" spans="1:1" ht="30.75" customHeight="1" x14ac:dyDescent="0.25">
      <c r="A11436"/>
    </row>
    <row r="11437" spans="1:1" ht="30.75" customHeight="1" x14ac:dyDescent="0.25">
      <c r="A11437"/>
    </row>
    <row r="11438" spans="1:1" ht="30.75" customHeight="1" x14ac:dyDescent="0.25">
      <c r="A11438"/>
    </row>
    <row r="11439" spans="1:1" ht="30.75" customHeight="1" x14ac:dyDescent="0.25">
      <c r="A11439"/>
    </row>
    <row r="11440" spans="1:1" ht="30.75" customHeight="1" x14ac:dyDescent="0.25">
      <c r="A11440"/>
    </row>
    <row r="11441" spans="1:1" ht="30.75" customHeight="1" x14ac:dyDescent="0.25">
      <c r="A11441"/>
    </row>
    <row r="11442" spans="1:1" ht="30.75" customHeight="1" x14ac:dyDescent="0.25">
      <c r="A11442"/>
    </row>
    <row r="11443" spans="1:1" ht="30.75" customHeight="1" x14ac:dyDescent="0.25">
      <c r="A11443"/>
    </row>
    <row r="11444" spans="1:1" ht="30.75" customHeight="1" x14ac:dyDescent="0.25">
      <c r="A11444"/>
    </row>
    <row r="11445" spans="1:1" ht="30.75" customHeight="1" x14ac:dyDescent="0.25">
      <c r="A11445"/>
    </row>
    <row r="11446" spans="1:1" ht="30.75" customHeight="1" x14ac:dyDescent="0.25">
      <c r="A11446"/>
    </row>
    <row r="11447" spans="1:1" ht="30.75" customHeight="1" x14ac:dyDescent="0.25">
      <c r="A11447"/>
    </row>
    <row r="11448" spans="1:1" ht="30.75" customHeight="1" x14ac:dyDescent="0.25">
      <c r="A11448"/>
    </row>
    <row r="11449" spans="1:1" ht="30.75" customHeight="1" x14ac:dyDescent="0.25">
      <c r="A11449"/>
    </row>
    <row r="11450" spans="1:1" ht="30.75" customHeight="1" x14ac:dyDescent="0.25">
      <c r="A11450"/>
    </row>
    <row r="11451" spans="1:1" ht="30.75" customHeight="1" x14ac:dyDescent="0.25">
      <c r="A11451"/>
    </row>
    <row r="11452" spans="1:1" ht="30.75" customHeight="1" x14ac:dyDescent="0.25">
      <c r="A11452"/>
    </row>
    <row r="11453" spans="1:1" ht="30.75" customHeight="1" x14ac:dyDescent="0.25">
      <c r="A11453"/>
    </row>
    <row r="11454" spans="1:1" ht="30.75" customHeight="1" x14ac:dyDescent="0.25">
      <c r="A11454"/>
    </row>
    <row r="11455" spans="1:1" ht="30.75" customHeight="1" x14ac:dyDescent="0.25">
      <c r="A11455"/>
    </row>
    <row r="11456" spans="1:1" ht="30.75" customHeight="1" x14ac:dyDescent="0.25">
      <c r="A11456"/>
    </row>
    <row r="11457" spans="1:1" ht="30.75" customHeight="1" x14ac:dyDescent="0.25">
      <c r="A11457"/>
    </row>
    <row r="11458" spans="1:1" ht="30.75" customHeight="1" x14ac:dyDescent="0.25">
      <c r="A11458"/>
    </row>
    <row r="11459" spans="1:1" ht="30.75" customHeight="1" x14ac:dyDescent="0.25">
      <c r="A11459"/>
    </row>
    <row r="11460" spans="1:1" ht="30.75" customHeight="1" x14ac:dyDescent="0.25">
      <c r="A11460"/>
    </row>
    <row r="11461" spans="1:1" ht="30.75" customHeight="1" x14ac:dyDescent="0.25">
      <c r="A11461"/>
    </row>
    <row r="11462" spans="1:1" ht="30.75" customHeight="1" x14ac:dyDescent="0.25">
      <c r="A11462"/>
    </row>
    <row r="11463" spans="1:1" ht="30.75" customHeight="1" x14ac:dyDescent="0.25">
      <c r="A11463"/>
    </row>
    <row r="11464" spans="1:1" ht="30.75" customHeight="1" x14ac:dyDescent="0.25">
      <c r="A11464"/>
    </row>
    <row r="11465" spans="1:1" ht="30.75" customHeight="1" x14ac:dyDescent="0.25">
      <c r="A11465"/>
    </row>
    <row r="11466" spans="1:1" ht="30.75" customHeight="1" x14ac:dyDescent="0.25">
      <c r="A11466"/>
    </row>
    <row r="11467" spans="1:1" ht="30.75" customHeight="1" x14ac:dyDescent="0.25">
      <c r="A11467"/>
    </row>
    <row r="11468" spans="1:1" ht="30.75" customHeight="1" x14ac:dyDescent="0.25">
      <c r="A11468"/>
    </row>
    <row r="11469" spans="1:1" ht="30.75" customHeight="1" x14ac:dyDescent="0.25">
      <c r="A11469"/>
    </row>
    <row r="11470" spans="1:1" ht="30.75" customHeight="1" x14ac:dyDescent="0.25">
      <c r="A11470"/>
    </row>
    <row r="11471" spans="1:1" ht="30.75" customHeight="1" x14ac:dyDescent="0.25">
      <c r="A11471"/>
    </row>
    <row r="11472" spans="1:1" ht="30.75" customHeight="1" x14ac:dyDescent="0.25">
      <c r="A11472"/>
    </row>
    <row r="11473" spans="1:1" ht="30.75" customHeight="1" x14ac:dyDescent="0.25">
      <c r="A11473"/>
    </row>
    <row r="11474" spans="1:1" ht="30.75" customHeight="1" x14ac:dyDescent="0.25">
      <c r="A11474"/>
    </row>
    <row r="11475" spans="1:1" ht="30.75" customHeight="1" x14ac:dyDescent="0.25">
      <c r="A11475"/>
    </row>
    <row r="11476" spans="1:1" ht="30.75" customHeight="1" x14ac:dyDescent="0.25">
      <c r="A11476"/>
    </row>
    <row r="11477" spans="1:1" ht="30.75" customHeight="1" x14ac:dyDescent="0.25">
      <c r="A11477"/>
    </row>
    <row r="11478" spans="1:1" ht="30.75" customHeight="1" x14ac:dyDescent="0.25">
      <c r="A11478"/>
    </row>
    <row r="11479" spans="1:1" ht="30.75" customHeight="1" x14ac:dyDescent="0.25">
      <c r="A11479"/>
    </row>
    <row r="11480" spans="1:1" ht="30.75" customHeight="1" x14ac:dyDescent="0.25">
      <c r="A11480"/>
    </row>
    <row r="11481" spans="1:1" ht="30.75" customHeight="1" x14ac:dyDescent="0.25">
      <c r="A11481"/>
    </row>
    <row r="11482" spans="1:1" ht="30.75" customHeight="1" x14ac:dyDescent="0.25">
      <c r="A11482"/>
    </row>
    <row r="11483" spans="1:1" ht="30.75" customHeight="1" x14ac:dyDescent="0.25">
      <c r="A11483"/>
    </row>
    <row r="11484" spans="1:1" ht="30.75" customHeight="1" x14ac:dyDescent="0.25">
      <c r="A11484"/>
    </row>
    <row r="11485" spans="1:1" ht="30.75" customHeight="1" x14ac:dyDescent="0.25">
      <c r="A11485"/>
    </row>
    <row r="11486" spans="1:1" ht="30.75" customHeight="1" x14ac:dyDescent="0.25">
      <c r="A11486"/>
    </row>
    <row r="11487" spans="1:1" ht="30.75" customHeight="1" x14ac:dyDescent="0.25">
      <c r="A11487"/>
    </row>
    <row r="11488" spans="1:1" ht="30.75" customHeight="1" x14ac:dyDescent="0.25">
      <c r="A11488"/>
    </row>
    <row r="11489" spans="1:1" ht="30.75" customHeight="1" x14ac:dyDescent="0.25">
      <c r="A11489"/>
    </row>
    <row r="11490" spans="1:1" ht="30.75" customHeight="1" x14ac:dyDescent="0.25">
      <c r="A11490"/>
    </row>
    <row r="11491" spans="1:1" ht="30.75" customHeight="1" x14ac:dyDescent="0.25">
      <c r="A11491"/>
    </row>
    <row r="11492" spans="1:1" ht="30.75" customHeight="1" x14ac:dyDescent="0.25">
      <c r="A11492"/>
    </row>
    <row r="11493" spans="1:1" ht="30.75" customHeight="1" x14ac:dyDescent="0.25">
      <c r="A11493"/>
    </row>
    <row r="11494" spans="1:1" ht="30.75" customHeight="1" x14ac:dyDescent="0.25">
      <c r="A11494"/>
    </row>
    <row r="11495" spans="1:1" ht="30.75" customHeight="1" x14ac:dyDescent="0.25">
      <c r="A11495"/>
    </row>
    <row r="11496" spans="1:1" ht="30.75" customHeight="1" x14ac:dyDescent="0.25">
      <c r="A11496"/>
    </row>
    <row r="11497" spans="1:1" ht="30.75" customHeight="1" x14ac:dyDescent="0.25">
      <c r="A11497"/>
    </row>
    <row r="11498" spans="1:1" ht="30.75" customHeight="1" x14ac:dyDescent="0.25">
      <c r="A11498"/>
    </row>
    <row r="11499" spans="1:1" ht="30.75" customHeight="1" x14ac:dyDescent="0.25">
      <c r="A11499"/>
    </row>
    <row r="11500" spans="1:1" ht="30.75" customHeight="1" x14ac:dyDescent="0.25">
      <c r="A11500"/>
    </row>
    <row r="11501" spans="1:1" ht="30.75" customHeight="1" x14ac:dyDescent="0.25">
      <c r="A11501"/>
    </row>
    <row r="11502" spans="1:1" ht="30.75" customHeight="1" x14ac:dyDescent="0.25">
      <c r="A11502"/>
    </row>
    <row r="11503" spans="1:1" ht="30.75" customHeight="1" x14ac:dyDescent="0.25">
      <c r="A11503"/>
    </row>
    <row r="11504" spans="1:1" ht="30.75" customHeight="1" x14ac:dyDescent="0.25">
      <c r="A11504"/>
    </row>
    <row r="11505" spans="1:1" ht="30.75" customHeight="1" x14ac:dyDescent="0.25">
      <c r="A11505"/>
    </row>
    <row r="11506" spans="1:1" ht="30.75" customHeight="1" x14ac:dyDescent="0.25">
      <c r="A11506"/>
    </row>
    <row r="11507" spans="1:1" ht="30.75" customHeight="1" x14ac:dyDescent="0.25">
      <c r="A11507"/>
    </row>
    <row r="11508" spans="1:1" ht="30.75" customHeight="1" x14ac:dyDescent="0.25">
      <c r="A11508"/>
    </row>
    <row r="11509" spans="1:1" ht="30.75" customHeight="1" x14ac:dyDescent="0.25">
      <c r="A11509"/>
    </row>
    <row r="11510" spans="1:1" ht="30.75" customHeight="1" x14ac:dyDescent="0.25">
      <c r="A11510"/>
    </row>
    <row r="11511" spans="1:1" ht="30.75" customHeight="1" x14ac:dyDescent="0.25">
      <c r="A11511"/>
    </row>
    <row r="11512" spans="1:1" ht="30.75" customHeight="1" x14ac:dyDescent="0.25">
      <c r="A11512"/>
    </row>
    <row r="11513" spans="1:1" ht="30.75" customHeight="1" x14ac:dyDescent="0.25">
      <c r="A11513"/>
    </row>
    <row r="11514" spans="1:1" ht="30.75" customHeight="1" x14ac:dyDescent="0.25">
      <c r="A11514"/>
    </row>
    <row r="11515" spans="1:1" ht="30.75" customHeight="1" x14ac:dyDescent="0.25">
      <c r="A11515"/>
    </row>
    <row r="11516" spans="1:1" ht="30.75" customHeight="1" x14ac:dyDescent="0.25">
      <c r="A11516"/>
    </row>
    <row r="11517" spans="1:1" ht="30.75" customHeight="1" x14ac:dyDescent="0.25">
      <c r="A11517"/>
    </row>
    <row r="11518" spans="1:1" ht="30.75" customHeight="1" x14ac:dyDescent="0.25">
      <c r="A11518"/>
    </row>
    <row r="11519" spans="1:1" ht="30.75" customHeight="1" x14ac:dyDescent="0.25">
      <c r="A11519"/>
    </row>
    <row r="11520" spans="1:1" ht="30.75" customHeight="1" x14ac:dyDescent="0.25">
      <c r="A11520"/>
    </row>
    <row r="11521" spans="1:1" ht="30.75" customHeight="1" x14ac:dyDescent="0.25">
      <c r="A11521"/>
    </row>
    <row r="11522" spans="1:1" ht="30.75" customHeight="1" x14ac:dyDescent="0.25">
      <c r="A11522"/>
    </row>
    <row r="11523" spans="1:1" ht="30.75" customHeight="1" x14ac:dyDescent="0.25">
      <c r="A11523"/>
    </row>
    <row r="11524" spans="1:1" ht="30.75" customHeight="1" x14ac:dyDescent="0.25">
      <c r="A11524"/>
    </row>
    <row r="11525" spans="1:1" ht="30.75" customHeight="1" x14ac:dyDescent="0.25">
      <c r="A11525"/>
    </row>
    <row r="11526" spans="1:1" ht="30.75" customHeight="1" x14ac:dyDescent="0.25">
      <c r="A11526"/>
    </row>
    <row r="11527" spans="1:1" ht="30.75" customHeight="1" x14ac:dyDescent="0.25">
      <c r="A11527"/>
    </row>
    <row r="11528" spans="1:1" ht="30.75" customHeight="1" x14ac:dyDescent="0.25">
      <c r="A11528"/>
    </row>
    <row r="11529" spans="1:1" ht="30.75" customHeight="1" x14ac:dyDescent="0.25">
      <c r="A11529"/>
    </row>
    <row r="11530" spans="1:1" ht="30.75" customHeight="1" x14ac:dyDescent="0.25">
      <c r="A11530"/>
    </row>
    <row r="11531" spans="1:1" ht="30.75" customHeight="1" x14ac:dyDescent="0.25">
      <c r="A11531"/>
    </row>
    <row r="11532" spans="1:1" ht="30.75" customHeight="1" x14ac:dyDescent="0.25">
      <c r="A11532"/>
    </row>
    <row r="11533" spans="1:1" ht="30.75" customHeight="1" x14ac:dyDescent="0.25">
      <c r="A11533"/>
    </row>
    <row r="11534" spans="1:1" ht="30.75" customHeight="1" x14ac:dyDescent="0.25">
      <c r="A11534"/>
    </row>
    <row r="11535" spans="1:1" ht="30.75" customHeight="1" x14ac:dyDescent="0.25">
      <c r="A11535"/>
    </row>
    <row r="11536" spans="1:1" ht="30.75" customHeight="1" x14ac:dyDescent="0.25">
      <c r="A11536"/>
    </row>
    <row r="11537" spans="1:1" ht="30.75" customHeight="1" x14ac:dyDescent="0.25">
      <c r="A11537"/>
    </row>
    <row r="11538" spans="1:1" ht="30.75" customHeight="1" x14ac:dyDescent="0.25">
      <c r="A11538"/>
    </row>
    <row r="11539" spans="1:1" ht="30.75" customHeight="1" x14ac:dyDescent="0.25">
      <c r="A11539"/>
    </row>
    <row r="11540" spans="1:1" ht="30.75" customHeight="1" x14ac:dyDescent="0.25">
      <c r="A11540"/>
    </row>
    <row r="11541" spans="1:1" ht="30.75" customHeight="1" x14ac:dyDescent="0.25">
      <c r="A11541"/>
    </row>
    <row r="11542" spans="1:1" ht="30.75" customHeight="1" x14ac:dyDescent="0.25">
      <c r="A11542"/>
    </row>
    <row r="11543" spans="1:1" ht="30.75" customHeight="1" x14ac:dyDescent="0.25">
      <c r="A11543"/>
    </row>
    <row r="11544" spans="1:1" ht="30.75" customHeight="1" x14ac:dyDescent="0.25">
      <c r="A11544"/>
    </row>
    <row r="11545" spans="1:1" ht="30.75" customHeight="1" x14ac:dyDescent="0.25">
      <c r="A11545"/>
    </row>
    <row r="11546" spans="1:1" ht="30.75" customHeight="1" x14ac:dyDescent="0.25">
      <c r="A11546"/>
    </row>
    <row r="11547" spans="1:1" ht="30.75" customHeight="1" x14ac:dyDescent="0.25">
      <c r="A11547"/>
    </row>
    <row r="11548" spans="1:1" ht="30.75" customHeight="1" x14ac:dyDescent="0.25">
      <c r="A11548"/>
    </row>
    <row r="11549" spans="1:1" ht="30.75" customHeight="1" x14ac:dyDescent="0.25">
      <c r="A11549"/>
    </row>
    <row r="11550" spans="1:1" ht="30.75" customHeight="1" x14ac:dyDescent="0.25">
      <c r="A11550"/>
    </row>
    <row r="11551" spans="1:1" ht="30.75" customHeight="1" x14ac:dyDescent="0.25">
      <c r="A11551"/>
    </row>
    <row r="11552" spans="1:1" ht="30.75" customHeight="1" x14ac:dyDescent="0.25">
      <c r="A11552"/>
    </row>
    <row r="11553" spans="1:1" ht="30.75" customHeight="1" x14ac:dyDescent="0.25">
      <c r="A11553"/>
    </row>
    <row r="11554" spans="1:1" ht="30.75" customHeight="1" x14ac:dyDescent="0.25">
      <c r="A11554"/>
    </row>
    <row r="11555" spans="1:1" ht="30.75" customHeight="1" x14ac:dyDescent="0.25">
      <c r="A11555"/>
    </row>
    <row r="11556" spans="1:1" ht="30.75" customHeight="1" x14ac:dyDescent="0.25">
      <c r="A11556"/>
    </row>
    <row r="11557" spans="1:1" ht="30.75" customHeight="1" x14ac:dyDescent="0.25">
      <c r="A11557"/>
    </row>
    <row r="11558" spans="1:1" ht="30.75" customHeight="1" x14ac:dyDescent="0.25">
      <c r="A11558"/>
    </row>
    <row r="11559" spans="1:1" ht="30.75" customHeight="1" x14ac:dyDescent="0.25">
      <c r="A11559"/>
    </row>
    <row r="11560" spans="1:1" ht="30.75" customHeight="1" x14ac:dyDescent="0.25">
      <c r="A11560"/>
    </row>
    <row r="11561" spans="1:1" ht="30.75" customHeight="1" x14ac:dyDescent="0.25">
      <c r="A11561"/>
    </row>
    <row r="11562" spans="1:1" ht="30.75" customHeight="1" x14ac:dyDescent="0.25">
      <c r="A11562"/>
    </row>
    <row r="11563" spans="1:1" ht="30.75" customHeight="1" x14ac:dyDescent="0.25">
      <c r="A11563"/>
    </row>
    <row r="11564" spans="1:1" ht="30.75" customHeight="1" x14ac:dyDescent="0.25">
      <c r="A11564"/>
    </row>
    <row r="11565" spans="1:1" ht="30.75" customHeight="1" x14ac:dyDescent="0.25">
      <c r="A11565"/>
    </row>
    <row r="11566" spans="1:1" ht="30.75" customHeight="1" x14ac:dyDescent="0.25">
      <c r="A11566"/>
    </row>
    <row r="11567" spans="1:1" ht="30.75" customHeight="1" x14ac:dyDescent="0.25">
      <c r="A11567"/>
    </row>
    <row r="11568" spans="1:1" ht="30.75" customHeight="1" x14ac:dyDescent="0.25">
      <c r="A11568"/>
    </row>
    <row r="11569" spans="1:1" ht="30.75" customHeight="1" x14ac:dyDescent="0.25">
      <c r="A11569"/>
    </row>
    <row r="11570" spans="1:1" ht="30.75" customHeight="1" x14ac:dyDescent="0.25">
      <c r="A11570"/>
    </row>
    <row r="11571" spans="1:1" ht="30.75" customHeight="1" x14ac:dyDescent="0.25">
      <c r="A11571"/>
    </row>
    <row r="11572" spans="1:1" ht="30.75" customHeight="1" x14ac:dyDescent="0.25">
      <c r="A11572"/>
    </row>
    <row r="11573" spans="1:1" ht="30.75" customHeight="1" x14ac:dyDescent="0.25">
      <c r="A11573"/>
    </row>
    <row r="11574" spans="1:1" ht="30.75" customHeight="1" x14ac:dyDescent="0.25">
      <c r="A11574"/>
    </row>
    <row r="11575" spans="1:1" ht="30.75" customHeight="1" x14ac:dyDescent="0.25">
      <c r="A11575"/>
    </row>
    <row r="11576" spans="1:1" ht="30.75" customHeight="1" x14ac:dyDescent="0.25">
      <c r="A11576"/>
    </row>
    <row r="11577" spans="1:1" ht="30.75" customHeight="1" x14ac:dyDescent="0.25">
      <c r="A11577"/>
    </row>
    <row r="11578" spans="1:1" ht="30.75" customHeight="1" x14ac:dyDescent="0.25">
      <c r="A11578"/>
    </row>
    <row r="11579" spans="1:1" ht="30.75" customHeight="1" x14ac:dyDescent="0.25">
      <c r="A11579"/>
    </row>
    <row r="11580" spans="1:1" ht="30.75" customHeight="1" x14ac:dyDescent="0.25">
      <c r="A11580"/>
    </row>
    <row r="11581" spans="1:1" ht="30.75" customHeight="1" x14ac:dyDescent="0.25">
      <c r="A11581"/>
    </row>
    <row r="11582" spans="1:1" ht="30.75" customHeight="1" x14ac:dyDescent="0.25">
      <c r="A11582"/>
    </row>
    <row r="11583" spans="1:1" ht="30.75" customHeight="1" x14ac:dyDescent="0.25">
      <c r="A11583"/>
    </row>
    <row r="11584" spans="1:1" ht="30.75" customHeight="1" x14ac:dyDescent="0.25">
      <c r="A11584"/>
    </row>
    <row r="11585" spans="1:1" ht="30.75" customHeight="1" x14ac:dyDescent="0.25">
      <c r="A11585"/>
    </row>
    <row r="11586" spans="1:1" ht="30.75" customHeight="1" x14ac:dyDescent="0.25">
      <c r="A11586"/>
    </row>
    <row r="11587" spans="1:1" ht="30.75" customHeight="1" x14ac:dyDescent="0.25">
      <c r="A11587"/>
    </row>
    <row r="11588" spans="1:1" ht="30.75" customHeight="1" x14ac:dyDescent="0.25">
      <c r="A11588"/>
    </row>
    <row r="11589" spans="1:1" ht="30.75" customHeight="1" x14ac:dyDescent="0.25">
      <c r="A11589"/>
    </row>
    <row r="11590" spans="1:1" ht="30.75" customHeight="1" x14ac:dyDescent="0.25">
      <c r="A11590"/>
    </row>
    <row r="11591" spans="1:1" ht="30.75" customHeight="1" x14ac:dyDescent="0.25">
      <c r="A11591"/>
    </row>
    <row r="11592" spans="1:1" ht="30.75" customHeight="1" x14ac:dyDescent="0.25">
      <c r="A11592"/>
    </row>
    <row r="11593" spans="1:1" ht="30.75" customHeight="1" x14ac:dyDescent="0.25">
      <c r="A11593"/>
    </row>
    <row r="11594" spans="1:1" ht="30.75" customHeight="1" x14ac:dyDescent="0.25">
      <c r="A11594"/>
    </row>
    <row r="11595" spans="1:1" ht="30.75" customHeight="1" x14ac:dyDescent="0.25">
      <c r="A11595"/>
    </row>
    <row r="11596" spans="1:1" ht="30.75" customHeight="1" x14ac:dyDescent="0.25">
      <c r="A11596"/>
    </row>
    <row r="11597" spans="1:1" ht="30.75" customHeight="1" x14ac:dyDescent="0.25">
      <c r="A11597"/>
    </row>
    <row r="11598" spans="1:1" ht="30.75" customHeight="1" x14ac:dyDescent="0.25">
      <c r="A11598"/>
    </row>
    <row r="11599" spans="1:1" ht="30.75" customHeight="1" x14ac:dyDescent="0.25">
      <c r="A11599"/>
    </row>
    <row r="11600" spans="1:1" ht="30.75" customHeight="1" x14ac:dyDescent="0.25">
      <c r="A11600"/>
    </row>
    <row r="11601" spans="1:1" ht="30.75" customHeight="1" x14ac:dyDescent="0.25">
      <c r="A11601"/>
    </row>
    <row r="11602" spans="1:1" ht="30.75" customHeight="1" x14ac:dyDescent="0.25">
      <c r="A11602"/>
    </row>
    <row r="11603" spans="1:1" ht="30.75" customHeight="1" x14ac:dyDescent="0.25">
      <c r="A11603"/>
    </row>
    <row r="11604" spans="1:1" ht="30.75" customHeight="1" x14ac:dyDescent="0.25">
      <c r="A11604"/>
    </row>
    <row r="11605" spans="1:1" ht="30.75" customHeight="1" x14ac:dyDescent="0.25">
      <c r="A11605"/>
    </row>
    <row r="11606" spans="1:1" ht="30.75" customHeight="1" x14ac:dyDescent="0.25">
      <c r="A11606"/>
    </row>
    <row r="11607" spans="1:1" ht="30.75" customHeight="1" x14ac:dyDescent="0.25">
      <c r="A11607"/>
    </row>
    <row r="11608" spans="1:1" ht="30.75" customHeight="1" x14ac:dyDescent="0.25">
      <c r="A11608"/>
    </row>
    <row r="11609" spans="1:1" ht="30.75" customHeight="1" x14ac:dyDescent="0.25">
      <c r="A11609"/>
    </row>
    <row r="11610" spans="1:1" ht="30.75" customHeight="1" x14ac:dyDescent="0.25">
      <c r="A11610"/>
    </row>
    <row r="11611" spans="1:1" ht="30.75" customHeight="1" x14ac:dyDescent="0.25">
      <c r="A11611"/>
    </row>
    <row r="11612" spans="1:1" ht="30.75" customHeight="1" x14ac:dyDescent="0.25">
      <c r="A11612"/>
    </row>
    <row r="11613" spans="1:1" ht="30.75" customHeight="1" x14ac:dyDescent="0.25">
      <c r="A11613"/>
    </row>
    <row r="11614" spans="1:1" ht="30.75" customHeight="1" x14ac:dyDescent="0.25">
      <c r="A11614"/>
    </row>
    <row r="11615" spans="1:1" ht="30.75" customHeight="1" x14ac:dyDescent="0.25">
      <c r="A11615"/>
    </row>
    <row r="11616" spans="1:1" ht="30.75" customHeight="1" x14ac:dyDescent="0.25">
      <c r="A11616"/>
    </row>
    <row r="11617" spans="1:1" ht="30.75" customHeight="1" x14ac:dyDescent="0.25">
      <c r="A11617"/>
    </row>
    <row r="11618" spans="1:1" ht="30.75" customHeight="1" x14ac:dyDescent="0.25">
      <c r="A11618"/>
    </row>
    <row r="11619" spans="1:1" ht="30.75" customHeight="1" x14ac:dyDescent="0.25">
      <c r="A11619"/>
    </row>
    <row r="11620" spans="1:1" ht="30.75" customHeight="1" x14ac:dyDescent="0.25">
      <c r="A11620"/>
    </row>
    <row r="11621" spans="1:1" ht="30.75" customHeight="1" x14ac:dyDescent="0.25">
      <c r="A11621"/>
    </row>
    <row r="11622" spans="1:1" ht="30.75" customHeight="1" x14ac:dyDescent="0.25">
      <c r="A11622"/>
    </row>
    <row r="11623" spans="1:1" ht="30.75" customHeight="1" x14ac:dyDescent="0.25">
      <c r="A11623"/>
    </row>
    <row r="11624" spans="1:1" ht="30.75" customHeight="1" x14ac:dyDescent="0.25">
      <c r="A11624"/>
    </row>
    <row r="11625" spans="1:1" ht="30.75" customHeight="1" x14ac:dyDescent="0.25">
      <c r="A11625"/>
    </row>
    <row r="11626" spans="1:1" ht="30.75" customHeight="1" x14ac:dyDescent="0.25">
      <c r="A11626"/>
    </row>
    <row r="11627" spans="1:1" ht="30.75" customHeight="1" x14ac:dyDescent="0.25">
      <c r="A11627"/>
    </row>
    <row r="11628" spans="1:1" ht="30.75" customHeight="1" x14ac:dyDescent="0.25">
      <c r="A11628"/>
    </row>
    <row r="11629" spans="1:1" ht="30.75" customHeight="1" x14ac:dyDescent="0.25">
      <c r="A11629"/>
    </row>
    <row r="11630" spans="1:1" ht="30.75" customHeight="1" x14ac:dyDescent="0.25">
      <c r="A11630"/>
    </row>
    <row r="11631" spans="1:1" ht="30.75" customHeight="1" x14ac:dyDescent="0.25">
      <c r="A11631"/>
    </row>
    <row r="11632" spans="1:1" ht="30.75" customHeight="1" x14ac:dyDescent="0.25">
      <c r="A11632"/>
    </row>
    <row r="11633" spans="1:1" ht="30.75" customHeight="1" x14ac:dyDescent="0.25">
      <c r="A11633"/>
    </row>
    <row r="11634" spans="1:1" ht="30.75" customHeight="1" x14ac:dyDescent="0.25">
      <c r="A11634"/>
    </row>
    <row r="11635" spans="1:1" ht="30.75" customHeight="1" x14ac:dyDescent="0.25">
      <c r="A11635"/>
    </row>
    <row r="11636" spans="1:1" ht="30.75" customHeight="1" x14ac:dyDescent="0.25">
      <c r="A11636"/>
    </row>
    <row r="11637" spans="1:1" ht="30.75" customHeight="1" x14ac:dyDescent="0.25">
      <c r="A11637"/>
    </row>
    <row r="11638" spans="1:1" ht="30.75" customHeight="1" x14ac:dyDescent="0.25">
      <c r="A11638"/>
    </row>
    <row r="11639" spans="1:1" ht="30.75" customHeight="1" x14ac:dyDescent="0.25">
      <c r="A11639"/>
    </row>
    <row r="11640" spans="1:1" ht="30.75" customHeight="1" x14ac:dyDescent="0.25">
      <c r="A11640"/>
    </row>
    <row r="11641" spans="1:1" ht="30.75" customHeight="1" x14ac:dyDescent="0.25">
      <c r="A11641"/>
    </row>
    <row r="11642" spans="1:1" ht="30.75" customHeight="1" x14ac:dyDescent="0.25">
      <c r="A11642"/>
    </row>
    <row r="11643" spans="1:1" ht="30.75" customHeight="1" x14ac:dyDescent="0.25">
      <c r="A11643"/>
    </row>
    <row r="11644" spans="1:1" ht="30.75" customHeight="1" x14ac:dyDescent="0.25">
      <c r="A11644"/>
    </row>
    <row r="11645" spans="1:1" ht="30.75" customHeight="1" x14ac:dyDescent="0.25">
      <c r="A11645"/>
    </row>
    <row r="11646" spans="1:1" ht="30.75" customHeight="1" x14ac:dyDescent="0.25">
      <c r="A11646"/>
    </row>
    <row r="11647" spans="1:1" ht="30.75" customHeight="1" x14ac:dyDescent="0.25">
      <c r="A11647"/>
    </row>
    <row r="11648" spans="1:1" ht="30.75" customHeight="1" x14ac:dyDescent="0.25">
      <c r="A11648"/>
    </row>
    <row r="11649" spans="1:1" ht="30.75" customHeight="1" x14ac:dyDescent="0.25">
      <c r="A11649"/>
    </row>
    <row r="11650" spans="1:1" ht="30.75" customHeight="1" x14ac:dyDescent="0.25">
      <c r="A11650"/>
    </row>
    <row r="11651" spans="1:1" ht="30.75" customHeight="1" x14ac:dyDescent="0.25">
      <c r="A11651"/>
    </row>
    <row r="11652" spans="1:1" ht="30.75" customHeight="1" x14ac:dyDescent="0.25">
      <c r="A11652"/>
    </row>
    <row r="11653" spans="1:1" ht="30.75" customHeight="1" x14ac:dyDescent="0.25">
      <c r="A11653"/>
    </row>
    <row r="11654" spans="1:1" ht="30.75" customHeight="1" x14ac:dyDescent="0.25">
      <c r="A11654"/>
    </row>
    <row r="11655" spans="1:1" ht="30.75" customHeight="1" x14ac:dyDescent="0.25">
      <c r="A11655"/>
    </row>
    <row r="11656" spans="1:1" ht="30.75" customHeight="1" x14ac:dyDescent="0.25">
      <c r="A11656"/>
    </row>
    <row r="11657" spans="1:1" ht="30.75" customHeight="1" x14ac:dyDescent="0.25">
      <c r="A11657"/>
    </row>
    <row r="11658" spans="1:1" ht="30.75" customHeight="1" x14ac:dyDescent="0.25">
      <c r="A11658"/>
    </row>
    <row r="11659" spans="1:1" ht="30.75" customHeight="1" x14ac:dyDescent="0.25">
      <c r="A11659"/>
    </row>
    <row r="11660" spans="1:1" ht="30.75" customHeight="1" x14ac:dyDescent="0.25">
      <c r="A11660"/>
    </row>
    <row r="11661" spans="1:1" ht="30.75" customHeight="1" x14ac:dyDescent="0.25">
      <c r="A11661"/>
    </row>
    <row r="11662" spans="1:1" ht="30.75" customHeight="1" x14ac:dyDescent="0.25">
      <c r="A11662"/>
    </row>
    <row r="11663" spans="1:1" ht="30.75" customHeight="1" x14ac:dyDescent="0.25">
      <c r="A11663"/>
    </row>
    <row r="11664" spans="1:1" ht="30.75" customHeight="1" x14ac:dyDescent="0.25">
      <c r="A11664"/>
    </row>
    <row r="11665" spans="1:1" ht="30.75" customHeight="1" x14ac:dyDescent="0.25">
      <c r="A11665"/>
    </row>
    <row r="11666" spans="1:1" ht="30.75" customHeight="1" x14ac:dyDescent="0.25">
      <c r="A11666"/>
    </row>
    <row r="11667" spans="1:1" ht="30.75" customHeight="1" x14ac:dyDescent="0.25">
      <c r="A11667"/>
    </row>
    <row r="11668" spans="1:1" ht="30.75" customHeight="1" x14ac:dyDescent="0.25">
      <c r="A11668"/>
    </row>
    <row r="11669" spans="1:1" ht="30.75" customHeight="1" x14ac:dyDescent="0.25">
      <c r="A11669"/>
    </row>
    <row r="11670" spans="1:1" ht="30.75" customHeight="1" x14ac:dyDescent="0.25">
      <c r="A11670"/>
    </row>
    <row r="11671" spans="1:1" ht="30.75" customHeight="1" x14ac:dyDescent="0.25">
      <c r="A11671"/>
    </row>
    <row r="11672" spans="1:1" ht="30.75" customHeight="1" x14ac:dyDescent="0.25">
      <c r="A11672"/>
    </row>
    <row r="11673" spans="1:1" ht="30.75" customHeight="1" x14ac:dyDescent="0.25">
      <c r="A11673"/>
    </row>
    <row r="11674" spans="1:1" ht="30.75" customHeight="1" x14ac:dyDescent="0.25">
      <c r="A11674"/>
    </row>
    <row r="11675" spans="1:1" ht="30.75" customHeight="1" x14ac:dyDescent="0.25">
      <c r="A11675"/>
    </row>
    <row r="11676" spans="1:1" ht="30.75" customHeight="1" x14ac:dyDescent="0.25">
      <c r="A11676"/>
    </row>
    <row r="11677" spans="1:1" ht="30.75" customHeight="1" x14ac:dyDescent="0.25">
      <c r="A11677"/>
    </row>
    <row r="11678" spans="1:1" ht="30.75" customHeight="1" x14ac:dyDescent="0.25">
      <c r="A11678"/>
    </row>
    <row r="11679" spans="1:1" ht="30.75" customHeight="1" x14ac:dyDescent="0.25">
      <c r="A11679"/>
    </row>
    <row r="11680" spans="1:1" ht="30.75" customHeight="1" x14ac:dyDescent="0.25">
      <c r="A11680"/>
    </row>
    <row r="11681" spans="1:1" ht="30.75" customHeight="1" x14ac:dyDescent="0.25">
      <c r="A11681"/>
    </row>
    <row r="11682" spans="1:1" ht="30.75" customHeight="1" x14ac:dyDescent="0.25">
      <c r="A11682"/>
    </row>
    <row r="11683" spans="1:1" ht="30.75" customHeight="1" x14ac:dyDescent="0.25">
      <c r="A11683"/>
    </row>
    <row r="11684" spans="1:1" ht="30.75" customHeight="1" x14ac:dyDescent="0.25">
      <c r="A11684"/>
    </row>
    <row r="11685" spans="1:1" ht="30.75" customHeight="1" x14ac:dyDescent="0.25">
      <c r="A11685"/>
    </row>
    <row r="11686" spans="1:1" ht="30.75" customHeight="1" x14ac:dyDescent="0.25">
      <c r="A11686"/>
    </row>
    <row r="11687" spans="1:1" ht="30.75" customHeight="1" x14ac:dyDescent="0.25">
      <c r="A11687"/>
    </row>
    <row r="11688" spans="1:1" ht="30.75" customHeight="1" x14ac:dyDescent="0.25">
      <c r="A11688"/>
    </row>
    <row r="11689" spans="1:1" ht="30.75" customHeight="1" x14ac:dyDescent="0.25">
      <c r="A11689"/>
    </row>
    <row r="11690" spans="1:1" ht="30.75" customHeight="1" x14ac:dyDescent="0.25">
      <c r="A11690"/>
    </row>
    <row r="11691" spans="1:1" ht="30.75" customHeight="1" x14ac:dyDescent="0.25">
      <c r="A11691"/>
    </row>
    <row r="11692" spans="1:1" ht="30.75" customHeight="1" x14ac:dyDescent="0.25">
      <c r="A11692"/>
    </row>
    <row r="11693" spans="1:1" ht="30.75" customHeight="1" x14ac:dyDescent="0.25">
      <c r="A11693"/>
    </row>
    <row r="11694" spans="1:1" ht="30.75" customHeight="1" x14ac:dyDescent="0.25">
      <c r="A11694"/>
    </row>
    <row r="11695" spans="1:1" ht="30.75" customHeight="1" x14ac:dyDescent="0.25">
      <c r="A11695"/>
    </row>
    <row r="11696" spans="1:1" ht="30.75" customHeight="1" x14ac:dyDescent="0.25">
      <c r="A11696"/>
    </row>
    <row r="11697" spans="1:1" ht="30.75" customHeight="1" x14ac:dyDescent="0.25">
      <c r="A11697"/>
    </row>
    <row r="11698" spans="1:1" ht="30.75" customHeight="1" x14ac:dyDescent="0.25">
      <c r="A11698"/>
    </row>
    <row r="11699" spans="1:1" ht="30.75" customHeight="1" x14ac:dyDescent="0.25">
      <c r="A11699"/>
    </row>
    <row r="11700" spans="1:1" ht="30.75" customHeight="1" x14ac:dyDescent="0.25">
      <c r="A11700"/>
    </row>
    <row r="11701" spans="1:1" ht="30.75" customHeight="1" x14ac:dyDescent="0.25">
      <c r="A11701"/>
    </row>
    <row r="11702" spans="1:1" ht="30.75" customHeight="1" x14ac:dyDescent="0.25">
      <c r="A11702"/>
    </row>
    <row r="11703" spans="1:1" ht="30.75" customHeight="1" x14ac:dyDescent="0.25">
      <c r="A11703"/>
    </row>
    <row r="11704" spans="1:1" ht="30.75" customHeight="1" x14ac:dyDescent="0.25">
      <c r="A11704"/>
    </row>
    <row r="11705" spans="1:1" ht="30.75" customHeight="1" x14ac:dyDescent="0.25">
      <c r="A11705"/>
    </row>
    <row r="11706" spans="1:1" ht="30.75" customHeight="1" x14ac:dyDescent="0.25">
      <c r="A11706"/>
    </row>
    <row r="11707" spans="1:1" ht="30.75" customHeight="1" x14ac:dyDescent="0.25">
      <c r="A11707"/>
    </row>
    <row r="11708" spans="1:1" ht="30.75" customHeight="1" x14ac:dyDescent="0.25">
      <c r="A11708"/>
    </row>
    <row r="11709" spans="1:1" ht="30.75" customHeight="1" x14ac:dyDescent="0.25">
      <c r="A11709"/>
    </row>
    <row r="11710" spans="1:1" ht="30.75" customHeight="1" x14ac:dyDescent="0.25">
      <c r="A11710"/>
    </row>
    <row r="11711" spans="1:1" ht="30.75" customHeight="1" x14ac:dyDescent="0.25">
      <c r="A11711"/>
    </row>
    <row r="11712" spans="1:1" ht="30.75" customHeight="1" x14ac:dyDescent="0.25">
      <c r="A11712"/>
    </row>
    <row r="11713" spans="1:1" ht="30.75" customHeight="1" x14ac:dyDescent="0.25">
      <c r="A11713"/>
    </row>
    <row r="11714" spans="1:1" ht="30.75" customHeight="1" x14ac:dyDescent="0.25">
      <c r="A11714"/>
    </row>
    <row r="11715" spans="1:1" ht="30.75" customHeight="1" x14ac:dyDescent="0.25">
      <c r="A11715"/>
    </row>
    <row r="11716" spans="1:1" ht="30.75" customHeight="1" x14ac:dyDescent="0.25">
      <c r="A11716"/>
    </row>
    <row r="11717" spans="1:1" ht="30.75" customHeight="1" x14ac:dyDescent="0.25">
      <c r="A11717"/>
    </row>
    <row r="11718" spans="1:1" ht="30.75" customHeight="1" x14ac:dyDescent="0.25">
      <c r="A11718"/>
    </row>
    <row r="11719" spans="1:1" ht="30.75" customHeight="1" x14ac:dyDescent="0.25">
      <c r="A11719"/>
    </row>
    <row r="11720" spans="1:1" ht="30.75" customHeight="1" x14ac:dyDescent="0.25">
      <c r="A11720"/>
    </row>
    <row r="11721" spans="1:1" ht="30.75" customHeight="1" x14ac:dyDescent="0.25">
      <c r="A11721"/>
    </row>
    <row r="11722" spans="1:1" ht="30.75" customHeight="1" x14ac:dyDescent="0.25">
      <c r="A11722"/>
    </row>
    <row r="11723" spans="1:1" ht="30.75" customHeight="1" x14ac:dyDescent="0.25">
      <c r="A11723"/>
    </row>
    <row r="11724" spans="1:1" ht="30.75" customHeight="1" x14ac:dyDescent="0.25">
      <c r="A11724"/>
    </row>
    <row r="11725" spans="1:1" ht="30.75" customHeight="1" x14ac:dyDescent="0.25">
      <c r="A11725"/>
    </row>
    <row r="11726" spans="1:1" ht="30.75" customHeight="1" x14ac:dyDescent="0.25">
      <c r="A11726"/>
    </row>
    <row r="11727" spans="1:1" ht="30.75" customHeight="1" x14ac:dyDescent="0.25">
      <c r="A11727"/>
    </row>
    <row r="11728" spans="1:1" ht="30.75" customHeight="1" x14ac:dyDescent="0.25">
      <c r="A11728"/>
    </row>
    <row r="11729" spans="1:1" ht="30.75" customHeight="1" x14ac:dyDescent="0.25">
      <c r="A11729"/>
    </row>
    <row r="11730" spans="1:1" ht="30.75" customHeight="1" x14ac:dyDescent="0.25">
      <c r="A11730"/>
    </row>
    <row r="11731" spans="1:1" ht="30.75" customHeight="1" x14ac:dyDescent="0.25">
      <c r="A11731"/>
    </row>
    <row r="11732" spans="1:1" ht="30.75" customHeight="1" x14ac:dyDescent="0.25">
      <c r="A11732"/>
    </row>
    <row r="11733" spans="1:1" ht="30.75" customHeight="1" x14ac:dyDescent="0.25">
      <c r="A11733"/>
    </row>
    <row r="11734" spans="1:1" ht="30.75" customHeight="1" x14ac:dyDescent="0.25">
      <c r="A11734"/>
    </row>
    <row r="11735" spans="1:1" ht="30.75" customHeight="1" x14ac:dyDescent="0.25">
      <c r="A11735"/>
    </row>
    <row r="11736" spans="1:1" ht="30.75" customHeight="1" x14ac:dyDescent="0.25">
      <c r="A11736"/>
    </row>
    <row r="11737" spans="1:1" ht="30.75" customHeight="1" x14ac:dyDescent="0.25">
      <c r="A11737"/>
    </row>
    <row r="11738" spans="1:1" ht="30.75" customHeight="1" x14ac:dyDescent="0.25">
      <c r="A11738"/>
    </row>
    <row r="11739" spans="1:1" ht="30.75" customHeight="1" x14ac:dyDescent="0.25">
      <c r="A11739"/>
    </row>
    <row r="11740" spans="1:1" ht="30.75" customHeight="1" x14ac:dyDescent="0.25">
      <c r="A11740"/>
    </row>
    <row r="11741" spans="1:1" ht="30.75" customHeight="1" x14ac:dyDescent="0.25">
      <c r="A11741"/>
    </row>
    <row r="11742" spans="1:1" ht="30.75" customHeight="1" x14ac:dyDescent="0.25">
      <c r="A11742"/>
    </row>
    <row r="11743" spans="1:1" ht="30.75" customHeight="1" x14ac:dyDescent="0.25">
      <c r="A11743"/>
    </row>
    <row r="11744" spans="1:1" ht="30.75" customHeight="1" x14ac:dyDescent="0.25">
      <c r="A11744"/>
    </row>
    <row r="11745" spans="1:1" ht="30.75" customHeight="1" x14ac:dyDescent="0.25">
      <c r="A11745"/>
    </row>
    <row r="11746" spans="1:1" ht="30.75" customHeight="1" x14ac:dyDescent="0.25">
      <c r="A11746"/>
    </row>
    <row r="11747" spans="1:1" ht="30.75" customHeight="1" x14ac:dyDescent="0.25">
      <c r="A11747"/>
    </row>
    <row r="11748" spans="1:1" ht="30.75" customHeight="1" x14ac:dyDescent="0.25">
      <c r="A11748"/>
    </row>
    <row r="11749" spans="1:1" ht="30.75" customHeight="1" x14ac:dyDescent="0.25">
      <c r="A11749"/>
    </row>
    <row r="11750" spans="1:1" ht="30.75" customHeight="1" x14ac:dyDescent="0.25">
      <c r="A11750"/>
    </row>
    <row r="11751" spans="1:1" ht="30.75" customHeight="1" x14ac:dyDescent="0.25">
      <c r="A11751"/>
    </row>
    <row r="11752" spans="1:1" ht="30.75" customHeight="1" x14ac:dyDescent="0.25">
      <c r="A11752"/>
    </row>
    <row r="11753" spans="1:1" ht="30.75" customHeight="1" x14ac:dyDescent="0.25">
      <c r="A11753"/>
    </row>
    <row r="11754" spans="1:1" ht="30.75" customHeight="1" x14ac:dyDescent="0.25">
      <c r="A11754"/>
    </row>
    <row r="11755" spans="1:1" ht="30.75" customHeight="1" x14ac:dyDescent="0.25">
      <c r="A11755"/>
    </row>
    <row r="11756" spans="1:1" ht="30.75" customHeight="1" x14ac:dyDescent="0.25">
      <c r="A11756"/>
    </row>
    <row r="11757" spans="1:1" ht="30.75" customHeight="1" x14ac:dyDescent="0.25">
      <c r="A11757"/>
    </row>
    <row r="11758" spans="1:1" ht="30.75" customHeight="1" x14ac:dyDescent="0.25">
      <c r="A11758"/>
    </row>
    <row r="11759" spans="1:1" ht="30.75" customHeight="1" x14ac:dyDescent="0.25">
      <c r="A11759"/>
    </row>
    <row r="11760" spans="1:1" ht="30.75" customHeight="1" x14ac:dyDescent="0.25">
      <c r="A11760"/>
    </row>
    <row r="11761" spans="1:1" ht="30.75" customHeight="1" x14ac:dyDescent="0.25">
      <c r="A11761"/>
    </row>
    <row r="11762" spans="1:1" ht="30.75" customHeight="1" x14ac:dyDescent="0.25">
      <c r="A11762"/>
    </row>
    <row r="11763" spans="1:1" ht="30.75" customHeight="1" x14ac:dyDescent="0.25">
      <c r="A11763"/>
    </row>
    <row r="11764" spans="1:1" ht="30.75" customHeight="1" x14ac:dyDescent="0.25">
      <c r="A11764"/>
    </row>
    <row r="11765" spans="1:1" ht="30.75" customHeight="1" x14ac:dyDescent="0.25">
      <c r="A11765"/>
    </row>
    <row r="11766" spans="1:1" ht="30.75" customHeight="1" x14ac:dyDescent="0.25">
      <c r="A11766"/>
    </row>
    <row r="11767" spans="1:1" ht="30.75" customHeight="1" x14ac:dyDescent="0.25">
      <c r="A11767"/>
    </row>
    <row r="11768" spans="1:1" ht="30.75" customHeight="1" x14ac:dyDescent="0.25">
      <c r="A11768"/>
    </row>
    <row r="11769" spans="1:1" ht="30.75" customHeight="1" x14ac:dyDescent="0.25">
      <c r="A11769"/>
    </row>
    <row r="11770" spans="1:1" ht="30.75" customHeight="1" x14ac:dyDescent="0.25">
      <c r="A11770"/>
    </row>
    <row r="11771" spans="1:1" ht="30.75" customHeight="1" x14ac:dyDescent="0.25">
      <c r="A11771"/>
    </row>
    <row r="11772" spans="1:1" ht="30.75" customHeight="1" x14ac:dyDescent="0.25">
      <c r="A11772"/>
    </row>
    <row r="11773" spans="1:1" ht="30.75" customHeight="1" x14ac:dyDescent="0.25">
      <c r="A11773"/>
    </row>
    <row r="11774" spans="1:1" ht="30.75" customHeight="1" x14ac:dyDescent="0.25">
      <c r="A11774"/>
    </row>
    <row r="11775" spans="1:1" ht="30.75" customHeight="1" x14ac:dyDescent="0.25">
      <c r="A11775"/>
    </row>
    <row r="11776" spans="1:1" ht="30.75" customHeight="1" x14ac:dyDescent="0.25">
      <c r="A11776"/>
    </row>
    <row r="11777" spans="1:1" ht="30.75" customHeight="1" x14ac:dyDescent="0.25">
      <c r="A11777"/>
    </row>
    <row r="11778" spans="1:1" ht="30.75" customHeight="1" x14ac:dyDescent="0.25">
      <c r="A11778"/>
    </row>
    <row r="11779" spans="1:1" ht="30.75" customHeight="1" x14ac:dyDescent="0.25">
      <c r="A11779"/>
    </row>
    <row r="11780" spans="1:1" ht="30.75" customHeight="1" x14ac:dyDescent="0.25">
      <c r="A11780"/>
    </row>
    <row r="11781" spans="1:1" ht="30.75" customHeight="1" x14ac:dyDescent="0.25">
      <c r="A11781"/>
    </row>
    <row r="11782" spans="1:1" ht="30.75" customHeight="1" x14ac:dyDescent="0.25">
      <c r="A11782"/>
    </row>
    <row r="11783" spans="1:1" ht="30.75" customHeight="1" x14ac:dyDescent="0.25">
      <c r="A11783"/>
    </row>
    <row r="11784" spans="1:1" ht="30.75" customHeight="1" x14ac:dyDescent="0.25">
      <c r="A11784"/>
    </row>
    <row r="11785" spans="1:1" ht="30.75" customHeight="1" x14ac:dyDescent="0.25">
      <c r="A11785"/>
    </row>
    <row r="11786" spans="1:1" ht="30.75" customHeight="1" x14ac:dyDescent="0.25">
      <c r="A11786"/>
    </row>
    <row r="11787" spans="1:1" ht="30.75" customHeight="1" x14ac:dyDescent="0.25">
      <c r="A11787"/>
    </row>
    <row r="11788" spans="1:1" ht="30.75" customHeight="1" x14ac:dyDescent="0.25">
      <c r="A11788"/>
    </row>
    <row r="11789" spans="1:1" ht="30.75" customHeight="1" x14ac:dyDescent="0.25">
      <c r="A11789"/>
    </row>
    <row r="11790" spans="1:1" ht="30.75" customHeight="1" x14ac:dyDescent="0.25">
      <c r="A11790"/>
    </row>
    <row r="11791" spans="1:1" ht="30.75" customHeight="1" x14ac:dyDescent="0.25">
      <c r="A11791"/>
    </row>
    <row r="11792" spans="1:1" ht="30.75" customHeight="1" x14ac:dyDescent="0.25">
      <c r="A11792"/>
    </row>
    <row r="11793" spans="1:1" ht="30.75" customHeight="1" x14ac:dyDescent="0.25">
      <c r="A11793"/>
    </row>
    <row r="11794" spans="1:1" ht="30.75" customHeight="1" x14ac:dyDescent="0.25">
      <c r="A11794"/>
    </row>
    <row r="11795" spans="1:1" ht="30.75" customHeight="1" x14ac:dyDescent="0.25">
      <c r="A11795"/>
    </row>
    <row r="11796" spans="1:1" ht="30.75" customHeight="1" x14ac:dyDescent="0.25">
      <c r="A11796"/>
    </row>
    <row r="11797" spans="1:1" ht="30.75" customHeight="1" x14ac:dyDescent="0.25">
      <c r="A11797"/>
    </row>
    <row r="11798" spans="1:1" ht="30.75" customHeight="1" x14ac:dyDescent="0.25">
      <c r="A11798"/>
    </row>
    <row r="11799" spans="1:1" ht="30.75" customHeight="1" x14ac:dyDescent="0.25">
      <c r="A11799"/>
    </row>
    <row r="11800" spans="1:1" ht="30.75" customHeight="1" x14ac:dyDescent="0.25">
      <c r="A11800"/>
    </row>
    <row r="11801" spans="1:1" ht="30.75" customHeight="1" x14ac:dyDescent="0.25">
      <c r="A11801"/>
    </row>
    <row r="11802" spans="1:1" ht="30.75" customHeight="1" x14ac:dyDescent="0.25">
      <c r="A11802"/>
    </row>
    <row r="11803" spans="1:1" ht="30.75" customHeight="1" x14ac:dyDescent="0.25">
      <c r="A11803"/>
    </row>
    <row r="11804" spans="1:1" ht="30.75" customHeight="1" x14ac:dyDescent="0.25">
      <c r="A11804"/>
    </row>
    <row r="11805" spans="1:1" ht="30.75" customHeight="1" x14ac:dyDescent="0.25">
      <c r="A11805"/>
    </row>
    <row r="11806" spans="1:1" ht="30.75" customHeight="1" x14ac:dyDescent="0.25">
      <c r="A11806"/>
    </row>
    <row r="11807" spans="1:1" ht="30.75" customHeight="1" x14ac:dyDescent="0.25">
      <c r="A11807"/>
    </row>
    <row r="11808" spans="1:1" ht="30.75" customHeight="1" x14ac:dyDescent="0.25">
      <c r="A11808"/>
    </row>
    <row r="11809" spans="1:1" ht="30.75" customHeight="1" x14ac:dyDescent="0.25">
      <c r="A11809"/>
    </row>
    <row r="11810" spans="1:1" ht="30.75" customHeight="1" x14ac:dyDescent="0.25">
      <c r="A11810"/>
    </row>
    <row r="11811" spans="1:1" ht="30.75" customHeight="1" x14ac:dyDescent="0.25">
      <c r="A11811"/>
    </row>
    <row r="11812" spans="1:1" ht="30.75" customHeight="1" x14ac:dyDescent="0.25">
      <c r="A11812"/>
    </row>
    <row r="11813" spans="1:1" ht="30.75" customHeight="1" x14ac:dyDescent="0.25">
      <c r="A11813"/>
    </row>
    <row r="11814" spans="1:1" ht="30.75" customHeight="1" x14ac:dyDescent="0.25">
      <c r="A11814"/>
    </row>
    <row r="11815" spans="1:1" ht="30.75" customHeight="1" x14ac:dyDescent="0.25">
      <c r="A11815"/>
    </row>
    <row r="11816" spans="1:1" ht="30.75" customHeight="1" x14ac:dyDescent="0.25">
      <c r="A11816"/>
    </row>
    <row r="11817" spans="1:1" ht="30.75" customHeight="1" x14ac:dyDescent="0.25">
      <c r="A11817"/>
    </row>
    <row r="11818" spans="1:1" ht="30.75" customHeight="1" x14ac:dyDescent="0.25">
      <c r="A11818"/>
    </row>
    <row r="11819" spans="1:1" ht="30.75" customHeight="1" x14ac:dyDescent="0.25">
      <c r="A11819"/>
    </row>
    <row r="11820" spans="1:1" ht="30.75" customHeight="1" x14ac:dyDescent="0.25">
      <c r="A11820"/>
    </row>
    <row r="11821" spans="1:1" ht="30.75" customHeight="1" x14ac:dyDescent="0.25">
      <c r="A11821"/>
    </row>
    <row r="11822" spans="1:1" ht="30.75" customHeight="1" x14ac:dyDescent="0.25">
      <c r="A11822"/>
    </row>
    <row r="11823" spans="1:1" ht="30.75" customHeight="1" x14ac:dyDescent="0.25">
      <c r="A11823"/>
    </row>
    <row r="11824" spans="1:1" ht="30.75" customHeight="1" x14ac:dyDescent="0.25">
      <c r="A11824"/>
    </row>
    <row r="11825" spans="1:1" ht="30.75" customHeight="1" x14ac:dyDescent="0.25">
      <c r="A11825"/>
    </row>
    <row r="11826" spans="1:1" ht="30.75" customHeight="1" x14ac:dyDescent="0.25">
      <c r="A11826"/>
    </row>
    <row r="11827" spans="1:1" ht="30.75" customHeight="1" x14ac:dyDescent="0.25">
      <c r="A11827"/>
    </row>
    <row r="11828" spans="1:1" ht="30.75" customHeight="1" x14ac:dyDescent="0.25">
      <c r="A11828"/>
    </row>
    <row r="11829" spans="1:1" ht="30.75" customHeight="1" x14ac:dyDescent="0.25">
      <c r="A11829"/>
    </row>
    <row r="11830" spans="1:1" ht="30.75" customHeight="1" x14ac:dyDescent="0.25">
      <c r="A11830"/>
    </row>
    <row r="11831" spans="1:1" ht="30.75" customHeight="1" x14ac:dyDescent="0.25">
      <c r="A11831"/>
    </row>
    <row r="11832" spans="1:1" ht="30.75" customHeight="1" x14ac:dyDescent="0.25">
      <c r="A11832"/>
    </row>
    <row r="11833" spans="1:1" ht="30.75" customHeight="1" x14ac:dyDescent="0.25">
      <c r="A11833"/>
    </row>
    <row r="11834" spans="1:1" ht="30.75" customHeight="1" x14ac:dyDescent="0.25">
      <c r="A11834"/>
    </row>
    <row r="11835" spans="1:1" ht="30.75" customHeight="1" x14ac:dyDescent="0.25">
      <c r="A11835"/>
    </row>
    <row r="11836" spans="1:1" ht="30.75" customHeight="1" x14ac:dyDescent="0.25">
      <c r="A11836"/>
    </row>
    <row r="11837" spans="1:1" ht="30.75" customHeight="1" x14ac:dyDescent="0.25">
      <c r="A11837"/>
    </row>
    <row r="11838" spans="1:1" ht="30.75" customHeight="1" x14ac:dyDescent="0.25">
      <c r="A11838"/>
    </row>
    <row r="11839" spans="1:1" ht="30.75" customHeight="1" x14ac:dyDescent="0.25">
      <c r="A11839"/>
    </row>
    <row r="11840" spans="1:1" ht="30.75" customHeight="1" x14ac:dyDescent="0.25">
      <c r="A11840"/>
    </row>
    <row r="11841" spans="1:1" ht="30.75" customHeight="1" x14ac:dyDescent="0.25">
      <c r="A11841"/>
    </row>
    <row r="11842" spans="1:1" ht="30.75" customHeight="1" x14ac:dyDescent="0.25">
      <c r="A11842"/>
    </row>
    <row r="11843" spans="1:1" ht="30.75" customHeight="1" x14ac:dyDescent="0.25">
      <c r="A11843"/>
    </row>
    <row r="11844" spans="1:1" ht="30.75" customHeight="1" x14ac:dyDescent="0.25">
      <c r="A11844"/>
    </row>
    <row r="11845" spans="1:1" ht="30.75" customHeight="1" x14ac:dyDescent="0.25">
      <c r="A11845"/>
    </row>
    <row r="11846" spans="1:1" ht="30.75" customHeight="1" x14ac:dyDescent="0.25">
      <c r="A11846"/>
    </row>
    <row r="11847" spans="1:1" ht="30.75" customHeight="1" x14ac:dyDescent="0.25">
      <c r="A11847"/>
    </row>
    <row r="11848" spans="1:1" ht="30.75" customHeight="1" x14ac:dyDescent="0.25">
      <c r="A11848"/>
    </row>
    <row r="11849" spans="1:1" ht="30.75" customHeight="1" x14ac:dyDescent="0.25">
      <c r="A11849"/>
    </row>
    <row r="11850" spans="1:1" ht="30.75" customHeight="1" x14ac:dyDescent="0.25">
      <c r="A11850"/>
    </row>
    <row r="11851" spans="1:1" ht="30.75" customHeight="1" x14ac:dyDescent="0.25">
      <c r="A11851"/>
    </row>
    <row r="11852" spans="1:1" ht="30.75" customHeight="1" x14ac:dyDescent="0.25">
      <c r="A11852"/>
    </row>
    <row r="11853" spans="1:1" ht="30.75" customHeight="1" x14ac:dyDescent="0.25">
      <c r="A11853"/>
    </row>
    <row r="11854" spans="1:1" ht="30.75" customHeight="1" x14ac:dyDescent="0.25">
      <c r="A11854"/>
    </row>
    <row r="11855" spans="1:1" ht="30.75" customHeight="1" x14ac:dyDescent="0.25">
      <c r="A11855"/>
    </row>
    <row r="11856" spans="1:1" ht="30.75" customHeight="1" x14ac:dyDescent="0.25">
      <c r="A11856"/>
    </row>
    <row r="11857" spans="1:1" ht="30.75" customHeight="1" x14ac:dyDescent="0.25">
      <c r="A11857"/>
    </row>
    <row r="11858" spans="1:1" ht="30.75" customHeight="1" x14ac:dyDescent="0.25">
      <c r="A11858"/>
    </row>
    <row r="11859" spans="1:1" ht="30.75" customHeight="1" x14ac:dyDescent="0.25">
      <c r="A11859"/>
    </row>
    <row r="11860" spans="1:1" ht="30.75" customHeight="1" x14ac:dyDescent="0.25">
      <c r="A11860"/>
    </row>
    <row r="11861" spans="1:1" ht="30.75" customHeight="1" x14ac:dyDescent="0.25">
      <c r="A11861"/>
    </row>
    <row r="11862" spans="1:1" ht="30.75" customHeight="1" x14ac:dyDescent="0.25">
      <c r="A11862"/>
    </row>
    <row r="11863" spans="1:1" ht="30.75" customHeight="1" x14ac:dyDescent="0.25">
      <c r="A11863"/>
    </row>
    <row r="11864" spans="1:1" ht="30.75" customHeight="1" x14ac:dyDescent="0.25">
      <c r="A11864"/>
    </row>
    <row r="11865" spans="1:1" ht="30.75" customHeight="1" x14ac:dyDescent="0.25">
      <c r="A11865"/>
    </row>
    <row r="11866" spans="1:1" ht="30.75" customHeight="1" x14ac:dyDescent="0.25">
      <c r="A11866"/>
    </row>
    <row r="11867" spans="1:1" ht="30.75" customHeight="1" x14ac:dyDescent="0.25">
      <c r="A11867"/>
    </row>
    <row r="11868" spans="1:1" ht="30.75" customHeight="1" x14ac:dyDescent="0.25">
      <c r="A11868"/>
    </row>
    <row r="11869" spans="1:1" ht="30.75" customHeight="1" x14ac:dyDescent="0.25">
      <c r="A11869"/>
    </row>
    <row r="11870" spans="1:1" ht="30.75" customHeight="1" x14ac:dyDescent="0.25">
      <c r="A11870"/>
    </row>
    <row r="11871" spans="1:1" ht="30.75" customHeight="1" x14ac:dyDescent="0.25">
      <c r="A11871"/>
    </row>
    <row r="11872" spans="1:1" ht="30.75" customHeight="1" x14ac:dyDescent="0.25">
      <c r="A11872"/>
    </row>
    <row r="11873" spans="1:1" ht="30.75" customHeight="1" x14ac:dyDescent="0.25">
      <c r="A11873"/>
    </row>
    <row r="11874" spans="1:1" ht="30.75" customHeight="1" x14ac:dyDescent="0.25">
      <c r="A11874"/>
    </row>
    <row r="11875" spans="1:1" ht="30.75" customHeight="1" x14ac:dyDescent="0.25">
      <c r="A11875"/>
    </row>
    <row r="11876" spans="1:1" ht="30.75" customHeight="1" x14ac:dyDescent="0.25">
      <c r="A11876"/>
    </row>
    <row r="11877" spans="1:1" ht="30.75" customHeight="1" x14ac:dyDescent="0.25">
      <c r="A11877"/>
    </row>
    <row r="11878" spans="1:1" ht="30.75" customHeight="1" x14ac:dyDescent="0.25">
      <c r="A11878"/>
    </row>
    <row r="11879" spans="1:1" ht="30.75" customHeight="1" x14ac:dyDescent="0.25">
      <c r="A11879"/>
    </row>
    <row r="11880" spans="1:1" ht="30.75" customHeight="1" x14ac:dyDescent="0.25">
      <c r="A11880"/>
    </row>
    <row r="11881" spans="1:1" ht="30.75" customHeight="1" x14ac:dyDescent="0.25">
      <c r="A11881"/>
    </row>
    <row r="11882" spans="1:1" ht="30.75" customHeight="1" x14ac:dyDescent="0.25">
      <c r="A11882"/>
    </row>
    <row r="11883" spans="1:1" ht="30.75" customHeight="1" x14ac:dyDescent="0.25">
      <c r="A11883"/>
    </row>
    <row r="11884" spans="1:1" ht="30.75" customHeight="1" x14ac:dyDescent="0.25">
      <c r="A11884"/>
    </row>
    <row r="11885" spans="1:1" ht="30.75" customHeight="1" x14ac:dyDescent="0.25">
      <c r="A11885"/>
    </row>
    <row r="11886" spans="1:1" ht="30.75" customHeight="1" x14ac:dyDescent="0.25">
      <c r="A11886"/>
    </row>
    <row r="11887" spans="1:1" ht="30.75" customHeight="1" x14ac:dyDescent="0.25">
      <c r="A11887"/>
    </row>
    <row r="11888" spans="1:1" ht="30.75" customHeight="1" x14ac:dyDescent="0.25">
      <c r="A11888"/>
    </row>
    <row r="11889" spans="1:1" ht="30.75" customHeight="1" x14ac:dyDescent="0.25">
      <c r="A11889"/>
    </row>
    <row r="11890" spans="1:1" ht="30.75" customHeight="1" x14ac:dyDescent="0.25">
      <c r="A11890"/>
    </row>
    <row r="11891" spans="1:1" ht="30.75" customHeight="1" x14ac:dyDescent="0.25">
      <c r="A11891"/>
    </row>
    <row r="11892" spans="1:1" ht="30.75" customHeight="1" x14ac:dyDescent="0.25">
      <c r="A11892"/>
    </row>
    <row r="11893" spans="1:1" ht="30.75" customHeight="1" x14ac:dyDescent="0.25">
      <c r="A11893"/>
    </row>
    <row r="11894" spans="1:1" ht="30.75" customHeight="1" x14ac:dyDescent="0.25">
      <c r="A11894"/>
    </row>
    <row r="11895" spans="1:1" ht="30.75" customHeight="1" x14ac:dyDescent="0.25">
      <c r="A11895"/>
    </row>
    <row r="11896" spans="1:1" ht="30.75" customHeight="1" x14ac:dyDescent="0.25">
      <c r="A11896"/>
    </row>
    <row r="11897" spans="1:1" ht="30.75" customHeight="1" x14ac:dyDescent="0.25">
      <c r="A11897"/>
    </row>
    <row r="11898" spans="1:1" ht="30.75" customHeight="1" x14ac:dyDescent="0.25">
      <c r="A11898"/>
    </row>
    <row r="11899" spans="1:1" ht="30.75" customHeight="1" x14ac:dyDescent="0.25">
      <c r="A11899"/>
    </row>
    <row r="11900" spans="1:1" ht="30.75" customHeight="1" x14ac:dyDescent="0.25">
      <c r="A11900"/>
    </row>
    <row r="11901" spans="1:1" ht="30.75" customHeight="1" x14ac:dyDescent="0.25">
      <c r="A11901"/>
    </row>
    <row r="11902" spans="1:1" ht="30.75" customHeight="1" x14ac:dyDescent="0.25">
      <c r="A11902"/>
    </row>
    <row r="11903" spans="1:1" ht="30.75" customHeight="1" x14ac:dyDescent="0.25">
      <c r="A11903"/>
    </row>
    <row r="11904" spans="1:1" ht="30.75" customHeight="1" x14ac:dyDescent="0.25">
      <c r="A11904"/>
    </row>
    <row r="11905" spans="1:1" ht="30.75" customHeight="1" x14ac:dyDescent="0.25">
      <c r="A11905"/>
    </row>
    <row r="11906" spans="1:1" ht="30.75" customHeight="1" x14ac:dyDescent="0.25">
      <c r="A11906"/>
    </row>
    <row r="11907" spans="1:1" ht="30.75" customHeight="1" x14ac:dyDescent="0.25">
      <c r="A11907"/>
    </row>
    <row r="11908" spans="1:1" ht="30.75" customHeight="1" x14ac:dyDescent="0.25">
      <c r="A11908"/>
    </row>
    <row r="11909" spans="1:1" ht="30.75" customHeight="1" x14ac:dyDescent="0.25">
      <c r="A11909"/>
    </row>
    <row r="11910" spans="1:1" ht="30.75" customHeight="1" x14ac:dyDescent="0.25">
      <c r="A11910"/>
    </row>
    <row r="11911" spans="1:1" ht="30.75" customHeight="1" x14ac:dyDescent="0.25">
      <c r="A11911"/>
    </row>
    <row r="11912" spans="1:1" ht="30.75" customHeight="1" x14ac:dyDescent="0.25">
      <c r="A11912"/>
    </row>
    <row r="11913" spans="1:1" ht="30.75" customHeight="1" x14ac:dyDescent="0.25">
      <c r="A11913"/>
    </row>
    <row r="11914" spans="1:1" ht="30.75" customHeight="1" x14ac:dyDescent="0.25">
      <c r="A11914"/>
    </row>
    <row r="11915" spans="1:1" ht="30.75" customHeight="1" x14ac:dyDescent="0.25">
      <c r="A11915"/>
    </row>
    <row r="11916" spans="1:1" ht="30.75" customHeight="1" x14ac:dyDescent="0.25">
      <c r="A11916"/>
    </row>
    <row r="11917" spans="1:1" ht="30.75" customHeight="1" x14ac:dyDescent="0.25">
      <c r="A11917"/>
    </row>
    <row r="11918" spans="1:1" ht="30.75" customHeight="1" x14ac:dyDescent="0.25">
      <c r="A11918"/>
    </row>
    <row r="11919" spans="1:1" ht="30.75" customHeight="1" x14ac:dyDescent="0.25">
      <c r="A11919"/>
    </row>
    <row r="11920" spans="1:1" ht="30.75" customHeight="1" x14ac:dyDescent="0.25">
      <c r="A11920"/>
    </row>
    <row r="11921" spans="1:1" ht="30.75" customHeight="1" x14ac:dyDescent="0.25">
      <c r="A11921"/>
    </row>
    <row r="11922" spans="1:1" ht="30.75" customHeight="1" x14ac:dyDescent="0.25">
      <c r="A11922"/>
    </row>
    <row r="11923" spans="1:1" ht="30.75" customHeight="1" x14ac:dyDescent="0.25">
      <c r="A11923"/>
    </row>
    <row r="11924" spans="1:1" ht="30.75" customHeight="1" x14ac:dyDescent="0.25">
      <c r="A11924"/>
    </row>
    <row r="11925" spans="1:1" ht="30.75" customHeight="1" x14ac:dyDescent="0.25">
      <c r="A11925"/>
    </row>
    <row r="11926" spans="1:1" ht="30.75" customHeight="1" x14ac:dyDescent="0.25">
      <c r="A11926"/>
    </row>
    <row r="11927" spans="1:1" ht="30.75" customHeight="1" x14ac:dyDescent="0.25">
      <c r="A11927"/>
    </row>
    <row r="11928" spans="1:1" ht="30.75" customHeight="1" x14ac:dyDescent="0.25">
      <c r="A11928"/>
    </row>
    <row r="11929" spans="1:1" ht="30.75" customHeight="1" x14ac:dyDescent="0.25">
      <c r="A11929"/>
    </row>
    <row r="11930" spans="1:1" ht="30.75" customHeight="1" x14ac:dyDescent="0.25">
      <c r="A11930"/>
    </row>
    <row r="11931" spans="1:1" ht="30.75" customHeight="1" x14ac:dyDescent="0.25">
      <c r="A11931"/>
    </row>
    <row r="11932" spans="1:1" ht="30.75" customHeight="1" x14ac:dyDescent="0.25">
      <c r="A11932"/>
    </row>
    <row r="11933" spans="1:1" ht="30.75" customHeight="1" x14ac:dyDescent="0.25">
      <c r="A11933"/>
    </row>
    <row r="11934" spans="1:1" ht="30.75" customHeight="1" x14ac:dyDescent="0.25">
      <c r="A11934"/>
    </row>
    <row r="11935" spans="1:1" ht="30.75" customHeight="1" x14ac:dyDescent="0.25">
      <c r="A11935"/>
    </row>
    <row r="11936" spans="1:1" ht="30.75" customHeight="1" x14ac:dyDescent="0.25">
      <c r="A11936"/>
    </row>
    <row r="11937" spans="1:1" ht="30.75" customHeight="1" x14ac:dyDescent="0.25">
      <c r="A11937"/>
    </row>
    <row r="11938" spans="1:1" ht="30.75" customHeight="1" x14ac:dyDescent="0.25">
      <c r="A11938"/>
    </row>
    <row r="11939" spans="1:1" ht="30.75" customHeight="1" x14ac:dyDescent="0.25">
      <c r="A11939"/>
    </row>
    <row r="11940" spans="1:1" ht="30.75" customHeight="1" x14ac:dyDescent="0.25">
      <c r="A11940"/>
    </row>
    <row r="11941" spans="1:1" ht="30.75" customHeight="1" x14ac:dyDescent="0.25">
      <c r="A11941"/>
    </row>
    <row r="11942" spans="1:1" ht="30.75" customHeight="1" x14ac:dyDescent="0.25">
      <c r="A11942"/>
    </row>
    <row r="11943" spans="1:1" ht="30.75" customHeight="1" x14ac:dyDescent="0.25">
      <c r="A11943"/>
    </row>
    <row r="11944" spans="1:1" ht="30.75" customHeight="1" x14ac:dyDescent="0.25">
      <c r="A11944"/>
    </row>
    <row r="11945" spans="1:1" ht="30.75" customHeight="1" x14ac:dyDescent="0.25">
      <c r="A11945"/>
    </row>
    <row r="11946" spans="1:1" ht="30.75" customHeight="1" x14ac:dyDescent="0.25">
      <c r="A11946"/>
    </row>
    <row r="11947" spans="1:1" ht="30.75" customHeight="1" x14ac:dyDescent="0.25">
      <c r="A11947"/>
    </row>
    <row r="11948" spans="1:1" ht="30.75" customHeight="1" x14ac:dyDescent="0.25">
      <c r="A11948"/>
    </row>
    <row r="11949" spans="1:1" ht="30.75" customHeight="1" x14ac:dyDescent="0.25">
      <c r="A11949"/>
    </row>
    <row r="11950" spans="1:1" ht="30.75" customHeight="1" x14ac:dyDescent="0.25">
      <c r="A11950"/>
    </row>
    <row r="11951" spans="1:1" ht="30.75" customHeight="1" x14ac:dyDescent="0.25">
      <c r="A11951"/>
    </row>
    <row r="11952" spans="1:1" ht="30.75" customHeight="1" x14ac:dyDescent="0.25">
      <c r="A11952"/>
    </row>
    <row r="11953" spans="1:1" ht="30.75" customHeight="1" x14ac:dyDescent="0.25">
      <c r="A11953"/>
    </row>
    <row r="11954" spans="1:1" ht="30.75" customHeight="1" x14ac:dyDescent="0.25">
      <c r="A11954"/>
    </row>
    <row r="11955" spans="1:1" ht="30.75" customHeight="1" x14ac:dyDescent="0.25">
      <c r="A11955"/>
    </row>
    <row r="11956" spans="1:1" ht="30.75" customHeight="1" x14ac:dyDescent="0.25">
      <c r="A11956"/>
    </row>
    <row r="11957" spans="1:1" ht="30.75" customHeight="1" x14ac:dyDescent="0.25">
      <c r="A11957"/>
    </row>
    <row r="11958" spans="1:1" ht="30.75" customHeight="1" x14ac:dyDescent="0.25">
      <c r="A11958"/>
    </row>
    <row r="11959" spans="1:1" ht="30.75" customHeight="1" x14ac:dyDescent="0.25">
      <c r="A11959"/>
    </row>
    <row r="11960" spans="1:1" ht="30.75" customHeight="1" x14ac:dyDescent="0.25">
      <c r="A11960"/>
    </row>
    <row r="11961" spans="1:1" ht="30.75" customHeight="1" x14ac:dyDescent="0.25">
      <c r="A11961"/>
    </row>
    <row r="11962" spans="1:1" ht="30.75" customHeight="1" x14ac:dyDescent="0.25">
      <c r="A11962"/>
    </row>
    <row r="11963" spans="1:1" ht="30.75" customHeight="1" x14ac:dyDescent="0.25">
      <c r="A11963"/>
    </row>
    <row r="11964" spans="1:1" ht="30.75" customHeight="1" x14ac:dyDescent="0.25">
      <c r="A11964"/>
    </row>
    <row r="11965" spans="1:1" ht="30.75" customHeight="1" x14ac:dyDescent="0.25">
      <c r="A11965"/>
    </row>
    <row r="11966" spans="1:1" ht="30.75" customHeight="1" x14ac:dyDescent="0.25">
      <c r="A11966"/>
    </row>
    <row r="11967" spans="1:1" ht="30.75" customHeight="1" x14ac:dyDescent="0.25">
      <c r="A11967"/>
    </row>
    <row r="11968" spans="1:1" ht="30.75" customHeight="1" x14ac:dyDescent="0.25">
      <c r="A11968"/>
    </row>
    <row r="11969" spans="1:1" ht="30.75" customHeight="1" x14ac:dyDescent="0.25">
      <c r="A11969"/>
    </row>
    <row r="11970" spans="1:1" ht="30.75" customHeight="1" x14ac:dyDescent="0.25">
      <c r="A11970"/>
    </row>
    <row r="11971" spans="1:1" ht="30.75" customHeight="1" x14ac:dyDescent="0.25">
      <c r="A11971"/>
    </row>
    <row r="11972" spans="1:1" ht="30.75" customHeight="1" x14ac:dyDescent="0.25">
      <c r="A11972"/>
    </row>
    <row r="11973" spans="1:1" ht="30.75" customHeight="1" x14ac:dyDescent="0.25">
      <c r="A11973"/>
    </row>
    <row r="11974" spans="1:1" ht="30.75" customHeight="1" x14ac:dyDescent="0.25">
      <c r="A11974"/>
    </row>
    <row r="11975" spans="1:1" ht="30.75" customHeight="1" x14ac:dyDescent="0.25">
      <c r="A11975"/>
    </row>
    <row r="11976" spans="1:1" ht="30.75" customHeight="1" x14ac:dyDescent="0.25">
      <c r="A11976"/>
    </row>
    <row r="11977" spans="1:1" ht="30.75" customHeight="1" x14ac:dyDescent="0.25">
      <c r="A11977"/>
    </row>
    <row r="11978" spans="1:1" ht="30.75" customHeight="1" x14ac:dyDescent="0.25">
      <c r="A11978"/>
    </row>
    <row r="11979" spans="1:1" ht="30.75" customHeight="1" x14ac:dyDescent="0.25">
      <c r="A11979"/>
    </row>
    <row r="11980" spans="1:1" ht="30.75" customHeight="1" x14ac:dyDescent="0.25">
      <c r="A11980"/>
    </row>
    <row r="11981" spans="1:1" ht="30.75" customHeight="1" x14ac:dyDescent="0.25">
      <c r="A11981"/>
    </row>
    <row r="11982" spans="1:1" ht="30.75" customHeight="1" x14ac:dyDescent="0.25">
      <c r="A11982"/>
    </row>
    <row r="11983" spans="1:1" ht="30.75" customHeight="1" x14ac:dyDescent="0.25">
      <c r="A11983"/>
    </row>
    <row r="11984" spans="1:1" ht="30.75" customHeight="1" x14ac:dyDescent="0.25">
      <c r="A11984"/>
    </row>
    <row r="11985" spans="1:1" ht="30.75" customHeight="1" x14ac:dyDescent="0.25">
      <c r="A11985"/>
    </row>
    <row r="11986" spans="1:1" ht="30.75" customHeight="1" x14ac:dyDescent="0.25">
      <c r="A11986"/>
    </row>
    <row r="11987" spans="1:1" ht="30.75" customHeight="1" x14ac:dyDescent="0.25">
      <c r="A11987"/>
    </row>
    <row r="11988" spans="1:1" ht="30.75" customHeight="1" x14ac:dyDescent="0.25">
      <c r="A11988"/>
    </row>
    <row r="11989" spans="1:1" ht="30.75" customHeight="1" x14ac:dyDescent="0.25">
      <c r="A11989"/>
    </row>
    <row r="11990" spans="1:1" ht="30.75" customHeight="1" x14ac:dyDescent="0.25">
      <c r="A11990"/>
    </row>
    <row r="11991" spans="1:1" ht="30.75" customHeight="1" x14ac:dyDescent="0.25">
      <c r="A11991"/>
    </row>
    <row r="11992" spans="1:1" ht="30.75" customHeight="1" x14ac:dyDescent="0.25">
      <c r="A11992"/>
    </row>
    <row r="11993" spans="1:1" ht="30.75" customHeight="1" x14ac:dyDescent="0.25">
      <c r="A11993"/>
    </row>
    <row r="11994" spans="1:1" ht="30.75" customHeight="1" x14ac:dyDescent="0.25">
      <c r="A11994"/>
    </row>
    <row r="11995" spans="1:1" ht="30.75" customHeight="1" x14ac:dyDescent="0.25">
      <c r="A11995"/>
    </row>
    <row r="11996" spans="1:1" ht="30.75" customHeight="1" x14ac:dyDescent="0.25">
      <c r="A11996"/>
    </row>
    <row r="11997" spans="1:1" ht="30.75" customHeight="1" x14ac:dyDescent="0.25">
      <c r="A11997"/>
    </row>
    <row r="11998" spans="1:1" ht="30.75" customHeight="1" x14ac:dyDescent="0.25">
      <c r="A11998"/>
    </row>
    <row r="11999" spans="1:1" ht="30.75" customHeight="1" x14ac:dyDescent="0.25">
      <c r="A11999"/>
    </row>
    <row r="12000" spans="1:1" ht="30.75" customHeight="1" x14ac:dyDescent="0.25">
      <c r="A12000"/>
    </row>
    <row r="12001" spans="1:1" ht="30.75" customHeight="1" x14ac:dyDescent="0.25">
      <c r="A12001"/>
    </row>
    <row r="12002" spans="1:1" ht="30.75" customHeight="1" x14ac:dyDescent="0.25">
      <c r="A12002"/>
    </row>
    <row r="12003" spans="1:1" ht="30.75" customHeight="1" x14ac:dyDescent="0.25">
      <c r="A12003"/>
    </row>
    <row r="12004" spans="1:1" ht="30.75" customHeight="1" x14ac:dyDescent="0.25">
      <c r="A12004"/>
    </row>
    <row r="12005" spans="1:1" ht="30.75" customHeight="1" x14ac:dyDescent="0.25">
      <c r="A12005"/>
    </row>
    <row r="12006" spans="1:1" ht="30.75" customHeight="1" x14ac:dyDescent="0.25">
      <c r="A12006"/>
    </row>
    <row r="12007" spans="1:1" ht="30.75" customHeight="1" x14ac:dyDescent="0.25">
      <c r="A12007"/>
    </row>
    <row r="12008" spans="1:1" ht="30.75" customHeight="1" x14ac:dyDescent="0.25">
      <c r="A12008"/>
    </row>
    <row r="12009" spans="1:1" ht="30.75" customHeight="1" x14ac:dyDescent="0.25">
      <c r="A12009"/>
    </row>
    <row r="12010" spans="1:1" ht="30.75" customHeight="1" x14ac:dyDescent="0.25">
      <c r="A12010"/>
    </row>
    <row r="12011" spans="1:1" ht="30.75" customHeight="1" x14ac:dyDescent="0.25">
      <c r="A12011"/>
    </row>
    <row r="12012" spans="1:1" ht="30.75" customHeight="1" x14ac:dyDescent="0.25">
      <c r="A12012"/>
    </row>
    <row r="12013" spans="1:1" ht="30.75" customHeight="1" x14ac:dyDescent="0.25">
      <c r="A12013"/>
    </row>
    <row r="12014" spans="1:1" ht="30.75" customHeight="1" x14ac:dyDescent="0.25">
      <c r="A12014"/>
    </row>
    <row r="12015" spans="1:1" ht="30.75" customHeight="1" x14ac:dyDescent="0.25">
      <c r="A12015"/>
    </row>
    <row r="12016" spans="1:1" ht="30.75" customHeight="1" x14ac:dyDescent="0.25">
      <c r="A12016"/>
    </row>
    <row r="12017" spans="1:1" ht="30.75" customHeight="1" x14ac:dyDescent="0.25">
      <c r="A12017"/>
    </row>
    <row r="12018" spans="1:1" ht="30.75" customHeight="1" x14ac:dyDescent="0.25">
      <c r="A12018"/>
    </row>
    <row r="12019" spans="1:1" ht="30.75" customHeight="1" x14ac:dyDescent="0.25">
      <c r="A12019"/>
    </row>
    <row r="12020" spans="1:1" ht="30.75" customHeight="1" x14ac:dyDescent="0.25">
      <c r="A12020"/>
    </row>
    <row r="12021" spans="1:1" ht="30.75" customHeight="1" x14ac:dyDescent="0.25">
      <c r="A12021"/>
    </row>
    <row r="12022" spans="1:1" ht="30.75" customHeight="1" x14ac:dyDescent="0.25">
      <c r="A12022"/>
    </row>
    <row r="12023" spans="1:1" ht="30.75" customHeight="1" x14ac:dyDescent="0.25">
      <c r="A12023"/>
    </row>
    <row r="12024" spans="1:1" ht="30.75" customHeight="1" x14ac:dyDescent="0.25">
      <c r="A12024"/>
    </row>
    <row r="12025" spans="1:1" ht="30.75" customHeight="1" x14ac:dyDescent="0.25">
      <c r="A12025"/>
    </row>
    <row r="12026" spans="1:1" ht="30.75" customHeight="1" x14ac:dyDescent="0.25">
      <c r="A12026"/>
    </row>
    <row r="12027" spans="1:1" ht="30.75" customHeight="1" x14ac:dyDescent="0.25">
      <c r="A12027"/>
    </row>
    <row r="12028" spans="1:1" ht="30.75" customHeight="1" x14ac:dyDescent="0.25">
      <c r="A12028"/>
    </row>
    <row r="12029" spans="1:1" ht="30.75" customHeight="1" x14ac:dyDescent="0.25">
      <c r="A12029"/>
    </row>
    <row r="12030" spans="1:1" ht="30.75" customHeight="1" x14ac:dyDescent="0.25">
      <c r="A12030"/>
    </row>
    <row r="12031" spans="1:1" ht="30.75" customHeight="1" x14ac:dyDescent="0.25">
      <c r="A12031"/>
    </row>
    <row r="12032" spans="1:1" ht="30.75" customHeight="1" x14ac:dyDescent="0.25">
      <c r="A12032"/>
    </row>
    <row r="12033" spans="1:1" ht="30.75" customHeight="1" x14ac:dyDescent="0.25">
      <c r="A12033"/>
    </row>
    <row r="12034" spans="1:1" ht="30.75" customHeight="1" x14ac:dyDescent="0.25">
      <c r="A12034"/>
    </row>
    <row r="12035" spans="1:1" ht="30.75" customHeight="1" x14ac:dyDescent="0.25">
      <c r="A12035"/>
    </row>
    <row r="12036" spans="1:1" ht="30.75" customHeight="1" x14ac:dyDescent="0.25">
      <c r="A12036"/>
    </row>
    <row r="12037" spans="1:1" ht="30.75" customHeight="1" x14ac:dyDescent="0.25">
      <c r="A12037"/>
    </row>
    <row r="12038" spans="1:1" ht="30.75" customHeight="1" x14ac:dyDescent="0.25">
      <c r="A12038"/>
    </row>
    <row r="12039" spans="1:1" ht="30.75" customHeight="1" x14ac:dyDescent="0.25">
      <c r="A12039"/>
    </row>
    <row r="12040" spans="1:1" ht="30.75" customHeight="1" x14ac:dyDescent="0.25">
      <c r="A12040"/>
    </row>
    <row r="12041" spans="1:1" ht="30.75" customHeight="1" x14ac:dyDescent="0.25">
      <c r="A12041"/>
    </row>
    <row r="12042" spans="1:1" ht="30.75" customHeight="1" x14ac:dyDescent="0.25">
      <c r="A12042"/>
    </row>
    <row r="12043" spans="1:1" ht="30.75" customHeight="1" x14ac:dyDescent="0.25">
      <c r="A12043"/>
    </row>
    <row r="12044" spans="1:1" ht="30.75" customHeight="1" x14ac:dyDescent="0.25">
      <c r="A12044"/>
    </row>
    <row r="12045" spans="1:1" ht="30.75" customHeight="1" x14ac:dyDescent="0.25">
      <c r="A12045"/>
    </row>
    <row r="12046" spans="1:1" ht="30.75" customHeight="1" x14ac:dyDescent="0.25">
      <c r="A12046"/>
    </row>
    <row r="12047" spans="1:1" ht="30.75" customHeight="1" x14ac:dyDescent="0.25">
      <c r="A12047"/>
    </row>
    <row r="12048" spans="1:1" ht="30.75" customHeight="1" x14ac:dyDescent="0.25">
      <c r="A12048"/>
    </row>
    <row r="12049" spans="1:1" ht="30.75" customHeight="1" x14ac:dyDescent="0.25">
      <c r="A12049"/>
    </row>
    <row r="12050" spans="1:1" ht="30.75" customHeight="1" x14ac:dyDescent="0.25">
      <c r="A12050"/>
    </row>
    <row r="12051" spans="1:1" ht="30.75" customHeight="1" x14ac:dyDescent="0.25">
      <c r="A12051"/>
    </row>
    <row r="12052" spans="1:1" ht="30.75" customHeight="1" x14ac:dyDescent="0.25">
      <c r="A12052"/>
    </row>
    <row r="12053" spans="1:1" ht="30.75" customHeight="1" x14ac:dyDescent="0.25">
      <c r="A12053"/>
    </row>
    <row r="12054" spans="1:1" ht="30.75" customHeight="1" x14ac:dyDescent="0.25">
      <c r="A12054"/>
    </row>
    <row r="12055" spans="1:1" ht="30.75" customHeight="1" x14ac:dyDescent="0.25">
      <c r="A12055"/>
    </row>
    <row r="12056" spans="1:1" ht="30.75" customHeight="1" x14ac:dyDescent="0.25">
      <c r="A12056"/>
    </row>
    <row r="12057" spans="1:1" ht="30.75" customHeight="1" x14ac:dyDescent="0.25">
      <c r="A12057"/>
    </row>
    <row r="12058" spans="1:1" ht="30.75" customHeight="1" x14ac:dyDescent="0.25">
      <c r="A12058"/>
    </row>
    <row r="12059" spans="1:1" ht="30.75" customHeight="1" x14ac:dyDescent="0.25">
      <c r="A12059"/>
    </row>
    <row r="12060" spans="1:1" ht="30.75" customHeight="1" x14ac:dyDescent="0.25">
      <c r="A12060"/>
    </row>
    <row r="12061" spans="1:1" ht="30.75" customHeight="1" x14ac:dyDescent="0.25">
      <c r="A12061"/>
    </row>
    <row r="12062" spans="1:1" ht="30.75" customHeight="1" x14ac:dyDescent="0.25">
      <c r="A12062"/>
    </row>
    <row r="12063" spans="1:1" ht="30.75" customHeight="1" x14ac:dyDescent="0.25">
      <c r="A12063"/>
    </row>
    <row r="12064" spans="1:1" ht="30.75" customHeight="1" x14ac:dyDescent="0.25">
      <c r="A12064"/>
    </row>
    <row r="12065" spans="1:1" ht="30.75" customHeight="1" x14ac:dyDescent="0.25">
      <c r="A12065"/>
    </row>
    <row r="12066" spans="1:1" ht="30.75" customHeight="1" x14ac:dyDescent="0.25">
      <c r="A12066"/>
    </row>
    <row r="12067" spans="1:1" ht="30.75" customHeight="1" x14ac:dyDescent="0.25">
      <c r="A12067"/>
    </row>
    <row r="12068" spans="1:1" ht="30.75" customHeight="1" x14ac:dyDescent="0.25">
      <c r="A12068"/>
    </row>
    <row r="12069" spans="1:1" ht="30.75" customHeight="1" x14ac:dyDescent="0.25">
      <c r="A12069"/>
    </row>
    <row r="12070" spans="1:1" ht="30.75" customHeight="1" x14ac:dyDescent="0.25">
      <c r="A12070"/>
    </row>
    <row r="12071" spans="1:1" ht="30.75" customHeight="1" x14ac:dyDescent="0.25">
      <c r="A12071"/>
    </row>
    <row r="12072" spans="1:1" ht="30.75" customHeight="1" x14ac:dyDescent="0.25">
      <c r="A12072"/>
    </row>
    <row r="12073" spans="1:1" ht="30.75" customHeight="1" x14ac:dyDescent="0.25">
      <c r="A12073"/>
    </row>
    <row r="12074" spans="1:1" ht="30.75" customHeight="1" x14ac:dyDescent="0.25">
      <c r="A12074"/>
    </row>
    <row r="12075" spans="1:1" ht="30.75" customHeight="1" x14ac:dyDescent="0.25">
      <c r="A12075"/>
    </row>
    <row r="12076" spans="1:1" ht="30.75" customHeight="1" x14ac:dyDescent="0.25">
      <c r="A12076"/>
    </row>
    <row r="12077" spans="1:1" ht="30.75" customHeight="1" x14ac:dyDescent="0.25">
      <c r="A12077"/>
    </row>
    <row r="12078" spans="1:1" ht="30.75" customHeight="1" x14ac:dyDescent="0.25">
      <c r="A12078"/>
    </row>
    <row r="12079" spans="1:1" ht="30.75" customHeight="1" x14ac:dyDescent="0.25">
      <c r="A12079"/>
    </row>
    <row r="12080" spans="1:1" ht="30.75" customHeight="1" x14ac:dyDescent="0.25">
      <c r="A12080"/>
    </row>
    <row r="12081" spans="1:1" ht="30.75" customHeight="1" x14ac:dyDescent="0.25">
      <c r="A12081"/>
    </row>
    <row r="12082" spans="1:1" ht="30.75" customHeight="1" x14ac:dyDescent="0.25">
      <c r="A12082"/>
    </row>
    <row r="12083" spans="1:1" ht="30.75" customHeight="1" x14ac:dyDescent="0.25">
      <c r="A12083"/>
    </row>
    <row r="12084" spans="1:1" ht="30.75" customHeight="1" x14ac:dyDescent="0.25">
      <c r="A12084"/>
    </row>
    <row r="12085" spans="1:1" ht="30.75" customHeight="1" x14ac:dyDescent="0.25">
      <c r="A12085"/>
    </row>
    <row r="12086" spans="1:1" ht="30.75" customHeight="1" x14ac:dyDescent="0.25">
      <c r="A12086"/>
    </row>
    <row r="12087" spans="1:1" ht="30.75" customHeight="1" x14ac:dyDescent="0.25">
      <c r="A12087"/>
    </row>
    <row r="12088" spans="1:1" ht="30.75" customHeight="1" x14ac:dyDescent="0.25">
      <c r="A12088"/>
    </row>
    <row r="12089" spans="1:1" ht="30.75" customHeight="1" x14ac:dyDescent="0.25">
      <c r="A12089"/>
    </row>
    <row r="12090" spans="1:1" ht="30.75" customHeight="1" x14ac:dyDescent="0.25">
      <c r="A12090"/>
    </row>
    <row r="12091" spans="1:1" ht="30.75" customHeight="1" x14ac:dyDescent="0.25">
      <c r="A12091"/>
    </row>
    <row r="12092" spans="1:1" ht="30.75" customHeight="1" x14ac:dyDescent="0.25">
      <c r="A12092"/>
    </row>
    <row r="12093" spans="1:1" ht="30.75" customHeight="1" x14ac:dyDescent="0.25">
      <c r="A12093"/>
    </row>
    <row r="12094" spans="1:1" ht="30.75" customHeight="1" x14ac:dyDescent="0.25">
      <c r="A12094"/>
    </row>
    <row r="12095" spans="1:1" ht="30.75" customHeight="1" x14ac:dyDescent="0.25">
      <c r="A12095"/>
    </row>
    <row r="12096" spans="1:1" ht="30.75" customHeight="1" x14ac:dyDescent="0.25">
      <c r="A12096"/>
    </row>
    <row r="12097" spans="1:1" ht="30.75" customHeight="1" x14ac:dyDescent="0.25">
      <c r="A12097"/>
    </row>
    <row r="12098" spans="1:1" ht="30.75" customHeight="1" x14ac:dyDescent="0.25">
      <c r="A12098"/>
    </row>
    <row r="12099" spans="1:1" ht="30.75" customHeight="1" x14ac:dyDescent="0.25">
      <c r="A12099"/>
    </row>
    <row r="12100" spans="1:1" ht="30.75" customHeight="1" x14ac:dyDescent="0.25">
      <c r="A12100"/>
    </row>
    <row r="12101" spans="1:1" ht="30.75" customHeight="1" x14ac:dyDescent="0.25">
      <c r="A12101"/>
    </row>
    <row r="12102" spans="1:1" ht="30.75" customHeight="1" x14ac:dyDescent="0.25">
      <c r="A12102"/>
    </row>
    <row r="12103" spans="1:1" ht="30.75" customHeight="1" x14ac:dyDescent="0.25">
      <c r="A12103"/>
    </row>
    <row r="12104" spans="1:1" ht="30.75" customHeight="1" x14ac:dyDescent="0.25">
      <c r="A12104"/>
    </row>
    <row r="12105" spans="1:1" ht="30.75" customHeight="1" x14ac:dyDescent="0.25">
      <c r="A12105"/>
    </row>
    <row r="12106" spans="1:1" ht="30.75" customHeight="1" x14ac:dyDescent="0.25">
      <c r="A12106"/>
    </row>
    <row r="12107" spans="1:1" ht="30.75" customHeight="1" x14ac:dyDescent="0.25">
      <c r="A12107"/>
    </row>
    <row r="12108" spans="1:1" ht="30.75" customHeight="1" x14ac:dyDescent="0.25">
      <c r="A12108"/>
    </row>
    <row r="12109" spans="1:1" ht="30.75" customHeight="1" x14ac:dyDescent="0.25">
      <c r="A12109"/>
    </row>
    <row r="12110" spans="1:1" ht="30.75" customHeight="1" x14ac:dyDescent="0.25">
      <c r="A12110"/>
    </row>
    <row r="12111" spans="1:1" ht="30.75" customHeight="1" x14ac:dyDescent="0.25">
      <c r="A12111"/>
    </row>
    <row r="12112" spans="1:1" ht="30.75" customHeight="1" x14ac:dyDescent="0.25">
      <c r="A12112"/>
    </row>
    <row r="12113" spans="1:1" ht="30.75" customHeight="1" x14ac:dyDescent="0.25">
      <c r="A12113"/>
    </row>
    <row r="12114" spans="1:1" ht="30.75" customHeight="1" x14ac:dyDescent="0.25">
      <c r="A12114"/>
    </row>
    <row r="12115" spans="1:1" ht="30.75" customHeight="1" x14ac:dyDescent="0.25">
      <c r="A12115"/>
    </row>
    <row r="12116" spans="1:1" ht="30.75" customHeight="1" x14ac:dyDescent="0.25">
      <c r="A12116"/>
    </row>
    <row r="12117" spans="1:1" ht="30.75" customHeight="1" x14ac:dyDescent="0.25">
      <c r="A12117"/>
    </row>
    <row r="12118" spans="1:1" ht="30.75" customHeight="1" x14ac:dyDescent="0.25">
      <c r="A12118"/>
    </row>
    <row r="12119" spans="1:1" ht="30.75" customHeight="1" x14ac:dyDescent="0.25">
      <c r="A12119"/>
    </row>
    <row r="12120" spans="1:1" ht="30.75" customHeight="1" x14ac:dyDescent="0.25">
      <c r="A12120"/>
    </row>
    <row r="12121" spans="1:1" ht="30.75" customHeight="1" x14ac:dyDescent="0.25">
      <c r="A12121"/>
    </row>
    <row r="12122" spans="1:1" ht="30.75" customHeight="1" x14ac:dyDescent="0.25">
      <c r="A12122"/>
    </row>
    <row r="12123" spans="1:1" ht="30.75" customHeight="1" x14ac:dyDescent="0.25">
      <c r="A12123"/>
    </row>
    <row r="12124" spans="1:1" ht="30.75" customHeight="1" x14ac:dyDescent="0.25">
      <c r="A12124"/>
    </row>
    <row r="12125" spans="1:1" ht="30.75" customHeight="1" x14ac:dyDescent="0.25">
      <c r="A12125"/>
    </row>
    <row r="12126" spans="1:1" ht="30.75" customHeight="1" x14ac:dyDescent="0.25">
      <c r="A12126"/>
    </row>
    <row r="12127" spans="1:1" ht="30.75" customHeight="1" x14ac:dyDescent="0.25">
      <c r="A12127"/>
    </row>
    <row r="12128" spans="1:1" ht="30.75" customHeight="1" x14ac:dyDescent="0.25">
      <c r="A12128"/>
    </row>
    <row r="12129" spans="1:1" ht="30.75" customHeight="1" x14ac:dyDescent="0.25">
      <c r="A12129"/>
    </row>
    <row r="12130" spans="1:1" ht="30.75" customHeight="1" x14ac:dyDescent="0.25">
      <c r="A12130"/>
    </row>
    <row r="12131" spans="1:1" ht="30.75" customHeight="1" x14ac:dyDescent="0.25">
      <c r="A12131"/>
    </row>
    <row r="12132" spans="1:1" ht="30.75" customHeight="1" x14ac:dyDescent="0.25">
      <c r="A12132"/>
    </row>
    <row r="12133" spans="1:1" ht="30.75" customHeight="1" x14ac:dyDescent="0.25">
      <c r="A12133"/>
    </row>
    <row r="12134" spans="1:1" ht="30.75" customHeight="1" x14ac:dyDescent="0.25">
      <c r="A12134"/>
    </row>
    <row r="12135" spans="1:1" ht="30.75" customHeight="1" x14ac:dyDescent="0.25">
      <c r="A12135"/>
    </row>
    <row r="12136" spans="1:1" ht="30.75" customHeight="1" x14ac:dyDescent="0.25">
      <c r="A12136"/>
    </row>
    <row r="12137" spans="1:1" ht="30.75" customHeight="1" x14ac:dyDescent="0.25">
      <c r="A12137"/>
    </row>
    <row r="12138" spans="1:1" ht="30.75" customHeight="1" x14ac:dyDescent="0.25">
      <c r="A12138"/>
    </row>
    <row r="12139" spans="1:1" ht="30.75" customHeight="1" x14ac:dyDescent="0.25">
      <c r="A12139"/>
    </row>
    <row r="12140" spans="1:1" ht="30.75" customHeight="1" x14ac:dyDescent="0.25">
      <c r="A12140"/>
    </row>
    <row r="12141" spans="1:1" ht="30.75" customHeight="1" x14ac:dyDescent="0.25">
      <c r="A12141"/>
    </row>
    <row r="12142" spans="1:1" ht="30.75" customHeight="1" x14ac:dyDescent="0.25">
      <c r="A12142"/>
    </row>
    <row r="12143" spans="1:1" ht="30.75" customHeight="1" x14ac:dyDescent="0.25">
      <c r="A12143"/>
    </row>
    <row r="12144" spans="1:1" ht="30.75" customHeight="1" x14ac:dyDescent="0.25">
      <c r="A12144"/>
    </row>
    <row r="12145" spans="1:1" ht="30.75" customHeight="1" x14ac:dyDescent="0.25">
      <c r="A12145"/>
    </row>
    <row r="12146" spans="1:1" ht="30.75" customHeight="1" x14ac:dyDescent="0.25">
      <c r="A12146"/>
    </row>
    <row r="12147" spans="1:1" ht="30.75" customHeight="1" x14ac:dyDescent="0.25">
      <c r="A12147"/>
    </row>
    <row r="12148" spans="1:1" ht="30.75" customHeight="1" x14ac:dyDescent="0.25">
      <c r="A12148"/>
    </row>
    <row r="12149" spans="1:1" ht="30.75" customHeight="1" x14ac:dyDescent="0.25">
      <c r="A12149"/>
    </row>
    <row r="12150" spans="1:1" ht="30.75" customHeight="1" x14ac:dyDescent="0.25">
      <c r="A12150"/>
    </row>
    <row r="12151" spans="1:1" ht="30.75" customHeight="1" x14ac:dyDescent="0.25">
      <c r="A12151"/>
    </row>
    <row r="12152" spans="1:1" ht="30.75" customHeight="1" x14ac:dyDescent="0.25">
      <c r="A12152"/>
    </row>
    <row r="12153" spans="1:1" ht="30.75" customHeight="1" x14ac:dyDescent="0.25">
      <c r="A12153"/>
    </row>
    <row r="12154" spans="1:1" ht="30.75" customHeight="1" x14ac:dyDescent="0.25">
      <c r="A12154"/>
    </row>
    <row r="12155" spans="1:1" ht="30.75" customHeight="1" x14ac:dyDescent="0.25">
      <c r="A12155"/>
    </row>
    <row r="12156" spans="1:1" ht="30.75" customHeight="1" x14ac:dyDescent="0.25">
      <c r="A12156"/>
    </row>
    <row r="12157" spans="1:1" ht="30.75" customHeight="1" x14ac:dyDescent="0.25">
      <c r="A12157"/>
    </row>
    <row r="12158" spans="1:1" ht="30.75" customHeight="1" x14ac:dyDescent="0.25">
      <c r="A12158"/>
    </row>
    <row r="12159" spans="1:1" ht="30.75" customHeight="1" x14ac:dyDescent="0.25">
      <c r="A12159"/>
    </row>
    <row r="12160" spans="1:1" ht="30.75" customHeight="1" x14ac:dyDescent="0.25">
      <c r="A12160"/>
    </row>
    <row r="12161" spans="1:1" ht="30.75" customHeight="1" x14ac:dyDescent="0.25">
      <c r="A12161"/>
    </row>
    <row r="12162" spans="1:1" ht="30.75" customHeight="1" x14ac:dyDescent="0.25">
      <c r="A12162"/>
    </row>
    <row r="12163" spans="1:1" ht="30.75" customHeight="1" x14ac:dyDescent="0.25">
      <c r="A12163"/>
    </row>
    <row r="12164" spans="1:1" ht="30.75" customHeight="1" x14ac:dyDescent="0.25">
      <c r="A12164"/>
    </row>
    <row r="12165" spans="1:1" ht="30.75" customHeight="1" x14ac:dyDescent="0.25">
      <c r="A12165"/>
    </row>
    <row r="12166" spans="1:1" ht="30.75" customHeight="1" x14ac:dyDescent="0.25">
      <c r="A12166"/>
    </row>
    <row r="12167" spans="1:1" ht="30.75" customHeight="1" x14ac:dyDescent="0.25">
      <c r="A12167"/>
    </row>
    <row r="12168" spans="1:1" ht="30.75" customHeight="1" x14ac:dyDescent="0.25">
      <c r="A12168"/>
    </row>
    <row r="12169" spans="1:1" ht="30.75" customHeight="1" x14ac:dyDescent="0.25">
      <c r="A12169"/>
    </row>
    <row r="12170" spans="1:1" ht="30.75" customHeight="1" x14ac:dyDescent="0.25">
      <c r="A12170"/>
    </row>
    <row r="12171" spans="1:1" ht="30.75" customHeight="1" x14ac:dyDescent="0.25">
      <c r="A12171"/>
    </row>
    <row r="12172" spans="1:1" ht="30.75" customHeight="1" x14ac:dyDescent="0.25">
      <c r="A12172"/>
    </row>
    <row r="12173" spans="1:1" ht="30.75" customHeight="1" x14ac:dyDescent="0.25">
      <c r="A12173"/>
    </row>
    <row r="12174" spans="1:1" ht="30.75" customHeight="1" x14ac:dyDescent="0.25">
      <c r="A12174"/>
    </row>
    <row r="12175" spans="1:1" ht="30.75" customHeight="1" x14ac:dyDescent="0.25">
      <c r="A12175"/>
    </row>
    <row r="12176" spans="1:1" ht="30.75" customHeight="1" x14ac:dyDescent="0.25">
      <c r="A12176"/>
    </row>
    <row r="12177" spans="1:1" ht="30.75" customHeight="1" x14ac:dyDescent="0.25">
      <c r="A12177"/>
    </row>
    <row r="12178" spans="1:1" ht="30.75" customHeight="1" x14ac:dyDescent="0.25">
      <c r="A12178"/>
    </row>
    <row r="12179" spans="1:1" ht="30.75" customHeight="1" x14ac:dyDescent="0.25">
      <c r="A12179"/>
    </row>
    <row r="12180" spans="1:1" ht="30.75" customHeight="1" x14ac:dyDescent="0.25">
      <c r="A12180"/>
    </row>
    <row r="12181" spans="1:1" ht="30.75" customHeight="1" x14ac:dyDescent="0.25">
      <c r="A12181"/>
    </row>
    <row r="12182" spans="1:1" ht="30.75" customHeight="1" x14ac:dyDescent="0.25">
      <c r="A12182"/>
    </row>
    <row r="12183" spans="1:1" ht="30.75" customHeight="1" x14ac:dyDescent="0.25">
      <c r="A12183"/>
    </row>
    <row r="12184" spans="1:1" ht="30.75" customHeight="1" x14ac:dyDescent="0.25">
      <c r="A12184"/>
    </row>
    <row r="12185" spans="1:1" ht="30.75" customHeight="1" x14ac:dyDescent="0.25">
      <c r="A12185"/>
    </row>
    <row r="12186" spans="1:1" ht="30.75" customHeight="1" x14ac:dyDescent="0.25">
      <c r="A12186"/>
    </row>
    <row r="12187" spans="1:1" ht="30.75" customHeight="1" x14ac:dyDescent="0.25">
      <c r="A12187"/>
    </row>
    <row r="12188" spans="1:1" ht="30.75" customHeight="1" x14ac:dyDescent="0.25">
      <c r="A12188"/>
    </row>
    <row r="12189" spans="1:1" ht="30.75" customHeight="1" x14ac:dyDescent="0.25">
      <c r="A12189"/>
    </row>
    <row r="12190" spans="1:1" ht="30.75" customHeight="1" x14ac:dyDescent="0.25">
      <c r="A12190"/>
    </row>
    <row r="12191" spans="1:1" ht="30.75" customHeight="1" x14ac:dyDescent="0.25">
      <c r="A12191"/>
    </row>
    <row r="12192" spans="1:1" ht="30.75" customHeight="1" x14ac:dyDescent="0.25">
      <c r="A12192"/>
    </row>
    <row r="12193" spans="1:1" ht="30.75" customHeight="1" x14ac:dyDescent="0.25">
      <c r="A12193"/>
    </row>
    <row r="12194" spans="1:1" ht="30.75" customHeight="1" x14ac:dyDescent="0.25">
      <c r="A12194"/>
    </row>
    <row r="12195" spans="1:1" ht="30.75" customHeight="1" x14ac:dyDescent="0.25">
      <c r="A12195"/>
    </row>
    <row r="12196" spans="1:1" ht="30.75" customHeight="1" x14ac:dyDescent="0.25">
      <c r="A12196"/>
    </row>
    <row r="12197" spans="1:1" ht="30.75" customHeight="1" x14ac:dyDescent="0.25">
      <c r="A12197"/>
    </row>
    <row r="12198" spans="1:1" ht="30.75" customHeight="1" x14ac:dyDescent="0.25">
      <c r="A12198"/>
    </row>
    <row r="12199" spans="1:1" ht="30.75" customHeight="1" x14ac:dyDescent="0.25">
      <c r="A12199"/>
    </row>
    <row r="12200" spans="1:1" ht="30.75" customHeight="1" x14ac:dyDescent="0.25">
      <c r="A12200"/>
    </row>
    <row r="12201" spans="1:1" ht="30.75" customHeight="1" x14ac:dyDescent="0.25">
      <c r="A12201"/>
    </row>
    <row r="12202" spans="1:1" ht="30.75" customHeight="1" x14ac:dyDescent="0.25">
      <c r="A12202"/>
    </row>
    <row r="12203" spans="1:1" ht="30.75" customHeight="1" x14ac:dyDescent="0.25">
      <c r="A12203"/>
    </row>
    <row r="12204" spans="1:1" ht="30.75" customHeight="1" x14ac:dyDescent="0.25">
      <c r="A12204"/>
    </row>
    <row r="12205" spans="1:1" ht="30.75" customHeight="1" x14ac:dyDescent="0.25">
      <c r="A12205"/>
    </row>
    <row r="12206" spans="1:1" ht="30.75" customHeight="1" x14ac:dyDescent="0.25">
      <c r="A12206"/>
    </row>
    <row r="12207" spans="1:1" ht="30.75" customHeight="1" x14ac:dyDescent="0.25">
      <c r="A12207"/>
    </row>
    <row r="12208" spans="1:1" ht="30.75" customHeight="1" x14ac:dyDescent="0.25">
      <c r="A12208"/>
    </row>
    <row r="12209" spans="1:1" ht="30.75" customHeight="1" x14ac:dyDescent="0.25">
      <c r="A12209"/>
    </row>
    <row r="12210" spans="1:1" ht="30.75" customHeight="1" x14ac:dyDescent="0.25">
      <c r="A12210"/>
    </row>
    <row r="12211" spans="1:1" ht="30.75" customHeight="1" x14ac:dyDescent="0.25">
      <c r="A12211"/>
    </row>
    <row r="12212" spans="1:1" ht="30.75" customHeight="1" x14ac:dyDescent="0.25">
      <c r="A12212"/>
    </row>
    <row r="12213" spans="1:1" ht="30.75" customHeight="1" x14ac:dyDescent="0.25">
      <c r="A12213"/>
    </row>
    <row r="12214" spans="1:1" ht="30.75" customHeight="1" x14ac:dyDescent="0.25">
      <c r="A12214"/>
    </row>
    <row r="12215" spans="1:1" ht="30.75" customHeight="1" x14ac:dyDescent="0.25">
      <c r="A12215"/>
    </row>
    <row r="12216" spans="1:1" ht="30.75" customHeight="1" x14ac:dyDescent="0.25">
      <c r="A12216"/>
    </row>
    <row r="12217" spans="1:1" ht="30.75" customHeight="1" x14ac:dyDescent="0.25">
      <c r="A12217"/>
    </row>
    <row r="12218" spans="1:1" ht="30.75" customHeight="1" x14ac:dyDescent="0.25">
      <c r="A12218"/>
    </row>
    <row r="12219" spans="1:1" ht="30.75" customHeight="1" x14ac:dyDescent="0.25">
      <c r="A12219"/>
    </row>
    <row r="12220" spans="1:1" ht="30.75" customHeight="1" x14ac:dyDescent="0.25">
      <c r="A12220"/>
    </row>
    <row r="12221" spans="1:1" ht="30.75" customHeight="1" x14ac:dyDescent="0.25">
      <c r="A12221"/>
    </row>
    <row r="12222" spans="1:1" ht="30.75" customHeight="1" x14ac:dyDescent="0.25">
      <c r="A12222"/>
    </row>
    <row r="12223" spans="1:1" ht="30.75" customHeight="1" x14ac:dyDescent="0.25">
      <c r="A12223"/>
    </row>
    <row r="12224" spans="1:1" ht="30.75" customHeight="1" x14ac:dyDescent="0.25">
      <c r="A12224"/>
    </row>
    <row r="12225" spans="1:1" ht="30.75" customHeight="1" x14ac:dyDescent="0.25">
      <c r="A12225"/>
    </row>
    <row r="12226" spans="1:1" ht="30.75" customHeight="1" x14ac:dyDescent="0.25">
      <c r="A12226"/>
    </row>
    <row r="12227" spans="1:1" ht="30.75" customHeight="1" x14ac:dyDescent="0.25">
      <c r="A12227"/>
    </row>
    <row r="12228" spans="1:1" ht="30.75" customHeight="1" x14ac:dyDescent="0.25">
      <c r="A12228"/>
    </row>
    <row r="12229" spans="1:1" ht="30.75" customHeight="1" x14ac:dyDescent="0.25">
      <c r="A12229"/>
    </row>
    <row r="12230" spans="1:1" ht="30.75" customHeight="1" x14ac:dyDescent="0.25">
      <c r="A12230"/>
    </row>
    <row r="12231" spans="1:1" ht="30.75" customHeight="1" x14ac:dyDescent="0.25">
      <c r="A12231"/>
    </row>
    <row r="12232" spans="1:1" ht="30.75" customHeight="1" x14ac:dyDescent="0.25">
      <c r="A12232"/>
    </row>
    <row r="12233" spans="1:1" ht="30.75" customHeight="1" x14ac:dyDescent="0.25">
      <c r="A12233"/>
    </row>
    <row r="12234" spans="1:1" ht="30.75" customHeight="1" x14ac:dyDescent="0.25">
      <c r="A12234"/>
    </row>
    <row r="12235" spans="1:1" ht="30.75" customHeight="1" x14ac:dyDescent="0.25">
      <c r="A12235"/>
    </row>
    <row r="12236" spans="1:1" ht="30.75" customHeight="1" x14ac:dyDescent="0.25">
      <c r="A12236"/>
    </row>
    <row r="12237" spans="1:1" ht="30.75" customHeight="1" x14ac:dyDescent="0.25">
      <c r="A12237"/>
    </row>
    <row r="12238" spans="1:1" ht="30.75" customHeight="1" x14ac:dyDescent="0.25">
      <c r="A12238"/>
    </row>
    <row r="12239" spans="1:1" ht="30.75" customHeight="1" x14ac:dyDescent="0.25">
      <c r="A12239"/>
    </row>
    <row r="12240" spans="1:1" ht="30.75" customHeight="1" x14ac:dyDescent="0.25">
      <c r="A12240"/>
    </row>
    <row r="12241" spans="1:1" ht="30.75" customHeight="1" x14ac:dyDescent="0.25">
      <c r="A12241"/>
    </row>
    <row r="12242" spans="1:1" ht="30.75" customHeight="1" x14ac:dyDescent="0.25">
      <c r="A12242"/>
    </row>
    <row r="12243" spans="1:1" ht="30.75" customHeight="1" x14ac:dyDescent="0.25">
      <c r="A12243"/>
    </row>
    <row r="12244" spans="1:1" ht="30.75" customHeight="1" x14ac:dyDescent="0.25">
      <c r="A12244"/>
    </row>
    <row r="12245" spans="1:1" ht="30.75" customHeight="1" x14ac:dyDescent="0.25">
      <c r="A12245"/>
    </row>
    <row r="12246" spans="1:1" ht="30.75" customHeight="1" x14ac:dyDescent="0.25">
      <c r="A12246"/>
    </row>
    <row r="12247" spans="1:1" ht="30.75" customHeight="1" x14ac:dyDescent="0.25">
      <c r="A12247"/>
    </row>
    <row r="12248" spans="1:1" ht="30.75" customHeight="1" x14ac:dyDescent="0.25">
      <c r="A12248"/>
    </row>
    <row r="12249" spans="1:1" ht="30.75" customHeight="1" x14ac:dyDescent="0.25">
      <c r="A12249"/>
    </row>
    <row r="12250" spans="1:1" ht="30.75" customHeight="1" x14ac:dyDescent="0.25">
      <c r="A12250"/>
    </row>
    <row r="12251" spans="1:1" ht="30.75" customHeight="1" x14ac:dyDescent="0.25">
      <c r="A12251"/>
    </row>
    <row r="12252" spans="1:1" ht="30.75" customHeight="1" x14ac:dyDescent="0.25">
      <c r="A12252"/>
    </row>
    <row r="12253" spans="1:1" ht="30.75" customHeight="1" x14ac:dyDescent="0.25">
      <c r="A12253"/>
    </row>
    <row r="12254" spans="1:1" ht="30.75" customHeight="1" x14ac:dyDescent="0.25">
      <c r="A12254"/>
    </row>
    <row r="12255" spans="1:1" ht="30.75" customHeight="1" x14ac:dyDescent="0.25">
      <c r="A12255"/>
    </row>
    <row r="12256" spans="1:1" ht="30.75" customHeight="1" x14ac:dyDescent="0.25">
      <c r="A12256"/>
    </row>
    <row r="12257" spans="1:1" ht="30.75" customHeight="1" x14ac:dyDescent="0.25">
      <c r="A12257"/>
    </row>
    <row r="12258" spans="1:1" ht="30.75" customHeight="1" x14ac:dyDescent="0.25">
      <c r="A12258"/>
    </row>
    <row r="12259" spans="1:1" ht="30.75" customHeight="1" x14ac:dyDescent="0.25">
      <c r="A12259"/>
    </row>
    <row r="12260" spans="1:1" ht="30.75" customHeight="1" x14ac:dyDescent="0.25">
      <c r="A12260"/>
    </row>
    <row r="12261" spans="1:1" ht="30.75" customHeight="1" x14ac:dyDescent="0.25">
      <c r="A12261"/>
    </row>
    <row r="12262" spans="1:1" ht="30.75" customHeight="1" x14ac:dyDescent="0.25">
      <c r="A12262"/>
    </row>
    <row r="12263" spans="1:1" ht="30.75" customHeight="1" x14ac:dyDescent="0.25">
      <c r="A12263"/>
    </row>
    <row r="12264" spans="1:1" ht="30.75" customHeight="1" x14ac:dyDescent="0.25">
      <c r="A12264"/>
    </row>
    <row r="12265" spans="1:1" ht="30.75" customHeight="1" x14ac:dyDescent="0.25">
      <c r="A12265"/>
    </row>
    <row r="12266" spans="1:1" ht="30.75" customHeight="1" x14ac:dyDescent="0.25">
      <c r="A12266"/>
    </row>
    <row r="12267" spans="1:1" ht="30.75" customHeight="1" x14ac:dyDescent="0.25">
      <c r="A12267"/>
    </row>
    <row r="12268" spans="1:1" ht="30.75" customHeight="1" x14ac:dyDescent="0.25">
      <c r="A12268"/>
    </row>
    <row r="12269" spans="1:1" ht="30.75" customHeight="1" x14ac:dyDescent="0.25">
      <c r="A12269"/>
    </row>
    <row r="12270" spans="1:1" ht="30.75" customHeight="1" x14ac:dyDescent="0.25">
      <c r="A12270"/>
    </row>
    <row r="12271" spans="1:1" ht="30.75" customHeight="1" x14ac:dyDescent="0.25">
      <c r="A12271"/>
    </row>
    <row r="12272" spans="1:1" ht="30.75" customHeight="1" x14ac:dyDescent="0.25">
      <c r="A12272"/>
    </row>
    <row r="12273" spans="1:1" ht="30.75" customHeight="1" x14ac:dyDescent="0.25">
      <c r="A12273"/>
    </row>
    <row r="12274" spans="1:1" ht="30.75" customHeight="1" x14ac:dyDescent="0.25">
      <c r="A12274"/>
    </row>
    <row r="12275" spans="1:1" ht="30.75" customHeight="1" x14ac:dyDescent="0.25">
      <c r="A12275"/>
    </row>
    <row r="12276" spans="1:1" ht="30.75" customHeight="1" x14ac:dyDescent="0.25">
      <c r="A12276"/>
    </row>
    <row r="12277" spans="1:1" ht="30.75" customHeight="1" x14ac:dyDescent="0.25">
      <c r="A12277"/>
    </row>
    <row r="12278" spans="1:1" ht="30.75" customHeight="1" x14ac:dyDescent="0.25">
      <c r="A12278"/>
    </row>
    <row r="12279" spans="1:1" ht="30.75" customHeight="1" x14ac:dyDescent="0.25">
      <c r="A12279"/>
    </row>
    <row r="12280" spans="1:1" ht="30.75" customHeight="1" x14ac:dyDescent="0.25">
      <c r="A12280"/>
    </row>
    <row r="12281" spans="1:1" ht="30.75" customHeight="1" x14ac:dyDescent="0.25">
      <c r="A12281"/>
    </row>
    <row r="12282" spans="1:1" ht="30.75" customHeight="1" x14ac:dyDescent="0.25">
      <c r="A12282"/>
    </row>
    <row r="12283" spans="1:1" ht="30.75" customHeight="1" x14ac:dyDescent="0.25">
      <c r="A12283"/>
    </row>
    <row r="12284" spans="1:1" ht="30.75" customHeight="1" x14ac:dyDescent="0.25">
      <c r="A12284"/>
    </row>
    <row r="12285" spans="1:1" ht="30.75" customHeight="1" x14ac:dyDescent="0.25">
      <c r="A12285"/>
    </row>
    <row r="12286" spans="1:1" ht="30.75" customHeight="1" x14ac:dyDescent="0.25">
      <c r="A12286"/>
    </row>
    <row r="12287" spans="1:1" ht="30.75" customHeight="1" x14ac:dyDescent="0.25">
      <c r="A12287"/>
    </row>
    <row r="12288" spans="1:1" ht="30.75" customHeight="1" x14ac:dyDescent="0.25">
      <c r="A12288"/>
    </row>
    <row r="12289" spans="1:1" ht="30.75" customHeight="1" x14ac:dyDescent="0.25">
      <c r="A12289"/>
    </row>
    <row r="12290" spans="1:1" ht="30.75" customHeight="1" x14ac:dyDescent="0.25">
      <c r="A12290"/>
    </row>
    <row r="12291" spans="1:1" ht="30.75" customHeight="1" x14ac:dyDescent="0.25">
      <c r="A12291"/>
    </row>
    <row r="12292" spans="1:1" ht="30.75" customHeight="1" x14ac:dyDescent="0.25">
      <c r="A12292"/>
    </row>
    <row r="12293" spans="1:1" ht="30.75" customHeight="1" x14ac:dyDescent="0.25">
      <c r="A12293"/>
    </row>
    <row r="12294" spans="1:1" ht="30.75" customHeight="1" x14ac:dyDescent="0.25">
      <c r="A12294"/>
    </row>
    <row r="12295" spans="1:1" ht="30.75" customHeight="1" x14ac:dyDescent="0.25">
      <c r="A12295"/>
    </row>
    <row r="12296" spans="1:1" ht="30.75" customHeight="1" x14ac:dyDescent="0.25">
      <c r="A12296"/>
    </row>
    <row r="12297" spans="1:1" ht="30.75" customHeight="1" x14ac:dyDescent="0.25">
      <c r="A12297"/>
    </row>
    <row r="12298" spans="1:1" ht="30.75" customHeight="1" x14ac:dyDescent="0.25">
      <c r="A12298"/>
    </row>
    <row r="12299" spans="1:1" ht="30.75" customHeight="1" x14ac:dyDescent="0.25">
      <c r="A12299"/>
    </row>
    <row r="12300" spans="1:1" ht="30.75" customHeight="1" x14ac:dyDescent="0.25">
      <c r="A12300"/>
    </row>
    <row r="12301" spans="1:1" ht="30.75" customHeight="1" x14ac:dyDescent="0.25">
      <c r="A12301"/>
    </row>
    <row r="12302" spans="1:1" ht="30.75" customHeight="1" x14ac:dyDescent="0.25">
      <c r="A12302"/>
    </row>
    <row r="12303" spans="1:1" ht="30.75" customHeight="1" x14ac:dyDescent="0.25">
      <c r="A12303"/>
    </row>
    <row r="12304" spans="1:1" ht="30.75" customHeight="1" x14ac:dyDescent="0.25">
      <c r="A12304"/>
    </row>
    <row r="12305" spans="1:1" ht="30.75" customHeight="1" x14ac:dyDescent="0.25">
      <c r="A12305"/>
    </row>
    <row r="12306" spans="1:1" ht="30.75" customHeight="1" x14ac:dyDescent="0.25">
      <c r="A12306"/>
    </row>
    <row r="12307" spans="1:1" ht="30.75" customHeight="1" x14ac:dyDescent="0.25">
      <c r="A12307"/>
    </row>
    <row r="12308" spans="1:1" ht="30.75" customHeight="1" x14ac:dyDescent="0.25">
      <c r="A12308"/>
    </row>
    <row r="12309" spans="1:1" ht="30.75" customHeight="1" x14ac:dyDescent="0.25">
      <c r="A12309"/>
    </row>
    <row r="12310" spans="1:1" ht="30.75" customHeight="1" x14ac:dyDescent="0.25">
      <c r="A12310"/>
    </row>
    <row r="12311" spans="1:1" ht="30.75" customHeight="1" x14ac:dyDescent="0.25">
      <c r="A12311"/>
    </row>
    <row r="12312" spans="1:1" ht="30.75" customHeight="1" x14ac:dyDescent="0.25">
      <c r="A12312"/>
    </row>
    <row r="12313" spans="1:1" ht="30.75" customHeight="1" x14ac:dyDescent="0.25">
      <c r="A12313"/>
    </row>
    <row r="12314" spans="1:1" ht="30.75" customHeight="1" x14ac:dyDescent="0.25">
      <c r="A12314"/>
    </row>
    <row r="12315" spans="1:1" ht="30.75" customHeight="1" x14ac:dyDescent="0.25">
      <c r="A12315"/>
    </row>
    <row r="12316" spans="1:1" ht="30.75" customHeight="1" x14ac:dyDescent="0.25">
      <c r="A12316"/>
    </row>
    <row r="12317" spans="1:1" ht="30.75" customHeight="1" x14ac:dyDescent="0.25">
      <c r="A12317"/>
    </row>
    <row r="12318" spans="1:1" ht="30.75" customHeight="1" x14ac:dyDescent="0.25">
      <c r="A12318"/>
    </row>
    <row r="12319" spans="1:1" ht="30.75" customHeight="1" x14ac:dyDescent="0.25">
      <c r="A12319"/>
    </row>
    <row r="12320" spans="1:1" ht="30.75" customHeight="1" x14ac:dyDescent="0.25">
      <c r="A12320"/>
    </row>
    <row r="12321" spans="1:1" ht="30.75" customHeight="1" x14ac:dyDescent="0.25">
      <c r="A12321"/>
    </row>
    <row r="12322" spans="1:1" ht="30.75" customHeight="1" x14ac:dyDescent="0.25">
      <c r="A12322"/>
    </row>
    <row r="12323" spans="1:1" ht="30.75" customHeight="1" x14ac:dyDescent="0.25">
      <c r="A12323"/>
    </row>
    <row r="12324" spans="1:1" ht="30.75" customHeight="1" x14ac:dyDescent="0.25">
      <c r="A12324"/>
    </row>
    <row r="12325" spans="1:1" ht="30.75" customHeight="1" x14ac:dyDescent="0.25">
      <c r="A12325"/>
    </row>
    <row r="12326" spans="1:1" ht="30.75" customHeight="1" x14ac:dyDescent="0.25">
      <c r="A12326"/>
    </row>
    <row r="12327" spans="1:1" ht="30.75" customHeight="1" x14ac:dyDescent="0.25">
      <c r="A12327"/>
    </row>
    <row r="12328" spans="1:1" ht="30.75" customHeight="1" x14ac:dyDescent="0.25">
      <c r="A12328"/>
    </row>
    <row r="12329" spans="1:1" ht="30.75" customHeight="1" x14ac:dyDescent="0.25">
      <c r="A12329"/>
    </row>
    <row r="12330" spans="1:1" ht="30.75" customHeight="1" x14ac:dyDescent="0.25">
      <c r="A12330"/>
    </row>
    <row r="12331" spans="1:1" ht="30.75" customHeight="1" x14ac:dyDescent="0.25">
      <c r="A12331"/>
    </row>
    <row r="12332" spans="1:1" ht="30.75" customHeight="1" x14ac:dyDescent="0.25">
      <c r="A12332"/>
    </row>
    <row r="12333" spans="1:1" ht="30.75" customHeight="1" x14ac:dyDescent="0.25">
      <c r="A12333"/>
    </row>
    <row r="12334" spans="1:1" ht="30.75" customHeight="1" x14ac:dyDescent="0.25">
      <c r="A12334"/>
    </row>
    <row r="12335" spans="1:1" ht="30.75" customHeight="1" x14ac:dyDescent="0.25">
      <c r="A12335"/>
    </row>
    <row r="12336" spans="1:1" ht="30.75" customHeight="1" x14ac:dyDescent="0.25">
      <c r="A12336"/>
    </row>
    <row r="12337" spans="1:1" ht="30.75" customHeight="1" x14ac:dyDescent="0.25">
      <c r="A12337"/>
    </row>
    <row r="12338" spans="1:1" ht="30.75" customHeight="1" x14ac:dyDescent="0.25">
      <c r="A12338"/>
    </row>
    <row r="12339" spans="1:1" ht="30.75" customHeight="1" x14ac:dyDescent="0.25">
      <c r="A12339"/>
    </row>
    <row r="12340" spans="1:1" ht="30.75" customHeight="1" x14ac:dyDescent="0.25">
      <c r="A12340"/>
    </row>
    <row r="12341" spans="1:1" ht="30.75" customHeight="1" x14ac:dyDescent="0.25">
      <c r="A12341"/>
    </row>
    <row r="12342" spans="1:1" ht="30.75" customHeight="1" x14ac:dyDescent="0.25">
      <c r="A12342"/>
    </row>
    <row r="12343" spans="1:1" ht="30.75" customHeight="1" x14ac:dyDescent="0.25">
      <c r="A12343"/>
    </row>
    <row r="12344" spans="1:1" ht="30.75" customHeight="1" x14ac:dyDescent="0.25">
      <c r="A12344"/>
    </row>
    <row r="12345" spans="1:1" ht="30.75" customHeight="1" x14ac:dyDescent="0.25">
      <c r="A12345"/>
    </row>
    <row r="12346" spans="1:1" ht="30.75" customHeight="1" x14ac:dyDescent="0.25">
      <c r="A12346"/>
    </row>
    <row r="12347" spans="1:1" ht="30.75" customHeight="1" x14ac:dyDescent="0.25">
      <c r="A12347"/>
    </row>
    <row r="12348" spans="1:1" ht="30.75" customHeight="1" x14ac:dyDescent="0.25">
      <c r="A12348"/>
    </row>
    <row r="12349" spans="1:1" ht="30.75" customHeight="1" x14ac:dyDescent="0.25">
      <c r="A12349"/>
    </row>
    <row r="12350" spans="1:1" ht="30.75" customHeight="1" x14ac:dyDescent="0.25">
      <c r="A12350"/>
    </row>
    <row r="12351" spans="1:1" ht="30.75" customHeight="1" x14ac:dyDescent="0.25">
      <c r="A12351"/>
    </row>
    <row r="12352" spans="1:1" ht="30.75" customHeight="1" x14ac:dyDescent="0.25">
      <c r="A12352"/>
    </row>
    <row r="12353" spans="1:1" ht="30.75" customHeight="1" x14ac:dyDescent="0.25">
      <c r="A12353"/>
    </row>
    <row r="12354" spans="1:1" ht="30.75" customHeight="1" x14ac:dyDescent="0.25">
      <c r="A12354"/>
    </row>
    <row r="12355" spans="1:1" ht="30.75" customHeight="1" x14ac:dyDescent="0.25">
      <c r="A12355"/>
    </row>
    <row r="12356" spans="1:1" ht="30.75" customHeight="1" x14ac:dyDescent="0.25">
      <c r="A12356"/>
    </row>
    <row r="12357" spans="1:1" ht="30.75" customHeight="1" x14ac:dyDescent="0.25">
      <c r="A12357"/>
    </row>
    <row r="12358" spans="1:1" ht="30.75" customHeight="1" x14ac:dyDescent="0.25">
      <c r="A12358"/>
    </row>
    <row r="12359" spans="1:1" ht="30.75" customHeight="1" x14ac:dyDescent="0.25">
      <c r="A12359"/>
    </row>
    <row r="12360" spans="1:1" ht="30.75" customHeight="1" x14ac:dyDescent="0.25">
      <c r="A12360"/>
    </row>
    <row r="12361" spans="1:1" ht="30.75" customHeight="1" x14ac:dyDescent="0.25">
      <c r="A12361"/>
    </row>
    <row r="12362" spans="1:1" ht="30.75" customHeight="1" x14ac:dyDescent="0.25">
      <c r="A12362"/>
    </row>
    <row r="12363" spans="1:1" ht="30.75" customHeight="1" x14ac:dyDescent="0.25">
      <c r="A12363"/>
    </row>
    <row r="12364" spans="1:1" ht="30.75" customHeight="1" x14ac:dyDescent="0.25">
      <c r="A12364"/>
    </row>
    <row r="12365" spans="1:1" ht="30.75" customHeight="1" x14ac:dyDescent="0.25">
      <c r="A12365"/>
    </row>
    <row r="12366" spans="1:1" ht="30.75" customHeight="1" x14ac:dyDescent="0.25">
      <c r="A12366"/>
    </row>
    <row r="12367" spans="1:1" ht="30.75" customHeight="1" x14ac:dyDescent="0.25">
      <c r="A12367"/>
    </row>
    <row r="12368" spans="1:1" ht="30.75" customHeight="1" x14ac:dyDescent="0.25">
      <c r="A12368"/>
    </row>
    <row r="12369" spans="1:1" ht="30.75" customHeight="1" x14ac:dyDescent="0.25">
      <c r="A12369"/>
    </row>
    <row r="12370" spans="1:1" ht="30.75" customHeight="1" x14ac:dyDescent="0.25">
      <c r="A12370"/>
    </row>
    <row r="12371" spans="1:1" ht="30.75" customHeight="1" x14ac:dyDescent="0.25">
      <c r="A12371"/>
    </row>
    <row r="12372" spans="1:1" ht="30.75" customHeight="1" x14ac:dyDescent="0.25">
      <c r="A12372"/>
    </row>
    <row r="12373" spans="1:1" ht="30.75" customHeight="1" x14ac:dyDescent="0.25">
      <c r="A12373"/>
    </row>
    <row r="12374" spans="1:1" ht="30.75" customHeight="1" x14ac:dyDescent="0.25">
      <c r="A12374"/>
    </row>
    <row r="12375" spans="1:1" ht="30.75" customHeight="1" x14ac:dyDescent="0.25">
      <c r="A12375"/>
    </row>
    <row r="12376" spans="1:1" ht="30.75" customHeight="1" x14ac:dyDescent="0.25">
      <c r="A12376"/>
    </row>
    <row r="12377" spans="1:1" ht="30.75" customHeight="1" x14ac:dyDescent="0.25">
      <c r="A12377"/>
    </row>
    <row r="12378" spans="1:1" ht="30.75" customHeight="1" x14ac:dyDescent="0.25">
      <c r="A12378"/>
    </row>
    <row r="12379" spans="1:1" ht="30.75" customHeight="1" x14ac:dyDescent="0.25">
      <c r="A12379"/>
    </row>
    <row r="12380" spans="1:1" ht="30.75" customHeight="1" x14ac:dyDescent="0.25">
      <c r="A12380"/>
    </row>
    <row r="12381" spans="1:1" ht="30.75" customHeight="1" x14ac:dyDescent="0.25">
      <c r="A12381"/>
    </row>
    <row r="12382" spans="1:1" ht="30.75" customHeight="1" x14ac:dyDescent="0.25">
      <c r="A12382"/>
    </row>
    <row r="12383" spans="1:1" ht="30.75" customHeight="1" x14ac:dyDescent="0.25">
      <c r="A12383"/>
    </row>
    <row r="12384" spans="1:1" ht="30.75" customHeight="1" x14ac:dyDescent="0.25">
      <c r="A12384"/>
    </row>
    <row r="12385" spans="1:1" ht="30.75" customHeight="1" x14ac:dyDescent="0.25">
      <c r="A12385"/>
    </row>
    <row r="12386" spans="1:1" ht="30.75" customHeight="1" x14ac:dyDescent="0.25">
      <c r="A12386"/>
    </row>
    <row r="12387" spans="1:1" ht="30.75" customHeight="1" x14ac:dyDescent="0.25">
      <c r="A12387"/>
    </row>
    <row r="12388" spans="1:1" ht="30.75" customHeight="1" x14ac:dyDescent="0.25">
      <c r="A12388"/>
    </row>
    <row r="12389" spans="1:1" ht="30.75" customHeight="1" x14ac:dyDescent="0.25">
      <c r="A12389"/>
    </row>
    <row r="12390" spans="1:1" ht="30.75" customHeight="1" x14ac:dyDescent="0.25">
      <c r="A12390"/>
    </row>
    <row r="12391" spans="1:1" ht="30.75" customHeight="1" x14ac:dyDescent="0.25">
      <c r="A12391"/>
    </row>
    <row r="12392" spans="1:1" ht="30.75" customHeight="1" x14ac:dyDescent="0.25">
      <c r="A12392"/>
    </row>
    <row r="12393" spans="1:1" ht="30.75" customHeight="1" x14ac:dyDescent="0.25">
      <c r="A12393"/>
    </row>
    <row r="12394" spans="1:1" ht="30.75" customHeight="1" x14ac:dyDescent="0.25">
      <c r="A12394"/>
    </row>
    <row r="12395" spans="1:1" ht="30.75" customHeight="1" x14ac:dyDescent="0.25">
      <c r="A12395"/>
    </row>
    <row r="12396" spans="1:1" ht="30.75" customHeight="1" x14ac:dyDescent="0.25">
      <c r="A12396"/>
    </row>
    <row r="12397" spans="1:1" ht="30.75" customHeight="1" x14ac:dyDescent="0.25">
      <c r="A12397"/>
    </row>
    <row r="12398" spans="1:1" ht="30.75" customHeight="1" x14ac:dyDescent="0.25">
      <c r="A12398"/>
    </row>
    <row r="12399" spans="1:1" ht="30.75" customHeight="1" x14ac:dyDescent="0.25">
      <c r="A12399"/>
    </row>
    <row r="12400" spans="1:1" ht="30.75" customHeight="1" x14ac:dyDescent="0.25">
      <c r="A12400"/>
    </row>
    <row r="12401" spans="1:1" ht="30.75" customHeight="1" x14ac:dyDescent="0.25">
      <c r="A12401"/>
    </row>
    <row r="12402" spans="1:1" ht="30.75" customHeight="1" x14ac:dyDescent="0.25">
      <c r="A12402"/>
    </row>
    <row r="12403" spans="1:1" ht="30.75" customHeight="1" x14ac:dyDescent="0.25">
      <c r="A12403"/>
    </row>
    <row r="12404" spans="1:1" ht="30.75" customHeight="1" x14ac:dyDescent="0.25">
      <c r="A12404"/>
    </row>
    <row r="12405" spans="1:1" ht="30.75" customHeight="1" x14ac:dyDescent="0.25">
      <c r="A12405"/>
    </row>
    <row r="12406" spans="1:1" ht="30.75" customHeight="1" x14ac:dyDescent="0.25">
      <c r="A12406"/>
    </row>
    <row r="12407" spans="1:1" ht="30.75" customHeight="1" x14ac:dyDescent="0.25">
      <c r="A12407"/>
    </row>
    <row r="12408" spans="1:1" ht="30.75" customHeight="1" x14ac:dyDescent="0.25">
      <c r="A12408"/>
    </row>
    <row r="12409" spans="1:1" ht="30.75" customHeight="1" x14ac:dyDescent="0.25">
      <c r="A12409"/>
    </row>
    <row r="12410" spans="1:1" ht="30.75" customHeight="1" x14ac:dyDescent="0.25">
      <c r="A12410"/>
    </row>
    <row r="12411" spans="1:1" ht="30.75" customHeight="1" x14ac:dyDescent="0.25">
      <c r="A12411"/>
    </row>
    <row r="12412" spans="1:1" ht="30.75" customHeight="1" x14ac:dyDescent="0.25">
      <c r="A12412"/>
    </row>
    <row r="12413" spans="1:1" ht="30.75" customHeight="1" x14ac:dyDescent="0.25">
      <c r="A12413"/>
    </row>
    <row r="12414" spans="1:1" ht="30.75" customHeight="1" x14ac:dyDescent="0.25">
      <c r="A12414"/>
    </row>
    <row r="12415" spans="1:1" ht="30.75" customHeight="1" x14ac:dyDescent="0.25">
      <c r="A12415"/>
    </row>
    <row r="12416" spans="1:1" ht="30.75" customHeight="1" x14ac:dyDescent="0.25">
      <c r="A12416"/>
    </row>
    <row r="12417" spans="1:1" ht="30.75" customHeight="1" x14ac:dyDescent="0.25">
      <c r="A12417"/>
    </row>
    <row r="12418" spans="1:1" ht="30.75" customHeight="1" x14ac:dyDescent="0.25">
      <c r="A12418"/>
    </row>
    <row r="12419" spans="1:1" ht="30.75" customHeight="1" x14ac:dyDescent="0.25">
      <c r="A12419"/>
    </row>
    <row r="12420" spans="1:1" ht="30.75" customHeight="1" x14ac:dyDescent="0.25">
      <c r="A12420"/>
    </row>
    <row r="12421" spans="1:1" ht="30.75" customHeight="1" x14ac:dyDescent="0.25">
      <c r="A12421"/>
    </row>
    <row r="12422" spans="1:1" ht="30.75" customHeight="1" x14ac:dyDescent="0.25">
      <c r="A12422"/>
    </row>
    <row r="12423" spans="1:1" ht="30.75" customHeight="1" x14ac:dyDescent="0.25">
      <c r="A12423"/>
    </row>
    <row r="12424" spans="1:1" ht="30.75" customHeight="1" x14ac:dyDescent="0.25">
      <c r="A12424"/>
    </row>
    <row r="12425" spans="1:1" ht="30.75" customHeight="1" x14ac:dyDescent="0.25">
      <c r="A12425"/>
    </row>
    <row r="12426" spans="1:1" ht="30.75" customHeight="1" x14ac:dyDescent="0.25">
      <c r="A12426"/>
    </row>
    <row r="12427" spans="1:1" ht="30.75" customHeight="1" x14ac:dyDescent="0.25">
      <c r="A12427"/>
    </row>
    <row r="12428" spans="1:1" ht="30.75" customHeight="1" x14ac:dyDescent="0.25">
      <c r="A12428"/>
    </row>
    <row r="12429" spans="1:1" ht="30.75" customHeight="1" x14ac:dyDescent="0.25">
      <c r="A12429"/>
    </row>
    <row r="12430" spans="1:1" ht="30.75" customHeight="1" x14ac:dyDescent="0.25">
      <c r="A12430"/>
    </row>
    <row r="12431" spans="1:1" ht="30.75" customHeight="1" x14ac:dyDescent="0.25">
      <c r="A12431"/>
    </row>
    <row r="12432" spans="1:1" ht="30.75" customHeight="1" x14ac:dyDescent="0.25">
      <c r="A12432"/>
    </row>
    <row r="12433" spans="1:1" ht="30.75" customHeight="1" x14ac:dyDescent="0.25">
      <c r="A12433"/>
    </row>
    <row r="12434" spans="1:1" ht="30.75" customHeight="1" x14ac:dyDescent="0.25">
      <c r="A12434"/>
    </row>
    <row r="12435" spans="1:1" ht="30.75" customHeight="1" x14ac:dyDescent="0.25">
      <c r="A12435"/>
    </row>
    <row r="12436" spans="1:1" ht="30.75" customHeight="1" x14ac:dyDescent="0.25">
      <c r="A12436"/>
    </row>
    <row r="12437" spans="1:1" ht="30.75" customHeight="1" x14ac:dyDescent="0.25">
      <c r="A12437"/>
    </row>
    <row r="12438" spans="1:1" ht="30.75" customHeight="1" x14ac:dyDescent="0.25">
      <c r="A12438"/>
    </row>
    <row r="12439" spans="1:1" ht="30.75" customHeight="1" x14ac:dyDescent="0.25">
      <c r="A12439"/>
    </row>
    <row r="12440" spans="1:1" ht="30.75" customHeight="1" x14ac:dyDescent="0.25">
      <c r="A12440"/>
    </row>
    <row r="12441" spans="1:1" ht="30.75" customHeight="1" x14ac:dyDescent="0.25">
      <c r="A12441"/>
    </row>
    <row r="12442" spans="1:1" ht="30.75" customHeight="1" x14ac:dyDescent="0.25">
      <c r="A12442"/>
    </row>
    <row r="12443" spans="1:1" ht="30.75" customHeight="1" x14ac:dyDescent="0.25">
      <c r="A12443"/>
    </row>
    <row r="12444" spans="1:1" ht="30.75" customHeight="1" x14ac:dyDescent="0.25">
      <c r="A12444"/>
    </row>
    <row r="12445" spans="1:1" ht="30.75" customHeight="1" x14ac:dyDescent="0.25">
      <c r="A12445"/>
    </row>
    <row r="12446" spans="1:1" ht="30.75" customHeight="1" x14ac:dyDescent="0.25">
      <c r="A12446"/>
    </row>
    <row r="12447" spans="1:1" ht="30.75" customHeight="1" x14ac:dyDescent="0.25">
      <c r="A12447"/>
    </row>
    <row r="12448" spans="1:1" ht="30.75" customHeight="1" x14ac:dyDescent="0.25">
      <c r="A12448"/>
    </row>
    <row r="12449" spans="1:1" ht="30.75" customHeight="1" x14ac:dyDescent="0.25">
      <c r="A12449"/>
    </row>
    <row r="12450" spans="1:1" ht="30.75" customHeight="1" x14ac:dyDescent="0.25">
      <c r="A12450"/>
    </row>
    <row r="12451" spans="1:1" ht="30.75" customHeight="1" x14ac:dyDescent="0.25">
      <c r="A12451"/>
    </row>
    <row r="12452" spans="1:1" ht="30.75" customHeight="1" x14ac:dyDescent="0.25">
      <c r="A12452"/>
    </row>
    <row r="12453" spans="1:1" ht="30.75" customHeight="1" x14ac:dyDescent="0.25">
      <c r="A12453"/>
    </row>
    <row r="12454" spans="1:1" ht="30.75" customHeight="1" x14ac:dyDescent="0.25">
      <c r="A12454"/>
    </row>
    <row r="12455" spans="1:1" ht="30.75" customHeight="1" x14ac:dyDescent="0.25">
      <c r="A12455"/>
    </row>
    <row r="12456" spans="1:1" ht="30.75" customHeight="1" x14ac:dyDescent="0.25">
      <c r="A12456"/>
    </row>
    <row r="12457" spans="1:1" ht="30.75" customHeight="1" x14ac:dyDescent="0.25">
      <c r="A12457"/>
    </row>
    <row r="12458" spans="1:1" ht="30.75" customHeight="1" x14ac:dyDescent="0.25">
      <c r="A12458"/>
    </row>
    <row r="12459" spans="1:1" ht="30.75" customHeight="1" x14ac:dyDescent="0.25">
      <c r="A12459"/>
    </row>
    <row r="12460" spans="1:1" ht="30.75" customHeight="1" x14ac:dyDescent="0.25">
      <c r="A12460"/>
    </row>
    <row r="12461" spans="1:1" ht="30.75" customHeight="1" x14ac:dyDescent="0.25">
      <c r="A12461"/>
    </row>
    <row r="12462" spans="1:1" ht="30.75" customHeight="1" x14ac:dyDescent="0.25">
      <c r="A12462"/>
    </row>
    <row r="12463" spans="1:1" ht="30.75" customHeight="1" x14ac:dyDescent="0.25">
      <c r="A12463"/>
    </row>
    <row r="12464" spans="1:1" ht="30.75" customHeight="1" x14ac:dyDescent="0.25">
      <c r="A12464"/>
    </row>
    <row r="12465" spans="1:1" ht="30.75" customHeight="1" x14ac:dyDescent="0.25">
      <c r="A12465"/>
    </row>
    <row r="12466" spans="1:1" ht="30.75" customHeight="1" x14ac:dyDescent="0.25">
      <c r="A12466"/>
    </row>
    <row r="12467" spans="1:1" ht="30.75" customHeight="1" x14ac:dyDescent="0.25">
      <c r="A12467"/>
    </row>
    <row r="12468" spans="1:1" ht="30.75" customHeight="1" x14ac:dyDescent="0.25">
      <c r="A12468"/>
    </row>
    <row r="12469" spans="1:1" ht="30.75" customHeight="1" x14ac:dyDescent="0.25">
      <c r="A12469"/>
    </row>
    <row r="12470" spans="1:1" ht="30.75" customHeight="1" x14ac:dyDescent="0.25">
      <c r="A12470"/>
    </row>
    <row r="12471" spans="1:1" ht="30.75" customHeight="1" x14ac:dyDescent="0.25">
      <c r="A12471"/>
    </row>
    <row r="12472" spans="1:1" ht="30.75" customHeight="1" x14ac:dyDescent="0.25">
      <c r="A12472"/>
    </row>
    <row r="12473" spans="1:1" ht="30.75" customHeight="1" x14ac:dyDescent="0.25">
      <c r="A12473"/>
    </row>
    <row r="12474" spans="1:1" ht="30.75" customHeight="1" x14ac:dyDescent="0.25">
      <c r="A12474"/>
    </row>
    <row r="12475" spans="1:1" ht="30.75" customHeight="1" x14ac:dyDescent="0.25">
      <c r="A12475"/>
    </row>
    <row r="12476" spans="1:1" ht="30.75" customHeight="1" x14ac:dyDescent="0.25">
      <c r="A12476"/>
    </row>
    <row r="12477" spans="1:1" ht="30.75" customHeight="1" x14ac:dyDescent="0.25">
      <c r="A12477"/>
    </row>
    <row r="12478" spans="1:1" ht="30.75" customHeight="1" x14ac:dyDescent="0.25">
      <c r="A12478"/>
    </row>
    <row r="12479" spans="1:1" ht="30.75" customHeight="1" x14ac:dyDescent="0.25">
      <c r="A12479"/>
    </row>
    <row r="12480" spans="1:1" ht="30.75" customHeight="1" x14ac:dyDescent="0.25">
      <c r="A12480"/>
    </row>
    <row r="12481" spans="1:1" ht="30.75" customHeight="1" x14ac:dyDescent="0.25">
      <c r="A12481"/>
    </row>
    <row r="12482" spans="1:1" ht="30.75" customHeight="1" x14ac:dyDescent="0.25">
      <c r="A12482"/>
    </row>
    <row r="12483" spans="1:1" ht="30.75" customHeight="1" x14ac:dyDescent="0.25">
      <c r="A12483"/>
    </row>
    <row r="12484" spans="1:1" ht="30.75" customHeight="1" x14ac:dyDescent="0.25">
      <c r="A12484"/>
    </row>
    <row r="12485" spans="1:1" ht="30.75" customHeight="1" x14ac:dyDescent="0.25">
      <c r="A12485"/>
    </row>
    <row r="12486" spans="1:1" ht="30.75" customHeight="1" x14ac:dyDescent="0.25">
      <c r="A12486"/>
    </row>
    <row r="12487" spans="1:1" ht="30.75" customHeight="1" x14ac:dyDescent="0.25">
      <c r="A12487"/>
    </row>
    <row r="12488" spans="1:1" ht="30.75" customHeight="1" x14ac:dyDescent="0.25">
      <c r="A12488"/>
    </row>
    <row r="12489" spans="1:1" ht="30.75" customHeight="1" x14ac:dyDescent="0.25">
      <c r="A12489"/>
    </row>
    <row r="12490" spans="1:1" ht="30.75" customHeight="1" x14ac:dyDescent="0.25">
      <c r="A12490"/>
    </row>
    <row r="12491" spans="1:1" ht="30.75" customHeight="1" x14ac:dyDescent="0.25">
      <c r="A12491"/>
    </row>
    <row r="12492" spans="1:1" ht="30.75" customHeight="1" x14ac:dyDescent="0.25">
      <c r="A12492"/>
    </row>
    <row r="12493" spans="1:1" ht="30.75" customHeight="1" x14ac:dyDescent="0.25">
      <c r="A12493"/>
    </row>
    <row r="12494" spans="1:1" ht="30.75" customHeight="1" x14ac:dyDescent="0.25">
      <c r="A12494"/>
    </row>
    <row r="12495" spans="1:1" ht="30.75" customHeight="1" x14ac:dyDescent="0.25">
      <c r="A12495"/>
    </row>
    <row r="12496" spans="1:1" ht="30.75" customHeight="1" x14ac:dyDescent="0.25">
      <c r="A12496"/>
    </row>
    <row r="12497" spans="1:1" ht="30.75" customHeight="1" x14ac:dyDescent="0.25">
      <c r="A12497"/>
    </row>
    <row r="12498" spans="1:1" ht="30.75" customHeight="1" x14ac:dyDescent="0.25">
      <c r="A12498"/>
    </row>
    <row r="12499" spans="1:1" ht="30.75" customHeight="1" x14ac:dyDescent="0.25">
      <c r="A12499"/>
    </row>
    <row r="12500" spans="1:1" ht="30.75" customHeight="1" x14ac:dyDescent="0.25">
      <c r="A12500"/>
    </row>
    <row r="12501" spans="1:1" ht="30.75" customHeight="1" x14ac:dyDescent="0.25">
      <c r="A12501"/>
    </row>
    <row r="12502" spans="1:1" ht="30.75" customHeight="1" x14ac:dyDescent="0.25">
      <c r="A12502"/>
    </row>
    <row r="12503" spans="1:1" ht="30.75" customHeight="1" x14ac:dyDescent="0.25">
      <c r="A12503"/>
    </row>
    <row r="12504" spans="1:1" ht="30.75" customHeight="1" x14ac:dyDescent="0.25">
      <c r="A12504"/>
    </row>
    <row r="12505" spans="1:1" ht="30.75" customHeight="1" x14ac:dyDescent="0.25">
      <c r="A12505"/>
    </row>
    <row r="12506" spans="1:1" ht="30.75" customHeight="1" x14ac:dyDescent="0.25">
      <c r="A12506"/>
    </row>
    <row r="12507" spans="1:1" ht="30.75" customHeight="1" x14ac:dyDescent="0.25">
      <c r="A12507"/>
    </row>
    <row r="12508" spans="1:1" ht="30.75" customHeight="1" x14ac:dyDescent="0.25">
      <c r="A12508"/>
    </row>
    <row r="12509" spans="1:1" ht="30.75" customHeight="1" x14ac:dyDescent="0.25">
      <c r="A12509"/>
    </row>
    <row r="12510" spans="1:1" ht="30.75" customHeight="1" x14ac:dyDescent="0.25">
      <c r="A12510"/>
    </row>
    <row r="12511" spans="1:1" ht="30.75" customHeight="1" x14ac:dyDescent="0.25">
      <c r="A12511"/>
    </row>
    <row r="12512" spans="1:1" ht="30.75" customHeight="1" x14ac:dyDescent="0.25">
      <c r="A12512"/>
    </row>
    <row r="12513" spans="1:1" ht="30.75" customHeight="1" x14ac:dyDescent="0.25">
      <c r="A12513"/>
    </row>
    <row r="12514" spans="1:1" ht="30.75" customHeight="1" x14ac:dyDescent="0.25">
      <c r="A12514"/>
    </row>
    <row r="12515" spans="1:1" ht="30.75" customHeight="1" x14ac:dyDescent="0.25">
      <c r="A12515"/>
    </row>
    <row r="12516" spans="1:1" ht="30.75" customHeight="1" x14ac:dyDescent="0.25">
      <c r="A12516"/>
    </row>
    <row r="12517" spans="1:1" ht="30.75" customHeight="1" x14ac:dyDescent="0.25">
      <c r="A12517"/>
    </row>
    <row r="12518" spans="1:1" ht="30.75" customHeight="1" x14ac:dyDescent="0.25">
      <c r="A12518"/>
    </row>
    <row r="12519" spans="1:1" ht="30.75" customHeight="1" x14ac:dyDescent="0.25">
      <c r="A12519"/>
    </row>
    <row r="12520" spans="1:1" ht="30.75" customHeight="1" x14ac:dyDescent="0.25">
      <c r="A12520"/>
    </row>
    <row r="12521" spans="1:1" ht="30.75" customHeight="1" x14ac:dyDescent="0.25">
      <c r="A12521"/>
    </row>
    <row r="12522" spans="1:1" ht="30.75" customHeight="1" x14ac:dyDescent="0.25">
      <c r="A12522"/>
    </row>
    <row r="12523" spans="1:1" ht="30.75" customHeight="1" x14ac:dyDescent="0.25">
      <c r="A12523"/>
    </row>
    <row r="12524" spans="1:1" ht="30.75" customHeight="1" x14ac:dyDescent="0.25">
      <c r="A12524"/>
    </row>
    <row r="12525" spans="1:1" ht="30.75" customHeight="1" x14ac:dyDescent="0.25">
      <c r="A12525"/>
    </row>
    <row r="12526" spans="1:1" ht="30.75" customHeight="1" x14ac:dyDescent="0.25">
      <c r="A12526"/>
    </row>
    <row r="12527" spans="1:1" ht="30.75" customHeight="1" x14ac:dyDescent="0.25">
      <c r="A12527"/>
    </row>
    <row r="12528" spans="1:1" ht="30.75" customHeight="1" x14ac:dyDescent="0.25">
      <c r="A12528"/>
    </row>
    <row r="12529" spans="1:1" ht="30.75" customHeight="1" x14ac:dyDescent="0.25">
      <c r="A12529"/>
    </row>
    <row r="12530" spans="1:1" ht="30.75" customHeight="1" x14ac:dyDescent="0.25">
      <c r="A12530"/>
    </row>
    <row r="12531" spans="1:1" ht="30.75" customHeight="1" x14ac:dyDescent="0.25">
      <c r="A12531"/>
    </row>
    <row r="12532" spans="1:1" ht="30.75" customHeight="1" x14ac:dyDescent="0.25">
      <c r="A12532"/>
    </row>
    <row r="12533" spans="1:1" ht="30.75" customHeight="1" x14ac:dyDescent="0.25">
      <c r="A12533"/>
    </row>
    <row r="12534" spans="1:1" ht="30.75" customHeight="1" x14ac:dyDescent="0.25">
      <c r="A12534"/>
    </row>
    <row r="12535" spans="1:1" ht="30.75" customHeight="1" x14ac:dyDescent="0.25">
      <c r="A12535"/>
    </row>
    <row r="12536" spans="1:1" ht="30.75" customHeight="1" x14ac:dyDescent="0.25">
      <c r="A12536"/>
    </row>
    <row r="12537" spans="1:1" ht="30.75" customHeight="1" x14ac:dyDescent="0.25">
      <c r="A12537"/>
    </row>
    <row r="12538" spans="1:1" ht="30.75" customHeight="1" x14ac:dyDescent="0.25">
      <c r="A12538"/>
    </row>
    <row r="12539" spans="1:1" ht="30.75" customHeight="1" x14ac:dyDescent="0.25">
      <c r="A12539"/>
    </row>
    <row r="12540" spans="1:1" ht="30.75" customHeight="1" x14ac:dyDescent="0.25">
      <c r="A12540"/>
    </row>
    <row r="12541" spans="1:1" ht="30.75" customHeight="1" x14ac:dyDescent="0.25">
      <c r="A12541"/>
    </row>
    <row r="12542" spans="1:1" ht="30.75" customHeight="1" x14ac:dyDescent="0.25">
      <c r="A12542"/>
    </row>
    <row r="12543" spans="1:1" ht="30.75" customHeight="1" x14ac:dyDescent="0.25">
      <c r="A12543"/>
    </row>
    <row r="12544" spans="1:1" ht="30.75" customHeight="1" x14ac:dyDescent="0.25">
      <c r="A12544"/>
    </row>
    <row r="12545" spans="1:1" ht="30.75" customHeight="1" x14ac:dyDescent="0.25">
      <c r="A12545"/>
    </row>
    <row r="12546" spans="1:1" ht="30.75" customHeight="1" x14ac:dyDescent="0.25">
      <c r="A12546"/>
    </row>
    <row r="12547" spans="1:1" ht="30.75" customHeight="1" x14ac:dyDescent="0.25">
      <c r="A12547"/>
    </row>
    <row r="12548" spans="1:1" ht="30.75" customHeight="1" x14ac:dyDescent="0.25">
      <c r="A12548"/>
    </row>
    <row r="12549" spans="1:1" ht="30.75" customHeight="1" x14ac:dyDescent="0.25">
      <c r="A12549"/>
    </row>
    <row r="12550" spans="1:1" ht="30.75" customHeight="1" x14ac:dyDescent="0.25">
      <c r="A12550"/>
    </row>
    <row r="12551" spans="1:1" ht="30.75" customHeight="1" x14ac:dyDescent="0.25">
      <c r="A12551"/>
    </row>
    <row r="12552" spans="1:1" ht="30.75" customHeight="1" x14ac:dyDescent="0.25">
      <c r="A12552"/>
    </row>
    <row r="12553" spans="1:1" ht="30.75" customHeight="1" x14ac:dyDescent="0.25">
      <c r="A12553"/>
    </row>
    <row r="12554" spans="1:1" ht="30.75" customHeight="1" x14ac:dyDescent="0.25">
      <c r="A12554"/>
    </row>
    <row r="12555" spans="1:1" ht="30.75" customHeight="1" x14ac:dyDescent="0.25">
      <c r="A12555"/>
    </row>
    <row r="12556" spans="1:1" ht="30.75" customHeight="1" x14ac:dyDescent="0.25">
      <c r="A12556"/>
    </row>
    <row r="12557" spans="1:1" ht="30.75" customHeight="1" x14ac:dyDescent="0.25">
      <c r="A12557"/>
    </row>
    <row r="12558" spans="1:1" ht="30.75" customHeight="1" x14ac:dyDescent="0.25">
      <c r="A12558"/>
    </row>
    <row r="12559" spans="1:1" ht="30.75" customHeight="1" x14ac:dyDescent="0.25">
      <c r="A12559"/>
    </row>
    <row r="12560" spans="1:1" ht="30.75" customHeight="1" x14ac:dyDescent="0.25">
      <c r="A12560"/>
    </row>
    <row r="12561" spans="1:1" ht="30.75" customHeight="1" x14ac:dyDescent="0.25">
      <c r="A12561"/>
    </row>
    <row r="12562" spans="1:1" ht="30.75" customHeight="1" x14ac:dyDescent="0.25">
      <c r="A12562"/>
    </row>
    <row r="12563" spans="1:1" ht="30.75" customHeight="1" x14ac:dyDescent="0.25">
      <c r="A12563"/>
    </row>
    <row r="12564" spans="1:1" ht="30.75" customHeight="1" x14ac:dyDescent="0.25">
      <c r="A12564"/>
    </row>
    <row r="12565" spans="1:1" ht="30.75" customHeight="1" x14ac:dyDescent="0.25">
      <c r="A12565"/>
    </row>
    <row r="12566" spans="1:1" ht="30.75" customHeight="1" x14ac:dyDescent="0.25">
      <c r="A12566"/>
    </row>
    <row r="12567" spans="1:1" ht="30.75" customHeight="1" x14ac:dyDescent="0.25">
      <c r="A12567"/>
    </row>
    <row r="12568" spans="1:1" ht="30.75" customHeight="1" x14ac:dyDescent="0.25">
      <c r="A12568"/>
    </row>
    <row r="12569" spans="1:1" ht="30.75" customHeight="1" x14ac:dyDescent="0.25">
      <c r="A12569"/>
    </row>
    <row r="12570" spans="1:1" ht="30.75" customHeight="1" x14ac:dyDescent="0.25">
      <c r="A12570"/>
    </row>
    <row r="12571" spans="1:1" ht="30.75" customHeight="1" x14ac:dyDescent="0.25">
      <c r="A12571"/>
    </row>
    <row r="12572" spans="1:1" ht="30.75" customHeight="1" x14ac:dyDescent="0.25">
      <c r="A12572"/>
    </row>
    <row r="12573" spans="1:1" ht="30.75" customHeight="1" x14ac:dyDescent="0.25">
      <c r="A12573"/>
    </row>
    <row r="12574" spans="1:1" ht="30.75" customHeight="1" x14ac:dyDescent="0.25">
      <c r="A12574"/>
    </row>
    <row r="12575" spans="1:1" ht="30.75" customHeight="1" x14ac:dyDescent="0.25">
      <c r="A12575"/>
    </row>
    <row r="12576" spans="1:1" ht="30.75" customHeight="1" x14ac:dyDescent="0.25">
      <c r="A12576"/>
    </row>
    <row r="12577" spans="1:1" ht="30.75" customHeight="1" x14ac:dyDescent="0.25">
      <c r="A12577"/>
    </row>
    <row r="12578" spans="1:1" ht="30.75" customHeight="1" x14ac:dyDescent="0.25">
      <c r="A12578"/>
    </row>
    <row r="12579" spans="1:1" ht="30.75" customHeight="1" x14ac:dyDescent="0.25">
      <c r="A12579"/>
    </row>
    <row r="12580" spans="1:1" ht="30.75" customHeight="1" x14ac:dyDescent="0.25">
      <c r="A12580"/>
    </row>
    <row r="12581" spans="1:1" ht="30.75" customHeight="1" x14ac:dyDescent="0.25">
      <c r="A12581"/>
    </row>
    <row r="12582" spans="1:1" ht="30.75" customHeight="1" x14ac:dyDescent="0.25">
      <c r="A12582"/>
    </row>
    <row r="12583" spans="1:1" ht="30.75" customHeight="1" x14ac:dyDescent="0.25">
      <c r="A12583"/>
    </row>
    <row r="12584" spans="1:1" ht="30.75" customHeight="1" x14ac:dyDescent="0.25">
      <c r="A12584"/>
    </row>
    <row r="12585" spans="1:1" ht="30.75" customHeight="1" x14ac:dyDescent="0.25">
      <c r="A12585"/>
    </row>
    <row r="12586" spans="1:1" ht="30.75" customHeight="1" x14ac:dyDescent="0.25">
      <c r="A12586"/>
    </row>
    <row r="12587" spans="1:1" ht="30.75" customHeight="1" x14ac:dyDescent="0.25">
      <c r="A12587"/>
    </row>
    <row r="12588" spans="1:1" ht="30.75" customHeight="1" x14ac:dyDescent="0.25">
      <c r="A12588"/>
    </row>
    <row r="12589" spans="1:1" ht="30.75" customHeight="1" x14ac:dyDescent="0.25">
      <c r="A12589"/>
    </row>
    <row r="12590" spans="1:1" ht="30.75" customHeight="1" x14ac:dyDescent="0.25">
      <c r="A12590"/>
    </row>
    <row r="12591" spans="1:1" ht="30.75" customHeight="1" x14ac:dyDescent="0.25">
      <c r="A12591"/>
    </row>
    <row r="12592" spans="1:1" ht="30.75" customHeight="1" x14ac:dyDescent="0.25">
      <c r="A12592"/>
    </row>
    <row r="12593" spans="1:1" ht="30.75" customHeight="1" x14ac:dyDescent="0.25">
      <c r="A12593"/>
    </row>
    <row r="12594" spans="1:1" ht="30.75" customHeight="1" x14ac:dyDescent="0.25">
      <c r="A12594"/>
    </row>
    <row r="12595" spans="1:1" ht="30.75" customHeight="1" x14ac:dyDescent="0.25">
      <c r="A12595"/>
    </row>
    <row r="12596" spans="1:1" ht="30.75" customHeight="1" x14ac:dyDescent="0.25">
      <c r="A12596"/>
    </row>
    <row r="12597" spans="1:1" ht="30.75" customHeight="1" x14ac:dyDescent="0.25">
      <c r="A12597"/>
    </row>
    <row r="12598" spans="1:1" ht="30.75" customHeight="1" x14ac:dyDescent="0.25">
      <c r="A12598"/>
    </row>
    <row r="12599" spans="1:1" ht="30.75" customHeight="1" x14ac:dyDescent="0.25">
      <c r="A12599"/>
    </row>
    <row r="12600" spans="1:1" ht="30.75" customHeight="1" x14ac:dyDescent="0.25">
      <c r="A12600"/>
    </row>
    <row r="12601" spans="1:1" ht="30.75" customHeight="1" x14ac:dyDescent="0.25">
      <c r="A12601"/>
    </row>
    <row r="12602" spans="1:1" ht="30.75" customHeight="1" x14ac:dyDescent="0.25">
      <c r="A12602"/>
    </row>
    <row r="12603" spans="1:1" ht="30.75" customHeight="1" x14ac:dyDescent="0.25">
      <c r="A12603"/>
    </row>
    <row r="12604" spans="1:1" ht="30.75" customHeight="1" x14ac:dyDescent="0.25">
      <c r="A12604"/>
    </row>
    <row r="12605" spans="1:1" ht="30.75" customHeight="1" x14ac:dyDescent="0.25">
      <c r="A12605"/>
    </row>
    <row r="12606" spans="1:1" ht="30.75" customHeight="1" x14ac:dyDescent="0.25">
      <c r="A12606"/>
    </row>
    <row r="12607" spans="1:1" ht="30.75" customHeight="1" x14ac:dyDescent="0.25">
      <c r="A12607"/>
    </row>
    <row r="12608" spans="1:1" ht="30.75" customHeight="1" x14ac:dyDescent="0.25">
      <c r="A12608"/>
    </row>
    <row r="12609" spans="1:1" ht="30.75" customHeight="1" x14ac:dyDescent="0.25">
      <c r="A12609"/>
    </row>
    <row r="12610" spans="1:1" ht="30.75" customHeight="1" x14ac:dyDescent="0.25">
      <c r="A12610"/>
    </row>
    <row r="12611" spans="1:1" ht="30.75" customHeight="1" x14ac:dyDescent="0.25">
      <c r="A12611"/>
    </row>
    <row r="12612" spans="1:1" ht="30.75" customHeight="1" x14ac:dyDescent="0.25">
      <c r="A12612"/>
    </row>
    <row r="12613" spans="1:1" ht="30.75" customHeight="1" x14ac:dyDescent="0.25">
      <c r="A12613"/>
    </row>
    <row r="12614" spans="1:1" ht="30.75" customHeight="1" x14ac:dyDescent="0.25">
      <c r="A12614"/>
    </row>
    <row r="12615" spans="1:1" ht="30.75" customHeight="1" x14ac:dyDescent="0.25">
      <c r="A12615"/>
    </row>
    <row r="12616" spans="1:1" ht="30.75" customHeight="1" x14ac:dyDescent="0.25">
      <c r="A12616"/>
    </row>
    <row r="12617" spans="1:1" ht="30.75" customHeight="1" x14ac:dyDescent="0.25">
      <c r="A12617"/>
    </row>
    <row r="12618" spans="1:1" ht="30.75" customHeight="1" x14ac:dyDescent="0.25">
      <c r="A12618"/>
    </row>
    <row r="12619" spans="1:1" ht="30.75" customHeight="1" x14ac:dyDescent="0.25">
      <c r="A12619"/>
    </row>
    <row r="12620" spans="1:1" ht="30.75" customHeight="1" x14ac:dyDescent="0.25">
      <c r="A12620"/>
    </row>
    <row r="12621" spans="1:1" ht="30.75" customHeight="1" x14ac:dyDescent="0.25">
      <c r="A12621"/>
    </row>
    <row r="12622" spans="1:1" ht="30.75" customHeight="1" x14ac:dyDescent="0.25">
      <c r="A12622"/>
    </row>
    <row r="12623" spans="1:1" ht="30.75" customHeight="1" x14ac:dyDescent="0.25">
      <c r="A12623"/>
    </row>
    <row r="12624" spans="1:1" ht="30.75" customHeight="1" x14ac:dyDescent="0.25">
      <c r="A12624"/>
    </row>
    <row r="12625" spans="1:1" ht="30.75" customHeight="1" x14ac:dyDescent="0.25">
      <c r="A12625"/>
    </row>
    <row r="12626" spans="1:1" ht="30.75" customHeight="1" x14ac:dyDescent="0.25">
      <c r="A12626"/>
    </row>
    <row r="12627" spans="1:1" ht="30.75" customHeight="1" x14ac:dyDescent="0.25">
      <c r="A12627"/>
    </row>
    <row r="12628" spans="1:1" ht="30.75" customHeight="1" x14ac:dyDescent="0.25">
      <c r="A12628"/>
    </row>
    <row r="12629" spans="1:1" ht="30.75" customHeight="1" x14ac:dyDescent="0.25">
      <c r="A12629"/>
    </row>
    <row r="12630" spans="1:1" ht="30.75" customHeight="1" x14ac:dyDescent="0.25">
      <c r="A12630"/>
    </row>
    <row r="12631" spans="1:1" ht="30.75" customHeight="1" x14ac:dyDescent="0.25">
      <c r="A12631"/>
    </row>
    <row r="12632" spans="1:1" ht="30.75" customHeight="1" x14ac:dyDescent="0.25">
      <c r="A12632"/>
    </row>
    <row r="12633" spans="1:1" ht="30.75" customHeight="1" x14ac:dyDescent="0.25">
      <c r="A12633"/>
    </row>
    <row r="12634" spans="1:1" ht="30.75" customHeight="1" x14ac:dyDescent="0.25">
      <c r="A12634"/>
    </row>
    <row r="12635" spans="1:1" ht="30.75" customHeight="1" x14ac:dyDescent="0.25">
      <c r="A12635"/>
    </row>
    <row r="12636" spans="1:1" ht="30.75" customHeight="1" x14ac:dyDescent="0.25">
      <c r="A12636"/>
    </row>
    <row r="12637" spans="1:1" ht="30.75" customHeight="1" x14ac:dyDescent="0.25">
      <c r="A12637"/>
    </row>
    <row r="12638" spans="1:1" ht="30.75" customHeight="1" x14ac:dyDescent="0.25">
      <c r="A12638"/>
    </row>
    <row r="12639" spans="1:1" ht="30.75" customHeight="1" x14ac:dyDescent="0.25">
      <c r="A12639"/>
    </row>
    <row r="12640" spans="1:1" ht="30.75" customHeight="1" x14ac:dyDescent="0.25">
      <c r="A12640"/>
    </row>
    <row r="12641" spans="1:1" ht="30.75" customHeight="1" x14ac:dyDescent="0.25">
      <c r="A12641"/>
    </row>
    <row r="12642" spans="1:1" ht="30.75" customHeight="1" x14ac:dyDescent="0.25">
      <c r="A12642"/>
    </row>
    <row r="12643" spans="1:1" ht="30.75" customHeight="1" x14ac:dyDescent="0.25">
      <c r="A12643"/>
    </row>
    <row r="12644" spans="1:1" ht="30.75" customHeight="1" x14ac:dyDescent="0.25">
      <c r="A12644"/>
    </row>
    <row r="12645" spans="1:1" ht="30.75" customHeight="1" x14ac:dyDescent="0.25">
      <c r="A12645"/>
    </row>
    <row r="12646" spans="1:1" ht="30.75" customHeight="1" x14ac:dyDescent="0.25">
      <c r="A12646"/>
    </row>
    <row r="12647" spans="1:1" ht="30.75" customHeight="1" x14ac:dyDescent="0.25">
      <c r="A12647"/>
    </row>
    <row r="12648" spans="1:1" ht="30.75" customHeight="1" x14ac:dyDescent="0.25">
      <c r="A12648"/>
    </row>
    <row r="12649" spans="1:1" ht="30.75" customHeight="1" x14ac:dyDescent="0.25">
      <c r="A12649"/>
    </row>
    <row r="12650" spans="1:1" ht="30.75" customHeight="1" x14ac:dyDescent="0.25">
      <c r="A12650"/>
    </row>
    <row r="12651" spans="1:1" ht="30.75" customHeight="1" x14ac:dyDescent="0.25">
      <c r="A12651"/>
    </row>
    <row r="12652" spans="1:1" ht="30.75" customHeight="1" x14ac:dyDescent="0.25">
      <c r="A12652"/>
    </row>
    <row r="12653" spans="1:1" ht="30.75" customHeight="1" x14ac:dyDescent="0.25">
      <c r="A12653"/>
    </row>
    <row r="12654" spans="1:1" ht="30.75" customHeight="1" x14ac:dyDescent="0.25">
      <c r="A12654"/>
    </row>
    <row r="12655" spans="1:1" ht="30.75" customHeight="1" x14ac:dyDescent="0.25">
      <c r="A12655"/>
    </row>
    <row r="12656" spans="1:1" ht="30.75" customHeight="1" x14ac:dyDescent="0.25">
      <c r="A12656"/>
    </row>
    <row r="12657" spans="1:1" ht="30.75" customHeight="1" x14ac:dyDescent="0.25">
      <c r="A12657"/>
    </row>
    <row r="12658" spans="1:1" ht="30.75" customHeight="1" x14ac:dyDescent="0.25">
      <c r="A12658"/>
    </row>
    <row r="12659" spans="1:1" ht="30.75" customHeight="1" x14ac:dyDescent="0.25">
      <c r="A12659"/>
    </row>
    <row r="12660" spans="1:1" ht="30.75" customHeight="1" x14ac:dyDescent="0.25">
      <c r="A12660"/>
    </row>
    <row r="12661" spans="1:1" ht="30.75" customHeight="1" x14ac:dyDescent="0.25">
      <c r="A12661"/>
    </row>
    <row r="12662" spans="1:1" ht="30.75" customHeight="1" x14ac:dyDescent="0.25">
      <c r="A12662"/>
    </row>
    <row r="12663" spans="1:1" ht="30.75" customHeight="1" x14ac:dyDescent="0.25">
      <c r="A12663"/>
    </row>
    <row r="12664" spans="1:1" ht="30.75" customHeight="1" x14ac:dyDescent="0.25">
      <c r="A12664"/>
    </row>
    <row r="12665" spans="1:1" ht="30.75" customHeight="1" x14ac:dyDescent="0.25">
      <c r="A12665"/>
    </row>
    <row r="12666" spans="1:1" ht="30.75" customHeight="1" x14ac:dyDescent="0.25">
      <c r="A12666"/>
    </row>
    <row r="12667" spans="1:1" ht="30.75" customHeight="1" x14ac:dyDescent="0.25">
      <c r="A12667"/>
    </row>
    <row r="12668" spans="1:1" ht="30.75" customHeight="1" x14ac:dyDescent="0.25">
      <c r="A12668"/>
    </row>
    <row r="12669" spans="1:1" ht="30.75" customHeight="1" x14ac:dyDescent="0.25">
      <c r="A12669"/>
    </row>
    <row r="12670" spans="1:1" ht="30.75" customHeight="1" x14ac:dyDescent="0.25">
      <c r="A12670"/>
    </row>
    <row r="12671" spans="1:1" ht="30.75" customHeight="1" x14ac:dyDescent="0.25">
      <c r="A12671"/>
    </row>
    <row r="12672" spans="1:1" ht="30.75" customHeight="1" x14ac:dyDescent="0.25">
      <c r="A12672"/>
    </row>
    <row r="12673" spans="1:1" ht="30.75" customHeight="1" x14ac:dyDescent="0.25">
      <c r="A12673"/>
    </row>
    <row r="12674" spans="1:1" ht="30.75" customHeight="1" x14ac:dyDescent="0.25">
      <c r="A12674"/>
    </row>
    <row r="12675" spans="1:1" ht="30.75" customHeight="1" x14ac:dyDescent="0.25">
      <c r="A12675"/>
    </row>
    <row r="12676" spans="1:1" ht="30.75" customHeight="1" x14ac:dyDescent="0.25">
      <c r="A12676"/>
    </row>
    <row r="12677" spans="1:1" ht="30.75" customHeight="1" x14ac:dyDescent="0.25">
      <c r="A12677"/>
    </row>
    <row r="12678" spans="1:1" ht="30.75" customHeight="1" x14ac:dyDescent="0.25">
      <c r="A12678"/>
    </row>
    <row r="12679" spans="1:1" ht="30.75" customHeight="1" x14ac:dyDescent="0.25">
      <c r="A12679"/>
    </row>
    <row r="12680" spans="1:1" ht="30.75" customHeight="1" x14ac:dyDescent="0.25">
      <c r="A12680"/>
    </row>
    <row r="12681" spans="1:1" ht="30.75" customHeight="1" x14ac:dyDescent="0.25">
      <c r="A12681"/>
    </row>
    <row r="12682" spans="1:1" ht="30.75" customHeight="1" x14ac:dyDescent="0.25">
      <c r="A12682"/>
    </row>
    <row r="12683" spans="1:1" ht="30.75" customHeight="1" x14ac:dyDescent="0.25">
      <c r="A12683"/>
    </row>
    <row r="12684" spans="1:1" ht="30.75" customHeight="1" x14ac:dyDescent="0.25">
      <c r="A12684"/>
    </row>
    <row r="12685" spans="1:1" ht="30.75" customHeight="1" x14ac:dyDescent="0.25">
      <c r="A12685"/>
    </row>
    <row r="12686" spans="1:1" ht="30.75" customHeight="1" x14ac:dyDescent="0.25">
      <c r="A12686"/>
    </row>
    <row r="12687" spans="1:1" ht="30.75" customHeight="1" x14ac:dyDescent="0.25">
      <c r="A12687"/>
    </row>
    <row r="12688" spans="1:1" ht="30.75" customHeight="1" x14ac:dyDescent="0.25">
      <c r="A12688"/>
    </row>
    <row r="12689" spans="1:1" ht="30.75" customHeight="1" x14ac:dyDescent="0.25">
      <c r="A12689"/>
    </row>
    <row r="12690" spans="1:1" ht="30.75" customHeight="1" x14ac:dyDescent="0.25">
      <c r="A12690"/>
    </row>
    <row r="12691" spans="1:1" ht="30.75" customHeight="1" x14ac:dyDescent="0.25">
      <c r="A12691"/>
    </row>
    <row r="12692" spans="1:1" ht="30.75" customHeight="1" x14ac:dyDescent="0.25">
      <c r="A12692"/>
    </row>
    <row r="12693" spans="1:1" ht="30.75" customHeight="1" x14ac:dyDescent="0.25">
      <c r="A12693"/>
    </row>
    <row r="12694" spans="1:1" ht="30.75" customHeight="1" x14ac:dyDescent="0.25">
      <c r="A12694"/>
    </row>
    <row r="12695" spans="1:1" ht="30.75" customHeight="1" x14ac:dyDescent="0.25">
      <c r="A12695"/>
    </row>
    <row r="12696" spans="1:1" ht="30.75" customHeight="1" x14ac:dyDescent="0.25">
      <c r="A12696"/>
    </row>
    <row r="12697" spans="1:1" ht="30.75" customHeight="1" x14ac:dyDescent="0.25">
      <c r="A12697"/>
    </row>
    <row r="12698" spans="1:1" ht="30.75" customHeight="1" x14ac:dyDescent="0.25">
      <c r="A12698"/>
    </row>
    <row r="12699" spans="1:1" ht="30.75" customHeight="1" x14ac:dyDescent="0.25">
      <c r="A12699"/>
    </row>
    <row r="12700" spans="1:1" ht="30.75" customHeight="1" x14ac:dyDescent="0.25">
      <c r="A12700"/>
    </row>
    <row r="12701" spans="1:1" ht="30.75" customHeight="1" x14ac:dyDescent="0.25">
      <c r="A12701"/>
    </row>
    <row r="12702" spans="1:1" ht="30.75" customHeight="1" x14ac:dyDescent="0.25">
      <c r="A12702"/>
    </row>
    <row r="12703" spans="1:1" ht="30.75" customHeight="1" x14ac:dyDescent="0.25">
      <c r="A12703"/>
    </row>
    <row r="12704" spans="1:1" ht="30.75" customHeight="1" x14ac:dyDescent="0.25">
      <c r="A12704"/>
    </row>
    <row r="12705" spans="1:1" ht="30.75" customHeight="1" x14ac:dyDescent="0.25">
      <c r="A12705"/>
    </row>
    <row r="12706" spans="1:1" ht="30.75" customHeight="1" x14ac:dyDescent="0.25">
      <c r="A12706"/>
    </row>
    <row r="12707" spans="1:1" ht="30.75" customHeight="1" x14ac:dyDescent="0.25">
      <c r="A12707"/>
    </row>
    <row r="12708" spans="1:1" ht="30.75" customHeight="1" x14ac:dyDescent="0.25">
      <c r="A12708"/>
    </row>
    <row r="12709" spans="1:1" ht="30.75" customHeight="1" x14ac:dyDescent="0.25">
      <c r="A12709"/>
    </row>
    <row r="12710" spans="1:1" ht="30.75" customHeight="1" x14ac:dyDescent="0.25">
      <c r="A12710"/>
    </row>
    <row r="12711" spans="1:1" ht="30.75" customHeight="1" x14ac:dyDescent="0.25">
      <c r="A12711"/>
    </row>
    <row r="12712" spans="1:1" ht="30.75" customHeight="1" x14ac:dyDescent="0.25">
      <c r="A12712"/>
    </row>
    <row r="12713" spans="1:1" ht="30.75" customHeight="1" x14ac:dyDescent="0.25">
      <c r="A12713"/>
    </row>
    <row r="12714" spans="1:1" ht="30.75" customHeight="1" x14ac:dyDescent="0.25">
      <c r="A12714"/>
    </row>
    <row r="12715" spans="1:1" ht="30.75" customHeight="1" x14ac:dyDescent="0.25">
      <c r="A12715"/>
    </row>
    <row r="12716" spans="1:1" ht="30.75" customHeight="1" x14ac:dyDescent="0.25">
      <c r="A12716"/>
    </row>
    <row r="12717" spans="1:1" ht="30.75" customHeight="1" x14ac:dyDescent="0.25">
      <c r="A12717"/>
    </row>
    <row r="12718" spans="1:1" ht="30.75" customHeight="1" x14ac:dyDescent="0.25">
      <c r="A12718"/>
    </row>
    <row r="12719" spans="1:1" ht="30.75" customHeight="1" x14ac:dyDescent="0.25">
      <c r="A12719"/>
    </row>
    <row r="12720" spans="1:1" ht="30.75" customHeight="1" x14ac:dyDescent="0.25">
      <c r="A12720"/>
    </row>
    <row r="12721" spans="1:1" ht="30.75" customHeight="1" x14ac:dyDescent="0.25">
      <c r="A12721"/>
    </row>
    <row r="12722" spans="1:1" ht="30.75" customHeight="1" x14ac:dyDescent="0.25">
      <c r="A12722"/>
    </row>
    <row r="12723" spans="1:1" ht="30.75" customHeight="1" x14ac:dyDescent="0.25">
      <c r="A12723"/>
    </row>
    <row r="12724" spans="1:1" ht="30.75" customHeight="1" x14ac:dyDescent="0.25">
      <c r="A12724"/>
    </row>
    <row r="12725" spans="1:1" ht="30.75" customHeight="1" x14ac:dyDescent="0.25">
      <c r="A12725"/>
    </row>
    <row r="12726" spans="1:1" ht="30.75" customHeight="1" x14ac:dyDescent="0.25">
      <c r="A12726"/>
    </row>
    <row r="12727" spans="1:1" ht="30.75" customHeight="1" x14ac:dyDescent="0.25">
      <c r="A12727"/>
    </row>
    <row r="12728" spans="1:1" ht="30.75" customHeight="1" x14ac:dyDescent="0.25">
      <c r="A12728"/>
    </row>
    <row r="12729" spans="1:1" ht="30.75" customHeight="1" x14ac:dyDescent="0.25">
      <c r="A12729"/>
    </row>
    <row r="12730" spans="1:1" ht="30.75" customHeight="1" x14ac:dyDescent="0.25">
      <c r="A12730"/>
    </row>
    <row r="12731" spans="1:1" ht="30.75" customHeight="1" x14ac:dyDescent="0.25">
      <c r="A12731"/>
    </row>
    <row r="12732" spans="1:1" ht="30.75" customHeight="1" x14ac:dyDescent="0.25">
      <c r="A12732"/>
    </row>
    <row r="12733" spans="1:1" ht="30.75" customHeight="1" x14ac:dyDescent="0.25">
      <c r="A12733"/>
    </row>
    <row r="12734" spans="1:1" ht="30.75" customHeight="1" x14ac:dyDescent="0.25">
      <c r="A12734"/>
    </row>
    <row r="12735" spans="1:1" ht="30.75" customHeight="1" x14ac:dyDescent="0.25">
      <c r="A12735"/>
    </row>
    <row r="12736" spans="1:1" ht="30.75" customHeight="1" x14ac:dyDescent="0.25">
      <c r="A12736"/>
    </row>
    <row r="12737" spans="1:1" ht="30.75" customHeight="1" x14ac:dyDescent="0.25">
      <c r="A12737"/>
    </row>
    <row r="12738" spans="1:1" ht="30.75" customHeight="1" x14ac:dyDescent="0.25">
      <c r="A12738"/>
    </row>
    <row r="12739" spans="1:1" ht="30.75" customHeight="1" x14ac:dyDescent="0.25">
      <c r="A12739"/>
    </row>
    <row r="12740" spans="1:1" ht="30.75" customHeight="1" x14ac:dyDescent="0.25">
      <c r="A12740"/>
    </row>
    <row r="12741" spans="1:1" ht="30.75" customHeight="1" x14ac:dyDescent="0.25">
      <c r="A12741"/>
    </row>
    <row r="12742" spans="1:1" ht="30.75" customHeight="1" x14ac:dyDescent="0.25">
      <c r="A12742"/>
    </row>
    <row r="12743" spans="1:1" ht="30.75" customHeight="1" x14ac:dyDescent="0.25">
      <c r="A12743"/>
    </row>
    <row r="12744" spans="1:1" ht="30.75" customHeight="1" x14ac:dyDescent="0.25">
      <c r="A12744"/>
    </row>
    <row r="12745" spans="1:1" ht="30.75" customHeight="1" x14ac:dyDescent="0.25">
      <c r="A12745"/>
    </row>
    <row r="12746" spans="1:1" ht="30.75" customHeight="1" x14ac:dyDescent="0.25">
      <c r="A12746"/>
    </row>
    <row r="12747" spans="1:1" ht="30.75" customHeight="1" x14ac:dyDescent="0.25">
      <c r="A12747"/>
    </row>
    <row r="12748" spans="1:1" ht="30.75" customHeight="1" x14ac:dyDescent="0.25">
      <c r="A12748"/>
    </row>
    <row r="12749" spans="1:1" ht="30.75" customHeight="1" x14ac:dyDescent="0.25">
      <c r="A12749"/>
    </row>
    <row r="12750" spans="1:1" ht="30.75" customHeight="1" x14ac:dyDescent="0.25">
      <c r="A12750"/>
    </row>
    <row r="12751" spans="1:1" ht="30.75" customHeight="1" x14ac:dyDescent="0.25">
      <c r="A12751"/>
    </row>
    <row r="12752" spans="1:1" ht="30.75" customHeight="1" x14ac:dyDescent="0.25">
      <c r="A12752"/>
    </row>
    <row r="12753" spans="1:1" ht="30.75" customHeight="1" x14ac:dyDescent="0.25">
      <c r="A12753"/>
    </row>
    <row r="12754" spans="1:1" ht="30.75" customHeight="1" x14ac:dyDescent="0.25">
      <c r="A12754"/>
    </row>
    <row r="12755" spans="1:1" ht="30.75" customHeight="1" x14ac:dyDescent="0.25">
      <c r="A12755"/>
    </row>
    <row r="12756" spans="1:1" ht="30.75" customHeight="1" x14ac:dyDescent="0.25">
      <c r="A12756"/>
    </row>
    <row r="12757" spans="1:1" ht="30.75" customHeight="1" x14ac:dyDescent="0.25">
      <c r="A12757"/>
    </row>
    <row r="12758" spans="1:1" ht="30.75" customHeight="1" x14ac:dyDescent="0.25">
      <c r="A12758"/>
    </row>
    <row r="12759" spans="1:1" ht="30.75" customHeight="1" x14ac:dyDescent="0.25">
      <c r="A12759"/>
    </row>
    <row r="12760" spans="1:1" ht="30.75" customHeight="1" x14ac:dyDescent="0.25">
      <c r="A12760"/>
    </row>
    <row r="12761" spans="1:1" ht="30.75" customHeight="1" x14ac:dyDescent="0.25">
      <c r="A12761"/>
    </row>
    <row r="12762" spans="1:1" ht="30.75" customHeight="1" x14ac:dyDescent="0.25">
      <c r="A12762"/>
    </row>
    <row r="12763" spans="1:1" ht="30.75" customHeight="1" x14ac:dyDescent="0.25">
      <c r="A12763"/>
    </row>
    <row r="12764" spans="1:1" ht="30.75" customHeight="1" x14ac:dyDescent="0.25">
      <c r="A12764"/>
    </row>
    <row r="12765" spans="1:1" ht="30.75" customHeight="1" x14ac:dyDescent="0.25">
      <c r="A12765"/>
    </row>
    <row r="12766" spans="1:1" ht="30.75" customHeight="1" x14ac:dyDescent="0.25">
      <c r="A12766"/>
    </row>
    <row r="12767" spans="1:1" ht="30.75" customHeight="1" x14ac:dyDescent="0.25">
      <c r="A12767"/>
    </row>
    <row r="12768" spans="1:1" ht="30.75" customHeight="1" x14ac:dyDescent="0.25">
      <c r="A12768"/>
    </row>
    <row r="12769" spans="1:1" ht="30.75" customHeight="1" x14ac:dyDescent="0.25">
      <c r="A12769"/>
    </row>
    <row r="12770" spans="1:1" ht="30.75" customHeight="1" x14ac:dyDescent="0.25">
      <c r="A12770"/>
    </row>
    <row r="12771" spans="1:1" ht="30.75" customHeight="1" x14ac:dyDescent="0.25">
      <c r="A12771"/>
    </row>
    <row r="12772" spans="1:1" ht="30.75" customHeight="1" x14ac:dyDescent="0.25">
      <c r="A12772"/>
    </row>
    <row r="12773" spans="1:1" ht="30.75" customHeight="1" x14ac:dyDescent="0.25">
      <c r="A12773"/>
    </row>
    <row r="12774" spans="1:1" ht="30.75" customHeight="1" x14ac:dyDescent="0.25">
      <c r="A12774"/>
    </row>
    <row r="12775" spans="1:1" ht="30.75" customHeight="1" x14ac:dyDescent="0.25">
      <c r="A12775"/>
    </row>
    <row r="12776" spans="1:1" ht="30.75" customHeight="1" x14ac:dyDescent="0.25">
      <c r="A12776"/>
    </row>
    <row r="12777" spans="1:1" ht="30.75" customHeight="1" x14ac:dyDescent="0.25">
      <c r="A12777"/>
    </row>
    <row r="12778" spans="1:1" ht="30.75" customHeight="1" x14ac:dyDescent="0.25">
      <c r="A12778"/>
    </row>
    <row r="12779" spans="1:1" ht="30.75" customHeight="1" x14ac:dyDescent="0.25">
      <c r="A12779"/>
    </row>
    <row r="12780" spans="1:1" ht="30.75" customHeight="1" x14ac:dyDescent="0.25">
      <c r="A12780"/>
    </row>
    <row r="12781" spans="1:1" ht="30.75" customHeight="1" x14ac:dyDescent="0.25">
      <c r="A12781"/>
    </row>
    <row r="12782" spans="1:1" ht="30.75" customHeight="1" x14ac:dyDescent="0.25">
      <c r="A12782"/>
    </row>
    <row r="12783" spans="1:1" ht="30.75" customHeight="1" x14ac:dyDescent="0.25">
      <c r="A12783"/>
    </row>
    <row r="12784" spans="1:1" ht="30.75" customHeight="1" x14ac:dyDescent="0.25">
      <c r="A12784"/>
    </row>
    <row r="12785" spans="1:1" ht="30.75" customHeight="1" x14ac:dyDescent="0.25">
      <c r="A12785"/>
    </row>
    <row r="12786" spans="1:1" ht="30.75" customHeight="1" x14ac:dyDescent="0.25">
      <c r="A12786"/>
    </row>
    <row r="12787" spans="1:1" ht="30.75" customHeight="1" x14ac:dyDescent="0.25">
      <c r="A12787"/>
    </row>
    <row r="12788" spans="1:1" ht="30.75" customHeight="1" x14ac:dyDescent="0.25">
      <c r="A12788"/>
    </row>
    <row r="12789" spans="1:1" ht="30.75" customHeight="1" x14ac:dyDescent="0.25">
      <c r="A12789"/>
    </row>
    <row r="12790" spans="1:1" ht="30.75" customHeight="1" x14ac:dyDescent="0.25">
      <c r="A12790"/>
    </row>
    <row r="12791" spans="1:1" ht="30.75" customHeight="1" x14ac:dyDescent="0.25">
      <c r="A12791"/>
    </row>
    <row r="12792" spans="1:1" ht="30.75" customHeight="1" x14ac:dyDescent="0.25">
      <c r="A12792"/>
    </row>
    <row r="12793" spans="1:1" ht="30.75" customHeight="1" x14ac:dyDescent="0.25">
      <c r="A12793"/>
    </row>
    <row r="12794" spans="1:1" ht="30.75" customHeight="1" x14ac:dyDescent="0.25">
      <c r="A12794"/>
    </row>
    <row r="12795" spans="1:1" ht="30.75" customHeight="1" x14ac:dyDescent="0.25">
      <c r="A12795"/>
    </row>
    <row r="12796" spans="1:1" ht="30.75" customHeight="1" x14ac:dyDescent="0.25">
      <c r="A12796"/>
    </row>
    <row r="12797" spans="1:1" ht="30.75" customHeight="1" x14ac:dyDescent="0.25">
      <c r="A12797"/>
    </row>
    <row r="12798" spans="1:1" ht="30.75" customHeight="1" x14ac:dyDescent="0.25">
      <c r="A12798"/>
    </row>
    <row r="12799" spans="1:1" ht="30.75" customHeight="1" x14ac:dyDescent="0.25">
      <c r="A12799"/>
    </row>
    <row r="12800" spans="1:1" ht="30.75" customHeight="1" x14ac:dyDescent="0.25">
      <c r="A12800"/>
    </row>
    <row r="12801" spans="1:1" ht="30.75" customHeight="1" x14ac:dyDescent="0.25">
      <c r="A12801"/>
    </row>
    <row r="12802" spans="1:1" ht="30.75" customHeight="1" x14ac:dyDescent="0.25">
      <c r="A12802"/>
    </row>
    <row r="12803" spans="1:1" ht="30.75" customHeight="1" x14ac:dyDescent="0.25">
      <c r="A12803"/>
    </row>
    <row r="12804" spans="1:1" ht="30.75" customHeight="1" x14ac:dyDescent="0.25">
      <c r="A12804"/>
    </row>
    <row r="12805" spans="1:1" ht="30.75" customHeight="1" x14ac:dyDescent="0.25">
      <c r="A12805"/>
    </row>
    <row r="12806" spans="1:1" ht="30.75" customHeight="1" x14ac:dyDescent="0.25">
      <c r="A12806"/>
    </row>
    <row r="12807" spans="1:1" ht="30.75" customHeight="1" x14ac:dyDescent="0.25">
      <c r="A12807"/>
    </row>
    <row r="12808" spans="1:1" ht="30.75" customHeight="1" x14ac:dyDescent="0.25">
      <c r="A12808"/>
    </row>
    <row r="12809" spans="1:1" ht="30.75" customHeight="1" x14ac:dyDescent="0.25">
      <c r="A12809"/>
    </row>
    <row r="12810" spans="1:1" ht="30.75" customHeight="1" x14ac:dyDescent="0.25">
      <c r="A12810"/>
    </row>
    <row r="12811" spans="1:1" ht="30.75" customHeight="1" x14ac:dyDescent="0.25">
      <c r="A12811"/>
    </row>
    <row r="12812" spans="1:1" ht="30.75" customHeight="1" x14ac:dyDescent="0.25">
      <c r="A12812"/>
    </row>
    <row r="12813" spans="1:1" ht="30.75" customHeight="1" x14ac:dyDescent="0.25">
      <c r="A12813"/>
    </row>
    <row r="12814" spans="1:1" ht="30.75" customHeight="1" x14ac:dyDescent="0.25">
      <c r="A12814"/>
    </row>
    <row r="12815" spans="1:1" ht="30.75" customHeight="1" x14ac:dyDescent="0.25">
      <c r="A12815"/>
    </row>
    <row r="12816" spans="1:1" ht="30.75" customHeight="1" x14ac:dyDescent="0.25">
      <c r="A12816"/>
    </row>
    <row r="12817" spans="1:1" ht="30.75" customHeight="1" x14ac:dyDescent="0.25">
      <c r="A12817"/>
    </row>
    <row r="12818" spans="1:1" ht="30.75" customHeight="1" x14ac:dyDescent="0.25">
      <c r="A12818"/>
    </row>
    <row r="12819" spans="1:1" ht="30.75" customHeight="1" x14ac:dyDescent="0.25">
      <c r="A12819"/>
    </row>
    <row r="12820" spans="1:1" ht="30.75" customHeight="1" x14ac:dyDescent="0.25">
      <c r="A12820"/>
    </row>
    <row r="12821" spans="1:1" ht="30.75" customHeight="1" x14ac:dyDescent="0.25">
      <c r="A12821"/>
    </row>
    <row r="12822" spans="1:1" ht="30.75" customHeight="1" x14ac:dyDescent="0.25">
      <c r="A12822"/>
    </row>
    <row r="12823" spans="1:1" ht="30.75" customHeight="1" x14ac:dyDescent="0.25">
      <c r="A12823"/>
    </row>
    <row r="12824" spans="1:1" ht="30.75" customHeight="1" x14ac:dyDescent="0.25">
      <c r="A12824"/>
    </row>
    <row r="12825" spans="1:1" ht="30.75" customHeight="1" x14ac:dyDescent="0.25">
      <c r="A12825"/>
    </row>
    <row r="12826" spans="1:1" ht="30.75" customHeight="1" x14ac:dyDescent="0.25">
      <c r="A12826"/>
    </row>
    <row r="12827" spans="1:1" ht="30.75" customHeight="1" x14ac:dyDescent="0.25">
      <c r="A12827"/>
    </row>
    <row r="12828" spans="1:1" ht="30.75" customHeight="1" x14ac:dyDescent="0.25">
      <c r="A12828"/>
    </row>
    <row r="12829" spans="1:1" ht="30.75" customHeight="1" x14ac:dyDescent="0.25">
      <c r="A12829"/>
    </row>
    <row r="12830" spans="1:1" ht="30.75" customHeight="1" x14ac:dyDescent="0.25">
      <c r="A12830"/>
    </row>
    <row r="12831" spans="1:1" ht="30.75" customHeight="1" x14ac:dyDescent="0.25">
      <c r="A12831"/>
    </row>
    <row r="12832" spans="1:1" ht="30.75" customHeight="1" x14ac:dyDescent="0.25">
      <c r="A12832"/>
    </row>
    <row r="12833" spans="1:1" ht="30.75" customHeight="1" x14ac:dyDescent="0.25">
      <c r="A12833"/>
    </row>
    <row r="12834" spans="1:1" ht="30.75" customHeight="1" x14ac:dyDescent="0.25">
      <c r="A12834"/>
    </row>
    <row r="12835" spans="1:1" ht="30.75" customHeight="1" x14ac:dyDescent="0.25">
      <c r="A12835"/>
    </row>
    <row r="12836" spans="1:1" ht="30.75" customHeight="1" x14ac:dyDescent="0.25">
      <c r="A12836"/>
    </row>
    <row r="12837" spans="1:1" ht="30.75" customHeight="1" x14ac:dyDescent="0.25">
      <c r="A12837"/>
    </row>
    <row r="12838" spans="1:1" ht="30.75" customHeight="1" x14ac:dyDescent="0.25">
      <c r="A12838"/>
    </row>
    <row r="12839" spans="1:1" ht="30.75" customHeight="1" x14ac:dyDescent="0.25">
      <c r="A12839"/>
    </row>
    <row r="12840" spans="1:1" ht="30.75" customHeight="1" x14ac:dyDescent="0.25">
      <c r="A12840"/>
    </row>
    <row r="12841" spans="1:1" ht="30.75" customHeight="1" x14ac:dyDescent="0.25">
      <c r="A12841"/>
    </row>
    <row r="12842" spans="1:1" ht="30.75" customHeight="1" x14ac:dyDescent="0.25">
      <c r="A12842"/>
    </row>
    <row r="12843" spans="1:1" ht="30.75" customHeight="1" x14ac:dyDescent="0.25">
      <c r="A12843"/>
    </row>
    <row r="12844" spans="1:1" ht="30.75" customHeight="1" x14ac:dyDescent="0.25">
      <c r="A12844"/>
    </row>
    <row r="12845" spans="1:1" ht="30.75" customHeight="1" x14ac:dyDescent="0.25">
      <c r="A12845"/>
    </row>
    <row r="12846" spans="1:1" ht="30.75" customHeight="1" x14ac:dyDescent="0.25">
      <c r="A12846"/>
    </row>
    <row r="12847" spans="1:1" ht="30.75" customHeight="1" x14ac:dyDescent="0.25">
      <c r="A12847"/>
    </row>
    <row r="12848" spans="1:1" ht="30.75" customHeight="1" x14ac:dyDescent="0.25">
      <c r="A12848"/>
    </row>
    <row r="12849" spans="1:1" ht="30.75" customHeight="1" x14ac:dyDescent="0.25">
      <c r="A12849"/>
    </row>
    <row r="12850" spans="1:1" ht="30.75" customHeight="1" x14ac:dyDescent="0.25">
      <c r="A12850"/>
    </row>
    <row r="12851" spans="1:1" ht="30.75" customHeight="1" x14ac:dyDescent="0.25">
      <c r="A12851"/>
    </row>
    <row r="12852" spans="1:1" ht="30.75" customHeight="1" x14ac:dyDescent="0.25">
      <c r="A12852"/>
    </row>
    <row r="12853" spans="1:1" ht="30.75" customHeight="1" x14ac:dyDescent="0.25">
      <c r="A12853"/>
    </row>
    <row r="12854" spans="1:1" ht="30.75" customHeight="1" x14ac:dyDescent="0.25">
      <c r="A12854"/>
    </row>
    <row r="12855" spans="1:1" ht="30.75" customHeight="1" x14ac:dyDescent="0.25">
      <c r="A12855"/>
    </row>
    <row r="12856" spans="1:1" ht="30.75" customHeight="1" x14ac:dyDescent="0.25">
      <c r="A12856"/>
    </row>
    <row r="12857" spans="1:1" ht="30.75" customHeight="1" x14ac:dyDescent="0.25">
      <c r="A12857"/>
    </row>
    <row r="12858" spans="1:1" ht="30.75" customHeight="1" x14ac:dyDescent="0.25">
      <c r="A12858"/>
    </row>
    <row r="12859" spans="1:1" ht="30.75" customHeight="1" x14ac:dyDescent="0.25">
      <c r="A12859"/>
    </row>
    <row r="12860" spans="1:1" ht="30.75" customHeight="1" x14ac:dyDescent="0.25">
      <c r="A12860"/>
    </row>
    <row r="12861" spans="1:1" ht="30.75" customHeight="1" x14ac:dyDescent="0.25">
      <c r="A12861"/>
    </row>
    <row r="12862" spans="1:1" ht="30.75" customHeight="1" x14ac:dyDescent="0.25">
      <c r="A12862"/>
    </row>
    <row r="12863" spans="1:1" ht="30.75" customHeight="1" x14ac:dyDescent="0.25">
      <c r="A12863"/>
    </row>
    <row r="12864" spans="1:1" ht="30.75" customHeight="1" x14ac:dyDescent="0.25">
      <c r="A12864"/>
    </row>
    <row r="12865" spans="1:1" ht="30.75" customHeight="1" x14ac:dyDescent="0.25">
      <c r="A12865"/>
    </row>
    <row r="12866" spans="1:1" ht="30.75" customHeight="1" x14ac:dyDescent="0.25">
      <c r="A12866"/>
    </row>
    <row r="12867" spans="1:1" ht="30.75" customHeight="1" x14ac:dyDescent="0.25">
      <c r="A12867"/>
    </row>
    <row r="12868" spans="1:1" ht="30.75" customHeight="1" x14ac:dyDescent="0.25">
      <c r="A12868"/>
    </row>
    <row r="12869" spans="1:1" ht="30.75" customHeight="1" x14ac:dyDescent="0.25">
      <c r="A12869"/>
    </row>
    <row r="12870" spans="1:1" ht="30.75" customHeight="1" x14ac:dyDescent="0.25">
      <c r="A12870"/>
    </row>
    <row r="12871" spans="1:1" ht="30.75" customHeight="1" x14ac:dyDescent="0.25">
      <c r="A12871"/>
    </row>
    <row r="12872" spans="1:1" ht="30.75" customHeight="1" x14ac:dyDescent="0.25">
      <c r="A12872"/>
    </row>
    <row r="12873" spans="1:1" ht="30.75" customHeight="1" x14ac:dyDescent="0.25">
      <c r="A12873"/>
    </row>
    <row r="12874" spans="1:1" ht="30.75" customHeight="1" x14ac:dyDescent="0.25">
      <c r="A12874"/>
    </row>
    <row r="12875" spans="1:1" ht="30.75" customHeight="1" x14ac:dyDescent="0.25">
      <c r="A12875"/>
    </row>
    <row r="12876" spans="1:1" ht="30.75" customHeight="1" x14ac:dyDescent="0.25">
      <c r="A12876"/>
    </row>
    <row r="12877" spans="1:1" ht="30.75" customHeight="1" x14ac:dyDescent="0.25">
      <c r="A12877"/>
    </row>
    <row r="12878" spans="1:1" ht="30.75" customHeight="1" x14ac:dyDescent="0.25">
      <c r="A12878"/>
    </row>
    <row r="12879" spans="1:1" ht="30.75" customHeight="1" x14ac:dyDescent="0.25">
      <c r="A12879"/>
    </row>
    <row r="12880" spans="1:1" ht="30.75" customHeight="1" x14ac:dyDescent="0.25">
      <c r="A12880"/>
    </row>
    <row r="12881" spans="1:1" ht="30.75" customHeight="1" x14ac:dyDescent="0.25">
      <c r="A12881"/>
    </row>
    <row r="12882" spans="1:1" ht="30.75" customHeight="1" x14ac:dyDescent="0.25">
      <c r="A12882"/>
    </row>
    <row r="12883" spans="1:1" ht="30.75" customHeight="1" x14ac:dyDescent="0.25">
      <c r="A12883"/>
    </row>
    <row r="12884" spans="1:1" ht="30.75" customHeight="1" x14ac:dyDescent="0.25">
      <c r="A12884"/>
    </row>
    <row r="12885" spans="1:1" ht="30.75" customHeight="1" x14ac:dyDescent="0.25">
      <c r="A12885"/>
    </row>
    <row r="12886" spans="1:1" ht="30.75" customHeight="1" x14ac:dyDescent="0.25">
      <c r="A12886"/>
    </row>
    <row r="12887" spans="1:1" ht="30.75" customHeight="1" x14ac:dyDescent="0.25">
      <c r="A12887"/>
    </row>
    <row r="12888" spans="1:1" ht="30.75" customHeight="1" x14ac:dyDescent="0.25">
      <c r="A12888"/>
    </row>
    <row r="12889" spans="1:1" ht="30.75" customHeight="1" x14ac:dyDescent="0.25">
      <c r="A12889"/>
    </row>
    <row r="12890" spans="1:1" ht="30.75" customHeight="1" x14ac:dyDescent="0.25">
      <c r="A12890"/>
    </row>
    <row r="12891" spans="1:1" ht="30.75" customHeight="1" x14ac:dyDescent="0.25">
      <c r="A12891"/>
    </row>
    <row r="12892" spans="1:1" ht="30.75" customHeight="1" x14ac:dyDescent="0.25">
      <c r="A12892"/>
    </row>
    <row r="12893" spans="1:1" ht="30.75" customHeight="1" x14ac:dyDescent="0.25">
      <c r="A12893"/>
    </row>
    <row r="12894" spans="1:1" ht="30.75" customHeight="1" x14ac:dyDescent="0.25">
      <c r="A12894"/>
    </row>
    <row r="12895" spans="1:1" ht="30.75" customHeight="1" x14ac:dyDescent="0.25">
      <c r="A12895"/>
    </row>
    <row r="12896" spans="1:1" ht="30.75" customHeight="1" x14ac:dyDescent="0.25">
      <c r="A12896"/>
    </row>
    <row r="12897" spans="1:1" ht="30.75" customHeight="1" x14ac:dyDescent="0.25">
      <c r="A12897"/>
    </row>
    <row r="12898" spans="1:1" ht="30.75" customHeight="1" x14ac:dyDescent="0.25">
      <c r="A12898"/>
    </row>
    <row r="12899" spans="1:1" ht="30.75" customHeight="1" x14ac:dyDescent="0.25">
      <c r="A12899"/>
    </row>
    <row r="12900" spans="1:1" ht="30.75" customHeight="1" x14ac:dyDescent="0.25">
      <c r="A12900"/>
    </row>
    <row r="12901" spans="1:1" ht="30.75" customHeight="1" x14ac:dyDescent="0.25">
      <c r="A12901"/>
    </row>
    <row r="12902" spans="1:1" ht="30.75" customHeight="1" x14ac:dyDescent="0.25">
      <c r="A12902"/>
    </row>
    <row r="12903" spans="1:1" ht="30.75" customHeight="1" x14ac:dyDescent="0.25">
      <c r="A12903"/>
    </row>
    <row r="12904" spans="1:1" ht="30.75" customHeight="1" x14ac:dyDescent="0.25">
      <c r="A12904"/>
    </row>
    <row r="12905" spans="1:1" ht="30.75" customHeight="1" x14ac:dyDescent="0.25">
      <c r="A12905"/>
    </row>
    <row r="12906" spans="1:1" ht="30.75" customHeight="1" x14ac:dyDescent="0.25">
      <c r="A12906"/>
    </row>
    <row r="12907" spans="1:1" ht="30.75" customHeight="1" x14ac:dyDescent="0.25">
      <c r="A12907"/>
    </row>
    <row r="12908" spans="1:1" ht="30.75" customHeight="1" x14ac:dyDescent="0.25">
      <c r="A12908"/>
    </row>
    <row r="12909" spans="1:1" ht="30.75" customHeight="1" x14ac:dyDescent="0.25">
      <c r="A12909"/>
    </row>
    <row r="12910" spans="1:1" ht="30.75" customHeight="1" x14ac:dyDescent="0.25">
      <c r="A12910"/>
    </row>
    <row r="12911" spans="1:1" ht="30.75" customHeight="1" x14ac:dyDescent="0.25">
      <c r="A12911"/>
    </row>
    <row r="12912" spans="1:1" ht="30.75" customHeight="1" x14ac:dyDescent="0.25">
      <c r="A12912"/>
    </row>
    <row r="12913" spans="1:1" ht="30.75" customHeight="1" x14ac:dyDescent="0.25">
      <c r="A12913"/>
    </row>
    <row r="12914" spans="1:1" ht="30.75" customHeight="1" x14ac:dyDescent="0.25">
      <c r="A12914"/>
    </row>
    <row r="12915" spans="1:1" ht="30.75" customHeight="1" x14ac:dyDescent="0.25">
      <c r="A12915"/>
    </row>
    <row r="12916" spans="1:1" ht="30.75" customHeight="1" x14ac:dyDescent="0.25">
      <c r="A12916"/>
    </row>
    <row r="12917" spans="1:1" ht="30.75" customHeight="1" x14ac:dyDescent="0.25">
      <c r="A12917"/>
    </row>
    <row r="12918" spans="1:1" ht="30.75" customHeight="1" x14ac:dyDescent="0.25">
      <c r="A12918"/>
    </row>
    <row r="12919" spans="1:1" ht="30.75" customHeight="1" x14ac:dyDescent="0.25">
      <c r="A12919"/>
    </row>
    <row r="12920" spans="1:1" ht="30.75" customHeight="1" x14ac:dyDescent="0.25">
      <c r="A12920"/>
    </row>
    <row r="12921" spans="1:1" ht="30.75" customHeight="1" x14ac:dyDescent="0.25">
      <c r="A12921"/>
    </row>
    <row r="12922" spans="1:1" ht="30.75" customHeight="1" x14ac:dyDescent="0.25">
      <c r="A12922"/>
    </row>
    <row r="12923" spans="1:1" ht="30.75" customHeight="1" x14ac:dyDescent="0.25">
      <c r="A12923"/>
    </row>
    <row r="12924" spans="1:1" ht="30.75" customHeight="1" x14ac:dyDescent="0.25">
      <c r="A12924"/>
    </row>
    <row r="12925" spans="1:1" ht="30.75" customHeight="1" x14ac:dyDescent="0.25">
      <c r="A12925"/>
    </row>
    <row r="12926" spans="1:1" ht="30.75" customHeight="1" x14ac:dyDescent="0.25">
      <c r="A12926"/>
    </row>
    <row r="12927" spans="1:1" ht="30.75" customHeight="1" x14ac:dyDescent="0.25">
      <c r="A12927"/>
    </row>
    <row r="12928" spans="1:1" ht="30.75" customHeight="1" x14ac:dyDescent="0.25">
      <c r="A12928"/>
    </row>
    <row r="12929" spans="1:1" ht="30.75" customHeight="1" x14ac:dyDescent="0.25">
      <c r="A12929"/>
    </row>
    <row r="12930" spans="1:1" ht="30.75" customHeight="1" x14ac:dyDescent="0.25">
      <c r="A12930"/>
    </row>
    <row r="12931" spans="1:1" ht="30.75" customHeight="1" x14ac:dyDescent="0.25">
      <c r="A12931"/>
    </row>
    <row r="12932" spans="1:1" ht="30.75" customHeight="1" x14ac:dyDescent="0.25">
      <c r="A12932"/>
    </row>
    <row r="12933" spans="1:1" ht="30.75" customHeight="1" x14ac:dyDescent="0.25">
      <c r="A12933"/>
    </row>
    <row r="12934" spans="1:1" ht="30.75" customHeight="1" x14ac:dyDescent="0.25">
      <c r="A12934"/>
    </row>
    <row r="12935" spans="1:1" ht="30.75" customHeight="1" x14ac:dyDescent="0.25">
      <c r="A12935"/>
    </row>
    <row r="12936" spans="1:1" ht="30.75" customHeight="1" x14ac:dyDescent="0.25">
      <c r="A12936"/>
    </row>
    <row r="12937" spans="1:1" ht="30.75" customHeight="1" x14ac:dyDescent="0.25">
      <c r="A12937"/>
    </row>
    <row r="12938" spans="1:1" ht="30.75" customHeight="1" x14ac:dyDescent="0.25">
      <c r="A12938"/>
    </row>
    <row r="12939" spans="1:1" ht="30.75" customHeight="1" x14ac:dyDescent="0.25">
      <c r="A12939"/>
    </row>
    <row r="12940" spans="1:1" ht="30.75" customHeight="1" x14ac:dyDescent="0.25">
      <c r="A12940"/>
    </row>
    <row r="12941" spans="1:1" ht="30.75" customHeight="1" x14ac:dyDescent="0.25">
      <c r="A12941"/>
    </row>
    <row r="12942" spans="1:1" ht="30.75" customHeight="1" x14ac:dyDescent="0.25">
      <c r="A12942"/>
    </row>
    <row r="12943" spans="1:1" ht="30.75" customHeight="1" x14ac:dyDescent="0.25">
      <c r="A12943"/>
    </row>
    <row r="12944" spans="1:1" ht="30.75" customHeight="1" x14ac:dyDescent="0.25">
      <c r="A12944"/>
    </row>
    <row r="12945" spans="1:1" ht="30.75" customHeight="1" x14ac:dyDescent="0.25">
      <c r="A12945"/>
    </row>
    <row r="12946" spans="1:1" ht="30.75" customHeight="1" x14ac:dyDescent="0.25">
      <c r="A12946"/>
    </row>
    <row r="12947" spans="1:1" ht="30.75" customHeight="1" x14ac:dyDescent="0.25">
      <c r="A12947"/>
    </row>
    <row r="12948" spans="1:1" ht="30.75" customHeight="1" x14ac:dyDescent="0.25">
      <c r="A12948"/>
    </row>
    <row r="12949" spans="1:1" ht="30.75" customHeight="1" x14ac:dyDescent="0.25">
      <c r="A12949"/>
    </row>
    <row r="12950" spans="1:1" ht="30.75" customHeight="1" x14ac:dyDescent="0.25">
      <c r="A12950"/>
    </row>
    <row r="12951" spans="1:1" ht="30.75" customHeight="1" x14ac:dyDescent="0.25">
      <c r="A12951"/>
    </row>
    <row r="12952" spans="1:1" ht="30.75" customHeight="1" x14ac:dyDescent="0.25">
      <c r="A12952"/>
    </row>
    <row r="12953" spans="1:1" ht="30.75" customHeight="1" x14ac:dyDescent="0.25">
      <c r="A12953"/>
    </row>
    <row r="12954" spans="1:1" ht="30.75" customHeight="1" x14ac:dyDescent="0.25">
      <c r="A12954"/>
    </row>
    <row r="12955" spans="1:1" ht="30.75" customHeight="1" x14ac:dyDescent="0.25">
      <c r="A12955"/>
    </row>
    <row r="12956" spans="1:1" ht="30.75" customHeight="1" x14ac:dyDescent="0.25">
      <c r="A12956"/>
    </row>
    <row r="12957" spans="1:1" ht="30.75" customHeight="1" x14ac:dyDescent="0.25">
      <c r="A12957"/>
    </row>
    <row r="12958" spans="1:1" ht="30.75" customHeight="1" x14ac:dyDescent="0.25">
      <c r="A12958"/>
    </row>
    <row r="12959" spans="1:1" ht="30.75" customHeight="1" x14ac:dyDescent="0.25">
      <c r="A12959"/>
    </row>
    <row r="12960" spans="1:1" ht="30.75" customHeight="1" x14ac:dyDescent="0.25">
      <c r="A12960"/>
    </row>
    <row r="12961" spans="1:1" ht="30.75" customHeight="1" x14ac:dyDescent="0.25">
      <c r="A12961"/>
    </row>
    <row r="12962" spans="1:1" ht="30.75" customHeight="1" x14ac:dyDescent="0.25">
      <c r="A12962"/>
    </row>
    <row r="12963" spans="1:1" ht="30.75" customHeight="1" x14ac:dyDescent="0.25">
      <c r="A12963"/>
    </row>
    <row r="12964" spans="1:1" ht="30.75" customHeight="1" x14ac:dyDescent="0.25">
      <c r="A12964"/>
    </row>
    <row r="12965" spans="1:1" ht="30.75" customHeight="1" x14ac:dyDescent="0.25">
      <c r="A12965"/>
    </row>
    <row r="12966" spans="1:1" ht="30.75" customHeight="1" x14ac:dyDescent="0.25">
      <c r="A12966"/>
    </row>
    <row r="12967" spans="1:1" ht="30.75" customHeight="1" x14ac:dyDescent="0.25">
      <c r="A12967"/>
    </row>
    <row r="12968" spans="1:1" ht="30.75" customHeight="1" x14ac:dyDescent="0.25">
      <c r="A12968"/>
    </row>
    <row r="12969" spans="1:1" ht="30.75" customHeight="1" x14ac:dyDescent="0.25">
      <c r="A12969"/>
    </row>
    <row r="12970" spans="1:1" ht="30.75" customHeight="1" x14ac:dyDescent="0.25">
      <c r="A12970"/>
    </row>
    <row r="12971" spans="1:1" ht="30.75" customHeight="1" x14ac:dyDescent="0.25">
      <c r="A12971"/>
    </row>
    <row r="12972" spans="1:1" ht="30.75" customHeight="1" x14ac:dyDescent="0.25">
      <c r="A12972"/>
    </row>
    <row r="12973" spans="1:1" ht="30.75" customHeight="1" x14ac:dyDescent="0.25">
      <c r="A12973"/>
    </row>
    <row r="12974" spans="1:1" ht="30.75" customHeight="1" x14ac:dyDescent="0.25">
      <c r="A12974"/>
    </row>
    <row r="12975" spans="1:1" ht="30.75" customHeight="1" x14ac:dyDescent="0.25">
      <c r="A12975"/>
    </row>
    <row r="12976" spans="1:1" ht="30.75" customHeight="1" x14ac:dyDescent="0.25">
      <c r="A12976"/>
    </row>
    <row r="12977" spans="1:1" ht="30.75" customHeight="1" x14ac:dyDescent="0.25">
      <c r="A12977"/>
    </row>
    <row r="12978" spans="1:1" ht="30.75" customHeight="1" x14ac:dyDescent="0.25">
      <c r="A12978"/>
    </row>
    <row r="12979" spans="1:1" ht="30.75" customHeight="1" x14ac:dyDescent="0.25">
      <c r="A12979"/>
    </row>
    <row r="12980" spans="1:1" ht="30.75" customHeight="1" x14ac:dyDescent="0.25">
      <c r="A12980"/>
    </row>
    <row r="12981" spans="1:1" ht="30.75" customHeight="1" x14ac:dyDescent="0.25">
      <c r="A12981"/>
    </row>
    <row r="12982" spans="1:1" ht="30.75" customHeight="1" x14ac:dyDescent="0.25">
      <c r="A12982"/>
    </row>
    <row r="12983" spans="1:1" ht="30.75" customHeight="1" x14ac:dyDescent="0.25">
      <c r="A12983"/>
    </row>
    <row r="12984" spans="1:1" ht="30.75" customHeight="1" x14ac:dyDescent="0.25">
      <c r="A12984"/>
    </row>
    <row r="12985" spans="1:1" ht="30.75" customHeight="1" x14ac:dyDescent="0.25">
      <c r="A12985"/>
    </row>
    <row r="12986" spans="1:1" ht="30.75" customHeight="1" x14ac:dyDescent="0.25">
      <c r="A12986"/>
    </row>
    <row r="12987" spans="1:1" ht="30.75" customHeight="1" x14ac:dyDescent="0.25">
      <c r="A12987"/>
    </row>
    <row r="12988" spans="1:1" ht="30.75" customHeight="1" x14ac:dyDescent="0.25">
      <c r="A12988"/>
    </row>
    <row r="12989" spans="1:1" ht="30.75" customHeight="1" x14ac:dyDescent="0.25">
      <c r="A12989"/>
    </row>
    <row r="12990" spans="1:1" ht="30.75" customHeight="1" x14ac:dyDescent="0.25">
      <c r="A12990"/>
    </row>
    <row r="12991" spans="1:1" ht="30.75" customHeight="1" x14ac:dyDescent="0.25">
      <c r="A12991"/>
    </row>
    <row r="12992" spans="1:1" ht="30.75" customHeight="1" x14ac:dyDescent="0.25">
      <c r="A12992"/>
    </row>
    <row r="12993" spans="1:1" ht="30.75" customHeight="1" x14ac:dyDescent="0.25">
      <c r="A12993"/>
    </row>
    <row r="12994" spans="1:1" ht="30.75" customHeight="1" x14ac:dyDescent="0.25">
      <c r="A12994"/>
    </row>
    <row r="12995" spans="1:1" ht="30.75" customHeight="1" x14ac:dyDescent="0.25">
      <c r="A12995"/>
    </row>
    <row r="12996" spans="1:1" ht="30.75" customHeight="1" x14ac:dyDescent="0.25">
      <c r="A12996"/>
    </row>
    <row r="12997" spans="1:1" ht="30.75" customHeight="1" x14ac:dyDescent="0.25">
      <c r="A12997"/>
    </row>
    <row r="12998" spans="1:1" ht="30.75" customHeight="1" x14ac:dyDescent="0.25">
      <c r="A12998"/>
    </row>
    <row r="12999" spans="1:1" ht="30.75" customHeight="1" x14ac:dyDescent="0.25">
      <c r="A12999"/>
    </row>
    <row r="13000" spans="1:1" ht="30.75" customHeight="1" x14ac:dyDescent="0.25">
      <c r="A13000"/>
    </row>
    <row r="13001" spans="1:1" ht="30.75" customHeight="1" x14ac:dyDescent="0.25">
      <c r="A13001"/>
    </row>
    <row r="13002" spans="1:1" ht="30.75" customHeight="1" x14ac:dyDescent="0.25">
      <c r="A13002"/>
    </row>
    <row r="13003" spans="1:1" ht="30.75" customHeight="1" x14ac:dyDescent="0.25">
      <c r="A13003"/>
    </row>
    <row r="13004" spans="1:1" ht="30.75" customHeight="1" x14ac:dyDescent="0.25">
      <c r="A13004"/>
    </row>
    <row r="13005" spans="1:1" ht="30.75" customHeight="1" x14ac:dyDescent="0.25">
      <c r="A13005"/>
    </row>
    <row r="13006" spans="1:1" ht="30.75" customHeight="1" x14ac:dyDescent="0.25">
      <c r="A13006"/>
    </row>
    <row r="13007" spans="1:1" ht="30.75" customHeight="1" x14ac:dyDescent="0.25">
      <c r="A13007"/>
    </row>
    <row r="13008" spans="1:1" ht="30.75" customHeight="1" x14ac:dyDescent="0.25">
      <c r="A13008"/>
    </row>
    <row r="13009" spans="1:1" ht="30.75" customHeight="1" x14ac:dyDescent="0.25">
      <c r="A13009"/>
    </row>
    <row r="13010" spans="1:1" ht="30.75" customHeight="1" x14ac:dyDescent="0.25">
      <c r="A13010"/>
    </row>
    <row r="13011" spans="1:1" ht="30.75" customHeight="1" x14ac:dyDescent="0.25">
      <c r="A13011"/>
    </row>
    <row r="13012" spans="1:1" ht="30.75" customHeight="1" x14ac:dyDescent="0.25">
      <c r="A13012"/>
    </row>
    <row r="13013" spans="1:1" ht="30.75" customHeight="1" x14ac:dyDescent="0.25">
      <c r="A13013"/>
    </row>
    <row r="13014" spans="1:1" ht="30.75" customHeight="1" x14ac:dyDescent="0.25">
      <c r="A13014"/>
    </row>
    <row r="13015" spans="1:1" ht="30.75" customHeight="1" x14ac:dyDescent="0.25">
      <c r="A13015"/>
    </row>
    <row r="13016" spans="1:1" ht="30.75" customHeight="1" x14ac:dyDescent="0.25">
      <c r="A13016"/>
    </row>
    <row r="13017" spans="1:1" ht="30.75" customHeight="1" x14ac:dyDescent="0.25">
      <c r="A13017"/>
    </row>
    <row r="13018" spans="1:1" ht="30.75" customHeight="1" x14ac:dyDescent="0.25">
      <c r="A13018"/>
    </row>
    <row r="13019" spans="1:1" ht="30.75" customHeight="1" x14ac:dyDescent="0.25">
      <c r="A13019"/>
    </row>
    <row r="13020" spans="1:1" ht="30.75" customHeight="1" x14ac:dyDescent="0.25">
      <c r="A13020"/>
    </row>
    <row r="13021" spans="1:1" ht="30.75" customHeight="1" x14ac:dyDescent="0.25">
      <c r="A13021"/>
    </row>
    <row r="13022" spans="1:1" ht="30.75" customHeight="1" x14ac:dyDescent="0.25">
      <c r="A13022"/>
    </row>
    <row r="13023" spans="1:1" ht="30.75" customHeight="1" x14ac:dyDescent="0.25">
      <c r="A13023"/>
    </row>
    <row r="13024" spans="1:1" ht="30.75" customHeight="1" x14ac:dyDescent="0.25">
      <c r="A13024"/>
    </row>
    <row r="13025" spans="1:1" ht="30.75" customHeight="1" x14ac:dyDescent="0.25">
      <c r="A13025"/>
    </row>
    <row r="13026" spans="1:1" ht="30.75" customHeight="1" x14ac:dyDescent="0.25">
      <c r="A13026"/>
    </row>
    <row r="13027" spans="1:1" ht="30.75" customHeight="1" x14ac:dyDescent="0.25">
      <c r="A13027"/>
    </row>
    <row r="13028" spans="1:1" ht="30.75" customHeight="1" x14ac:dyDescent="0.25">
      <c r="A13028"/>
    </row>
    <row r="13029" spans="1:1" ht="30.75" customHeight="1" x14ac:dyDescent="0.25">
      <c r="A13029"/>
    </row>
    <row r="13030" spans="1:1" ht="30.75" customHeight="1" x14ac:dyDescent="0.25">
      <c r="A13030"/>
    </row>
    <row r="13031" spans="1:1" ht="30.75" customHeight="1" x14ac:dyDescent="0.25">
      <c r="A13031"/>
    </row>
    <row r="13032" spans="1:1" ht="30.75" customHeight="1" x14ac:dyDescent="0.25">
      <c r="A13032"/>
    </row>
    <row r="13033" spans="1:1" ht="30.75" customHeight="1" x14ac:dyDescent="0.25">
      <c r="A13033"/>
    </row>
    <row r="13034" spans="1:1" ht="30.75" customHeight="1" x14ac:dyDescent="0.25">
      <c r="A13034"/>
    </row>
    <row r="13035" spans="1:1" ht="30.75" customHeight="1" x14ac:dyDescent="0.25">
      <c r="A13035"/>
    </row>
    <row r="13036" spans="1:1" ht="30.75" customHeight="1" x14ac:dyDescent="0.25">
      <c r="A13036"/>
    </row>
    <row r="13037" spans="1:1" ht="30.75" customHeight="1" x14ac:dyDescent="0.25">
      <c r="A13037"/>
    </row>
    <row r="13038" spans="1:1" ht="30.75" customHeight="1" x14ac:dyDescent="0.25">
      <c r="A13038"/>
    </row>
    <row r="13039" spans="1:1" ht="30.75" customHeight="1" x14ac:dyDescent="0.25">
      <c r="A13039"/>
    </row>
    <row r="13040" spans="1:1" ht="30.75" customHeight="1" x14ac:dyDescent="0.25">
      <c r="A13040"/>
    </row>
    <row r="13041" spans="1:1" ht="30.75" customHeight="1" x14ac:dyDescent="0.25">
      <c r="A13041"/>
    </row>
    <row r="13042" spans="1:1" ht="30.75" customHeight="1" x14ac:dyDescent="0.25">
      <c r="A13042"/>
    </row>
    <row r="13043" spans="1:1" ht="30.75" customHeight="1" x14ac:dyDescent="0.25">
      <c r="A13043"/>
    </row>
    <row r="13044" spans="1:1" ht="30.75" customHeight="1" x14ac:dyDescent="0.25">
      <c r="A13044"/>
    </row>
    <row r="13045" spans="1:1" ht="30.75" customHeight="1" x14ac:dyDescent="0.25">
      <c r="A13045"/>
    </row>
    <row r="13046" spans="1:1" ht="30.75" customHeight="1" x14ac:dyDescent="0.25">
      <c r="A13046"/>
    </row>
    <row r="13047" spans="1:1" ht="30.75" customHeight="1" x14ac:dyDescent="0.25">
      <c r="A13047"/>
    </row>
    <row r="13048" spans="1:1" ht="30.75" customHeight="1" x14ac:dyDescent="0.25">
      <c r="A13048"/>
    </row>
    <row r="13049" spans="1:1" ht="30.75" customHeight="1" x14ac:dyDescent="0.25">
      <c r="A13049"/>
    </row>
    <row r="13050" spans="1:1" ht="30.75" customHeight="1" x14ac:dyDescent="0.25">
      <c r="A13050"/>
    </row>
    <row r="13051" spans="1:1" ht="30.75" customHeight="1" x14ac:dyDescent="0.25">
      <c r="A13051"/>
    </row>
    <row r="13052" spans="1:1" ht="30.75" customHeight="1" x14ac:dyDescent="0.25">
      <c r="A13052"/>
    </row>
    <row r="13053" spans="1:1" ht="30.75" customHeight="1" x14ac:dyDescent="0.25">
      <c r="A13053"/>
    </row>
    <row r="13054" spans="1:1" ht="30.75" customHeight="1" x14ac:dyDescent="0.25">
      <c r="A13054"/>
    </row>
    <row r="13055" spans="1:1" ht="30.75" customHeight="1" x14ac:dyDescent="0.25">
      <c r="A13055"/>
    </row>
    <row r="13056" spans="1:1" ht="30.75" customHeight="1" x14ac:dyDescent="0.25">
      <c r="A13056"/>
    </row>
    <row r="13057" spans="1:1" ht="30.75" customHeight="1" x14ac:dyDescent="0.25">
      <c r="A13057"/>
    </row>
    <row r="13058" spans="1:1" ht="30.75" customHeight="1" x14ac:dyDescent="0.25">
      <c r="A13058"/>
    </row>
    <row r="13059" spans="1:1" ht="30.75" customHeight="1" x14ac:dyDescent="0.25">
      <c r="A13059"/>
    </row>
    <row r="13060" spans="1:1" ht="30.75" customHeight="1" x14ac:dyDescent="0.25">
      <c r="A13060"/>
    </row>
    <row r="13061" spans="1:1" ht="30.75" customHeight="1" x14ac:dyDescent="0.25">
      <c r="A13061"/>
    </row>
    <row r="13062" spans="1:1" ht="30.75" customHeight="1" x14ac:dyDescent="0.25">
      <c r="A13062"/>
    </row>
    <row r="13063" spans="1:1" ht="30.75" customHeight="1" x14ac:dyDescent="0.25">
      <c r="A13063"/>
    </row>
    <row r="13064" spans="1:1" ht="30.75" customHeight="1" x14ac:dyDescent="0.25">
      <c r="A13064"/>
    </row>
    <row r="13065" spans="1:1" ht="30.75" customHeight="1" x14ac:dyDescent="0.25">
      <c r="A13065"/>
    </row>
    <row r="13066" spans="1:1" ht="30.75" customHeight="1" x14ac:dyDescent="0.25">
      <c r="A13066"/>
    </row>
    <row r="13067" spans="1:1" ht="30.75" customHeight="1" x14ac:dyDescent="0.25">
      <c r="A13067"/>
    </row>
    <row r="13068" spans="1:1" ht="30.75" customHeight="1" x14ac:dyDescent="0.25">
      <c r="A13068"/>
    </row>
    <row r="13069" spans="1:1" ht="30.75" customHeight="1" x14ac:dyDescent="0.25">
      <c r="A13069"/>
    </row>
    <row r="13070" spans="1:1" ht="30.75" customHeight="1" x14ac:dyDescent="0.25">
      <c r="A13070"/>
    </row>
    <row r="13071" spans="1:1" ht="30.75" customHeight="1" x14ac:dyDescent="0.25">
      <c r="A13071"/>
    </row>
    <row r="13072" spans="1:1" ht="30.75" customHeight="1" x14ac:dyDescent="0.25">
      <c r="A13072"/>
    </row>
    <row r="13073" spans="1:1" ht="30.75" customHeight="1" x14ac:dyDescent="0.25">
      <c r="A13073"/>
    </row>
    <row r="13074" spans="1:1" ht="30.75" customHeight="1" x14ac:dyDescent="0.25">
      <c r="A13074"/>
    </row>
    <row r="13075" spans="1:1" ht="30.75" customHeight="1" x14ac:dyDescent="0.25">
      <c r="A13075"/>
    </row>
    <row r="13076" spans="1:1" ht="30.75" customHeight="1" x14ac:dyDescent="0.25">
      <c r="A13076"/>
    </row>
    <row r="13077" spans="1:1" ht="30.75" customHeight="1" x14ac:dyDescent="0.25">
      <c r="A13077"/>
    </row>
    <row r="13078" spans="1:1" ht="30.75" customHeight="1" x14ac:dyDescent="0.25">
      <c r="A13078"/>
    </row>
    <row r="13079" spans="1:1" ht="30.75" customHeight="1" x14ac:dyDescent="0.25">
      <c r="A13079"/>
    </row>
    <row r="13080" spans="1:1" ht="30.75" customHeight="1" x14ac:dyDescent="0.25">
      <c r="A13080"/>
    </row>
    <row r="13081" spans="1:1" ht="30.75" customHeight="1" x14ac:dyDescent="0.25">
      <c r="A13081"/>
    </row>
    <row r="13082" spans="1:1" ht="30.75" customHeight="1" x14ac:dyDescent="0.25">
      <c r="A13082"/>
    </row>
    <row r="13083" spans="1:1" ht="30.75" customHeight="1" x14ac:dyDescent="0.25">
      <c r="A13083"/>
    </row>
    <row r="13084" spans="1:1" ht="30.75" customHeight="1" x14ac:dyDescent="0.25">
      <c r="A13084"/>
    </row>
    <row r="13085" spans="1:1" ht="30.75" customHeight="1" x14ac:dyDescent="0.25">
      <c r="A13085"/>
    </row>
    <row r="13086" spans="1:1" ht="30.75" customHeight="1" x14ac:dyDescent="0.25">
      <c r="A13086"/>
    </row>
    <row r="13087" spans="1:1" ht="30.75" customHeight="1" x14ac:dyDescent="0.25">
      <c r="A13087"/>
    </row>
    <row r="13088" spans="1:1" ht="30.75" customHeight="1" x14ac:dyDescent="0.25">
      <c r="A13088"/>
    </row>
    <row r="13089" spans="1:1" ht="30.75" customHeight="1" x14ac:dyDescent="0.25">
      <c r="A13089"/>
    </row>
    <row r="13090" spans="1:1" ht="30.75" customHeight="1" x14ac:dyDescent="0.25">
      <c r="A13090"/>
    </row>
    <row r="13091" spans="1:1" ht="30.75" customHeight="1" x14ac:dyDescent="0.25">
      <c r="A13091"/>
    </row>
    <row r="13092" spans="1:1" ht="30.75" customHeight="1" x14ac:dyDescent="0.25">
      <c r="A13092"/>
    </row>
    <row r="13093" spans="1:1" ht="30.75" customHeight="1" x14ac:dyDescent="0.25">
      <c r="A13093"/>
    </row>
    <row r="13094" spans="1:1" ht="30.75" customHeight="1" x14ac:dyDescent="0.25">
      <c r="A13094"/>
    </row>
    <row r="13095" spans="1:1" ht="30.75" customHeight="1" x14ac:dyDescent="0.25">
      <c r="A13095"/>
    </row>
    <row r="13096" spans="1:1" ht="30.75" customHeight="1" x14ac:dyDescent="0.25">
      <c r="A13096"/>
    </row>
    <row r="13097" spans="1:1" ht="30.75" customHeight="1" x14ac:dyDescent="0.25">
      <c r="A13097"/>
    </row>
    <row r="13098" spans="1:1" ht="30.75" customHeight="1" x14ac:dyDescent="0.25">
      <c r="A13098"/>
    </row>
    <row r="13099" spans="1:1" ht="30.75" customHeight="1" x14ac:dyDescent="0.25">
      <c r="A13099"/>
    </row>
    <row r="13100" spans="1:1" ht="30.75" customHeight="1" x14ac:dyDescent="0.25">
      <c r="A13100"/>
    </row>
    <row r="13101" spans="1:1" ht="30.75" customHeight="1" x14ac:dyDescent="0.25">
      <c r="A13101"/>
    </row>
    <row r="13102" spans="1:1" ht="30.75" customHeight="1" x14ac:dyDescent="0.25">
      <c r="A13102"/>
    </row>
    <row r="13103" spans="1:1" ht="30.75" customHeight="1" x14ac:dyDescent="0.25">
      <c r="A13103"/>
    </row>
    <row r="13104" spans="1:1" ht="30.75" customHeight="1" x14ac:dyDescent="0.25">
      <c r="A13104"/>
    </row>
    <row r="13105" spans="1:1" ht="30.75" customHeight="1" x14ac:dyDescent="0.25">
      <c r="A13105"/>
    </row>
    <row r="13106" spans="1:1" ht="30.75" customHeight="1" x14ac:dyDescent="0.25">
      <c r="A13106"/>
    </row>
    <row r="13107" spans="1:1" ht="30.75" customHeight="1" x14ac:dyDescent="0.25">
      <c r="A13107"/>
    </row>
    <row r="13108" spans="1:1" ht="30.75" customHeight="1" x14ac:dyDescent="0.25">
      <c r="A13108"/>
    </row>
    <row r="13109" spans="1:1" ht="30.75" customHeight="1" x14ac:dyDescent="0.25">
      <c r="A13109"/>
    </row>
    <row r="13110" spans="1:1" ht="30.75" customHeight="1" x14ac:dyDescent="0.25">
      <c r="A13110"/>
    </row>
    <row r="13111" spans="1:1" ht="30.75" customHeight="1" x14ac:dyDescent="0.25">
      <c r="A13111"/>
    </row>
    <row r="13112" spans="1:1" ht="30.75" customHeight="1" x14ac:dyDescent="0.25">
      <c r="A13112"/>
    </row>
    <row r="13113" spans="1:1" ht="30.75" customHeight="1" x14ac:dyDescent="0.25">
      <c r="A13113"/>
    </row>
    <row r="13114" spans="1:1" ht="30.75" customHeight="1" x14ac:dyDescent="0.25">
      <c r="A13114"/>
    </row>
    <row r="13115" spans="1:1" ht="30.75" customHeight="1" x14ac:dyDescent="0.25">
      <c r="A13115"/>
    </row>
    <row r="13116" spans="1:1" ht="30.75" customHeight="1" x14ac:dyDescent="0.25">
      <c r="A13116"/>
    </row>
    <row r="13117" spans="1:1" ht="30.75" customHeight="1" x14ac:dyDescent="0.25">
      <c r="A13117"/>
    </row>
    <row r="13118" spans="1:1" ht="30.75" customHeight="1" x14ac:dyDescent="0.25">
      <c r="A13118"/>
    </row>
    <row r="13119" spans="1:1" ht="30.75" customHeight="1" x14ac:dyDescent="0.25">
      <c r="A13119"/>
    </row>
    <row r="13120" spans="1:1" ht="30.75" customHeight="1" x14ac:dyDescent="0.25">
      <c r="A13120"/>
    </row>
    <row r="13121" spans="1:1" ht="30.75" customHeight="1" x14ac:dyDescent="0.25">
      <c r="A13121"/>
    </row>
    <row r="13122" spans="1:1" ht="30.75" customHeight="1" x14ac:dyDescent="0.25">
      <c r="A13122"/>
    </row>
    <row r="13123" spans="1:1" ht="30.75" customHeight="1" x14ac:dyDescent="0.25">
      <c r="A13123"/>
    </row>
    <row r="13124" spans="1:1" ht="30.75" customHeight="1" x14ac:dyDescent="0.25">
      <c r="A13124"/>
    </row>
    <row r="13125" spans="1:1" ht="30.75" customHeight="1" x14ac:dyDescent="0.25">
      <c r="A13125"/>
    </row>
    <row r="13126" spans="1:1" ht="30.75" customHeight="1" x14ac:dyDescent="0.25">
      <c r="A13126"/>
    </row>
    <row r="13127" spans="1:1" ht="30.75" customHeight="1" x14ac:dyDescent="0.25">
      <c r="A13127"/>
    </row>
    <row r="13128" spans="1:1" ht="30.75" customHeight="1" x14ac:dyDescent="0.25">
      <c r="A13128"/>
    </row>
    <row r="13129" spans="1:1" ht="30.75" customHeight="1" x14ac:dyDescent="0.25">
      <c r="A13129"/>
    </row>
    <row r="13130" spans="1:1" ht="30.75" customHeight="1" x14ac:dyDescent="0.25">
      <c r="A13130"/>
    </row>
    <row r="13131" spans="1:1" ht="30.75" customHeight="1" x14ac:dyDescent="0.25">
      <c r="A13131"/>
    </row>
    <row r="13132" spans="1:1" ht="30.75" customHeight="1" x14ac:dyDescent="0.25">
      <c r="A13132"/>
    </row>
    <row r="13133" spans="1:1" ht="30.75" customHeight="1" x14ac:dyDescent="0.25">
      <c r="A13133"/>
    </row>
    <row r="13134" spans="1:1" ht="30.75" customHeight="1" x14ac:dyDescent="0.25">
      <c r="A13134"/>
    </row>
    <row r="13135" spans="1:1" ht="30.75" customHeight="1" x14ac:dyDescent="0.25">
      <c r="A13135"/>
    </row>
    <row r="13136" spans="1:1" ht="30.75" customHeight="1" x14ac:dyDescent="0.25">
      <c r="A13136"/>
    </row>
    <row r="13137" spans="1:1" ht="30.75" customHeight="1" x14ac:dyDescent="0.25">
      <c r="A13137"/>
    </row>
    <row r="13138" spans="1:1" ht="30.75" customHeight="1" x14ac:dyDescent="0.25">
      <c r="A13138"/>
    </row>
    <row r="13139" spans="1:1" ht="30.75" customHeight="1" x14ac:dyDescent="0.25">
      <c r="A13139"/>
    </row>
    <row r="13140" spans="1:1" ht="30.75" customHeight="1" x14ac:dyDescent="0.25">
      <c r="A13140"/>
    </row>
    <row r="13141" spans="1:1" ht="30.75" customHeight="1" x14ac:dyDescent="0.25">
      <c r="A13141"/>
    </row>
    <row r="13142" spans="1:1" ht="30.75" customHeight="1" x14ac:dyDescent="0.25">
      <c r="A13142"/>
    </row>
    <row r="13143" spans="1:1" ht="30.75" customHeight="1" x14ac:dyDescent="0.25">
      <c r="A13143"/>
    </row>
    <row r="13144" spans="1:1" ht="30.75" customHeight="1" x14ac:dyDescent="0.25">
      <c r="A13144"/>
    </row>
    <row r="13145" spans="1:1" ht="30.75" customHeight="1" x14ac:dyDescent="0.25">
      <c r="A13145"/>
    </row>
    <row r="13146" spans="1:1" ht="30.75" customHeight="1" x14ac:dyDescent="0.25">
      <c r="A13146"/>
    </row>
    <row r="13147" spans="1:1" ht="30.75" customHeight="1" x14ac:dyDescent="0.25">
      <c r="A13147"/>
    </row>
    <row r="13148" spans="1:1" ht="30.75" customHeight="1" x14ac:dyDescent="0.25">
      <c r="A13148"/>
    </row>
    <row r="13149" spans="1:1" ht="30.75" customHeight="1" x14ac:dyDescent="0.25">
      <c r="A13149"/>
    </row>
    <row r="13150" spans="1:1" ht="30.75" customHeight="1" x14ac:dyDescent="0.25">
      <c r="A13150"/>
    </row>
    <row r="13151" spans="1:1" ht="30.75" customHeight="1" x14ac:dyDescent="0.25">
      <c r="A13151"/>
    </row>
    <row r="13152" spans="1:1" ht="30.75" customHeight="1" x14ac:dyDescent="0.25">
      <c r="A13152"/>
    </row>
    <row r="13153" spans="1:1" ht="30.75" customHeight="1" x14ac:dyDescent="0.25">
      <c r="A13153"/>
    </row>
    <row r="13154" spans="1:1" ht="30.75" customHeight="1" x14ac:dyDescent="0.25">
      <c r="A13154"/>
    </row>
    <row r="13155" spans="1:1" ht="30.75" customHeight="1" x14ac:dyDescent="0.25">
      <c r="A13155"/>
    </row>
    <row r="13156" spans="1:1" ht="30.75" customHeight="1" x14ac:dyDescent="0.25">
      <c r="A13156"/>
    </row>
    <row r="13157" spans="1:1" ht="30.75" customHeight="1" x14ac:dyDescent="0.25">
      <c r="A13157"/>
    </row>
    <row r="13158" spans="1:1" ht="30.75" customHeight="1" x14ac:dyDescent="0.25">
      <c r="A13158"/>
    </row>
    <row r="13159" spans="1:1" ht="30.75" customHeight="1" x14ac:dyDescent="0.25">
      <c r="A13159"/>
    </row>
    <row r="13160" spans="1:1" ht="30.75" customHeight="1" x14ac:dyDescent="0.25">
      <c r="A13160"/>
    </row>
    <row r="13161" spans="1:1" ht="30.75" customHeight="1" x14ac:dyDescent="0.25">
      <c r="A13161"/>
    </row>
    <row r="13162" spans="1:1" ht="30.75" customHeight="1" x14ac:dyDescent="0.25">
      <c r="A13162"/>
    </row>
    <row r="13163" spans="1:1" ht="30.75" customHeight="1" x14ac:dyDescent="0.25">
      <c r="A13163"/>
    </row>
    <row r="13164" spans="1:1" ht="30.75" customHeight="1" x14ac:dyDescent="0.25">
      <c r="A13164"/>
    </row>
    <row r="13165" spans="1:1" ht="30.75" customHeight="1" x14ac:dyDescent="0.25">
      <c r="A13165"/>
    </row>
    <row r="13166" spans="1:1" ht="30.75" customHeight="1" x14ac:dyDescent="0.25">
      <c r="A13166"/>
    </row>
    <row r="13167" spans="1:1" ht="30.75" customHeight="1" x14ac:dyDescent="0.25">
      <c r="A13167"/>
    </row>
    <row r="13168" spans="1:1" ht="30.75" customHeight="1" x14ac:dyDescent="0.25">
      <c r="A13168"/>
    </row>
    <row r="13169" spans="1:1" ht="30.75" customHeight="1" x14ac:dyDescent="0.25">
      <c r="A13169"/>
    </row>
    <row r="13170" spans="1:1" ht="30.75" customHeight="1" x14ac:dyDescent="0.25">
      <c r="A13170"/>
    </row>
    <row r="13171" spans="1:1" ht="30.75" customHeight="1" x14ac:dyDescent="0.25">
      <c r="A13171"/>
    </row>
    <row r="13172" spans="1:1" ht="30.75" customHeight="1" x14ac:dyDescent="0.25">
      <c r="A13172"/>
    </row>
    <row r="13173" spans="1:1" ht="30.75" customHeight="1" x14ac:dyDescent="0.25">
      <c r="A13173"/>
    </row>
    <row r="13174" spans="1:1" ht="30.75" customHeight="1" x14ac:dyDescent="0.25">
      <c r="A13174"/>
    </row>
    <row r="13175" spans="1:1" ht="30.75" customHeight="1" x14ac:dyDescent="0.25">
      <c r="A13175"/>
    </row>
    <row r="13176" spans="1:1" ht="30.75" customHeight="1" x14ac:dyDescent="0.25">
      <c r="A13176"/>
    </row>
    <row r="13177" spans="1:1" ht="30.75" customHeight="1" x14ac:dyDescent="0.25">
      <c r="A13177"/>
    </row>
    <row r="13178" spans="1:1" ht="30.75" customHeight="1" x14ac:dyDescent="0.25">
      <c r="A13178"/>
    </row>
    <row r="13179" spans="1:1" ht="30.75" customHeight="1" x14ac:dyDescent="0.25">
      <c r="A13179"/>
    </row>
    <row r="13180" spans="1:1" ht="30.75" customHeight="1" x14ac:dyDescent="0.25">
      <c r="A13180"/>
    </row>
    <row r="13181" spans="1:1" ht="30.75" customHeight="1" x14ac:dyDescent="0.25">
      <c r="A13181"/>
    </row>
    <row r="13182" spans="1:1" ht="30.75" customHeight="1" x14ac:dyDescent="0.25">
      <c r="A13182"/>
    </row>
    <row r="13183" spans="1:1" ht="30.75" customHeight="1" x14ac:dyDescent="0.25">
      <c r="A13183"/>
    </row>
    <row r="13184" spans="1:1" ht="30.75" customHeight="1" x14ac:dyDescent="0.25">
      <c r="A13184"/>
    </row>
    <row r="13185" spans="1:1" ht="30.75" customHeight="1" x14ac:dyDescent="0.25">
      <c r="A13185"/>
    </row>
    <row r="13186" spans="1:1" ht="30.75" customHeight="1" x14ac:dyDescent="0.25">
      <c r="A13186"/>
    </row>
    <row r="13187" spans="1:1" ht="30.75" customHeight="1" x14ac:dyDescent="0.25">
      <c r="A13187"/>
    </row>
    <row r="13188" spans="1:1" ht="30.75" customHeight="1" x14ac:dyDescent="0.25">
      <c r="A13188"/>
    </row>
    <row r="13189" spans="1:1" ht="30.75" customHeight="1" x14ac:dyDescent="0.25">
      <c r="A13189"/>
    </row>
    <row r="13190" spans="1:1" ht="30.75" customHeight="1" x14ac:dyDescent="0.25">
      <c r="A13190"/>
    </row>
    <row r="13191" spans="1:1" ht="30.75" customHeight="1" x14ac:dyDescent="0.25">
      <c r="A13191"/>
    </row>
    <row r="13192" spans="1:1" ht="30.75" customHeight="1" x14ac:dyDescent="0.25">
      <c r="A13192"/>
    </row>
    <row r="13193" spans="1:1" ht="30.75" customHeight="1" x14ac:dyDescent="0.25">
      <c r="A13193"/>
    </row>
    <row r="13194" spans="1:1" ht="30.75" customHeight="1" x14ac:dyDescent="0.25">
      <c r="A13194"/>
    </row>
    <row r="13195" spans="1:1" ht="30.75" customHeight="1" x14ac:dyDescent="0.25">
      <c r="A13195"/>
    </row>
    <row r="13196" spans="1:1" ht="30.75" customHeight="1" x14ac:dyDescent="0.25">
      <c r="A13196"/>
    </row>
    <row r="13197" spans="1:1" ht="30.75" customHeight="1" x14ac:dyDescent="0.25">
      <c r="A13197"/>
    </row>
    <row r="13198" spans="1:1" ht="30.75" customHeight="1" x14ac:dyDescent="0.25">
      <c r="A13198"/>
    </row>
    <row r="13199" spans="1:1" ht="30.75" customHeight="1" x14ac:dyDescent="0.25">
      <c r="A13199"/>
    </row>
    <row r="13200" spans="1:1" ht="30.75" customHeight="1" x14ac:dyDescent="0.25">
      <c r="A13200"/>
    </row>
    <row r="13201" spans="1:1" ht="30.75" customHeight="1" x14ac:dyDescent="0.25">
      <c r="A13201"/>
    </row>
    <row r="13202" spans="1:1" ht="30.75" customHeight="1" x14ac:dyDescent="0.25">
      <c r="A13202"/>
    </row>
    <row r="13203" spans="1:1" ht="30.75" customHeight="1" x14ac:dyDescent="0.25">
      <c r="A13203"/>
    </row>
    <row r="13204" spans="1:1" ht="30.75" customHeight="1" x14ac:dyDescent="0.25">
      <c r="A13204"/>
    </row>
    <row r="13205" spans="1:1" ht="30.75" customHeight="1" x14ac:dyDescent="0.25">
      <c r="A13205"/>
    </row>
    <row r="13206" spans="1:1" ht="30.75" customHeight="1" x14ac:dyDescent="0.25">
      <c r="A13206"/>
    </row>
    <row r="13207" spans="1:1" ht="30.75" customHeight="1" x14ac:dyDescent="0.25">
      <c r="A13207"/>
    </row>
    <row r="13208" spans="1:1" ht="30.75" customHeight="1" x14ac:dyDescent="0.25">
      <c r="A13208"/>
    </row>
    <row r="13209" spans="1:1" ht="30.75" customHeight="1" x14ac:dyDescent="0.25">
      <c r="A13209"/>
    </row>
    <row r="13210" spans="1:1" ht="30.75" customHeight="1" x14ac:dyDescent="0.25">
      <c r="A13210"/>
    </row>
    <row r="13211" spans="1:1" ht="30.75" customHeight="1" x14ac:dyDescent="0.25">
      <c r="A13211"/>
    </row>
    <row r="13212" spans="1:1" ht="30.75" customHeight="1" x14ac:dyDescent="0.25">
      <c r="A13212"/>
    </row>
    <row r="13213" spans="1:1" ht="30.75" customHeight="1" x14ac:dyDescent="0.25">
      <c r="A13213"/>
    </row>
    <row r="13214" spans="1:1" ht="30.75" customHeight="1" x14ac:dyDescent="0.25">
      <c r="A13214"/>
    </row>
    <row r="13215" spans="1:1" ht="30.75" customHeight="1" x14ac:dyDescent="0.25">
      <c r="A13215"/>
    </row>
    <row r="13216" spans="1:1" ht="30.75" customHeight="1" x14ac:dyDescent="0.25">
      <c r="A13216"/>
    </row>
    <row r="13217" spans="1:1" ht="30.75" customHeight="1" x14ac:dyDescent="0.25">
      <c r="A13217"/>
    </row>
    <row r="13218" spans="1:1" ht="30.75" customHeight="1" x14ac:dyDescent="0.25">
      <c r="A13218"/>
    </row>
    <row r="13219" spans="1:1" ht="30.75" customHeight="1" x14ac:dyDescent="0.25">
      <c r="A13219"/>
    </row>
    <row r="13220" spans="1:1" ht="30.75" customHeight="1" x14ac:dyDescent="0.25">
      <c r="A13220"/>
    </row>
    <row r="13221" spans="1:1" ht="30.75" customHeight="1" x14ac:dyDescent="0.25">
      <c r="A13221"/>
    </row>
    <row r="13222" spans="1:1" ht="30.75" customHeight="1" x14ac:dyDescent="0.25">
      <c r="A13222"/>
    </row>
    <row r="13223" spans="1:1" ht="30.75" customHeight="1" x14ac:dyDescent="0.25">
      <c r="A13223"/>
    </row>
    <row r="13224" spans="1:1" ht="30.75" customHeight="1" x14ac:dyDescent="0.25">
      <c r="A13224"/>
    </row>
    <row r="13225" spans="1:1" ht="30.75" customHeight="1" x14ac:dyDescent="0.25">
      <c r="A13225"/>
    </row>
    <row r="13226" spans="1:1" ht="30.75" customHeight="1" x14ac:dyDescent="0.25">
      <c r="A13226"/>
    </row>
    <row r="13227" spans="1:1" ht="30.75" customHeight="1" x14ac:dyDescent="0.25">
      <c r="A13227"/>
    </row>
    <row r="13228" spans="1:1" ht="30.75" customHeight="1" x14ac:dyDescent="0.25">
      <c r="A13228"/>
    </row>
    <row r="13229" spans="1:1" ht="30.75" customHeight="1" x14ac:dyDescent="0.25">
      <c r="A13229"/>
    </row>
    <row r="13230" spans="1:1" ht="30.75" customHeight="1" x14ac:dyDescent="0.25">
      <c r="A13230"/>
    </row>
    <row r="13231" spans="1:1" ht="30.75" customHeight="1" x14ac:dyDescent="0.25">
      <c r="A13231"/>
    </row>
    <row r="13232" spans="1:1" ht="30.75" customHeight="1" x14ac:dyDescent="0.25">
      <c r="A13232"/>
    </row>
    <row r="13233" spans="1:1" ht="30.75" customHeight="1" x14ac:dyDescent="0.25">
      <c r="A13233"/>
    </row>
    <row r="13234" spans="1:1" ht="30.75" customHeight="1" x14ac:dyDescent="0.25">
      <c r="A13234"/>
    </row>
    <row r="13235" spans="1:1" ht="30.75" customHeight="1" x14ac:dyDescent="0.25">
      <c r="A13235"/>
    </row>
    <row r="13236" spans="1:1" ht="30.75" customHeight="1" x14ac:dyDescent="0.25">
      <c r="A13236"/>
    </row>
    <row r="13237" spans="1:1" ht="30.75" customHeight="1" x14ac:dyDescent="0.25">
      <c r="A13237"/>
    </row>
    <row r="13238" spans="1:1" ht="30.75" customHeight="1" x14ac:dyDescent="0.25">
      <c r="A13238"/>
    </row>
    <row r="13239" spans="1:1" ht="30.75" customHeight="1" x14ac:dyDescent="0.25">
      <c r="A13239"/>
    </row>
    <row r="13240" spans="1:1" ht="30.75" customHeight="1" x14ac:dyDescent="0.25">
      <c r="A13240"/>
    </row>
    <row r="13241" spans="1:1" ht="30.75" customHeight="1" x14ac:dyDescent="0.25">
      <c r="A13241"/>
    </row>
    <row r="13242" spans="1:1" ht="30.75" customHeight="1" x14ac:dyDescent="0.25">
      <c r="A13242"/>
    </row>
    <row r="13243" spans="1:1" ht="30.75" customHeight="1" x14ac:dyDescent="0.25">
      <c r="A13243"/>
    </row>
    <row r="13244" spans="1:1" ht="30.75" customHeight="1" x14ac:dyDescent="0.25">
      <c r="A13244"/>
    </row>
    <row r="13245" spans="1:1" ht="30.75" customHeight="1" x14ac:dyDescent="0.25">
      <c r="A13245"/>
    </row>
    <row r="13246" spans="1:1" ht="30.75" customHeight="1" x14ac:dyDescent="0.25">
      <c r="A13246"/>
    </row>
    <row r="13247" spans="1:1" ht="30.75" customHeight="1" x14ac:dyDescent="0.25">
      <c r="A13247"/>
    </row>
    <row r="13248" spans="1:1" ht="30.75" customHeight="1" x14ac:dyDescent="0.25">
      <c r="A13248"/>
    </row>
    <row r="13249" spans="1:1" ht="30.75" customHeight="1" x14ac:dyDescent="0.25">
      <c r="A13249"/>
    </row>
    <row r="13250" spans="1:1" ht="30.75" customHeight="1" x14ac:dyDescent="0.25">
      <c r="A13250"/>
    </row>
    <row r="13251" spans="1:1" ht="30.75" customHeight="1" x14ac:dyDescent="0.25">
      <c r="A13251"/>
    </row>
    <row r="13252" spans="1:1" ht="30.75" customHeight="1" x14ac:dyDescent="0.25">
      <c r="A13252"/>
    </row>
    <row r="13253" spans="1:1" ht="30.75" customHeight="1" x14ac:dyDescent="0.25">
      <c r="A13253"/>
    </row>
    <row r="13254" spans="1:1" ht="30.75" customHeight="1" x14ac:dyDescent="0.25">
      <c r="A13254"/>
    </row>
    <row r="13255" spans="1:1" ht="30.75" customHeight="1" x14ac:dyDescent="0.25">
      <c r="A13255"/>
    </row>
    <row r="13256" spans="1:1" ht="30.75" customHeight="1" x14ac:dyDescent="0.25">
      <c r="A13256"/>
    </row>
    <row r="13257" spans="1:1" ht="30.75" customHeight="1" x14ac:dyDescent="0.25">
      <c r="A13257"/>
    </row>
    <row r="13258" spans="1:1" ht="30.75" customHeight="1" x14ac:dyDescent="0.25">
      <c r="A13258"/>
    </row>
    <row r="13259" spans="1:1" ht="30.75" customHeight="1" x14ac:dyDescent="0.25">
      <c r="A13259"/>
    </row>
    <row r="13260" spans="1:1" ht="30.75" customHeight="1" x14ac:dyDescent="0.25">
      <c r="A13260"/>
    </row>
    <row r="13261" spans="1:1" ht="30.75" customHeight="1" x14ac:dyDescent="0.25">
      <c r="A13261"/>
    </row>
    <row r="13262" spans="1:1" ht="30.75" customHeight="1" x14ac:dyDescent="0.25">
      <c r="A13262"/>
    </row>
    <row r="13263" spans="1:1" ht="30.75" customHeight="1" x14ac:dyDescent="0.25">
      <c r="A13263"/>
    </row>
    <row r="13264" spans="1:1" ht="30.75" customHeight="1" x14ac:dyDescent="0.25">
      <c r="A13264"/>
    </row>
    <row r="13265" spans="1:1" ht="30.75" customHeight="1" x14ac:dyDescent="0.25">
      <c r="A13265"/>
    </row>
    <row r="13266" spans="1:1" ht="30.75" customHeight="1" x14ac:dyDescent="0.25">
      <c r="A13266"/>
    </row>
    <row r="13267" spans="1:1" ht="30.75" customHeight="1" x14ac:dyDescent="0.25">
      <c r="A13267"/>
    </row>
    <row r="13268" spans="1:1" ht="30.75" customHeight="1" x14ac:dyDescent="0.25">
      <c r="A13268"/>
    </row>
    <row r="13269" spans="1:1" ht="30.75" customHeight="1" x14ac:dyDescent="0.25">
      <c r="A13269"/>
    </row>
    <row r="13270" spans="1:1" ht="30.75" customHeight="1" x14ac:dyDescent="0.25">
      <c r="A13270"/>
    </row>
    <row r="13271" spans="1:1" ht="30.75" customHeight="1" x14ac:dyDescent="0.25">
      <c r="A13271"/>
    </row>
    <row r="13272" spans="1:1" ht="30.75" customHeight="1" x14ac:dyDescent="0.25">
      <c r="A13272"/>
    </row>
    <row r="13273" spans="1:1" ht="30.75" customHeight="1" x14ac:dyDescent="0.25">
      <c r="A13273"/>
    </row>
    <row r="13274" spans="1:1" ht="30.75" customHeight="1" x14ac:dyDescent="0.25">
      <c r="A13274"/>
    </row>
    <row r="13275" spans="1:1" ht="30.75" customHeight="1" x14ac:dyDescent="0.25">
      <c r="A13275"/>
    </row>
    <row r="13276" spans="1:1" ht="30.75" customHeight="1" x14ac:dyDescent="0.25">
      <c r="A13276"/>
    </row>
    <row r="13277" spans="1:1" ht="30.75" customHeight="1" x14ac:dyDescent="0.25">
      <c r="A13277"/>
    </row>
    <row r="13278" spans="1:1" ht="30.75" customHeight="1" x14ac:dyDescent="0.25">
      <c r="A13278"/>
    </row>
    <row r="13279" spans="1:1" ht="30.75" customHeight="1" x14ac:dyDescent="0.25">
      <c r="A13279"/>
    </row>
    <row r="13280" spans="1:1" ht="30.75" customHeight="1" x14ac:dyDescent="0.25">
      <c r="A13280"/>
    </row>
    <row r="13281" spans="1:1" ht="30.75" customHeight="1" x14ac:dyDescent="0.25">
      <c r="A13281"/>
    </row>
    <row r="13282" spans="1:1" ht="30.75" customHeight="1" x14ac:dyDescent="0.25">
      <c r="A13282"/>
    </row>
    <row r="13283" spans="1:1" ht="30.75" customHeight="1" x14ac:dyDescent="0.25">
      <c r="A13283"/>
    </row>
    <row r="13284" spans="1:1" ht="30.75" customHeight="1" x14ac:dyDescent="0.25">
      <c r="A13284"/>
    </row>
    <row r="13285" spans="1:1" ht="30.75" customHeight="1" x14ac:dyDescent="0.25">
      <c r="A13285"/>
    </row>
    <row r="13286" spans="1:1" ht="30.75" customHeight="1" x14ac:dyDescent="0.25">
      <c r="A13286"/>
    </row>
    <row r="13287" spans="1:1" ht="30.75" customHeight="1" x14ac:dyDescent="0.25">
      <c r="A13287"/>
    </row>
    <row r="13288" spans="1:1" ht="30.75" customHeight="1" x14ac:dyDescent="0.25">
      <c r="A13288"/>
    </row>
    <row r="13289" spans="1:1" ht="30.75" customHeight="1" x14ac:dyDescent="0.25">
      <c r="A13289"/>
    </row>
    <row r="13290" spans="1:1" ht="30.75" customHeight="1" x14ac:dyDescent="0.25">
      <c r="A13290"/>
    </row>
    <row r="13291" spans="1:1" ht="30.75" customHeight="1" x14ac:dyDescent="0.25">
      <c r="A13291"/>
    </row>
    <row r="13292" spans="1:1" ht="30.75" customHeight="1" x14ac:dyDescent="0.25">
      <c r="A13292"/>
    </row>
    <row r="13293" spans="1:1" ht="30.75" customHeight="1" x14ac:dyDescent="0.25">
      <c r="A13293"/>
    </row>
    <row r="13294" spans="1:1" ht="30.75" customHeight="1" x14ac:dyDescent="0.25">
      <c r="A13294"/>
    </row>
    <row r="13295" spans="1:1" ht="30.75" customHeight="1" x14ac:dyDescent="0.25">
      <c r="A13295"/>
    </row>
    <row r="13296" spans="1:1" ht="30.75" customHeight="1" x14ac:dyDescent="0.25">
      <c r="A13296"/>
    </row>
    <row r="13297" spans="1:1" ht="30.75" customHeight="1" x14ac:dyDescent="0.25">
      <c r="A13297"/>
    </row>
    <row r="13298" spans="1:1" ht="30.75" customHeight="1" x14ac:dyDescent="0.25">
      <c r="A13298"/>
    </row>
    <row r="13299" spans="1:1" ht="30.75" customHeight="1" x14ac:dyDescent="0.25">
      <c r="A13299"/>
    </row>
    <row r="13300" spans="1:1" ht="30.75" customHeight="1" x14ac:dyDescent="0.25">
      <c r="A13300"/>
    </row>
    <row r="13301" spans="1:1" ht="30.75" customHeight="1" x14ac:dyDescent="0.25">
      <c r="A13301"/>
    </row>
    <row r="13302" spans="1:1" ht="30.75" customHeight="1" x14ac:dyDescent="0.25">
      <c r="A13302"/>
    </row>
    <row r="13303" spans="1:1" ht="30.75" customHeight="1" x14ac:dyDescent="0.25">
      <c r="A13303"/>
    </row>
    <row r="13304" spans="1:1" ht="30.75" customHeight="1" x14ac:dyDescent="0.25">
      <c r="A13304"/>
    </row>
    <row r="13305" spans="1:1" ht="30.75" customHeight="1" x14ac:dyDescent="0.25">
      <c r="A13305"/>
    </row>
    <row r="13306" spans="1:1" ht="30.75" customHeight="1" x14ac:dyDescent="0.25">
      <c r="A13306"/>
    </row>
    <row r="13307" spans="1:1" ht="30.75" customHeight="1" x14ac:dyDescent="0.25">
      <c r="A13307"/>
    </row>
    <row r="13308" spans="1:1" ht="30.75" customHeight="1" x14ac:dyDescent="0.25">
      <c r="A13308"/>
    </row>
    <row r="13309" spans="1:1" ht="30.75" customHeight="1" x14ac:dyDescent="0.25">
      <c r="A13309"/>
    </row>
    <row r="13310" spans="1:1" ht="30.75" customHeight="1" x14ac:dyDescent="0.25">
      <c r="A13310"/>
    </row>
    <row r="13311" spans="1:1" ht="30.75" customHeight="1" x14ac:dyDescent="0.25">
      <c r="A13311"/>
    </row>
    <row r="13312" spans="1:1" ht="30.75" customHeight="1" x14ac:dyDescent="0.25">
      <c r="A13312"/>
    </row>
    <row r="13313" spans="1:1" ht="30.75" customHeight="1" x14ac:dyDescent="0.25">
      <c r="A13313"/>
    </row>
    <row r="13314" spans="1:1" ht="30.75" customHeight="1" x14ac:dyDescent="0.25">
      <c r="A13314"/>
    </row>
    <row r="13315" spans="1:1" ht="30.75" customHeight="1" x14ac:dyDescent="0.25">
      <c r="A13315"/>
    </row>
    <row r="13316" spans="1:1" ht="30.75" customHeight="1" x14ac:dyDescent="0.25">
      <c r="A13316"/>
    </row>
    <row r="13317" spans="1:1" ht="30.75" customHeight="1" x14ac:dyDescent="0.25">
      <c r="A13317"/>
    </row>
    <row r="13318" spans="1:1" ht="30.75" customHeight="1" x14ac:dyDescent="0.25">
      <c r="A13318"/>
    </row>
    <row r="13319" spans="1:1" ht="30.75" customHeight="1" x14ac:dyDescent="0.25">
      <c r="A13319"/>
    </row>
    <row r="13320" spans="1:1" ht="30.75" customHeight="1" x14ac:dyDescent="0.25">
      <c r="A13320"/>
    </row>
    <row r="13321" spans="1:1" ht="30.75" customHeight="1" x14ac:dyDescent="0.25">
      <c r="A13321"/>
    </row>
    <row r="13322" spans="1:1" ht="30.75" customHeight="1" x14ac:dyDescent="0.25">
      <c r="A13322"/>
    </row>
    <row r="13323" spans="1:1" ht="30.75" customHeight="1" x14ac:dyDescent="0.25">
      <c r="A13323"/>
    </row>
    <row r="13324" spans="1:1" ht="30.75" customHeight="1" x14ac:dyDescent="0.25">
      <c r="A13324"/>
    </row>
    <row r="13325" spans="1:1" ht="30.75" customHeight="1" x14ac:dyDescent="0.25">
      <c r="A13325"/>
    </row>
    <row r="13326" spans="1:1" ht="30.75" customHeight="1" x14ac:dyDescent="0.25">
      <c r="A13326"/>
    </row>
    <row r="13327" spans="1:1" ht="30.75" customHeight="1" x14ac:dyDescent="0.25">
      <c r="A13327"/>
    </row>
    <row r="13328" spans="1:1" ht="30.75" customHeight="1" x14ac:dyDescent="0.25">
      <c r="A13328"/>
    </row>
    <row r="13329" spans="1:1" ht="30.75" customHeight="1" x14ac:dyDescent="0.25">
      <c r="A13329"/>
    </row>
    <row r="13330" spans="1:1" ht="30.75" customHeight="1" x14ac:dyDescent="0.25">
      <c r="A13330"/>
    </row>
    <row r="13331" spans="1:1" ht="30.75" customHeight="1" x14ac:dyDescent="0.25">
      <c r="A13331"/>
    </row>
    <row r="13332" spans="1:1" ht="30.75" customHeight="1" x14ac:dyDescent="0.25">
      <c r="A13332"/>
    </row>
    <row r="13333" spans="1:1" ht="30.75" customHeight="1" x14ac:dyDescent="0.25">
      <c r="A13333"/>
    </row>
    <row r="13334" spans="1:1" ht="30.75" customHeight="1" x14ac:dyDescent="0.25">
      <c r="A13334"/>
    </row>
    <row r="13335" spans="1:1" ht="30.75" customHeight="1" x14ac:dyDescent="0.25">
      <c r="A13335"/>
    </row>
    <row r="13336" spans="1:1" ht="30.75" customHeight="1" x14ac:dyDescent="0.25">
      <c r="A13336"/>
    </row>
    <row r="13337" spans="1:1" ht="30.75" customHeight="1" x14ac:dyDescent="0.25">
      <c r="A13337"/>
    </row>
    <row r="13338" spans="1:1" ht="30.75" customHeight="1" x14ac:dyDescent="0.25">
      <c r="A13338"/>
    </row>
    <row r="13339" spans="1:1" ht="30.75" customHeight="1" x14ac:dyDescent="0.25">
      <c r="A13339"/>
    </row>
    <row r="13340" spans="1:1" ht="30.75" customHeight="1" x14ac:dyDescent="0.25">
      <c r="A13340"/>
    </row>
    <row r="13341" spans="1:1" ht="30.75" customHeight="1" x14ac:dyDescent="0.25">
      <c r="A13341"/>
    </row>
    <row r="13342" spans="1:1" ht="30.75" customHeight="1" x14ac:dyDescent="0.25">
      <c r="A13342"/>
    </row>
    <row r="13343" spans="1:1" ht="30.75" customHeight="1" x14ac:dyDescent="0.25">
      <c r="A13343"/>
    </row>
    <row r="13344" spans="1:1" ht="30.75" customHeight="1" x14ac:dyDescent="0.25">
      <c r="A13344"/>
    </row>
    <row r="13345" spans="1:1" ht="30.75" customHeight="1" x14ac:dyDescent="0.25">
      <c r="A13345"/>
    </row>
    <row r="13346" spans="1:1" ht="30.75" customHeight="1" x14ac:dyDescent="0.25">
      <c r="A13346"/>
    </row>
    <row r="13347" spans="1:1" ht="30.75" customHeight="1" x14ac:dyDescent="0.25">
      <c r="A13347"/>
    </row>
    <row r="13348" spans="1:1" ht="30.75" customHeight="1" x14ac:dyDescent="0.25">
      <c r="A13348"/>
    </row>
    <row r="13349" spans="1:1" ht="30.75" customHeight="1" x14ac:dyDescent="0.25">
      <c r="A13349"/>
    </row>
    <row r="13350" spans="1:1" ht="30.75" customHeight="1" x14ac:dyDescent="0.25">
      <c r="A13350"/>
    </row>
    <row r="13351" spans="1:1" ht="30.75" customHeight="1" x14ac:dyDescent="0.25">
      <c r="A13351"/>
    </row>
    <row r="13352" spans="1:1" ht="30.75" customHeight="1" x14ac:dyDescent="0.25">
      <c r="A13352"/>
    </row>
    <row r="13353" spans="1:1" ht="30.75" customHeight="1" x14ac:dyDescent="0.25">
      <c r="A13353"/>
    </row>
    <row r="13354" spans="1:1" ht="30.75" customHeight="1" x14ac:dyDescent="0.25">
      <c r="A13354"/>
    </row>
    <row r="13355" spans="1:1" ht="30.75" customHeight="1" x14ac:dyDescent="0.25">
      <c r="A13355"/>
    </row>
    <row r="13356" spans="1:1" ht="30.75" customHeight="1" x14ac:dyDescent="0.25">
      <c r="A13356"/>
    </row>
    <row r="13357" spans="1:1" ht="30.75" customHeight="1" x14ac:dyDescent="0.25">
      <c r="A13357"/>
    </row>
    <row r="13358" spans="1:1" ht="30.75" customHeight="1" x14ac:dyDescent="0.25">
      <c r="A13358"/>
    </row>
    <row r="13359" spans="1:1" ht="30.75" customHeight="1" x14ac:dyDescent="0.25">
      <c r="A13359"/>
    </row>
    <row r="13360" spans="1:1" ht="30.75" customHeight="1" x14ac:dyDescent="0.25">
      <c r="A13360"/>
    </row>
    <row r="13361" spans="1:1" ht="30.75" customHeight="1" x14ac:dyDescent="0.25">
      <c r="A13361"/>
    </row>
    <row r="13362" spans="1:1" ht="30.75" customHeight="1" x14ac:dyDescent="0.25">
      <c r="A13362"/>
    </row>
    <row r="13363" spans="1:1" ht="30.75" customHeight="1" x14ac:dyDescent="0.25">
      <c r="A13363"/>
    </row>
    <row r="13364" spans="1:1" ht="30.75" customHeight="1" x14ac:dyDescent="0.25">
      <c r="A13364"/>
    </row>
    <row r="13365" spans="1:1" ht="30.75" customHeight="1" x14ac:dyDescent="0.25">
      <c r="A13365"/>
    </row>
    <row r="13366" spans="1:1" ht="30.75" customHeight="1" x14ac:dyDescent="0.25">
      <c r="A13366"/>
    </row>
    <row r="13367" spans="1:1" ht="30.75" customHeight="1" x14ac:dyDescent="0.25">
      <c r="A13367"/>
    </row>
    <row r="13368" spans="1:1" ht="30.75" customHeight="1" x14ac:dyDescent="0.25">
      <c r="A13368"/>
    </row>
    <row r="13369" spans="1:1" ht="30.75" customHeight="1" x14ac:dyDescent="0.25">
      <c r="A13369"/>
    </row>
    <row r="13370" spans="1:1" ht="30.75" customHeight="1" x14ac:dyDescent="0.25">
      <c r="A13370"/>
    </row>
    <row r="13371" spans="1:1" ht="30.75" customHeight="1" x14ac:dyDescent="0.25">
      <c r="A13371"/>
    </row>
    <row r="13372" spans="1:1" ht="30.75" customHeight="1" x14ac:dyDescent="0.25">
      <c r="A13372"/>
    </row>
    <row r="13373" spans="1:1" ht="30.75" customHeight="1" x14ac:dyDescent="0.25">
      <c r="A13373"/>
    </row>
    <row r="13374" spans="1:1" ht="30.75" customHeight="1" x14ac:dyDescent="0.25">
      <c r="A13374"/>
    </row>
    <row r="13375" spans="1:1" ht="30.75" customHeight="1" x14ac:dyDescent="0.25">
      <c r="A13375"/>
    </row>
    <row r="13376" spans="1:1" ht="30.75" customHeight="1" x14ac:dyDescent="0.25">
      <c r="A13376"/>
    </row>
    <row r="13377" spans="1:1" ht="30.75" customHeight="1" x14ac:dyDescent="0.25">
      <c r="A13377"/>
    </row>
    <row r="13378" spans="1:1" ht="30.75" customHeight="1" x14ac:dyDescent="0.25">
      <c r="A13378"/>
    </row>
    <row r="13379" spans="1:1" ht="30.75" customHeight="1" x14ac:dyDescent="0.25">
      <c r="A13379"/>
    </row>
    <row r="13380" spans="1:1" ht="30.75" customHeight="1" x14ac:dyDescent="0.25">
      <c r="A13380"/>
    </row>
    <row r="13381" spans="1:1" ht="30.75" customHeight="1" x14ac:dyDescent="0.25">
      <c r="A13381"/>
    </row>
    <row r="13382" spans="1:1" ht="30.75" customHeight="1" x14ac:dyDescent="0.25">
      <c r="A13382"/>
    </row>
    <row r="13383" spans="1:1" ht="30.75" customHeight="1" x14ac:dyDescent="0.25">
      <c r="A13383"/>
    </row>
    <row r="13384" spans="1:1" ht="30.75" customHeight="1" x14ac:dyDescent="0.25">
      <c r="A13384"/>
    </row>
    <row r="13385" spans="1:1" ht="30.75" customHeight="1" x14ac:dyDescent="0.25">
      <c r="A13385"/>
    </row>
    <row r="13386" spans="1:1" ht="30.75" customHeight="1" x14ac:dyDescent="0.25">
      <c r="A13386"/>
    </row>
    <row r="13387" spans="1:1" ht="30.75" customHeight="1" x14ac:dyDescent="0.25">
      <c r="A13387"/>
    </row>
    <row r="13388" spans="1:1" ht="30.75" customHeight="1" x14ac:dyDescent="0.25">
      <c r="A13388"/>
    </row>
    <row r="13389" spans="1:1" ht="30.75" customHeight="1" x14ac:dyDescent="0.25">
      <c r="A13389"/>
    </row>
    <row r="13390" spans="1:1" ht="30.75" customHeight="1" x14ac:dyDescent="0.25">
      <c r="A13390"/>
    </row>
    <row r="13391" spans="1:1" ht="30.75" customHeight="1" x14ac:dyDescent="0.25">
      <c r="A13391"/>
    </row>
    <row r="13392" spans="1:1" ht="30.75" customHeight="1" x14ac:dyDescent="0.25">
      <c r="A13392"/>
    </row>
    <row r="13393" spans="1:1" ht="30.75" customHeight="1" x14ac:dyDescent="0.25">
      <c r="A13393"/>
    </row>
    <row r="13394" spans="1:1" ht="30.75" customHeight="1" x14ac:dyDescent="0.25">
      <c r="A13394"/>
    </row>
    <row r="13395" spans="1:1" ht="30.75" customHeight="1" x14ac:dyDescent="0.25">
      <c r="A13395"/>
    </row>
    <row r="13396" spans="1:1" ht="30.75" customHeight="1" x14ac:dyDescent="0.25">
      <c r="A13396"/>
    </row>
    <row r="13397" spans="1:1" ht="30.75" customHeight="1" x14ac:dyDescent="0.25">
      <c r="A13397"/>
    </row>
    <row r="13398" spans="1:1" ht="30.75" customHeight="1" x14ac:dyDescent="0.25">
      <c r="A13398"/>
    </row>
    <row r="13399" spans="1:1" ht="30.75" customHeight="1" x14ac:dyDescent="0.25">
      <c r="A13399"/>
    </row>
    <row r="13400" spans="1:1" ht="30.75" customHeight="1" x14ac:dyDescent="0.25">
      <c r="A13400"/>
    </row>
    <row r="13401" spans="1:1" ht="30.75" customHeight="1" x14ac:dyDescent="0.25">
      <c r="A13401"/>
    </row>
    <row r="13402" spans="1:1" ht="30.75" customHeight="1" x14ac:dyDescent="0.25">
      <c r="A13402"/>
    </row>
    <row r="13403" spans="1:1" ht="30.75" customHeight="1" x14ac:dyDescent="0.25">
      <c r="A13403"/>
    </row>
    <row r="13404" spans="1:1" ht="30.75" customHeight="1" x14ac:dyDescent="0.25">
      <c r="A13404"/>
    </row>
    <row r="13405" spans="1:1" ht="30.75" customHeight="1" x14ac:dyDescent="0.25">
      <c r="A13405"/>
    </row>
    <row r="13406" spans="1:1" ht="30.75" customHeight="1" x14ac:dyDescent="0.25">
      <c r="A13406"/>
    </row>
    <row r="13407" spans="1:1" ht="30.75" customHeight="1" x14ac:dyDescent="0.25">
      <c r="A13407"/>
    </row>
    <row r="13408" spans="1:1" ht="30.75" customHeight="1" x14ac:dyDescent="0.25">
      <c r="A13408"/>
    </row>
    <row r="13409" spans="1:1" ht="30.75" customHeight="1" x14ac:dyDescent="0.25">
      <c r="A13409"/>
    </row>
    <row r="13410" spans="1:1" ht="30.75" customHeight="1" x14ac:dyDescent="0.25">
      <c r="A13410"/>
    </row>
    <row r="13411" spans="1:1" ht="30.75" customHeight="1" x14ac:dyDescent="0.25">
      <c r="A13411"/>
    </row>
    <row r="13412" spans="1:1" ht="30.75" customHeight="1" x14ac:dyDescent="0.25">
      <c r="A13412"/>
    </row>
    <row r="13413" spans="1:1" ht="30.75" customHeight="1" x14ac:dyDescent="0.25">
      <c r="A13413"/>
    </row>
    <row r="13414" spans="1:1" ht="30.75" customHeight="1" x14ac:dyDescent="0.25">
      <c r="A13414"/>
    </row>
    <row r="13415" spans="1:1" ht="30.75" customHeight="1" x14ac:dyDescent="0.25">
      <c r="A13415"/>
    </row>
    <row r="13416" spans="1:1" ht="30.75" customHeight="1" x14ac:dyDescent="0.25">
      <c r="A13416"/>
    </row>
    <row r="13417" spans="1:1" ht="30.75" customHeight="1" x14ac:dyDescent="0.25">
      <c r="A13417"/>
    </row>
    <row r="13418" spans="1:1" ht="30.75" customHeight="1" x14ac:dyDescent="0.25">
      <c r="A13418"/>
    </row>
    <row r="13419" spans="1:1" ht="30.75" customHeight="1" x14ac:dyDescent="0.25">
      <c r="A13419"/>
    </row>
    <row r="13420" spans="1:1" ht="30.75" customHeight="1" x14ac:dyDescent="0.25">
      <c r="A13420"/>
    </row>
    <row r="13421" spans="1:1" ht="30.75" customHeight="1" x14ac:dyDescent="0.25">
      <c r="A13421"/>
    </row>
    <row r="13422" spans="1:1" ht="30.75" customHeight="1" x14ac:dyDescent="0.25">
      <c r="A13422"/>
    </row>
    <row r="13423" spans="1:1" ht="30.75" customHeight="1" x14ac:dyDescent="0.25">
      <c r="A13423"/>
    </row>
    <row r="13424" spans="1:1" ht="30.75" customHeight="1" x14ac:dyDescent="0.25">
      <c r="A13424"/>
    </row>
    <row r="13425" spans="1:1" ht="30.75" customHeight="1" x14ac:dyDescent="0.25">
      <c r="A13425"/>
    </row>
    <row r="13426" spans="1:1" ht="30.75" customHeight="1" x14ac:dyDescent="0.25">
      <c r="A13426"/>
    </row>
    <row r="13427" spans="1:1" ht="30.75" customHeight="1" x14ac:dyDescent="0.25">
      <c r="A13427"/>
    </row>
    <row r="13428" spans="1:1" ht="30.75" customHeight="1" x14ac:dyDescent="0.25">
      <c r="A13428"/>
    </row>
    <row r="13429" spans="1:1" ht="30.75" customHeight="1" x14ac:dyDescent="0.25">
      <c r="A13429"/>
    </row>
    <row r="13430" spans="1:1" ht="30.75" customHeight="1" x14ac:dyDescent="0.25">
      <c r="A13430"/>
    </row>
    <row r="13431" spans="1:1" ht="30.75" customHeight="1" x14ac:dyDescent="0.25">
      <c r="A13431"/>
    </row>
    <row r="13432" spans="1:1" ht="30.75" customHeight="1" x14ac:dyDescent="0.25">
      <c r="A13432"/>
    </row>
    <row r="13433" spans="1:1" ht="30.75" customHeight="1" x14ac:dyDescent="0.25">
      <c r="A13433"/>
    </row>
    <row r="13434" spans="1:1" ht="30.75" customHeight="1" x14ac:dyDescent="0.25">
      <c r="A13434"/>
    </row>
    <row r="13435" spans="1:1" ht="30.75" customHeight="1" x14ac:dyDescent="0.25">
      <c r="A13435"/>
    </row>
    <row r="13436" spans="1:1" ht="30.75" customHeight="1" x14ac:dyDescent="0.25">
      <c r="A13436"/>
    </row>
    <row r="13437" spans="1:1" ht="30.75" customHeight="1" x14ac:dyDescent="0.25">
      <c r="A13437"/>
    </row>
    <row r="13438" spans="1:1" ht="30.75" customHeight="1" x14ac:dyDescent="0.25">
      <c r="A13438"/>
    </row>
    <row r="13439" spans="1:1" ht="30.75" customHeight="1" x14ac:dyDescent="0.25">
      <c r="A13439"/>
    </row>
    <row r="13440" spans="1:1" ht="30.75" customHeight="1" x14ac:dyDescent="0.25">
      <c r="A13440"/>
    </row>
    <row r="13441" spans="1:1" ht="30.75" customHeight="1" x14ac:dyDescent="0.25">
      <c r="A13441"/>
    </row>
    <row r="13442" spans="1:1" ht="30.75" customHeight="1" x14ac:dyDescent="0.25">
      <c r="A13442"/>
    </row>
    <row r="13443" spans="1:1" ht="30.75" customHeight="1" x14ac:dyDescent="0.25">
      <c r="A13443"/>
    </row>
    <row r="13444" spans="1:1" ht="30.75" customHeight="1" x14ac:dyDescent="0.25">
      <c r="A13444"/>
    </row>
    <row r="13445" spans="1:1" ht="30.75" customHeight="1" x14ac:dyDescent="0.25">
      <c r="A13445"/>
    </row>
    <row r="13446" spans="1:1" ht="30.75" customHeight="1" x14ac:dyDescent="0.25">
      <c r="A13446"/>
    </row>
    <row r="13447" spans="1:1" ht="30.75" customHeight="1" x14ac:dyDescent="0.25">
      <c r="A13447"/>
    </row>
    <row r="13448" spans="1:1" ht="30.75" customHeight="1" x14ac:dyDescent="0.25">
      <c r="A13448"/>
    </row>
    <row r="13449" spans="1:1" ht="30.75" customHeight="1" x14ac:dyDescent="0.25">
      <c r="A13449"/>
    </row>
    <row r="13450" spans="1:1" ht="30.75" customHeight="1" x14ac:dyDescent="0.25">
      <c r="A13450"/>
    </row>
    <row r="13451" spans="1:1" ht="30.75" customHeight="1" x14ac:dyDescent="0.25">
      <c r="A13451"/>
    </row>
    <row r="13452" spans="1:1" ht="30.75" customHeight="1" x14ac:dyDescent="0.25">
      <c r="A13452"/>
    </row>
    <row r="13453" spans="1:1" ht="30.75" customHeight="1" x14ac:dyDescent="0.25">
      <c r="A13453"/>
    </row>
    <row r="13454" spans="1:1" ht="30.75" customHeight="1" x14ac:dyDescent="0.25">
      <c r="A13454"/>
    </row>
    <row r="13455" spans="1:1" ht="30.75" customHeight="1" x14ac:dyDescent="0.25">
      <c r="A13455"/>
    </row>
    <row r="13456" spans="1:1" ht="30.75" customHeight="1" x14ac:dyDescent="0.25">
      <c r="A13456"/>
    </row>
    <row r="13457" spans="1:1" ht="30.75" customHeight="1" x14ac:dyDescent="0.25">
      <c r="A13457"/>
    </row>
    <row r="13458" spans="1:1" ht="30.75" customHeight="1" x14ac:dyDescent="0.25">
      <c r="A13458"/>
    </row>
    <row r="13459" spans="1:1" ht="30.75" customHeight="1" x14ac:dyDescent="0.25">
      <c r="A13459"/>
    </row>
    <row r="13460" spans="1:1" ht="30.75" customHeight="1" x14ac:dyDescent="0.25">
      <c r="A13460"/>
    </row>
    <row r="13461" spans="1:1" ht="30.75" customHeight="1" x14ac:dyDescent="0.25">
      <c r="A13461"/>
    </row>
    <row r="13462" spans="1:1" ht="30.75" customHeight="1" x14ac:dyDescent="0.25">
      <c r="A13462"/>
    </row>
    <row r="13463" spans="1:1" ht="30.75" customHeight="1" x14ac:dyDescent="0.25">
      <c r="A13463"/>
    </row>
    <row r="13464" spans="1:1" ht="30.75" customHeight="1" x14ac:dyDescent="0.25">
      <c r="A13464"/>
    </row>
    <row r="13465" spans="1:1" ht="30.75" customHeight="1" x14ac:dyDescent="0.25">
      <c r="A13465"/>
    </row>
    <row r="13466" spans="1:1" ht="30.75" customHeight="1" x14ac:dyDescent="0.25">
      <c r="A13466"/>
    </row>
    <row r="13467" spans="1:1" ht="30.75" customHeight="1" x14ac:dyDescent="0.25">
      <c r="A13467"/>
    </row>
    <row r="13468" spans="1:1" ht="30.75" customHeight="1" x14ac:dyDescent="0.25">
      <c r="A13468"/>
    </row>
    <row r="13469" spans="1:1" ht="30.75" customHeight="1" x14ac:dyDescent="0.25">
      <c r="A13469"/>
    </row>
    <row r="13470" spans="1:1" ht="30.75" customHeight="1" x14ac:dyDescent="0.25">
      <c r="A13470"/>
    </row>
    <row r="13471" spans="1:1" ht="30.75" customHeight="1" x14ac:dyDescent="0.25">
      <c r="A13471"/>
    </row>
    <row r="13472" spans="1:1" ht="30.75" customHeight="1" x14ac:dyDescent="0.25">
      <c r="A13472"/>
    </row>
    <row r="13473" spans="1:1" ht="30.75" customHeight="1" x14ac:dyDescent="0.25">
      <c r="A13473"/>
    </row>
    <row r="13474" spans="1:1" ht="30.75" customHeight="1" x14ac:dyDescent="0.25">
      <c r="A13474"/>
    </row>
    <row r="13475" spans="1:1" ht="30.75" customHeight="1" x14ac:dyDescent="0.25">
      <c r="A13475"/>
    </row>
    <row r="13476" spans="1:1" ht="30.75" customHeight="1" x14ac:dyDescent="0.25">
      <c r="A13476"/>
    </row>
    <row r="13477" spans="1:1" ht="30.75" customHeight="1" x14ac:dyDescent="0.25">
      <c r="A13477"/>
    </row>
    <row r="13478" spans="1:1" ht="30.75" customHeight="1" x14ac:dyDescent="0.25">
      <c r="A13478"/>
    </row>
    <row r="13479" spans="1:1" ht="30.75" customHeight="1" x14ac:dyDescent="0.25">
      <c r="A13479"/>
    </row>
    <row r="13480" spans="1:1" ht="30.75" customHeight="1" x14ac:dyDescent="0.25">
      <c r="A13480"/>
    </row>
    <row r="13481" spans="1:1" ht="30.75" customHeight="1" x14ac:dyDescent="0.25">
      <c r="A13481"/>
    </row>
    <row r="13482" spans="1:1" ht="30.75" customHeight="1" x14ac:dyDescent="0.25">
      <c r="A13482"/>
    </row>
    <row r="13483" spans="1:1" ht="30.75" customHeight="1" x14ac:dyDescent="0.25">
      <c r="A13483"/>
    </row>
    <row r="13484" spans="1:1" ht="30.75" customHeight="1" x14ac:dyDescent="0.25">
      <c r="A13484"/>
    </row>
    <row r="13485" spans="1:1" ht="30.75" customHeight="1" x14ac:dyDescent="0.25">
      <c r="A13485"/>
    </row>
    <row r="13486" spans="1:1" ht="30.75" customHeight="1" x14ac:dyDescent="0.25">
      <c r="A13486"/>
    </row>
    <row r="13487" spans="1:1" ht="30.75" customHeight="1" x14ac:dyDescent="0.25">
      <c r="A13487"/>
    </row>
    <row r="13488" spans="1:1" ht="30.75" customHeight="1" x14ac:dyDescent="0.25">
      <c r="A13488"/>
    </row>
    <row r="13489" spans="1:1" ht="30.75" customHeight="1" x14ac:dyDescent="0.25">
      <c r="A13489"/>
    </row>
    <row r="13490" spans="1:1" ht="30.75" customHeight="1" x14ac:dyDescent="0.25">
      <c r="A13490"/>
    </row>
    <row r="13491" spans="1:1" ht="30.75" customHeight="1" x14ac:dyDescent="0.25">
      <c r="A13491"/>
    </row>
    <row r="13492" spans="1:1" ht="30.75" customHeight="1" x14ac:dyDescent="0.25">
      <c r="A13492"/>
    </row>
    <row r="13493" spans="1:1" ht="30.75" customHeight="1" x14ac:dyDescent="0.25">
      <c r="A13493"/>
    </row>
    <row r="13494" spans="1:1" ht="30.75" customHeight="1" x14ac:dyDescent="0.25">
      <c r="A13494"/>
    </row>
    <row r="13495" spans="1:1" ht="30.75" customHeight="1" x14ac:dyDescent="0.25">
      <c r="A13495"/>
    </row>
    <row r="13496" spans="1:1" ht="30.75" customHeight="1" x14ac:dyDescent="0.25">
      <c r="A13496"/>
    </row>
    <row r="13497" spans="1:1" ht="30.75" customHeight="1" x14ac:dyDescent="0.25">
      <c r="A13497"/>
    </row>
    <row r="13498" spans="1:1" ht="30.75" customHeight="1" x14ac:dyDescent="0.25">
      <c r="A13498"/>
    </row>
    <row r="13499" spans="1:1" ht="30.75" customHeight="1" x14ac:dyDescent="0.25">
      <c r="A13499"/>
    </row>
    <row r="13500" spans="1:1" ht="30.75" customHeight="1" x14ac:dyDescent="0.25">
      <c r="A13500"/>
    </row>
    <row r="13501" spans="1:1" ht="30.75" customHeight="1" x14ac:dyDescent="0.25">
      <c r="A13501"/>
    </row>
    <row r="13502" spans="1:1" ht="30.75" customHeight="1" x14ac:dyDescent="0.25">
      <c r="A13502"/>
    </row>
    <row r="13503" spans="1:1" ht="30.75" customHeight="1" x14ac:dyDescent="0.25">
      <c r="A13503"/>
    </row>
    <row r="13504" spans="1:1" ht="30.75" customHeight="1" x14ac:dyDescent="0.25">
      <c r="A13504"/>
    </row>
    <row r="13505" spans="1:1" ht="30.75" customHeight="1" x14ac:dyDescent="0.25">
      <c r="A13505"/>
    </row>
    <row r="13506" spans="1:1" ht="30.75" customHeight="1" x14ac:dyDescent="0.25">
      <c r="A13506"/>
    </row>
    <row r="13507" spans="1:1" ht="30.75" customHeight="1" x14ac:dyDescent="0.25">
      <c r="A13507"/>
    </row>
    <row r="13508" spans="1:1" ht="30.75" customHeight="1" x14ac:dyDescent="0.25">
      <c r="A13508"/>
    </row>
    <row r="13509" spans="1:1" ht="30.75" customHeight="1" x14ac:dyDescent="0.25">
      <c r="A13509"/>
    </row>
    <row r="13510" spans="1:1" ht="30.75" customHeight="1" x14ac:dyDescent="0.25">
      <c r="A13510"/>
    </row>
    <row r="13511" spans="1:1" ht="30.75" customHeight="1" x14ac:dyDescent="0.25">
      <c r="A13511"/>
    </row>
    <row r="13512" spans="1:1" ht="30.75" customHeight="1" x14ac:dyDescent="0.25">
      <c r="A13512"/>
    </row>
    <row r="13513" spans="1:1" ht="30.75" customHeight="1" x14ac:dyDescent="0.25">
      <c r="A13513"/>
    </row>
    <row r="13514" spans="1:1" ht="30.75" customHeight="1" x14ac:dyDescent="0.25">
      <c r="A13514"/>
    </row>
    <row r="13515" spans="1:1" ht="30.75" customHeight="1" x14ac:dyDescent="0.25">
      <c r="A13515"/>
    </row>
    <row r="13516" spans="1:1" ht="30.75" customHeight="1" x14ac:dyDescent="0.25">
      <c r="A13516"/>
    </row>
    <row r="13517" spans="1:1" ht="30.75" customHeight="1" x14ac:dyDescent="0.25">
      <c r="A13517"/>
    </row>
    <row r="13518" spans="1:1" ht="30.75" customHeight="1" x14ac:dyDescent="0.25">
      <c r="A13518"/>
    </row>
    <row r="13519" spans="1:1" ht="30.75" customHeight="1" x14ac:dyDescent="0.25">
      <c r="A13519"/>
    </row>
    <row r="13520" spans="1:1" ht="30.75" customHeight="1" x14ac:dyDescent="0.25">
      <c r="A13520"/>
    </row>
    <row r="13521" spans="1:1" ht="30.75" customHeight="1" x14ac:dyDescent="0.25">
      <c r="A13521"/>
    </row>
    <row r="13522" spans="1:1" ht="30.75" customHeight="1" x14ac:dyDescent="0.25">
      <c r="A13522"/>
    </row>
    <row r="13523" spans="1:1" ht="30.75" customHeight="1" x14ac:dyDescent="0.25">
      <c r="A13523"/>
    </row>
    <row r="13524" spans="1:1" ht="30.75" customHeight="1" x14ac:dyDescent="0.25">
      <c r="A13524"/>
    </row>
    <row r="13525" spans="1:1" ht="30.75" customHeight="1" x14ac:dyDescent="0.25">
      <c r="A13525"/>
    </row>
    <row r="13526" spans="1:1" ht="30.75" customHeight="1" x14ac:dyDescent="0.25">
      <c r="A13526"/>
    </row>
    <row r="13527" spans="1:1" ht="30.75" customHeight="1" x14ac:dyDescent="0.25">
      <c r="A13527"/>
    </row>
    <row r="13528" spans="1:1" ht="30.75" customHeight="1" x14ac:dyDescent="0.25">
      <c r="A13528"/>
    </row>
    <row r="13529" spans="1:1" ht="30.75" customHeight="1" x14ac:dyDescent="0.25">
      <c r="A13529"/>
    </row>
    <row r="13530" spans="1:1" ht="30.75" customHeight="1" x14ac:dyDescent="0.25">
      <c r="A13530"/>
    </row>
    <row r="13531" spans="1:1" ht="30.75" customHeight="1" x14ac:dyDescent="0.25">
      <c r="A13531"/>
    </row>
    <row r="13532" spans="1:1" ht="30.75" customHeight="1" x14ac:dyDescent="0.25">
      <c r="A13532"/>
    </row>
    <row r="13533" spans="1:1" ht="30.75" customHeight="1" x14ac:dyDescent="0.25">
      <c r="A13533"/>
    </row>
    <row r="13534" spans="1:1" ht="30.75" customHeight="1" x14ac:dyDescent="0.25">
      <c r="A13534"/>
    </row>
    <row r="13535" spans="1:1" ht="30.75" customHeight="1" x14ac:dyDescent="0.25">
      <c r="A13535"/>
    </row>
    <row r="13536" spans="1:1" ht="30.75" customHeight="1" x14ac:dyDescent="0.25">
      <c r="A13536"/>
    </row>
    <row r="13537" spans="1:1" ht="30.75" customHeight="1" x14ac:dyDescent="0.25">
      <c r="A13537"/>
    </row>
    <row r="13538" spans="1:1" ht="30.75" customHeight="1" x14ac:dyDescent="0.25">
      <c r="A13538"/>
    </row>
    <row r="13539" spans="1:1" ht="30.75" customHeight="1" x14ac:dyDescent="0.25">
      <c r="A13539"/>
    </row>
    <row r="13540" spans="1:1" ht="30.75" customHeight="1" x14ac:dyDescent="0.25">
      <c r="A13540"/>
    </row>
    <row r="13541" spans="1:1" ht="30.75" customHeight="1" x14ac:dyDescent="0.25">
      <c r="A13541"/>
    </row>
    <row r="13542" spans="1:1" ht="30.75" customHeight="1" x14ac:dyDescent="0.25">
      <c r="A13542"/>
    </row>
    <row r="13543" spans="1:1" ht="30.75" customHeight="1" x14ac:dyDescent="0.25">
      <c r="A13543"/>
    </row>
    <row r="13544" spans="1:1" ht="30.75" customHeight="1" x14ac:dyDescent="0.25">
      <c r="A13544"/>
    </row>
    <row r="13545" spans="1:1" ht="30.75" customHeight="1" x14ac:dyDescent="0.25">
      <c r="A13545"/>
    </row>
    <row r="13546" spans="1:1" ht="30.75" customHeight="1" x14ac:dyDescent="0.25">
      <c r="A13546"/>
    </row>
    <row r="13547" spans="1:1" ht="30.75" customHeight="1" x14ac:dyDescent="0.25">
      <c r="A13547"/>
    </row>
    <row r="13548" spans="1:1" ht="30.75" customHeight="1" x14ac:dyDescent="0.25">
      <c r="A13548"/>
    </row>
    <row r="13549" spans="1:1" ht="30.75" customHeight="1" x14ac:dyDescent="0.25">
      <c r="A13549"/>
    </row>
    <row r="13550" spans="1:1" ht="30.75" customHeight="1" x14ac:dyDescent="0.25">
      <c r="A13550"/>
    </row>
    <row r="13551" spans="1:1" ht="30.75" customHeight="1" x14ac:dyDescent="0.25">
      <c r="A13551"/>
    </row>
    <row r="13552" spans="1:1" ht="30.75" customHeight="1" x14ac:dyDescent="0.25">
      <c r="A13552"/>
    </row>
    <row r="13553" spans="1:1" ht="30.75" customHeight="1" x14ac:dyDescent="0.25">
      <c r="A13553"/>
    </row>
    <row r="13554" spans="1:1" ht="30.75" customHeight="1" x14ac:dyDescent="0.25">
      <c r="A13554"/>
    </row>
    <row r="13555" spans="1:1" ht="30.75" customHeight="1" x14ac:dyDescent="0.25">
      <c r="A13555"/>
    </row>
    <row r="13556" spans="1:1" ht="30.75" customHeight="1" x14ac:dyDescent="0.25">
      <c r="A13556"/>
    </row>
    <row r="13557" spans="1:1" ht="30.75" customHeight="1" x14ac:dyDescent="0.25">
      <c r="A13557"/>
    </row>
    <row r="13558" spans="1:1" ht="30.75" customHeight="1" x14ac:dyDescent="0.25">
      <c r="A13558"/>
    </row>
    <row r="13559" spans="1:1" ht="30.75" customHeight="1" x14ac:dyDescent="0.25">
      <c r="A13559"/>
    </row>
    <row r="13560" spans="1:1" ht="30.75" customHeight="1" x14ac:dyDescent="0.25">
      <c r="A13560"/>
    </row>
    <row r="13561" spans="1:1" ht="30.75" customHeight="1" x14ac:dyDescent="0.25">
      <c r="A13561"/>
    </row>
    <row r="13562" spans="1:1" ht="30.75" customHeight="1" x14ac:dyDescent="0.25">
      <c r="A13562"/>
    </row>
    <row r="13563" spans="1:1" ht="30.75" customHeight="1" x14ac:dyDescent="0.25">
      <c r="A13563"/>
    </row>
    <row r="13564" spans="1:1" ht="30.75" customHeight="1" x14ac:dyDescent="0.25">
      <c r="A13564"/>
    </row>
    <row r="13565" spans="1:1" ht="30.75" customHeight="1" x14ac:dyDescent="0.25">
      <c r="A13565"/>
    </row>
    <row r="13566" spans="1:1" ht="30.75" customHeight="1" x14ac:dyDescent="0.25">
      <c r="A13566"/>
    </row>
    <row r="13567" spans="1:1" ht="30.75" customHeight="1" x14ac:dyDescent="0.25">
      <c r="A13567"/>
    </row>
    <row r="13568" spans="1:1" ht="30.75" customHeight="1" x14ac:dyDescent="0.25">
      <c r="A13568"/>
    </row>
    <row r="13569" spans="1:1" ht="30.75" customHeight="1" x14ac:dyDescent="0.25">
      <c r="A13569"/>
    </row>
    <row r="13570" spans="1:1" ht="30.75" customHeight="1" x14ac:dyDescent="0.25">
      <c r="A13570"/>
    </row>
    <row r="13571" spans="1:1" ht="30.75" customHeight="1" x14ac:dyDescent="0.25">
      <c r="A13571"/>
    </row>
    <row r="13572" spans="1:1" ht="30.75" customHeight="1" x14ac:dyDescent="0.25">
      <c r="A13572"/>
    </row>
    <row r="13573" spans="1:1" ht="30.75" customHeight="1" x14ac:dyDescent="0.25">
      <c r="A13573"/>
    </row>
    <row r="13574" spans="1:1" ht="30.75" customHeight="1" x14ac:dyDescent="0.25">
      <c r="A13574"/>
    </row>
    <row r="13575" spans="1:1" ht="30.75" customHeight="1" x14ac:dyDescent="0.25">
      <c r="A13575"/>
    </row>
    <row r="13576" spans="1:1" ht="30.75" customHeight="1" x14ac:dyDescent="0.25">
      <c r="A13576"/>
    </row>
    <row r="13577" spans="1:1" ht="30.75" customHeight="1" x14ac:dyDescent="0.25">
      <c r="A13577"/>
    </row>
    <row r="13578" spans="1:1" ht="30.75" customHeight="1" x14ac:dyDescent="0.25">
      <c r="A13578"/>
    </row>
    <row r="13579" spans="1:1" ht="30.75" customHeight="1" x14ac:dyDescent="0.25">
      <c r="A13579"/>
    </row>
    <row r="13580" spans="1:1" ht="30.75" customHeight="1" x14ac:dyDescent="0.25">
      <c r="A13580"/>
    </row>
    <row r="13581" spans="1:1" ht="30.75" customHeight="1" x14ac:dyDescent="0.25">
      <c r="A13581"/>
    </row>
    <row r="13582" spans="1:1" ht="30.75" customHeight="1" x14ac:dyDescent="0.25">
      <c r="A13582"/>
    </row>
    <row r="13583" spans="1:1" ht="30.75" customHeight="1" x14ac:dyDescent="0.25">
      <c r="A13583"/>
    </row>
    <row r="13584" spans="1:1" ht="30.75" customHeight="1" x14ac:dyDescent="0.25">
      <c r="A13584"/>
    </row>
    <row r="13585" spans="1:1" ht="30.75" customHeight="1" x14ac:dyDescent="0.25">
      <c r="A13585"/>
    </row>
    <row r="13586" spans="1:1" ht="30.75" customHeight="1" x14ac:dyDescent="0.25">
      <c r="A13586"/>
    </row>
    <row r="13587" spans="1:1" ht="30.75" customHeight="1" x14ac:dyDescent="0.25">
      <c r="A13587"/>
    </row>
    <row r="13588" spans="1:1" ht="30.75" customHeight="1" x14ac:dyDescent="0.25">
      <c r="A13588"/>
    </row>
    <row r="13589" spans="1:1" ht="30.75" customHeight="1" x14ac:dyDescent="0.25">
      <c r="A13589"/>
    </row>
    <row r="13590" spans="1:1" ht="30.75" customHeight="1" x14ac:dyDescent="0.25">
      <c r="A13590"/>
    </row>
    <row r="13591" spans="1:1" ht="30.75" customHeight="1" x14ac:dyDescent="0.25">
      <c r="A13591"/>
    </row>
    <row r="13592" spans="1:1" ht="30.75" customHeight="1" x14ac:dyDescent="0.25">
      <c r="A13592"/>
    </row>
    <row r="13593" spans="1:1" ht="30.75" customHeight="1" x14ac:dyDescent="0.25">
      <c r="A13593"/>
    </row>
    <row r="13594" spans="1:1" ht="30.75" customHeight="1" x14ac:dyDescent="0.25">
      <c r="A13594"/>
    </row>
    <row r="13595" spans="1:1" ht="30.75" customHeight="1" x14ac:dyDescent="0.25">
      <c r="A13595"/>
    </row>
    <row r="13596" spans="1:1" ht="30.75" customHeight="1" x14ac:dyDescent="0.25">
      <c r="A13596"/>
    </row>
    <row r="13597" spans="1:1" ht="30.75" customHeight="1" x14ac:dyDescent="0.25">
      <c r="A13597"/>
    </row>
    <row r="13598" spans="1:1" ht="30.75" customHeight="1" x14ac:dyDescent="0.25">
      <c r="A13598"/>
    </row>
    <row r="13599" spans="1:1" ht="30.75" customHeight="1" x14ac:dyDescent="0.25">
      <c r="A13599"/>
    </row>
    <row r="13600" spans="1:1" ht="30.75" customHeight="1" x14ac:dyDescent="0.25">
      <c r="A13600"/>
    </row>
    <row r="13601" spans="1:1" ht="30.75" customHeight="1" x14ac:dyDescent="0.25">
      <c r="A13601"/>
    </row>
    <row r="13602" spans="1:1" ht="30.75" customHeight="1" x14ac:dyDescent="0.25">
      <c r="A13602"/>
    </row>
    <row r="13603" spans="1:1" ht="30.75" customHeight="1" x14ac:dyDescent="0.25">
      <c r="A13603"/>
    </row>
    <row r="13604" spans="1:1" ht="30.75" customHeight="1" x14ac:dyDescent="0.25">
      <c r="A13604"/>
    </row>
    <row r="13605" spans="1:1" ht="30.75" customHeight="1" x14ac:dyDescent="0.25">
      <c r="A13605"/>
    </row>
    <row r="13606" spans="1:1" ht="30.75" customHeight="1" x14ac:dyDescent="0.25">
      <c r="A13606"/>
    </row>
    <row r="13607" spans="1:1" ht="30.75" customHeight="1" x14ac:dyDescent="0.25">
      <c r="A13607"/>
    </row>
    <row r="13608" spans="1:1" ht="30.75" customHeight="1" x14ac:dyDescent="0.25">
      <c r="A13608"/>
    </row>
    <row r="13609" spans="1:1" ht="30.75" customHeight="1" x14ac:dyDescent="0.25">
      <c r="A13609"/>
    </row>
    <row r="13610" spans="1:1" ht="30.75" customHeight="1" x14ac:dyDescent="0.25">
      <c r="A13610"/>
    </row>
    <row r="13611" spans="1:1" ht="30.75" customHeight="1" x14ac:dyDescent="0.25">
      <c r="A13611"/>
    </row>
    <row r="13612" spans="1:1" ht="30.75" customHeight="1" x14ac:dyDescent="0.25">
      <c r="A13612"/>
    </row>
    <row r="13613" spans="1:1" ht="30.75" customHeight="1" x14ac:dyDescent="0.25">
      <c r="A13613"/>
    </row>
    <row r="13614" spans="1:1" ht="30.75" customHeight="1" x14ac:dyDescent="0.25">
      <c r="A13614"/>
    </row>
    <row r="13615" spans="1:1" ht="30.75" customHeight="1" x14ac:dyDescent="0.25">
      <c r="A13615"/>
    </row>
    <row r="13616" spans="1:1" ht="30.75" customHeight="1" x14ac:dyDescent="0.25">
      <c r="A13616"/>
    </row>
    <row r="13617" spans="1:1" ht="30.75" customHeight="1" x14ac:dyDescent="0.25">
      <c r="A13617"/>
    </row>
    <row r="13618" spans="1:1" ht="30.75" customHeight="1" x14ac:dyDescent="0.25">
      <c r="A13618"/>
    </row>
    <row r="13619" spans="1:1" ht="30.75" customHeight="1" x14ac:dyDescent="0.25">
      <c r="A13619"/>
    </row>
    <row r="13620" spans="1:1" ht="30.75" customHeight="1" x14ac:dyDescent="0.25">
      <c r="A13620"/>
    </row>
    <row r="13621" spans="1:1" ht="30.75" customHeight="1" x14ac:dyDescent="0.25">
      <c r="A13621"/>
    </row>
    <row r="13622" spans="1:1" ht="30.75" customHeight="1" x14ac:dyDescent="0.25">
      <c r="A13622"/>
    </row>
    <row r="13623" spans="1:1" ht="30.75" customHeight="1" x14ac:dyDescent="0.25">
      <c r="A13623"/>
    </row>
    <row r="13624" spans="1:1" ht="30.75" customHeight="1" x14ac:dyDescent="0.25">
      <c r="A13624"/>
    </row>
    <row r="13625" spans="1:1" ht="30.75" customHeight="1" x14ac:dyDescent="0.25">
      <c r="A13625"/>
    </row>
    <row r="13626" spans="1:1" ht="30.75" customHeight="1" x14ac:dyDescent="0.25">
      <c r="A13626"/>
    </row>
    <row r="13627" spans="1:1" ht="30.75" customHeight="1" x14ac:dyDescent="0.25">
      <c r="A13627"/>
    </row>
    <row r="13628" spans="1:1" ht="30.75" customHeight="1" x14ac:dyDescent="0.25">
      <c r="A13628"/>
    </row>
    <row r="13629" spans="1:1" ht="30.75" customHeight="1" x14ac:dyDescent="0.25">
      <c r="A13629"/>
    </row>
    <row r="13630" spans="1:1" ht="30.75" customHeight="1" x14ac:dyDescent="0.25">
      <c r="A13630"/>
    </row>
    <row r="13631" spans="1:1" ht="30.75" customHeight="1" x14ac:dyDescent="0.25">
      <c r="A13631"/>
    </row>
    <row r="13632" spans="1:1" ht="30.75" customHeight="1" x14ac:dyDescent="0.25">
      <c r="A13632"/>
    </row>
    <row r="13633" spans="1:1" ht="30.75" customHeight="1" x14ac:dyDescent="0.25">
      <c r="A13633"/>
    </row>
    <row r="13634" spans="1:1" ht="30.75" customHeight="1" x14ac:dyDescent="0.25">
      <c r="A13634"/>
    </row>
    <row r="13635" spans="1:1" ht="30.75" customHeight="1" x14ac:dyDescent="0.25">
      <c r="A13635"/>
    </row>
    <row r="13636" spans="1:1" ht="30.75" customHeight="1" x14ac:dyDescent="0.25">
      <c r="A13636"/>
    </row>
    <row r="13637" spans="1:1" ht="30.75" customHeight="1" x14ac:dyDescent="0.25">
      <c r="A13637"/>
    </row>
    <row r="13638" spans="1:1" ht="30.75" customHeight="1" x14ac:dyDescent="0.25">
      <c r="A13638"/>
    </row>
    <row r="13639" spans="1:1" ht="30.75" customHeight="1" x14ac:dyDescent="0.25">
      <c r="A13639"/>
    </row>
    <row r="13640" spans="1:1" ht="30.75" customHeight="1" x14ac:dyDescent="0.25">
      <c r="A13640"/>
    </row>
    <row r="13641" spans="1:1" ht="30.75" customHeight="1" x14ac:dyDescent="0.25">
      <c r="A13641"/>
    </row>
    <row r="13642" spans="1:1" ht="30.75" customHeight="1" x14ac:dyDescent="0.25">
      <c r="A13642"/>
    </row>
    <row r="13643" spans="1:1" ht="30.75" customHeight="1" x14ac:dyDescent="0.25">
      <c r="A13643"/>
    </row>
    <row r="13644" spans="1:1" ht="30.75" customHeight="1" x14ac:dyDescent="0.25">
      <c r="A13644"/>
    </row>
    <row r="13645" spans="1:1" ht="30.75" customHeight="1" x14ac:dyDescent="0.25">
      <c r="A13645"/>
    </row>
    <row r="13646" spans="1:1" ht="30.75" customHeight="1" x14ac:dyDescent="0.25">
      <c r="A13646"/>
    </row>
    <row r="13647" spans="1:1" ht="30.75" customHeight="1" x14ac:dyDescent="0.25">
      <c r="A13647"/>
    </row>
    <row r="13648" spans="1:1" ht="30.75" customHeight="1" x14ac:dyDescent="0.25">
      <c r="A13648"/>
    </row>
    <row r="13649" spans="1:1" ht="30.75" customHeight="1" x14ac:dyDescent="0.25">
      <c r="A13649"/>
    </row>
    <row r="13650" spans="1:1" ht="30.75" customHeight="1" x14ac:dyDescent="0.25">
      <c r="A13650"/>
    </row>
    <row r="13651" spans="1:1" ht="30.75" customHeight="1" x14ac:dyDescent="0.25">
      <c r="A13651"/>
    </row>
    <row r="13652" spans="1:1" ht="30.75" customHeight="1" x14ac:dyDescent="0.25">
      <c r="A13652"/>
    </row>
    <row r="13653" spans="1:1" ht="30.75" customHeight="1" x14ac:dyDescent="0.25">
      <c r="A13653"/>
    </row>
    <row r="13654" spans="1:1" ht="30.75" customHeight="1" x14ac:dyDescent="0.25">
      <c r="A13654"/>
    </row>
    <row r="13655" spans="1:1" ht="30.75" customHeight="1" x14ac:dyDescent="0.25">
      <c r="A13655"/>
    </row>
    <row r="13656" spans="1:1" ht="30.75" customHeight="1" x14ac:dyDescent="0.25">
      <c r="A13656"/>
    </row>
    <row r="13657" spans="1:1" ht="30.75" customHeight="1" x14ac:dyDescent="0.25">
      <c r="A13657"/>
    </row>
    <row r="13658" spans="1:1" ht="30.75" customHeight="1" x14ac:dyDescent="0.25">
      <c r="A13658"/>
    </row>
    <row r="13659" spans="1:1" ht="30.75" customHeight="1" x14ac:dyDescent="0.25">
      <c r="A13659"/>
    </row>
    <row r="13660" spans="1:1" ht="30.75" customHeight="1" x14ac:dyDescent="0.25">
      <c r="A13660"/>
    </row>
    <row r="13661" spans="1:1" ht="30.75" customHeight="1" x14ac:dyDescent="0.25">
      <c r="A13661"/>
    </row>
    <row r="13662" spans="1:1" ht="30.75" customHeight="1" x14ac:dyDescent="0.25">
      <c r="A13662"/>
    </row>
    <row r="13663" spans="1:1" ht="30.75" customHeight="1" x14ac:dyDescent="0.25">
      <c r="A13663"/>
    </row>
    <row r="13664" spans="1:1" ht="30.75" customHeight="1" x14ac:dyDescent="0.25">
      <c r="A13664"/>
    </row>
    <row r="13665" spans="1:1" ht="30.75" customHeight="1" x14ac:dyDescent="0.25">
      <c r="A13665"/>
    </row>
    <row r="13666" spans="1:1" ht="30.75" customHeight="1" x14ac:dyDescent="0.25">
      <c r="A13666"/>
    </row>
    <row r="13667" spans="1:1" ht="30.75" customHeight="1" x14ac:dyDescent="0.25">
      <c r="A13667"/>
    </row>
    <row r="13668" spans="1:1" ht="30.75" customHeight="1" x14ac:dyDescent="0.25">
      <c r="A13668"/>
    </row>
    <row r="13669" spans="1:1" ht="30.75" customHeight="1" x14ac:dyDescent="0.25">
      <c r="A13669"/>
    </row>
    <row r="13670" spans="1:1" ht="30.75" customHeight="1" x14ac:dyDescent="0.25">
      <c r="A13670"/>
    </row>
    <row r="13671" spans="1:1" ht="30.75" customHeight="1" x14ac:dyDescent="0.25">
      <c r="A13671"/>
    </row>
    <row r="13672" spans="1:1" ht="30.75" customHeight="1" x14ac:dyDescent="0.25">
      <c r="A13672"/>
    </row>
    <row r="13673" spans="1:1" ht="30.75" customHeight="1" x14ac:dyDescent="0.25">
      <c r="A13673"/>
    </row>
    <row r="13674" spans="1:1" ht="30.75" customHeight="1" x14ac:dyDescent="0.25">
      <c r="A13674"/>
    </row>
    <row r="13675" spans="1:1" ht="30.75" customHeight="1" x14ac:dyDescent="0.25">
      <c r="A13675"/>
    </row>
    <row r="13676" spans="1:1" ht="30.75" customHeight="1" x14ac:dyDescent="0.25">
      <c r="A13676"/>
    </row>
    <row r="13677" spans="1:1" ht="30.75" customHeight="1" x14ac:dyDescent="0.25">
      <c r="A13677"/>
    </row>
    <row r="13678" spans="1:1" ht="30.75" customHeight="1" x14ac:dyDescent="0.25">
      <c r="A13678"/>
    </row>
    <row r="13679" spans="1:1" ht="30.75" customHeight="1" x14ac:dyDescent="0.25">
      <c r="A13679"/>
    </row>
    <row r="13680" spans="1:1" ht="30.75" customHeight="1" x14ac:dyDescent="0.25">
      <c r="A13680"/>
    </row>
    <row r="13681" spans="1:1" ht="30.75" customHeight="1" x14ac:dyDescent="0.25">
      <c r="A13681"/>
    </row>
    <row r="13682" spans="1:1" ht="30.75" customHeight="1" x14ac:dyDescent="0.25">
      <c r="A13682"/>
    </row>
    <row r="13683" spans="1:1" ht="30.75" customHeight="1" x14ac:dyDescent="0.25">
      <c r="A13683"/>
    </row>
    <row r="13684" spans="1:1" ht="30.75" customHeight="1" x14ac:dyDescent="0.25">
      <c r="A13684"/>
    </row>
    <row r="13685" spans="1:1" ht="30.75" customHeight="1" x14ac:dyDescent="0.25">
      <c r="A13685"/>
    </row>
    <row r="13686" spans="1:1" ht="30.75" customHeight="1" x14ac:dyDescent="0.25">
      <c r="A13686"/>
    </row>
    <row r="13687" spans="1:1" ht="30.75" customHeight="1" x14ac:dyDescent="0.25">
      <c r="A13687"/>
    </row>
    <row r="13688" spans="1:1" ht="30.75" customHeight="1" x14ac:dyDescent="0.25">
      <c r="A13688"/>
    </row>
    <row r="13689" spans="1:1" ht="30.75" customHeight="1" x14ac:dyDescent="0.25">
      <c r="A13689"/>
    </row>
    <row r="13690" spans="1:1" ht="30.75" customHeight="1" x14ac:dyDescent="0.25">
      <c r="A13690"/>
    </row>
    <row r="13691" spans="1:1" ht="30.75" customHeight="1" x14ac:dyDescent="0.25">
      <c r="A13691"/>
    </row>
    <row r="13692" spans="1:1" ht="30.75" customHeight="1" x14ac:dyDescent="0.25">
      <c r="A13692"/>
    </row>
    <row r="13693" spans="1:1" ht="30.75" customHeight="1" x14ac:dyDescent="0.25">
      <c r="A13693"/>
    </row>
    <row r="13694" spans="1:1" ht="30.75" customHeight="1" x14ac:dyDescent="0.25">
      <c r="A13694"/>
    </row>
    <row r="13695" spans="1:1" ht="30.75" customHeight="1" x14ac:dyDescent="0.25">
      <c r="A13695"/>
    </row>
    <row r="13696" spans="1:1" ht="30.75" customHeight="1" x14ac:dyDescent="0.25">
      <c r="A13696"/>
    </row>
    <row r="13697" spans="1:1" ht="30.75" customHeight="1" x14ac:dyDescent="0.25">
      <c r="A13697"/>
    </row>
    <row r="13698" spans="1:1" ht="30.75" customHeight="1" x14ac:dyDescent="0.25">
      <c r="A13698"/>
    </row>
    <row r="13699" spans="1:1" ht="30.75" customHeight="1" x14ac:dyDescent="0.25">
      <c r="A13699"/>
    </row>
    <row r="13700" spans="1:1" ht="30.75" customHeight="1" x14ac:dyDescent="0.25">
      <c r="A13700"/>
    </row>
    <row r="13701" spans="1:1" ht="30.75" customHeight="1" x14ac:dyDescent="0.25">
      <c r="A13701"/>
    </row>
    <row r="13702" spans="1:1" ht="30.75" customHeight="1" x14ac:dyDescent="0.25">
      <c r="A13702"/>
    </row>
    <row r="13703" spans="1:1" ht="30.75" customHeight="1" x14ac:dyDescent="0.25">
      <c r="A13703"/>
    </row>
    <row r="13704" spans="1:1" ht="30.75" customHeight="1" x14ac:dyDescent="0.25">
      <c r="A13704"/>
    </row>
    <row r="13705" spans="1:1" ht="30.75" customHeight="1" x14ac:dyDescent="0.25">
      <c r="A13705"/>
    </row>
    <row r="13706" spans="1:1" ht="30.75" customHeight="1" x14ac:dyDescent="0.25">
      <c r="A13706"/>
    </row>
    <row r="13707" spans="1:1" ht="30.75" customHeight="1" x14ac:dyDescent="0.25">
      <c r="A13707"/>
    </row>
    <row r="13708" spans="1:1" ht="30.75" customHeight="1" x14ac:dyDescent="0.25">
      <c r="A13708"/>
    </row>
    <row r="13709" spans="1:1" ht="30.75" customHeight="1" x14ac:dyDescent="0.25">
      <c r="A13709"/>
    </row>
    <row r="13710" spans="1:1" ht="30.75" customHeight="1" x14ac:dyDescent="0.25">
      <c r="A13710"/>
    </row>
    <row r="13711" spans="1:1" ht="30.75" customHeight="1" x14ac:dyDescent="0.25">
      <c r="A13711"/>
    </row>
    <row r="13712" spans="1:1" ht="30.75" customHeight="1" x14ac:dyDescent="0.25">
      <c r="A13712"/>
    </row>
    <row r="13713" spans="1:1" ht="30.75" customHeight="1" x14ac:dyDescent="0.25">
      <c r="A13713"/>
    </row>
    <row r="13714" spans="1:1" ht="30.75" customHeight="1" x14ac:dyDescent="0.25">
      <c r="A13714"/>
    </row>
    <row r="13715" spans="1:1" ht="30.75" customHeight="1" x14ac:dyDescent="0.25">
      <c r="A13715"/>
    </row>
    <row r="13716" spans="1:1" ht="30.75" customHeight="1" x14ac:dyDescent="0.25">
      <c r="A13716"/>
    </row>
    <row r="13717" spans="1:1" ht="30.75" customHeight="1" x14ac:dyDescent="0.25">
      <c r="A13717"/>
    </row>
    <row r="13718" spans="1:1" ht="30.75" customHeight="1" x14ac:dyDescent="0.25">
      <c r="A13718"/>
    </row>
    <row r="13719" spans="1:1" ht="30.75" customHeight="1" x14ac:dyDescent="0.25">
      <c r="A13719"/>
    </row>
    <row r="13720" spans="1:1" ht="30.75" customHeight="1" x14ac:dyDescent="0.25">
      <c r="A13720"/>
    </row>
    <row r="13721" spans="1:1" ht="30.75" customHeight="1" x14ac:dyDescent="0.25">
      <c r="A13721"/>
    </row>
    <row r="13722" spans="1:1" ht="30.75" customHeight="1" x14ac:dyDescent="0.25">
      <c r="A13722"/>
    </row>
    <row r="13723" spans="1:1" ht="30.75" customHeight="1" x14ac:dyDescent="0.25">
      <c r="A13723"/>
    </row>
    <row r="13724" spans="1:1" ht="30.75" customHeight="1" x14ac:dyDescent="0.25">
      <c r="A13724"/>
    </row>
    <row r="13725" spans="1:1" ht="30.75" customHeight="1" x14ac:dyDescent="0.25">
      <c r="A13725"/>
    </row>
    <row r="13726" spans="1:1" ht="30.75" customHeight="1" x14ac:dyDescent="0.25">
      <c r="A13726"/>
    </row>
    <row r="13727" spans="1:1" ht="30.75" customHeight="1" x14ac:dyDescent="0.25">
      <c r="A13727"/>
    </row>
    <row r="13728" spans="1:1" ht="30.75" customHeight="1" x14ac:dyDescent="0.25">
      <c r="A13728"/>
    </row>
    <row r="13729" spans="1:1" ht="30.75" customHeight="1" x14ac:dyDescent="0.25">
      <c r="A13729"/>
    </row>
    <row r="13730" spans="1:1" ht="30.75" customHeight="1" x14ac:dyDescent="0.25">
      <c r="A13730"/>
    </row>
    <row r="13731" spans="1:1" ht="30.75" customHeight="1" x14ac:dyDescent="0.25">
      <c r="A13731"/>
    </row>
    <row r="13732" spans="1:1" ht="30.75" customHeight="1" x14ac:dyDescent="0.25">
      <c r="A13732"/>
    </row>
    <row r="13733" spans="1:1" ht="30.75" customHeight="1" x14ac:dyDescent="0.25">
      <c r="A13733"/>
    </row>
    <row r="13734" spans="1:1" ht="30.75" customHeight="1" x14ac:dyDescent="0.25">
      <c r="A13734"/>
    </row>
    <row r="13735" spans="1:1" ht="30.75" customHeight="1" x14ac:dyDescent="0.25">
      <c r="A13735"/>
    </row>
    <row r="13736" spans="1:1" ht="30.75" customHeight="1" x14ac:dyDescent="0.25">
      <c r="A13736"/>
    </row>
    <row r="13737" spans="1:1" ht="30.75" customHeight="1" x14ac:dyDescent="0.25">
      <c r="A13737"/>
    </row>
    <row r="13738" spans="1:1" ht="30.75" customHeight="1" x14ac:dyDescent="0.25">
      <c r="A13738"/>
    </row>
    <row r="13739" spans="1:1" ht="30.75" customHeight="1" x14ac:dyDescent="0.25">
      <c r="A13739"/>
    </row>
    <row r="13740" spans="1:1" ht="30.75" customHeight="1" x14ac:dyDescent="0.25">
      <c r="A13740"/>
    </row>
    <row r="13741" spans="1:1" ht="30.75" customHeight="1" x14ac:dyDescent="0.25">
      <c r="A13741"/>
    </row>
    <row r="13742" spans="1:1" ht="30.75" customHeight="1" x14ac:dyDescent="0.25">
      <c r="A13742"/>
    </row>
    <row r="13743" spans="1:1" ht="30.75" customHeight="1" x14ac:dyDescent="0.25">
      <c r="A13743"/>
    </row>
    <row r="13744" spans="1:1" ht="30.75" customHeight="1" x14ac:dyDescent="0.25">
      <c r="A13744"/>
    </row>
    <row r="13745" spans="1:1" ht="30.75" customHeight="1" x14ac:dyDescent="0.25">
      <c r="A13745"/>
    </row>
    <row r="13746" spans="1:1" ht="30.75" customHeight="1" x14ac:dyDescent="0.25">
      <c r="A13746"/>
    </row>
    <row r="13747" spans="1:1" ht="30.75" customHeight="1" x14ac:dyDescent="0.25">
      <c r="A13747"/>
    </row>
    <row r="13748" spans="1:1" ht="30.75" customHeight="1" x14ac:dyDescent="0.25">
      <c r="A13748"/>
    </row>
    <row r="13749" spans="1:1" ht="30.75" customHeight="1" x14ac:dyDescent="0.25">
      <c r="A13749"/>
    </row>
    <row r="13750" spans="1:1" ht="30.75" customHeight="1" x14ac:dyDescent="0.25">
      <c r="A13750"/>
    </row>
    <row r="13751" spans="1:1" ht="30.75" customHeight="1" x14ac:dyDescent="0.25">
      <c r="A13751"/>
    </row>
    <row r="13752" spans="1:1" ht="30.75" customHeight="1" x14ac:dyDescent="0.25">
      <c r="A13752"/>
    </row>
    <row r="13753" spans="1:1" ht="30.75" customHeight="1" x14ac:dyDescent="0.25">
      <c r="A13753"/>
    </row>
    <row r="13754" spans="1:1" ht="30.75" customHeight="1" x14ac:dyDescent="0.25">
      <c r="A13754"/>
    </row>
    <row r="13755" spans="1:1" ht="30.75" customHeight="1" x14ac:dyDescent="0.25">
      <c r="A13755"/>
    </row>
    <row r="13756" spans="1:1" ht="30.75" customHeight="1" x14ac:dyDescent="0.25">
      <c r="A13756"/>
    </row>
    <row r="13757" spans="1:1" ht="30.75" customHeight="1" x14ac:dyDescent="0.25">
      <c r="A13757"/>
    </row>
    <row r="13758" spans="1:1" ht="30.75" customHeight="1" x14ac:dyDescent="0.25">
      <c r="A13758"/>
    </row>
    <row r="13759" spans="1:1" ht="30.75" customHeight="1" x14ac:dyDescent="0.25">
      <c r="A13759"/>
    </row>
    <row r="13760" spans="1:1" ht="30.75" customHeight="1" x14ac:dyDescent="0.25">
      <c r="A13760"/>
    </row>
    <row r="13761" spans="1:1" ht="30.75" customHeight="1" x14ac:dyDescent="0.25">
      <c r="A13761"/>
    </row>
    <row r="13762" spans="1:1" ht="30.75" customHeight="1" x14ac:dyDescent="0.25">
      <c r="A13762"/>
    </row>
    <row r="13763" spans="1:1" ht="30.75" customHeight="1" x14ac:dyDescent="0.25">
      <c r="A13763"/>
    </row>
    <row r="13764" spans="1:1" ht="30.75" customHeight="1" x14ac:dyDescent="0.25">
      <c r="A13764"/>
    </row>
    <row r="13765" spans="1:1" ht="30.75" customHeight="1" x14ac:dyDescent="0.25">
      <c r="A13765"/>
    </row>
    <row r="13766" spans="1:1" ht="30.75" customHeight="1" x14ac:dyDescent="0.25">
      <c r="A13766"/>
    </row>
    <row r="13767" spans="1:1" ht="30.75" customHeight="1" x14ac:dyDescent="0.25">
      <c r="A13767"/>
    </row>
    <row r="13768" spans="1:1" ht="30.75" customHeight="1" x14ac:dyDescent="0.25">
      <c r="A13768"/>
    </row>
    <row r="13769" spans="1:1" ht="30.75" customHeight="1" x14ac:dyDescent="0.25">
      <c r="A13769"/>
    </row>
    <row r="13770" spans="1:1" ht="30.75" customHeight="1" x14ac:dyDescent="0.25">
      <c r="A13770"/>
    </row>
    <row r="13771" spans="1:1" ht="30.75" customHeight="1" x14ac:dyDescent="0.25">
      <c r="A13771"/>
    </row>
    <row r="13772" spans="1:1" ht="30.75" customHeight="1" x14ac:dyDescent="0.25">
      <c r="A13772"/>
    </row>
    <row r="13773" spans="1:1" ht="30.75" customHeight="1" x14ac:dyDescent="0.25">
      <c r="A13773"/>
    </row>
    <row r="13774" spans="1:1" ht="30.75" customHeight="1" x14ac:dyDescent="0.25">
      <c r="A13774"/>
    </row>
    <row r="13775" spans="1:1" ht="30.75" customHeight="1" x14ac:dyDescent="0.25">
      <c r="A13775"/>
    </row>
    <row r="13776" spans="1:1" ht="30.75" customHeight="1" x14ac:dyDescent="0.25">
      <c r="A13776"/>
    </row>
    <row r="13777" spans="1:1" ht="30.75" customHeight="1" x14ac:dyDescent="0.25">
      <c r="A13777"/>
    </row>
    <row r="13778" spans="1:1" ht="30.75" customHeight="1" x14ac:dyDescent="0.25">
      <c r="A13778"/>
    </row>
    <row r="13779" spans="1:1" ht="30.75" customHeight="1" x14ac:dyDescent="0.25">
      <c r="A13779"/>
    </row>
    <row r="13780" spans="1:1" ht="30.75" customHeight="1" x14ac:dyDescent="0.25">
      <c r="A13780"/>
    </row>
    <row r="13781" spans="1:1" ht="30.75" customHeight="1" x14ac:dyDescent="0.25">
      <c r="A13781"/>
    </row>
    <row r="13782" spans="1:1" ht="30.75" customHeight="1" x14ac:dyDescent="0.25">
      <c r="A13782"/>
    </row>
    <row r="13783" spans="1:1" ht="30.75" customHeight="1" x14ac:dyDescent="0.25">
      <c r="A13783"/>
    </row>
    <row r="13784" spans="1:1" ht="30.75" customHeight="1" x14ac:dyDescent="0.25">
      <c r="A13784"/>
    </row>
    <row r="13785" spans="1:1" ht="30.75" customHeight="1" x14ac:dyDescent="0.25">
      <c r="A13785"/>
    </row>
    <row r="13786" spans="1:1" ht="30.75" customHeight="1" x14ac:dyDescent="0.25">
      <c r="A13786"/>
    </row>
    <row r="13787" spans="1:1" ht="30.75" customHeight="1" x14ac:dyDescent="0.25">
      <c r="A13787"/>
    </row>
    <row r="13788" spans="1:1" ht="30.75" customHeight="1" x14ac:dyDescent="0.25">
      <c r="A13788"/>
    </row>
    <row r="13789" spans="1:1" ht="30.75" customHeight="1" x14ac:dyDescent="0.25">
      <c r="A13789"/>
    </row>
    <row r="13790" spans="1:1" ht="30.75" customHeight="1" x14ac:dyDescent="0.25">
      <c r="A13790"/>
    </row>
    <row r="13791" spans="1:1" ht="30.75" customHeight="1" x14ac:dyDescent="0.25">
      <c r="A13791"/>
    </row>
    <row r="13792" spans="1:1" ht="30.75" customHeight="1" x14ac:dyDescent="0.25">
      <c r="A13792"/>
    </row>
    <row r="13793" spans="1:1" ht="30.75" customHeight="1" x14ac:dyDescent="0.25">
      <c r="A13793"/>
    </row>
    <row r="13794" spans="1:1" ht="30.75" customHeight="1" x14ac:dyDescent="0.25">
      <c r="A13794"/>
    </row>
    <row r="13795" spans="1:1" ht="30.75" customHeight="1" x14ac:dyDescent="0.25">
      <c r="A13795"/>
    </row>
    <row r="13796" spans="1:1" ht="30.75" customHeight="1" x14ac:dyDescent="0.25">
      <c r="A13796"/>
    </row>
    <row r="13797" spans="1:1" ht="30.75" customHeight="1" x14ac:dyDescent="0.25">
      <c r="A13797"/>
    </row>
    <row r="13798" spans="1:1" ht="30.75" customHeight="1" x14ac:dyDescent="0.25">
      <c r="A13798"/>
    </row>
    <row r="13799" spans="1:1" ht="30.75" customHeight="1" x14ac:dyDescent="0.25">
      <c r="A13799"/>
    </row>
    <row r="13800" spans="1:1" ht="30.75" customHeight="1" x14ac:dyDescent="0.25">
      <c r="A13800"/>
    </row>
    <row r="13801" spans="1:1" ht="30.75" customHeight="1" x14ac:dyDescent="0.25">
      <c r="A13801"/>
    </row>
    <row r="13802" spans="1:1" ht="30.75" customHeight="1" x14ac:dyDescent="0.25">
      <c r="A13802"/>
    </row>
    <row r="13803" spans="1:1" ht="30.75" customHeight="1" x14ac:dyDescent="0.25">
      <c r="A13803"/>
    </row>
    <row r="13804" spans="1:1" ht="30.75" customHeight="1" x14ac:dyDescent="0.25">
      <c r="A13804"/>
    </row>
    <row r="13805" spans="1:1" ht="30.75" customHeight="1" x14ac:dyDescent="0.25">
      <c r="A13805"/>
    </row>
    <row r="13806" spans="1:1" ht="30.75" customHeight="1" x14ac:dyDescent="0.25">
      <c r="A13806"/>
    </row>
    <row r="13807" spans="1:1" ht="30.75" customHeight="1" x14ac:dyDescent="0.25">
      <c r="A13807"/>
    </row>
    <row r="13808" spans="1:1" ht="30.75" customHeight="1" x14ac:dyDescent="0.25">
      <c r="A13808"/>
    </row>
    <row r="13809" spans="1:1" ht="30.75" customHeight="1" x14ac:dyDescent="0.25">
      <c r="A13809"/>
    </row>
    <row r="13810" spans="1:1" ht="30.75" customHeight="1" x14ac:dyDescent="0.25">
      <c r="A13810"/>
    </row>
    <row r="13811" spans="1:1" ht="30.75" customHeight="1" x14ac:dyDescent="0.25">
      <c r="A13811"/>
    </row>
    <row r="13812" spans="1:1" ht="30.75" customHeight="1" x14ac:dyDescent="0.25">
      <c r="A13812"/>
    </row>
    <row r="13813" spans="1:1" ht="30.75" customHeight="1" x14ac:dyDescent="0.25">
      <c r="A13813"/>
    </row>
    <row r="13814" spans="1:1" ht="30.75" customHeight="1" x14ac:dyDescent="0.25">
      <c r="A13814"/>
    </row>
    <row r="13815" spans="1:1" ht="30.75" customHeight="1" x14ac:dyDescent="0.25">
      <c r="A13815"/>
    </row>
    <row r="13816" spans="1:1" ht="30.75" customHeight="1" x14ac:dyDescent="0.25">
      <c r="A13816"/>
    </row>
    <row r="13817" spans="1:1" ht="30.75" customHeight="1" x14ac:dyDescent="0.25">
      <c r="A13817"/>
    </row>
    <row r="13818" spans="1:1" ht="30.75" customHeight="1" x14ac:dyDescent="0.25">
      <c r="A13818"/>
    </row>
    <row r="13819" spans="1:1" ht="30.75" customHeight="1" x14ac:dyDescent="0.25">
      <c r="A13819"/>
    </row>
    <row r="13820" spans="1:1" ht="30.75" customHeight="1" x14ac:dyDescent="0.25">
      <c r="A13820"/>
    </row>
    <row r="13821" spans="1:1" ht="30.75" customHeight="1" x14ac:dyDescent="0.25">
      <c r="A13821"/>
    </row>
    <row r="13822" spans="1:1" ht="30.75" customHeight="1" x14ac:dyDescent="0.25">
      <c r="A13822"/>
    </row>
    <row r="13823" spans="1:1" ht="30.75" customHeight="1" x14ac:dyDescent="0.25">
      <c r="A13823"/>
    </row>
    <row r="13824" spans="1:1" ht="30.75" customHeight="1" x14ac:dyDescent="0.25">
      <c r="A13824"/>
    </row>
    <row r="13825" spans="1:1" ht="30.75" customHeight="1" x14ac:dyDescent="0.25">
      <c r="A13825"/>
    </row>
    <row r="13826" spans="1:1" ht="30.75" customHeight="1" x14ac:dyDescent="0.25">
      <c r="A13826"/>
    </row>
    <row r="13827" spans="1:1" ht="30.75" customHeight="1" x14ac:dyDescent="0.25">
      <c r="A13827"/>
    </row>
    <row r="13828" spans="1:1" ht="30.75" customHeight="1" x14ac:dyDescent="0.25">
      <c r="A13828"/>
    </row>
    <row r="13829" spans="1:1" ht="30.75" customHeight="1" x14ac:dyDescent="0.25">
      <c r="A13829"/>
    </row>
    <row r="13830" spans="1:1" ht="30.75" customHeight="1" x14ac:dyDescent="0.25">
      <c r="A13830"/>
    </row>
    <row r="13831" spans="1:1" ht="30.75" customHeight="1" x14ac:dyDescent="0.25">
      <c r="A13831"/>
    </row>
    <row r="13832" spans="1:1" ht="30.75" customHeight="1" x14ac:dyDescent="0.25">
      <c r="A13832"/>
    </row>
    <row r="13833" spans="1:1" ht="30.75" customHeight="1" x14ac:dyDescent="0.25">
      <c r="A13833"/>
    </row>
    <row r="13834" spans="1:1" ht="30.75" customHeight="1" x14ac:dyDescent="0.25">
      <c r="A13834"/>
    </row>
    <row r="13835" spans="1:1" ht="30.75" customHeight="1" x14ac:dyDescent="0.25">
      <c r="A13835"/>
    </row>
    <row r="13836" spans="1:1" ht="30.75" customHeight="1" x14ac:dyDescent="0.25">
      <c r="A13836"/>
    </row>
    <row r="13837" spans="1:1" ht="30.75" customHeight="1" x14ac:dyDescent="0.25">
      <c r="A13837"/>
    </row>
    <row r="13838" spans="1:1" ht="30.75" customHeight="1" x14ac:dyDescent="0.25">
      <c r="A13838"/>
    </row>
    <row r="13839" spans="1:1" ht="30.75" customHeight="1" x14ac:dyDescent="0.25">
      <c r="A13839"/>
    </row>
    <row r="13840" spans="1:1" ht="30.75" customHeight="1" x14ac:dyDescent="0.25">
      <c r="A13840"/>
    </row>
    <row r="13841" spans="1:1" ht="30.75" customHeight="1" x14ac:dyDescent="0.25">
      <c r="A13841"/>
    </row>
    <row r="13842" spans="1:1" ht="30.75" customHeight="1" x14ac:dyDescent="0.25">
      <c r="A13842"/>
    </row>
    <row r="13843" spans="1:1" ht="30.75" customHeight="1" x14ac:dyDescent="0.25">
      <c r="A13843"/>
    </row>
    <row r="13844" spans="1:1" ht="30.75" customHeight="1" x14ac:dyDescent="0.25">
      <c r="A13844"/>
    </row>
    <row r="13845" spans="1:1" ht="30.75" customHeight="1" x14ac:dyDescent="0.25">
      <c r="A13845"/>
    </row>
    <row r="13846" spans="1:1" ht="30.75" customHeight="1" x14ac:dyDescent="0.25">
      <c r="A13846"/>
    </row>
    <row r="13847" spans="1:1" ht="30.75" customHeight="1" x14ac:dyDescent="0.25">
      <c r="A13847"/>
    </row>
    <row r="13848" spans="1:1" ht="30.75" customHeight="1" x14ac:dyDescent="0.25">
      <c r="A13848"/>
    </row>
    <row r="13849" spans="1:1" ht="30.75" customHeight="1" x14ac:dyDescent="0.25">
      <c r="A13849"/>
    </row>
    <row r="13850" spans="1:1" ht="30.75" customHeight="1" x14ac:dyDescent="0.25">
      <c r="A13850"/>
    </row>
    <row r="13851" spans="1:1" ht="30.75" customHeight="1" x14ac:dyDescent="0.25">
      <c r="A13851"/>
    </row>
    <row r="13852" spans="1:1" ht="30.75" customHeight="1" x14ac:dyDescent="0.25">
      <c r="A13852"/>
    </row>
    <row r="13853" spans="1:1" ht="30.75" customHeight="1" x14ac:dyDescent="0.25">
      <c r="A13853"/>
    </row>
    <row r="13854" spans="1:1" ht="30.75" customHeight="1" x14ac:dyDescent="0.25">
      <c r="A13854"/>
    </row>
    <row r="13855" spans="1:1" ht="30.75" customHeight="1" x14ac:dyDescent="0.25">
      <c r="A13855"/>
    </row>
    <row r="13856" spans="1:1" ht="30.75" customHeight="1" x14ac:dyDescent="0.25">
      <c r="A13856"/>
    </row>
    <row r="13857" spans="1:1" ht="30.75" customHeight="1" x14ac:dyDescent="0.25">
      <c r="A13857"/>
    </row>
    <row r="13858" spans="1:1" ht="30.75" customHeight="1" x14ac:dyDescent="0.25">
      <c r="A13858"/>
    </row>
    <row r="13859" spans="1:1" ht="30.75" customHeight="1" x14ac:dyDescent="0.25">
      <c r="A13859"/>
    </row>
    <row r="13860" spans="1:1" ht="30.75" customHeight="1" x14ac:dyDescent="0.25">
      <c r="A13860"/>
    </row>
    <row r="13861" spans="1:1" ht="30.75" customHeight="1" x14ac:dyDescent="0.25">
      <c r="A13861"/>
    </row>
    <row r="13862" spans="1:1" ht="30.75" customHeight="1" x14ac:dyDescent="0.25">
      <c r="A13862"/>
    </row>
    <row r="13863" spans="1:1" ht="30.75" customHeight="1" x14ac:dyDescent="0.25">
      <c r="A13863"/>
    </row>
    <row r="13864" spans="1:1" ht="30.75" customHeight="1" x14ac:dyDescent="0.25">
      <c r="A13864"/>
    </row>
    <row r="13865" spans="1:1" ht="30.75" customHeight="1" x14ac:dyDescent="0.25">
      <c r="A13865"/>
    </row>
    <row r="13866" spans="1:1" ht="30.75" customHeight="1" x14ac:dyDescent="0.25">
      <c r="A13866"/>
    </row>
    <row r="13867" spans="1:1" ht="30.75" customHeight="1" x14ac:dyDescent="0.25">
      <c r="A13867"/>
    </row>
    <row r="13868" spans="1:1" ht="30.75" customHeight="1" x14ac:dyDescent="0.25">
      <c r="A13868"/>
    </row>
    <row r="13869" spans="1:1" ht="30.75" customHeight="1" x14ac:dyDescent="0.25">
      <c r="A13869"/>
    </row>
    <row r="13870" spans="1:1" ht="30.75" customHeight="1" x14ac:dyDescent="0.25">
      <c r="A13870"/>
    </row>
    <row r="13871" spans="1:1" ht="30.75" customHeight="1" x14ac:dyDescent="0.25">
      <c r="A13871"/>
    </row>
    <row r="13872" spans="1:1" ht="30.75" customHeight="1" x14ac:dyDescent="0.25">
      <c r="A13872"/>
    </row>
    <row r="13873" spans="1:1" ht="30.75" customHeight="1" x14ac:dyDescent="0.25">
      <c r="A13873"/>
    </row>
    <row r="13874" spans="1:1" ht="30.75" customHeight="1" x14ac:dyDescent="0.25">
      <c r="A13874"/>
    </row>
    <row r="13875" spans="1:1" ht="30.75" customHeight="1" x14ac:dyDescent="0.25">
      <c r="A13875"/>
    </row>
    <row r="13876" spans="1:1" ht="30.75" customHeight="1" x14ac:dyDescent="0.25">
      <c r="A13876"/>
    </row>
    <row r="13877" spans="1:1" ht="30.75" customHeight="1" x14ac:dyDescent="0.25">
      <c r="A13877"/>
    </row>
    <row r="13878" spans="1:1" ht="30.75" customHeight="1" x14ac:dyDescent="0.25">
      <c r="A13878"/>
    </row>
    <row r="13879" spans="1:1" ht="30.75" customHeight="1" x14ac:dyDescent="0.25">
      <c r="A13879"/>
    </row>
    <row r="13880" spans="1:1" ht="30.75" customHeight="1" x14ac:dyDescent="0.25">
      <c r="A13880"/>
    </row>
    <row r="13881" spans="1:1" ht="30.75" customHeight="1" x14ac:dyDescent="0.25">
      <c r="A13881"/>
    </row>
    <row r="13882" spans="1:1" ht="30.75" customHeight="1" x14ac:dyDescent="0.25">
      <c r="A13882"/>
    </row>
    <row r="13883" spans="1:1" ht="30.75" customHeight="1" x14ac:dyDescent="0.25">
      <c r="A13883"/>
    </row>
    <row r="13884" spans="1:1" ht="30.75" customHeight="1" x14ac:dyDescent="0.25">
      <c r="A13884"/>
    </row>
    <row r="13885" spans="1:1" ht="30.75" customHeight="1" x14ac:dyDescent="0.25">
      <c r="A13885"/>
    </row>
    <row r="13886" spans="1:1" ht="30.75" customHeight="1" x14ac:dyDescent="0.25">
      <c r="A13886"/>
    </row>
    <row r="13887" spans="1:1" ht="30.75" customHeight="1" x14ac:dyDescent="0.25">
      <c r="A13887"/>
    </row>
    <row r="13888" spans="1:1" ht="30.75" customHeight="1" x14ac:dyDescent="0.25">
      <c r="A13888"/>
    </row>
    <row r="13889" spans="1:1" ht="30.75" customHeight="1" x14ac:dyDescent="0.25">
      <c r="A13889"/>
    </row>
    <row r="13890" spans="1:1" ht="30.75" customHeight="1" x14ac:dyDescent="0.25">
      <c r="A13890"/>
    </row>
    <row r="13891" spans="1:1" ht="30.75" customHeight="1" x14ac:dyDescent="0.25">
      <c r="A13891"/>
    </row>
    <row r="13892" spans="1:1" ht="30.75" customHeight="1" x14ac:dyDescent="0.25">
      <c r="A13892"/>
    </row>
    <row r="13893" spans="1:1" ht="30.75" customHeight="1" x14ac:dyDescent="0.25">
      <c r="A13893"/>
    </row>
    <row r="13894" spans="1:1" ht="30.75" customHeight="1" x14ac:dyDescent="0.25">
      <c r="A13894"/>
    </row>
    <row r="13895" spans="1:1" ht="30.75" customHeight="1" x14ac:dyDescent="0.25">
      <c r="A13895"/>
    </row>
    <row r="13896" spans="1:1" ht="30.75" customHeight="1" x14ac:dyDescent="0.25">
      <c r="A13896"/>
    </row>
    <row r="13897" spans="1:1" ht="30.75" customHeight="1" x14ac:dyDescent="0.25">
      <c r="A13897"/>
    </row>
    <row r="13898" spans="1:1" ht="30.75" customHeight="1" x14ac:dyDescent="0.25">
      <c r="A13898"/>
    </row>
    <row r="13899" spans="1:1" ht="30.75" customHeight="1" x14ac:dyDescent="0.25">
      <c r="A13899"/>
    </row>
    <row r="13900" spans="1:1" ht="30.75" customHeight="1" x14ac:dyDescent="0.25">
      <c r="A13900"/>
    </row>
    <row r="13901" spans="1:1" ht="30.75" customHeight="1" x14ac:dyDescent="0.25">
      <c r="A13901"/>
    </row>
    <row r="13902" spans="1:1" ht="30.75" customHeight="1" x14ac:dyDescent="0.25">
      <c r="A13902"/>
    </row>
    <row r="13903" spans="1:1" ht="30.75" customHeight="1" x14ac:dyDescent="0.25">
      <c r="A13903"/>
    </row>
    <row r="13904" spans="1:1" ht="30.75" customHeight="1" x14ac:dyDescent="0.25">
      <c r="A13904"/>
    </row>
    <row r="13905" spans="1:1" ht="30.75" customHeight="1" x14ac:dyDescent="0.25">
      <c r="A13905"/>
    </row>
    <row r="13906" spans="1:1" ht="30.75" customHeight="1" x14ac:dyDescent="0.25">
      <c r="A13906"/>
    </row>
    <row r="13907" spans="1:1" ht="30.75" customHeight="1" x14ac:dyDescent="0.25">
      <c r="A13907"/>
    </row>
    <row r="13908" spans="1:1" ht="30.75" customHeight="1" x14ac:dyDescent="0.25">
      <c r="A13908"/>
    </row>
    <row r="13909" spans="1:1" ht="30.75" customHeight="1" x14ac:dyDescent="0.25">
      <c r="A13909"/>
    </row>
    <row r="13910" spans="1:1" ht="30.75" customHeight="1" x14ac:dyDescent="0.25">
      <c r="A13910"/>
    </row>
    <row r="13911" spans="1:1" ht="30.75" customHeight="1" x14ac:dyDescent="0.25">
      <c r="A13911"/>
    </row>
    <row r="13912" spans="1:1" ht="30.75" customHeight="1" x14ac:dyDescent="0.25">
      <c r="A13912"/>
    </row>
    <row r="13913" spans="1:1" ht="30.75" customHeight="1" x14ac:dyDescent="0.25">
      <c r="A13913"/>
    </row>
    <row r="13914" spans="1:1" ht="30.75" customHeight="1" x14ac:dyDescent="0.25">
      <c r="A13914"/>
    </row>
    <row r="13915" spans="1:1" ht="30.75" customHeight="1" x14ac:dyDescent="0.25">
      <c r="A13915"/>
    </row>
    <row r="13916" spans="1:1" ht="30.75" customHeight="1" x14ac:dyDescent="0.25">
      <c r="A13916"/>
    </row>
    <row r="13917" spans="1:1" ht="30.75" customHeight="1" x14ac:dyDescent="0.25">
      <c r="A13917"/>
    </row>
    <row r="13918" spans="1:1" ht="30.75" customHeight="1" x14ac:dyDescent="0.25">
      <c r="A13918"/>
    </row>
    <row r="13919" spans="1:1" ht="30.75" customHeight="1" x14ac:dyDescent="0.25">
      <c r="A13919"/>
    </row>
    <row r="13920" spans="1:1" ht="30.75" customHeight="1" x14ac:dyDescent="0.25">
      <c r="A13920"/>
    </row>
    <row r="13921" spans="1:1" ht="30.75" customHeight="1" x14ac:dyDescent="0.25">
      <c r="A13921"/>
    </row>
    <row r="13922" spans="1:1" ht="30.75" customHeight="1" x14ac:dyDescent="0.25">
      <c r="A13922"/>
    </row>
    <row r="13923" spans="1:1" ht="30.75" customHeight="1" x14ac:dyDescent="0.25">
      <c r="A13923"/>
    </row>
    <row r="13924" spans="1:1" ht="30.75" customHeight="1" x14ac:dyDescent="0.25">
      <c r="A13924"/>
    </row>
    <row r="13925" spans="1:1" ht="30.75" customHeight="1" x14ac:dyDescent="0.25">
      <c r="A13925"/>
    </row>
    <row r="13926" spans="1:1" ht="30.75" customHeight="1" x14ac:dyDescent="0.25">
      <c r="A13926"/>
    </row>
    <row r="13927" spans="1:1" ht="30.75" customHeight="1" x14ac:dyDescent="0.25">
      <c r="A13927"/>
    </row>
    <row r="13928" spans="1:1" ht="30.75" customHeight="1" x14ac:dyDescent="0.25">
      <c r="A13928"/>
    </row>
    <row r="13929" spans="1:1" ht="30.75" customHeight="1" x14ac:dyDescent="0.25">
      <c r="A13929"/>
    </row>
    <row r="13930" spans="1:1" ht="30.75" customHeight="1" x14ac:dyDescent="0.25">
      <c r="A13930"/>
    </row>
    <row r="13931" spans="1:1" ht="30.75" customHeight="1" x14ac:dyDescent="0.25">
      <c r="A13931"/>
    </row>
    <row r="13932" spans="1:1" ht="30.75" customHeight="1" x14ac:dyDescent="0.25">
      <c r="A13932"/>
    </row>
    <row r="13933" spans="1:1" ht="30.75" customHeight="1" x14ac:dyDescent="0.25">
      <c r="A13933"/>
    </row>
    <row r="13934" spans="1:1" ht="30.75" customHeight="1" x14ac:dyDescent="0.25">
      <c r="A13934"/>
    </row>
    <row r="13935" spans="1:1" ht="30.75" customHeight="1" x14ac:dyDescent="0.25">
      <c r="A13935"/>
    </row>
    <row r="13936" spans="1:1" ht="30.75" customHeight="1" x14ac:dyDescent="0.25">
      <c r="A13936"/>
    </row>
    <row r="13937" spans="1:1" ht="30.75" customHeight="1" x14ac:dyDescent="0.25">
      <c r="A13937"/>
    </row>
    <row r="13938" spans="1:1" ht="30.75" customHeight="1" x14ac:dyDescent="0.25">
      <c r="A13938"/>
    </row>
    <row r="13939" spans="1:1" ht="30.75" customHeight="1" x14ac:dyDescent="0.25">
      <c r="A13939"/>
    </row>
    <row r="13940" spans="1:1" ht="30.75" customHeight="1" x14ac:dyDescent="0.25">
      <c r="A13940"/>
    </row>
    <row r="13941" spans="1:1" ht="30.75" customHeight="1" x14ac:dyDescent="0.25">
      <c r="A13941"/>
    </row>
    <row r="13942" spans="1:1" ht="30.75" customHeight="1" x14ac:dyDescent="0.25">
      <c r="A13942"/>
    </row>
    <row r="13943" spans="1:1" ht="30.75" customHeight="1" x14ac:dyDescent="0.25">
      <c r="A13943"/>
    </row>
    <row r="13944" spans="1:1" ht="30.75" customHeight="1" x14ac:dyDescent="0.25">
      <c r="A13944"/>
    </row>
    <row r="13945" spans="1:1" ht="30.75" customHeight="1" x14ac:dyDescent="0.25">
      <c r="A13945"/>
    </row>
    <row r="13946" spans="1:1" ht="30.75" customHeight="1" x14ac:dyDescent="0.25">
      <c r="A13946"/>
    </row>
    <row r="13947" spans="1:1" ht="30.75" customHeight="1" x14ac:dyDescent="0.25">
      <c r="A13947"/>
    </row>
    <row r="13948" spans="1:1" ht="30.75" customHeight="1" x14ac:dyDescent="0.25">
      <c r="A13948"/>
    </row>
    <row r="13949" spans="1:1" ht="30.75" customHeight="1" x14ac:dyDescent="0.25">
      <c r="A13949"/>
    </row>
    <row r="13950" spans="1:1" ht="30.75" customHeight="1" x14ac:dyDescent="0.25">
      <c r="A13950"/>
    </row>
    <row r="13951" spans="1:1" ht="30.75" customHeight="1" x14ac:dyDescent="0.25">
      <c r="A13951"/>
    </row>
    <row r="13952" spans="1:1" ht="30.75" customHeight="1" x14ac:dyDescent="0.25">
      <c r="A13952"/>
    </row>
    <row r="13953" spans="1:1" ht="30.75" customHeight="1" x14ac:dyDescent="0.25">
      <c r="A13953"/>
    </row>
    <row r="13954" spans="1:1" ht="30.75" customHeight="1" x14ac:dyDescent="0.25">
      <c r="A13954"/>
    </row>
    <row r="13955" spans="1:1" ht="30.75" customHeight="1" x14ac:dyDescent="0.25">
      <c r="A13955"/>
    </row>
    <row r="13956" spans="1:1" ht="30.75" customHeight="1" x14ac:dyDescent="0.25">
      <c r="A13956"/>
    </row>
    <row r="13957" spans="1:1" ht="30.75" customHeight="1" x14ac:dyDescent="0.25">
      <c r="A13957"/>
    </row>
    <row r="13958" spans="1:1" ht="30.75" customHeight="1" x14ac:dyDescent="0.25">
      <c r="A13958"/>
    </row>
    <row r="13959" spans="1:1" ht="30.75" customHeight="1" x14ac:dyDescent="0.25">
      <c r="A13959"/>
    </row>
    <row r="13960" spans="1:1" ht="30.75" customHeight="1" x14ac:dyDescent="0.25">
      <c r="A13960"/>
    </row>
    <row r="13961" spans="1:1" ht="30.75" customHeight="1" x14ac:dyDescent="0.25">
      <c r="A13961"/>
    </row>
    <row r="13962" spans="1:1" ht="30.75" customHeight="1" x14ac:dyDescent="0.25">
      <c r="A13962"/>
    </row>
    <row r="13963" spans="1:1" ht="30.75" customHeight="1" x14ac:dyDescent="0.25">
      <c r="A13963"/>
    </row>
    <row r="13964" spans="1:1" ht="30.75" customHeight="1" x14ac:dyDescent="0.25">
      <c r="A13964"/>
    </row>
    <row r="13965" spans="1:1" ht="30.75" customHeight="1" x14ac:dyDescent="0.25">
      <c r="A13965"/>
    </row>
    <row r="13966" spans="1:1" ht="30.75" customHeight="1" x14ac:dyDescent="0.25">
      <c r="A13966"/>
    </row>
    <row r="13967" spans="1:1" ht="30.75" customHeight="1" x14ac:dyDescent="0.25">
      <c r="A13967"/>
    </row>
    <row r="13968" spans="1:1" ht="30.75" customHeight="1" x14ac:dyDescent="0.25">
      <c r="A13968"/>
    </row>
    <row r="13969" spans="1:1" ht="30.75" customHeight="1" x14ac:dyDescent="0.25">
      <c r="A13969"/>
    </row>
    <row r="13970" spans="1:1" ht="30.75" customHeight="1" x14ac:dyDescent="0.25">
      <c r="A13970"/>
    </row>
    <row r="13971" spans="1:1" ht="30.75" customHeight="1" x14ac:dyDescent="0.25">
      <c r="A13971"/>
    </row>
    <row r="13972" spans="1:1" ht="30.75" customHeight="1" x14ac:dyDescent="0.25">
      <c r="A13972"/>
    </row>
    <row r="13973" spans="1:1" ht="30.75" customHeight="1" x14ac:dyDescent="0.25">
      <c r="A13973"/>
    </row>
    <row r="13974" spans="1:1" ht="30.75" customHeight="1" x14ac:dyDescent="0.25">
      <c r="A13974"/>
    </row>
    <row r="13975" spans="1:1" ht="30.75" customHeight="1" x14ac:dyDescent="0.25">
      <c r="A13975"/>
    </row>
    <row r="13976" spans="1:1" ht="30.75" customHeight="1" x14ac:dyDescent="0.25">
      <c r="A13976"/>
    </row>
    <row r="13977" spans="1:1" ht="30.75" customHeight="1" x14ac:dyDescent="0.25">
      <c r="A13977"/>
    </row>
    <row r="13978" spans="1:1" ht="30.75" customHeight="1" x14ac:dyDescent="0.25">
      <c r="A13978"/>
    </row>
    <row r="13979" spans="1:1" ht="30.75" customHeight="1" x14ac:dyDescent="0.25">
      <c r="A13979"/>
    </row>
    <row r="13980" spans="1:1" ht="30.75" customHeight="1" x14ac:dyDescent="0.25">
      <c r="A13980"/>
    </row>
    <row r="13981" spans="1:1" ht="30.75" customHeight="1" x14ac:dyDescent="0.25">
      <c r="A13981"/>
    </row>
    <row r="13982" spans="1:1" ht="30.75" customHeight="1" x14ac:dyDescent="0.25">
      <c r="A13982"/>
    </row>
    <row r="13983" spans="1:1" ht="30.75" customHeight="1" x14ac:dyDescent="0.25">
      <c r="A13983"/>
    </row>
    <row r="13984" spans="1:1" ht="30.75" customHeight="1" x14ac:dyDescent="0.25">
      <c r="A13984"/>
    </row>
    <row r="13985" spans="1:1" ht="30.75" customHeight="1" x14ac:dyDescent="0.25">
      <c r="A13985"/>
    </row>
    <row r="13986" spans="1:1" ht="30.75" customHeight="1" x14ac:dyDescent="0.25">
      <c r="A13986"/>
    </row>
    <row r="13987" spans="1:1" ht="30.75" customHeight="1" x14ac:dyDescent="0.25">
      <c r="A13987"/>
    </row>
    <row r="13988" spans="1:1" ht="30.75" customHeight="1" x14ac:dyDescent="0.25">
      <c r="A13988"/>
    </row>
    <row r="13989" spans="1:1" ht="30.75" customHeight="1" x14ac:dyDescent="0.25">
      <c r="A13989"/>
    </row>
    <row r="13990" spans="1:1" ht="30.75" customHeight="1" x14ac:dyDescent="0.25">
      <c r="A13990"/>
    </row>
    <row r="13991" spans="1:1" ht="30.75" customHeight="1" x14ac:dyDescent="0.25">
      <c r="A13991"/>
    </row>
    <row r="13992" spans="1:1" ht="30.75" customHeight="1" x14ac:dyDescent="0.25">
      <c r="A13992"/>
    </row>
    <row r="13993" spans="1:1" ht="30.75" customHeight="1" x14ac:dyDescent="0.25">
      <c r="A13993"/>
    </row>
    <row r="13994" spans="1:1" ht="30.75" customHeight="1" x14ac:dyDescent="0.25">
      <c r="A13994"/>
    </row>
    <row r="13995" spans="1:1" ht="30.75" customHeight="1" x14ac:dyDescent="0.25">
      <c r="A13995"/>
    </row>
    <row r="13996" spans="1:1" ht="30.75" customHeight="1" x14ac:dyDescent="0.25">
      <c r="A13996"/>
    </row>
    <row r="13997" spans="1:1" ht="30.75" customHeight="1" x14ac:dyDescent="0.25">
      <c r="A13997"/>
    </row>
    <row r="13998" spans="1:1" ht="30.75" customHeight="1" x14ac:dyDescent="0.25">
      <c r="A13998"/>
    </row>
    <row r="13999" spans="1:1" ht="30.75" customHeight="1" x14ac:dyDescent="0.25">
      <c r="A13999"/>
    </row>
    <row r="14000" spans="1:1" ht="30.75" customHeight="1" x14ac:dyDescent="0.25">
      <c r="A14000"/>
    </row>
    <row r="14001" spans="1:1" ht="30.75" customHeight="1" x14ac:dyDescent="0.25">
      <c r="A14001"/>
    </row>
    <row r="14002" spans="1:1" ht="30.75" customHeight="1" x14ac:dyDescent="0.25">
      <c r="A14002"/>
    </row>
    <row r="14003" spans="1:1" ht="30.75" customHeight="1" x14ac:dyDescent="0.25">
      <c r="A14003"/>
    </row>
    <row r="14004" spans="1:1" ht="30.75" customHeight="1" x14ac:dyDescent="0.25">
      <c r="A14004"/>
    </row>
    <row r="14005" spans="1:1" ht="30.75" customHeight="1" x14ac:dyDescent="0.25">
      <c r="A14005"/>
    </row>
    <row r="14006" spans="1:1" ht="30.75" customHeight="1" x14ac:dyDescent="0.25">
      <c r="A14006"/>
    </row>
    <row r="14007" spans="1:1" ht="30.75" customHeight="1" x14ac:dyDescent="0.25">
      <c r="A14007"/>
    </row>
    <row r="14008" spans="1:1" ht="30.75" customHeight="1" x14ac:dyDescent="0.25">
      <c r="A14008"/>
    </row>
    <row r="14009" spans="1:1" ht="30.75" customHeight="1" x14ac:dyDescent="0.25">
      <c r="A14009"/>
    </row>
    <row r="14010" spans="1:1" ht="30.75" customHeight="1" x14ac:dyDescent="0.25">
      <c r="A14010"/>
    </row>
    <row r="14011" spans="1:1" ht="30.75" customHeight="1" x14ac:dyDescent="0.25">
      <c r="A14011"/>
    </row>
    <row r="14012" spans="1:1" ht="30.75" customHeight="1" x14ac:dyDescent="0.25">
      <c r="A14012"/>
    </row>
    <row r="14013" spans="1:1" ht="30.75" customHeight="1" x14ac:dyDescent="0.25">
      <c r="A14013"/>
    </row>
    <row r="14014" spans="1:1" ht="30.75" customHeight="1" x14ac:dyDescent="0.25">
      <c r="A14014"/>
    </row>
    <row r="14015" spans="1:1" ht="30.75" customHeight="1" x14ac:dyDescent="0.25">
      <c r="A14015"/>
    </row>
    <row r="14016" spans="1:1" ht="30.75" customHeight="1" x14ac:dyDescent="0.25">
      <c r="A14016"/>
    </row>
    <row r="14017" spans="1:1" ht="30.75" customHeight="1" x14ac:dyDescent="0.25">
      <c r="A14017"/>
    </row>
    <row r="14018" spans="1:1" ht="30.75" customHeight="1" x14ac:dyDescent="0.25">
      <c r="A14018"/>
    </row>
    <row r="14019" spans="1:1" ht="30.75" customHeight="1" x14ac:dyDescent="0.25">
      <c r="A14019"/>
    </row>
    <row r="14020" spans="1:1" ht="30.75" customHeight="1" x14ac:dyDescent="0.25">
      <c r="A14020"/>
    </row>
    <row r="14021" spans="1:1" ht="30.75" customHeight="1" x14ac:dyDescent="0.25">
      <c r="A14021"/>
    </row>
    <row r="14022" spans="1:1" ht="30.75" customHeight="1" x14ac:dyDescent="0.25">
      <c r="A14022"/>
    </row>
    <row r="14023" spans="1:1" ht="30.75" customHeight="1" x14ac:dyDescent="0.25">
      <c r="A14023"/>
    </row>
    <row r="14024" spans="1:1" ht="30.75" customHeight="1" x14ac:dyDescent="0.25">
      <c r="A14024"/>
    </row>
    <row r="14025" spans="1:1" ht="30.75" customHeight="1" x14ac:dyDescent="0.25">
      <c r="A14025"/>
    </row>
    <row r="14026" spans="1:1" ht="30.75" customHeight="1" x14ac:dyDescent="0.25">
      <c r="A14026"/>
    </row>
    <row r="14027" spans="1:1" ht="30.75" customHeight="1" x14ac:dyDescent="0.25">
      <c r="A14027"/>
    </row>
    <row r="14028" spans="1:1" ht="30.75" customHeight="1" x14ac:dyDescent="0.25">
      <c r="A14028"/>
    </row>
    <row r="14029" spans="1:1" ht="30.75" customHeight="1" x14ac:dyDescent="0.25">
      <c r="A14029"/>
    </row>
    <row r="14030" spans="1:1" ht="30.75" customHeight="1" x14ac:dyDescent="0.25">
      <c r="A14030"/>
    </row>
    <row r="14031" spans="1:1" ht="30.75" customHeight="1" x14ac:dyDescent="0.25">
      <c r="A14031"/>
    </row>
    <row r="14032" spans="1:1" ht="30.75" customHeight="1" x14ac:dyDescent="0.25">
      <c r="A14032"/>
    </row>
    <row r="14033" spans="1:1" ht="30.75" customHeight="1" x14ac:dyDescent="0.25">
      <c r="A14033"/>
    </row>
    <row r="14034" spans="1:1" ht="30.75" customHeight="1" x14ac:dyDescent="0.25">
      <c r="A14034"/>
    </row>
    <row r="14035" spans="1:1" ht="30.75" customHeight="1" x14ac:dyDescent="0.25">
      <c r="A14035"/>
    </row>
    <row r="14036" spans="1:1" ht="30.75" customHeight="1" x14ac:dyDescent="0.25">
      <c r="A14036"/>
    </row>
    <row r="14037" spans="1:1" ht="30.75" customHeight="1" x14ac:dyDescent="0.25">
      <c r="A14037"/>
    </row>
    <row r="14038" spans="1:1" ht="30.75" customHeight="1" x14ac:dyDescent="0.25">
      <c r="A14038"/>
    </row>
    <row r="14039" spans="1:1" ht="30.75" customHeight="1" x14ac:dyDescent="0.25">
      <c r="A14039"/>
    </row>
    <row r="14040" spans="1:1" ht="30.75" customHeight="1" x14ac:dyDescent="0.25">
      <c r="A14040"/>
    </row>
    <row r="14041" spans="1:1" ht="30.75" customHeight="1" x14ac:dyDescent="0.25">
      <c r="A14041"/>
    </row>
    <row r="14042" spans="1:1" ht="30.75" customHeight="1" x14ac:dyDescent="0.25">
      <c r="A14042"/>
    </row>
    <row r="14043" spans="1:1" ht="30.75" customHeight="1" x14ac:dyDescent="0.25">
      <c r="A14043"/>
    </row>
    <row r="14044" spans="1:1" ht="30.75" customHeight="1" x14ac:dyDescent="0.25">
      <c r="A14044"/>
    </row>
    <row r="14045" spans="1:1" ht="30.75" customHeight="1" x14ac:dyDescent="0.25">
      <c r="A14045"/>
    </row>
    <row r="14046" spans="1:1" ht="30.75" customHeight="1" x14ac:dyDescent="0.25">
      <c r="A14046"/>
    </row>
    <row r="14047" spans="1:1" ht="30.75" customHeight="1" x14ac:dyDescent="0.25">
      <c r="A14047"/>
    </row>
    <row r="14048" spans="1:1" ht="30.75" customHeight="1" x14ac:dyDescent="0.25">
      <c r="A14048"/>
    </row>
    <row r="14049" spans="1:1" ht="30.75" customHeight="1" x14ac:dyDescent="0.25">
      <c r="A14049"/>
    </row>
    <row r="14050" spans="1:1" ht="30.75" customHeight="1" x14ac:dyDescent="0.25">
      <c r="A14050"/>
    </row>
    <row r="14051" spans="1:1" ht="30.75" customHeight="1" x14ac:dyDescent="0.25">
      <c r="A14051"/>
    </row>
    <row r="14052" spans="1:1" ht="30.75" customHeight="1" x14ac:dyDescent="0.25">
      <c r="A14052"/>
    </row>
    <row r="14053" spans="1:1" ht="30.75" customHeight="1" x14ac:dyDescent="0.25">
      <c r="A14053"/>
    </row>
    <row r="14054" spans="1:1" ht="30.75" customHeight="1" x14ac:dyDescent="0.25">
      <c r="A14054"/>
    </row>
    <row r="14055" spans="1:1" ht="30.75" customHeight="1" x14ac:dyDescent="0.25">
      <c r="A14055"/>
    </row>
    <row r="14056" spans="1:1" ht="30.75" customHeight="1" x14ac:dyDescent="0.25">
      <c r="A14056"/>
    </row>
    <row r="14057" spans="1:1" ht="30.75" customHeight="1" x14ac:dyDescent="0.25">
      <c r="A14057"/>
    </row>
    <row r="14058" spans="1:1" ht="30.75" customHeight="1" x14ac:dyDescent="0.25">
      <c r="A14058"/>
    </row>
    <row r="14059" spans="1:1" ht="30.75" customHeight="1" x14ac:dyDescent="0.25">
      <c r="A14059"/>
    </row>
    <row r="14060" spans="1:1" ht="30.75" customHeight="1" x14ac:dyDescent="0.25">
      <c r="A14060"/>
    </row>
    <row r="14061" spans="1:1" ht="30.75" customHeight="1" x14ac:dyDescent="0.25">
      <c r="A14061"/>
    </row>
    <row r="14062" spans="1:1" ht="30.75" customHeight="1" x14ac:dyDescent="0.25">
      <c r="A14062"/>
    </row>
    <row r="14063" spans="1:1" ht="30.75" customHeight="1" x14ac:dyDescent="0.25">
      <c r="A14063"/>
    </row>
    <row r="14064" spans="1:1" ht="30.75" customHeight="1" x14ac:dyDescent="0.25">
      <c r="A14064"/>
    </row>
    <row r="14065" spans="1:1" ht="30.75" customHeight="1" x14ac:dyDescent="0.25">
      <c r="A14065"/>
    </row>
    <row r="14066" spans="1:1" ht="30.75" customHeight="1" x14ac:dyDescent="0.25">
      <c r="A14066"/>
    </row>
    <row r="14067" spans="1:1" ht="30.75" customHeight="1" x14ac:dyDescent="0.25">
      <c r="A14067"/>
    </row>
    <row r="14068" spans="1:1" ht="30.75" customHeight="1" x14ac:dyDescent="0.25">
      <c r="A14068"/>
    </row>
    <row r="14069" spans="1:1" ht="30.75" customHeight="1" x14ac:dyDescent="0.25">
      <c r="A14069"/>
    </row>
    <row r="14070" spans="1:1" ht="30.75" customHeight="1" x14ac:dyDescent="0.25">
      <c r="A14070"/>
    </row>
    <row r="14071" spans="1:1" ht="30.75" customHeight="1" x14ac:dyDescent="0.25">
      <c r="A14071"/>
    </row>
    <row r="14072" spans="1:1" ht="30.75" customHeight="1" x14ac:dyDescent="0.25">
      <c r="A14072"/>
    </row>
    <row r="14073" spans="1:1" ht="30.75" customHeight="1" x14ac:dyDescent="0.25">
      <c r="A14073"/>
    </row>
    <row r="14074" spans="1:1" ht="30.75" customHeight="1" x14ac:dyDescent="0.25">
      <c r="A14074"/>
    </row>
    <row r="14075" spans="1:1" ht="30.75" customHeight="1" x14ac:dyDescent="0.25">
      <c r="A14075"/>
    </row>
    <row r="14076" spans="1:1" ht="30.75" customHeight="1" x14ac:dyDescent="0.25">
      <c r="A14076"/>
    </row>
    <row r="14077" spans="1:1" ht="30.75" customHeight="1" x14ac:dyDescent="0.25">
      <c r="A14077"/>
    </row>
    <row r="14078" spans="1:1" ht="30.75" customHeight="1" x14ac:dyDescent="0.25">
      <c r="A14078"/>
    </row>
    <row r="14079" spans="1:1" ht="30.75" customHeight="1" x14ac:dyDescent="0.25">
      <c r="A14079"/>
    </row>
    <row r="14080" spans="1:1" ht="30.75" customHeight="1" x14ac:dyDescent="0.25">
      <c r="A14080"/>
    </row>
    <row r="14081" spans="1:1" ht="30.75" customHeight="1" x14ac:dyDescent="0.25">
      <c r="A14081"/>
    </row>
    <row r="14082" spans="1:1" ht="30.75" customHeight="1" x14ac:dyDescent="0.25">
      <c r="A14082"/>
    </row>
    <row r="14083" spans="1:1" ht="30.75" customHeight="1" x14ac:dyDescent="0.25">
      <c r="A14083"/>
    </row>
    <row r="14084" spans="1:1" ht="30.75" customHeight="1" x14ac:dyDescent="0.25">
      <c r="A14084"/>
    </row>
    <row r="14085" spans="1:1" ht="30.75" customHeight="1" x14ac:dyDescent="0.25">
      <c r="A14085"/>
    </row>
    <row r="14086" spans="1:1" ht="30.75" customHeight="1" x14ac:dyDescent="0.25">
      <c r="A14086"/>
    </row>
    <row r="14087" spans="1:1" ht="30.75" customHeight="1" x14ac:dyDescent="0.25">
      <c r="A14087"/>
    </row>
    <row r="14088" spans="1:1" ht="30.75" customHeight="1" x14ac:dyDescent="0.25">
      <c r="A14088"/>
    </row>
    <row r="14089" spans="1:1" ht="30.75" customHeight="1" x14ac:dyDescent="0.25">
      <c r="A14089"/>
    </row>
    <row r="14090" spans="1:1" ht="30.75" customHeight="1" x14ac:dyDescent="0.25">
      <c r="A14090"/>
    </row>
    <row r="14091" spans="1:1" ht="30.75" customHeight="1" x14ac:dyDescent="0.25">
      <c r="A14091"/>
    </row>
    <row r="14092" spans="1:1" ht="30.75" customHeight="1" x14ac:dyDescent="0.25">
      <c r="A14092"/>
    </row>
    <row r="14093" spans="1:1" ht="30.75" customHeight="1" x14ac:dyDescent="0.25">
      <c r="A14093"/>
    </row>
    <row r="14094" spans="1:1" ht="30.75" customHeight="1" x14ac:dyDescent="0.25">
      <c r="A14094"/>
    </row>
    <row r="14095" spans="1:1" ht="30.75" customHeight="1" x14ac:dyDescent="0.25">
      <c r="A14095"/>
    </row>
    <row r="14096" spans="1:1" ht="30.75" customHeight="1" x14ac:dyDescent="0.25">
      <c r="A14096"/>
    </row>
    <row r="14097" spans="1:1" ht="30.75" customHeight="1" x14ac:dyDescent="0.25">
      <c r="A14097"/>
    </row>
    <row r="14098" spans="1:1" ht="30.75" customHeight="1" x14ac:dyDescent="0.25">
      <c r="A14098"/>
    </row>
    <row r="14099" spans="1:1" ht="30.75" customHeight="1" x14ac:dyDescent="0.25">
      <c r="A14099"/>
    </row>
    <row r="14100" spans="1:1" ht="30.75" customHeight="1" x14ac:dyDescent="0.25">
      <c r="A14100"/>
    </row>
    <row r="14101" spans="1:1" ht="30.75" customHeight="1" x14ac:dyDescent="0.25">
      <c r="A14101"/>
    </row>
    <row r="14102" spans="1:1" ht="30.75" customHeight="1" x14ac:dyDescent="0.25">
      <c r="A14102"/>
    </row>
    <row r="14103" spans="1:1" ht="30.75" customHeight="1" x14ac:dyDescent="0.25">
      <c r="A14103"/>
    </row>
    <row r="14104" spans="1:1" ht="30.75" customHeight="1" x14ac:dyDescent="0.25">
      <c r="A14104"/>
    </row>
    <row r="14105" spans="1:1" ht="30.75" customHeight="1" x14ac:dyDescent="0.25">
      <c r="A14105"/>
    </row>
    <row r="14106" spans="1:1" ht="30.75" customHeight="1" x14ac:dyDescent="0.25">
      <c r="A14106"/>
    </row>
    <row r="14107" spans="1:1" ht="30.75" customHeight="1" x14ac:dyDescent="0.25">
      <c r="A14107"/>
    </row>
    <row r="14108" spans="1:1" ht="30.75" customHeight="1" x14ac:dyDescent="0.25">
      <c r="A14108"/>
    </row>
    <row r="14109" spans="1:1" ht="30.75" customHeight="1" x14ac:dyDescent="0.25">
      <c r="A14109"/>
    </row>
    <row r="14110" spans="1:1" ht="30.75" customHeight="1" x14ac:dyDescent="0.25">
      <c r="A14110"/>
    </row>
    <row r="14111" spans="1:1" ht="30.75" customHeight="1" x14ac:dyDescent="0.25">
      <c r="A14111"/>
    </row>
    <row r="14112" spans="1:1" ht="30.75" customHeight="1" x14ac:dyDescent="0.25">
      <c r="A14112"/>
    </row>
    <row r="14113" spans="1:1" ht="30.75" customHeight="1" x14ac:dyDescent="0.25">
      <c r="A14113"/>
    </row>
    <row r="14114" spans="1:1" ht="30.75" customHeight="1" x14ac:dyDescent="0.25">
      <c r="A14114"/>
    </row>
    <row r="14115" spans="1:1" ht="30.75" customHeight="1" x14ac:dyDescent="0.25">
      <c r="A14115"/>
    </row>
    <row r="14116" spans="1:1" ht="30.75" customHeight="1" x14ac:dyDescent="0.25">
      <c r="A14116"/>
    </row>
    <row r="14117" spans="1:1" ht="30.75" customHeight="1" x14ac:dyDescent="0.25">
      <c r="A14117"/>
    </row>
    <row r="14118" spans="1:1" ht="30.75" customHeight="1" x14ac:dyDescent="0.25">
      <c r="A14118"/>
    </row>
    <row r="14119" spans="1:1" ht="30.75" customHeight="1" x14ac:dyDescent="0.25">
      <c r="A14119"/>
    </row>
    <row r="14120" spans="1:1" ht="30.75" customHeight="1" x14ac:dyDescent="0.25">
      <c r="A14120"/>
    </row>
    <row r="14121" spans="1:1" ht="30.75" customHeight="1" x14ac:dyDescent="0.25">
      <c r="A14121"/>
    </row>
    <row r="14122" spans="1:1" ht="30.75" customHeight="1" x14ac:dyDescent="0.25">
      <c r="A14122"/>
    </row>
    <row r="14123" spans="1:1" ht="30.75" customHeight="1" x14ac:dyDescent="0.25">
      <c r="A14123"/>
    </row>
    <row r="14124" spans="1:1" ht="30.75" customHeight="1" x14ac:dyDescent="0.25">
      <c r="A14124"/>
    </row>
    <row r="14125" spans="1:1" ht="30.75" customHeight="1" x14ac:dyDescent="0.25">
      <c r="A14125"/>
    </row>
    <row r="14126" spans="1:1" ht="30.75" customHeight="1" x14ac:dyDescent="0.25">
      <c r="A14126"/>
    </row>
    <row r="14127" spans="1:1" ht="30.75" customHeight="1" x14ac:dyDescent="0.25">
      <c r="A14127"/>
    </row>
    <row r="14128" spans="1:1" ht="30.75" customHeight="1" x14ac:dyDescent="0.25">
      <c r="A14128"/>
    </row>
    <row r="14129" spans="1:1" ht="30.75" customHeight="1" x14ac:dyDescent="0.25">
      <c r="A14129"/>
    </row>
    <row r="14130" spans="1:1" ht="30.75" customHeight="1" x14ac:dyDescent="0.25">
      <c r="A14130"/>
    </row>
    <row r="14131" spans="1:1" ht="30.75" customHeight="1" x14ac:dyDescent="0.25">
      <c r="A14131"/>
    </row>
    <row r="14132" spans="1:1" ht="30.75" customHeight="1" x14ac:dyDescent="0.25">
      <c r="A14132"/>
    </row>
    <row r="14133" spans="1:1" ht="30.75" customHeight="1" x14ac:dyDescent="0.25">
      <c r="A14133"/>
    </row>
    <row r="14134" spans="1:1" ht="30.75" customHeight="1" x14ac:dyDescent="0.25">
      <c r="A14134"/>
    </row>
    <row r="14135" spans="1:1" ht="30.75" customHeight="1" x14ac:dyDescent="0.25">
      <c r="A14135"/>
    </row>
    <row r="14136" spans="1:1" ht="30.75" customHeight="1" x14ac:dyDescent="0.25">
      <c r="A14136"/>
    </row>
    <row r="14137" spans="1:1" ht="30.75" customHeight="1" x14ac:dyDescent="0.25">
      <c r="A14137"/>
    </row>
    <row r="14138" spans="1:1" ht="30.75" customHeight="1" x14ac:dyDescent="0.25">
      <c r="A14138"/>
    </row>
    <row r="14139" spans="1:1" ht="30.75" customHeight="1" x14ac:dyDescent="0.25">
      <c r="A14139"/>
    </row>
    <row r="14140" spans="1:1" ht="30.75" customHeight="1" x14ac:dyDescent="0.25">
      <c r="A14140"/>
    </row>
    <row r="14141" spans="1:1" ht="30.75" customHeight="1" x14ac:dyDescent="0.25">
      <c r="A14141"/>
    </row>
    <row r="14142" spans="1:1" ht="30.75" customHeight="1" x14ac:dyDescent="0.25">
      <c r="A14142"/>
    </row>
    <row r="14143" spans="1:1" ht="30.75" customHeight="1" x14ac:dyDescent="0.25">
      <c r="A14143"/>
    </row>
    <row r="14144" spans="1:1" ht="30.75" customHeight="1" x14ac:dyDescent="0.25">
      <c r="A14144"/>
    </row>
    <row r="14145" spans="1:1" ht="30.75" customHeight="1" x14ac:dyDescent="0.25">
      <c r="A14145"/>
    </row>
    <row r="14146" spans="1:1" ht="30.75" customHeight="1" x14ac:dyDescent="0.25">
      <c r="A14146"/>
    </row>
    <row r="14147" spans="1:1" ht="30.75" customHeight="1" x14ac:dyDescent="0.25">
      <c r="A14147"/>
    </row>
    <row r="14148" spans="1:1" ht="30.75" customHeight="1" x14ac:dyDescent="0.25">
      <c r="A14148"/>
    </row>
    <row r="14149" spans="1:1" ht="30.75" customHeight="1" x14ac:dyDescent="0.25">
      <c r="A14149"/>
    </row>
    <row r="14150" spans="1:1" ht="30.75" customHeight="1" x14ac:dyDescent="0.25">
      <c r="A14150"/>
    </row>
    <row r="14151" spans="1:1" ht="30.75" customHeight="1" x14ac:dyDescent="0.25">
      <c r="A14151"/>
    </row>
    <row r="14152" spans="1:1" ht="30.75" customHeight="1" x14ac:dyDescent="0.25">
      <c r="A14152"/>
    </row>
    <row r="14153" spans="1:1" ht="30.75" customHeight="1" x14ac:dyDescent="0.25">
      <c r="A14153"/>
    </row>
    <row r="14154" spans="1:1" ht="30.75" customHeight="1" x14ac:dyDescent="0.25">
      <c r="A14154"/>
    </row>
    <row r="14155" spans="1:1" ht="30.75" customHeight="1" x14ac:dyDescent="0.25">
      <c r="A14155"/>
    </row>
    <row r="14156" spans="1:1" ht="30.75" customHeight="1" x14ac:dyDescent="0.25">
      <c r="A14156"/>
    </row>
    <row r="14157" spans="1:1" ht="30.75" customHeight="1" x14ac:dyDescent="0.25">
      <c r="A14157"/>
    </row>
    <row r="14158" spans="1:1" ht="30.75" customHeight="1" x14ac:dyDescent="0.25">
      <c r="A14158"/>
    </row>
    <row r="14159" spans="1:1" ht="30.75" customHeight="1" x14ac:dyDescent="0.25">
      <c r="A14159"/>
    </row>
    <row r="14160" spans="1:1" ht="30.75" customHeight="1" x14ac:dyDescent="0.25">
      <c r="A14160"/>
    </row>
    <row r="14161" spans="1:1" ht="30.75" customHeight="1" x14ac:dyDescent="0.25">
      <c r="A14161"/>
    </row>
    <row r="14162" spans="1:1" ht="30.75" customHeight="1" x14ac:dyDescent="0.25">
      <c r="A14162"/>
    </row>
    <row r="14163" spans="1:1" ht="30.75" customHeight="1" x14ac:dyDescent="0.25">
      <c r="A14163"/>
    </row>
    <row r="14164" spans="1:1" ht="30.75" customHeight="1" x14ac:dyDescent="0.25">
      <c r="A14164"/>
    </row>
    <row r="14165" spans="1:1" ht="30.75" customHeight="1" x14ac:dyDescent="0.25">
      <c r="A14165"/>
    </row>
    <row r="14166" spans="1:1" ht="30.75" customHeight="1" x14ac:dyDescent="0.25">
      <c r="A14166"/>
    </row>
    <row r="14167" spans="1:1" ht="30.75" customHeight="1" x14ac:dyDescent="0.25">
      <c r="A14167"/>
    </row>
    <row r="14168" spans="1:1" ht="30.75" customHeight="1" x14ac:dyDescent="0.25">
      <c r="A14168"/>
    </row>
    <row r="14169" spans="1:1" ht="30.75" customHeight="1" x14ac:dyDescent="0.25">
      <c r="A14169"/>
    </row>
    <row r="14170" spans="1:1" ht="30.75" customHeight="1" x14ac:dyDescent="0.25">
      <c r="A14170"/>
    </row>
    <row r="14171" spans="1:1" ht="30.75" customHeight="1" x14ac:dyDescent="0.25">
      <c r="A14171"/>
    </row>
    <row r="14172" spans="1:1" ht="30.75" customHeight="1" x14ac:dyDescent="0.25">
      <c r="A14172"/>
    </row>
    <row r="14173" spans="1:1" ht="30.75" customHeight="1" x14ac:dyDescent="0.25">
      <c r="A14173"/>
    </row>
    <row r="14174" spans="1:1" ht="30.75" customHeight="1" x14ac:dyDescent="0.25">
      <c r="A14174"/>
    </row>
    <row r="14175" spans="1:1" ht="30.75" customHeight="1" x14ac:dyDescent="0.25">
      <c r="A14175"/>
    </row>
    <row r="14176" spans="1:1" ht="30.75" customHeight="1" x14ac:dyDescent="0.25">
      <c r="A14176"/>
    </row>
    <row r="14177" spans="1:1" ht="30.75" customHeight="1" x14ac:dyDescent="0.25">
      <c r="A14177"/>
    </row>
    <row r="14178" spans="1:1" ht="30.75" customHeight="1" x14ac:dyDescent="0.25">
      <c r="A14178"/>
    </row>
    <row r="14179" spans="1:1" ht="30.75" customHeight="1" x14ac:dyDescent="0.25">
      <c r="A14179"/>
    </row>
    <row r="14180" spans="1:1" ht="30.75" customHeight="1" x14ac:dyDescent="0.25">
      <c r="A14180"/>
    </row>
    <row r="14181" spans="1:1" ht="30.75" customHeight="1" x14ac:dyDescent="0.25">
      <c r="A14181"/>
    </row>
    <row r="14182" spans="1:1" ht="30.75" customHeight="1" x14ac:dyDescent="0.25">
      <c r="A14182"/>
    </row>
    <row r="14183" spans="1:1" ht="30.75" customHeight="1" x14ac:dyDescent="0.25">
      <c r="A14183"/>
    </row>
    <row r="14184" spans="1:1" ht="30.75" customHeight="1" x14ac:dyDescent="0.25">
      <c r="A14184"/>
    </row>
    <row r="14185" spans="1:1" ht="30.75" customHeight="1" x14ac:dyDescent="0.25">
      <c r="A14185"/>
    </row>
    <row r="14186" spans="1:1" ht="30.75" customHeight="1" x14ac:dyDescent="0.25">
      <c r="A14186"/>
    </row>
    <row r="14187" spans="1:1" ht="30.75" customHeight="1" x14ac:dyDescent="0.25">
      <c r="A14187"/>
    </row>
    <row r="14188" spans="1:1" ht="30.75" customHeight="1" x14ac:dyDescent="0.25">
      <c r="A14188"/>
    </row>
    <row r="14189" spans="1:1" ht="30.75" customHeight="1" x14ac:dyDescent="0.25">
      <c r="A14189"/>
    </row>
    <row r="14190" spans="1:1" ht="30.75" customHeight="1" x14ac:dyDescent="0.25">
      <c r="A14190"/>
    </row>
    <row r="14191" spans="1:1" ht="30.75" customHeight="1" x14ac:dyDescent="0.25">
      <c r="A14191"/>
    </row>
    <row r="14192" spans="1:1" ht="30.75" customHeight="1" x14ac:dyDescent="0.25">
      <c r="A14192"/>
    </row>
    <row r="14193" spans="1:1" ht="30.75" customHeight="1" x14ac:dyDescent="0.25">
      <c r="A14193"/>
    </row>
    <row r="14194" spans="1:1" ht="30.75" customHeight="1" x14ac:dyDescent="0.25">
      <c r="A14194"/>
    </row>
    <row r="14195" spans="1:1" ht="30.75" customHeight="1" x14ac:dyDescent="0.25">
      <c r="A14195"/>
    </row>
    <row r="14196" spans="1:1" ht="30.75" customHeight="1" x14ac:dyDescent="0.25">
      <c r="A14196"/>
    </row>
    <row r="14197" spans="1:1" ht="30.75" customHeight="1" x14ac:dyDescent="0.25">
      <c r="A14197"/>
    </row>
    <row r="14198" spans="1:1" ht="30.75" customHeight="1" x14ac:dyDescent="0.25">
      <c r="A14198"/>
    </row>
    <row r="14199" spans="1:1" ht="30.75" customHeight="1" x14ac:dyDescent="0.25">
      <c r="A14199"/>
    </row>
    <row r="14200" spans="1:1" ht="30.75" customHeight="1" x14ac:dyDescent="0.25">
      <c r="A14200"/>
    </row>
    <row r="14201" spans="1:1" ht="30.75" customHeight="1" x14ac:dyDescent="0.25">
      <c r="A14201"/>
    </row>
    <row r="14202" spans="1:1" ht="30.75" customHeight="1" x14ac:dyDescent="0.25">
      <c r="A14202"/>
    </row>
    <row r="14203" spans="1:1" ht="30.75" customHeight="1" x14ac:dyDescent="0.25">
      <c r="A14203"/>
    </row>
    <row r="14204" spans="1:1" ht="30.75" customHeight="1" x14ac:dyDescent="0.25">
      <c r="A14204"/>
    </row>
    <row r="14205" spans="1:1" ht="30.75" customHeight="1" x14ac:dyDescent="0.25">
      <c r="A14205"/>
    </row>
    <row r="14206" spans="1:1" ht="30.75" customHeight="1" x14ac:dyDescent="0.25">
      <c r="A14206"/>
    </row>
    <row r="14207" spans="1:1" ht="30.75" customHeight="1" x14ac:dyDescent="0.25">
      <c r="A14207"/>
    </row>
    <row r="14208" spans="1:1" ht="30.75" customHeight="1" x14ac:dyDescent="0.25">
      <c r="A14208"/>
    </row>
    <row r="14209" spans="1:1" ht="30.75" customHeight="1" x14ac:dyDescent="0.25">
      <c r="A14209"/>
    </row>
    <row r="14210" spans="1:1" ht="30.75" customHeight="1" x14ac:dyDescent="0.25">
      <c r="A14210"/>
    </row>
    <row r="14211" spans="1:1" ht="30.75" customHeight="1" x14ac:dyDescent="0.25">
      <c r="A14211"/>
    </row>
    <row r="14212" spans="1:1" ht="30.75" customHeight="1" x14ac:dyDescent="0.25">
      <c r="A14212"/>
    </row>
    <row r="14213" spans="1:1" ht="30.75" customHeight="1" x14ac:dyDescent="0.25">
      <c r="A14213"/>
    </row>
    <row r="14214" spans="1:1" ht="30.75" customHeight="1" x14ac:dyDescent="0.25">
      <c r="A14214"/>
    </row>
    <row r="14215" spans="1:1" ht="30.75" customHeight="1" x14ac:dyDescent="0.25">
      <c r="A14215"/>
    </row>
    <row r="14216" spans="1:1" ht="30.75" customHeight="1" x14ac:dyDescent="0.25">
      <c r="A14216"/>
    </row>
    <row r="14217" spans="1:1" ht="30.75" customHeight="1" x14ac:dyDescent="0.25">
      <c r="A14217"/>
    </row>
    <row r="14218" spans="1:1" ht="30.75" customHeight="1" x14ac:dyDescent="0.25">
      <c r="A14218"/>
    </row>
    <row r="14219" spans="1:1" ht="30.75" customHeight="1" x14ac:dyDescent="0.25">
      <c r="A14219"/>
    </row>
    <row r="14220" spans="1:1" ht="30.75" customHeight="1" x14ac:dyDescent="0.25">
      <c r="A14220"/>
    </row>
    <row r="14221" spans="1:1" ht="30.75" customHeight="1" x14ac:dyDescent="0.25">
      <c r="A14221"/>
    </row>
    <row r="14222" spans="1:1" ht="30.75" customHeight="1" x14ac:dyDescent="0.25">
      <c r="A14222"/>
    </row>
    <row r="14223" spans="1:1" ht="30.75" customHeight="1" x14ac:dyDescent="0.25">
      <c r="A14223"/>
    </row>
    <row r="14224" spans="1:1" ht="30.75" customHeight="1" x14ac:dyDescent="0.25">
      <c r="A14224"/>
    </row>
    <row r="14225" spans="1:1" ht="30.75" customHeight="1" x14ac:dyDescent="0.25">
      <c r="A14225"/>
    </row>
    <row r="14226" spans="1:1" ht="30.75" customHeight="1" x14ac:dyDescent="0.25">
      <c r="A14226"/>
    </row>
    <row r="14227" spans="1:1" ht="30.75" customHeight="1" x14ac:dyDescent="0.25">
      <c r="A14227"/>
    </row>
    <row r="14228" spans="1:1" ht="30.75" customHeight="1" x14ac:dyDescent="0.25">
      <c r="A14228"/>
    </row>
    <row r="14229" spans="1:1" ht="30.75" customHeight="1" x14ac:dyDescent="0.25">
      <c r="A14229"/>
    </row>
    <row r="14230" spans="1:1" ht="30.75" customHeight="1" x14ac:dyDescent="0.25">
      <c r="A14230"/>
    </row>
    <row r="14231" spans="1:1" ht="30.75" customHeight="1" x14ac:dyDescent="0.25">
      <c r="A14231"/>
    </row>
    <row r="14232" spans="1:1" ht="30.75" customHeight="1" x14ac:dyDescent="0.25">
      <c r="A14232"/>
    </row>
    <row r="14233" spans="1:1" ht="30.75" customHeight="1" x14ac:dyDescent="0.25">
      <c r="A14233"/>
    </row>
    <row r="14234" spans="1:1" ht="30.75" customHeight="1" x14ac:dyDescent="0.25">
      <c r="A14234"/>
    </row>
    <row r="14235" spans="1:1" ht="30.75" customHeight="1" x14ac:dyDescent="0.25">
      <c r="A14235"/>
    </row>
    <row r="14236" spans="1:1" ht="30.75" customHeight="1" x14ac:dyDescent="0.25">
      <c r="A14236"/>
    </row>
    <row r="14237" spans="1:1" ht="30.75" customHeight="1" x14ac:dyDescent="0.25">
      <c r="A14237"/>
    </row>
    <row r="14238" spans="1:1" ht="30.75" customHeight="1" x14ac:dyDescent="0.25">
      <c r="A14238"/>
    </row>
    <row r="14239" spans="1:1" ht="30.75" customHeight="1" x14ac:dyDescent="0.25">
      <c r="A14239"/>
    </row>
    <row r="14240" spans="1:1" ht="30.75" customHeight="1" x14ac:dyDescent="0.25">
      <c r="A14240"/>
    </row>
    <row r="14241" spans="1:1" ht="30.75" customHeight="1" x14ac:dyDescent="0.25">
      <c r="A14241"/>
    </row>
    <row r="14242" spans="1:1" ht="30.75" customHeight="1" x14ac:dyDescent="0.25">
      <c r="A14242"/>
    </row>
    <row r="14243" spans="1:1" ht="30.75" customHeight="1" x14ac:dyDescent="0.25">
      <c r="A14243"/>
    </row>
    <row r="14244" spans="1:1" ht="30.75" customHeight="1" x14ac:dyDescent="0.25">
      <c r="A14244"/>
    </row>
    <row r="14245" spans="1:1" ht="30.75" customHeight="1" x14ac:dyDescent="0.25">
      <c r="A14245"/>
    </row>
    <row r="14246" spans="1:1" ht="30.75" customHeight="1" x14ac:dyDescent="0.25">
      <c r="A14246"/>
    </row>
    <row r="14247" spans="1:1" ht="30.75" customHeight="1" x14ac:dyDescent="0.25">
      <c r="A14247"/>
    </row>
    <row r="14248" spans="1:1" ht="30.75" customHeight="1" x14ac:dyDescent="0.25">
      <c r="A14248"/>
    </row>
    <row r="14249" spans="1:1" ht="30.75" customHeight="1" x14ac:dyDescent="0.25">
      <c r="A14249"/>
    </row>
    <row r="14250" spans="1:1" ht="30.75" customHeight="1" x14ac:dyDescent="0.25">
      <c r="A14250"/>
    </row>
    <row r="14251" spans="1:1" ht="30.75" customHeight="1" x14ac:dyDescent="0.25">
      <c r="A14251"/>
    </row>
    <row r="14252" spans="1:1" ht="30.75" customHeight="1" x14ac:dyDescent="0.25">
      <c r="A14252"/>
    </row>
    <row r="14253" spans="1:1" ht="30.75" customHeight="1" x14ac:dyDescent="0.25">
      <c r="A14253"/>
    </row>
    <row r="14254" spans="1:1" ht="30.75" customHeight="1" x14ac:dyDescent="0.25">
      <c r="A14254"/>
    </row>
    <row r="14255" spans="1:1" ht="30.75" customHeight="1" x14ac:dyDescent="0.25">
      <c r="A14255"/>
    </row>
    <row r="14256" spans="1:1" ht="30.75" customHeight="1" x14ac:dyDescent="0.25">
      <c r="A14256"/>
    </row>
    <row r="14257" spans="1:1" ht="30.75" customHeight="1" x14ac:dyDescent="0.25">
      <c r="A14257"/>
    </row>
    <row r="14258" spans="1:1" ht="30.75" customHeight="1" x14ac:dyDescent="0.25">
      <c r="A14258"/>
    </row>
    <row r="14259" spans="1:1" ht="30.75" customHeight="1" x14ac:dyDescent="0.25">
      <c r="A14259"/>
    </row>
    <row r="14260" spans="1:1" ht="30.75" customHeight="1" x14ac:dyDescent="0.25">
      <c r="A14260"/>
    </row>
    <row r="14261" spans="1:1" ht="30.75" customHeight="1" x14ac:dyDescent="0.25">
      <c r="A14261"/>
    </row>
    <row r="14262" spans="1:1" ht="30.75" customHeight="1" x14ac:dyDescent="0.25">
      <c r="A14262"/>
    </row>
    <row r="14263" spans="1:1" ht="30.75" customHeight="1" x14ac:dyDescent="0.25">
      <c r="A14263"/>
    </row>
    <row r="14264" spans="1:1" ht="30.75" customHeight="1" x14ac:dyDescent="0.25">
      <c r="A14264"/>
    </row>
    <row r="14265" spans="1:1" ht="30.75" customHeight="1" x14ac:dyDescent="0.25">
      <c r="A14265"/>
    </row>
    <row r="14266" spans="1:1" ht="30.75" customHeight="1" x14ac:dyDescent="0.25">
      <c r="A14266"/>
    </row>
    <row r="14267" spans="1:1" ht="30.75" customHeight="1" x14ac:dyDescent="0.25">
      <c r="A14267"/>
    </row>
    <row r="14268" spans="1:1" ht="30.75" customHeight="1" x14ac:dyDescent="0.25">
      <c r="A14268"/>
    </row>
    <row r="14269" spans="1:1" ht="30.75" customHeight="1" x14ac:dyDescent="0.25">
      <c r="A14269"/>
    </row>
    <row r="14270" spans="1:1" ht="30.75" customHeight="1" x14ac:dyDescent="0.25">
      <c r="A14270"/>
    </row>
    <row r="14271" spans="1:1" ht="30.75" customHeight="1" x14ac:dyDescent="0.25">
      <c r="A14271"/>
    </row>
    <row r="14272" spans="1:1" ht="30.75" customHeight="1" x14ac:dyDescent="0.25">
      <c r="A14272"/>
    </row>
    <row r="14273" spans="1:1" ht="30.75" customHeight="1" x14ac:dyDescent="0.25">
      <c r="A14273"/>
    </row>
    <row r="14274" spans="1:1" ht="30.75" customHeight="1" x14ac:dyDescent="0.25">
      <c r="A14274"/>
    </row>
    <row r="14275" spans="1:1" ht="30.75" customHeight="1" x14ac:dyDescent="0.25">
      <c r="A14275"/>
    </row>
    <row r="14276" spans="1:1" ht="30.75" customHeight="1" x14ac:dyDescent="0.25">
      <c r="A14276"/>
    </row>
    <row r="14277" spans="1:1" ht="30.75" customHeight="1" x14ac:dyDescent="0.25">
      <c r="A14277"/>
    </row>
    <row r="14278" spans="1:1" ht="30.75" customHeight="1" x14ac:dyDescent="0.25">
      <c r="A14278"/>
    </row>
    <row r="14279" spans="1:1" ht="30.75" customHeight="1" x14ac:dyDescent="0.25">
      <c r="A14279"/>
    </row>
    <row r="14280" spans="1:1" ht="30.75" customHeight="1" x14ac:dyDescent="0.25">
      <c r="A14280"/>
    </row>
    <row r="14281" spans="1:1" ht="30.75" customHeight="1" x14ac:dyDescent="0.25">
      <c r="A14281"/>
    </row>
    <row r="14282" spans="1:1" ht="30.75" customHeight="1" x14ac:dyDescent="0.25">
      <c r="A14282"/>
    </row>
    <row r="14283" spans="1:1" ht="30.75" customHeight="1" x14ac:dyDescent="0.25">
      <c r="A14283"/>
    </row>
    <row r="14284" spans="1:1" ht="30.75" customHeight="1" x14ac:dyDescent="0.25">
      <c r="A14284"/>
    </row>
    <row r="14285" spans="1:1" ht="30.75" customHeight="1" x14ac:dyDescent="0.25">
      <c r="A14285"/>
    </row>
    <row r="14286" spans="1:1" ht="30.75" customHeight="1" x14ac:dyDescent="0.25">
      <c r="A14286"/>
    </row>
    <row r="14287" spans="1:1" ht="30.75" customHeight="1" x14ac:dyDescent="0.25">
      <c r="A14287"/>
    </row>
    <row r="14288" spans="1:1" ht="30.75" customHeight="1" x14ac:dyDescent="0.25">
      <c r="A14288"/>
    </row>
  </sheetData>
  <mergeCells count="4">
    <mergeCell ref="B34:C34"/>
    <mergeCell ref="B1:G1"/>
    <mergeCell ref="B17:H17"/>
    <mergeCell ref="B20:C20"/>
  </mergeCells>
  <pageMargins left="0.7" right="0.7" top="0.75" bottom="0.75" header="0.3" footer="0.3"/>
  <pageSetup fitToHeight="0" orientation="portrait" r:id="rId2"/>
  <drawing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31C36-A9CF-4059-852E-85B51FAFAA71}">
  <sheetPr>
    <pageSetUpPr fitToPage="1"/>
  </sheetPr>
  <dimension ref="A1:L32"/>
  <sheetViews>
    <sheetView tabSelected="1" topLeftCell="A13" workbookViewId="0">
      <selection activeCell="C17" sqref="C17"/>
    </sheetView>
  </sheetViews>
  <sheetFormatPr defaultColWidth="30.85546875" defaultRowHeight="30.75" customHeight="1" x14ac:dyDescent="0.25"/>
  <cols>
    <col min="1" max="1" width="30.85546875" style="60"/>
    <col min="2" max="2" width="24.140625" style="60" bestFit="1" customWidth="1"/>
    <col min="3" max="3" width="19.5703125" style="60" bestFit="1" customWidth="1"/>
    <col min="4" max="4" width="20.42578125" style="60" bestFit="1" customWidth="1"/>
    <col min="5" max="5" width="28.28515625" style="60" bestFit="1" customWidth="1"/>
    <col min="6" max="6" width="21.5703125" style="60" bestFit="1" customWidth="1"/>
    <col min="7" max="7" width="46.140625" style="60" bestFit="1" customWidth="1"/>
    <col min="8" max="8" width="22.5703125" style="60" bestFit="1" customWidth="1"/>
    <col min="9" max="9" width="20.85546875" style="60" bestFit="1" customWidth="1"/>
    <col min="10" max="10" width="17.42578125" style="60" bestFit="1" customWidth="1"/>
    <col min="11" max="11" width="19.28515625" style="60" bestFit="1" customWidth="1"/>
    <col min="12" max="12" width="11.28515625" style="60" bestFit="1" customWidth="1"/>
    <col min="13" max="16384" width="30.85546875" style="60"/>
  </cols>
  <sheetData>
    <row r="1" spans="1:12" ht="30.75" customHeight="1" thickBot="1" x14ac:dyDescent="0.3"/>
    <row r="2" spans="1:12" ht="30.75" customHeight="1" x14ac:dyDescent="0.25">
      <c r="A2" s="72" t="s">
        <v>6</v>
      </c>
      <c r="B2" s="73"/>
      <c r="D2" s="60" t="s">
        <v>67</v>
      </c>
      <c r="E2" s="60" t="s">
        <v>68</v>
      </c>
      <c r="F2" s="60" t="s">
        <v>69</v>
      </c>
      <c r="G2" s="60" t="s">
        <v>70</v>
      </c>
    </row>
    <row r="3" spans="1:12" ht="30.75" customHeight="1" x14ac:dyDescent="0.25">
      <c r="A3" s="60" t="s">
        <v>81</v>
      </c>
      <c r="B3" s="60">
        <f>MAX('Cleaned Data'!G:G)</f>
        <v>400000</v>
      </c>
      <c r="D3" s="60">
        <v>1</v>
      </c>
      <c r="E3" s="60" t="s">
        <v>71</v>
      </c>
      <c r="F3" s="60">
        <f>COUNTIFS('Cleaned Data'!G:G, "&gt;=" &amp; B8, 'Cleaned Data'!G:G, "&lt;=" &amp; (B8+10000-1))</f>
        <v>737</v>
      </c>
      <c r="G3" s="60">
        <f>COUNTIFS('Cleaned Data'!G:G, "&gt;=" &amp; B8, 'Cleaned Data'!G:G, "&lt;=" &amp; (B8+10000-1), 'Cleaned Data'!C:C, "Hired")</f>
        <v>488</v>
      </c>
    </row>
    <row r="4" spans="1:12" ht="30.75" customHeight="1" x14ac:dyDescent="0.25">
      <c r="A4" s="60" t="s">
        <v>82</v>
      </c>
      <c r="B4" s="60">
        <f>MIN('Cleaned Data'!G:G)</f>
        <v>100</v>
      </c>
      <c r="D4" s="60">
        <v>2</v>
      </c>
      <c r="E4" s="60" t="s">
        <v>72</v>
      </c>
      <c r="F4" s="60">
        <f>COUNTIFS('Cleaned Data'!G:G, "&gt;" &amp; (B8+10000-1), 'Cleaned Data'!G:G, "&lt;=" &amp; (B8+20000-1))</f>
        <v>704</v>
      </c>
      <c r="G4" s="60">
        <f>COUNTIFS('Cleaned Data'!G:G, "&gt;" &amp; (B8+10000-1), 'Cleaned Data'!G:G, "&lt;=" &amp; (B8+20000-1), 'Cleaned Data'!C:C, "Hired")</f>
        <v>468</v>
      </c>
    </row>
    <row r="5" spans="1:12" ht="30.75" customHeight="1" thickBot="1" x14ac:dyDescent="0.3">
      <c r="D5" s="60">
        <v>3</v>
      </c>
      <c r="E5" s="60" t="s">
        <v>73</v>
      </c>
      <c r="F5" s="60">
        <f>COUNTIFS('Cleaned Data'!G:G, "&gt;" &amp; (B8+20000-1), 'Cleaned Data'!G:G, "&lt;=" &amp; (B8+30000-1))</f>
        <v>725</v>
      </c>
      <c r="G5" s="60">
        <f>COUNTIFS('Cleaned Data'!G:G, "&gt;" &amp; (B8+20000-1), 'Cleaned Data'!G:G, "&lt;=" &amp; (B8+30000-1), 'Cleaned Data'!C:C, "Hired")</f>
        <v>457</v>
      </c>
    </row>
    <row r="6" spans="1:12" ht="30.75" customHeight="1" x14ac:dyDescent="0.25">
      <c r="A6" s="72" t="s">
        <v>83</v>
      </c>
      <c r="B6" s="73"/>
      <c r="D6" s="60">
        <v>4</v>
      </c>
      <c r="E6" s="60" t="s">
        <v>74</v>
      </c>
      <c r="F6" s="60">
        <f>COUNTIFS('Cleaned Data'!G:G, "&gt;" &amp; (B8+30000-1), 'Cleaned Data'!G:G, "&lt;=" &amp; (B8+40000-1))</f>
        <v>714</v>
      </c>
      <c r="G6" s="60">
        <f>COUNTIFS('Cleaned Data'!G:G, "&gt;" &amp; (B8+30000-1), 'Cleaned Data'!G:G, "&lt;=" &amp; (B8+40000-1), 'Cleaned Data'!C:C, "Hired")</f>
        <v>492</v>
      </c>
    </row>
    <row r="7" spans="1:12" ht="30.75" customHeight="1" x14ac:dyDescent="0.25">
      <c r="A7" s="60" t="s">
        <v>81</v>
      </c>
      <c r="B7" s="60">
        <f>_xlfn.MAXIFS('Cleaned Data'!G:G,'Cleaned Data'!C:C,"Hired")</f>
        <v>400000</v>
      </c>
      <c r="D7" s="60">
        <v>5</v>
      </c>
      <c r="E7" s="60" t="s">
        <v>75</v>
      </c>
      <c r="F7" s="60">
        <f>COUNTIFS('Cleaned Data'!G:G, "&gt;" &amp; (B8+40000-1), 'Cleaned Data'!G:G, "&lt;=" &amp; (B8+50000-1))</f>
        <v>766</v>
      </c>
      <c r="G7" s="60">
        <f>COUNTIFS('Cleaned Data'!G:G, "&gt;" &amp; (B8+40000-1), 'Cleaned Data'!G:G, "&lt;=" &amp; (B8+50000-1), 'Cleaned Data'!C:C, "Hired")</f>
        <v>519</v>
      </c>
    </row>
    <row r="8" spans="1:12" ht="30.75" customHeight="1" x14ac:dyDescent="0.25">
      <c r="A8" s="60" t="s">
        <v>82</v>
      </c>
      <c r="B8" s="60">
        <f>_xlfn.MINIFS('Cleaned Data'!G:G,'Cleaned Data'!C:C,"Hired")</f>
        <v>800</v>
      </c>
      <c r="D8" s="60">
        <v>6</v>
      </c>
      <c r="E8" s="60" t="s">
        <v>76</v>
      </c>
      <c r="F8" s="60">
        <f>COUNTIFS('Cleaned Data'!G:G, "&gt;" &amp; (B8+50000-1), 'Cleaned Data'!G:G, "&lt;=" &amp; (B8+60000-1))</f>
        <v>759</v>
      </c>
      <c r="G8" s="60">
        <f>COUNTIFS('Cleaned Data'!G:G, "&gt;" &amp; (B8+50000-1), 'Cleaned Data'!G:G, "&lt;=" &amp; (B8+60000-1), 'Cleaned Data'!C:C, "Hired")</f>
        <v>492</v>
      </c>
    </row>
    <row r="9" spans="1:12" ht="30.75" customHeight="1" x14ac:dyDescent="0.25">
      <c r="D9" s="60">
        <v>7</v>
      </c>
      <c r="E9" s="60" t="s">
        <v>77</v>
      </c>
      <c r="F9" s="60">
        <f>COUNTIFS('Cleaned Data'!G:G, "&gt;" &amp; (B8+60000-1), 'Cleaned Data'!G:G, "&lt;=" &amp; (B8+70000-1))</f>
        <v>692</v>
      </c>
      <c r="G9" s="60">
        <f>COUNTIFS('Cleaned Data'!G:G, "&gt;" &amp; (B8+60000-1), 'Cleaned Data'!G:G, "&lt;=" &amp; (B8+70000-1), 'Cleaned Data'!C:C, "Hired")</f>
        <v>448</v>
      </c>
    </row>
    <row r="10" spans="1:12" ht="30.75" customHeight="1" x14ac:dyDescent="0.25">
      <c r="D10" s="60">
        <v>8</v>
      </c>
      <c r="E10" s="60" t="s">
        <v>78</v>
      </c>
      <c r="F10" s="60">
        <f>COUNTIFS('Cleaned Data'!G:G, "&gt;" &amp; (B8+70000-1), 'Cleaned Data'!G:G, "&lt;=" &amp; (B8+80000-1))</f>
        <v>740</v>
      </c>
      <c r="G10" s="60">
        <f>COUNTIFS('Cleaned Data'!G:G, "&gt;" &amp; (B8+70000-1), 'Cleaned Data'!G:G, "&lt;=" &amp; (B8+80000-1), 'Cleaned Data'!C:C, "Hired")</f>
        <v>479</v>
      </c>
    </row>
    <row r="11" spans="1:12" ht="30.75" customHeight="1" x14ac:dyDescent="0.25">
      <c r="D11" s="60">
        <v>9</v>
      </c>
      <c r="E11" s="60" t="s">
        <v>79</v>
      </c>
      <c r="F11" s="60">
        <f>COUNTIFS('Cleaned Data'!G:G, "&gt;" &amp; (B8+80000-1), 'Cleaned Data'!G:G, "&lt;=" &amp; (B8+90000-1))</f>
        <v>692</v>
      </c>
      <c r="G11" s="60">
        <f>COUNTIFS('Cleaned Data'!G:G, "&gt;" &amp; (B8+80000-1), 'Cleaned Data'!G:G, "&lt;=" &amp; (B8+90000-1), 'Cleaned Data'!C:C, "Hired")</f>
        <v>451</v>
      </c>
    </row>
    <row r="12" spans="1:12" ht="30.75" customHeight="1" x14ac:dyDescent="0.25">
      <c r="D12" s="60">
        <v>10</v>
      </c>
      <c r="E12" s="60" t="s">
        <v>80</v>
      </c>
      <c r="F12" s="60">
        <f>COUNTIFS('Cleaned Data'!G:G, "&gt;" &amp; (B8+90000-1), 'Cleaned Data'!G:G, "&lt;=" &amp; (B8+100000-1))</f>
        <v>607</v>
      </c>
      <c r="G12" s="60">
        <f>COUNTIFS('Cleaned Data'!G:G, "&gt;" &amp; (B8+90000-1), 'Cleaned Data'!G:G, "&lt;=" &amp; (B8+100000-1), 'Cleaned Data'!C:C, "Hired")</f>
        <v>382</v>
      </c>
    </row>
    <row r="13" spans="1:12" ht="30.75" customHeight="1" x14ac:dyDescent="0.25">
      <c r="B13" s="15" t="s">
        <v>2</v>
      </c>
      <c r="C13" t="s">
        <v>85</v>
      </c>
      <c r="F13" s="60">
        <f>SUM(Table5[Frequency of Offered Salary])</f>
        <v>7136</v>
      </c>
      <c r="G13" s="60">
        <f>SUM(Table5[Frequency of Hired Salary])</f>
        <v>4676</v>
      </c>
    </row>
    <row r="15" spans="1:12" ht="30.75" customHeight="1" x14ac:dyDescent="0.25">
      <c r="B15" s="2"/>
      <c r="C15" s="17" t="s">
        <v>86</v>
      </c>
      <c r="D15" s="2"/>
      <c r="E15" s="2"/>
      <c r="F15" s="2"/>
      <c r="G15" s="2"/>
      <c r="H15" s="2"/>
      <c r="I15" s="2"/>
      <c r="J15" s="2"/>
      <c r="K15" s="2"/>
      <c r="L15" s="2"/>
    </row>
    <row r="16" spans="1:12" ht="30.75" customHeight="1" x14ac:dyDescent="0.25">
      <c r="B16" s="2"/>
      <c r="C16" s="2" t="s">
        <v>20</v>
      </c>
      <c r="D16" s="2" t="s">
        <v>30</v>
      </c>
      <c r="E16" s="2" t="s">
        <v>31</v>
      </c>
      <c r="F16" s="2" t="s">
        <v>29</v>
      </c>
      <c r="G16" s="2" t="s">
        <v>14</v>
      </c>
      <c r="H16" s="2" t="s">
        <v>25</v>
      </c>
      <c r="I16" s="2" t="s">
        <v>28</v>
      </c>
      <c r="J16" s="2" t="s">
        <v>16</v>
      </c>
      <c r="K16" s="2" t="s">
        <v>9</v>
      </c>
      <c r="L16" s="2" t="s">
        <v>37</v>
      </c>
    </row>
    <row r="17" spans="2:12" ht="30.75" customHeight="1" x14ac:dyDescent="0.25">
      <c r="B17" s="2" t="s">
        <v>50</v>
      </c>
      <c r="C17" s="61">
        <v>49759.29616724739</v>
      </c>
      <c r="D17" s="61">
        <v>58553.748538011692</v>
      </c>
      <c r="E17" s="61">
        <v>49448.635416666664</v>
      </c>
      <c r="F17" s="61">
        <v>48489.935384615383</v>
      </c>
      <c r="G17" s="61">
        <v>49129.955829109342</v>
      </c>
      <c r="H17" s="61">
        <v>49518.356200527705</v>
      </c>
      <c r="I17" s="61">
        <v>52669.638554216865</v>
      </c>
      <c r="J17" s="61">
        <v>49403.749663526243</v>
      </c>
      <c r="K17" s="61">
        <v>50666.738386308069</v>
      </c>
      <c r="L17" s="61">
        <v>50009.956302521008</v>
      </c>
    </row>
    <row r="18" spans="2:12" ht="30.75" customHeight="1" x14ac:dyDescent="0.25">
      <c r="B18" s="2"/>
      <c r="C18" s="2"/>
      <c r="D18" s="2"/>
    </row>
    <row r="19" spans="2:12" ht="30.75" customHeight="1" x14ac:dyDescent="0.25">
      <c r="B19"/>
      <c r="C19"/>
      <c r="D19"/>
    </row>
    <row r="20" spans="2:12" ht="30.75" customHeight="1" x14ac:dyDescent="0.25">
      <c r="B20"/>
      <c r="C20"/>
      <c r="D20"/>
    </row>
    <row r="21" spans="2:12" ht="30.75" customHeight="1" x14ac:dyDescent="0.25">
      <c r="B21"/>
      <c r="C21"/>
      <c r="D21"/>
    </row>
    <row r="22" spans="2:12" ht="30.75" customHeight="1" x14ac:dyDescent="0.25">
      <c r="B22"/>
      <c r="C22"/>
      <c r="D22"/>
    </row>
    <row r="23" spans="2:12" ht="30.75" customHeight="1" x14ac:dyDescent="0.25">
      <c r="B23"/>
      <c r="C23"/>
      <c r="D23"/>
    </row>
    <row r="24" spans="2:12" ht="30.75" customHeight="1" x14ac:dyDescent="0.25">
      <c r="B24"/>
      <c r="C24"/>
      <c r="D24"/>
    </row>
    <row r="25" spans="2:12" ht="30.75" customHeight="1" x14ac:dyDescent="0.25">
      <c r="B25"/>
      <c r="C25"/>
      <c r="D25"/>
    </row>
    <row r="26" spans="2:12" ht="30.75" customHeight="1" x14ac:dyDescent="0.25">
      <c r="B26"/>
      <c r="C26"/>
      <c r="D26"/>
    </row>
    <row r="27" spans="2:12" ht="30.75" customHeight="1" x14ac:dyDescent="0.25">
      <c r="B27"/>
      <c r="C27"/>
      <c r="D27"/>
    </row>
    <row r="28" spans="2:12" ht="30.75" customHeight="1" x14ac:dyDescent="0.25">
      <c r="B28"/>
      <c r="C28"/>
      <c r="D28"/>
    </row>
    <row r="29" spans="2:12" ht="30.75" customHeight="1" x14ac:dyDescent="0.25">
      <c r="B29"/>
      <c r="C29"/>
      <c r="D29"/>
    </row>
    <row r="30" spans="2:12" ht="30.75" customHeight="1" x14ac:dyDescent="0.25">
      <c r="B30"/>
      <c r="C30"/>
      <c r="D30"/>
    </row>
    <row r="31" spans="2:12" ht="30.75" customHeight="1" x14ac:dyDescent="0.25">
      <c r="B31"/>
      <c r="C31"/>
      <c r="D31"/>
    </row>
    <row r="32" spans="2:12" ht="30.75" customHeight="1" x14ac:dyDescent="0.25">
      <c r="B32"/>
      <c r="C32"/>
      <c r="D32"/>
    </row>
  </sheetData>
  <mergeCells count="2">
    <mergeCell ref="A2:B2"/>
    <mergeCell ref="A6:B6"/>
  </mergeCells>
  <phoneticPr fontId="24" type="noConversion"/>
  <pageMargins left="0.7" right="0.7" top="0.75" bottom="0.75" header="0.3" footer="0.3"/>
  <pageSetup fitToHeight="0" orientation="portrait" r:id="rId2"/>
  <drawing r:id="rId3"/>
  <tableParts count="1"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5A2A0-29ED-4AB8-BCBF-996E50D4C980}">
  <sheetPr>
    <pageSetUpPr fitToPage="1"/>
  </sheetPr>
  <dimension ref="B1:D7142"/>
  <sheetViews>
    <sheetView topLeftCell="A13" zoomScaleNormal="100" workbookViewId="0">
      <selection activeCell="I136" sqref="I136"/>
    </sheetView>
  </sheetViews>
  <sheetFormatPr defaultColWidth="30.85546875" defaultRowHeight="30.75" customHeight="1" x14ac:dyDescent="0.25"/>
  <cols>
    <col min="1" max="1" width="30.85546875" style="60"/>
    <col min="2" max="2" width="31" style="60" bestFit="1" customWidth="1"/>
    <col min="3" max="3" width="26.28515625" style="75" bestFit="1" customWidth="1"/>
    <col min="4" max="16384" width="30.85546875" style="60"/>
  </cols>
  <sheetData>
    <row r="1" spans="2:4" ht="30.75" customHeight="1" x14ac:dyDescent="0.25">
      <c r="C1" s="60"/>
    </row>
    <row r="2" spans="2:4" ht="30.75" customHeight="1" x14ac:dyDescent="0.25">
      <c r="B2" s="77" t="s">
        <v>36</v>
      </c>
      <c r="C2" s="71" t="s">
        <v>84</v>
      </c>
      <c r="D2"/>
    </row>
    <row r="3" spans="2:4" ht="30.75" customHeight="1" x14ac:dyDescent="0.25">
      <c r="B3" s="59" t="s">
        <v>19</v>
      </c>
      <c r="C3" s="76">
        <v>456</v>
      </c>
      <c r="D3"/>
    </row>
    <row r="4" spans="2:4" ht="30.75" customHeight="1" x14ac:dyDescent="0.25">
      <c r="B4" s="59" t="s">
        <v>35</v>
      </c>
      <c r="C4" s="76">
        <v>232</v>
      </c>
      <c r="D4"/>
    </row>
    <row r="5" spans="2:4" ht="30.75" customHeight="1" x14ac:dyDescent="0.25">
      <c r="B5" s="59" t="s">
        <v>12</v>
      </c>
      <c r="C5" s="76">
        <v>1743</v>
      </c>
      <c r="D5"/>
    </row>
    <row r="6" spans="2:4" ht="30.75" customHeight="1" x14ac:dyDescent="0.25">
      <c r="B6" s="59" t="s">
        <v>10</v>
      </c>
      <c r="C6" s="76">
        <v>319</v>
      </c>
      <c r="D6"/>
    </row>
    <row r="7" spans="2:4" ht="30.75" customHeight="1" x14ac:dyDescent="0.25">
      <c r="B7" s="59" t="s">
        <v>32</v>
      </c>
      <c r="C7" s="76">
        <v>1784</v>
      </c>
      <c r="D7"/>
    </row>
    <row r="8" spans="2:4" ht="30.75" customHeight="1" x14ac:dyDescent="0.25">
      <c r="B8" s="59" t="s">
        <v>22</v>
      </c>
      <c r="C8" s="76">
        <v>222</v>
      </c>
      <c r="D8"/>
    </row>
    <row r="9" spans="2:4" ht="30.75" customHeight="1" x14ac:dyDescent="0.25">
      <c r="B9" s="59" t="s">
        <v>15</v>
      </c>
      <c r="C9" s="76">
        <v>88</v>
      </c>
      <c r="D9"/>
    </row>
    <row r="10" spans="2:4" ht="30.75" customHeight="1" x14ac:dyDescent="0.25">
      <c r="B10" s="59" t="s">
        <v>21</v>
      </c>
      <c r="C10" s="76">
        <v>786</v>
      </c>
      <c r="D10"/>
    </row>
    <row r="11" spans="2:4" ht="30.75" customHeight="1" x14ac:dyDescent="0.25">
      <c r="B11" s="59" t="s">
        <v>24</v>
      </c>
      <c r="C11" s="76">
        <v>527</v>
      </c>
      <c r="D11"/>
    </row>
    <row r="12" spans="2:4" ht="30.75" customHeight="1" x14ac:dyDescent="0.25">
      <c r="B12" s="59" t="s">
        <v>17</v>
      </c>
      <c r="C12" s="76">
        <v>976</v>
      </c>
      <c r="D12"/>
    </row>
    <row r="13" spans="2:4" ht="30.75" customHeight="1" x14ac:dyDescent="0.25">
      <c r="B13" s="59" t="s">
        <v>26</v>
      </c>
      <c r="C13" s="76">
        <v>3</v>
      </c>
      <c r="D13"/>
    </row>
    <row r="14" spans="2:4" ht="30.75" customHeight="1" x14ac:dyDescent="0.25">
      <c r="B14" s="59" t="s">
        <v>27</v>
      </c>
      <c r="C14" s="76">
        <v>1</v>
      </c>
      <c r="D14"/>
    </row>
    <row r="15" spans="2:4" ht="30.75" customHeight="1" x14ac:dyDescent="0.25">
      <c r="B15" s="59" t="s">
        <v>18</v>
      </c>
      <c r="C15" s="76">
        <v>1</v>
      </c>
      <c r="D15"/>
    </row>
    <row r="16" spans="2:4" ht="30.75" customHeight="1" x14ac:dyDescent="0.25">
      <c r="B16" s="59" t="s">
        <v>34</v>
      </c>
      <c r="C16" s="76">
        <v>1</v>
      </c>
      <c r="D16"/>
    </row>
    <row r="17" spans="2:4" ht="30.75" customHeight="1" x14ac:dyDescent="0.25">
      <c r="B17" s="59" t="s">
        <v>33</v>
      </c>
      <c r="C17" s="76">
        <v>1</v>
      </c>
      <c r="D17"/>
    </row>
    <row r="18" spans="2:4" ht="30.75" customHeight="1" x14ac:dyDescent="0.25">
      <c r="B18" s="59" t="s">
        <v>37</v>
      </c>
      <c r="C18" s="76">
        <v>7140</v>
      </c>
      <c r="D18"/>
    </row>
    <row r="19" spans="2:4" ht="30.75" customHeight="1" x14ac:dyDescent="0.25">
      <c r="B19"/>
      <c r="C19"/>
      <c r="D19"/>
    </row>
    <row r="20" spans="2:4" ht="30.75" customHeight="1" x14ac:dyDescent="0.25">
      <c r="B20"/>
      <c r="C20"/>
      <c r="D20"/>
    </row>
    <row r="21" spans="2:4" ht="20.25" x14ac:dyDescent="0.25">
      <c r="B21" s="80" t="s">
        <v>36</v>
      </c>
      <c r="C21" s="81" t="s">
        <v>84</v>
      </c>
      <c r="D21"/>
    </row>
    <row r="22" spans="2:4" ht="20.25" x14ac:dyDescent="0.3">
      <c r="B22" s="78" t="s">
        <v>19</v>
      </c>
      <c r="C22" s="76">
        <v>456</v>
      </c>
      <c r="D22"/>
    </row>
    <row r="23" spans="2:4" ht="20.25" x14ac:dyDescent="0.3">
      <c r="B23" s="79" t="s">
        <v>20</v>
      </c>
      <c r="C23" s="76">
        <v>13</v>
      </c>
      <c r="D23"/>
    </row>
    <row r="24" spans="2:4" ht="20.25" x14ac:dyDescent="0.3">
      <c r="B24" s="79" t="s">
        <v>30</v>
      </c>
      <c r="C24" s="76">
        <v>2</v>
      </c>
      <c r="D24"/>
    </row>
    <row r="25" spans="2:4" ht="20.25" x14ac:dyDescent="0.3">
      <c r="B25" s="79" t="s">
        <v>31</v>
      </c>
      <c r="C25" s="76">
        <v>2</v>
      </c>
      <c r="D25"/>
    </row>
    <row r="26" spans="2:4" ht="20.25" x14ac:dyDescent="0.3">
      <c r="B26" s="79" t="s">
        <v>29</v>
      </c>
      <c r="C26" s="76">
        <v>28</v>
      </c>
      <c r="D26"/>
    </row>
    <row r="27" spans="2:4" ht="20.25" x14ac:dyDescent="0.3">
      <c r="B27" s="79" t="s">
        <v>14</v>
      </c>
      <c r="C27" s="76">
        <v>156</v>
      </c>
      <c r="D27"/>
    </row>
    <row r="28" spans="2:4" ht="20.25" x14ac:dyDescent="0.3">
      <c r="B28" s="79" t="s">
        <v>25</v>
      </c>
      <c r="C28" s="76">
        <v>39</v>
      </c>
      <c r="D28"/>
    </row>
    <row r="29" spans="2:4" ht="20.25" x14ac:dyDescent="0.3">
      <c r="B29" s="79" t="s">
        <v>28</v>
      </c>
      <c r="C29" s="76">
        <v>22</v>
      </c>
      <c r="D29"/>
    </row>
    <row r="30" spans="2:4" ht="20.25" x14ac:dyDescent="0.3">
      <c r="B30" s="79" t="s">
        <v>16</v>
      </c>
      <c r="C30" s="76">
        <v>28</v>
      </c>
      <c r="D30"/>
    </row>
    <row r="31" spans="2:4" ht="20.25" x14ac:dyDescent="0.3">
      <c r="B31" s="79" t="s">
        <v>9</v>
      </c>
      <c r="C31" s="76">
        <v>166</v>
      </c>
      <c r="D31"/>
    </row>
    <row r="32" spans="2:4" ht="20.25" x14ac:dyDescent="0.3">
      <c r="B32" s="78" t="s">
        <v>35</v>
      </c>
      <c r="C32" s="76">
        <v>232</v>
      </c>
      <c r="D32"/>
    </row>
    <row r="33" spans="2:4" ht="20.25" x14ac:dyDescent="0.3">
      <c r="B33" s="79" t="s">
        <v>20</v>
      </c>
      <c r="C33" s="76">
        <v>4</v>
      </c>
      <c r="D33"/>
    </row>
    <row r="34" spans="2:4" ht="20.25" x14ac:dyDescent="0.3">
      <c r="B34" s="79" t="s">
        <v>30</v>
      </c>
      <c r="C34" s="76">
        <v>10</v>
      </c>
      <c r="D34"/>
    </row>
    <row r="35" spans="2:4" ht="20.25" x14ac:dyDescent="0.3">
      <c r="B35" s="79" t="s">
        <v>31</v>
      </c>
      <c r="C35" s="76">
        <v>2</v>
      </c>
      <c r="D35"/>
    </row>
    <row r="36" spans="2:4" ht="20.25" x14ac:dyDescent="0.3">
      <c r="B36" s="79" t="s">
        <v>29</v>
      </c>
      <c r="C36" s="76">
        <v>18</v>
      </c>
      <c r="D36"/>
    </row>
    <row r="37" spans="2:4" ht="20.25" x14ac:dyDescent="0.3">
      <c r="B37" s="79" t="s">
        <v>14</v>
      </c>
      <c r="C37" s="76">
        <v>99</v>
      </c>
      <c r="D37"/>
    </row>
    <row r="38" spans="2:4" ht="20.25" x14ac:dyDescent="0.3">
      <c r="B38" s="79" t="s">
        <v>25</v>
      </c>
      <c r="C38" s="76">
        <v>8</v>
      </c>
      <c r="D38"/>
    </row>
    <row r="39" spans="2:4" ht="20.25" x14ac:dyDescent="0.3">
      <c r="B39" s="79" t="s">
        <v>28</v>
      </c>
      <c r="C39" s="76">
        <v>5</v>
      </c>
    </row>
    <row r="40" spans="2:4" ht="20.25" x14ac:dyDescent="0.3">
      <c r="B40" s="79" t="s">
        <v>16</v>
      </c>
      <c r="C40" s="76">
        <v>23</v>
      </c>
    </row>
    <row r="41" spans="2:4" ht="20.25" x14ac:dyDescent="0.3">
      <c r="B41" s="79" t="s">
        <v>9</v>
      </c>
      <c r="C41" s="76">
        <v>63</v>
      </c>
    </row>
    <row r="42" spans="2:4" ht="20.25" x14ac:dyDescent="0.3">
      <c r="B42" s="78" t="s">
        <v>12</v>
      </c>
      <c r="C42" s="76">
        <v>1743</v>
      </c>
    </row>
    <row r="43" spans="2:4" ht="20.25" x14ac:dyDescent="0.3">
      <c r="B43" s="79" t="s">
        <v>20</v>
      </c>
      <c r="C43" s="76">
        <v>68</v>
      </c>
    </row>
    <row r="44" spans="2:4" ht="20.25" x14ac:dyDescent="0.3">
      <c r="B44" s="79" t="s">
        <v>30</v>
      </c>
      <c r="C44" s="76">
        <v>29</v>
      </c>
    </row>
    <row r="45" spans="2:4" ht="20.25" x14ac:dyDescent="0.3">
      <c r="B45" s="79" t="s">
        <v>31</v>
      </c>
      <c r="C45" s="76">
        <v>20</v>
      </c>
    </row>
    <row r="46" spans="2:4" ht="20.25" x14ac:dyDescent="0.3">
      <c r="B46" s="79" t="s">
        <v>29</v>
      </c>
      <c r="C46" s="76">
        <v>74</v>
      </c>
    </row>
    <row r="47" spans="2:4" ht="20.25" x14ac:dyDescent="0.3">
      <c r="B47" s="79" t="s">
        <v>14</v>
      </c>
      <c r="C47" s="76">
        <v>670</v>
      </c>
    </row>
    <row r="48" spans="2:4" ht="20.25" x14ac:dyDescent="0.3">
      <c r="B48" s="79" t="s">
        <v>25</v>
      </c>
      <c r="C48" s="76">
        <v>79</v>
      </c>
    </row>
    <row r="49" spans="2:3" ht="20.25" x14ac:dyDescent="0.3">
      <c r="B49" s="79" t="s">
        <v>28</v>
      </c>
      <c r="C49" s="76">
        <v>107</v>
      </c>
    </row>
    <row r="50" spans="2:3" ht="20.25" x14ac:dyDescent="0.3">
      <c r="B50" s="79" t="s">
        <v>16</v>
      </c>
      <c r="C50" s="76">
        <v>216</v>
      </c>
    </row>
    <row r="51" spans="2:3" ht="20.25" x14ac:dyDescent="0.3">
      <c r="B51" s="79" t="s">
        <v>9</v>
      </c>
      <c r="C51" s="76">
        <v>480</v>
      </c>
    </row>
    <row r="52" spans="2:3" ht="20.25" x14ac:dyDescent="0.3">
      <c r="B52" s="78" t="s">
        <v>10</v>
      </c>
      <c r="C52" s="76">
        <v>319</v>
      </c>
    </row>
    <row r="53" spans="2:3" ht="20.25" x14ac:dyDescent="0.3">
      <c r="B53" s="79" t="s">
        <v>20</v>
      </c>
      <c r="C53" s="76">
        <v>4</v>
      </c>
    </row>
    <row r="54" spans="2:3" ht="20.25" x14ac:dyDescent="0.3">
      <c r="B54" s="79" t="s">
        <v>30</v>
      </c>
      <c r="C54" s="76">
        <v>7</v>
      </c>
    </row>
    <row r="55" spans="2:3" ht="20.25" x14ac:dyDescent="0.3">
      <c r="B55" s="79" t="s">
        <v>31</v>
      </c>
      <c r="C55" s="76">
        <v>6</v>
      </c>
    </row>
    <row r="56" spans="2:3" ht="20.25" x14ac:dyDescent="0.3">
      <c r="B56" s="79" t="s">
        <v>29</v>
      </c>
      <c r="C56" s="76">
        <v>26</v>
      </c>
    </row>
    <row r="57" spans="2:3" ht="20.25" x14ac:dyDescent="0.3">
      <c r="B57" s="79" t="s">
        <v>14</v>
      </c>
      <c r="C57" s="76">
        <v>97</v>
      </c>
    </row>
    <row r="58" spans="2:3" ht="20.25" x14ac:dyDescent="0.3">
      <c r="B58" s="79" t="s">
        <v>25</v>
      </c>
      <c r="C58" s="76">
        <v>8</v>
      </c>
    </row>
    <row r="59" spans="2:3" ht="20.25" x14ac:dyDescent="0.3">
      <c r="B59" s="79" t="s">
        <v>28</v>
      </c>
      <c r="C59" s="76">
        <v>4</v>
      </c>
    </row>
    <row r="60" spans="2:3" ht="20.25" x14ac:dyDescent="0.3">
      <c r="B60" s="79" t="s">
        <v>16</v>
      </c>
      <c r="C60" s="76">
        <v>48</v>
      </c>
    </row>
    <row r="61" spans="2:3" ht="20.25" x14ac:dyDescent="0.3">
      <c r="B61" s="79" t="s">
        <v>9</v>
      </c>
      <c r="C61" s="76">
        <v>119</v>
      </c>
    </row>
    <row r="62" spans="2:3" ht="20.25" x14ac:dyDescent="0.3">
      <c r="B62" s="78" t="s">
        <v>32</v>
      </c>
      <c r="C62" s="76">
        <v>1784</v>
      </c>
    </row>
    <row r="63" spans="2:3" ht="20.25" x14ac:dyDescent="0.3">
      <c r="B63" s="79" t="s">
        <v>20</v>
      </c>
      <c r="C63" s="76">
        <v>106</v>
      </c>
    </row>
    <row r="64" spans="2:3" ht="20.25" x14ac:dyDescent="0.3">
      <c r="B64" s="79" t="s">
        <v>30</v>
      </c>
      <c r="C64" s="76">
        <v>38</v>
      </c>
    </row>
    <row r="65" spans="2:3" ht="20.25" x14ac:dyDescent="0.3">
      <c r="B65" s="79" t="s">
        <v>31</v>
      </c>
      <c r="C65" s="76">
        <v>7</v>
      </c>
    </row>
    <row r="66" spans="2:3" ht="20.25" x14ac:dyDescent="0.3">
      <c r="B66" s="79" t="s">
        <v>29</v>
      </c>
      <c r="C66" s="76">
        <v>70</v>
      </c>
    </row>
    <row r="67" spans="2:3" ht="20.25" x14ac:dyDescent="0.3">
      <c r="B67" s="79" t="s">
        <v>14</v>
      </c>
      <c r="C67" s="76">
        <v>708</v>
      </c>
    </row>
    <row r="68" spans="2:3" ht="20.25" x14ac:dyDescent="0.3">
      <c r="B68" s="79" t="s">
        <v>25</v>
      </c>
      <c r="C68" s="76">
        <v>87</v>
      </c>
    </row>
    <row r="69" spans="2:3" ht="20.25" x14ac:dyDescent="0.3">
      <c r="B69" s="79" t="s">
        <v>28</v>
      </c>
      <c r="C69" s="76">
        <v>73</v>
      </c>
    </row>
    <row r="70" spans="2:3" ht="20.25" x14ac:dyDescent="0.3">
      <c r="B70" s="79" t="s">
        <v>16</v>
      </c>
      <c r="C70" s="76">
        <v>175</v>
      </c>
    </row>
    <row r="71" spans="2:3" ht="20.25" x14ac:dyDescent="0.3">
      <c r="B71" s="79" t="s">
        <v>9</v>
      </c>
      <c r="C71" s="76">
        <v>520</v>
      </c>
    </row>
    <row r="72" spans="2:3" ht="20.25" x14ac:dyDescent="0.3">
      <c r="B72" s="78" t="s">
        <v>22</v>
      </c>
      <c r="C72" s="76">
        <v>222</v>
      </c>
    </row>
    <row r="73" spans="2:3" ht="20.25" x14ac:dyDescent="0.3">
      <c r="B73" s="79" t="s">
        <v>20</v>
      </c>
      <c r="C73" s="76">
        <v>9</v>
      </c>
    </row>
    <row r="74" spans="2:3" ht="20.25" x14ac:dyDescent="0.3">
      <c r="B74" s="79" t="s">
        <v>30</v>
      </c>
      <c r="C74" s="76">
        <v>1</v>
      </c>
    </row>
    <row r="75" spans="2:3" ht="20.25" x14ac:dyDescent="0.3">
      <c r="B75" s="79" t="s">
        <v>31</v>
      </c>
      <c r="C75" s="76">
        <v>2</v>
      </c>
    </row>
    <row r="76" spans="2:3" ht="20.25" x14ac:dyDescent="0.3">
      <c r="B76" s="79" t="s">
        <v>29</v>
      </c>
      <c r="C76" s="76">
        <v>13</v>
      </c>
    </row>
    <row r="77" spans="2:3" ht="20.25" x14ac:dyDescent="0.3">
      <c r="B77" s="79" t="s">
        <v>14</v>
      </c>
      <c r="C77" s="76">
        <v>94</v>
      </c>
    </row>
    <row r="78" spans="2:3" ht="20.25" x14ac:dyDescent="0.3">
      <c r="B78" s="79" t="s">
        <v>25</v>
      </c>
      <c r="C78" s="76">
        <v>28</v>
      </c>
    </row>
    <row r="79" spans="2:3" ht="20.25" x14ac:dyDescent="0.3">
      <c r="B79" s="79" t="s">
        <v>28</v>
      </c>
      <c r="C79" s="76">
        <v>2</v>
      </c>
    </row>
    <row r="80" spans="2:3" ht="20.25" x14ac:dyDescent="0.3">
      <c r="B80" s="79" t="s">
        <v>16</v>
      </c>
      <c r="C80" s="76">
        <v>2</v>
      </c>
    </row>
    <row r="81" spans="2:3" ht="20.25" x14ac:dyDescent="0.3">
      <c r="B81" s="79" t="s">
        <v>9</v>
      </c>
      <c r="C81" s="76">
        <v>71</v>
      </c>
    </row>
    <row r="82" spans="2:3" ht="20.25" x14ac:dyDescent="0.3">
      <c r="B82" s="78" t="s">
        <v>15</v>
      </c>
      <c r="C82" s="76">
        <v>88</v>
      </c>
    </row>
    <row r="83" spans="2:3" ht="20.25" x14ac:dyDescent="0.3">
      <c r="B83" s="79" t="s">
        <v>20</v>
      </c>
      <c r="C83" s="76">
        <v>3</v>
      </c>
    </row>
    <row r="84" spans="2:3" ht="20.25" x14ac:dyDescent="0.3">
      <c r="B84" s="79" t="s">
        <v>30</v>
      </c>
      <c r="C84" s="76">
        <v>1</v>
      </c>
    </row>
    <row r="85" spans="2:3" ht="20.25" x14ac:dyDescent="0.3">
      <c r="B85" s="79" t="s">
        <v>29</v>
      </c>
      <c r="C85" s="76">
        <v>1</v>
      </c>
    </row>
    <row r="86" spans="2:3" ht="20.25" x14ac:dyDescent="0.3">
      <c r="B86" s="79" t="s">
        <v>14</v>
      </c>
      <c r="C86" s="76">
        <v>38</v>
      </c>
    </row>
    <row r="87" spans="2:3" ht="20.25" x14ac:dyDescent="0.3">
      <c r="B87" s="79" t="s">
        <v>25</v>
      </c>
      <c r="C87" s="76">
        <v>3</v>
      </c>
    </row>
    <row r="88" spans="2:3" ht="20.25" x14ac:dyDescent="0.3">
      <c r="B88" s="79" t="s">
        <v>28</v>
      </c>
      <c r="C88" s="76">
        <v>3</v>
      </c>
    </row>
    <row r="89" spans="2:3" ht="20.25" x14ac:dyDescent="0.3">
      <c r="B89" s="79" t="s">
        <v>16</v>
      </c>
      <c r="C89" s="76">
        <v>10</v>
      </c>
    </row>
    <row r="90" spans="2:3" ht="20.25" x14ac:dyDescent="0.3">
      <c r="B90" s="79" t="s">
        <v>9</v>
      </c>
      <c r="C90" s="76">
        <v>29</v>
      </c>
    </row>
    <row r="91" spans="2:3" ht="20.25" x14ac:dyDescent="0.3">
      <c r="B91" s="78" t="s">
        <v>21</v>
      </c>
      <c r="C91" s="76">
        <v>786</v>
      </c>
    </row>
    <row r="92" spans="2:3" ht="20.25" x14ac:dyDescent="0.3">
      <c r="B92" s="79" t="s">
        <v>20</v>
      </c>
      <c r="C92" s="76">
        <v>41</v>
      </c>
    </row>
    <row r="93" spans="2:3" ht="20.25" x14ac:dyDescent="0.3">
      <c r="B93" s="79" t="s">
        <v>30</v>
      </c>
      <c r="C93" s="76">
        <v>31</v>
      </c>
    </row>
    <row r="94" spans="2:3" ht="20.25" x14ac:dyDescent="0.3">
      <c r="B94" s="79" t="s">
        <v>31</v>
      </c>
      <c r="C94" s="76">
        <v>42</v>
      </c>
    </row>
    <row r="95" spans="2:3" ht="20.25" x14ac:dyDescent="0.3">
      <c r="B95" s="79" t="s">
        <v>29</v>
      </c>
      <c r="C95" s="76">
        <v>30</v>
      </c>
    </row>
    <row r="96" spans="2:3" ht="20.25" x14ac:dyDescent="0.3">
      <c r="B96" s="79" t="s">
        <v>14</v>
      </c>
      <c r="C96" s="76">
        <v>271</v>
      </c>
    </row>
    <row r="97" spans="2:3" ht="20.25" x14ac:dyDescent="0.3">
      <c r="B97" s="79" t="s">
        <v>25</v>
      </c>
      <c r="C97" s="76">
        <v>37</v>
      </c>
    </row>
    <row r="98" spans="2:3" ht="20.25" x14ac:dyDescent="0.3">
      <c r="B98" s="79" t="s">
        <v>28</v>
      </c>
      <c r="C98" s="76">
        <v>36</v>
      </c>
    </row>
    <row r="99" spans="2:3" ht="20.25" x14ac:dyDescent="0.3">
      <c r="B99" s="79" t="s">
        <v>16</v>
      </c>
      <c r="C99" s="76">
        <v>88</v>
      </c>
    </row>
    <row r="100" spans="2:3" ht="20.25" x14ac:dyDescent="0.3">
      <c r="B100" s="79" t="s">
        <v>9</v>
      </c>
      <c r="C100" s="76">
        <v>210</v>
      </c>
    </row>
    <row r="101" spans="2:3" ht="20.25" x14ac:dyDescent="0.3">
      <c r="B101" s="78" t="s">
        <v>24</v>
      </c>
      <c r="C101" s="76">
        <v>527</v>
      </c>
    </row>
    <row r="102" spans="2:3" ht="20.25" x14ac:dyDescent="0.3">
      <c r="B102" s="79" t="s">
        <v>20</v>
      </c>
      <c r="C102" s="76">
        <v>12</v>
      </c>
    </row>
    <row r="103" spans="2:3" ht="20.25" x14ac:dyDescent="0.3">
      <c r="B103" s="79" t="s">
        <v>30</v>
      </c>
      <c r="C103" s="76">
        <v>9</v>
      </c>
    </row>
    <row r="104" spans="2:3" ht="20.25" x14ac:dyDescent="0.3">
      <c r="B104" s="79" t="s">
        <v>31</v>
      </c>
      <c r="C104" s="76">
        <v>6</v>
      </c>
    </row>
    <row r="105" spans="2:3" ht="20.25" x14ac:dyDescent="0.3">
      <c r="B105" s="79" t="s">
        <v>29</v>
      </c>
      <c r="C105" s="76">
        <v>15</v>
      </c>
    </row>
    <row r="106" spans="2:3" ht="20.25" x14ac:dyDescent="0.3">
      <c r="B106" s="79" t="s">
        <v>14</v>
      </c>
      <c r="C106" s="76">
        <v>278</v>
      </c>
    </row>
    <row r="107" spans="2:3" ht="20.25" x14ac:dyDescent="0.3">
      <c r="B107" s="79" t="s">
        <v>25</v>
      </c>
      <c r="C107" s="76">
        <v>26</v>
      </c>
    </row>
    <row r="108" spans="2:3" ht="20.25" x14ac:dyDescent="0.3">
      <c r="B108" s="79" t="s">
        <v>28</v>
      </c>
      <c r="C108" s="76">
        <v>23</v>
      </c>
    </row>
    <row r="109" spans="2:3" ht="20.25" x14ac:dyDescent="0.3">
      <c r="B109" s="79" t="s">
        <v>16</v>
      </c>
      <c r="C109" s="76">
        <v>43</v>
      </c>
    </row>
    <row r="110" spans="2:3" ht="20.25" x14ac:dyDescent="0.3">
      <c r="B110" s="79" t="s">
        <v>9</v>
      </c>
      <c r="C110" s="76">
        <v>115</v>
      </c>
    </row>
    <row r="111" spans="2:3" ht="20.25" x14ac:dyDescent="0.3">
      <c r="B111" s="78" t="s">
        <v>17</v>
      </c>
      <c r="C111" s="76">
        <v>976</v>
      </c>
    </row>
    <row r="112" spans="2:3" ht="20.25" x14ac:dyDescent="0.3">
      <c r="B112" s="79" t="s">
        <v>20</v>
      </c>
      <c r="C112" s="76">
        <v>27</v>
      </c>
    </row>
    <row r="113" spans="2:3" ht="20.25" x14ac:dyDescent="0.3">
      <c r="B113" s="79" t="s">
        <v>30</v>
      </c>
      <c r="C113" s="76">
        <v>43</v>
      </c>
    </row>
    <row r="114" spans="2:3" ht="20.25" x14ac:dyDescent="0.3">
      <c r="B114" s="79" t="s">
        <v>31</v>
      </c>
      <c r="C114" s="76">
        <v>9</v>
      </c>
    </row>
    <row r="115" spans="2:3" ht="20.25" x14ac:dyDescent="0.3">
      <c r="B115" s="79" t="s">
        <v>29</v>
      </c>
      <c r="C115" s="76">
        <v>50</v>
      </c>
    </row>
    <row r="116" spans="2:3" ht="20.25" x14ac:dyDescent="0.3">
      <c r="B116" s="79" t="s">
        <v>14</v>
      </c>
      <c r="C116" s="76">
        <v>350</v>
      </c>
    </row>
    <row r="117" spans="2:3" ht="20.25" x14ac:dyDescent="0.3">
      <c r="B117" s="79" t="s">
        <v>25</v>
      </c>
      <c r="C117" s="76">
        <v>64</v>
      </c>
    </row>
    <row r="118" spans="2:3" ht="20.25" x14ac:dyDescent="0.3">
      <c r="B118" s="79" t="s">
        <v>28</v>
      </c>
      <c r="C118" s="76">
        <v>55</v>
      </c>
    </row>
    <row r="119" spans="2:3" ht="20.25" x14ac:dyDescent="0.3">
      <c r="B119" s="79" t="s">
        <v>16</v>
      </c>
      <c r="C119" s="76">
        <v>110</v>
      </c>
    </row>
    <row r="120" spans="2:3" ht="20.25" x14ac:dyDescent="0.3">
      <c r="B120" s="79" t="s">
        <v>9</v>
      </c>
      <c r="C120" s="76">
        <v>268</v>
      </c>
    </row>
    <row r="121" spans="2:3" ht="20.25" x14ac:dyDescent="0.3">
      <c r="B121" s="78" t="s">
        <v>26</v>
      </c>
      <c r="C121" s="76">
        <v>3</v>
      </c>
    </row>
    <row r="122" spans="2:3" ht="20.25" x14ac:dyDescent="0.3">
      <c r="B122" s="79" t="s">
        <v>14</v>
      </c>
      <c r="C122" s="76">
        <v>1</v>
      </c>
    </row>
    <row r="123" spans="2:3" ht="20.25" x14ac:dyDescent="0.3">
      <c r="B123" s="79" t="s">
        <v>9</v>
      </c>
      <c r="C123" s="76">
        <v>2</v>
      </c>
    </row>
    <row r="124" spans="2:3" ht="20.25" x14ac:dyDescent="0.3">
      <c r="B124" s="78" t="s">
        <v>27</v>
      </c>
      <c r="C124" s="76">
        <v>1</v>
      </c>
    </row>
    <row r="125" spans="2:3" ht="20.25" x14ac:dyDescent="0.3">
      <c r="B125" s="79" t="s">
        <v>9</v>
      </c>
      <c r="C125" s="76">
        <v>1</v>
      </c>
    </row>
    <row r="126" spans="2:3" ht="20.25" x14ac:dyDescent="0.3">
      <c r="B126" s="78" t="s">
        <v>18</v>
      </c>
      <c r="C126" s="76">
        <v>1</v>
      </c>
    </row>
    <row r="127" spans="2:3" ht="20.25" x14ac:dyDescent="0.3">
      <c r="B127" s="79" t="s">
        <v>9</v>
      </c>
      <c r="C127" s="76">
        <v>1</v>
      </c>
    </row>
    <row r="128" spans="2:3" ht="20.25" x14ac:dyDescent="0.3">
      <c r="B128" s="78" t="s">
        <v>34</v>
      </c>
      <c r="C128" s="76">
        <v>1</v>
      </c>
    </row>
    <row r="129" spans="2:3" ht="20.25" x14ac:dyDescent="0.3">
      <c r="B129" s="79" t="s">
        <v>28</v>
      </c>
      <c r="C129" s="76">
        <v>1</v>
      </c>
    </row>
    <row r="130" spans="2:3" ht="20.25" x14ac:dyDescent="0.3">
      <c r="B130" s="78" t="s">
        <v>33</v>
      </c>
      <c r="C130" s="76">
        <v>1</v>
      </c>
    </row>
    <row r="131" spans="2:3" ht="20.25" x14ac:dyDescent="0.3">
      <c r="B131" s="79" t="s">
        <v>28</v>
      </c>
      <c r="C131" s="76">
        <v>1</v>
      </c>
    </row>
    <row r="132" spans="2:3" ht="20.25" x14ac:dyDescent="0.3">
      <c r="B132" s="78" t="s">
        <v>37</v>
      </c>
      <c r="C132" s="76">
        <v>7140</v>
      </c>
    </row>
    <row r="133" spans="2:3" ht="30.75" customHeight="1" x14ac:dyDescent="0.25">
      <c r="C133" s="74"/>
    </row>
    <row r="134" spans="2:3" ht="30.75" customHeight="1" x14ac:dyDescent="0.25">
      <c r="C134" s="74"/>
    </row>
    <row r="135" spans="2:3" ht="30.75" customHeight="1" x14ac:dyDescent="0.25">
      <c r="C135" s="74"/>
    </row>
    <row r="136" spans="2:3" ht="30.75" customHeight="1" x14ac:dyDescent="0.25">
      <c r="C136" s="74"/>
    </row>
    <row r="137" spans="2:3" ht="30.75" customHeight="1" x14ac:dyDescent="0.25">
      <c r="C137" s="74"/>
    </row>
    <row r="138" spans="2:3" ht="30.75" customHeight="1" x14ac:dyDescent="0.25">
      <c r="C138" s="74"/>
    </row>
    <row r="139" spans="2:3" ht="30.75" customHeight="1" x14ac:dyDescent="0.25">
      <c r="C139" s="74"/>
    </row>
    <row r="140" spans="2:3" ht="30.75" customHeight="1" x14ac:dyDescent="0.25">
      <c r="C140" s="74"/>
    </row>
    <row r="141" spans="2:3" ht="30.75" customHeight="1" x14ac:dyDescent="0.25">
      <c r="C141" s="74"/>
    </row>
    <row r="142" spans="2:3" ht="30.75" customHeight="1" x14ac:dyDescent="0.25">
      <c r="C142" s="74"/>
    </row>
    <row r="143" spans="2:3" ht="30.75" customHeight="1" x14ac:dyDescent="0.25">
      <c r="C143" s="74"/>
    </row>
    <row r="144" spans="2:3" ht="30.75" customHeight="1" x14ac:dyDescent="0.25">
      <c r="C144" s="74"/>
    </row>
    <row r="145" spans="3:3" ht="30.75" customHeight="1" x14ac:dyDescent="0.25">
      <c r="C145" s="74"/>
    </row>
    <row r="146" spans="3:3" ht="30.75" customHeight="1" x14ac:dyDescent="0.25">
      <c r="C146" s="74"/>
    </row>
    <row r="147" spans="3:3" ht="30.75" customHeight="1" x14ac:dyDescent="0.25">
      <c r="C147" s="74"/>
    </row>
    <row r="148" spans="3:3" ht="30.75" customHeight="1" x14ac:dyDescent="0.25">
      <c r="C148" s="74"/>
    </row>
    <row r="149" spans="3:3" ht="30.75" customHeight="1" x14ac:dyDescent="0.25">
      <c r="C149" s="74"/>
    </row>
    <row r="150" spans="3:3" ht="30.75" customHeight="1" x14ac:dyDescent="0.25">
      <c r="C150" s="74"/>
    </row>
    <row r="151" spans="3:3" ht="30.75" customHeight="1" x14ac:dyDescent="0.25">
      <c r="C151" s="74"/>
    </row>
    <row r="152" spans="3:3" ht="30.75" customHeight="1" x14ac:dyDescent="0.25">
      <c r="C152" s="74"/>
    </row>
    <row r="153" spans="3:3" ht="30.75" customHeight="1" x14ac:dyDescent="0.25">
      <c r="C153" s="74"/>
    </row>
    <row r="154" spans="3:3" ht="30.75" customHeight="1" x14ac:dyDescent="0.25">
      <c r="C154" s="74"/>
    </row>
    <row r="155" spans="3:3" ht="30.75" customHeight="1" x14ac:dyDescent="0.25">
      <c r="C155" s="74"/>
    </row>
    <row r="156" spans="3:3" ht="30.75" customHeight="1" x14ac:dyDescent="0.25">
      <c r="C156" s="74"/>
    </row>
    <row r="157" spans="3:3" ht="30.75" customHeight="1" x14ac:dyDescent="0.25">
      <c r="C157" s="74"/>
    </row>
    <row r="158" spans="3:3" ht="30.75" customHeight="1" x14ac:dyDescent="0.25">
      <c r="C158" s="74"/>
    </row>
    <row r="159" spans="3:3" ht="30.75" customHeight="1" x14ac:dyDescent="0.25">
      <c r="C159" s="74"/>
    </row>
    <row r="160" spans="3:3" ht="30.75" customHeight="1" x14ac:dyDescent="0.25">
      <c r="C160" s="74"/>
    </row>
    <row r="161" spans="3:3" ht="30.75" customHeight="1" x14ac:dyDescent="0.25">
      <c r="C161" s="74"/>
    </row>
    <row r="162" spans="3:3" ht="30.75" customHeight="1" x14ac:dyDescent="0.25">
      <c r="C162" s="74"/>
    </row>
    <row r="163" spans="3:3" ht="30.75" customHeight="1" x14ac:dyDescent="0.25">
      <c r="C163" s="74"/>
    </row>
    <row r="164" spans="3:3" ht="30.75" customHeight="1" x14ac:dyDescent="0.25">
      <c r="C164" s="74"/>
    </row>
    <row r="165" spans="3:3" ht="30.75" customHeight="1" x14ac:dyDescent="0.25">
      <c r="C165" s="74"/>
    </row>
    <row r="166" spans="3:3" ht="30.75" customHeight="1" x14ac:dyDescent="0.25">
      <c r="C166" s="74"/>
    </row>
    <row r="167" spans="3:3" ht="30.75" customHeight="1" x14ac:dyDescent="0.25">
      <c r="C167" s="74"/>
    </row>
    <row r="168" spans="3:3" ht="30.75" customHeight="1" x14ac:dyDescent="0.25">
      <c r="C168" s="74"/>
    </row>
    <row r="169" spans="3:3" ht="30.75" customHeight="1" x14ac:dyDescent="0.25">
      <c r="C169" s="74"/>
    </row>
    <row r="170" spans="3:3" ht="30.75" customHeight="1" x14ac:dyDescent="0.25">
      <c r="C170" s="74"/>
    </row>
    <row r="171" spans="3:3" ht="30.75" customHeight="1" x14ac:dyDescent="0.25">
      <c r="C171" s="74"/>
    </row>
    <row r="172" spans="3:3" ht="30.75" customHeight="1" x14ac:dyDescent="0.25">
      <c r="C172" s="74"/>
    </row>
    <row r="173" spans="3:3" ht="30.75" customHeight="1" x14ac:dyDescent="0.25">
      <c r="C173" s="74"/>
    </row>
    <row r="174" spans="3:3" ht="30.75" customHeight="1" x14ac:dyDescent="0.25">
      <c r="C174" s="74"/>
    </row>
    <row r="175" spans="3:3" ht="30.75" customHeight="1" x14ac:dyDescent="0.25">
      <c r="C175" s="74"/>
    </row>
    <row r="176" spans="3:3" ht="30.75" customHeight="1" x14ac:dyDescent="0.25">
      <c r="C176" s="74"/>
    </row>
    <row r="177" spans="3:3" ht="30.75" customHeight="1" x14ac:dyDescent="0.25">
      <c r="C177" s="74"/>
    </row>
    <row r="178" spans="3:3" ht="30.75" customHeight="1" x14ac:dyDescent="0.25">
      <c r="C178" s="74"/>
    </row>
    <row r="179" spans="3:3" ht="30.75" customHeight="1" x14ac:dyDescent="0.25">
      <c r="C179" s="74"/>
    </row>
    <row r="180" spans="3:3" ht="30.75" customHeight="1" x14ac:dyDescent="0.25">
      <c r="C180" s="74"/>
    </row>
    <row r="181" spans="3:3" ht="30.75" customHeight="1" x14ac:dyDescent="0.25">
      <c r="C181" s="74"/>
    </row>
    <row r="182" spans="3:3" ht="30.75" customHeight="1" x14ac:dyDescent="0.25">
      <c r="C182" s="74"/>
    </row>
    <row r="183" spans="3:3" ht="30.75" customHeight="1" x14ac:dyDescent="0.25">
      <c r="C183" s="74"/>
    </row>
    <row r="184" spans="3:3" ht="30.75" customHeight="1" x14ac:dyDescent="0.25">
      <c r="C184" s="74"/>
    </row>
    <row r="185" spans="3:3" ht="30.75" customHeight="1" x14ac:dyDescent="0.25">
      <c r="C185" s="74"/>
    </row>
    <row r="186" spans="3:3" ht="30.75" customHeight="1" x14ac:dyDescent="0.25">
      <c r="C186" s="74"/>
    </row>
    <row r="187" spans="3:3" ht="30.75" customHeight="1" x14ac:dyDescent="0.25">
      <c r="C187" s="74"/>
    </row>
    <row r="188" spans="3:3" ht="30.75" customHeight="1" x14ac:dyDescent="0.25">
      <c r="C188" s="74"/>
    </row>
    <row r="189" spans="3:3" ht="30.75" customHeight="1" x14ac:dyDescent="0.25">
      <c r="C189" s="74"/>
    </row>
    <row r="190" spans="3:3" ht="30.75" customHeight="1" x14ac:dyDescent="0.25">
      <c r="C190" s="74"/>
    </row>
    <row r="191" spans="3:3" ht="30.75" customHeight="1" x14ac:dyDescent="0.25">
      <c r="C191" s="74"/>
    </row>
    <row r="192" spans="3:3" ht="30.75" customHeight="1" x14ac:dyDescent="0.25">
      <c r="C192" s="74"/>
    </row>
    <row r="193" spans="3:3" ht="30.75" customHeight="1" x14ac:dyDescent="0.25">
      <c r="C193" s="74"/>
    </row>
    <row r="194" spans="3:3" ht="30.75" customHeight="1" x14ac:dyDescent="0.25">
      <c r="C194" s="74"/>
    </row>
    <row r="195" spans="3:3" ht="30.75" customHeight="1" x14ac:dyDescent="0.25">
      <c r="C195" s="74"/>
    </row>
    <row r="196" spans="3:3" ht="30.75" customHeight="1" x14ac:dyDescent="0.25">
      <c r="C196" s="74"/>
    </row>
    <row r="197" spans="3:3" ht="30.75" customHeight="1" x14ac:dyDescent="0.25">
      <c r="C197" s="74"/>
    </row>
    <row r="198" spans="3:3" ht="30.75" customHeight="1" x14ac:dyDescent="0.25">
      <c r="C198" s="74"/>
    </row>
    <row r="199" spans="3:3" ht="30.75" customHeight="1" x14ac:dyDescent="0.25">
      <c r="C199" s="74"/>
    </row>
    <row r="200" spans="3:3" ht="30.75" customHeight="1" x14ac:dyDescent="0.25">
      <c r="C200" s="74"/>
    </row>
    <row r="201" spans="3:3" ht="30.75" customHeight="1" x14ac:dyDescent="0.25">
      <c r="C201" s="74"/>
    </row>
    <row r="202" spans="3:3" ht="30.75" customHeight="1" x14ac:dyDescent="0.25">
      <c r="C202" s="74"/>
    </row>
    <row r="203" spans="3:3" ht="30.75" customHeight="1" x14ac:dyDescent="0.25">
      <c r="C203" s="74"/>
    </row>
    <row r="204" spans="3:3" ht="30.75" customHeight="1" x14ac:dyDescent="0.25">
      <c r="C204" s="74"/>
    </row>
    <row r="205" spans="3:3" ht="30.75" customHeight="1" x14ac:dyDescent="0.25">
      <c r="C205" s="74"/>
    </row>
    <row r="206" spans="3:3" ht="30.75" customHeight="1" x14ac:dyDescent="0.25">
      <c r="C206" s="74"/>
    </row>
    <row r="207" spans="3:3" ht="30.75" customHeight="1" x14ac:dyDescent="0.25">
      <c r="C207" s="74"/>
    </row>
    <row r="208" spans="3:3" ht="30.75" customHeight="1" x14ac:dyDescent="0.25">
      <c r="C208" s="74"/>
    </row>
    <row r="209" spans="3:3" ht="30.75" customHeight="1" x14ac:dyDescent="0.25">
      <c r="C209" s="74"/>
    </row>
    <row r="210" spans="3:3" ht="30.75" customHeight="1" x14ac:dyDescent="0.25">
      <c r="C210" s="74"/>
    </row>
    <row r="211" spans="3:3" ht="30.75" customHeight="1" x14ac:dyDescent="0.25">
      <c r="C211" s="74"/>
    </row>
    <row r="212" spans="3:3" ht="30.75" customHeight="1" x14ac:dyDescent="0.25">
      <c r="C212" s="74"/>
    </row>
    <row r="213" spans="3:3" ht="30.75" customHeight="1" x14ac:dyDescent="0.25">
      <c r="C213" s="74"/>
    </row>
    <row r="214" spans="3:3" ht="30.75" customHeight="1" x14ac:dyDescent="0.25">
      <c r="C214" s="74"/>
    </row>
    <row r="215" spans="3:3" ht="30.75" customHeight="1" x14ac:dyDescent="0.25">
      <c r="C215" s="74"/>
    </row>
    <row r="216" spans="3:3" ht="30.75" customHeight="1" x14ac:dyDescent="0.25">
      <c r="C216" s="74"/>
    </row>
    <row r="217" spans="3:3" ht="30.75" customHeight="1" x14ac:dyDescent="0.25">
      <c r="C217" s="74"/>
    </row>
    <row r="218" spans="3:3" ht="30.75" customHeight="1" x14ac:dyDescent="0.25">
      <c r="C218" s="74"/>
    </row>
    <row r="219" spans="3:3" ht="30.75" customHeight="1" x14ac:dyDescent="0.25">
      <c r="C219" s="74"/>
    </row>
    <row r="220" spans="3:3" ht="30.75" customHeight="1" x14ac:dyDescent="0.25">
      <c r="C220" s="74"/>
    </row>
    <row r="221" spans="3:3" ht="30.75" customHeight="1" x14ac:dyDescent="0.25">
      <c r="C221" s="74"/>
    </row>
    <row r="222" spans="3:3" ht="30.75" customHeight="1" x14ac:dyDescent="0.25">
      <c r="C222" s="74"/>
    </row>
    <row r="223" spans="3:3" ht="30.75" customHeight="1" x14ac:dyDescent="0.25">
      <c r="C223" s="74"/>
    </row>
    <row r="224" spans="3:3" ht="30.75" customHeight="1" x14ac:dyDescent="0.25">
      <c r="C224" s="74"/>
    </row>
    <row r="225" spans="3:3" ht="30.75" customHeight="1" x14ac:dyDescent="0.25">
      <c r="C225" s="74"/>
    </row>
    <row r="226" spans="3:3" ht="30.75" customHeight="1" x14ac:dyDescent="0.25">
      <c r="C226" s="74"/>
    </row>
    <row r="227" spans="3:3" ht="30.75" customHeight="1" x14ac:dyDescent="0.25">
      <c r="C227" s="74"/>
    </row>
    <row r="228" spans="3:3" ht="30.75" customHeight="1" x14ac:dyDescent="0.25">
      <c r="C228" s="74"/>
    </row>
    <row r="229" spans="3:3" ht="30.75" customHeight="1" x14ac:dyDescent="0.25">
      <c r="C229" s="74"/>
    </row>
    <row r="230" spans="3:3" ht="30.75" customHeight="1" x14ac:dyDescent="0.25">
      <c r="C230" s="74"/>
    </row>
    <row r="231" spans="3:3" ht="30.75" customHeight="1" x14ac:dyDescent="0.25">
      <c r="C231" s="74"/>
    </row>
    <row r="232" spans="3:3" ht="30.75" customHeight="1" x14ac:dyDescent="0.25">
      <c r="C232" s="74"/>
    </row>
    <row r="233" spans="3:3" ht="30.75" customHeight="1" x14ac:dyDescent="0.25">
      <c r="C233" s="74"/>
    </row>
    <row r="234" spans="3:3" ht="30.75" customHeight="1" x14ac:dyDescent="0.25">
      <c r="C234" s="74"/>
    </row>
    <row r="235" spans="3:3" ht="30.75" customHeight="1" x14ac:dyDescent="0.25">
      <c r="C235" s="74"/>
    </row>
    <row r="236" spans="3:3" ht="30.75" customHeight="1" x14ac:dyDescent="0.25">
      <c r="C236" s="74"/>
    </row>
    <row r="237" spans="3:3" ht="30.75" customHeight="1" x14ac:dyDescent="0.25">
      <c r="C237" s="74"/>
    </row>
    <row r="238" spans="3:3" ht="30.75" customHeight="1" x14ac:dyDescent="0.25">
      <c r="C238" s="74"/>
    </row>
    <row r="239" spans="3:3" ht="30.75" customHeight="1" x14ac:dyDescent="0.25">
      <c r="C239" s="74"/>
    </row>
    <row r="240" spans="3:3" ht="30.75" customHeight="1" x14ac:dyDescent="0.25">
      <c r="C240" s="74"/>
    </row>
    <row r="241" spans="3:3" ht="30.75" customHeight="1" x14ac:dyDescent="0.25">
      <c r="C241" s="74"/>
    </row>
    <row r="242" spans="3:3" ht="30.75" customHeight="1" x14ac:dyDescent="0.25">
      <c r="C242" s="74"/>
    </row>
    <row r="243" spans="3:3" ht="30.75" customHeight="1" x14ac:dyDescent="0.25">
      <c r="C243" s="74"/>
    </row>
    <row r="244" spans="3:3" ht="30.75" customHeight="1" x14ac:dyDescent="0.25">
      <c r="C244" s="74"/>
    </row>
    <row r="245" spans="3:3" ht="30.75" customHeight="1" x14ac:dyDescent="0.25">
      <c r="C245" s="74"/>
    </row>
    <row r="246" spans="3:3" ht="30.75" customHeight="1" x14ac:dyDescent="0.25">
      <c r="C246" s="74"/>
    </row>
    <row r="247" spans="3:3" ht="30.75" customHeight="1" x14ac:dyDescent="0.25">
      <c r="C247" s="74"/>
    </row>
    <row r="248" spans="3:3" ht="30.75" customHeight="1" x14ac:dyDescent="0.25">
      <c r="C248" s="74"/>
    </row>
    <row r="249" spans="3:3" ht="30.75" customHeight="1" x14ac:dyDescent="0.25">
      <c r="C249" s="74"/>
    </row>
    <row r="250" spans="3:3" ht="30.75" customHeight="1" x14ac:dyDescent="0.25">
      <c r="C250" s="74"/>
    </row>
    <row r="251" spans="3:3" ht="30.75" customHeight="1" x14ac:dyDescent="0.25">
      <c r="C251" s="74"/>
    </row>
    <row r="252" spans="3:3" ht="30.75" customHeight="1" x14ac:dyDescent="0.25">
      <c r="C252" s="74"/>
    </row>
    <row r="253" spans="3:3" ht="30.75" customHeight="1" x14ac:dyDescent="0.25">
      <c r="C253" s="74"/>
    </row>
    <row r="254" spans="3:3" ht="30.75" customHeight="1" x14ac:dyDescent="0.25">
      <c r="C254" s="74"/>
    </row>
    <row r="255" spans="3:3" ht="30.75" customHeight="1" x14ac:dyDescent="0.25">
      <c r="C255" s="74"/>
    </row>
    <row r="256" spans="3:3" ht="30.75" customHeight="1" x14ac:dyDescent="0.25">
      <c r="C256" s="74"/>
    </row>
    <row r="257" spans="3:3" ht="30.75" customHeight="1" x14ac:dyDescent="0.25">
      <c r="C257" s="74"/>
    </row>
    <row r="258" spans="3:3" ht="30.75" customHeight="1" x14ac:dyDescent="0.25">
      <c r="C258" s="74"/>
    </row>
    <row r="259" spans="3:3" ht="30.75" customHeight="1" x14ac:dyDescent="0.25">
      <c r="C259" s="74"/>
    </row>
    <row r="260" spans="3:3" ht="30.75" customHeight="1" x14ac:dyDescent="0.25">
      <c r="C260" s="74"/>
    </row>
    <row r="261" spans="3:3" ht="30.75" customHeight="1" x14ac:dyDescent="0.25">
      <c r="C261" s="74"/>
    </row>
    <row r="262" spans="3:3" ht="30.75" customHeight="1" x14ac:dyDescent="0.25">
      <c r="C262" s="74"/>
    </row>
    <row r="263" spans="3:3" ht="30.75" customHeight="1" x14ac:dyDescent="0.25">
      <c r="C263" s="74"/>
    </row>
    <row r="264" spans="3:3" ht="30.75" customHeight="1" x14ac:dyDescent="0.25">
      <c r="C264" s="74"/>
    </row>
    <row r="265" spans="3:3" ht="30.75" customHeight="1" x14ac:dyDescent="0.25">
      <c r="C265" s="74"/>
    </row>
    <row r="266" spans="3:3" ht="30.75" customHeight="1" x14ac:dyDescent="0.25">
      <c r="C266" s="74"/>
    </row>
    <row r="267" spans="3:3" ht="30.75" customHeight="1" x14ac:dyDescent="0.25">
      <c r="C267" s="74"/>
    </row>
    <row r="268" spans="3:3" ht="30.75" customHeight="1" x14ac:dyDescent="0.25">
      <c r="C268" s="74"/>
    </row>
    <row r="269" spans="3:3" ht="30.75" customHeight="1" x14ac:dyDescent="0.25">
      <c r="C269" s="74"/>
    </row>
    <row r="270" spans="3:3" ht="30.75" customHeight="1" x14ac:dyDescent="0.25">
      <c r="C270" s="74"/>
    </row>
    <row r="271" spans="3:3" ht="30.75" customHeight="1" x14ac:dyDescent="0.25">
      <c r="C271" s="74"/>
    </row>
    <row r="272" spans="3:3" ht="30.75" customHeight="1" x14ac:dyDescent="0.25">
      <c r="C272" s="74"/>
    </row>
    <row r="273" spans="3:3" ht="30.75" customHeight="1" x14ac:dyDescent="0.25">
      <c r="C273" s="74"/>
    </row>
    <row r="274" spans="3:3" ht="30.75" customHeight="1" x14ac:dyDescent="0.25">
      <c r="C274" s="74"/>
    </row>
    <row r="275" spans="3:3" ht="30.75" customHeight="1" x14ac:dyDescent="0.25">
      <c r="C275" s="74"/>
    </row>
    <row r="276" spans="3:3" ht="30.75" customHeight="1" x14ac:dyDescent="0.25">
      <c r="C276" s="74"/>
    </row>
    <row r="277" spans="3:3" ht="30.75" customHeight="1" x14ac:dyDescent="0.25">
      <c r="C277" s="74"/>
    </row>
    <row r="278" spans="3:3" ht="30.75" customHeight="1" x14ac:dyDescent="0.25">
      <c r="C278" s="74"/>
    </row>
    <row r="279" spans="3:3" ht="30.75" customHeight="1" x14ac:dyDescent="0.25">
      <c r="C279" s="74"/>
    </row>
    <row r="280" spans="3:3" ht="30.75" customHeight="1" x14ac:dyDescent="0.25">
      <c r="C280" s="74"/>
    </row>
    <row r="281" spans="3:3" ht="30.75" customHeight="1" x14ac:dyDescent="0.25">
      <c r="C281" s="74"/>
    </row>
    <row r="282" spans="3:3" ht="30.75" customHeight="1" x14ac:dyDescent="0.25">
      <c r="C282" s="74"/>
    </row>
    <row r="283" spans="3:3" ht="30.75" customHeight="1" x14ac:dyDescent="0.25">
      <c r="C283" s="74"/>
    </row>
    <row r="284" spans="3:3" ht="30.75" customHeight="1" x14ac:dyDescent="0.25">
      <c r="C284" s="74"/>
    </row>
    <row r="285" spans="3:3" ht="30.75" customHeight="1" x14ac:dyDescent="0.25">
      <c r="C285" s="74"/>
    </row>
    <row r="286" spans="3:3" ht="30.75" customHeight="1" x14ac:dyDescent="0.25">
      <c r="C286" s="74"/>
    </row>
    <row r="287" spans="3:3" ht="30.75" customHeight="1" x14ac:dyDescent="0.25">
      <c r="C287" s="74"/>
    </row>
    <row r="288" spans="3:3" ht="30.75" customHeight="1" x14ac:dyDescent="0.25">
      <c r="C288" s="74"/>
    </row>
    <row r="289" spans="3:3" ht="30.75" customHeight="1" x14ac:dyDescent="0.25">
      <c r="C289" s="74"/>
    </row>
    <row r="290" spans="3:3" ht="30.75" customHeight="1" x14ac:dyDescent="0.25">
      <c r="C290" s="74"/>
    </row>
    <row r="291" spans="3:3" ht="30.75" customHeight="1" x14ac:dyDescent="0.25">
      <c r="C291" s="74"/>
    </row>
    <row r="292" spans="3:3" ht="30.75" customHeight="1" x14ac:dyDescent="0.25">
      <c r="C292" s="74"/>
    </row>
    <row r="293" spans="3:3" ht="30.75" customHeight="1" x14ac:dyDescent="0.25">
      <c r="C293" s="74"/>
    </row>
    <row r="294" spans="3:3" ht="30.75" customHeight="1" x14ac:dyDescent="0.25">
      <c r="C294" s="74"/>
    </row>
    <row r="295" spans="3:3" ht="30.75" customHeight="1" x14ac:dyDescent="0.25">
      <c r="C295" s="74"/>
    </row>
    <row r="296" spans="3:3" ht="30.75" customHeight="1" x14ac:dyDescent="0.25">
      <c r="C296" s="74"/>
    </row>
    <row r="297" spans="3:3" ht="30.75" customHeight="1" x14ac:dyDescent="0.25">
      <c r="C297" s="74"/>
    </row>
    <row r="298" spans="3:3" ht="30.75" customHeight="1" x14ac:dyDescent="0.25">
      <c r="C298" s="74"/>
    </row>
    <row r="299" spans="3:3" ht="30.75" customHeight="1" x14ac:dyDescent="0.25">
      <c r="C299" s="74"/>
    </row>
    <row r="300" spans="3:3" ht="30.75" customHeight="1" x14ac:dyDescent="0.25">
      <c r="C300" s="74"/>
    </row>
    <row r="301" spans="3:3" ht="30.75" customHeight="1" x14ac:dyDescent="0.25">
      <c r="C301" s="74"/>
    </row>
    <row r="302" spans="3:3" ht="30.75" customHeight="1" x14ac:dyDescent="0.25">
      <c r="C302" s="74"/>
    </row>
    <row r="303" spans="3:3" ht="30.75" customHeight="1" x14ac:dyDescent="0.25">
      <c r="C303" s="74"/>
    </row>
    <row r="304" spans="3:3" ht="30.75" customHeight="1" x14ac:dyDescent="0.25">
      <c r="C304" s="74"/>
    </row>
    <row r="305" spans="3:3" ht="30.75" customHeight="1" x14ac:dyDescent="0.25">
      <c r="C305" s="74"/>
    </row>
    <row r="306" spans="3:3" ht="30.75" customHeight="1" x14ac:dyDescent="0.25">
      <c r="C306" s="74"/>
    </row>
    <row r="307" spans="3:3" ht="30.75" customHeight="1" x14ac:dyDescent="0.25">
      <c r="C307" s="74"/>
    </row>
    <row r="308" spans="3:3" ht="30.75" customHeight="1" x14ac:dyDescent="0.25">
      <c r="C308" s="74"/>
    </row>
    <row r="309" spans="3:3" ht="30.75" customHeight="1" x14ac:dyDescent="0.25">
      <c r="C309" s="74"/>
    </row>
    <row r="310" spans="3:3" ht="30.75" customHeight="1" x14ac:dyDescent="0.25">
      <c r="C310" s="74"/>
    </row>
    <row r="311" spans="3:3" ht="30.75" customHeight="1" x14ac:dyDescent="0.25">
      <c r="C311" s="74"/>
    </row>
    <row r="312" spans="3:3" ht="30.75" customHeight="1" x14ac:dyDescent="0.25">
      <c r="C312" s="74"/>
    </row>
    <row r="313" spans="3:3" ht="30.75" customHeight="1" x14ac:dyDescent="0.25">
      <c r="C313" s="74"/>
    </row>
    <row r="314" spans="3:3" ht="30.75" customHeight="1" x14ac:dyDescent="0.25">
      <c r="C314" s="74"/>
    </row>
    <row r="315" spans="3:3" ht="30.75" customHeight="1" x14ac:dyDescent="0.25">
      <c r="C315" s="74"/>
    </row>
    <row r="316" spans="3:3" ht="30.75" customHeight="1" x14ac:dyDescent="0.25">
      <c r="C316" s="74"/>
    </row>
    <row r="317" spans="3:3" ht="30.75" customHeight="1" x14ac:dyDescent="0.25">
      <c r="C317" s="74"/>
    </row>
    <row r="318" spans="3:3" ht="30.75" customHeight="1" x14ac:dyDescent="0.25">
      <c r="C318" s="74"/>
    </row>
    <row r="319" spans="3:3" ht="30.75" customHeight="1" x14ac:dyDescent="0.25">
      <c r="C319" s="74"/>
    </row>
    <row r="320" spans="3:3" ht="30.75" customHeight="1" x14ac:dyDescent="0.25">
      <c r="C320" s="74"/>
    </row>
    <row r="321" spans="3:3" ht="30.75" customHeight="1" x14ac:dyDescent="0.25">
      <c r="C321" s="74"/>
    </row>
    <row r="322" spans="3:3" ht="30.75" customHeight="1" x14ac:dyDescent="0.25">
      <c r="C322" s="74"/>
    </row>
    <row r="323" spans="3:3" ht="30.75" customHeight="1" x14ac:dyDescent="0.25">
      <c r="C323" s="74"/>
    </row>
    <row r="324" spans="3:3" ht="30.75" customHeight="1" x14ac:dyDescent="0.25">
      <c r="C324" s="74"/>
    </row>
    <row r="325" spans="3:3" ht="30.75" customHeight="1" x14ac:dyDescent="0.25">
      <c r="C325" s="74"/>
    </row>
    <row r="326" spans="3:3" ht="30.75" customHeight="1" x14ac:dyDescent="0.25">
      <c r="C326" s="74"/>
    </row>
    <row r="327" spans="3:3" ht="30.75" customHeight="1" x14ac:dyDescent="0.25">
      <c r="C327" s="74"/>
    </row>
    <row r="328" spans="3:3" ht="30.75" customHeight="1" x14ac:dyDescent="0.25">
      <c r="C328" s="74"/>
    </row>
    <row r="329" spans="3:3" ht="30.75" customHeight="1" x14ac:dyDescent="0.25">
      <c r="C329" s="74"/>
    </row>
    <row r="330" spans="3:3" ht="30.75" customHeight="1" x14ac:dyDescent="0.25">
      <c r="C330" s="74"/>
    </row>
    <row r="331" spans="3:3" ht="30.75" customHeight="1" x14ac:dyDescent="0.25">
      <c r="C331" s="74"/>
    </row>
    <row r="332" spans="3:3" ht="30.75" customHeight="1" x14ac:dyDescent="0.25">
      <c r="C332" s="74"/>
    </row>
    <row r="333" spans="3:3" ht="30.75" customHeight="1" x14ac:dyDescent="0.25">
      <c r="C333" s="74"/>
    </row>
    <row r="334" spans="3:3" ht="30.75" customHeight="1" x14ac:dyDescent="0.25">
      <c r="C334" s="74"/>
    </row>
    <row r="335" spans="3:3" ht="30.75" customHeight="1" x14ac:dyDescent="0.25">
      <c r="C335" s="74"/>
    </row>
    <row r="336" spans="3:3" ht="30.75" customHeight="1" x14ac:dyDescent="0.25">
      <c r="C336" s="74"/>
    </row>
    <row r="337" spans="3:3" ht="30.75" customHeight="1" x14ac:dyDescent="0.25">
      <c r="C337" s="74"/>
    </row>
    <row r="338" spans="3:3" ht="30.75" customHeight="1" x14ac:dyDescent="0.25">
      <c r="C338" s="74"/>
    </row>
    <row r="339" spans="3:3" ht="30.75" customHeight="1" x14ac:dyDescent="0.25">
      <c r="C339" s="74"/>
    </row>
    <row r="340" spans="3:3" ht="30.75" customHeight="1" x14ac:dyDescent="0.25">
      <c r="C340" s="74"/>
    </row>
    <row r="341" spans="3:3" ht="30.75" customHeight="1" x14ac:dyDescent="0.25">
      <c r="C341" s="74"/>
    </row>
    <row r="342" spans="3:3" ht="30.75" customHeight="1" x14ac:dyDescent="0.25">
      <c r="C342" s="74"/>
    </row>
    <row r="343" spans="3:3" ht="30.75" customHeight="1" x14ac:dyDescent="0.25">
      <c r="C343" s="74"/>
    </row>
    <row r="344" spans="3:3" ht="30.75" customHeight="1" x14ac:dyDescent="0.25">
      <c r="C344" s="74"/>
    </row>
    <row r="345" spans="3:3" ht="30.75" customHeight="1" x14ac:dyDescent="0.25">
      <c r="C345" s="74"/>
    </row>
    <row r="346" spans="3:3" ht="30.75" customHeight="1" x14ac:dyDescent="0.25">
      <c r="C346" s="74"/>
    </row>
    <row r="347" spans="3:3" ht="30.75" customHeight="1" x14ac:dyDescent="0.25">
      <c r="C347" s="74"/>
    </row>
    <row r="348" spans="3:3" ht="30.75" customHeight="1" x14ac:dyDescent="0.25">
      <c r="C348" s="74"/>
    </row>
    <row r="349" spans="3:3" ht="30.75" customHeight="1" x14ac:dyDescent="0.25">
      <c r="C349" s="74"/>
    </row>
    <row r="350" spans="3:3" ht="30.75" customHeight="1" x14ac:dyDescent="0.25">
      <c r="C350" s="74"/>
    </row>
    <row r="351" spans="3:3" ht="30.75" customHeight="1" x14ac:dyDescent="0.25">
      <c r="C351" s="74"/>
    </row>
    <row r="352" spans="3:3" ht="30.75" customHeight="1" x14ac:dyDescent="0.25">
      <c r="C352" s="74"/>
    </row>
    <row r="353" spans="3:3" ht="30.75" customHeight="1" x14ac:dyDescent="0.25">
      <c r="C353" s="74"/>
    </row>
    <row r="354" spans="3:3" ht="30.75" customHeight="1" x14ac:dyDescent="0.25">
      <c r="C354" s="74"/>
    </row>
    <row r="355" spans="3:3" ht="30.75" customHeight="1" x14ac:dyDescent="0.25">
      <c r="C355" s="74"/>
    </row>
    <row r="356" spans="3:3" ht="30.75" customHeight="1" x14ac:dyDescent="0.25">
      <c r="C356" s="74"/>
    </row>
    <row r="357" spans="3:3" ht="30.75" customHeight="1" x14ac:dyDescent="0.25">
      <c r="C357" s="74"/>
    </row>
    <row r="358" spans="3:3" ht="30.75" customHeight="1" x14ac:dyDescent="0.25">
      <c r="C358" s="74"/>
    </row>
    <row r="359" spans="3:3" ht="30.75" customHeight="1" x14ac:dyDescent="0.25">
      <c r="C359" s="74"/>
    </row>
    <row r="360" spans="3:3" ht="30.75" customHeight="1" x14ac:dyDescent="0.25">
      <c r="C360" s="74"/>
    </row>
    <row r="361" spans="3:3" ht="30.75" customHeight="1" x14ac:dyDescent="0.25">
      <c r="C361" s="74"/>
    </row>
    <row r="362" spans="3:3" ht="30.75" customHeight="1" x14ac:dyDescent="0.25">
      <c r="C362" s="74"/>
    </row>
    <row r="363" spans="3:3" ht="30.75" customHeight="1" x14ac:dyDescent="0.25">
      <c r="C363" s="74"/>
    </row>
    <row r="364" spans="3:3" ht="30.75" customHeight="1" x14ac:dyDescent="0.25">
      <c r="C364" s="74"/>
    </row>
    <row r="365" spans="3:3" ht="30.75" customHeight="1" x14ac:dyDescent="0.25">
      <c r="C365" s="74"/>
    </row>
    <row r="366" spans="3:3" ht="30.75" customHeight="1" x14ac:dyDescent="0.25">
      <c r="C366" s="74"/>
    </row>
    <row r="367" spans="3:3" ht="30.75" customHeight="1" x14ac:dyDescent="0.25">
      <c r="C367" s="74"/>
    </row>
    <row r="368" spans="3:3" ht="30.75" customHeight="1" x14ac:dyDescent="0.25">
      <c r="C368" s="74"/>
    </row>
    <row r="369" spans="3:3" ht="30.75" customHeight="1" x14ac:dyDescent="0.25">
      <c r="C369" s="74"/>
    </row>
    <row r="370" spans="3:3" ht="30.75" customHeight="1" x14ac:dyDescent="0.25">
      <c r="C370" s="74"/>
    </row>
    <row r="371" spans="3:3" ht="30.75" customHeight="1" x14ac:dyDescent="0.25">
      <c r="C371" s="74"/>
    </row>
    <row r="372" spans="3:3" ht="30.75" customHeight="1" x14ac:dyDescent="0.25">
      <c r="C372" s="74"/>
    </row>
    <row r="373" spans="3:3" ht="30.75" customHeight="1" x14ac:dyDescent="0.25">
      <c r="C373" s="74"/>
    </row>
    <row r="374" spans="3:3" ht="30.75" customHeight="1" x14ac:dyDescent="0.25">
      <c r="C374" s="74"/>
    </row>
    <row r="375" spans="3:3" ht="30.75" customHeight="1" x14ac:dyDescent="0.25">
      <c r="C375" s="74"/>
    </row>
    <row r="376" spans="3:3" ht="30.75" customHeight="1" x14ac:dyDescent="0.25">
      <c r="C376" s="74"/>
    </row>
    <row r="377" spans="3:3" ht="30.75" customHeight="1" x14ac:dyDescent="0.25">
      <c r="C377" s="74"/>
    </row>
    <row r="378" spans="3:3" ht="30.75" customHeight="1" x14ac:dyDescent="0.25">
      <c r="C378" s="74"/>
    </row>
    <row r="379" spans="3:3" ht="30.75" customHeight="1" x14ac:dyDescent="0.25">
      <c r="C379" s="74"/>
    </row>
    <row r="380" spans="3:3" ht="30.75" customHeight="1" x14ac:dyDescent="0.25">
      <c r="C380" s="74"/>
    </row>
    <row r="381" spans="3:3" ht="30.75" customHeight="1" x14ac:dyDescent="0.25">
      <c r="C381" s="74"/>
    </row>
    <row r="382" spans="3:3" ht="30.75" customHeight="1" x14ac:dyDescent="0.25">
      <c r="C382" s="74"/>
    </row>
    <row r="383" spans="3:3" ht="30.75" customHeight="1" x14ac:dyDescent="0.25">
      <c r="C383" s="74"/>
    </row>
    <row r="384" spans="3:3" ht="30.75" customHeight="1" x14ac:dyDescent="0.25">
      <c r="C384" s="74"/>
    </row>
    <row r="385" spans="3:3" ht="30.75" customHeight="1" x14ac:dyDescent="0.25">
      <c r="C385" s="74"/>
    </row>
    <row r="386" spans="3:3" ht="30.75" customHeight="1" x14ac:dyDescent="0.25">
      <c r="C386" s="74"/>
    </row>
    <row r="387" spans="3:3" ht="30.75" customHeight="1" x14ac:dyDescent="0.25">
      <c r="C387" s="74"/>
    </row>
    <row r="388" spans="3:3" ht="30.75" customHeight="1" x14ac:dyDescent="0.25">
      <c r="C388" s="74"/>
    </row>
    <row r="389" spans="3:3" ht="30.75" customHeight="1" x14ac:dyDescent="0.25">
      <c r="C389" s="74"/>
    </row>
    <row r="390" spans="3:3" ht="30.75" customHeight="1" x14ac:dyDescent="0.25">
      <c r="C390" s="74"/>
    </row>
    <row r="391" spans="3:3" ht="30.75" customHeight="1" x14ac:dyDescent="0.25">
      <c r="C391" s="74"/>
    </row>
    <row r="392" spans="3:3" ht="30.75" customHeight="1" x14ac:dyDescent="0.25">
      <c r="C392" s="74"/>
    </row>
    <row r="393" spans="3:3" ht="30.75" customHeight="1" x14ac:dyDescent="0.25">
      <c r="C393" s="74"/>
    </row>
    <row r="394" spans="3:3" ht="30.75" customHeight="1" x14ac:dyDescent="0.25">
      <c r="C394" s="74"/>
    </row>
    <row r="395" spans="3:3" ht="30.75" customHeight="1" x14ac:dyDescent="0.25">
      <c r="C395" s="74"/>
    </row>
    <row r="396" spans="3:3" ht="30.75" customHeight="1" x14ac:dyDescent="0.25">
      <c r="C396" s="74"/>
    </row>
    <row r="397" spans="3:3" ht="30.75" customHeight="1" x14ac:dyDescent="0.25">
      <c r="C397" s="74"/>
    </row>
    <row r="398" spans="3:3" ht="30.75" customHeight="1" x14ac:dyDescent="0.25">
      <c r="C398" s="74"/>
    </row>
    <row r="399" spans="3:3" ht="30.75" customHeight="1" x14ac:dyDescent="0.25">
      <c r="C399" s="74"/>
    </row>
    <row r="400" spans="3:3" ht="30.75" customHeight="1" x14ac:dyDescent="0.25">
      <c r="C400" s="74"/>
    </row>
    <row r="401" spans="3:3" ht="30.75" customHeight="1" x14ac:dyDescent="0.25">
      <c r="C401" s="74"/>
    </row>
    <row r="402" spans="3:3" ht="30.75" customHeight="1" x14ac:dyDescent="0.25">
      <c r="C402" s="74"/>
    </row>
    <row r="403" spans="3:3" ht="30.75" customHeight="1" x14ac:dyDescent="0.25">
      <c r="C403" s="74"/>
    </row>
    <row r="404" spans="3:3" ht="30.75" customHeight="1" x14ac:dyDescent="0.25">
      <c r="C404" s="74"/>
    </row>
    <row r="405" spans="3:3" ht="30.75" customHeight="1" x14ac:dyDescent="0.25">
      <c r="C405" s="74"/>
    </row>
    <row r="406" spans="3:3" ht="30.75" customHeight="1" x14ac:dyDescent="0.25">
      <c r="C406" s="74"/>
    </row>
    <row r="407" spans="3:3" ht="30.75" customHeight="1" x14ac:dyDescent="0.25">
      <c r="C407" s="74"/>
    </row>
    <row r="408" spans="3:3" ht="30.75" customHeight="1" x14ac:dyDescent="0.25">
      <c r="C408" s="74"/>
    </row>
    <row r="409" spans="3:3" ht="30.75" customHeight="1" x14ac:dyDescent="0.25">
      <c r="C409" s="74"/>
    </row>
    <row r="410" spans="3:3" ht="30.75" customHeight="1" x14ac:dyDescent="0.25">
      <c r="C410" s="74"/>
    </row>
    <row r="411" spans="3:3" ht="30.75" customHeight="1" x14ac:dyDescent="0.25">
      <c r="C411" s="74"/>
    </row>
    <row r="412" spans="3:3" ht="30.75" customHeight="1" x14ac:dyDescent="0.25">
      <c r="C412" s="74"/>
    </row>
    <row r="413" spans="3:3" ht="30.75" customHeight="1" x14ac:dyDescent="0.25">
      <c r="C413" s="74"/>
    </row>
    <row r="414" spans="3:3" ht="30.75" customHeight="1" x14ac:dyDescent="0.25">
      <c r="C414" s="74"/>
    </row>
    <row r="415" spans="3:3" ht="30.75" customHeight="1" x14ac:dyDescent="0.25">
      <c r="C415" s="74"/>
    </row>
    <row r="416" spans="3:3" ht="30.75" customHeight="1" x14ac:dyDescent="0.25">
      <c r="C416" s="74"/>
    </row>
    <row r="417" spans="3:3" ht="30.75" customHeight="1" x14ac:dyDescent="0.25">
      <c r="C417" s="74"/>
    </row>
    <row r="418" spans="3:3" ht="30.75" customHeight="1" x14ac:dyDescent="0.25">
      <c r="C418" s="74"/>
    </row>
    <row r="419" spans="3:3" ht="30.75" customHeight="1" x14ac:dyDescent="0.25">
      <c r="C419" s="74"/>
    </row>
    <row r="420" spans="3:3" ht="30.75" customHeight="1" x14ac:dyDescent="0.25">
      <c r="C420" s="74"/>
    </row>
    <row r="421" spans="3:3" ht="30.75" customHeight="1" x14ac:dyDescent="0.25">
      <c r="C421" s="74"/>
    </row>
    <row r="422" spans="3:3" ht="30.75" customHeight="1" x14ac:dyDescent="0.25">
      <c r="C422" s="74"/>
    </row>
    <row r="423" spans="3:3" ht="30.75" customHeight="1" x14ac:dyDescent="0.25">
      <c r="C423" s="74"/>
    </row>
    <row r="424" spans="3:3" ht="30.75" customHeight="1" x14ac:dyDescent="0.25">
      <c r="C424" s="74"/>
    </row>
    <row r="425" spans="3:3" ht="30.75" customHeight="1" x14ac:dyDescent="0.25">
      <c r="C425" s="74"/>
    </row>
    <row r="426" spans="3:3" ht="30.75" customHeight="1" x14ac:dyDescent="0.25">
      <c r="C426" s="74"/>
    </row>
    <row r="427" spans="3:3" ht="30.75" customHeight="1" x14ac:dyDescent="0.25">
      <c r="C427" s="74"/>
    </row>
    <row r="428" spans="3:3" ht="30.75" customHeight="1" x14ac:dyDescent="0.25">
      <c r="C428" s="74"/>
    </row>
    <row r="429" spans="3:3" ht="30.75" customHeight="1" x14ac:dyDescent="0.25">
      <c r="C429" s="74"/>
    </row>
    <row r="430" spans="3:3" ht="30.75" customHeight="1" x14ac:dyDescent="0.25">
      <c r="C430" s="74"/>
    </row>
    <row r="431" spans="3:3" ht="30.75" customHeight="1" x14ac:dyDescent="0.25">
      <c r="C431" s="74"/>
    </row>
    <row r="432" spans="3:3" ht="30.75" customHeight="1" x14ac:dyDescent="0.25">
      <c r="C432" s="74"/>
    </row>
    <row r="433" spans="3:3" ht="30.75" customHeight="1" x14ac:dyDescent="0.25">
      <c r="C433" s="74"/>
    </row>
    <row r="434" spans="3:3" ht="30.75" customHeight="1" x14ac:dyDescent="0.25">
      <c r="C434" s="74"/>
    </row>
    <row r="435" spans="3:3" ht="30.75" customHeight="1" x14ac:dyDescent="0.25">
      <c r="C435" s="74"/>
    </row>
    <row r="436" spans="3:3" ht="30.75" customHeight="1" x14ac:dyDescent="0.25">
      <c r="C436" s="74"/>
    </row>
    <row r="437" spans="3:3" ht="30.75" customHeight="1" x14ac:dyDescent="0.25">
      <c r="C437" s="74"/>
    </row>
    <row r="438" spans="3:3" ht="30.75" customHeight="1" x14ac:dyDescent="0.25">
      <c r="C438" s="74"/>
    </row>
    <row r="439" spans="3:3" ht="30.75" customHeight="1" x14ac:dyDescent="0.25">
      <c r="C439" s="74"/>
    </row>
    <row r="440" spans="3:3" ht="30.75" customHeight="1" x14ac:dyDescent="0.25">
      <c r="C440" s="74"/>
    </row>
    <row r="441" spans="3:3" ht="30.75" customHeight="1" x14ac:dyDescent="0.25">
      <c r="C441" s="74"/>
    </row>
    <row r="442" spans="3:3" ht="30.75" customHeight="1" x14ac:dyDescent="0.25">
      <c r="C442" s="74"/>
    </row>
    <row r="443" spans="3:3" ht="30.75" customHeight="1" x14ac:dyDescent="0.25">
      <c r="C443" s="74"/>
    </row>
    <row r="444" spans="3:3" ht="30.75" customHeight="1" x14ac:dyDescent="0.25">
      <c r="C444" s="74"/>
    </row>
    <row r="445" spans="3:3" ht="30.75" customHeight="1" x14ac:dyDescent="0.25">
      <c r="C445" s="74"/>
    </row>
    <row r="446" spans="3:3" ht="30.75" customHeight="1" x14ac:dyDescent="0.25">
      <c r="C446" s="74"/>
    </row>
    <row r="447" spans="3:3" ht="30.75" customHeight="1" x14ac:dyDescent="0.25">
      <c r="C447" s="74"/>
    </row>
    <row r="448" spans="3:3" ht="30.75" customHeight="1" x14ac:dyDescent="0.25">
      <c r="C448" s="74"/>
    </row>
    <row r="449" spans="3:3" ht="30.75" customHeight="1" x14ac:dyDescent="0.25">
      <c r="C449" s="74"/>
    </row>
    <row r="450" spans="3:3" ht="30.75" customHeight="1" x14ac:dyDescent="0.25">
      <c r="C450" s="74"/>
    </row>
    <row r="451" spans="3:3" ht="30.75" customHeight="1" x14ac:dyDescent="0.25">
      <c r="C451" s="74"/>
    </row>
    <row r="452" spans="3:3" ht="30.75" customHeight="1" x14ac:dyDescent="0.25">
      <c r="C452" s="74"/>
    </row>
    <row r="453" spans="3:3" ht="30.75" customHeight="1" x14ac:dyDescent="0.25">
      <c r="C453" s="74"/>
    </row>
    <row r="454" spans="3:3" ht="30.75" customHeight="1" x14ac:dyDescent="0.25">
      <c r="C454" s="74"/>
    </row>
    <row r="455" spans="3:3" ht="30.75" customHeight="1" x14ac:dyDescent="0.25">
      <c r="C455" s="74"/>
    </row>
    <row r="456" spans="3:3" ht="30.75" customHeight="1" x14ac:dyDescent="0.25">
      <c r="C456" s="74"/>
    </row>
    <row r="457" spans="3:3" ht="30.75" customHeight="1" x14ac:dyDescent="0.25">
      <c r="C457" s="74"/>
    </row>
    <row r="458" spans="3:3" ht="30.75" customHeight="1" x14ac:dyDescent="0.25">
      <c r="C458" s="74"/>
    </row>
    <row r="459" spans="3:3" ht="30.75" customHeight="1" x14ac:dyDescent="0.25">
      <c r="C459" s="74"/>
    </row>
    <row r="460" spans="3:3" ht="30.75" customHeight="1" x14ac:dyDescent="0.25">
      <c r="C460" s="74"/>
    </row>
    <row r="461" spans="3:3" ht="30.75" customHeight="1" x14ac:dyDescent="0.25">
      <c r="C461" s="74"/>
    </row>
    <row r="462" spans="3:3" ht="30.75" customHeight="1" x14ac:dyDescent="0.25">
      <c r="C462" s="74"/>
    </row>
    <row r="463" spans="3:3" ht="30.75" customHeight="1" x14ac:dyDescent="0.25">
      <c r="C463" s="74"/>
    </row>
    <row r="464" spans="3:3" ht="30.75" customHeight="1" x14ac:dyDescent="0.25">
      <c r="C464" s="74"/>
    </row>
    <row r="465" spans="3:3" ht="30.75" customHeight="1" x14ac:dyDescent="0.25">
      <c r="C465" s="74"/>
    </row>
    <row r="466" spans="3:3" ht="30.75" customHeight="1" x14ac:dyDescent="0.25">
      <c r="C466" s="74"/>
    </row>
    <row r="467" spans="3:3" ht="30.75" customHeight="1" x14ac:dyDescent="0.25">
      <c r="C467" s="74"/>
    </row>
    <row r="468" spans="3:3" ht="30.75" customHeight="1" x14ac:dyDescent="0.25">
      <c r="C468" s="74"/>
    </row>
    <row r="469" spans="3:3" ht="30.75" customHeight="1" x14ac:dyDescent="0.25">
      <c r="C469" s="74"/>
    </row>
    <row r="470" spans="3:3" ht="30.75" customHeight="1" x14ac:dyDescent="0.25">
      <c r="C470" s="74"/>
    </row>
    <row r="471" spans="3:3" ht="30.75" customHeight="1" x14ac:dyDescent="0.25">
      <c r="C471" s="74"/>
    </row>
    <row r="472" spans="3:3" ht="30.75" customHeight="1" x14ac:dyDescent="0.25">
      <c r="C472" s="74"/>
    </row>
    <row r="473" spans="3:3" ht="30.75" customHeight="1" x14ac:dyDescent="0.25">
      <c r="C473" s="74"/>
    </row>
    <row r="474" spans="3:3" ht="30.75" customHeight="1" x14ac:dyDescent="0.25">
      <c r="C474" s="74"/>
    </row>
    <row r="475" spans="3:3" ht="30.75" customHeight="1" x14ac:dyDescent="0.25">
      <c r="C475" s="74"/>
    </row>
    <row r="476" spans="3:3" ht="30.75" customHeight="1" x14ac:dyDescent="0.25">
      <c r="C476" s="74"/>
    </row>
    <row r="477" spans="3:3" ht="30.75" customHeight="1" x14ac:dyDescent="0.25">
      <c r="C477" s="74"/>
    </row>
    <row r="478" spans="3:3" ht="30.75" customHeight="1" x14ac:dyDescent="0.25">
      <c r="C478" s="74"/>
    </row>
    <row r="479" spans="3:3" ht="30.75" customHeight="1" x14ac:dyDescent="0.25">
      <c r="C479" s="74"/>
    </row>
    <row r="480" spans="3:3" ht="30.75" customHeight="1" x14ac:dyDescent="0.25">
      <c r="C480" s="74"/>
    </row>
    <row r="481" spans="3:3" ht="30.75" customHeight="1" x14ac:dyDescent="0.25">
      <c r="C481" s="74"/>
    </row>
    <row r="482" spans="3:3" ht="30.75" customHeight="1" x14ac:dyDescent="0.25">
      <c r="C482" s="74"/>
    </row>
    <row r="483" spans="3:3" ht="30.75" customHeight="1" x14ac:dyDescent="0.25">
      <c r="C483" s="74"/>
    </row>
    <row r="484" spans="3:3" ht="30.75" customHeight="1" x14ac:dyDescent="0.25">
      <c r="C484" s="74"/>
    </row>
    <row r="485" spans="3:3" ht="30.75" customHeight="1" x14ac:dyDescent="0.25">
      <c r="C485" s="74"/>
    </row>
    <row r="486" spans="3:3" ht="30.75" customHeight="1" x14ac:dyDescent="0.25">
      <c r="C486" s="74"/>
    </row>
    <row r="487" spans="3:3" ht="30.75" customHeight="1" x14ac:dyDescent="0.25">
      <c r="C487" s="74"/>
    </row>
    <row r="488" spans="3:3" ht="30.75" customHeight="1" x14ac:dyDescent="0.25">
      <c r="C488" s="74"/>
    </row>
    <row r="489" spans="3:3" ht="30.75" customHeight="1" x14ac:dyDescent="0.25">
      <c r="C489" s="74"/>
    </row>
    <row r="490" spans="3:3" ht="30.75" customHeight="1" x14ac:dyDescent="0.25">
      <c r="C490" s="74"/>
    </row>
    <row r="491" spans="3:3" ht="30.75" customHeight="1" x14ac:dyDescent="0.25">
      <c r="C491" s="74"/>
    </row>
    <row r="492" spans="3:3" ht="30.75" customHeight="1" x14ac:dyDescent="0.25">
      <c r="C492" s="74"/>
    </row>
    <row r="493" spans="3:3" ht="30.75" customHeight="1" x14ac:dyDescent="0.25">
      <c r="C493" s="74"/>
    </row>
    <row r="494" spans="3:3" ht="30.75" customHeight="1" x14ac:dyDescent="0.25">
      <c r="C494" s="74"/>
    </row>
    <row r="495" spans="3:3" ht="30.75" customHeight="1" x14ac:dyDescent="0.25">
      <c r="C495" s="74"/>
    </row>
    <row r="496" spans="3:3" ht="30.75" customHeight="1" x14ac:dyDescent="0.25">
      <c r="C496" s="74"/>
    </row>
    <row r="497" spans="3:3" ht="30.75" customHeight="1" x14ac:dyDescent="0.25">
      <c r="C497" s="74"/>
    </row>
    <row r="498" spans="3:3" ht="30.75" customHeight="1" x14ac:dyDescent="0.25">
      <c r="C498" s="74"/>
    </row>
    <row r="499" spans="3:3" ht="30.75" customHeight="1" x14ac:dyDescent="0.25">
      <c r="C499" s="74"/>
    </row>
    <row r="500" spans="3:3" ht="30.75" customHeight="1" x14ac:dyDescent="0.25">
      <c r="C500" s="74"/>
    </row>
    <row r="501" spans="3:3" ht="30.75" customHeight="1" x14ac:dyDescent="0.25">
      <c r="C501" s="74"/>
    </row>
    <row r="502" spans="3:3" ht="30.75" customHeight="1" x14ac:dyDescent="0.25">
      <c r="C502" s="74"/>
    </row>
    <row r="503" spans="3:3" ht="30.75" customHeight="1" x14ac:dyDescent="0.25">
      <c r="C503" s="74"/>
    </row>
    <row r="504" spans="3:3" ht="30.75" customHeight="1" x14ac:dyDescent="0.25">
      <c r="C504" s="74"/>
    </row>
    <row r="505" spans="3:3" ht="30.75" customHeight="1" x14ac:dyDescent="0.25">
      <c r="C505" s="74"/>
    </row>
    <row r="506" spans="3:3" ht="30.75" customHeight="1" x14ac:dyDescent="0.25">
      <c r="C506" s="74"/>
    </row>
    <row r="507" spans="3:3" ht="30.75" customHeight="1" x14ac:dyDescent="0.25">
      <c r="C507" s="74"/>
    </row>
    <row r="508" spans="3:3" ht="30.75" customHeight="1" x14ac:dyDescent="0.25">
      <c r="C508" s="74"/>
    </row>
    <row r="509" spans="3:3" ht="30.75" customHeight="1" x14ac:dyDescent="0.25">
      <c r="C509" s="74"/>
    </row>
    <row r="510" spans="3:3" ht="30.75" customHeight="1" x14ac:dyDescent="0.25">
      <c r="C510" s="74"/>
    </row>
    <row r="511" spans="3:3" ht="30.75" customHeight="1" x14ac:dyDescent="0.25">
      <c r="C511" s="74"/>
    </row>
    <row r="512" spans="3:3" ht="30.75" customHeight="1" x14ac:dyDescent="0.25">
      <c r="C512" s="74"/>
    </row>
    <row r="513" spans="3:3" ht="30.75" customHeight="1" x14ac:dyDescent="0.25">
      <c r="C513" s="74"/>
    </row>
    <row r="514" spans="3:3" ht="30.75" customHeight="1" x14ac:dyDescent="0.25">
      <c r="C514" s="74"/>
    </row>
    <row r="515" spans="3:3" ht="30.75" customHeight="1" x14ac:dyDescent="0.25">
      <c r="C515" s="74"/>
    </row>
    <row r="516" spans="3:3" ht="30.75" customHeight="1" x14ac:dyDescent="0.25">
      <c r="C516" s="74"/>
    </row>
    <row r="517" spans="3:3" ht="30.75" customHeight="1" x14ac:dyDescent="0.25">
      <c r="C517" s="74"/>
    </row>
    <row r="518" spans="3:3" ht="30.75" customHeight="1" x14ac:dyDescent="0.25">
      <c r="C518" s="74"/>
    </row>
    <row r="519" spans="3:3" ht="30.75" customHeight="1" x14ac:dyDescent="0.25">
      <c r="C519" s="74"/>
    </row>
    <row r="520" spans="3:3" ht="30.75" customHeight="1" x14ac:dyDescent="0.25">
      <c r="C520" s="74"/>
    </row>
    <row r="521" spans="3:3" ht="30.75" customHeight="1" x14ac:dyDescent="0.25">
      <c r="C521" s="74"/>
    </row>
    <row r="522" spans="3:3" ht="30.75" customHeight="1" x14ac:dyDescent="0.25">
      <c r="C522" s="74"/>
    </row>
    <row r="523" spans="3:3" ht="30.75" customHeight="1" x14ac:dyDescent="0.25">
      <c r="C523" s="74"/>
    </row>
    <row r="524" spans="3:3" ht="30.75" customHeight="1" x14ac:dyDescent="0.25">
      <c r="C524" s="74"/>
    </row>
    <row r="525" spans="3:3" ht="30.75" customHeight="1" x14ac:dyDescent="0.25">
      <c r="C525" s="74"/>
    </row>
    <row r="526" spans="3:3" ht="30.75" customHeight="1" x14ac:dyDescent="0.25">
      <c r="C526" s="74"/>
    </row>
    <row r="527" spans="3:3" ht="30.75" customHeight="1" x14ac:dyDescent="0.25">
      <c r="C527" s="74"/>
    </row>
    <row r="528" spans="3:3" ht="30.75" customHeight="1" x14ac:dyDescent="0.25">
      <c r="C528" s="74"/>
    </row>
    <row r="529" spans="3:3" ht="30.75" customHeight="1" x14ac:dyDescent="0.25">
      <c r="C529" s="74"/>
    </row>
    <row r="530" spans="3:3" ht="30.75" customHeight="1" x14ac:dyDescent="0.25">
      <c r="C530" s="74"/>
    </row>
    <row r="531" spans="3:3" ht="30.75" customHeight="1" x14ac:dyDescent="0.25">
      <c r="C531" s="74"/>
    </row>
    <row r="532" spans="3:3" ht="30.75" customHeight="1" x14ac:dyDescent="0.25">
      <c r="C532" s="74"/>
    </row>
    <row r="533" spans="3:3" ht="30.75" customHeight="1" x14ac:dyDescent="0.25">
      <c r="C533" s="74"/>
    </row>
    <row r="534" spans="3:3" ht="30.75" customHeight="1" x14ac:dyDescent="0.25">
      <c r="C534" s="74"/>
    </row>
    <row r="535" spans="3:3" ht="30.75" customHeight="1" x14ac:dyDescent="0.25">
      <c r="C535" s="74"/>
    </row>
    <row r="536" spans="3:3" ht="30.75" customHeight="1" x14ac:dyDescent="0.25">
      <c r="C536" s="74"/>
    </row>
    <row r="537" spans="3:3" ht="30.75" customHeight="1" x14ac:dyDescent="0.25">
      <c r="C537" s="74"/>
    </row>
    <row r="538" spans="3:3" ht="30.75" customHeight="1" x14ac:dyDescent="0.25">
      <c r="C538" s="74"/>
    </row>
    <row r="539" spans="3:3" ht="30.75" customHeight="1" x14ac:dyDescent="0.25">
      <c r="C539" s="74"/>
    </row>
    <row r="540" spans="3:3" ht="30.75" customHeight="1" x14ac:dyDescent="0.25">
      <c r="C540" s="74"/>
    </row>
    <row r="541" spans="3:3" ht="30.75" customHeight="1" x14ac:dyDescent="0.25">
      <c r="C541" s="74"/>
    </row>
    <row r="542" spans="3:3" ht="30.75" customHeight="1" x14ac:dyDescent="0.25">
      <c r="C542" s="74"/>
    </row>
    <row r="543" spans="3:3" ht="30.75" customHeight="1" x14ac:dyDescent="0.25">
      <c r="C543" s="74"/>
    </row>
    <row r="544" spans="3:3" ht="30.75" customHeight="1" x14ac:dyDescent="0.25">
      <c r="C544" s="74"/>
    </row>
    <row r="545" spans="3:3" ht="30.75" customHeight="1" x14ac:dyDescent="0.25">
      <c r="C545" s="74"/>
    </row>
    <row r="546" spans="3:3" ht="30.75" customHeight="1" x14ac:dyDescent="0.25">
      <c r="C546" s="74"/>
    </row>
    <row r="547" spans="3:3" ht="30.75" customHeight="1" x14ac:dyDescent="0.25">
      <c r="C547" s="74"/>
    </row>
    <row r="548" spans="3:3" ht="30.75" customHeight="1" x14ac:dyDescent="0.25">
      <c r="C548" s="74"/>
    </row>
    <row r="549" spans="3:3" ht="30.75" customHeight="1" x14ac:dyDescent="0.25">
      <c r="C549" s="74"/>
    </row>
    <row r="550" spans="3:3" ht="30.75" customHeight="1" x14ac:dyDescent="0.25">
      <c r="C550" s="74"/>
    </row>
    <row r="551" spans="3:3" ht="30.75" customHeight="1" x14ac:dyDescent="0.25">
      <c r="C551" s="74"/>
    </row>
    <row r="552" spans="3:3" ht="30.75" customHeight="1" x14ac:dyDescent="0.25">
      <c r="C552" s="74"/>
    </row>
    <row r="553" spans="3:3" ht="30.75" customHeight="1" x14ac:dyDescent="0.25">
      <c r="C553" s="74"/>
    </row>
    <row r="554" spans="3:3" ht="30.75" customHeight="1" x14ac:dyDescent="0.25">
      <c r="C554" s="74"/>
    </row>
    <row r="555" spans="3:3" ht="30.75" customHeight="1" x14ac:dyDescent="0.25">
      <c r="C555" s="74"/>
    </row>
    <row r="556" spans="3:3" ht="30.75" customHeight="1" x14ac:dyDescent="0.25">
      <c r="C556" s="74"/>
    </row>
    <row r="557" spans="3:3" ht="30.75" customHeight="1" x14ac:dyDescent="0.25">
      <c r="C557" s="74"/>
    </row>
    <row r="558" spans="3:3" ht="30.75" customHeight="1" x14ac:dyDescent="0.25">
      <c r="C558" s="74"/>
    </row>
    <row r="559" spans="3:3" ht="30.75" customHeight="1" x14ac:dyDescent="0.25">
      <c r="C559" s="74"/>
    </row>
    <row r="560" spans="3:3" ht="30.75" customHeight="1" x14ac:dyDescent="0.25">
      <c r="C560" s="74"/>
    </row>
    <row r="561" spans="3:3" ht="30.75" customHeight="1" x14ac:dyDescent="0.25">
      <c r="C561" s="74"/>
    </row>
    <row r="562" spans="3:3" ht="30.75" customHeight="1" x14ac:dyDescent="0.25">
      <c r="C562" s="74"/>
    </row>
    <row r="563" spans="3:3" ht="30.75" customHeight="1" x14ac:dyDescent="0.25">
      <c r="C563" s="74"/>
    </row>
    <row r="564" spans="3:3" ht="30.75" customHeight="1" x14ac:dyDescent="0.25">
      <c r="C564" s="74"/>
    </row>
    <row r="565" spans="3:3" ht="30.75" customHeight="1" x14ac:dyDescent="0.25">
      <c r="C565" s="74"/>
    </row>
    <row r="566" spans="3:3" ht="30.75" customHeight="1" x14ac:dyDescent="0.25">
      <c r="C566" s="74"/>
    </row>
    <row r="567" spans="3:3" ht="30.75" customHeight="1" x14ac:dyDescent="0.25">
      <c r="C567" s="74"/>
    </row>
    <row r="568" spans="3:3" ht="30.75" customHeight="1" x14ac:dyDescent="0.25">
      <c r="C568" s="74"/>
    </row>
    <row r="569" spans="3:3" ht="30.75" customHeight="1" x14ac:dyDescent="0.25">
      <c r="C569" s="74"/>
    </row>
    <row r="570" spans="3:3" ht="30.75" customHeight="1" x14ac:dyDescent="0.25">
      <c r="C570" s="74"/>
    </row>
    <row r="571" spans="3:3" ht="30.75" customHeight="1" x14ac:dyDescent="0.25">
      <c r="C571" s="74"/>
    </row>
    <row r="572" spans="3:3" ht="30.75" customHeight="1" x14ac:dyDescent="0.25">
      <c r="C572" s="74"/>
    </row>
    <row r="573" spans="3:3" ht="30.75" customHeight="1" x14ac:dyDescent="0.25">
      <c r="C573" s="74"/>
    </row>
    <row r="574" spans="3:3" ht="30.75" customHeight="1" x14ac:dyDescent="0.25">
      <c r="C574" s="74"/>
    </row>
    <row r="575" spans="3:3" ht="30.75" customHeight="1" x14ac:dyDescent="0.25">
      <c r="C575" s="74"/>
    </row>
    <row r="576" spans="3:3" ht="30.75" customHeight="1" x14ac:dyDescent="0.25">
      <c r="C576" s="74"/>
    </row>
    <row r="577" spans="3:3" ht="30.75" customHeight="1" x14ac:dyDescent="0.25">
      <c r="C577" s="74"/>
    </row>
    <row r="578" spans="3:3" ht="30.75" customHeight="1" x14ac:dyDescent="0.25">
      <c r="C578" s="74"/>
    </row>
    <row r="579" spans="3:3" ht="30.75" customHeight="1" x14ac:dyDescent="0.25">
      <c r="C579" s="74"/>
    </row>
    <row r="580" spans="3:3" ht="30.75" customHeight="1" x14ac:dyDescent="0.25">
      <c r="C580" s="74"/>
    </row>
    <row r="581" spans="3:3" ht="30.75" customHeight="1" x14ac:dyDescent="0.25">
      <c r="C581" s="74"/>
    </row>
    <row r="582" spans="3:3" ht="30.75" customHeight="1" x14ac:dyDescent="0.25">
      <c r="C582" s="74"/>
    </row>
    <row r="583" spans="3:3" ht="30.75" customHeight="1" x14ac:dyDescent="0.25">
      <c r="C583" s="74"/>
    </row>
    <row r="584" spans="3:3" ht="30.75" customHeight="1" x14ac:dyDescent="0.25">
      <c r="C584" s="74"/>
    </row>
    <row r="585" spans="3:3" ht="30.75" customHeight="1" x14ac:dyDescent="0.25">
      <c r="C585" s="74"/>
    </row>
    <row r="586" spans="3:3" ht="30.75" customHeight="1" x14ac:dyDescent="0.25">
      <c r="C586" s="74"/>
    </row>
    <row r="587" spans="3:3" ht="30.75" customHeight="1" x14ac:dyDescent="0.25">
      <c r="C587" s="74"/>
    </row>
    <row r="588" spans="3:3" ht="30.75" customHeight="1" x14ac:dyDescent="0.25">
      <c r="C588" s="74"/>
    </row>
    <row r="589" spans="3:3" ht="30.75" customHeight="1" x14ac:dyDescent="0.25">
      <c r="C589" s="74"/>
    </row>
    <row r="590" spans="3:3" ht="30.75" customHeight="1" x14ac:dyDescent="0.25">
      <c r="C590" s="74"/>
    </row>
    <row r="591" spans="3:3" ht="30.75" customHeight="1" x14ac:dyDescent="0.25">
      <c r="C591" s="74"/>
    </row>
    <row r="592" spans="3:3" ht="30.75" customHeight="1" x14ac:dyDescent="0.25">
      <c r="C592" s="74"/>
    </row>
    <row r="593" spans="3:3" ht="30.75" customHeight="1" x14ac:dyDescent="0.25">
      <c r="C593" s="74"/>
    </row>
    <row r="594" spans="3:3" ht="30.75" customHeight="1" x14ac:dyDescent="0.25">
      <c r="C594" s="74"/>
    </row>
    <row r="595" spans="3:3" ht="30.75" customHeight="1" x14ac:dyDescent="0.25">
      <c r="C595" s="74"/>
    </row>
    <row r="596" spans="3:3" ht="30.75" customHeight="1" x14ac:dyDescent="0.25">
      <c r="C596" s="74"/>
    </row>
    <row r="597" spans="3:3" ht="30.75" customHeight="1" x14ac:dyDescent="0.25">
      <c r="C597" s="74"/>
    </row>
    <row r="598" spans="3:3" ht="30.75" customHeight="1" x14ac:dyDescent="0.25">
      <c r="C598" s="74"/>
    </row>
    <row r="599" spans="3:3" ht="30.75" customHeight="1" x14ac:dyDescent="0.25">
      <c r="C599" s="74"/>
    </row>
    <row r="600" spans="3:3" ht="30.75" customHeight="1" x14ac:dyDescent="0.25">
      <c r="C600" s="74"/>
    </row>
    <row r="601" spans="3:3" ht="30.75" customHeight="1" x14ac:dyDescent="0.25">
      <c r="C601" s="74"/>
    </row>
    <row r="602" spans="3:3" ht="30.75" customHeight="1" x14ac:dyDescent="0.25">
      <c r="C602" s="74"/>
    </row>
    <row r="603" spans="3:3" ht="30.75" customHeight="1" x14ac:dyDescent="0.25">
      <c r="C603" s="74"/>
    </row>
    <row r="604" spans="3:3" ht="30.75" customHeight="1" x14ac:dyDescent="0.25">
      <c r="C604" s="74"/>
    </row>
    <row r="605" spans="3:3" ht="30.75" customHeight="1" x14ac:dyDescent="0.25">
      <c r="C605" s="74"/>
    </row>
    <row r="606" spans="3:3" ht="30.75" customHeight="1" x14ac:dyDescent="0.25">
      <c r="C606" s="74"/>
    </row>
    <row r="607" spans="3:3" ht="30.75" customHeight="1" x14ac:dyDescent="0.25">
      <c r="C607" s="74"/>
    </row>
    <row r="608" spans="3:3" ht="30.75" customHeight="1" x14ac:dyDescent="0.25">
      <c r="C608" s="74"/>
    </row>
    <row r="609" spans="3:3" ht="30.75" customHeight="1" x14ac:dyDescent="0.25">
      <c r="C609" s="74"/>
    </row>
    <row r="610" spans="3:3" ht="30.75" customHeight="1" x14ac:dyDescent="0.25">
      <c r="C610" s="74"/>
    </row>
    <row r="611" spans="3:3" ht="30.75" customHeight="1" x14ac:dyDescent="0.25">
      <c r="C611" s="74"/>
    </row>
    <row r="612" spans="3:3" ht="30.75" customHeight="1" x14ac:dyDescent="0.25">
      <c r="C612" s="74"/>
    </row>
    <row r="613" spans="3:3" ht="30.75" customHeight="1" x14ac:dyDescent="0.25">
      <c r="C613" s="74"/>
    </row>
    <row r="614" spans="3:3" ht="30.75" customHeight="1" x14ac:dyDescent="0.25">
      <c r="C614" s="74"/>
    </row>
    <row r="615" spans="3:3" ht="30.75" customHeight="1" x14ac:dyDescent="0.25">
      <c r="C615" s="74"/>
    </row>
    <row r="616" spans="3:3" ht="30.75" customHeight="1" x14ac:dyDescent="0.25">
      <c r="C616" s="74"/>
    </row>
    <row r="617" spans="3:3" ht="30.75" customHeight="1" x14ac:dyDescent="0.25">
      <c r="C617" s="74"/>
    </row>
    <row r="618" spans="3:3" ht="30.75" customHeight="1" x14ac:dyDescent="0.25">
      <c r="C618" s="74"/>
    </row>
    <row r="619" spans="3:3" ht="30.75" customHeight="1" x14ac:dyDescent="0.25">
      <c r="C619" s="74"/>
    </row>
    <row r="620" spans="3:3" ht="30.75" customHeight="1" x14ac:dyDescent="0.25">
      <c r="C620" s="74"/>
    </row>
    <row r="621" spans="3:3" ht="30.75" customHeight="1" x14ac:dyDescent="0.25">
      <c r="C621" s="74"/>
    </row>
    <row r="622" spans="3:3" ht="30.75" customHeight="1" x14ac:dyDescent="0.25">
      <c r="C622" s="74"/>
    </row>
    <row r="623" spans="3:3" ht="30.75" customHeight="1" x14ac:dyDescent="0.25">
      <c r="C623" s="74"/>
    </row>
    <row r="624" spans="3:3" ht="30.75" customHeight="1" x14ac:dyDescent="0.25">
      <c r="C624" s="74"/>
    </row>
    <row r="625" spans="3:3" ht="30.75" customHeight="1" x14ac:dyDescent="0.25">
      <c r="C625" s="74"/>
    </row>
    <row r="626" spans="3:3" ht="30.75" customHeight="1" x14ac:dyDescent="0.25">
      <c r="C626" s="74"/>
    </row>
    <row r="627" spans="3:3" ht="30.75" customHeight="1" x14ac:dyDescent="0.25">
      <c r="C627" s="74"/>
    </row>
    <row r="628" spans="3:3" ht="30.75" customHeight="1" x14ac:dyDescent="0.25">
      <c r="C628" s="74"/>
    </row>
    <row r="629" spans="3:3" ht="30.75" customHeight="1" x14ac:dyDescent="0.25">
      <c r="C629" s="74"/>
    </row>
    <row r="630" spans="3:3" ht="30.75" customHeight="1" x14ac:dyDescent="0.25">
      <c r="C630" s="74"/>
    </row>
    <row r="631" spans="3:3" ht="30.75" customHeight="1" x14ac:dyDescent="0.25">
      <c r="C631" s="74"/>
    </row>
    <row r="632" spans="3:3" ht="30.75" customHeight="1" x14ac:dyDescent="0.25">
      <c r="C632" s="74"/>
    </row>
    <row r="633" spans="3:3" ht="30.75" customHeight="1" x14ac:dyDescent="0.25">
      <c r="C633" s="74"/>
    </row>
    <row r="634" spans="3:3" ht="30.75" customHeight="1" x14ac:dyDescent="0.25">
      <c r="C634" s="74"/>
    </row>
    <row r="635" spans="3:3" ht="30.75" customHeight="1" x14ac:dyDescent="0.25">
      <c r="C635" s="74"/>
    </row>
    <row r="636" spans="3:3" ht="30.75" customHeight="1" x14ac:dyDescent="0.25">
      <c r="C636" s="74"/>
    </row>
    <row r="637" spans="3:3" ht="30.75" customHeight="1" x14ac:dyDescent="0.25">
      <c r="C637" s="74"/>
    </row>
    <row r="638" spans="3:3" ht="30.75" customHeight="1" x14ac:dyDescent="0.25">
      <c r="C638" s="74"/>
    </row>
    <row r="639" spans="3:3" ht="30.75" customHeight="1" x14ac:dyDescent="0.25">
      <c r="C639" s="74"/>
    </row>
    <row r="640" spans="3:3" ht="30.75" customHeight="1" x14ac:dyDescent="0.25">
      <c r="C640" s="74"/>
    </row>
    <row r="641" spans="3:3" ht="30.75" customHeight="1" x14ac:dyDescent="0.25">
      <c r="C641" s="74"/>
    </row>
    <row r="642" spans="3:3" ht="30.75" customHeight="1" x14ac:dyDescent="0.25">
      <c r="C642" s="74"/>
    </row>
    <row r="643" spans="3:3" ht="30.75" customHeight="1" x14ac:dyDescent="0.25">
      <c r="C643" s="74"/>
    </row>
    <row r="644" spans="3:3" ht="30.75" customHeight="1" x14ac:dyDescent="0.25">
      <c r="C644" s="74"/>
    </row>
    <row r="645" spans="3:3" ht="30.75" customHeight="1" x14ac:dyDescent="0.25">
      <c r="C645" s="74"/>
    </row>
    <row r="646" spans="3:3" ht="30.75" customHeight="1" x14ac:dyDescent="0.25">
      <c r="C646" s="74"/>
    </row>
    <row r="647" spans="3:3" ht="30.75" customHeight="1" x14ac:dyDescent="0.25">
      <c r="C647" s="74"/>
    </row>
    <row r="648" spans="3:3" ht="30.75" customHeight="1" x14ac:dyDescent="0.25">
      <c r="C648" s="74"/>
    </row>
    <row r="649" spans="3:3" ht="30.75" customHeight="1" x14ac:dyDescent="0.25">
      <c r="C649" s="74"/>
    </row>
    <row r="650" spans="3:3" ht="30.75" customHeight="1" x14ac:dyDescent="0.25">
      <c r="C650" s="74"/>
    </row>
    <row r="651" spans="3:3" ht="30.75" customHeight="1" x14ac:dyDescent="0.25">
      <c r="C651" s="74"/>
    </row>
    <row r="652" spans="3:3" ht="30.75" customHeight="1" x14ac:dyDescent="0.25">
      <c r="C652" s="74"/>
    </row>
    <row r="653" spans="3:3" ht="30.75" customHeight="1" x14ac:dyDescent="0.25">
      <c r="C653" s="74"/>
    </row>
    <row r="654" spans="3:3" ht="30.75" customHeight="1" x14ac:dyDescent="0.25">
      <c r="C654" s="74"/>
    </row>
    <row r="655" spans="3:3" ht="30.75" customHeight="1" x14ac:dyDescent="0.25">
      <c r="C655" s="74"/>
    </row>
    <row r="656" spans="3:3" ht="30.75" customHeight="1" x14ac:dyDescent="0.25">
      <c r="C656" s="74"/>
    </row>
    <row r="657" spans="3:3" ht="30.75" customHeight="1" x14ac:dyDescent="0.25">
      <c r="C657" s="74"/>
    </row>
    <row r="658" spans="3:3" ht="30.75" customHeight="1" x14ac:dyDescent="0.25">
      <c r="C658" s="74"/>
    </row>
    <row r="659" spans="3:3" ht="30.75" customHeight="1" x14ac:dyDescent="0.25">
      <c r="C659" s="74"/>
    </row>
    <row r="660" spans="3:3" ht="30.75" customHeight="1" x14ac:dyDescent="0.25">
      <c r="C660" s="74"/>
    </row>
    <row r="661" spans="3:3" ht="30.75" customHeight="1" x14ac:dyDescent="0.25">
      <c r="C661" s="74"/>
    </row>
    <row r="662" spans="3:3" ht="30.75" customHeight="1" x14ac:dyDescent="0.25">
      <c r="C662" s="74"/>
    </row>
    <row r="663" spans="3:3" ht="30.75" customHeight="1" x14ac:dyDescent="0.25">
      <c r="C663" s="74"/>
    </row>
    <row r="664" spans="3:3" ht="30.75" customHeight="1" x14ac:dyDescent="0.25">
      <c r="C664" s="74"/>
    </row>
    <row r="665" spans="3:3" ht="30.75" customHeight="1" x14ac:dyDescent="0.25">
      <c r="C665" s="74"/>
    </row>
    <row r="666" spans="3:3" ht="30.75" customHeight="1" x14ac:dyDescent="0.25">
      <c r="C666" s="74"/>
    </row>
    <row r="667" spans="3:3" ht="30.75" customHeight="1" x14ac:dyDescent="0.25">
      <c r="C667" s="74"/>
    </row>
    <row r="668" spans="3:3" ht="30.75" customHeight="1" x14ac:dyDescent="0.25">
      <c r="C668" s="74"/>
    </row>
    <row r="669" spans="3:3" ht="30.75" customHeight="1" x14ac:dyDescent="0.25">
      <c r="C669" s="74"/>
    </row>
    <row r="670" spans="3:3" ht="30.75" customHeight="1" x14ac:dyDescent="0.25">
      <c r="C670" s="74"/>
    </row>
    <row r="671" spans="3:3" ht="30.75" customHeight="1" x14ac:dyDescent="0.25">
      <c r="C671" s="74"/>
    </row>
    <row r="672" spans="3:3" ht="30.75" customHeight="1" x14ac:dyDescent="0.25">
      <c r="C672" s="74"/>
    </row>
    <row r="673" spans="3:3" ht="30.75" customHeight="1" x14ac:dyDescent="0.25">
      <c r="C673" s="74"/>
    </row>
    <row r="674" spans="3:3" ht="30.75" customHeight="1" x14ac:dyDescent="0.25">
      <c r="C674" s="74"/>
    </row>
    <row r="675" spans="3:3" ht="30.75" customHeight="1" x14ac:dyDescent="0.25">
      <c r="C675" s="74"/>
    </row>
    <row r="676" spans="3:3" ht="30.75" customHeight="1" x14ac:dyDescent="0.25">
      <c r="C676" s="74"/>
    </row>
    <row r="677" spans="3:3" ht="30.75" customHeight="1" x14ac:dyDescent="0.25">
      <c r="C677" s="74"/>
    </row>
    <row r="678" spans="3:3" ht="30.75" customHeight="1" x14ac:dyDescent="0.25">
      <c r="C678" s="74"/>
    </row>
    <row r="679" spans="3:3" ht="30.75" customHeight="1" x14ac:dyDescent="0.25">
      <c r="C679" s="74"/>
    </row>
    <row r="680" spans="3:3" ht="30.75" customHeight="1" x14ac:dyDescent="0.25">
      <c r="C680" s="74"/>
    </row>
    <row r="681" spans="3:3" ht="30.75" customHeight="1" x14ac:dyDescent="0.25">
      <c r="C681" s="74"/>
    </row>
    <row r="682" spans="3:3" ht="30.75" customHeight="1" x14ac:dyDescent="0.25">
      <c r="C682" s="74"/>
    </row>
    <row r="683" spans="3:3" ht="30.75" customHeight="1" x14ac:dyDescent="0.25">
      <c r="C683" s="74"/>
    </row>
    <row r="684" spans="3:3" ht="30.75" customHeight="1" x14ac:dyDescent="0.25">
      <c r="C684" s="74"/>
    </row>
    <row r="685" spans="3:3" ht="30.75" customHeight="1" x14ac:dyDescent="0.25">
      <c r="C685" s="74"/>
    </row>
    <row r="686" spans="3:3" ht="30.75" customHeight="1" x14ac:dyDescent="0.25">
      <c r="C686" s="74"/>
    </row>
    <row r="687" spans="3:3" ht="30.75" customHeight="1" x14ac:dyDescent="0.25">
      <c r="C687" s="74"/>
    </row>
    <row r="688" spans="3:3" ht="30.75" customHeight="1" x14ac:dyDescent="0.25">
      <c r="C688" s="74"/>
    </row>
    <row r="689" spans="3:3" ht="30.75" customHeight="1" x14ac:dyDescent="0.25">
      <c r="C689" s="74"/>
    </row>
    <row r="690" spans="3:3" ht="30.75" customHeight="1" x14ac:dyDescent="0.25">
      <c r="C690" s="74"/>
    </row>
    <row r="691" spans="3:3" ht="30.75" customHeight="1" x14ac:dyDescent="0.25">
      <c r="C691" s="74"/>
    </row>
    <row r="692" spans="3:3" ht="30.75" customHeight="1" x14ac:dyDescent="0.25">
      <c r="C692" s="74"/>
    </row>
    <row r="693" spans="3:3" ht="30.75" customHeight="1" x14ac:dyDescent="0.25">
      <c r="C693" s="74"/>
    </row>
    <row r="694" spans="3:3" ht="30.75" customHeight="1" x14ac:dyDescent="0.25">
      <c r="C694" s="74"/>
    </row>
    <row r="695" spans="3:3" ht="30.75" customHeight="1" x14ac:dyDescent="0.25">
      <c r="C695" s="74"/>
    </row>
    <row r="696" spans="3:3" ht="30.75" customHeight="1" x14ac:dyDescent="0.25">
      <c r="C696" s="74"/>
    </row>
    <row r="697" spans="3:3" ht="30.75" customHeight="1" x14ac:dyDescent="0.25">
      <c r="C697" s="74"/>
    </row>
    <row r="698" spans="3:3" ht="30.75" customHeight="1" x14ac:dyDescent="0.25">
      <c r="C698" s="74"/>
    </row>
    <row r="699" spans="3:3" ht="30.75" customHeight="1" x14ac:dyDescent="0.25">
      <c r="C699" s="74"/>
    </row>
    <row r="700" spans="3:3" ht="30.75" customHeight="1" x14ac:dyDescent="0.25">
      <c r="C700" s="74"/>
    </row>
    <row r="701" spans="3:3" ht="30.75" customHeight="1" x14ac:dyDescent="0.25">
      <c r="C701" s="74"/>
    </row>
    <row r="702" spans="3:3" ht="30.75" customHeight="1" x14ac:dyDescent="0.25">
      <c r="C702" s="74"/>
    </row>
    <row r="703" spans="3:3" ht="30.75" customHeight="1" x14ac:dyDescent="0.25">
      <c r="C703" s="74"/>
    </row>
    <row r="704" spans="3:3" ht="30.75" customHeight="1" x14ac:dyDescent="0.25">
      <c r="C704" s="74"/>
    </row>
    <row r="705" spans="3:3" ht="30.75" customHeight="1" x14ac:dyDescent="0.25">
      <c r="C705" s="74"/>
    </row>
    <row r="706" spans="3:3" ht="30.75" customHeight="1" x14ac:dyDescent="0.25">
      <c r="C706" s="74"/>
    </row>
    <row r="707" spans="3:3" ht="30.75" customHeight="1" x14ac:dyDescent="0.25">
      <c r="C707" s="74"/>
    </row>
    <row r="708" spans="3:3" ht="30.75" customHeight="1" x14ac:dyDescent="0.25">
      <c r="C708" s="74"/>
    </row>
    <row r="709" spans="3:3" ht="30.75" customHeight="1" x14ac:dyDescent="0.25">
      <c r="C709" s="74"/>
    </row>
    <row r="710" spans="3:3" ht="30.75" customHeight="1" x14ac:dyDescent="0.25">
      <c r="C710" s="74"/>
    </row>
    <row r="711" spans="3:3" ht="30.75" customHeight="1" x14ac:dyDescent="0.25">
      <c r="C711" s="74"/>
    </row>
    <row r="712" spans="3:3" ht="30.75" customHeight="1" x14ac:dyDescent="0.25">
      <c r="C712" s="74"/>
    </row>
    <row r="713" spans="3:3" ht="30.75" customHeight="1" x14ac:dyDescent="0.25">
      <c r="C713" s="74"/>
    </row>
    <row r="714" spans="3:3" ht="30.75" customHeight="1" x14ac:dyDescent="0.25">
      <c r="C714" s="74"/>
    </row>
    <row r="715" spans="3:3" ht="30.75" customHeight="1" x14ac:dyDescent="0.25">
      <c r="C715" s="74"/>
    </row>
    <row r="716" spans="3:3" ht="30.75" customHeight="1" x14ac:dyDescent="0.25">
      <c r="C716" s="74"/>
    </row>
    <row r="717" spans="3:3" ht="30.75" customHeight="1" x14ac:dyDescent="0.25">
      <c r="C717" s="74"/>
    </row>
    <row r="718" spans="3:3" ht="30.75" customHeight="1" x14ac:dyDescent="0.25">
      <c r="C718" s="74"/>
    </row>
    <row r="719" spans="3:3" ht="30.75" customHeight="1" x14ac:dyDescent="0.25">
      <c r="C719" s="74"/>
    </row>
    <row r="720" spans="3:3" ht="30.75" customHeight="1" x14ac:dyDescent="0.25">
      <c r="C720" s="74"/>
    </row>
    <row r="721" spans="3:3" ht="30.75" customHeight="1" x14ac:dyDescent="0.25">
      <c r="C721" s="74"/>
    </row>
    <row r="722" spans="3:3" ht="30.75" customHeight="1" x14ac:dyDescent="0.25">
      <c r="C722" s="74"/>
    </row>
    <row r="723" spans="3:3" ht="30.75" customHeight="1" x14ac:dyDescent="0.25">
      <c r="C723" s="74"/>
    </row>
    <row r="724" spans="3:3" ht="30.75" customHeight="1" x14ac:dyDescent="0.25">
      <c r="C724" s="74"/>
    </row>
    <row r="725" spans="3:3" ht="30.75" customHeight="1" x14ac:dyDescent="0.25">
      <c r="C725" s="74"/>
    </row>
    <row r="726" spans="3:3" ht="30.75" customHeight="1" x14ac:dyDescent="0.25">
      <c r="C726" s="74"/>
    </row>
    <row r="727" spans="3:3" ht="30.75" customHeight="1" x14ac:dyDescent="0.25">
      <c r="C727" s="74"/>
    </row>
    <row r="728" spans="3:3" ht="30.75" customHeight="1" x14ac:dyDescent="0.25">
      <c r="C728" s="74"/>
    </row>
    <row r="729" spans="3:3" ht="30.75" customHeight="1" x14ac:dyDescent="0.25">
      <c r="C729" s="74"/>
    </row>
    <row r="730" spans="3:3" ht="30.75" customHeight="1" x14ac:dyDescent="0.25">
      <c r="C730" s="74"/>
    </row>
    <row r="731" spans="3:3" ht="30.75" customHeight="1" x14ac:dyDescent="0.25">
      <c r="C731" s="74"/>
    </row>
    <row r="732" spans="3:3" ht="30.75" customHeight="1" x14ac:dyDescent="0.25">
      <c r="C732" s="74"/>
    </row>
    <row r="733" spans="3:3" ht="30.75" customHeight="1" x14ac:dyDescent="0.25">
      <c r="C733" s="74"/>
    </row>
    <row r="734" spans="3:3" ht="30.75" customHeight="1" x14ac:dyDescent="0.25">
      <c r="C734" s="74"/>
    </row>
    <row r="735" spans="3:3" ht="30.75" customHeight="1" x14ac:dyDescent="0.25">
      <c r="C735" s="74"/>
    </row>
    <row r="736" spans="3:3" ht="30.75" customHeight="1" x14ac:dyDescent="0.25">
      <c r="C736" s="74"/>
    </row>
    <row r="737" spans="3:3" ht="30.75" customHeight="1" x14ac:dyDescent="0.25">
      <c r="C737" s="74"/>
    </row>
    <row r="738" spans="3:3" ht="30.75" customHeight="1" x14ac:dyDescent="0.25">
      <c r="C738" s="74"/>
    </row>
    <row r="739" spans="3:3" ht="30.75" customHeight="1" x14ac:dyDescent="0.25">
      <c r="C739" s="74"/>
    </row>
    <row r="740" spans="3:3" ht="30.75" customHeight="1" x14ac:dyDescent="0.25">
      <c r="C740" s="74"/>
    </row>
    <row r="741" spans="3:3" ht="30.75" customHeight="1" x14ac:dyDescent="0.25">
      <c r="C741" s="74"/>
    </row>
    <row r="742" spans="3:3" ht="30.75" customHeight="1" x14ac:dyDescent="0.25">
      <c r="C742" s="74"/>
    </row>
    <row r="743" spans="3:3" ht="30.75" customHeight="1" x14ac:dyDescent="0.25">
      <c r="C743" s="74"/>
    </row>
    <row r="744" spans="3:3" ht="30.75" customHeight="1" x14ac:dyDescent="0.25">
      <c r="C744" s="74"/>
    </row>
    <row r="745" spans="3:3" ht="30.75" customHeight="1" x14ac:dyDescent="0.25">
      <c r="C745" s="74"/>
    </row>
    <row r="746" spans="3:3" ht="30.75" customHeight="1" x14ac:dyDescent="0.25">
      <c r="C746" s="74"/>
    </row>
    <row r="747" spans="3:3" ht="30.75" customHeight="1" x14ac:dyDescent="0.25">
      <c r="C747" s="74"/>
    </row>
    <row r="748" spans="3:3" ht="30.75" customHeight="1" x14ac:dyDescent="0.25">
      <c r="C748" s="74"/>
    </row>
    <row r="749" spans="3:3" ht="30.75" customHeight="1" x14ac:dyDescent="0.25">
      <c r="C749" s="74"/>
    </row>
    <row r="750" spans="3:3" ht="30.75" customHeight="1" x14ac:dyDescent="0.25">
      <c r="C750" s="74"/>
    </row>
    <row r="751" spans="3:3" ht="30.75" customHeight="1" x14ac:dyDescent="0.25">
      <c r="C751" s="74"/>
    </row>
    <row r="752" spans="3:3" ht="30.75" customHeight="1" x14ac:dyDescent="0.25">
      <c r="C752" s="74"/>
    </row>
    <row r="753" spans="3:3" ht="30.75" customHeight="1" x14ac:dyDescent="0.25">
      <c r="C753" s="74"/>
    </row>
    <row r="754" spans="3:3" ht="30.75" customHeight="1" x14ac:dyDescent="0.25">
      <c r="C754" s="74"/>
    </row>
    <row r="755" spans="3:3" ht="30.75" customHeight="1" x14ac:dyDescent="0.25">
      <c r="C755" s="74"/>
    </row>
    <row r="756" spans="3:3" ht="30.75" customHeight="1" x14ac:dyDescent="0.25">
      <c r="C756" s="74"/>
    </row>
    <row r="757" spans="3:3" ht="30.75" customHeight="1" x14ac:dyDescent="0.25">
      <c r="C757" s="74"/>
    </row>
    <row r="758" spans="3:3" ht="30.75" customHeight="1" x14ac:dyDescent="0.25">
      <c r="C758" s="74"/>
    </row>
    <row r="759" spans="3:3" ht="30.75" customHeight="1" x14ac:dyDescent="0.25">
      <c r="C759" s="74"/>
    </row>
    <row r="760" spans="3:3" ht="30.75" customHeight="1" x14ac:dyDescent="0.25">
      <c r="C760" s="74"/>
    </row>
    <row r="761" spans="3:3" ht="30.75" customHeight="1" x14ac:dyDescent="0.25">
      <c r="C761" s="74"/>
    </row>
    <row r="762" spans="3:3" ht="30.75" customHeight="1" x14ac:dyDescent="0.25">
      <c r="C762" s="74"/>
    </row>
    <row r="763" spans="3:3" ht="30.75" customHeight="1" x14ac:dyDescent="0.25">
      <c r="C763" s="74"/>
    </row>
    <row r="764" spans="3:3" ht="30.75" customHeight="1" x14ac:dyDescent="0.25">
      <c r="C764" s="74"/>
    </row>
    <row r="765" spans="3:3" ht="30.75" customHeight="1" x14ac:dyDescent="0.25">
      <c r="C765" s="74"/>
    </row>
    <row r="766" spans="3:3" ht="30.75" customHeight="1" x14ac:dyDescent="0.25">
      <c r="C766" s="74"/>
    </row>
    <row r="767" spans="3:3" ht="30.75" customHeight="1" x14ac:dyDescent="0.25">
      <c r="C767" s="74"/>
    </row>
    <row r="768" spans="3:3" ht="30.75" customHeight="1" x14ac:dyDescent="0.25">
      <c r="C768" s="74"/>
    </row>
    <row r="769" spans="3:3" ht="30.75" customHeight="1" x14ac:dyDescent="0.25">
      <c r="C769" s="74"/>
    </row>
    <row r="770" spans="3:3" ht="30.75" customHeight="1" x14ac:dyDescent="0.25">
      <c r="C770" s="74"/>
    </row>
    <row r="771" spans="3:3" ht="30.75" customHeight="1" x14ac:dyDescent="0.25">
      <c r="C771" s="74"/>
    </row>
    <row r="772" spans="3:3" ht="30.75" customHeight="1" x14ac:dyDescent="0.25">
      <c r="C772" s="74"/>
    </row>
    <row r="773" spans="3:3" ht="30.75" customHeight="1" x14ac:dyDescent="0.25">
      <c r="C773" s="74"/>
    </row>
    <row r="774" spans="3:3" ht="30.75" customHeight="1" x14ac:dyDescent="0.25">
      <c r="C774" s="74"/>
    </row>
    <row r="775" spans="3:3" ht="30.75" customHeight="1" x14ac:dyDescent="0.25">
      <c r="C775" s="74"/>
    </row>
    <row r="776" spans="3:3" ht="30.75" customHeight="1" x14ac:dyDescent="0.25">
      <c r="C776" s="74"/>
    </row>
    <row r="777" spans="3:3" ht="30.75" customHeight="1" x14ac:dyDescent="0.25">
      <c r="C777" s="74"/>
    </row>
    <row r="778" spans="3:3" ht="30.75" customHeight="1" x14ac:dyDescent="0.25">
      <c r="C778" s="74"/>
    </row>
    <row r="779" spans="3:3" ht="30.75" customHeight="1" x14ac:dyDescent="0.25">
      <c r="C779" s="74"/>
    </row>
    <row r="780" spans="3:3" ht="30.75" customHeight="1" x14ac:dyDescent="0.25">
      <c r="C780" s="74"/>
    </row>
    <row r="781" spans="3:3" ht="30.75" customHeight="1" x14ac:dyDescent="0.25">
      <c r="C781" s="74"/>
    </row>
    <row r="782" spans="3:3" ht="30.75" customHeight="1" x14ac:dyDescent="0.25">
      <c r="C782" s="74"/>
    </row>
    <row r="783" spans="3:3" ht="30.75" customHeight="1" x14ac:dyDescent="0.25">
      <c r="C783" s="74"/>
    </row>
    <row r="784" spans="3:3" ht="30.75" customHeight="1" x14ac:dyDescent="0.25">
      <c r="C784" s="74"/>
    </row>
    <row r="785" spans="3:3" ht="30.75" customHeight="1" x14ac:dyDescent="0.25">
      <c r="C785" s="74"/>
    </row>
    <row r="786" spans="3:3" ht="30.75" customHeight="1" x14ac:dyDescent="0.25">
      <c r="C786" s="74"/>
    </row>
    <row r="787" spans="3:3" ht="30.75" customHeight="1" x14ac:dyDescent="0.25">
      <c r="C787" s="74"/>
    </row>
    <row r="788" spans="3:3" ht="30.75" customHeight="1" x14ac:dyDescent="0.25">
      <c r="C788" s="74"/>
    </row>
    <row r="789" spans="3:3" ht="30.75" customHeight="1" x14ac:dyDescent="0.25">
      <c r="C789" s="74"/>
    </row>
    <row r="790" spans="3:3" ht="30.75" customHeight="1" x14ac:dyDescent="0.25">
      <c r="C790" s="74"/>
    </row>
    <row r="791" spans="3:3" ht="30.75" customHeight="1" x14ac:dyDescent="0.25">
      <c r="C791" s="74"/>
    </row>
    <row r="792" spans="3:3" ht="30.75" customHeight="1" x14ac:dyDescent="0.25">
      <c r="C792" s="74"/>
    </row>
    <row r="793" spans="3:3" ht="30.75" customHeight="1" x14ac:dyDescent="0.25">
      <c r="C793" s="74"/>
    </row>
    <row r="794" spans="3:3" ht="30.75" customHeight="1" x14ac:dyDescent="0.25">
      <c r="C794" s="74"/>
    </row>
    <row r="795" spans="3:3" ht="30.75" customHeight="1" x14ac:dyDescent="0.25">
      <c r="C795" s="74"/>
    </row>
    <row r="796" spans="3:3" ht="30.75" customHeight="1" x14ac:dyDescent="0.25">
      <c r="C796" s="74"/>
    </row>
    <row r="797" spans="3:3" ht="30.75" customHeight="1" x14ac:dyDescent="0.25">
      <c r="C797" s="74"/>
    </row>
    <row r="798" spans="3:3" ht="30.75" customHeight="1" x14ac:dyDescent="0.25">
      <c r="C798" s="74"/>
    </row>
    <row r="799" spans="3:3" ht="30.75" customHeight="1" x14ac:dyDescent="0.25">
      <c r="C799" s="74"/>
    </row>
    <row r="800" spans="3:3" ht="30.75" customHeight="1" x14ac:dyDescent="0.25">
      <c r="C800" s="74"/>
    </row>
    <row r="801" spans="3:3" ht="30.75" customHeight="1" x14ac:dyDescent="0.25">
      <c r="C801" s="74"/>
    </row>
    <row r="802" spans="3:3" ht="30.75" customHeight="1" x14ac:dyDescent="0.25">
      <c r="C802" s="74"/>
    </row>
    <row r="803" spans="3:3" ht="30.75" customHeight="1" x14ac:dyDescent="0.25">
      <c r="C803" s="74"/>
    </row>
    <row r="804" spans="3:3" ht="30.75" customHeight="1" x14ac:dyDescent="0.25">
      <c r="C804" s="74"/>
    </row>
    <row r="805" spans="3:3" ht="30.75" customHeight="1" x14ac:dyDescent="0.25">
      <c r="C805" s="74"/>
    </row>
    <row r="806" spans="3:3" ht="30.75" customHeight="1" x14ac:dyDescent="0.25">
      <c r="C806" s="74"/>
    </row>
    <row r="807" spans="3:3" ht="30.75" customHeight="1" x14ac:dyDescent="0.25">
      <c r="C807" s="74"/>
    </row>
    <row r="808" spans="3:3" ht="30.75" customHeight="1" x14ac:dyDescent="0.25">
      <c r="C808" s="74"/>
    </row>
    <row r="809" spans="3:3" ht="30.75" customHeight="1" x14ac:dyDescent="0.25">
      <c r="C809" s="74"/>
    </row>
    <row r="810" spans="3:3" ht="30.75" customHeight="1" x14ac:dyDescent="0.25">
      <c r="C810" s="74"/>
    </row>
    <row r="811" spans="3:3" ht="30.75" customHeight="1" x14ac:dyDescent="0.25">
      <c r="C811" s="74"/>
    </row>
    <row r="812" spans="3:3" ht="30.75" customHeight="1" x14ac:dyDescent="0.25">
      <c r="C812" s="74"/>
    </row>
    <row r="813" spans="3:3" ht="30.75" customHeight="1" x14ac:dyDescent="0.25">
      <c r="C813" s="74"/>
    </row>
    <row r="814" spans="3:3" ht="30.75" customHeight="1" x14ac:dyDescent="0.25">
      <c r="C814" s="74"/>
    </row>
    <row r="815" spans="3:3" ht="30.75" customHeight="1" x14ac:dyDescent="0.25">
      <c r="C815" s="74"/>
    </row>
    <row r="816" spans="3:3" ht="30.75" customHeight="1" x14ac:dyDescent="0.25">
      <c r="C816" s="74"/>
    </row>
    <row r="817" spans="3:3" ht="30.75" customHeight="1" x14ac:dyDescent="0.25">
      <c r="C817" s="74"/>
    </row>
    <row r="818" spans="3:3" ht="30.75" customHeight="1" x14ac:dyDescent="0.25">
      <c r="C818" s="74"/>
    </row>
    <row r="819" spans="3:3" ht="30.75" customHeight="1" x14ac:dyDescent="0.25">
      <c r="C819" s="74"/>
    </row>
    <row r="820" spans="3:3" ht="30.75" customHeight="1" x14ac:dyDescent="0.25">
      <c r="C820" s="74"/>
    </row>
    <row r="821" spans="3:3" ht="30.75" customHeight="1" x14ac:dyDescent="0.25">
      <c r="C821" s="74"/>
    </row>
    <row r="822" spans="3:3" ht="30.75" customHeight="1" x14ac:dyDescent="0.25">
      <c r="C822" s="74"/>
    </row>
    <row r="823" spans="3:3" ht="30.75" customHeight="1" x14ac:dyDescent="0.25">
      <c r="C823" s="74"/>
    </row>
    <row r="824" spans="3:3" ht="30.75" customHeight="1" x14ac:dyDescent="0.25">
      <c r="C824" s="74"/>
    </row>
    <row r="825" spans="3:3" ht="30.75" customHeight="1" x14ac:dyDescent="0.25">
      <c r="C825" s="74"/>
    </row>
    <row r="826" spans="3:3" ht="30.75" customHeight="1" x14ac:dyDescent="0.25">
      <c r="C826" s="74"/>
    </row>
    <row r="827" spans="3:3" ht="30.75" customHeight="1" x14ac:dyDescent="0.25">
      <c r="C827" s="74"/>
    </row>
    <row r="828" spans="3:3" ht="30.75" customHeight="1" x14ac:dyDescent="0.25">
      <c r="C828" s="74"/>
    </row>
    <row r="829" spans="3:3" ht="30.75" customHeight="1" x14ac:dyDescent="0.25">
      <c r="C829" s="74"/>
    </row>
    <row r="830" spans="3:3" ht="30.75" customHeight="1" x14ac:dyDescent="0.25">
      <c r="C830" s="74"/>
    </row>
    <row r="831" spans="3:3" ht="30.75" customHeight="1" x14ac:dyDescent="0.25">
      <c r="C831" s="74"/>
    </row>
    <row r="832" spans="3:3" ht="30.75" customHeight="1" x14ac:dyDescent="0.25">
      <c r="C832" s="74"/>
    </row>
    <row r="833" spans="3:3" ht="30.75" customHeight="1" x14ac:dyDescent="0.25">
      <c r="C833" s="74"/>
    </row>
    <row r="834" spans="3:3" ht="30.75" customHeight="1" x14ac:dyDescent="0.25">
      <c r="C834" s="74"/>
    </row>
    <row r="835" spans="3:3" ht="30.75" customHeight="1" x14ac:dyDescent="0.25">
      <c r="C835" s="74"/>
    </row>
    <row r="836" spans="3:3" ht="30.75" customHeight="1" x14ac:dyDescent="0.25">
      <c r="C836" s="74"/>
    </row>
    <row r="837" spans="3:3" ht="30.75" customHeight="1" x14ac:dyDescent="0.25">
      <c r="C837" s="74"/>
    </row>
    <row r="838" spans="3:3" ht="30.75" customHeight="1" x14ac:dyDescent="0.25">
      <c r="C838" s="74"/>
    </row>
    <row r="839" spans="3:3" ht="30.75" customHeight="1" x14ac:dyDescent="0.25">
      <c r="C839" s="74"/>
    </row>
    <row r="840" spans="3:3" ht="30.75" customHeight="1" x14ac:dyDescent="0.25">
      <c r="C840" s="74"/>
    </row>
    <row r="841" spans="3:3" ht="30.75" customHeight="1" x14ac:dyDescent="0.25">
      <c r="C841" s="74"/>
    </row>
    <row r="842" spans="3:3" ht="30.75" customHeight="1" x14ac:dyDescent="0.25">
      <c r="C842" s="74"/>
    </row>
    <row r="843" spans="3:3" ht="30.75" customHeight="1" x14ac:dyDescent="0.25">
      <c r="C843" s="74"/>
    </row>
    <row r="844" spans="3:3" ht="30.75" customHeight="1" x14ac:dyDescent="0.25">
      <c r="C844" s="74"/>
    </row>
    <row r="845" spans="3:3" ht="30.75" customHeight="1" x14ac:dyDescent="0.25">
      <c r="C845" s="74"/>
    </row>
    <row r="846" spans="3:3" ht="30.75" customHeight="1" x14ac:dyDescent="0.25">
      <c r="C846" s="74"/>
    </row>
    <row r="847" spans="3:3" ht="30.75" customHeight="1" x14ac:dyDescent="0.25">
      <c r="C847" s="74"/>
    </row>
    <row r="848" spans="3:3" ht="30.75" customHeight="1" x14ac:dyDescent="0.25">
      <c r="C848" s="74"/>
    </row>
    <row r="849" spans="3:3" ht="30.75" customHeight="1" x14ac:dyDescent="0.25">
      <c r="C849" s="74"/>
    </row>
    <row r="850" spans="3:3" ht="30.75" customHeight="1" x14ac:dyDescent="0.25">
      <c r="C850" s="74"/>
    </row>
    <row r="851" spans="3:3" ht="30.75" customHeight="1" x14ac:dyDescent="0.25">
      <c r="C851" s="74"/>
    </row>
    <row r="852" spans="3:3" ht="30.75" customHeight="1" x14ac:dyDescent="0.25">
      <c r="C852" s="74"/>
    </row>
    <row r="853" spans="3:3" ht="30.75" customHeight="1" x14ac:dyDescent="0.25">
      <c r="C853" s="74"/>
    </row>
    <row r="854" spans="3:3" ht="30.75" customHeight="1" x14ac:dyDescent="0.25">
      <c r="C854" s="74"/>
    </row>
    <row r="855" spans="3:3" ht="30.75" customHeight="1" x14ac:dyDescent="0.25">
      <c r="C855" s="74"/>
    </row>
    <row r="856" spans="3:3" ht="30.75" customHeight="1" x14ac:dyDescent="0.25">
      <c r="C856" s="74"/>
    </row>
    <row r="857" spans="3:3" ht="30.75" customHeight="1" x14ac:dyDescent="0.25">
      <c r="C857" s="74"/>
    </row>
    <row r="858" spans="3:3" ht="30.75" customHeight="1" x14ac:dyDescent="0.25">
      <c r="C858" s="74"/>
    </row>
    <row r="859" spans="3:3" ht="30.75" customHeight="1" x14ac:dyDescent="0.25">
      <c r="C859" s="74"/>
    </row>
    <row r="860" spans="3:3" ht="30.75" customHeight="1" x14ac:dyDescent="0.25">
      <c r="C860" s="74"/>
    </row>
    <row r="861" spans="3:3" ht="30.75" customHeight="1" x14ac:dyDescent="0.25">
      <c r="C861" s="74"/>
    </row>
    <row r="862" spans="3:3" ht="30.75" customHeight="1" x14ac:dyDescent="0.25">
      <c r="C862" s="74"/>
    </row>
    <row r="863" spans="3:3" ht="30.75" customHeight="1" x14ac:dyDescent="0.25">
      <c r="C863" s="74"/>
    </row>
    <row r="864" spans="3:3" ht="30.75" customHeight="1" x14ac:dyDescent="0.25">
      <c r="C864" s="74"/>
    </row>
    <row r="865" spans="3:3" ht="30.75" customHeight="1" x14ac:dyDescent="0.25">
      <c r="C865" s="74"/>
    </row>
    <row r="866" spans="3:3" ht="30.75" customHeight="1" x14ac:dyDescent="0.25">
      <c r="C866" s="74"/>
    </row>
    <row r="867" spans="3:3" ht="30.75" customHeight="1" x14ac:dyDescent="0.25">
      <c r="C867" s="74"/>
    </row>
    <row r="868" spans="3:3" ht="30.75" customHeight="1" x14ac:dyDescent="0.25">
      <c r="C868" s="74"/>
    </row>
    <row r="869" spans="3:3" ht="30.75" customHeight="1" x14ac:dyDescent="0.25">
      <c r="C869" s="74"/>
    </row>
    <row r="870" spans="3:3" ht="30.75" customHeight="1" x14ac:dyDescent="0.25">
      <c r="C870" s="74"/>
    </row>
    <row r="871" spans="3:3" ht="30.75" customHeight="1" x14ac:dyDescent="0.25">
      <c r="C871" s="74"/>
    </row>
    <row r="872" spans="3:3" ht="30.75" customHeight="1" x14ac:dyDescent="0.25">
      <c r="C872" s="74"/>
    </row>
    <row r="873" spans="3:3" ht="30.75" customHeight="1" x14ac:dyDescent="0.25">
      <c r="C873" s="74"/>
    </row>
    <row r="874" spans="3:3" ht="30.75" customHeight="1" x14ac:dyDescent="0.25">
      <c r="C874" s="74"/>
    </row>
    <row r="875" spans="3:3" ht="30.75" customHeight="1" x14ac:dyDescent="0.25">
      <c r="C875" s="74"/>
    </row>
    <row r="876" spans="3:3" ht="30.75" customHeight="1" x14ac:dyDescent="0.25">
      <c r="C876" s="74"/>
    </row>
    <row r="877" spans="3:3" ht="30.75" customHeight="1" x14ac:dyDescent="0.25">
      <c r="C877" s="74"/>
    </row>
    <row r="878" spans="3:3" ht="30.75" customHeight="1" x14ac:dyDescent="0.25">
      <c r="C878" s="74"/>
    </row>
    <row r="879" spans="3:3" ht="30.75" customHeight="1" x14ac:dyDescent="0.25">
      <c r="C879" s="74"/>
    </row>
    <row r="880" spans="3:3" ht="30.75" customHeight="1" x14ac:dyDescent="0.25">
      <c r="C880" s="74"/>
    </row>
    <row r="881" spans="3:3" ht="30.75" customHeight="1" x14ac:dyDescent="0.25">
      <c r="C881" s="74"/>
    </row>
    <row r="882" spans="3:3" ht="30.75" customHeight="1" x14ac:dyDescent="0.25">
      <c r="C882" s="74"/>
    </row>
    <row r="883" spans="3:3" ht="30.75" customHeight="1" x14ac:dyDescent="0.25">
      <c r="C883" s="74"/>
    </row>
    <row r="884" spans="3:3" ht="30.75" customHeight="1" x14ac:dyDescent="0.25">
      <c r="C884" s="74"/>
    </row>
    <row r="885" spans="3:3" ht="30.75" customHeight="1" x14ac:dyDescent="0.25">
      <c r="C885" s="74"/>
    </row>
    <row r="886" spans="3:3" ht="30.75" customHeight="1" x14ac:dyDescent="0.25">
      <c r="C886" s="74"/>
    </row>
    <row r="887" spans="3:3" ht="30.75" customHeight="1" x14ac:dyDescent="0.25">
      <c r="C887" s="74"/>
    </row>
    <row r="888" spans="3:3" ht="30.75" customHeight="1" x14ac:dyDescent="0.25">
      <c r="C888" s="74"/>
    </row>
    <row r="889" spans="3:3" ht="30.75" customHeight="1" x14ac:dyDescent="0.25">
      <c r="C889" s="74"/>
    </row>
    <row r="890" spans="3:3" ht="30.75" customHeight="1" x14ac:dyDescent="0.25">
      <c r="C890" s="74"/>
    </row>
    <row r="891" spans="3:3" ht="30.75" customHeight="1" x14ac:dyDescent="0.25">
      <c r="C891" s="74"/>
    </row>
    <row r="892" spans="3:3" ht="30.75" customHeight="1" x14ac:dyDescent="0.25">
      <c r="C892" s="74"/>
    </row>
    <row r="893" spans="3:3" ht="30.75" customHeight="1" x14ac:dyDescent="0.25">
      <c r="C893" s="74"/>
    </row>
    <row r="894" spans="3:3" ht="30.75" customHeight="1" x14ac:dyDescent="0.25">
      <c r="C894" s="74"/>
    </row>
    <row r="895" spans="3:3" ht="30.75" customHeight="1" x14ac:dyDescent="0.25">
      <c r="C895" s="74"/>
    </row>
    <row r="896" spans="3:3" ht="30.75" customHeight="1" x14ac:dyDescent="0.25">
      <c r="C896" s="74"/>
    </row>
    <row r="897" spans="3:3" ht="30.75" customHeight="1" x14ac:dyDescent="0.25">
      <c r="C897" s="74"/>
    </row>
    <row r="898" spans="3:3" ht="30.75" customHeight="1" x14ac:dyDescent="0.25">
      <c r="C898" s="74"/>
    </row>
    <row r="899" spans="3:3" ht="30.75" customHeight="1" x14ac:dyDescent="0.25">
      <c r="C899" s="74"/>
    </row>
    <row r="900" spans="3:3" ht="30.75" customHeight="1" x14ac:dyDescent="0.25">
      <c r="C900" s="74"/>
    </row>
    <row r="901" spans="3:3" ht="30.75" customHeight="1" x14ac:dyDescent="0.25">
      <c r="C901" s="74"/>
    </row>
    <row r="902" spans="3:3" ht="30.75" customHeight="1" x14ac:dyDescent="0.25">
      <c r="C902" s="74"/>
    </row>
    <row r="903" spans="3:3" ht="30.75" customHeight="1" x14ac:dyDescent="0.25">
      <c r="C903" s="74"/>
    </row>
    <row r="904" spans="3:3" ht="30.75" customHeight="1" x14ac:dyDescent="0.25">
      <c r="C904" s="74"/>
    </row>
    <row r="905" spans="3:3" ht="30.75" customHeight="1" x14ac:dyDescent="0.25">
      <c r="C905" s="74"/>
    </row>
    <row r="906" spans="3:3" ht="30.75" customHeight="1" x14ac:dyDescent="0.25">
      <c r="C906" s="74"/>
    </row>
    <row r="907" spans="3:3" ht="30.75" customHeight="1" x14ac:dyDescent="0.25">
      <c r="C907" s="74"/>
    </row>
    <row r="908" spans="3:3" ht="30.75" customHeight="1" x14ac:dyDescent="0.25">
      <c r="C908" s="74"/>
    </row>
    <row r="909" spans="3:3" ht="30.75" customHeight="1" x14ac:dyDescent="0.25">
      <c r="C909" s="74"/>
    </row>
    <row r="910" spans="3:3" ht="30.75" customHeight="1" x14ac:dyDescent="0.25">
      <c r="C910" s="74"/>
    </row>
    <row r="911" spans="3:3" ht="30.75" customHeight="1" x14ac:dyDescent="0.25">
      <c r="C911" s="74"/>
    </row>
    <row r="912" spans="3:3" ht="30.75" customHeight="1" x14ac:dyDescent="0.25">
      <c r="C912" s="74"/>
    </row>
    <row r="913" spans="3:3" ht="30.75" customHeight="1" x14ac:dyDescent="0.25">
      <c r="C913" s="74"/>
    </row>
    <row r="914" spans="3:3" ht="30.75" customHeight="1" x14ac:dyDescent="0.25">
      <c r="C914" s="74"/>
    </row>
    <row r="915" spans="3:3" ht="30.75" customHeight="1" x14ac:dyDescent="0.25">
      <c r="C915" s="74"/>
    </row>
    <row r="916" spans="3:3" ht="30.75" customHeight="1" x14ac:dyDescent="0.25">
      <c r="C916" s="74"/>
    </row>
    <row r="917" spans="3:3" ht="30.75" customHeight="1" x14ac:dyDescent="0.25">
      <c r="C917" s="74"/>
    </row>
    <row r="918" spans="3:3" ht="30.75" customHeight="1" x14ac:dyDescent="0.25">
      <c r="C918" s="74"/>
    </row>
    <row r="919" spans="3:3" ht="30.75" customHeight="1" x14ac:dyDescent="0.25">
      <c r="C919" s="74"/>
    </row>
    <row r="920" spans="3:3" ht="30.75" customHeight="1" x14ac:dyDescent="0.25">
      <c r="C920" s="74"/>
    </row>
    <row r="921" spans="3:3" ht="30.75" customHeight="1" x14ac:dyDescent="0.25">
      <c r="C921" s="74"/>
    </row>
    <row r="922" spans="3:3" ht="30.75" customHeight="1" x14ac:dyDescent="0.25">
      <c r="C922" s="74"/>
    </row>
    <row r="923" spans="3:3" ht="30.75" customHeight="1" x14ac:dyDescent="0.25">
      <c r="C923" s="74"/>
    </row>
    <row r="924" spans="3:3" ht="30.75" customHeight="1" x14ac:dyDescent="0.25">
      <c r="C924" s="74"/>
    </row>
    <row r="925" spans="3:3" ht="30.75" customHeight="1" x14ac:dyDescent="0.25">
      <c r="C925" s="74"/>
    </row>
    <row r="926" spans="3:3" ht="30.75" customHeight="1" x14ac:dyDescent="0.25">
      <c r="C926" s="74"/>
    </row>
    <row r="927" spans="3:3" ht="30.75" customHeight="1" x14ac:dyDescent="0.25">
      <c r="C927" s="74"/>
    </row>
    <row r="928" spans="3:3" ht="30.75" customHeight="1" x14ac:dyDescent="0.25">
      <c r="C928" s="74"/>
    </row>
    <row r="929" spans="3:3" ht="30.75" customHeight="1" x14ac:dyDescent="0.25">
      <c r="C929" s="74"/>
    </row>
    <row r="930" spans="3:3" ht="30.75" customHeight="1" x14ac:dyDescent="0.25">
      <c r="C930" s="74"/>
    </row>
    <row r="931" spans="3:3" ht="30.75" customHeight="1" x14ac:dyDescent="0.25">
      <c r="C931" s="74"/>
    </row>
    <row r="932" spans="3:3" ht="30.75" customHeight="1" x14ac:dyDescent="0.25">
      <c r="C932" s="74"/>
    </row>
    <row r="933" spans="3:3" ht="30.75" customHeight="1" x14ac:dyDescent="0.25">
      <c r="C933" s="74"/>
    </row>
    <row r="934" spans="3:3" ht="30.75" customHeight="1" x14ac:dyDescent="0.25">
      <c r="C934" s="74"/>
    </row>
    <row r="935" spans="3:3" ht="30.75" customHeight="1" x14ac:dyDescent="0.25">
      <c r="C935" s="74"/>
    </row>
    <row r="936" spans="3:3" ht="30.75" customHeight="1" x14ac:dyDescent="0.25">
      <c r="C936" s="74"/>
    </row>
    <row r="937" spans="3:3" ht="30.75" customHeight="1" x14ac:dyDescent="0.25">
      <c r="C937" s="74"/>
    </row>
    <row r="938" spans="3:3" ht="30.75" customHeight="1" x14ac:dyDescent="0.25">
      <c r="C938" s="74"/>
    </row>
    <row r="939" spans="3:3" ht="30.75" customHeight="1" x14ac:dyDescent="0.25">
      <c r="C939" s="74"/>
    </row>
    <row r="940" spans="3:3" ht="30.75" customHeight="1" x14ac:dyDescent="0.25">
      <c r="C940" s="74"/>
    </row>
    <row r="941" spans="3:3" ht="30.75" customHeight="1" x14ac:dyDescent="0.25">
      <c r="C941" s="74"/>
    </row>
    <row r="942" spans="3:3" ht="30.75" customHeight="1" x14ac:dyDescent="0.25">
      <c r="C942" s="74"/>
    </row>
    <row r="943" spans="3:3" ht="30.75" customHeight="1" x14ac:dyDescent="0.25">
      <c r="C943" s="74"/>
    </row>
    <row r="944" spans="3:3" ht="30.75" customHeight="1" x14ac:dyDescent="0.25">
      <c r="C944" s="74"/>
    </row>
    <row r="945" spans="3:3" ht="30.75" customHeight="1" x14ac:dyDescent="0.25">
      <c r="C945" s="74"/>
    </row>
    <row r="946" spans="3:3" ht="30.75" customHeight="1" x14ac:dyDescent="0.25">
      <c r="C946" s="74"/>
    </row>
    <row r="947" spans="3:3" ht="30.75" customHeight="1" x14ac:dyDescent="0.25">
      <c r="C947" s="74"/>
    </row>
    <row r="948" spans="3:3" ht="30.75" customHeight="1" x14ac:dyDescent="0.25">
      <c r="C948" s="74"/>
    </row>
    <row r="949" spans="3:3" ht="30.75" customHeight="1" x14ac:dyDescent="0.25">
      <c r="C949" s="74"/>
    </row>
    <row r="950" spans="3:3" ht="30.75" customHeight="1" x14ac:dyDescent="0.25">
      <c r="C950" s="74"/>
    </row>
    <row r="951" spans="3:3" ht="30.75" customHeight="1" x14ac:dyDescent="0.25">
      <c r="C951" s="74"/>
    </row>
    <row r="952" spans="3:3" ht="30.75" customHeight="1" x14ac:dyDescent="0.25">
      <c r="C952" s="74"/>
    </row>
    <row r="953" spans="3:3" ht="30.75" customHeight="1" x14ac:dyDescent="0.25">
      <c r="C953" s="74"/>
    </row>
    <row r="954" spans="3:3" ht="30.75" customHeight="1" x14ac:dyDescent="0.25">
      <c r="C954" s="74"/>
    </row>
    <row r="955" spans="3:3" ht="30.75" customHeight="1" x14ac:dyDescent="0.25">
      <c r="C955" s="74"/>
    </row>
    <row r="956" spans="3:3" ht="30.75" customHeight="1" x14ac:dyDescent="0.25">
      <c r="C956" s="74"/>
    </row>
    <row r="957" spans="3:3" ht="30.75" customHeight="1" x14ac:dyDescent="0.25">
      <c r="C957" s="74"/>
    </row>
    <row r="958" spans="3:3" ht="30.75" customHeight="1" x14ac:dyDescent="0.25">
      <c r="C958" s="74"/>
    </row>
    <row r="959" spans="3:3" ht="30.75" customHeight="1" x14ac:dyDescent="0.25">
      <c r="C959" s="74"/>
    </row>
    <row r="960" spans="3:3" ht="30.75" customHeight="1" x14ac:dyDescent="0.25">
      <c r="C960" s="74"/>
    </row>
    <row r="961" spans="3:3" ht="30.75" customHeight="1" x14ac:dyDescent="0.25">
      <c r="C961" s="74"/>
    </row>
    <row r="962" spans="3:3" ht="30.75" customHeight="1" x14ac:dyDescent="0.25">
      <c r="C962" s="74"/>
    </row>
    <row r="963" spans="3:3" ht="30.75" customHeight="1" x14ac:dyDescent="0.25">
      <c r="C963" s="74"/>
    </row>
    <row r="964" spans="3:3" ht="30.75" customHeight="1" x14ac:dyDescent="0.25">
      <c r="C964" s="74"/>
    </row>
    <row r="965" spans="3:3" ht="30.75" customHeight="1" x14ac:dyDescent="0.25">
      <c r="C965" s="74"/>
    </row>
    <row r="966" spans="3:3" ht="30.75" customHeight="1" x14ac:dyDescent="0.25">
      <c r="C966" s="74"/>
    </row>
    <row r="967" spans="3:3" ht="30.75" customHeight="1" x14ac:dyDescent="0.25">
      <c r="C967" s="74"/>
    </row>
    <row r="968" spans="3:3" ht="30.75" customHeight="1" x14ac:dyDescent="0.25">
      <c r="C968" s="74"/>
    </row>
    <row r="969" spans="3:3" ht="30.75" customHeight="1" x14ac:dyDescent="0.25">
      <c r="C969" s="74"/>
    </row>
    <row r="970" spans="3:3" ht="30.75" customHeight="1" x14ac:dyDescent="0.25">
      <c r="C970" s="74"/>
    </row>
    <row r="971" spans="3:3" ht="30.75" customHeight="1" x14ac:dyDescent="0.25">
      <c r="C971" s="74"/>
    </row>
    <row r="972" spans="3:3" ht="30.75" customHeight="1" x14ac:dyDescent="0.25">
      <c r="C972" s="74"/>
    </row>
    <row r="973" spans="3:3" ht="30.75" customHeight="1" x14ac:dyDescent="0.25">
      <c r="C973" s="74"/>
    </row>
    <row r="974" spans="3:3" ht="30.75" customHeight="1" x14ac:dyDescent="0.25">
      <c r="C974" s="74"/>
    </row>
    <row r="975" spans="3:3" ht="30.75" customHeight="1" x14ac:dyDescent="0.25">
      <c r="C975" s="74"/>
    </row>
    <row r="976" spans="3:3" ht="30.75" customHeight="1" x14ac:dyDescent="0.25">
      <c r="C976" s="74"/>
    </row>
    <row r="977" spans="3:3" ht="30.75" customHeight="1" x14ac:dyDescent="0.25">
      <c r="C977" s="74"/>
    </row>
    <row r="978" spans="3:3" ht="30.75" customHeight="1" x14ac:dyDescent="0.25">
      <c r="C978" s="74"/>
    </row>
    <row r="979" spans="3:3" ht="30.75" customHeight="1" x14ac:dyDescent="0.25">
      <c r="C979" s="74"/>
    </row>
    <row r="980" spans="3:3" ht="30.75" customHeight="1" x14ac:dyDescent="0.25">
      <c r="C980" s="74"/>
    </row>
    <row r="981" spans="3:3" ht="30.75" customHeight="1" x14ac:dyDescent="0.25">
      <c r="C981" s="74"/>
    </row>
    <row r="982" spans="3:3" ht="30.75" customHeight="1" x14ac:dyDescent="0.25">
      <c r="C982" s="74"/>
    </row>
    <row r="983" spans="3:3" ht="30.75" customHeight="1" x14ac:dyDescent="0.25">
      <c r="C983" s="74"/>
    </row>
    <row r="984" spans="3:3" ht="30.75" customHeight="1" x14ac:dyDescent="0.25">
      <c r="C984" s="74"/>
    </row>
    <row r="985" spans="3:3" ht="30.75" customHeight="1" x14ac:dyDescent="0.25">
      <c r="C985" s="74"/>
    </row>
    <row r="986" spans="3:3" ht="30.75" customHeight="1" x14ac:dyDescent="0.25">
      <c r="C986" s="74"/>
    </row>
    <row r="987" spans="3:3" ht="30.75" customHeight="1" x14ac:dyDescent="0.25">
      <c r="C987" s="74"/>
    </row>
    <row r="988" spans="3:3" ht="30.75" customHeight="1" x14ac:dyDescent="0.25">
      <c r="C988" s="74"/>
    </row>
    <row r="989" spans="3:3" ht="30.75" customHeight="1" x14ac:dyDescent="0.25">
      <c r="C989" s="74"/>
    </row>
    <row r="990" spans="3:3" ht="30.75" customHeight="1" x14ac:dyDescent="0.25">
      <c r="C990" s="74"/>
    </row>
    <row r="991" spans="3:3" ht="30.75" customHeight="1" x14ac:dyDescent="0.25">
      <c r="C991" s="74"/>
    </row>
    <row r="992" spans="3:3" ht="30.75" customHeight="1" x14ac:dyDescent="0.25">
      <c r="C992" s="74"/>
    </row>
    <row r="993" spans="3:3" ht="30.75" customHeight="1" x14ac:dyDescent="0.25">
      <c r="C993" s="74"/>
    </row>
    <row r="994" spans="3:3" ht="30.75" customHeight="1" x14ac:dyDescent="0.25">
      <c r="C994" s="74"/>
    </row>
    <row r="995" spans="3:3" ht="30.75" customHeight="1" x14ac:dyDescent="0.25">
      <c r="C995" s="74"/>
    </row>
    <row r="996" spans="3:3" ht="30.75" customHeight="1" x14ac:dyDescent="0.25">
      <c r="C996" s="74"/>
    </row>
    <row r="997" spans="3:3" ht="30.75" customHeight="1" x14ac:dyDescent="0.25">
      <c r="C997" s="74"/>
    </row>
    <row r="998" spans="3:3" ht="30.75" customHeight="1" x14ac:dyDescent="0.25">
      <c r="C998" s="74"/>
    </row>
    <row r="999" spans="3:3" ht="30.75" customHeight="1" x14ac:dyDescent="0.25">
      <c r="C999" s="74"/>
    </row>
    <row r="1000" spans="3:3" ht="30.75" customHeight="1" x14ac:dyDescent="0.25">
      <c r="C1000" s="74"/>
    </row>
    <row r="1001" spans="3:3" ht="30.75" customHeight="1" x14ac:dyDescent="0.25">
      <c r="C1001" s="74"/>
    </row>
    <row r="1002" spans="3:3" ht="30.75" customHeight="1" x14ac:dyDescent="0.25">
      <c r="C1002" s="74"/>
    </row>
    <row r="1003" spans="3:3" ht="30.75" customHeight="1" x14ac:dyDescent="0.25">
      <c r="C1003" s="74"/>
    </row>
    <row r="1004" spans="3:3" ht="30.75" customHeight="1" x14ac:dyDescent="0.25">
      <c r="C1004" s="74"/>
    </row>
    <row r="1005" spans="3:3" ht="30.75" customHeight="1" x14ac:dyDescent="0.25">
      <c r="C1005" s="74"/>
    </row>
    <row r="1006" spans="3:3" ht="30.75" customHeight="1" x14ac:dyDescent="0.25">
      <c r="C1006" s="74"/>
    </row>
    <row r="1007" spans="3:3" ht="30.75" customHeight="1" x14ac:dyDescent="0.25">
      <c r="C1007" s="74"/>
    </row>
    <row r="1008" spans="3:3" ht="30.75" customHeight="1" x14ac:dyDescent="0.25">
      <c r="C1008" s="74"/>
    </row>
    <row r="1009" spans="3:3" ht="30.75" customHeight="1" x14ac:dyDescent="0.25">
      <c r="C1009" s="74"/>
    </row>
    <row r="1010" spans="3:3" ht="30.75" customHeight="1" x14ac:dyDescent="0.25">
      <c r="C1010" s="74"/>
    </row>
    <row r="1011" spans="3:3" ht="30.75" customHeight="1" x14ac:dyDescent="0.25">
      <c r="C1011" s="74"/>
    </row>
    <row r="1012" spans="3:3" ht="30.75" customHeight="1" x14ac:dyDescent="0.25">
      <c r="C1012" s="74"/>
    </row>
    <row r="1013" spans="3:3" ht="30.75" customHeight="1" x14ac:dyDescent="0.25">
      <c r="C1013" s="74"/>
    </row>
    <row r="1014" spans="3:3" ht="30.75" customHeight="1" x14ac:dyDescent="0.25">
      <c r="C1014" s="74"/>
    </row>
    <row r="1015" spans="3:3" ht="30.75" customHeight="1" x14ac:dyDescent="0.25">
      <c r="C1015" s="74"/>
    </row>
    <row r="1016" spans="3:3" ht="30.75" customHeight="1" x14ac:dyDescent="0.25">
      <c r="C1016" s="74"/>
    </row>
    <row r="1017" spans="3:3" ht="30.75" customHeight="1" x14ac:dyDescent="0.25">
      <c r="C1017" s="74"/>
    </row>
    <row r="1018" spans="3:3" ht="30.75" customHeight="1" x14ac:dyDescent="0.25">
      <c r="C1018" s="74"/>
    </row>
    <row r="1019" spans="3:3" ht="30.75" customHeight="1" x14ac:dyDescent="0.25">
      <c r="C1019" s="74"/>
    </row>
    <row r="1020" spans="3:3" ht="30.75" customHeight="1" x14ac:dyDescent="0.25">
      <c r="C1020" s="74"/>
    </row>
    <row r="1021" spans="3:3" ht="30.75" customHeight="1" x14ac:dyDescent="0.25">
      <c r="C1021" s="74"/>
    </row>
    <row r="1022" spans="3:3" ht="30.75" customHeight="1" x14ac:dyDescent="0.25">
      <c r="C1022" s="74"/>
    </row>
    <row r="1023" spans="3:3" ht="30.75" customHeight="1" x14ac:dyDescent="0.25">
      <c r="C1023" s="74"/>
    </row>
    <row r="1024" spans="3:3" ht="30.75" customHeight="1" x14ac:dyDescent="0.25">
      <c r="C1024" s="74"/>
    </row>
    <row r="1025" spans="3:3" ht="30.75" customHeight="1" x14ac:dyDescent="0.25">
      <c r="C1025" s="74"/>
    </row>
    <row r="1026" spans="3:3" ht="30.75" customHeight="1" x14ac:dyDescent="0.25">
      <c r="C1026" s="74"/>
    </row>
    <row r="1027" spans="3:3" ht="30.75" customHeight="1" x14ac:dyDescent="0.25">
      <c r="C1027" s="74"/>
    </row>
    <row r="1028" spans="3:3" ht="30.75" customHeight="1" x14ac:dyDescent="0.25">
      <c r="C1028" s="74"/>
    </row>
    <row r="1029" spans="3:3" ht="30.75" customHeight="1" x14ac:dyDescent="0.25">
      <c r="C1029" s="74"/>
    </row>
    <row r="1030" spans="3:3" ht="30.75" customHeight="1" x14ac:dyDescent="0.25">
      <c r="C1030" s="74"/>
    </row>
    <row r="1031" spans="3:3" ht="30.75" customHeight="1" x14ac:dyDescent="0.25">
      <c r="C1031" s="74"/>
    </row>
    <row r="1032" spans="3:3" ht="30.75" customHeight="1" x14ac:dyDescent="0.25">
      <c r="C1032" s="74"/>
    </row>
    <row r="1033" spans="3:3" ht="30.75" customHeight="1" x14ac:dyDescent="0.25">
      <c r="C1033" s="74"/>
    </row>
    <row r="1034" spans="3:3" ht="30.75" customHeight="1" x14ac:dyDescent="0.25">
      <c r="C1034" s="74"/>
    </row>
    <row r="1035" spans="3:3" ht="30.75" customHeight="1" x14ac:dyDescent="0.25">
      <c r="C1035" s="74"/>
    </row>
    <row r="1036" spans="3:3" ht="30.75" customHeight="1" x14ac:dyDescent="0.25">
      <c r="C1036" s="74"/>
    </row>
    <row r="1037" spans="3:3" ht="30.75" customHeight="1" x14ac:dyDescent="0.25">
      <c r="C1037" s="74"/>
    </row>
    <row r="1038" spans="3:3" ht="30.75" customHeight="1" x14ac:dyDescent="0.25">
      <c r="C1038" s="74"/>
    </row>
    <row r="1039" spans="3:3" ht="30.75" customHeight="1" x14ac:dyDescent="0.25">
      <c r="C1039" s="74"/>
    </row>
    <row r="1040" spans="3:3" ht="30.75" customHeight="1" x14ac:dyDescent="0.25">
      <c r="C1040" s="74"/>
    </row>
    <row r="1041" spans="3:3" ht="30.75" customHeight="1" x14ac:dyDescent="0.25">
      <c r="C1041" s="74"/>
    </row>
    <row r="1042" spans="3:3" ht="30.75" customHeight="1" x14ac:dyDescent="0.25">
      <c r="C1042" s="74"/>
    </row>
    <row r="1043" spans="3:3" ht="30.75" customHeight="1" x14ac:dyDescent="0.25">
      <c r="C1043" s="74"/>
    </row>
    <row r="1044" spans="3:3" ht="30.75" customHeight="1" x14ac:dyDescent="0.25">
      <c r="C1044" s="74"/>
    </row>
    <row r="1045" spans="3:3" ht="30.75" customHeight="1" x14ac:dyDescent="0.25">
      <c r="C1045" s="74"/>
    </row>
    <row r="1046" spans="3:3" ht="30.75" customHeight="1" x14ac:dyDescent="0.25">
      <c r="C1046" s="74"/>
    </row>
    <row r="1047" spans="3:3" ht="30.75" customHeight="1" x14ac:dyDescent="0.25">
      <c r="C1047" s="74"/>
    </row>
    <row r="1048" spans="3:3" ht="30.75" customHeight="1" x14ac:dyDescent="0.25">
      <c r="C1048" s="74"/>
    </row>
    <row r="1049" spans="3:3" ht="30.75" customHeight="1" x14ac:dyDescent="0.25">
      <c r="C1049" s="74"/>
    </row>
    <row r="1050" spans="3:3" ht="30.75" customHeight="1" x14ac:dyDescent="0.25">
      <c r="C1050" s="74"/>
    </row>
    <row r="1051" spans="3:3" ht="30.75" customHeight="1" x14ac:dyDescent="0.25">
      <c r="C1051" s="74"/>
    </row>
    <row r="1052" spans="3:3" ht="30.75" customHeight="1" x14ac:dyDescent="0.25">
      <c r="C1052" s="74"/>
    </row>
    <row r="1053" spans="3:3" ht="30.75" customHeight="1" x14ac:dyDescent="0.25">
      <c r="C1053" s="74"/>
    </row>
    <row r="1054" spans="3:3" ht="30.75" customHeight="1" x14ac:dyDescent="0.25">
      <c r="C1054" s="74"/>
    </row>
    <row r="1055" spans="3:3" ht="30.75" customHeight="1" x14ac:dyDescent="0.25">
      <c r="C1055" s="74"/>
    </row>
    <row r="1056" spans="3:3" ht="30.75" customHeight="1" x14ac:dyDescent="0.25">
      <c r="C1056" s="74"/>
    </row>
    <row r="1057" spans="3:3" ht="30.75" customHeight="1" x14ac:dyDescent="0.25">
      <c r="C1057" s="74"/>
    </row>
    <row r="1058" spans="3:3" ht="30.75" customHeight="1" x14ac:dyDescent="0.25">
      <c r="C1058" s="74"/>
    </row>
    <row r="1059" spans="3:3" ht="30.75" customHeight="1" x14ac:dyDescent="0.25">
      <c r="C1059" s="74"/>
    </row>
    <row r="1060" spans="3:3" ht="30.75" customHeight="1" x14ac:dyDescent="0.25">
      <c r="C1060" s="74"/>
    </row>
    <row r="1061" spans="3:3" ht="30.75" customHeight="1" x14ac:dyDescent="0.25">
      <c r="C1061" s="74"/>
    </row>
    <row r="1062" spans="3:3" ht="30.75" customHeight="1" x14ac:dyDescent="0.25">
      <c r="C1062" s="74"/>
    </row>
    <row r="1063" spans="3:3" ht="30.75" customHeight="1" x14ac:dyDescent="0.25">
      <c r="C1063" s="74"/>
    </row>
    <row r="1064" spans="3:3" ht="30.75" customHeight="1" x14ac:dyDescent="0.25">
      <c r="C1064" s="74"/>
    </row>
    <row r="1065" spans="3:3" ht="30.75" customHeight="1" x14ac:dyDescent="0.25">
      <c r="C1065" s="74"/>
    </row>
    <row r="1066" spans="3:3" ht="30.75" customHeight="1" x14ac:dyDescent="0.25">
      <c r="C1066" s="74"/>
    </row>
    <row r="1067" spans="3:3" ht="30.75" customHeight="1" x14ac:dyDescent="0.25">
      <c r="C1067" s="74"/>
    </row>
    <row r="1068" spans="3:3" ht="30.75" customHeight="1" x14ac:dyDescent="0.25">
      <c r="C1068" s="74"/>
    </row>
    <row r="1069" spans="3:3" ht="30.75" customHeight="1" x14ac:dyDescent="0.25">
      <c r="C1069" s="74"/>
    </row>
    <row r="1070" spans="3:3" ht="30.75" customHeight="1" x14ac:dyDescent="0.25">
      <c r="C1070" s="74"/>
    </row>
    <row r="1071" spans="3:3" ht="30.75" customHeight="1" x14ac:dyDescent="0.25">
      <c r="C1071" s="74"/>
    </row>
    <row r="1072" spans="3:3" ht="30.75" customHeight="1" x14ac:dyDescent="0.25">
      <c r="C1072" s="74"/>
    </row>
    <row r="1073" spans="3:3" ht="30.75" customHeight="1" x14ac:dyDescent="0.25">
      <c r="C1073" s="74"/>
    </row>
    <row r="1074" spans="3:3" ht="30.75" customHeight="1" x14ac:dyDescent="0.25">
      <c r="C1074" s="74"/>
    </row>
    <row r="1075" spans="3:3" ht="30.75" customHeight="1" x14ac:dyDescent="0.25">
      <c r="C1075" s="74"/>
    </row>
    <row r="1076" spans="3:3" ht="30.75" customHeight="1" x14ac:dyDescent="0.25">
      <c r="C1076" s="74"/>
    </row>
    <row r="1077" spans="3:3" ht="30.75" customHeight="1" x14ac:dyDescent="0.25">
      <c r="C1077" s="74"/>
    </row>
    <row r="1078" spans="3:3" ht="30.75" customHeight="1" x14ac:dyDescent="0.25">
      <c r="C1078" s="74"/>
    </row>
    <row r="1079" spans="3:3" ht="30.75" customHeight="1" x14ac:dyDescent="0.25">
      <c r="C1079" s="74"/>
    </row>
    <row r="1080" spans="3:3" ht="30.75" customHeight="1" x14ac:dyDescent="0.25">
      <c r="C1080" s="74"/>
    </row>
    <row r="1081" spans="3:3" ht="30.75" customHeight="1" x14ac:dyDescent="0.25">
      <c r="C1081" s="74"/>
    </row>
    <row r="1082" spans="3:3" ht="30.75" customHeight="1" x14ac:dyDescent="0.25">
      <c r="C1082" s="74"/>
    </row>
    <row r="1083" spans="3:3" ht="30.75" customHeight="1" x14ac:dyDescent="0.25">
      <c r="C1083" s="74"/>
    </row>
    <row r="1084" spans="3:3" ht="30.75" customHeight="1" x14ac:dyDescent="0.25">
      <c r="C1084" s="74"/>
    </row>
    <row r="1085" spans="3:3" ht="30.75" customHeight="1" x14ac:dyDescent="0.25">
      <c r="C1085" s="74"/>
    </row>
    <row r="1086" spans="3:3" ht="30.75" customHeight="1" x14ac:dyDescent="0.25">
      <c r="C1086" s="74"/>
    </row>
    <row r="1087" spans="3:3" ht="30.75" customHeight="1" x14ac:dyDescent="0.25">
      <c r="C1087" s="74"/>
    </row>
    <row r="1088" spans="3:3" ht="30.75" customHeight="1" x14ac:dyDescent="0.25">
      <c r="C1088" s="74"/>
    </row>
    <row r="1089" spans="3:3" ht="30.75" customHeight="1" x14ac:dyDescent="0.25">
      <c r="C1089" s="74"/>
    </row>
    <row r="1090" spans="3:3" ht="30.75" customHeight="1" x14ac:dyDescent="0.25">
      <c r="C1090" s="74"/>
    </row>
    <row r="1091" spans="3:3" ht="30.75" customHeight="1" x14ac:dyDescent="0.25">
      <c r="C1091" s="74"/>
    </row>
    <row r="1092" spans="3:3" ht="30.75" customHeight="1" x14ac:dyDescent="0.25">
      <c r="C1092" s="74"/>
    </row>
    <row r="1093" spans="3:3" ht="30.75" customHeight="1" x14ac:dyDescent="0.25">
      <c r="C1093" s="74"/>
    </row>
    <row r="1094" spans="3:3" ht="30.75" customHeight="1" x14ac:dyDescent="0.25">
      <c r="C1094" s="74"/>
    </row>
    <row r="1095" spans="3:3" ht="30.75" customHeight="1" x14ac:dyDescent="0.25">
      <c r="C1095" s="74"/>
    </row>
    <row r="1096" spans="3:3" ht="30.75" customHeight="1" x14ac:dyDescent="0.25">
      <c r="C1096" s="74"/>
    </row>
    <row r="1097" spans="3:3" ht="30.75" customHeight="1" x14ac:dyDescent="0.25">
      <c r="C1097" s="74"/>
    </row>
    <row r="1098" spans="3:3" ht="30.75" customHeight="1" x14ac:dyDescent="0.25">
      <c r="C1098" s="74"/>
    </row>
    <row r="1099" spans="3:3" ht="30.75" customHeight="1" x14ac:dyDescent="0.25">
      <c r="C1099" s="74"/>
    </row>
    <row r="1100" spans="3:3" ht="30.75" customHeight="1" x14ac:dyDescent="0.25">
      <c r="C1100" s="74"/>
    </row>
    <row r="1101" spans="3:3" ht="30.75" customHeight="1" x14ac:dyDescent="0.25">
      <c r="C1101" s="74"/>
    </row>
    <row r="1102" spans="3:3" ht="30.75" customHeight="1" x14ac:dyDescent="0.25">
      <c r="C1102" s="74"/>
    </row>
    <row r="1103" spans="3:3" ht="30.75" customHeight="1" x14ac:dyDescent="0.25">
      <c r="C1103" s="74"/>
    </row>
    <row r="1104" spans="3:3" ht="30.75" customHeight="1" x14ac:dyDescent="0.25">
      <c r="C1104" s="74"/>
    </row>
    <row r="1105" spans="3:3" ht="30.75" customHeight="1" x14ac:dyDescent="0.25">
      <c r="C1105" s="74"/>
    </row>
    <row r="1106" spans="3:3" ht="30.75" customHeight="1" x14ac:dyDescent="0.25">
      <c r="C1106" s="74"/>
    </row>
    <row r="1107" spans="3:3" ht="30.75" customHeight="1" x14ac:dyDescent="0.25">
      <c r="C1107" s="74"/>
    </row>
    <row r="1108" spans="3:3" ht="30.75" customHeight="1" x14ac:dyDescent="0.25">
      <c r="C1108" s="74"/>
    </row>
    <row r="1109" spans="3:3" ht="30.75" customHeight="1" x14ac:dyDescent="0.25">
      <c r="C1109" s="74"/>
    </row>
    <row r="1110" spans="3:3" ht="30.75" customHeight="1" x14ac:dyDescent="0.25">
      <c r="C1110" s="74"/>
    </row>
    <row r="1111" spans="3:3" ht="30.75" customHeight="1" x14ac:dyDescent="0.25">
      <c r="C1111" s="74"/>
    </row>
    <row r="1112" spans="3:3" ht="30.75" customHeight="1" x14ac:dyDescent="0.25">
      <c r="C1112" s="74"/>
    </row>
    <row r="1113" spans="3:3" ht="30.75" customHeight="1" x14ac:dyDescent="0.25">
      <c r="C1113" s="74"/>
    </row>
    <row r="1114" spans="3:3" ht="30.75" customHeight="1" x14ac:dyDescent="0.25">
      <c r="C1114" s="74"/>
    </row>
    <row r="1115" spans="3:3" ht="30.75" customHeight="1" x14ac:dyDescent="0.25">
      <c r="C1115" s="74"/>
    </row>
    <row r="1116" spans="3:3" ht="30.75" customHeight="1" x14ac:dyDescent="0.25">
      <c r="C1116" s="74"/>
    </row>
    <row r="1117" spans="3:3" ht="30.75" customHeight="1" x14ac:dyDescent="0.25">
      <c r="C1117" s="74"/>
    </row>
    <row r="1118" spans="3:3" ht="30.75" customHeight="1" x14ac:dyDescent="0.25">
      <c r="C1118" s="74"/>
    </row>
    <row r="1119" spans="3:3" ht="30.75" customHeight="1" x14ac:dyDescent="0.25">
      <c r="C1119" s="74"/>
    </row>
    <row r="1120" spans="3:3" ht="30.75" customHeight="1" x14ac:dyDescent="0.25">
      <c r="C1120" s="74"/>
    </row>
    <row r="1121" spans="3:3" ht="30.75" customHeight="1" x14ac:dyDescent="0.25">
      <c r="C1121" s="74"/>
    </row>
    <row r="1122" spans="3:3" ht="30.75" customHeight="1" x14ac:dyDescent="0.25">
      <c r="C1122" s="74"/>
    </row>
    <row r="1123" spans="3:3" ht="30.75" customHeight="1" x14ac:dyDescent="0.25">
      <c r="C1123" s="74"/>
    </row>
    <row r="1124" spans="3:3" ht="30.75" customHeight="1" x14ac:dyDescent="0.25">
      <c r="C1124" s="74"/>
    </row>
    <row r="1125" spans="3:3" ht="30.75" customHeight="1" x14ac:dyDescent="0.25">
      <c r="C1125" s="74"/>
    </row>
    <row r="1126" spans="3:3" ht="30.75" customHeight="1" x14ac:dyDescent="0.25">
      <c r="C1126" s="74"/>
    </row>
    <row r="1127" spans="3:3" ht="30.75" customHeight="1" x14ac:dyDescent="0.25">
      <c r="C1127" s="74"/>
    </row>
    <row r="1128" spans="3:3" ht="30.75" customHeight="1" x14ac:dyDescent="0.25">
      <c r="C1128" s="74"/>
    </row>
    <row r="1129" spans="3:3" ht="30.75" customHeight="1" x14ac:dyDescent="0.25">
      <c r="C1129" s="74"/>
    </row>
    <row r="1130" spans="3:3" ht="30.75" customHeight="1" x14ac:dyDescent="0.25">
      <c r="C1130" s="74"/>
    </row>
    <row r="1131" spans="3:3" ht="30.75" customHeight="1" x14ac:dyDescent="0.25">
      <c r="C1131" s="74"/>
    </row>
    <row r="1132" spans="3:3" ht="30.75" customHeight="1" x14ac:dyDescent="0.25">
      <c r="C1132" s="74"/>
    </row>
    <row r="1133" spans="3:3" ht="30.75" customHeight="1" x14ac:dyDescent="0.25">
      <c r="C1133" s="74"/>
    </row>
    <row r="1134" spans="3:3" ht="30.75" customHeight="1" x14ac:dyDescent="0.25">
      <c r="C1134" s="74"/>
    </row>
    <row r="1135" spans="3:3" ht="30.75" customHeight="1" x14ac:dyDescent="0.25">
      <c r="C1135" s="74"/>
    </row>
    <row r="1136" spans="3:3" ht="30.75" customHeight="1" x14ac:dyDescent="0.25">
      <c r="C1136" s="74"/>
    </row>
    <row r="1137" spans="3:3" ht="30.75" customHeight="1" x14ac:dyDescent="0.25">
      <c r="C1137" s="74"/>
    </row>
    <row r="1138" spans="3:3" ht="30.75" customHeight="1" x14ac:dyDescent="0.25">
      <c r="C1138" s="74"/>
    </row>
    <row r="1139" spans="3:3" ht="30.75" customHeight="1" x14ac:dyDescent="0.25">
      <c r="C1139" s="74"/>
    </row>
    <row r="1140" spans="3:3" ht="30.75" customHeight="1" x14ac:dyDescent="0.25">
      <c r="C1140" s="74"/>
    </row>
    <row r="1141" spans="3:3" ht="30.75" customHeight="1" x14ac:dyDescent="0.25">
      <c r="C1141" s="74"/>
    </row>
    <row r="1142" spans="3:3" ht="30.75" customHeight="1" x14ac:dyDescent="0.25">
      <c r="C1142" s="74"/>
    </row>
    <row r="1143" spans="3:3" ht="30.75" customHeight="1" x14ac:dyDescent="0.25">
      <c r="C1143" s="74"/>
    </row>
    <row r="1144" spans="3:3" ht="30.75" customHeight="1" x14ac:dyDescent="0.25">
      <c r="C1144" s="74"/>
    </row>
    <row r="1145" spans="3:3" ht="30.75" customHeight="1" x14ac:dyDescent="0.25">
      <c r="C1145" s="74"/>
    </row>
    <row r="1146" spans="3:3" ht="30.75" customHeight="1" x14ac:dyDescent="0.25">
      <c r="C1146" s="74"/>
    </row>
    <row r="1147" spans="3:3" ht="30.75" customHeight="1" x14ac:dyDescent="0.25">
      <c r="C1147" s="74"/>
    </row>
    <row r="1148" spans="3:3" ht="30.75" customHeight="1" x14ac:dyDescent="0.25">
      <c r="C1148" s="74"/>
    </row>
    <row r="1149" spans="3:3" ht="30.75" customHeight="1" x14ac:dyDescent="0.25">
      <c r="C1149" s="74"/>
    </row>
    <row r="1150" spans="3:3" ht="30.75" customHeight="1" x14ac:dyDescent="0.25">
      <c r="C1150" s="74"/>
    </row>
    <row r="1151" spans="3:3" ht="30.75" customHeight="1" x14ac:dyDescent="0.25">
      <c r="C1151" s="74"/>
    </row>
    <row r="1152" spans="3:3" ht="30.75" customHeight="1" x14ac:dyDescent="0.25">
      <c r="C1152" s="74"/>
    </row>
    <row r="1153" spans="3:3" ht="30.75" customHeight="1" x14ac:dyDescent="0.25">
      <c r="C1153" s="74"/>
    </row>
    <row r="1154" spans="3:3" ht="30.75" customHeight="1" x14ac:dyDescent="0.25">
      <c r="C1154" s="74"/>
    </row>
    <row r="1155" spans="3:3" ht="30.75" customHeight="1" x14ac:dyDescent="0.25">
      <c r="C1155" s="74"/>
    </row>
    <row r="1156" spans="3:3" ht="30.75" customHeight="1" x14ac:dyDescent="0.25">
      <c r="C1156" s="74"/>
    </row>
    <row r="1157" spans="3:3" ht="30.75" customHeight="1" x14ac:dyDescent="0.25">
      <c r="C1157" s="74"/>
    </row>
    <row r="1158" spans="3:3" ht="30.75" customHeight="1" x14ac:dyDescent="0.25">
      <c r="C1158" s="74"/>
    </row>
    <row r="1159" spans="3:3" ht="30.75" customHeight="1" x14ac:dyDescent="0.25">
      <c r="C1159" s="74"/>
    </row>
    <row r="1160" spans="3:3" ht="30.75" customHeight="1" x14ac:dyDescent="0.25">
      <c r="C1160" s="74"/>
    </row>
    <row r="1161" spans="3:3" ht="30.75" customHeight="1" x14ac:dyDescent="0.25">
      <c r="C1161" s="74"/>
    </row>
    <row r="1162" spans="3:3" ht="30.75" customHeight="1" x14ac:dyDescent="0.25">
      <c r="C1162" s="74"/>
    </row>
    <row r="1163" spans="3:3" ht="30.75" customHeight="1" x14ac:dyDescent="0.25">
      <c r="C1163" s="74"/>
    </row>
    <row r="1164" spans="3:3" ht="30.75" customHeight="1" x14ac:dyDescent="0.25">
      <c r="C1164" s="74"/>
    </row>
    <row r="1165" spans="3:3" ht="30.75" customHeight="1" x14ac:dyDescent="0.25">
      <c r="C1165" s="74"/>
    </row>
    <row r="1166" spans="3:3" ht="30.75" customHeight="1" x14ac:dyDescent="0.25">
      <c r="C1166" s="74"/>
    </row>
    <row r="1167" spans="3:3" ht="30.75" customHeight="1" x14ac:dyDescent="0.25">
      <c r="C1167" s="74"/>
    </row>
    <row r="1168" spans="3:3" ht="30.75" customHeight="1" x14ac:dyDescent="0.25">
      <c r="C1168" s="74"/>
    </row>
    <row r="1169" spans="3:3" ht="30.75" customHeight="1" x14ac:dyDescent="0.25">
      <c r="C1169" s="74"/>
    </row>
    <row r="1170" spans="3:3" ht="30.75" customHeight="1" x14ac:dyDescent="0.25">
      <c r="C1170" s="74"/>
    </row>
    <row r="1171" spans="3:3" ht="30.75" customHeight="1" x14ac:dyDescent="0.25">
      <c r="C1171" s="74"/>
    </row>
    <row r="1172" spans="3:3" ht="30.75" customHeight="1" x14ac:dyDescent="0.25">
      <c r="C1172" s="74"/>
    </row>
    <row r="1173" spans="3:3" ht="30.75" customHeight="1" x14ac:dyDescent="0.25">
      <c r="C1173" s="74"/>
    </row>
    <row r="1174" spans="3:3" ht="30.75" customHeight="1" x14ac:dyDescent="0.25">
      <c r="C1174" s="74"/>
    </row>
    <row r="1175" spans="3:3" ht="30.75" customHeight="1" x14ac:dyDescent="0.25">
      <c r="C1175" s="74"/>
    </row>
    <row r="1176" spans="3:3" ht="30.75" customHeight="1" x14ac:dyDescent="0.25">
      <c r="C1176" s="74"/>
    </row>
    <row r="1177" spans="3:3" ht="30.75" customHeight="1" x14ac:dyDescent="0.25">
      <c r="C1177" s="74"/>
    </row>
    <row r="1178" spans="3:3" ht="30.75" customHeight="1" x14ac:dyDescent="0.25">
      <c r="C1178" s="74"/>
    </row>
    <row r="1179" spans="3:3" ht="30.75" customHeight="1" x14ac:dyDescent="0.25">
      <c r="C1179" s="74"/>
    </row>
    <row r="1180" spans="3:3" ht="30.75" customHeight="1" x14ac:dyDescent="0.25">
      <c r="C1180" s="74"/>
    </row>
    <row r="1181" spans="3:3" ht="30.75" customHeight="1" x14ac:dyDescent="0.25">
      <c r="C1181" s="74"/>
    </row>
    <row r="1182" spans="3:3" ht="30.75" customHeight="1" x14ac:dyDescent="0.25">
      <c r="C1182" s="74"/>
    </row>
    <row r="1183" spans="3:3" ht="30.75" customHeight="1" x14ac:dyDescent="0.25">
      <c r="C1183" s="74"/>
    </row>
    <row r="1184" spans="3:3" ht="30.75" customHeight="1" x14ac:dyDescent="0.25">
      <c r="C1184" s="74"/>
    </row>
    <row r="1185" spans="3:3" ht="30.75" customHeight="1" x14ac:dyDescent="0.25">
      <c r="C1185" s="74"/>
    </row>
    <row r="1186" spans="3:3" ht="30.75" customHeight="1" x14ac:dyDescent="0.25">
      <c r="C1186" s="74"/>
    </row>
    <row r="1187" spans="3:3" ht="30.75" customHeight="1" x14ac:dyDescent="0.25">
      <c r="C1187" s="74"/>
    </row>
    <row r="1188" spans="3:3" ht="30.75" customHeight="1" x14ac:dyDescent="0.25">
      <c r="C1188" s="74"/>
    </row>
    <row r="1189" spans="3:3" ht="30.75" customHeight="1" x14ac:dyDescent="0.25">
      <c r="C1189" s="74"/>
    </row>
    <row r="1190" spans="3:3" ht="30.75" customHeight="1" x14ac:dyDescent="0.25">
      <c r="C1190" s="74"/>
    </row>
    <row r="1191" spans="3:3" ht="30.75" customHeight="1" x14ac:dyDescent="0.25">
      <c r="C1191" s="74"/>
    </row>
    <row r="1192" spans="3:3" ht="30.75" customHeight="1" x14ac:dyDescent="0.25">
      <c r="C1192" s="74"/>
    </row>
    <row r="1193" spans="3:3" ht="30.75" customHeight="1" x14ac:dyDescent="0.25">
      <c r="C1193" s="74"/>
    </row>
    <row r="1194" spans="3:3" ht="30.75" customHeight="1" x14ac:dyDescent="0.25">
      <c r="C1194" s="74"/>
    </row>
    <row r="1195" spans="3:3" ht="30.75" customHeight="1" x14ac:dyDescent="0.25">
      <c r="C1195" s="74"/>
    </row>
    <row r="1196" spans="3:3" ht="30.75" customHeight="1" x14ac:dyDescent="0.25">
      <c r="C1196" s="74"/>
    </row>
    <row r="1197" spans="3:3" ht="30.75" customHeight="1" x14ac:dyDescent="0.25">
      <c r="C1197" s="74"/>
    </row>
    <row r="1198" spans="3:3" ht="30.75" customHeight="1" x14ac:dyDescent="0.25">
      <c r="C1198" s="74"/>
    </row>
    <row r="1199" spans="3:3" ht="30.75" customHeight="1" x14ac:dyDescent="0.25">
      <c r="C1199" s="74"/>
    </row>
    <row r="1200" spans="3:3" ht="30.75" customHeight="1" x14ac:dyDescent="0.25">
      <c r="C1200" s="74"/>
    </row>
    <row r="1201" spans="3:3" ht="30.75" customHeight="1" x14ac:dyDescent="0.25">
      <c r="C1201" s="74"/>
    </row>
    <row r="1202" spans="3:3" ht="30.75" customHeight="1" x14ac:dyDescent="0.25">
      <c r="C1202" s="74"/>
    </row>
    <row r="1203" spans="3:3" ht="30.75" customHeight="1" x14ac:dyDescent="0.25">
      <c r="C1203" s="74"/>
    </row>
    <row r="1204" spans="3:3" ht="30.75" customHeight="1" x14ac:dyDescent="0.25">
      <c r="C1204" s="74"/>
    </row>
    <row r="1205" spans="3:3" ht="30.75" customHeight="1" x14ac:dyDescent="0.25">
      <c r="C1205" s="74"/>
    </row>
    <row r="1206" spans="3:3" ht="30.75" customHeight="1" x14ac:dyDescent="0.25">
      <c r="C1206" s="74"/>
    </row>
    <row r="1207" spans="3:3" ht="30.75" customHeight="1" x14ac:dyDescent="0.25">
      <c r="C1207" s="74"/>
    </row>
    <row r="1208" spans="3:3" ht="30.75" customHeight="1" x14ac:dyDescent="0.25">
      <c r="C1208" s="74"/>
    </row>
    <row r="1209" spans="3:3" ht="30.75" customHeight="1" x14ac:dyDescent="0.25">
      <c r="C1209" s="74"/>
    </row>
    <row r="1210" spans="3:3" ht="30.75" customHeight="1" x14ac:dyDescent="0.25">
      <c r="C1210" s="74"/>
    </row>
    <row r="1211" spans="3:3" ht="30.75" customHeight="1" x14ac:dyDescent="0.25">
      <c r="C1211" s="74"/>
    </row>
    <row r="1212" spans="3:3" ht="30.75" customHeight="1" x14ac:dyDescent="0.25">
      <c r="C1212" s="74"/>
    </row>
    <row r="1213" spans="3:3" ht="30.75" customHeight="1" x14ac:dyDescent="0.25">
      <c r="C1213" s="74"/>
    </row>
    <row r="1214" spans="3:3" ht="30.75" customHeight="1" x14ac:dyDescent="0.25">
      <c r="C1214" s="74"/>
    </row>
    <row r="1215" spans="3:3" ht="30.75" customHeight="1" x14ac:dyDescent="0.25">
      <c r="C1215" s="74"/>
    </row>
    <row r="1216" spans="3:3" ht="30.75" customHeight="1" x14ac:dyDescent="0.25">
      <c r="C1216" s="74"/>
    </row>
    <row r="1217" spans="3:3" ht="30.75" customHeight="1" x14ac:dyDescent="0.25">
      <c r="C1217" s="74"/>
    </row>
    <row r="1218" spans="3:3" ht="30.75" customHeight="1" x14ac:dyDescent="0.25">
      <c r="C1218" s="74"/>
    </row>
    <row r="1219" spans="3:3" ht="30.75" customHeight="1" x14ac:dyDescent="0.25">
      <c r="C1219" s="74"/>
    </row>
    <row r="1220" spans="3:3" ht="30.75" customHeight="1" x14ac:dyDescent="0.25">
      <c r="C1220" s="74"/>
    </row>
    <row r="1221" spans="3:3" ht="30.75" customHeight="1" x14ac:dyDescent="0.25">
      <c r="C1221" s="74"/>
    </row>
    <row r="1222" spans="3:3" ht="30.75" customHeight="1" x14ac:dyDescent="0.25">
      <c r="C1222" s="74"/>
    </row>
    <row r="1223" spans="3:3" ht="30.75" customHeight="1" x14ac:dyDescent="0.25">
      <c r="C1223" s="74"/>
    </row>
    <row r="1224" spans="3:3" ht="30.75" customHeight="1" x14ac:dyDescent="0.25">
      <c r="C1224" s="74"/>
    </row>
    <row r="1225" spans="3:3" ht="30.75" customHeight="1" x14ac:dyDescent="0.25">
      <c r="C1225" s="74"/>
    </row>
    <row r="1226" spans="3:3" ht="30.75" customHeight="1" x14ac:dyDescent="0.25">
      <c r="C1226" s="74"/>
    </row>
    <row r="1227" spans="3:3" ht="30.75" customHeight="1" x14ac:dyDescent="0.25">
      <c r="C1227" s="74"/>
    </row>
    <row r="1228" spans="3:3" ht="30.75" customHeight="1" x14ac:dyDescent="0.25">
      <c r="C1228" s="74"/>
    </row>
    <row r="1229" spans="3:3" ht="30.75" customHeight="1" x14ac:dyDescent="0.25">
      <c r="C1229" s="74"/>
    </row>
    <row r="1230" spans="3:3" ht="30.75" customHeight="1" x14ac:dyDescent="0.25">
      <c r="C1230" s="74"/>
    </row>
    <row r="1231" spans="3:3" ht="30.75" customHeight="1" x14ac:dyDescent="0.25">
      <c r="C1231" s="74"/>
    </row>
    <row r="1232" spans="3:3" ht="30.75" customHeight="1" x14ac:dyDescent="0.25">
      <c r="C1232" s="74"/>
    </row>
    <row r="1233" spans="3:3" ht="30.75" customHeight="1" x14ac:dyDescent="0.25">
      <c r="C1233" s="74"/>
    </row>
    <row r="1234" spans="3:3" ht="30.75" customHeight="1" x14ac:dyDescent="0.25">
      <c r="C1234" s="74"/>
    </row>
    <row r="1235" spans="3:3" ht="30.75" customHeight="1" x14ac:dyDescent="0.25">
      <c r="C1235" s="74"/>
    </row>
    <row r="1236" spans="3:3" ht="30.75" customHeight="1" x14ac:dyDescent="0.25">
      <c r="C1236" s="74"/>
    </row>
    <row r="1237" spans="3:3" ht="30.75" customHeight="1" x14ac:dyDescent="0.25">
      <c r="C1237" s="74"/>
    </row>
    <row r="1238" spans="3:3" ht="30.75" customHeight="1" x14ac:dyDescent="0.25">
      <c r="C1238" s="74"/>
    </row>
    <row r="1239" spans="3:3" ht="30.75" customHeight="1" x14ac:dyDescent="0.25">
      <c r="C1239" s="74"/>
    </row>
    <row r="1240" spans="3:3" ht="30.75" customHeight="1" x14ac:dyDescent="0.25">
      <c r="C1240" s="74"/>
    </row>
    <row r="1241" spans="3:3" ht="30.75" customHeight="1" x14ac:dyDescent="0.25">
      <c r="C1241" s="74"/>
    </row>
    <row r="1242" spans="3:3" ht="30.75" customHeight="1" x14ac:dyDescent="0.25">
      <c r="C1242" s="74"/>
    </row>
    <row r="1243" spans="3:3" ht="30.75" customHeight="1" x14ac:dyDescent="0.25">
      <c r="C1243" s="74"/>
    </row>
    <row r="1244" spans="3:3" ht="30.75" customHeight="1" x14ac:dyDescent="0.25">
      <c r="C1244" s="74"/>
    </row>
    <row r="1245" spans="3:3" ht="30.75" customHeight="1" x14ac:dyDescent="0.25">
      <c r="C1245" s="74"/>
    </row>
    <row r="1246" spans="3:3" ht="30.75" customHeight="1" x14ac:dyDescent="0.25">
      <c r="C1246" s="74"/>
    </row>
    <row r="1247" spans="3:3" ht="30.75" customHeight="1" x14ac:dyDescent="0.25">
      <c r="C1247" s="74"/>
    </row>
    <row r="1248" spans="3:3" ht="30.75" customHeight="1" x14ac:dyDescent="0.25">
      <c r="C1248" s="74"/>
    </row>
    <row r="1249" spans="3:3" ht="30.75" customHeight="1" x14ac:dyDescent="0.25">
      <c r="C1249" s="74"/>
    </row>
    <row r="1250" spans="3:3" ht="30.75" customHeight="1" x14ac:dyDescent="0.25">
      <c r="C1250" s="74"/>
    </row>
    <row r="1251" spans="3:3" ht="30.75" customHeight="1" x14ac:dyDescent="0.25">
      <c r="C1251" s="74"/>
    </row>
    <row r="1252" spans="3:3" ht="30.75" customHeight="1" x14ac:dyDescent="0.25">
      <c r="C1252" s="74"/>
    </row>
    <row r="1253" spans="3:3" ht="30.75" customHeight="1" x14ac:dyDescent="0.25">
      <c r="C1253" s="74"/>
    </row>
    <row r="1254" spans="3:3" ht="30.75" customHeight="1" x14ac:dyDescent="0.25">
      <c r="C1254" s="74"/>
    </row>
    <row r="1255" spans="3:3" ht="30.75" customHeight="1" x14ac:dyDescent="0.25">
      <c r="C1255" s="74"/>
    </row>
    <row r="1256" spans="3:3" ht="30.75" customHeight="1" x14ac:dyDescent="0.25">
      <c r="C1256" s="74"/>
    </row>
    <row r="1257" spans="3:3" ht="30.75" customHeight="1" x14ac:dyDescent="0.25">
      <c r="C1257" s="74"/>
    </row>
    <row r="1258" spans="3:3" ht="30.75" customHeight="1" x14ac:dyDescent="0.25">
      <c r="C1258" s="74"/>
    </row>
    <row r="1259" spans="3:3" ht="30.75" customHeight="1" x14ac:dyDescent="0.25">
      <c r="C1259" s="74"/>
    </row>
    <row r="1260" spans="3:3" ht="30.75" customHeight="1" x14ac:dyDescent="0.25">
      <c r="C1260" s="74"/>
    </row>
    <row r="1261" spans="3:3" ht="30.75" customHeight="1" x14ac:dyDescent="0.25">
      <c r="C1261" s="74"/>
    </row>
    <row r="1262" spans="3:3" ht="30.75" customHeight="1" x14ac:dyDescent="0.25">
      <c r="C1262" s="74"/>
    </row>
    <row r="1263" spans="3:3" ht="30.75" customHeight="1" x14ac:dyDescent="0.25">
      <c r="C1263" s="74"/>
    </row>
    <row r="1264" spans="3:3" ht="30.75" customHeight="1" x14ac:dyDescent="0.25">
      <c r="C1264" s="74"/>
    </row>
    <row r="1265" spans="3:3" ht="30.75" customHeight="1" x14ac:dyDescent="0.25">
      <c r="C1265" s="74"/>
    </row>
    <row r="1266" spans="3:3" ht="30.75" customHeight="1" x14ac:dyDescent="0.25">
      <c r="C1266" s="74"/>
    </row>
    <row r="1267" spans="3:3" ht="30.75" customHeight="1" x14ac:dyDescent="0.25">
      <c r="C1267" s="74"/>
    </row>
    <row r="1268" spans="3:3" ht="30.75" customHeight="1" x14ac:dyDescent="0.25">
      <c r="C1268" s="74"/>
    </row>
    <row r="1269" spans="3:3" ht="30.75" customHeight="1" x14ac:dyDescent="0.25">
      <c r="C1269" s="74"/>
    </row>
    <row r="1270" spans="3:3" ht="30.75" customHeight="1" x14ac:dyDescent="0.25">
      <c r="C1270" s="74"/>
    </row>
    <row r="1271" spans="3:3" ht="30.75" customHeight="1" x14ac:dyDescent="0.25">
      <c r="C1271" s="74"/>
    </row>
    <row r="1272" spans="3:3" ht="30.75" customHeight="1" x14ac:dyDescent="0.25">
      <c r="C1272" s="74"/>
    </row>
    <row r="1273" spans="3:3" ht="30.75" customHeight="1" x14ac:dyDescent="0.25">
      <c r="C1273" s="74"/>
    </row>
    <row r="1274" spans="3:3" ht="30.75" customHeight="1" x14ac:dyDescent="0.25">
      <c r="C1274" s="74"/>
    </row>
    <row r="1275" spans="3:3" ht="30.75" customHeight="1" x14ac:dyDescent="0.25">
      <c r="C1275" s="74"/>
    </row>
    <row r="1276" spans="3:3" ht="30.75" customHeight="1" x14ac:dyDescent="0.25">
      <c r="C1276" s="74"/>
    </row>
    <row r="1277" spans="3:3" ht="30.75" customHeight="1" x14ac:dyDescent="0.25">
      <c r="C1277" s="74"/>
    </row>
    <row r="1278" spans="3:3" ht="30.75" customHeight="1" x14ac:dyDescent="0.25">
      <c r="C1278" s="74"/>
    </row>
    <row r="1279" spans="3:3" ht="30.75" customHeight="1" x14ac:dyDescent="0.25">
      <c r="C1279" s="74"/>
    </row>
    <row r="1280" spans="3:3" ht="30.75" customHeight="1" x14ac:dyDescent="0.25">
      <c r="C1280" s="74"/>
    </row>
    <row r="1281" spans="3:3" ht="30.75" customHeight="1" x14ac:dyDescent="0.25">
      <c r="C1281" s="74"/>
    </row>
    <row r="1282" spans="3:3" ht="30.75" customHeight="1" x14ac:dyDescent="0.25">
      <c r="C1282" s="74"/>
    </row>
    <row r="1283" spans="3:3" ht="30.75" customHeight="1" x14ac:dyDescent="0.25">
      <c r="C1283" s="74"/>
    </row>
    <row r="1284" spans="3:3" ht="30.75" customHeight="1" x14ac:dyDescent="0.25">
      <c r="C1284" s="74"/>
    </row>
    <row r="1285" spans="3:3" ht="30.75" customHeight="1" x14ac:dyDescent="0.25">
      <c r="C1285" s="74"/>
    </row>
    <row r="1286" spans="3:3" ht="30.75" customHeight="1" x14ac:dyDescent="0.25">
      <c r="C1286" s="74"/>
    </row>
    <row r="1287" spans="3:3" ht="30.75" customHeight="1" x14ac:dyDescent="0.25">
      <c r="C1287" s="74"/>
    </row>
    <row r="1288" spans="3:3" ht="30.75" customHeight="1" x14ac:dyDescent="0.25">
      <c r="C1288" s="74"/>
    </row>
    <row r="1289" spans="3:3" ht="30.75" customHeight="1" x14ac:dyDescent="0.25">
      <c r="C1289" s="74"/>
    </row>
    <row r="1290" spans="3:3" ht="30.75" customHeight="1" x14ac:dyDescent="0.25">
      <c r="C1290" s="74"/>
    </row>
    <row r="1291" spans="3:3" ht="30.75" customHeight="1" x14ac:dyDescent="0.25">
      <c r="C1291" s="74"/>
    </row>
    <row r="1292" spans="3:3" ht="30.75" customHeight="1" x14ac:dyDescent="0.25">
      <c r="C1292" s="74"/>
    </row>
    <row r="1293" spans="3:3" ht="30.75" customHeight="1" x14ac:dyDescent="0.25">
      <c r="C1293" s="74"/>
    </row>
    <row r="1294" spans="3:3" ht="30.75" customHeight="1" x14ac:dyDescent="0.25">
      <c r="C1294" s="74"/>
    </row>
    <row r="1295" spans="3:3" ht="30.75" customHeight="1" x14ac:dyDescent="0.25">
      <c r="C1295" s="74"/>
    </row>
    <row r="1296" spans="3:3" ht="30.75" customHeight="1" x14ac:dyDescent="0.25">
      <c r="C1296" s="74"/>
    </row>
    <row r="1297" spans="3:3" ht="30.75" customHeight="1" x14ac:dyDescent="0.25">
      <c r="C1297" s="74"/>
    </row>
    <row r="1298" spans="3:3" ht="30.75" customHeight="1" x14ac:dyDescent="0.25">
      <c r="C1298" s="74"/>
    </row>
    <row r="1299" spans="3:3" ht="30.75" customHeight="1" x14ac:dyDescent="0.25">
      <c r="C1299" s="74"/>
    </row>
    <row r="1300" spans="3:3" ht="30.75" customHeight="1" x14ac:dyDescent="0.25">
      <c r="C1300" s="74"/>
    </row>
    <row r="1301" spans="3:3" ht="30.75" customHeight="1" x14ac:dyDescent="0.25">
      <c r="C1301" s="74"/>
    </row>
    <row r="1302" spans="3:3" ht="30.75" customHeight="1" x14ac:dyDescent="0.25">
      <c r="C1302" s="74"/>
    </row>
    <row r="1303" spans="3:3" ht="30.75" customHeight="1" x14ac:dyDescent="0.25">
      <c r="C1303" s="74"/>
    </row>
    <row r="1304" spans="3:3" ht="30.75" customHeight="1" x14ac:dyDescent="0.25">
      <c r="C1304" s="74"/>
    </row>
    <row r="1305" spans="3:3" ht="30.75" customHeight="1" x14ac:dyDescent="0.25">
      <c r="C1305" s="74"/>
    </row>
    <row r="1306" spans="3:3" ht="30.75" customHeight="1" x14ac:dyDescent="0.25">
      <c r="C1306" s="74"/>
    </row>
    <row r="1307" spans="3:3" ht="30.75" customHeight="1" x14ac:dyDescent="0.25">
      <c r="C1307" s="74"/>
    </row>
    <row r="1308" spans="3:3" ht="30.75" customHeight="1" x14ac:dyDescent="0.25">
      <c r="C1308" s="74"/>
    </row>
    <row r="1309" spans="3:3" ht="30.75" customHeight="1" x14ac:dyDescent="0.25">
      <c r="C1309" s="74"/>
    </row>
    <row r="1310" spans="3:3" ht="30.75" customHeight="1" x14ac:dyDescent="0.25">
      <c r="C1310" s="74"/>
    </row>
    <row r="1311" spans="3:3" ht="30.75" customHeight="1" x14ac:dyDescent="0.25">
      <c r="C1311" s="74"/>
    </row>
    <row r="1312" spans="3:3" ht="30.75" customHeight="1" x14ac:dyDescent="0.25">
      <c r="C1312" s="74"/>
    </row>
    <row r="1313" spans="3:3" ht="30.75" customHeight="1" x14ac:dyDescent="0.25">
      <c r="C1313" s="74"/>
    </row>
    <row r="1314" spans="3:3" ht="30.75" customHeight="1" x14ac:dyDescent="0.25">
      <c r="C1314" s="74"/>
    </row>
    <row r="1315" spans="3:3" ht="30.75" customHeight="1" x14ac:dyDescent="0.25">
      <c r="C1315" s="74"/>
    </row>
    <row r="1316" spans="3:3" ht="30.75" customHeight="1" x14ac:dyDescent="0.25">
      <c r="C1316" s="74"/>
    </row>
    <row r="1317" spans="3:3" ht="30.75" customHeight="1" x14ac:dyDescent="0.25">
      <c r="C1317" s="74"/>
    </row>
    <row r="1318" spans="3:3" ht="30.75" customHeight="1" x14ac:dyDescent="0.25">
      <c r="C1318" s="74"/>
    </row>
    <row r="1319" spans="3:3" ht="30.75" customHeight="1" x14ac:dyDescent="0.25">
      <c r="C1319" s="74"/>
    </row>
    <row r="1320" spans="3:3" ht="30.75" customHeight="1" x14ac:dyDescent="0.25">
      <c r="C1320" s="74"/>
    </row>
    <row r="1321" spans="3:3" ht="30.75" customHeight="1" x14ac:dyDescent="0.25">
      <c r="C1321" s="74"/>
    </row>
    <row r="1322" spans="3:3" ht="30.75" customHeight="1" x14ac:dyDescent="0.25">
      <c r="C1322" s="74"/>
    </row>
    <row r="1323" spans="3:3" ht="30.75" customHeight="1" x14ac:dyDescent="0.25">
      <c r="C1323" s="74"/>
    </row>
    <row r="1324" spans="3:3" ht="30.75" customHeight="1" x14ac:dyDescent="0.25">
      <c r="C1324" s="74"/>
    </row>
    <row r="1325" spans="3:3" ht="30.75" customHeight="1" x14ac:dyDescent="0.25">
      <c r="C1325" s="74"/>
    </row>
    <row r="1326" spans="3:3" ht="30.75" customHeight="1" x14ac:dyDescent="0.25">
      <c r="C1326" s="74"/>
    </row>
    <row r="1327" spans="3:3" ht="30.75" customHeight="1" x14ac:dyDescent="0.25">
      <c r="C1327" s="74"/>
    </row>
    <row r="1328" spans="3:3" ht="30.75" customHeight="1" x14ac:dyDescent="0.25">
      <c r="C1328" s="74"/>
    </row>
    <row r="1329" spans="3:3" ht="30.75" customHeight="1" x14ac:dyDescent="0.25">
      <c r="C1329" s="74"/>
    </row>
    <row r="1330" spans="3:3" ht="30.75" customHeight="1" x14ac:dyDescent="0.25">
      <c r="C1330" s="74"/>
    </row>
    <row r="1331" spans="3:3" ht="30.75" customHeight="1" x14ac:dyDescent="0.25">
      <c r="C1331" s="74"/>
    </row>
    <row r="1332" spans="3:3" ht="30.75" customHeight="1" x14ac:dyDescent="0.25">
      <c r="C1332" s="74"/>
    </row>
    <row r="1333" spans="3:3" ht="30.75" customHeight="1" x14ac:dyDescent="0.25">
      <c r="C1333" s="74"/>
    </row>
    <row r="1334" spans="3:3" ht="30.75" customHeight="1" x14ac:dyDescent="0.25">
      <c r="C1334" s="74"/>
    </row>
    <row r="1335" spans="3:3" ht="30.75" customHeight="1" x14ac:dyDescent="0.25">
      <c r="C1335" s="74"/>
    </row>
    <row r="1336" spans="3:3" ht="30.75" customHeight="1" x14ac:dyDescent="0.25">
      <c r="C1336" s="74"/>
    </row>
    <row r="1337" spans="3:3" ht="30.75" customHeight="1" x14ac:dyDescent="0.25">
      <c r="C1337" s="74"/>
    </row>
    <row r="1338" spans="3:3" ht="30.75" customHeight="1" x14ac:dyDescent="0.25">
      <c r="C1338" s="74"/>
    </row>
    <row r="1339" spans="3:3" ht="30.75" customHeight="1" x14ac:dyDescent="0.25">
      <c r="C1339" s="74"/>
    </row>
    <row r="1340" spans="3:3" ht="30.75" customHeight="1" x14ac:dyDescent="0.25">
      <c r="C1340" s="74"/>
    </row>
    <row r="1341" spans="3:3" ht="30.75" customHeight="1" x14ac:dyDescent="0.25">
      <c r="C1341" s="74"/>
    </row>
    <row r="1342" spans="3:3" ht="30.75" customHeight="1" x14ac:dyDescent="0.25">
      <c r="C1342" s="74"/>
    </row>
    <row r="1343" spans="3:3" ht="30.75" customHeight="1" x14ac:dyDescent="0.25">
      <c r="C1343" s="74"/>
    </row>
    <row r="1344" spans="3:3" ht="30.75" customHeight="1" x14ac:dyDescent="0.25">
      <c r="C1344" s="74"/>
    </row>
    <row r="1345" spans="3:3" ht="30.75" customHeight="1" x14ac:dyDescent="0.25">
      <c r="C1345" s="74"/>
    </row>
    <row r="1346" spans="3:3" ht="30.75" customHeight="1" x14ac:dyDescent="0.25">
      <c r="C1346" s="74"/>
    </row>
    <row r="1347" spans="3:3" ht="30.75" customHeight="1" x14ac:dyDescent="0.25">
      <c r="C1347" s="74"/>
    </row>
    <row r="1348" spans="3:3" ht="30.75" customHeight="1" x14ac:dyDescent="0.25">
      <c r="C1348" s="74"/>
    </row>
    <row r="1349" spans="3:3" ht="30.75" customHeight="1" x14ac:dyDescent="0.25">
      <c r="C1349" s="74"/>
    </row>
    <row r="1350" spans="3:3" ht="30.75" customHeight="1" x14ac:dyDescent="0.25">
      <c r="C1350" s="74"/>
    </row>
    <row r="1351" spans="3:3" ht="30.75" customHeight="1" x14ac:dyDescent="0.25">
      <c r="C1351" s="74"/>
    </row>
    <row r="1352" spans="3:3" ht="30.75" customHeight="1" x14ac:dyDescent="0.25">
      <c r="C1352" s="74"/>
    </row>
    <row r="1353" spans="3:3" ht="30.75" customHeight="1" x14ac:dyDescent="0.25">
      <c r="C1353" s="74"/>
    </row>
    <row r="1354" spans="3:3" ht="30.75" customHeight="1" x14ac:dyDescent="0.25">
      <c r="C1354" s="74"/>
    </row>
    <row r="1355" spans="3:3" ht="30.75" customHeight="1" x14ac:dyDescent="0.25">
      <c r="C1355" s="74"/>
    </row>
    <row r="1356" spans="3:3" ht="30.75" customHeight="1" x14ac:dyDescent="0.25">
      <c r="C1356" s="74"/>
    </row>
    <row r="1357" spans="3:3" ht="30.75" customHeight="1" x14ac:dyDescent="0.25">
      <c r="C1357" s="74"/>
    </row>
    <row r="1358" spans="3:3" ht="30.75" customHeight="1" x14ac:dyDescent="0.25">
      <c r="C1358" s="74"/>
    </row>
    <row r="1359" spans="3:3" ht="30.75" customHeight="1" x14ac:dyDescent="0.25">
      <c r="C1359" s="74"/>
    </row>
    <row r="1360" spans="3:3" ht="30.75" customHeight="1" x14ac:dyDescent="0.25">
      <c r="C1360" s="74"/>
    </row>
    <row r="1361" spans="3:3" ht="30.75" customHeight="1" x14ac:dyDescent="0.25">
      <c r="C1361" s="74"/>
    </row>
    <row r="1362" spans="3:3" ht="30.75" customHeight="1" x14ac:dyDescent="0.25">
      <c r="C1362" s="74"/>
    </row>
    <row r="1363" spans="3:3" ht="30.75" customHeight="1" x14ac:dyDescent="0.25">
      <c r="C1363" s="74"/>
    </row>
    <row r="1364" spans="3:3" ht="30.75" customHeight="1" x14ac:dyDescent="0.25">
      <c r="C1364" s="74"/>
    </row>
    <row r="1365" spans="3:3" ht="30.75" customHeight="1" x14ac:dyDescent="0.25">
      <c r="C1365" s="74"/>
    </row>
    <row r="1366" spans="3:3" ht="30.75" customHeight="1" x14ac:dyDescent="0.25">
      <c r="C1366" s="74"/>
    </row>
    <row r="1367" spans="3:3" ht="30.75" customHeight="1" x14ac:dyDescent="0.25">
      <c r="C1367" s="74"/>
    </row>
    <row r="1368" spans="3:3" ht="30.75" customHeight="1" x14ac:dyDescent="0.25">
      <c r="C1368" s="74"/>
    </row>
    <row r="1369" spans="3:3" ht="30.75" customHeight="1" x14ac:dyDescent="0.25">
      <c r="C1369" s="74"/>
    </row>
    <row r="1370" spans="3:3" ht="30.75" customHeight="1" x14ac:dyDescent="0.25">
      <c r="C1370" s="74"/>
    </row>
    <row r="1371" spans="3:3" ht="30.75" customHeight="1" x14ac:dyDescent="0.25">
      <c r="C1371" s="74"/>
    </row>
    <row r="1372" spans="3:3" ht="30.75" customHeight="1" x14ac:dyDescent="0.25">
      <c r="C1372" s="74"/>
    </row>
    <row r="1373" spans="3:3" ht="30.75" customHeight="1" x14ac:dyDescent="0.25">
      <c r="C1373" s="74"/>
    </row>
    <row r="1374" spans="3:3" ht="30.75" customHeight="1" x14ac:dyDescent="0.25">
      <c r="C1374" s="74"/>
    </row>
    <row r="1375" spans="3:3" ht="30.75" customHeight="1" x14ac:dyDescent="0.25">
      <c r="C1375" s="74"/>
    </row>
    <row r="1376" spans="3:3" ht="30.75" customHeight="1" x14ac:dyDescent="0.25">
      <c r="C1376" s="74"/>
    </row>
    <row r="1377" spans="3:3" ht="30.75" customHeight="1" x14ac:dyDescent="0.25">
      <c r="C1377" s="74"/>
    </row>
    <row r="1378" spans="3:3" ht="30.75" customHeight="1" x14ac:dyDescent="0.25">
      <c r="C1378" s="74"/>
    </row>
    <row r="1379" spans="3:3" ht="30.75" customHeight="1" x14ac:dyDescent="0.25">
      <c r="C1379" s="74"/>
    </row>
    <row r="1380" spans="3:3" ht="30.75" customHeight="1" x14ac:dyDescent="0.25">
      <c r="C1380" s="74"/>
    </row>
    <row r="1381" spans="3:3" ht="30.75" customHeight="1" x14ac:dyDescent="0.25">
      <c r="C1381" s="74"/>
    </row>
    <row r="1382" spans="3:3" ht="30.75" customHeight="1" x14ac:dyDescent="0.25">
      <c r="C1382" s="74"/>
    </row>
    <row r="1383" spans="3:3" ht="30.75" customHeight="1" x14ac:dyDescent="0.25">
      <c r="C1383" s="74"/>
    </row>
    <row r="1384" spans="3:3" ht="30.75" customHeight="1" x14ac:dyDescent="0.25">
      <c r="C1384" s="74"/>
    </row>
    <row r="1385" spans="3:3" ht="30.75" customHeight="1" x14ac:dyDescent="0.25">
      <c r="C1385" s="74"/>
    </row>
    <row r="1386" spans="3:3" ht="30.75" customHeight="1" x14ac:dyDescent="0.25">
      <c r="C1386" s="74"/>
    </row>
    <row r="1387" spans="3:3" ht="30.75" customHeight="1" x14ac:dyDescent="0.25">
      <c r="C1387" s="74"/>
    </row>
    <row r="1388" spans="3:3" ht="30.75" customHeight="1" x14ac:dyDescent="0.25">
      <c r="C1388" s="74"/>
    </row>
    <row r="1389" spans="3:3" ht="30.75" customHeight="1" x14ac:dyDescent="0.25">
      <c r="C1389" s="74"/>
    </row>
    <row r="1390" spans="3:3" ht="30.75" customHeight="1" x14ac:dyDescent="0.25">
      <c r="C1390" s="74"/>
    </row>
    <row r="1391" spans="3:3" ht="30.75" customHeight="1" x14ac:dyDescent="0.25">
      <c r="C1391" s="74"/>
    </row>
    <row r="1392" spans="3:3" ht="30.75" customHeight="1" x14ac:dyDescent="0.25">
      <c r="C1392" s="74"/>
    </row>
    <row r="1393" spans="3:3" ht="30.75" customHeight="1" x14ac:dyDescent="0.25">
      <c r="C1393" s="74"/>
    </row>
    <row r="1394" spans="3:3" ht="30.75" customHeight="1" x14ac:dyDescent="0.25">
      <c r="C1394" s="74"/>
    </row>
    <row r="1395" spans="3:3" ht="30.75" customHeight="1" x14ac:dyDescent="0.25">
      <c r="C1395" s="74"/>
    </row>
    <row r="1396" spans="3:3" ht="30.75" customHeight="1" x14ac:dyDescent="0.25">
      <c r="C1396" s="74"/>
    </row>
    <row r="1397" spans="3:3" ht="30.75" customHeight="1" x14ac:dyDescent="0.25">
      <c r="C1397" s="74"/>
    </row>
    <row r="1398" spans="3:3" ht="30.75" customHeight="1" x14ac:dyDescent="0.25">
      <c r="C1398" s="74"/>
    </row>
    <row r="1399" spans="3:3" ht="30.75" customHeight="1" x14ac:dyDescent="0.25">
      <c r="C1399" s="74"/>
    </row>
    <row r="1400" spans="3:3" ht="30.75" customHeight="1" x14ac:dyDescent="0.25">
      <c r="C1400" s="74"/>
    </row>
    <row r="1401" spans="3:3" ht="30.75" customHeight="1" x14ac:dyDescent="0.25">
      <c r="C1401" s="74"/>
    </row>
    <row r="1402" spans="3:3" ht="30.75" customHeight="1" x14ac:dyDescent="0.25">
      <c r="C1402" s="74"/>
    </row>
    <row r="1403" spans="3:3" ht="30.75" customHeight="1" x14ac:dyDescent="0.25">
      <c r="C1403" s="74"/>
    </row>
    <row r="1404" spans="3:3" ht="30.75" customHeight="1" x14ac:dyDescent="0.25">
      <c r="C1404" s="74"/>
    </row>
    <row r="1405" spans="3:3" ht="30.75" customHeight="1" x14ac:dyDescent="0.25">
      <c r="C1405" s="74"/>
    </row>
    <row r="1406" spans="3:3" ht="30.75" customHeight="1" x14ac:dyDescent="0.25">
      <c r="C1406" s="74"/>
    </row>
    <row r="1407" spans="3:3" ht="30.75" customHeight="1" x14ac:dyDescent="0.25">
      <c r="C1407" s="74"/>
    </row>
    <row r="1408" spans="3:3" ht="30.75" customHeight="1" x14ac:dyDescent="0.25">
      <c r="C1408" s="74"/>
    </row>
    <row r="1409" spans="3:3" ht="30.75" customHeight="1" x14ac:dyDescent="0.25">
      <c r="C1409" s="74"/>
    </row>
    <row r="1410" spans="3:3" ht="30.75" customHeight="1" x14ac:dyDescent="0.25">
      <c r="C1410" s="74"/>
    </row>
    <row r="1411" spans="3:3" ht="30.75" customHeight="1" x14ac:dyDescent="0.25">
      <c r="C1411" s="74"/>
    </row>
    <row r="1412" spans="3:3" ht="30.75" customHeight="1" x14ac:dyDescent="0.25">
      <c r="C1412" s="74"/>
    </row>
    <row r="1413" spans="3:3" ht="30.75" customHeight="1" x14ac:dyDescent="0.25">
      <c r="C1413" s="74"/>
    </row>
    <row r="1414" spans="3:3" ht="30.75" customHeight="1" x14ac:dyDescent="0.25">
      <c r="C1414" s="74"/>
    </row>
    <row r="1415" spans="3:3" ht="30.75" customHeight="1" x14ac:dyDescent="0.25">
      <c r="C1415" s="74"/>
    </row>
    <row r="1416" spans="3:3" ht="30.75" customHeight="1" x14ac:dyDescent="0.25">
      <c r="C1416" s="74"/>
    </row>
    <row r="1417" spans="3:3" ht="30.75" customHeight="1" x14ac:dyDescent="0.25">
      <c r="C1417" s="74"/>
    </row>
    <row r="1418" spans="3:3" ht="30.75" customHeight="1" x14ac:dyDescent="0.25">
      <c r="C1418" s="74"/>
    </row>
    <row r="1419" spans="3:3" ht="30.75" customHeight="1" x14ac:dyDescent="0.25">
      <c r="C1419" s="74"/>
    </row>
    <row r="1420" spans="3:3" ht="30.75" customHeight="1" x14ac:dyDescent="0.25">
      <c r="C1420" s="74"/>
    </row>
    <row r="1421" spans="3:3" ht="30.75" customHeight="1" x14ac:dyDescent="0.25">
      <c r="C1421" s="74"/>
    </row>
    <row r="1422" spans="3:3" ht="30.75" customHeight="1" x14ac:dyDescent="0.25">
      <c r="C1422" s="74"/>
    </row>
    <row r="1423" spans="3:3" ht="30.75" customHeight="1" x14ac:dyDescent="0.25">
      <c r="C1423" s="74"/>
    </row>
    <row r="1424" spans="3:3" ht="30.75" customHeight="1" x14ac:dyDescent="0.25">
      <c r="C1424" s="74"/>
    </row>
    <row r="1425" spans="3:3" ht="30.75" customHeight="1" x14ac:dyDescent="0.25">
      <c r="C1425" s="74"/>
    </row>
    <row r="1426" spans="3:3" ht="30.75" customHeight="1" x14ac:dyDescent="0.25">
      <c r="C1426" s="74"/>
    </row>
    <row r="1427" spans="3:3" ht="30.75" customHeight="1" x14ac:dyDescent="0.25">
      <c r="C1427" s="74"/>
    </row>
    <row r="1428" spans="3:3" ht="30.75" customHeight="1" x14ac:dyDescent="0.25">
      <c r="C1428" s="74"/>
    </row>
    <row r="1429" spans="3:3" ht="30.75" customHeight="1" x14ac:dyDescent="0.25">
      <c r="C1429" s="74"/>
    </row>
    <row r="1430" spans="3:3" ht="30.75" customHeight="1" x14ac:dyDescent="0.25">
      <c r="C1430" s="74"/>
    </row>
    <row r="1431" spans="3:3" ht="30.75" customHeight="1" x14ac:dyDescent="0.25">
      <c r="C1431" s="74"/>
    </row>
    <row r="1432" spans="3:3" ht="30.75" customHeight="1" x14ac:dyDescent="0.25">
      <c r="C1432" s="74"/>
    </row>
    <row r="1433" spans="3:3" ht="30.75" customHeight="1" x14ac:dyDescent="0.25">
      <c r="C1433" s="74"/>
    </row>
    <row r="1434" spans="3:3" ht="30.75" customHeight="1" x14ac:dyDescent="0.25">
      <c r="C1434" s="74"/>
    </row>
    <row r="1435" spans="3:3" ht="30.75" customHeight="1" x14ac:dyDescent="0.25">
      <c r="C1435" s="74"/>
    </row>
    <row r="1436" spans="3:3" ht="30.75" customHeight="1" x14ac:dyDescent="0.25">
      <c r="C1436" s="74"/>
    </row>
    <row r="1437" spans="3:3" ht="30.75" customHeight="1" x14ac:dyDescent="0.25">
      <c r="C1437" s="74"/>
    </row>
    <row r="1438" spans="3:3" ht="30.75" customHeight="1" x14ac:dyDescent="0.25">
      <c r="C1438" s="74"/>
    </row>
    <row r="1439" spans="3:3" ht="30.75" customHeight="1" x14ac:dyDescent="0.25">
      <c r="C1439" s="74"/>
    </row>
    <row r="1440" spans="3:3" ht="30.75" customHeight="1" x14ac:dyDescent="0.25">
      <c r="C1440" s="74"/>
    </row>
    <row r="1441" spans="3:3" ht="30.75" customHeight="1" x14ac:dyDescent="0.25">
      <c r="C1441" s="74"/>
    </row>
    <row r="1442" spans="3:3" ht="30.75" customHeight="1" x14ac:dyDescent="0.25">
      <c r="C1442" s="74"/>
    </row>
    <row r="1443" spans="3:3" ht="30.75" customHeight="1" x14ac:dyDescent="0.25">
      <c r="C1443" s="74"/>
    </row>
    <row r="1444" spans="3:3" ht="30.75" customHeight="1" x14ac:dyDescent="0.25">
      <c r="C1444" s="74"/>
    </row>
    <row r="1445" spans="3:3" ht="30.75" customHeight="1" x14ac:dyDescent="0.25">
      <c r="C1445" s="74"/>
    </row>
    <row r="1446" spans="3:3" ht="30.75" customHeight="1" x14ac:dyDescent="0.25">
      <c r="C1446" s="74"/>
    </row>
    <row r="1447" spans="3:3" ht="30.75" customHeight="1" x14ac:dyDescent="0.25">
      <c r="C1447" s="74"/>
    </row>
    <row r="1448" spans="3:3" ht="30.75" customHeight="1" x14ac:dyDescent="0.25">
      <c r="C1448" s="74"/>
    </row>
    <row r="1449" spans="3:3" ht="30.75" customHeight="1" x14ac:dyDescent="0.25">
      <c r="C1449" s="74"/>
    </row>
    <row r="1450" spans="3:3" ht="30.75" customHeight="1" x14ac:dyDescent="0.25">
      <c r="C1450" s="74"/>
    </row>
    <row r="1451" spans="3:3" ht="30.75" customHeight="1" x14ac:dyDescent="0.25">
      <c r="C1451" s="74"/>
    </row>
    <row r="1452" spans="3:3" ht="30.75" customHeight="1" x14ac:dyDescent="0.25">
      <c r="C1452" s="74"/>
    </row>
    <row r="1453" spans="3:3" ht="30.75" customHeight="1" x14ac:dyDescent="0.25">
      <c r="C1453" s="74"/>
    </row>
    <row r="1454" spans="3:3" ht="30.75" customHeight="1" x14ac:dyDescent="0.25">
      <c r="C1454" s="74"/>
    </row>
    <row r="1455" spans="3:3" ht="30.75" customHeight="1" x14ac:dyDescent="0.25">
      <c r="C1455" s="74"/>
    </row>
    <row r="1456" spans="3:3" ht="30.75" customHeight="1" x14ac:dyDescent="0.25">
      <c r="C1456" s="74"/>
    </row>
    <row r="1457" spans="3:3" ht="30.75" customHeight="1" x14ac:dyDescent="0.25">
      <c r="C1457" s="74"/>
    </row>
    <row r="1458" spans="3:3" ht="30.75" customHeight="1" x14ac:dyDescent="0.25">
      <c r="C1458" s="74"/>
    </row>
    <row r="1459" spans="3:3" ht="30.75" customHeight="1" x14ac:dyDescent="0.25">
      <c r="C1459" s="74"/>
    </row>
    <row r="1460" spans="3:3" ht="30.75" customHeight="1" x14ac:dyDescent="0.25">
      <c r="C1460" s="74"/>
    </row>
    <row r="1461" spans="3:3" ht="30.75" customHeight="1" x14ac:dyDescent="0.25">
      <c r="C1461" s="74"/>
    </row>
    <row r="1462" spans="3:3" ht="30.75" customHeight="1" x14ac:dyDescent="0.25">
      <c r="C1462" s="74"/>
    </row>
    <row r="1463" spans="3:3" ht="30.75" customHeight="1" x14ac:dyDescent="0.25">
      <c r="C1463" s="74"/>
    </row>
    <row r="1464" spans="3:3" ht="30.75" customHeight="1" x14ac:dyDescent="0.25">
      <c r="C1464" s="74"/>
    </row>
    <row r="1465" spans="3:3" ht="30.75" customHeight="1" x14ac:dyDescent="0.25">
      <c r="C1465" s="74"/>
    </row>
    <row r="1466" spans="3:3" ht="30.75" customHeight="1" x14ac:dyDescent="0.25">
      <c r="C1466" s="74"/>
    </row>
    <row r="1467" spans="3:3" ht="30.75" customHeight="1" x14ac:dyDescent="0.25">
      <c r="C1467" s="74"/>
    </row>
    <row r="1468" spans="3:3" ht="30.75" customHeight="1" x14ac:dyDescent="0.25">
      <c r="C1468" s="74"/>
    </row>
    <row r="1469" spans="3:3" ht="30.75" customHeight="1" x14ac:dyDescent="0.25">
      <c r="C1469" s="74"/>
    </row>
    <row r="1470" spans="3:3" ht="30.75" customHeight="1" x14ac:dyDescent="0.25">
      <c r="C1470" s="74"/>
    </row>
    <row r="1471" spans="3:3" ht="30.75" customHeight="1" x14ac:dyDescent="0.25">
      <c r="C1471" s="74"/>
    </row>
    <row r="1472" spans="3:3" ht="30.75" customHeight="1" x14ac:dyDescent="0.25">
      <c r="C1472" s="74"/>
    </row>
    <row r="1473" spans="3:3" ht="30.75" customHeight="1" x14ac:dyDescent="0.25">
      <c r="C1473" s="74"/>
    </row>
    <row r="1474" spans="3:3" ht="30.75" customHeight="1" x14ac:dyDescent="0.25">
      <c r="C1474" s="74"/>
    </row>
    <row r="1475" spans="3:3" ht="30.75" customHeight="1" x14ac:dyDescent="0.25">
      <c r="C1475" s="74"/>
    </row>
    <row r="1476" spans="3:3" ht="30.75" customHeight="1" x14ac:dyDescent="0.25">
      <c r="C1476" s="74"/>
    </row>
    <row r="1477" spans="3:3" ht="30.75" customHeight="1" x14ac:dyDescent="0.25">
      <c r="C1477" s="74"/>
    </row>
    <row r="1478" spans="3:3" ht="30.75" customHeight="1" x14ac:dyDescent="0.25">
      <c r="C1478" s="74"/>
    </row>
    <row r="1479" spans="3:3" ht="30.75" customHeight="1" x14ac:dyDescent="0.25">
      <c r="C1479" s="74"/>
    </row>
    <row r="1480" spans="3:3" ht="30.75" customHeight="1" x14ac:dyDescent="0.25">
      <c r="C1480" s="74"/>
    </row>
    <row r="1481" spans="3:3" ht="30.75" customHeight="1" x14ac:dyDescent="0.25">
      <c r="C1481" s="74"/>
    </row>
    <row r="1482" spans="3:3" ht="30.75" customHeight="1" x14ac:dyDescent="0.25">
      <c r="C1482" s="74"/>
    </row>
    <row r="1483" spans="3:3" ht="30.75" customHeight="1" x14ac:dyDescent="0.25">
      <c r="C1483" s="74"/>
    </row>
    <row r="1484" spans="3:3" ht="30.75" customHeight="1" x14ac:dyDescent="0.25">
      <c r="C1484" s="74"/>
    </row>
    <row r="1485" spans="3:3" ht="30.75" customHeight="1" x14ac:dyDescent="0.25">
      <c r="C1485" s="74"/>
    </row>
    <row r="1486" spans="3:3" ht="30.75" customHeight="1" x14ac:dyDescent="0.25">
      <c r="C1486" s="74"/>
    </row>
    <row r="1487" spans="3:3" ht="30.75" customHeight="1" x14ac:dyDescent="0.25">
      <c r="C1487" s="74"/>
    </row>
    <row r="1488" spans="3:3" ht="30.75" customHeight="1" x14ac:dyDescent="0.25">
      <c r="C1488" s="74"/>
    </row>
    <row r="1489" spans="3:3" ht="30.75" customHeight="1" x14ac:dyDescent="0.25">
      <c r="C1489" s="74"/>
    </row>
    <row r="1490" spans="3:3" ht="30.75" customHeight="1" x14ac:dyDescent="0.25">
      <c r="C1490" s="74"/>
    </row>
    <row r="1491" spans="3:3" ht="30.75" customHeight="1" x14ac:dyDescent="0.25">
      <c r="C1491" s="74"/>
    </row>
    <row r="1492" spans="3:3" ht="30.75" customHeight="1" x14ac:dyDescent="0.25">
      <c r="C1492" s="74"/>
    </row>
    <row r="1493" spans="3:3" ht="30.75" customHeight="1" x14ac:dyDescent="0.25">
      <c r="C1493" s="74"/>
    </row>
    <row r="1494" spans="3:3" ht="30.75" customHeight="1" x14ac:dyDescent="0.25">
      <c r="C1494" s="74"/>
    </row>
    <row r="1495" spans="3:3" ht="30.75" customHeight="1" x14ac:dyDescent="0.25">
      <c r="C1495" s="74"/>
    </row>
    <row r="1496" spans="3:3" ht="30.75" customHeight="1" x14ac:dyDescent="0.25">
      <c r="C1496" s="74"/>
    </row>
    <row r="1497" spans="3:3" ht="30.75" customHeight="1" x14ac:dyDescent="0.25">
      <c r="C1497" s="74"/>
    </row>
    <row r="1498" spans="3:3" ht="30.75" customHeight="1" x14ac:dyDescent="0.25">
      <c r="C1498" s="74"/>
    </row>
    <row r="1499" spans="3:3" ht="30.75" customHeight="1" x14ac:dyDescent="0.25">
      <c r="C1499" s="74"/>
    </row>
    <row r="1500" spans="3:3" ht="30.75" customHeight="1" x14ac:dyDescent="0.25">
      <c r="C1500" s="74"/>
    </row>
    <row r="1501" spans="3:3" ht="30.75" customHeight="1" x14ac:dyDescent="0.25">
      <c r="C1501" s="74"/>
    </row>
    <row r="1502" spans="3:3" ht="30.75" customHeight="1" x14ac:dyDescent="0.25">
      <c r="C1502" s="74"/>
    </row>
    <row r="1503" spans="3:3" ht="30.75" customHeight="1" x14ac:dyDescent="0.25">
      <c r="C1503" s="74"/>
    </row>
    <row r="1504" spans="3:3" ht="30.75" customHeight="1" x14ac:dyDescent="0.25">
      <c r="C1504" s="74"/>
    </row>
    <row r="1505" spans="3:3" ht="30.75" customHeight="1" x14ac:dyDescent="0.25">
      <c r="C1505" s="74"/>
    </row>
    <row r="1506" spans="3:3" ht="30.75" customHeight="1" x14ac:dyDescent="0.25">
      <c r="C1506" s="74"/>
    </row>
    <row r="1507" spans="3:3" ht="30.75" customHeight="1" x14ac:dyDescent="0.25">
      <c r="C1507" s="74"/>
    </row>
    <row r="1508" spans="3:3" ht="30.75" customHeight="1" x14ac:dyDescent="0.25">
      <c r="C1508" s="74"/>
    </row>
    <row r="1509" spans="3:3" ht="30.75" customHeight="1" x14ac:dyDescent="0.25">
      <c r="C1509" s="74"/>
    </row>
    <row r="1510" spans="3:3" ht="30.75" customHeight="1" x14ac:dyDescent="0.25">
      <c r="C1510" s="74"/>
    </row>
    <row r="1511" spans="3:3" ht="30.75" customHeight="1" x14ac:dyDescent="0.25">
      <c r="C1511" s="74"/>
    </row>
    <row r="1512" spans="3:3" ht="30.75" customHeight="1" x14ac:dyDescent="0.25">
      <c r="C1512" s="74"/>
    </row>
    <row r="1513" spans="3:3" ht="30.75" customHeight="1" x14ac:dyDescent="0.25">
      <c r="C1513" s="74"/>
    </row>
    <row r="1514" spans="3:3" ht="30.75" customHeight="1" x14ac:dyDescent="0.25">
      <c r="C1514" s="74"/>
    </row>
    <row r="1515" spans="3:3" ht="30.75" customHeight="1" x14ac:dyDescent="0.25">
      <c r="C1515" s="74"/>
    </row>
    <row r="1516" spans="3:3" ht="30.75" customHeight="1" x14ac:dyDescent="0.25">
      <c r="C1516" s="74"/>
    </row>
    <row r="1517" spans="3:3" ht="30.75" customHeight="1" x14ac:dyDescent="0.25">
      <c r="C1517" s="74"/>
    </row>
    <row r="1518" spans="3:3" ht="30.75" customHeight="1" x14ac:dyDescent="0.25">
      <c r="C1518" s="74"/>
    </row>
    <row r="1519" spans="3:3" ht="30.75" customHeight="1" x14ac:dyDescent="0.25">
      <c r="C1519" s="74"/>
    </row>
    <row r="1520" spans="3:3" ht="30.75" customHeight="1" x14ac:dyDescent="0.25">
      <c r="C1520" s="74"/>
    </row>
    <row r="1521" spans="3:3" ht="30.75" customHeight="1" x14ac:dyDescent="0.25">
      <c r="C1521" s="74"/>
    </row>
    <row r="1522" spans="3:3" ht="30.75" customHeight="1" x14ac:dyDescent="0.25">
      <c r="C1522" s="74"/>
    </row>
    <row r="1523" spans="3:3" ht="30.75" customHeight="1" x14ac:dyDescent="0.25">
      <c r="C1523" s="74"/>
    </row>
    <row r="1524" spans="3:3" ht="30.75" customHeight="1" x14ac:dyDescent="0.25">
      <c r="C1524" s="74"/>
    </row>
    <row r="1525" spans="3:3" ht="30.75" customHeight="1" x14ac:dyDescent="0.25">
      <c r="C1525" s="74"/>
    </row>
    <row r="1526" spans="3:3" ht="30.75" customHeight="1" x14ac:dyDescent="0.25">
      <c r="C1526" s="74"/>
    </row>
    <row r="1527" spans="3:3" ht="30.75" customHeight="1" x14ac:dyDescent="0.25">
      <c r="C1527" s="74"/>
    </row>
    <row r="1528" spans="3:3" ht="30.75" customHeight="1" x14ac:dyDescent="0.25">
      <c r="C1528" s="74"/>
    </row>
    <row r="1529" spans="3:3" ht="30.75" customHeight="1" x14ac:dyDescent="0.25">
      <c r="C1529" s="74"/>
    </row>
    <row r="1530" spans="3:3" ht="30.75" customHeight="1" x14ac:dyDescent="0.25">
      <c r="C1530" s="74"/>
    </row>
    <row r="1531" spans="3:3" ht="30.75" customHeight="1" x14ac:dyDescent="0.25">
      <c r="C1531" s="74"/>
    </row>
    <row r="1532" spans="3:3" ht="30.75" customHeight="1" x14ac:dyDescent="0.25">
      <c r="C1532" s="74"/>
    </row>
    <row r="1533" spans="3:3" ht="30.75" customHeight="1" x14ac:dyDescent="0.25">
      <c r="C1533" s="74"/>
    </row>
    <row r="1534" spans="3:3" ht="30.75" customHeight="1" x14ac:dyDescent="0.25">
      <c r="C1534" s="74"/>
    </row>
    <row r="1535" spans="3:3" ht="30.75" customHeight="1" x14ac:dyDescent="0.25">
      <c r="C1535" s="74"/>
    </row>
    <row r="1536" spans="3:3" ht="30.75" customHeight="1" x14ac:dyDescent="0.25">
      <c r="C1536" s="74"/>
    </row>
    <row r="1537" spans="3:3" ht="30.75" customHeight="1" x14ac:dyDescent="0.25">
      <c r="C1537" s="74"/>
    </row>
    <row r="1538" spans="3:3" ht="30.75" customHeight="1" x14ac:dyDescent="0.25">
      <c r="C1538" s="74"/>
    </row>
    <row r="1539" spans="3:3" ht="30.75" customHeight="1" x14ac:dyDescent="0.25">
      <c r="C1539" s="74"/>
    </row>
    <row r="1540" spans="3:3" ht="30.75" customHeight="1" x14ac:dyDescent="0.25">
      <c r="C1540" s="74"/>
    </row>
    <row r="1541" spans="3:3" ht="30.75" customHeight="1" x14ac:dyDescent="0.25">
      <c r="C1541" s="74"/>
    </row>
    <row r="1542" spans="3:3" ht="30.75" customHeight="1" x14ac:dyDescent="0.25">
      <c r="C1542" s="74"/>
    </row>
    <row r="1543" spans="3:3" ht="30.75" customHeight="1" x14ac:dyDescent="0.25">
      <c r="C1543" s="74"/>
    </row>
    <row r="1544" spans="3:3" ht="30.75" customHeight="1" x14ac:dyDescent="0.25">
      <c r="C1544" s="74"/>
    </row>
    <row r="1545" spans="3:3" ht="30.75" customHeight="1" x14ac:dyDescent="0.25">
      <c r="C1545" s="74"/>
    </row>
    <row r="1546" spans="3:3" ht="30.75" customHeight="1" x14ac:dyDescent="0.25">
      <c r="C1546" s="74"/>
    </row>
    <row r="1547" spans="3:3" ht="30.75" customHeight="1" x14ac:dyDescent="0.25">
      <c r="C1547" s="74"/>
    </row>
    <row r="1548" spans="3:3" ht="30.75" customHeight="1" x14ac:dyDescent="0.25">
      <c r="C1548" s="74"/>
    </row>
    <row r="1549" spans="3:3" ht="30.75" customHeight="1" x14ac:dyDescent="0.25">
      <c r="C1549" s="74"/>
    </row>
    <row r="1550" spans="3:3" ht="30.75" customHeight="1" x14ac:dyDescent="0.25">
      <c r="C1550" s="74"/>
    </row>
    <row r="1551" spans="3:3" ht="30.75" customHeight="1" x14ac:dyDescent="0.25">
      <c r="C1551" s="74"/>
    </row>
    <row r="1552" spans="3:3" ht="30.75" customHeight="1" x14ac:dyDescent="0.25">
      <c r="C1552" s="74"/>
    </row>
    <row r="1553" spans="3:3" ht="30.75" customHeight="1" x14ac:dyDescent="0.25">
      <c r="C1553" s="74"/>
    </row>
    <row r="1554" spans="3:3" ht="30.75" customHeight="1" x14ac:dyDescent="0.25">
      <c r="C1554" s="74"/>
    </row>
    <row r="1555" spans="3:3" ht="30.75" customHeight="1" x14ac:dyDescent="0.25">
      <c r="C1555" s="74"/>
    </row>
    <row r="1556" spans="3:3" ht="30.75" customHeight="1" x14ac:dyDescent="0.25">
      <c r="C1556" s="74"/>
    </row>
    <row r="1557" spans="3:3" ht="30.75" customHeight="1" x14ac:dyDescent="0.25">
      <c r="C1557" s="74"/>
    </row>
    <row r="1558" spans="3:3" ht="30.75" customHeight="1" x14ac:dyDescent="0.25">
      <c r="C1558" s="74"/>
    </row>
    <row r="1559" spans="3:3" ht="30.75" customHeight="1" x14ac:dyDescent="0.25">
      <c r="C1559" s="74"/>
    </row>
    <row r="1560" spans="3:3" ht="30.75" customHeight="1" x14ac:dyDescent="0.25">
      <c r="C1560" s="74"/>
    </row>
    <row r="1561" spans="3:3" ht="30.75" customHeight="1" x14ac:dyDescent="0.25">
      <c r="C1561" s="74"/>
    </row>
    <row r="1562" spans="3:3" ht="30.75" customHeight="1" x14ac:dyDescent="0.25">
      <c r="C1562" s="74"/>
    </row>
    <row r="1563" spans="3:3" ht="30.75" customHeight="1" x14ac:dyDescent="0.25">
      <c r="C1563" s="74"/>
    </row>
    <row r="1564" spans="3:3" ht="30.75" customHeight="1" x14ac:dyDescent="0.25">
      <c r="C1564" s="74"/>
    </row>
    <row r="1565" spans="3:3" ht="30.75" customHeight="1" x14ac:dyDescent="0.25">
      <c r="C1565" s="74"/>
    </row>
    <row r="1566" spans="3:3" ht="30.75" customHeight="1" x14ac:dyDescent="0.25">
      <c r="C1566" s="74"/>
    </row>
    <row r="1567" spans="3:3" ht="30.75" customHeight="1" x14ac:dyDescent="0.25">
      <c r="C1567" s="74"/>
    </row>
    <row r="1568" spans="3:3" ht="30.75" customHeight="1" x14ac:dyDescent="0.25">
      <c r="C1568" s="74"/>
    </row>
    <row r="1569" spans="3:3" ht="30.75" customHeight="1" x14ac:dyDescent="0.25">
      <c r="C1569" s="74"/>
    </row>
    <row r="1570" spans="3:3" ht="30.75" customHeight="1" x14ac:dyDescent="0.25">
      <c r="C1570" s="74"/>
    </row>
    <row r="1571" spans="3:3" ht="30.75" customHeight="1" x14ac:dyDescent="0.25">
      <c r="C1571" s="74"/>
    </row>
    <row r="1572" spans="3:3" ht="30.75" customHeight="1" x14ac:dyDescent="0.25">
      <c r="C1572" s="74"/>
    </row>
    <row r="1573" spans="3:3" ht="30.75" customHeight="1" x14ac:dyDescent="0.25">
      <c r="C1573" s="74"/>
    </row>
    <row r="1574" spans="3:3" ht="30.75" customHeight="1" x14ac:dyDescent="0.25">
      <c r="C1574" s="74"/>
    </row>
    <row r="1575" spans="3:3" ht="30.75" customHeight="1" x14ac:dyDescent="0.25">
      <c r="C1575" s="74"/>
    </row>
    <row r="1576" spans="3:3" ht="30.75" customHeight="1" x14ac:dyDescent="0.25">
      <c r="C1576" s="74"/>
    </row>
    <row r="1577" spans="3:3" ht="30.75" customHeight="1" x14ac:dyDescent="0.25">
      <c r="C1577" s="74"/>
    </row>
    <row r="1578" spans="3:3" ht="30.75" customHeight="1" x14ac:dyDescent="0.25">
      <c r="C1578" s="74"/>
    </row>
    <row r="1579" spans="3:3" ht="30.75" customHeight="1" x14ac:dyDescent="0.25">
      <c r="C1579" s="74"/>
    </row>
    <row r="1580" spans="3:3" ht="30.75" customHeight="1" x14ac:dyDescent="0.25">
      <c r="C1580" s="74"/>
    </row>
    <row r="1581" spans="3:3" ht="30.75" customHeight="1" x14ac:dyDescent="0.25">
      <c r="C1581" s="74"/>
    </row>
    <row r="1582" spans="3:3" ht="30.75" customHeight="1" x14ac:dyDescent="0.25">
      <c r="C1582" s="74"/>
    </row>
    <row r="1583" spans="3:3" ht="30.75" customHeight="1" x14ac:dyDescent="0.25">
      <c r="C1583" s="74"/>
    </row>
    <row r="1584" spans="3:3" ht="30.75" customHeight="1" x14ac:dyDescent="0.25">
      <c r="C1584" s="74"/>
    </row>
    <row r="1585" spans="3:3" ht="30.75" customHeight="1" x14ac:dyDescent="0.25">
      <c r="C1585" s="74"/>
    </row>
    <row r="1586" spans="3:3" ht="30.75" customHeight="1" x14ac:dyDescent="0.25">
      <c r="C1586" s="74"/>
    </row>
    <row r="1587" spans="3:3" ht="30.75" customHeight="1" x14ac:dyDescent="0.25">
      <c r="C1587" s="74"/>
    </row>
    <row r="1588" spans="3:3" ht="30.75" customHeight="1" x14ac:dyDescent="0.25">
      <c r="C1588" s="74"/>
    </row>
    <row r="1589" spans="3:3" ht="30.75" customHeight="1" x14ac:dyDescent="0.25">
      <c r="C1589" s="74"/>
    </row>
    <row r="1590" spans="3:3" ht="30.75" customHeight="1" x14ac:dyDescent="0.25">
      <c r="C1590" s="74"/>
    </row>
    <row r="1591" spans="3:3" ht="30.75" customHeight="1" x14ac:dyDescent="0.25">
      <c r="C1591" s="74"/>
    </row>
    <row r="1592" spans="3:3" ht="30.75" customHeight="1" x14ac:dyDescent="0.25">
      <c r="C1592" s="74"/>
    </row>
    <row r="1593" spans="3:3" ht="30.75" customHeight="1" x14ac:dyDescent="0.25">
      <c r="C1593" s="74"/>
    </row>
    <row r="1594" spans="3:3" ht="30.75" customHeight="1" x14ac:dyDescent="0.25">
      <c r="C1594" s="74"/>
    </row>
    <row r="1595" spans="3:3" ht="30.75" customHeight="1" x14ac:dyDescent="0.25">
      <c r="C1595" s="74"/>
    </row>
    <row r="1596" spans="3:3" ht="30.75" customHeight="1" x14ac:dyDescent="0.25">
      <c r="C1596" s="74"/>
    </row>
    <row r="1597" spans="3:3" ht="30.75" customHeight="1" x14ac:dyDescent="0.25">
      <c r="C1597" s="74"/>
    </row>
    <row r="1598" spans="3:3" ht="30.75" customHeight="1" x14ac:dyDescent="0.25">
      <c r="C1598" s="74"/>
    </row>
    <row r="1599" spans="3:3" ht="30.75" customHeight="1" x14ac:dyDescent="0.25">
      <c r="C1599" s="74"/>
    </row>
    <row r="1600" spans="3:3" ht="30.75" customHeight="1" x14ac:dyDescent="0.25">
      <c r="C1600" s="74"/>
    </row>
    <row r="1601" spans="3:3" ht="30.75" customHeight="1" x14ac:dyDescent="0.25">
      <c r="C1601" s="74"/>
    </row>
    <row r="1602" spans="3:3" ht="30.75" customHeight="1" x14ac:dyDescent="0.25">
      <c r="C1602" s="74"/>
    </row>
    <row r="1603" spans="3:3" ht="30.75" customHeight="1" x14ac:dyDescent="0.25">
      <c r="C1603" s="74"/>
    </row>
    <row r="1604" spans="3:3" ht="30.75" customHeight="1" x14ac:dyDescent="0.25">
      <c r="C1604" s="74"/>
    </row>
    <row r="1605" spans="3:3" ht="30.75" customHeight="1" x14ac:dyDescent="0.25">
      <c r="C1605" s="74"/>
    </row>
    <row r="1606" spans="3:3" ht="30.75" customHeight="1" x14ac:dyDescent="0.25">
      <c r="C1606" s="74"/>
    </row>
    <row r="1607" spans="3:3" ht="30.75" customHeight="1" x14ac:dyDescent="0.25">
      <c r="C1607" s="74"/>
    </row>
    <row r="1608" spans="3:3" ht="30.75" customHeight="1" x14ac:dyDescent="0.25">
      <c r="C1608" s="74"/>
    </row>
    <row r="1609" spans="3:3" ht="30.75" customHeight="1" x14ac:dyDescent="0.25">
      <c r="C1609" s="74"/>
    </row>
    <row r="1610" spans="3:3" ht="30.75" customHeight="1" x14ac:dyDescent="0.25">
      <c r="C1610" s="74"/>
    </row>
    <row r="1611" spans="3:3" ht="30.75" customHeight="1" x14ac:dyDescent="0.25">
      <c r="C1611" s="74"/>
    </row>
    <row r="1612" spans="3:3" ht="30.75" customHeight="1" x14ac:dyDescent="0.25">
      <c r="C1612" s="74"/>
    </row>
    <row r="1613" spans="3:3" ht="30.75" customHeight="1" x14ac:dyDescent="0.25">
      <c r="C1613" s="74"/>
    </row>
    <row r="1614" spans="3:3" ht="30.75" customHeight="1" x14ac:dyDescent="0.25">
      <c r="C1614" s="74"/>
    </row>
    <row r="1615" spans="3:3" ht="30.75" customHeight="1" x14ac:dyDescent="0.25">
      <c r="C1615" s="74"/>
    </row>
    <row r="1616" spans="3:3" ht="30.75" customHeight="1" x14ac:dyDescent="0.25">
      <c r="C1616" s="74"/>
    </row>
    <row r="1617" spans="3:3" ht="30.75" customHeight="1" x14ac:dyDescent="0.25">
      <c r="C1617" s="74"/>
    </row>
    <row r="1618" spans="3:3" ht="30.75" customHeight="1" x14ac:dyDescent="0.25">
      <c r="C1618" s="74"/>
    </row>
    <row r="1619" spans="3:3" ht="30.75" customHeight="1" x14ac:dyDescent="0.25">
      <c r="C1619" s="74"/>
    </row>
    <row r="1620" spans="3:3" ht="30.75" customHeight="1" x14ac:dyDescent="0.25">
      <c r="C1620" s="74"/>
    </row>
    <row r="1621" spans="3:3" ht="30.75" customHeight="1" x14ac:dyDescent="0.25">
      <c r="C1621" s="74"/>
    </row>
    <row r="1622" spans="3:3" ht="30.75" customHeight="1" x14ac:dyDescent="0.25">
      <c r="C1622" s="74"/>
    </row>
    <row r="1623" spans="3:3" ht="30.75" customHeight="1" x14ac:dyDescent="0.25">
      <c r="C1623" s="74"/>
    </row>
    <row r="1624" spans="3:3" ht="30.75" customHeight="1" x14ac:dyDescent="0.25">
      <c r="C1624" s="74"/>
    </row>
    <row r="1625" spans="3:3" ht="30.75" customHeight="1" x14ac:dyDescent="0.25">
      <c r="C1625" s="74"/>
    </row>
    <row r="1626" spans="3:3" ht="30.75" customHeight="1" x14ac:dyDescent="0.25">
      <c r="C1626" s="74"/>
    </row>
    <row r="1627" spans="3:3" ht="30.75" customHeight="1" x14ac:dyDescent="0.25">
      <c r="C1627" s="74"/>
    </row>
    <row r="1628" spans="3:3" ht="30.75" customHeight="1" x14ac:dyDescent="0.25">
      <c r="C1628" s="74"/>
    </row>
    <row r="1629" spans="3:3" ht="30.75" customHeight="1" x14ac:dyDescent="0.25">
      <c r="C1629" s="74"/>
    </row>
    <row r="1630" spans="3:3" ht="30.75" customHeight="1" x14ac:dyDescent="0.25">
      <c r="C1630" s="74"/>
    </row>
    <row r="1631" spans="3:3" ht="30.75" customHeight="1" x14ac:dyDescent="0.25">
      <c r="C1631" s="74"/>
    </row>
    <row r="1632" spans="3:3" ht="30.75" customHeight="1" x14ac:dyDescent="0.25">
      <c r="C1632" s="74"/>
    </row>
    <row r="1633" spans="3:3" ht="30.75" customHeight="1" x14ac:dyDescent="0.25">
      <c r="C1633" s="74"/>
    </row>
    <row r="1634" spans="3:3" ht="30.75" customHeight="1" x14ac:dyDescent="0.25">
      <c r="C1634" s="74"/>
    </row>
    <row r="1635" spans="3:3" ht="30.75" customHeight="1" x14ac:dyDescent="0.25">
      <c r="C1635" s="74"/>
    </row>
    <row r="1636" spans="3:3" ht="30.75" customHeight="1" x14ac:dyDescent="0.25">
      <c r="C1636" s="74"/>
    </row>
    <row r="1637" spans="3:3" ht="30.75" customHeight="1" x14ac:dyDescent="0.25">
      <c r="C1637" s="74"/>
    </row>
    <row r="1638" spans="3:3" ht="30.75" customHeight="1" x14ac:dyDescent="0.25">
      <c r="C1638" s="74"/>
    </row>
    <row r="1639" spans="3:3" ht="30.75" customHeight="1" x14ac:dyDescent="0.25">
      <c r="C1639" s="74"/>
    </row>
    <row r="1640" spans="3:3" ht="30.75" customHeight="1" x14ac:dyDescent="0.25">
      <c r="C1640" s="74"/>
    </row>
    <row r="1641" spans="3:3" ht="30.75" customHeight="1" x14ac:dyDescent="0.25">
      <c r="C1641" s="74"/>
    </row>
    <row r="1642" spans="3:3" ht="30.75" customHeight="1" x14ac:dyDescent="0.25">
      <c r="C1642" s="74"/>
    </row>
    <row r="1643" spans="3:3" ht="30.75" customHeight="1" x14ac:dyDescent="0.25">
      <c r="C1643" s="74"/>
    </row>
    <row r="1644" spans="3:3" ht="30.75" customHeight="1" x14ac:dyDescent="0.25">
      <c r="C1644" s="74"/>
    </row>
    <row r="1645" spans="3:3" ht="30.75" customHeight="1" x14ac:dyDescent="0.25">
      <c r="C1645" s="74"/>
    </row>
    <row r="1646" spans="3:3" ht="30.75" customHeight="1" x14ac:dyDescent="0.25">
      <c r="C1646" s="74"/>
    </row>
    <row r="1647" spans="3:3" ht="30.75" customHeight="1" x14ac:dyDescent="0.25">
      <c r="C1647" s="74"/>
    </row>
    <row r="1648" spans="3:3" ht="30.75" customHeight="1" x14ac:dyDescent="0.25">
      <c r="C1648" s="74"/>
    </row>
    <row r="1649" spans="3:3" ht="30.75" customHeight="1" x14ac:dyDescent="0.25">
      <c r="C1649" s="74"/>
    </row>
    <row r="1650" spans="3:3" ht="30.75" customHeight="1" x14ac:dyDescent="0.25">
      <c r="C1650" s="74"/>
    </row>
    <row r="1651" spans="3:3" ht="30.75" customHeight="1" x14ac:dyDescent="0.25">
      <c r="C1651" s="74"/>
    </row>
    <row r="1652" spans="3:3" ht="30.75" customHeight="1" x14ac:dyDescent="0.25">
      <c r="C1652" s="74"/>
    </row>
    <row r="1653" spans="3:3" ht="30.75" customHeight="1" x14ac:dyDescent="0.25">
      <c r="C1653" s="74"/>
    </row>
    <row r="1654" spans="3:3" ht="30.75" customHeight="1" x14ac:dyDescent="0.25">
      <c r="C1654" s="74"/>
    </row>
    <row r="1655" spans="3:3" ht="30.75" customHeight="1" x14ac:dyDescent="0.25">
      <c r="C1655" s="74"/>
    </row>
    <row r="1656" spans="3:3" ht="30.75" customHeight="1" x14ac:dyDescent="0.25">
      <c r="C1656" s="74"/>
    </row>
    <row r="1657" spans="3:3" ht="30.75" customHeight="1" x14ac:dyDescent="0.25">
      <c r="C1657" s="74"/>
    </row>
    <row r="1658" spans="3:3" ht="30.75" customHeight="1" x14ac:dyDescent="0.25">
      <c r="C1658" s="74"/>
    </row>
    <row r="1659" spans="3:3" ht="30.75" customHeight="1" x14ac:dyDescent="0.25">
      <c r="C1659" s="74"/>
    </row>
    <row r="1660" spans="3:3" ht="30.75" customHeight="1" x14ac:dyDescent="0.25">
      <c r="C1660" s="74"/>
    </row>
    <row r="1661" spans="3:3" ht="30.75" customHeight="1" x14ac:dyDescent="0.25">
      <c r="C1661" s="74"/>
    </row>
    <row r="1662" spans="3:3" ht="30.75" customHeight="1" x14ac:dyDescent="0.25">
      <c r="C1662" s="74"/>
    </row>
    <row r="1663" spans="3:3" ht="30.75" customHeight="1" x14ac:dyDescent="0.25">
      <c r="C1663" s="74"/>
    </row>
    <row r="1664" spans="3:3" ht="30.75" customHeight="1" x14ac:dyDescent="0.25">
      <c r="C1664" s="74"/>
    </row>
    <row r="1665" spans="3:3" ht="30.75" customHeight="1" x14ac:dyDescent="0.25">
      <c r="C1665" s="74"/>
    </row>
    <row r="1666" spans="3:3" ht="30.75" customHeight="1" x14ac:dyDescent="0.25">
      <c r="C1666" s="74"/>
    </row>
    <row r="1667" spans="3:3" ht="30.75" customHeight="1" x14ac:dyDescent="0.25">
      <c r="C1667" s="74"/>
    </row>
    <row r="1668" spans="3:3" ht="30.75" customHeight="1" x14ac:dyDescent="0.25">
      <c r="C1668" s="74"/>
    </row>
    <row r="1669" spans="3:3" ht="30.75" customHeight="1" x14ac:dyDescent="0.25">
      <c r="C1669" s="74"/>
    </row>
    <row r="1670" spans="3:3" ht="30.75" customHeight="1" x14ac:dyDescent="0.25">
      <c r="C1670" s="74"/>
    </row>
    <row r="1671" spans="3:3" ht="30.75" customHeight="1" x14ac:dyDescent="0.25">
      <c r="C1671" s="74"/>
    </row>
    <row r="1672" spans="3:3" ht="30.75" customHeight="1" x14ac:dyDescent="0.25">
      <c r="C1672" s="74"/>
    </row>
    <row r="1673" spans="3:3" ht="30.75" customHeight="1" x14ac:dyDescent="0.25">
      <c r="C1673" s="74"/>
    </row>
    <row r="1674" spans="3:3" ht="30.75" customHeight="1" x14ac:dyDescent="0.25">
      <c r="C1674" s="74"/>
    </row>
    <row r="1675" spans="3:3" ht="30.75" customHeight="1" x14ac:dyDescent="0.25">
      <c r="C1675" s="74"/>
    </row>
    <row r="1676" spans="3:3" ht="30.75" customHeight="1" x14ac:dyDescent="0.25">
      <c r="C1676" s="74"/>
    </row>
    <row r="1677" spans="3:3" ht="30.75" customHeight="1" x14ac:dyDescent="0.25">
      <c r="C1677" s="74"/>
    </row>
    <row r="1678" spans="3:3" ht="30.75" customHeight="1" x14ac:dyDescent="0.25">
      <c r="C1678" s="74"/>
    </row>
    <row r="1679" spans="3:3" ht="30.75" customHeight="1" x14ac:dyDescent="0.25">
      <c r="C1679" s="74"/>
    </row>
    <row r="1680" spans="3:3" ht="30.75" customHeight="1" x14ac:dyDescent="0.25">
      <c r="C1680" s="74"/>
    </row>
    <row r="1681" spans="3:3" ht="30.75" customHeight="1" x14ac:dyDescent="0.25">
      <c r="C1681" s="74"/>
    </row>
    <row r="1682" spans="3:3" ht="30.75" customHeight="1" x14ac:dyDescent="0.25">
      <c r="C1682" s="74"/>
    </row>
    <row r="1683" spans="3:3" ht="30.75" customHeight="1" x14ac:dyDescent="0.25">
      <c r="C1683" s="74"/>
    </row>
    <row r="1684" spans="3:3" ht="30.75" customHeight="1" x14ac:dyDescent="0.25">
      <c r="C1684" s="74"/>
    </row>
    <row r="1685" spans="3:3" ht="30.75" customHeight="1" x14ac:dyDescent="0.25">
      <c r="C1685" s="74"/>
    </row>
    <row r="1686" spans="3:3" ht="30.75" customHeight="1" x14ac:dyDescent="0.25">
      <c r="C1686" s="74"/>
    </row>
    <row r="1687" spans="3:3" ht="30.75" customHeight="1" x14ac:dyDescent="0.25">
      <c r="C1687" s="74"/>
    </row>
    <row r="1688" spans="3:3" ht="30.75" customHeight="1" x14ac:dyDescent="0.25">
      <c r="C1688" s="74"/>
    </row>
    <row r="1689" spans="3:3" ht="30.75" customHeight="1" x14ac:dyDescent="0.25">
      <c r="C1689" s="74"/>
    </row>
    <row r="1690" spans="3:3" ht="30.75" customHeight="1" x14ac:dyDescent="0.25">
      <c r="C1690" s="74"/>
    </row>
    <row r="1691" spans="3:3" ht="30.75" customHeight="1" x14ac:dyDescent="0.25">
      <c r="C1691" s="74"/>
    </row>
    <row r="1692" spans="3:3" ht="30.75" customHeight="1" x14ac:dyDescent="0.25">
      <c r="C1692" s="74"/>
    </row>
    <row r="1693" spans="3:3" ht="30.75" customHeight="1" x14ac:dyDescent="0.25">
      <c r="C1693" s="74"/>
    </row>
    <row r="1694" spans="3:3" ht="30.75" customHeight="1" x14ac:dyDescent="0.25">
      <c r="C1694" s="74"/>
    </row>
    <row r="1695" spans="3:3" ht="30.75" customHeight="1" x14ac:dyDescent="0.25">
      <c r="C1695" s="74"/>
    </row>
    <row r="1696" spans="3:3" ht="30.75" customHeight="1" x14ac:dyDescent="0.25">
      <c r="C1696" s="74"/>
    </row>
    <row r="1697" spans="3:3" ht="30.75" customHeight="1" x14ac:dyDescent="0.25">
      <c r="C1697" s="74"/>
    </row>
    <row r="1698" spans="3:3" ht="30.75" customHeight="1" x14ac:dyDescent="0.25">
      <c r="C1698" s="74"/>
    </row>
    <row r="1699" spans="3:3" ht="30.75" customHeight="1" x14ac:dyDescent="0.25">
      <c r="C1699" s="74"/>
    </row>
    <row r="1700" spans="3:3" ht="30.75" customHeight="1" x14ac:dyDescent="0.25">
      <c r="C1700" s="74"/>
    </row>
    <row r="1701" spans="3:3" ht="30.75" customHeight="1" x14ac:dyDescent="0.25">
      <c r="C1701" s="74"/>
    </row>
    <row r="1702" spans="3:3" ht="30.75" customHeight="1" x14ac:dyDescent="0.25">
      <c r="C1702" s="74"/>
    </row>
    <row r="1703" spans="3:3" ht="30.75" customHeight="1" x14ac:dyDescent="0.25">
      <c r="C1703" s="74"/>
    </row>
    <row r="1704" spans="3:3" ht="30.75" customHeight="1" x14ac:dyDescent="0.25">
      <c r="C1704" s="74"/>
    </row>
    <row r="1705" spans="3:3" ht="30.75" customHeight="1" x14ac:dyDescent="0.25">
      <c r="C1705" s="74"/>
    </row>
    <row r="1706" spans="3:3" ht="30.75" customHeight="1" x14ac:dyDescent="0.25">
      <c r="C1706" s="74"/>
    </row>
    <row r="1707" spans="3:3" ht="30.75" customHeight="1" x14ac:dyDescent="0.25">
      <c r="C1707" s="74"/>
    </row>
    <row r="1708" spans="3:3" ht="30.75" customHeight="1" x14ac:dyDescent="0.25">
      <c r="C1708" s="74"/>
    </row>
    <row r="1709" spans="3:3" ht="30.75" customHeight="1" x14ac:dyDescent="0.25">
      <c r="C1709" s="74"/>
    </row>
    <row r="1710" spans="3:3" ht="30.75" customHeight="1" x14ac:dyDescent="0.25">
      <c r="C1710" s="74"/>
    </row>
    <row r="1711" spans="3:3" ht="30.75" customHeight="1" x14ac:dyDescent="0.25">
      <c r="C1711" s="74"/>
    </row>
    <row r="1712" spans="3:3" ht="30.75" customHeight="1" x14ac:dyDescent="0.25">
      <c r="C1712" s="74"/>
    </row>
    <row r="1713" spans="3:3" ht="30.75" customHeight="1" x14ac:dyDescent="0.25">
      <c r="C1713" s="74"/>
    </row>
    <row r="1714" spans="3:3" ht="30.75" customHeight="1" x14ac:dyDescent="0.25">
      <c r="C1714" s="74"/>
    </row>
    <row r="1715" spans="3:3" ht="30.75" customHeight="1" x14ac:dyDescent="0.25">
      <c r="C1715" s="74"/>
    </row>
    <row r="1716" spans="3:3" ht="30.75" customHeight="1" x14ac:dyDescent="0.25">
      <c r="C1716" s="74"/>
    </row>
    <row r="1717" spans="3:3" ht="30.75" customHeight="1" x14ac:dyDescent="0.25">
      <c r="C1717" s="74"/>
    </row>
    <row r="1718" spans="3:3" ht="30.75" customHeight="1" x14ac:dyDescent="0.25">
      <c r="C1718" s="74"/>
    </row>
    <row r="1719" spans="3:3" ht="30.75" customHeight="1" x14ac:dyDescent="0.25">
      <c r="C1719" s="74"/>
    </row>
    <row r="1720" spans="3:3" ht="30.75" customHeight="1" x14ac:dyDescent="0.25">
      <c r="C1720" s="74"/>
    </row>
    <row r="1721" spans="3:3" ht="30.75" customHeight="1" x14ac:dyDescent="0.25">
      <c r="C1721" s="74"/>
    </row>
    <row r="1722" spans="3:3" ht="30.75" customHeight="1" x14ac:dyDescent="0.25">
      <c r="C1722" s="74"/>
    </row>
    <row r="1723" spans="3:3" ht="30.75" customHeight="1" x14ac:dyDescent="0.25">
      <c r="C1723" s="74"/>
    </row>
    <row r="1724" spans="3:3" ht="30.75" customHeight="1" x14ac:dyDescent="0.25">
      <c r="C1724" s="74"/>
    </row>
    <row r="1725" spans="3:3" ht="30.75" customHeight="1" x14ac:dyDescent="0.25">
      <c r="C1725" s="74"/>
    </row>
    <row r="1726" spans="3:3" ht="30.75" customHeight="1" x14ac:dyDescent="0.25">
      <c r="C1726" s="74"/>
    </row>
    <row r="1727" spans="3:3" ht="30.75" customHeight="1" x14ac:dyDescent="0.25">
      <c r="C1727" s="74"/>
    </row>
    <row r="1728" spans="3:3" ht="30.75" customHeight="1" x14ac:dyDescent="0.25">
      <c r="C1728" s="74"/>
    </row>
    <row r="1729" spans="3:3" ht="30.75" customHeight="1" x14ac:dyDescent="0.25">
      <c r="C1729" s="74"/>
    </row>
    <row r="1730" spans="3:3" ht="30.75" customHeight="1" x14ac:dyDescent="0.25">
      <c r="C1730" s="74"/>
    </row>
    <row r="1731" spans="3:3" ht="30.75" customHeight="1" x14ac:dyDescent="0.25">
      <c r="C1731" s="74"/>
    </row>
    <row r="1732" spans="3:3" ht="30.75" customHeight="1" x14ac:dyDescent="0.25">
      <c r="C1732" s="74"/>
    </row>
    <row r="1733" spans="3:3" ht="30.75" customHeight="1" x14ac:dyDescent="0.25">
      <c r="C1733" s="74"/>
    </row>
    <row r="1734" spans="3:3" ht="30.75" customHeight="1" x14ac:dyDescent="0.25">
      <c r="C1734" s="74"/>
    </row>
    <row r="1735" spans="3:3" ht="30.75" customHeight="1" x14ac:dyDescent="0.25">
      <c r="C1735" s="74"/>
    </row>
    <row r="1736" spans="3:3" ht="30.75" customHeight="1" x14ac:dyDescent="0.25">
      <c r="C1736" s="74"/>
    </row>
    <row r="1737" spans="3:3" ht="30.75" customHeight="1" x14ac:dyDescent="0.25">
      <c r="C1737" s="74"/>
    </row>
    <row r="1738" spans="3:3" ht="30.75" customHeight="1" x14ac:dyDescent="0.25">
      <c r="C1738" s="74"/>
    </row>
    <row r="1739" spans="3:3" ht="30.75" customHeight="1" x14ac:dyDescent="0.25">
      <c r="C1739" s="74"/>
    </row>
    <row r="1740" spans="3:3" ht="30.75" customHeight="1" x14ac:dyDescent="0.25">
      <c r="C1740" s="74"/>
    </row>
    <row r="1741" spans="3:3" ht="30.75" customHeight="1" x14ac:dyDescent="0.25">
      <c r="C1741" s="74"/>
    </row>
    <row r="1742" spans="3:3" ht="30.75" customHeight="1" x14ac:dyDescent="0.25">
      <c r="C1742" s="74"/>
    </row>
    <row r="1743" spans="3:3" ht="30.75" customHeight="1" x14ac:dyDescent="0.25">
      <c r="C1743" s="74"/>
    </row>
    <row r="1744" spans="3:3" ht="30.75" customHeight="1" x14ac:dyDescent="0.25">
      <c r="C1744" s="74"/>
    </row>
    <row r="1745" spans="3:3" ht="30.75" customHeight="1" x14ac:dyDescent="0.25">
      <c r="C1745" s="74"/>
    </row>
    <row r="1746" spans="3:3" ht="30.75" customHeight="1" x14ac:dyDescent="0.25">
      <c r="C1746" s="74"/>
    </row>
    <row r="1747" spans="3:3" ht="30.75" customHeight="1" x14ac:dyDescent="0.25">
      <c r="C1747" s="74"/>
    </row>
    <row r="1748" spans="3:3" ht="30.75" customHeight="1" x14ac:dyDescent="0.25">
      <c r="C1748" s="74"/>
    </row>
    <row r="1749" spans="3:3" ht="30.75" customHeight="1" x14ac:dyDescent="0.25">
      <c r="C1749" s="74"/>
    </row>
    <row r="1750" spans="3:3" ht="30.75" customHeight="1" x14ac:dyDescent="0.25">
      <c r="C1750" s="74"/>
    </row>
    <row r="1751" spans="3:3" ht="30.75" customHeight="1" x14ac:dyDescent="0.25">
      <c r="C1751" s="74"/>
    </row>
    <row r="1752" spans="3:3" ht="30.75" customHeight="1" x14ac:dyDescent="0.25">
      <c r="C1752" s="74"/>
    </row>
    <row r="1753" spans="3:3" ht="30.75" customHeight="1" x14ac:dyDescent="0.25">
      <c r="C1753" s="74"/>
    </row>
    <row r="1754" spans="3:3" ht="30.75" customHeight="1" x14ac:dyDescent="0.25">
      <c r="C1754" s="74"/>
    </row>
    <row r="1755" spans="3:3" ht="30.75" customHeight="1" x14ac:dyDescent="0.25">
      <c r="C1755" s="74"/>
    </row>
    <row r="1756" spans="3:3" ht="30.75" customHeight="1" x14ac:dyDescent="0.25">
      <c r="C1756" s="74"/>
    </row>
    <row r="1757" spans="3:3" ht="30.75" customHeight="1" x14ac:dyDescent="0.25">
      <c r="C1757" s="74"/>
    </row>
    <row r="1758" spans="3:3" ht="30.75" customHeight="1" x14ac:dyDescent="0.25">
      <c r="C1758" s="74"/>
    </row>
    <row r="1759" spans="3:3" ht="30.75" customHeight="1" x14ac:dyDescent="0.25">
      <c r="C1759" s="74"/>
    </row>
    <row r="1760" spans="3:3" ht="30.75" customHeight="1" x14ac:dyDescent="0.25">
      <c r="C1760" s="74"/>
    </row>
    <row r="1761" spans="3:3" ht="30.75" customHeight="1" x14ac:dyDescent="0.25">
      <c r="C1761" s="74"/>
    </row>
    <row r="1762" spans="3:3" ht="30.75" customHeight="1" x14ac:dyDescent="0.25">
      <c r="C1762" s="74"/>
    </row>
    <row r="1763" spans="3:3" ht="30.75" customHeight="1" x14ac:dyDescent="0.25">
      <c r="C1763" s="74"/>
    </row>
    <row r="1764" spans="3:3" ht="30.75" customHeight="1" x14ac:dyDescent="0.25">
      <c r="C1764" s="74"/>
    </row>
    <row r="1765" spans="3:3" ht="30.75" customHeight="1" x14ac:dyDescent="0.25">
      <c r="C1765" s="74"/>
    </row>
    <row r="1766" spans="3:3" ht="30.75" customHeight="1" x14ac:dyDescent="0.25">
      <c r="C1766" s="74"/>
    </row>
    <row r="1767" spans="3:3" ht="30.75" customHeight="1" x14ac:dyDescent="0.25">
      <c r="C1767" s="74"/>
    </row>
    <row r="1768" spans="3:3" ht="30.75" customHeight="1" x14ac:dyDescent="0.25">
      <c r="C1768" s="74"/>
    </row>
    <row r="1769" spans="3:3" ht="30.75" customHeight="1" x14ac:dyDescent="0.25">
      <c r="C1769" s="74"/>
    </row>
    <row r="1770" spans="3:3" ht="30.75" customHeight="1" x14ac:dyDescent="0.25">
      <c r="C1770" s="74"/>
    </row>
    <row r="1771" spans="3:3" ht="30.75" customHeight="1" x14ac:dyDescent="0.25">
      <c r="C1771" s="74"/>
    </row>
    <row r="1772" spans="3:3" ht="30.75" customHeight="1" x14ac:dyDescent="0.25">
      <c r="C1772" s="74"/>
    </row>
    <row r="1773" spans="3:3" ht="30.75" customHeight="1" x14ac:dyDescent="0.25">
      <c r="C1773" s="74"/>
    </row>
    <row r="1774" spans="3:3" ht="30.75" customHeight="1" x14ac:dyDescent="0.25">
      <c r="C1774" s="74"/>
    </row>
    <row r="1775" spans="3:3" ht="30.75" customHeight="1" x14ac:dyDescent="0.25">
      <c r="C1775" s="74"/>
    </row>
    <row r="1776" spans="3:3" ht="30.75" customHeight="1" x14ac:dyDescent="0.25">
      <c r="C1776" s="74"/>
    </row>
    <row r="1777" spans="3:3" ht="30.75" customHeight="1" x14ac:dyDescent="0.25">
      <c r="C1777" s="74"/>
    </row>
    <row r="1778" spans="3:3" ht="30.75" customHeight="1" x14ac:dyDescent="0.25">
      <c r="C1778" s="74"/>
    </row>
    <row r="1779" spans="3:3" ht="30.75" customHeight="1" x14ac:dyDescent="0.25">
      <c r="C1779" s="74"/>
    </row>
    <row r="1780" spans="3:3" ht="30.75" customHeight="1" x14ac:dyDescent="0.25">
      <c r="C1780" s="74"/>
    </row>
    <row r="1781" spans="3:3" ht="30.75" customHeight="1" x14ac:dyDescent="0.25">
      <c r="C1781" s="74"/>
    </row>
    <row r="1782" spans="3:3" ht="30.75" customHeight="1" x14ac:dyDescent="0.25">
      <c r="C1782" s="74"/>
    </row>
    <row r="1783" spans="3:3" ht="30.75" customHeight="1" x14ac:dyDescent="0.25">
      <c r="C1783" s="74"/>
    </row>
    <row r="1784" spans="3:3" ht="30.75" customHeight="1" x14ac:dyDescent="0.25">
      <c r="C1784" s="74"/>
    </row>
    <row r="1785" spans="3:3" ht="30.75" customHeight="1" x14ac:dyDescent="0.25">
      <c r="C1785" s="74"/>
    </row>
    <row r="1786" spans="3:3" ht="30.75" customHeight="1" x14ac:dyDescent="0.25">
      <c r="C1786" s="74"/>
    </row>
    <row r="1787" spans="3:3" ht="30.75" customHeight="1" x14ac:dyDescent="0.25">
      <c r="C1787" s="74"/>
    </row>
    <row r="1788" spans="3:3" ht="30.75" customHeight="1" x14ac:dyDescent="0.25">
      <c r="C1788" s="74"/>
    </row>
    <row r="1789" spans="3:3" ht="30.75" customHeight="1" x14ac:dyDescent="0.25">
      <c r="C1789" s="74"/>
    </row>
    <row r="1790" spans="3:3" ht="30.75" customHeight="1" x14ac:dyDescent="0.25">
      <c r="C1790" s="74"/>
    </row>
    <row r="1791" spans="3:3" ht="30.75" customHeight="1" x14ac:dyDescent="0.25">
      <c r="C1791" s="74"/>
    </row>
    <row r="1792" spans="3:3" ht="30.75" customHeight="1" x14ac:dyDescent="0.25">
      <c r="C1792" s="74"/>
    </row>
    <row r="1793" spans="3:3" ht="30.75" customHeight="1" x14ac:dyDescent="0.25">
      <c r="C1793" s="74"/>
    </row>
    <row r="1794" spans="3:3" ht="30.75" customHeight="1" x14ac:dyDescent="0.25">
      <c r="C1794" s="74"/>
    </row>
    <row r="1795" spans="3:3" ht="30.75" customHeight="1" x14ac:dyDescent="0.25">
      <c r="C1795" s="74"/>
    </row>
    <row r="1796" spans="3:3" ht="30.75" customHeight="1" x14ac:dyDescent="0.25">
      <c r="C1796" s="74"/>
    </row>
    <row r="1797" spans="3:3" ht="30.75" customHeight="1" x14ac:dyDescent="0.25">
      <c r="C1797" s="74"/>
    </row>
    <row r="1798" spans="3:3" ht="30.75" customHeight="1" x14ac:dyDescent="0.25">
      <c r="C1798" s="74"/>
    </row>
    <row r="1799" spans="3:3" ht="30.75" customHeight="1" x14ac:dyDescent="0.25">
      <c r="C1799" s="74"/>
    </row>
    <row r="1800" spans="3:3" ht="30.75" customHeight="1" x14ac:dyDescent="0.25">
      <c r="C1800" s="74"/>
    </row>
    <row r="1801" spans="3:3" ht="30.75" customHeight="1" x14ac:dyDescent="0.25">
      <c r="C1801" s="74"/>
    </row>
    <row r="1802" spans="3:3" ht="30.75" customHeight="1" x14ac:dyDescent="0.25">
      <c r="C1802" s="74"/>
    </row>
    <row r="1803" spans="3:3" ht="30.75" customHeight="1" x14ac:dyDescent="0.25">
      <c r="C1803" s="74"/>
    </row>
    <row r="1804" spans="3:3" ht="30.75" customHeight="1" x14ac:dyDescent="0.25">
      <c r="C1804" s="74"/>
    </row>
    <row r="1805" spans="3:3" ht="30.75" customHeight="1" x14ac:dyDescent="0.25">
      <c r="C1805" s="74"/>
    </row>
    <row r="1806" spans="3:3" ht="30.75" customHeight="1" x14ac:dyDescent="0.25">
      <c r="C1806" s="74"/>
    </row>
    <row r="1807" spans="3:3" ht="30.75" customHeight="1" x14ac:dyDescent="0.25">
      <c r="C1807" s="74"/>
    </row>
    <row r="1808" spans="3:3" ht="30.75" customHeight="1" x14ac:dyDescent="0.25">
      <c r="C1808" s="74"/>
    </row>
    <row r="1809" spans="3:3" ht="30.75" customHeight="1" x14ac:dyDescent="0.25">
      <c r="C1809" s="74"/>
    </row>
    <row r="1810" spans="3:3" ht="30.75" customHeight="1" x14ac:dyDescent="0.25">
      <c r="C1810" s="74"/>
    </row>
    <row r="1811" spans="3:3" ht="30.75" customHeight="1" x14ac:dyDescent="0.25">
      <c r="C1811" s="74"/>
    </row>
    <row r="1812" spans="3:3" ht="30.75" customHeight="1" x14ac:dyDescent="0.25">
      <c r="C1812" s="74"/>
    </row>
    <row r="1813" spans="3:3" ht="30.75" customHeight="1" x14ac:dyDescent="0.25">
      <c r="C1813" s="74"/>
    </row>
    <row r="1814" spans="3:3" ht="30.75" customHeight="1" x14ac:dyDescent="0.25">
      <c r="C1814" s="74"/>
    </row>
    <row r="1815" spans="3:3" ht="30.75" customHeight="1" x14ac:dyDescent="0.25">
      <c r="C1815" s="74"/>
    </row>
    <row r="1816" spans="3:3" ht="30.75" customHeight="1" x14ac:dyDescent="0.25">
      <c r="C1816" s="74"/>
    </row>
    <row r="1817" spans="3:3" ht="30.75" customHeight="1" x14ac:dyDescent="0.25">
      <c r="C1817" s="74"/>
    </row>
    <row r="1818" spans="3:3" ht="30.75" customHeight="1" x14ac:dyDescent="0.25">
      <c r="C1818" s="74"/>
    </row>
    <row r="1819" spans="3:3" ht="30.75" customHeight="1" x14ac:dyDescent="0.25">
      <c r="C1819" s="74"/>
    </row>
    <row r="1820" spans="3:3" ht="30.75" customHeight="1" x14ac:dyDescent="0.25">
      <c r="C1820" s="74"/>
    </row>
    <row r="1821" spans="3:3" ht="30.75" customHeight="1" x14ac:dyDescent="0.25">
      <c r="C1821" s="74"/>
    </row>
    <row r="1822" spans="3:3" ht="30.75" customHeight="1" x14ac:dyDescent="0.25">
      <c r="C1822" s="74"/>
    </row>
    <row r="1823" spans="3:3" ht="30.75" customHeight="1" x14ac:dyDescent="0.25">
      <c r="C1823" s="74"/>
    </row>
    <row r="1824" spans="3:3" ht="30.75" customHeight="1" x14ac:dyDescent="0.25">
      <c r="C1824" s="74"/>
    </row>
    <row r="1825" spans="3:3" ht="30.75" customHeight="1" x14ac:dyDescent="0.25">
      <c r="C1825" s="74"/>
    </row>
    <row r="1826" spans="3:3" ht="30.75" customHeight="1" x14ac:dyDescent="0.25">
      <c r="C1826" s="74"/>
    </row>
    <row r="1827" spans="3:3" ht="30.75" customHeight="1" x14ac:dyDescent="0.25">
      <c r="C1827" s="74"/>
    </row>
    <row r="1828" spans="3:3" ht="30.75" customHeight="1" x14ac:dyDescent="0.25">
      <c r="C1828" s="74"/>
    </row>
    <row r="1829" spans="3:3" ht="30.75" customHeight="1" x14ac:dyDescent="0.25">
      <c r="C1829" s="74"/>
    </row>
    <row r="1830" spans="3:3" ht="30.75" customHeight="1" x14ac:dyDescent="0.25">
      <c r="C1830" s="74"/>
    </row>
    <row r="1831" spans="3:3" ht="30.75" customHeight="1" x14ac:dyDescent="0.25">
      <c r="C1831" s="74"/>
    </row>
    <row r="1832" spans="3:3" ht="30.75" customHeight="1" x14ac:dyDescent="0.25">
      <c r="C1832" s="74"/>
    </row>
    <row r="1833" spans="3:3" ht="30.75" customHeight="1" x14ac:dyDescent="0.25">
      <c r="C1833" s="74"/>
    </row>
    <row r="1834" spans="3:3" ht="30.75" customHeight="1" x14ac:dyDescent="0.25">
      <c r="C1834" s="74"/>
    </row>
    <row r="1835" spans="3:3" ht="30.75" customHeight="1" x14ac:dyDescent="0.25">
      <c r="C1835" s="74"/>
    </row>
    <row r="1836" spans="3:3" ht="30.75" customHeight="1" x14ac:dyDescent="0.25">
      <c r="C1836" s="74"/>
    </row>
    <row r="1837" spans="3:3" ht="30.75" customHeight="1" x14ac:dyDescent="0.25">
      <c r="C1837" s="74"/>
    </row>
    <row r="1838" spans="3:3" ht="30.75" customHeight="1" x14ac:dyDescent="0.25">
      <c r="C1838" s="74"/>
    </row>
    <row r="1839" spans="3:3" ht="30.75" customHeight="1" x14ac:dyDescent="0.25">
      <c r="C1839" s="74"/>
    </row>
    <row r="1840" spans="3:3" ht="30.75" customHeight="1" x14ac:dyDescent="0.25">
      <c r="C1840" s="74"/>
    </row>
    <row r="1841" spans="3:3" ht="30.75" customHeight="1" x14ac:dyDescent="0.25">
      <c r="C1841" s="74"/>
    </row>
    <row r="1842" spans="3:3" ht="30.75" customHeight="1" x14ac:dyDescent="0.25">
      <c r="C1842" s="74"/>
    </row>
    <row r="1843" spans="3:3" ht="30.75" customHeight="1" x14ac:dyDescent="0.25">
      <c r="C1843" s="74"/>
    </row>
    <row r="1844" spans="3:3" ht="30.75" customHeight="1" x14ac:dyDescent="0.25">
      <c r="C1844" s="74"/>
    </row>
    <row r="1845" spans="3:3" ht="30.75" customHeight="1" x14ac:dyDescent="0.25">
      <c r="C1845" s="74"/>
    </row>
    <row r="1846" spans="3:3" ht="30.75" customHeight="1" x14ac:dyDescent="0.25">
      <c r="C1846" s="74"/>
    </row>
    <row r="1847" spans="3:3" ht="30.75" customHeight="1" x14ac:dyDescent="0.25">
      <c r="C1847" s="74"/>
    </row>
    <row r="1848" spans="3:3" ht="30.75" customHeight="1" x14ac:dyDescent="0.25">
      <c r="C1848" s="74"/>
    </row>
    <row r="1849" spans="3:3" ht="30.75" customHeight="1" x14ac:dyDescent="0.25">
      <c r="C1849" s="74"/>
    </row>
    <row r="1850" spans="3:3" ht="30.75" customHeight="1" x14ac:dyDescent="0.25">
      <c r="C1850" s="74"/>
    </row>
    <row r="1851" spans="3:3" ht="30.75" customHeight="1" x14ac:dyDescent="0.25">
      <c r="C1851" s="74"/>
    </row>
    <row r="1852" spans="3:3" ht="30.75" customHeight="1" x14ac:dyDescent="0.25">
      <c r="C1852" s="74"/>
    </row>
    <row r="1853" spans="3:3" ht="30.75" customHeight="1" x14ac:dyDescent="0.25">
      <c r="C1853" s="74"/>
    </row>
    <row r="1854" spans="3:3" ht="30.75" customHeight="1" x14ac:dyDescent="0.25">
      <c r="C1854" s="74"/>
    </row>
    <row r="1855" spans="3:3" ht="30.75" customHeight="1" x14ac:dyDescent="0.25">
      <c r="C1855" s="74"/>
    </row>
    <row r="1856" spans="3:3" ht="30.75" customHeight="1" x14ac:dyDescent="0.25">
      <c r="C1856" s="74"/>
    </row>
    <row r="1857" spans="3:3" ht="30.75" customHeight="1" x14ac:dyDescent="0.25">
      <c r="C1857" s="74"/>
    </row>
    <row r="1858" spans="3:3" ht="30.75" customHeight="1" x14ac:dyDescent="0.25">
      <c r="C1858" s="74"/>
    </row>
    <row r="1859" spans="3:3" ht="30.75" customHeight="1" x14ac:dyDescent="0.25">
      <c r="C1859" s="74"/>
    </row>
    <row r="1860" spans="3:3" ht="30.75" customHeight="1" x14ac:dyDescent="0.25">
      <c r="C1860" s="74"/>
    </row>
    <row r="1861" spans="3:3" ht="30.75" customHeight="1" x14ac:dyDescent="0.25">
      <c r="C1861" s="74"/>
    </row>
    <row r="1862" spans="3:3" ht="30.75" customHeight="1" x14ac:dyDescent="0.25">
      <c r="C1862" s="74"/>
    </row>
    <row r="1863" spans="3:3" ht="30.75" customHeight="1" x14ac:dyDescent="0.25">
      <c r="C1863" s="74"/>
    </row>
    <row r="1864" spans="3:3" ht="30.75" customHeight="1" x14ac:dyDescent="0.25">
      <c r="C1864" s="74"/>
    </row>
    <row r="1865" spans="3:3" ht="30.75" customHeight="1" x14ac:dyDescent="0.25">
      <c r="C1865" s="74"/>
    </row>
    <row r="1866" spans="3:3" ht="30.75" customHeight="1" x14ac:dyDescent="0.25">
      <c r="C1866" s="74"/>
    </row>
    <row r="1867" spans="3:3" ht="30.75" customHeight="1" x14ac:dyDescent="0.25">
      <c r="C1867" s="74"/>
    </row>
    <row r="1868" spans="3:3" ht="30.75" customHeight="1" x14ac:dyDescent="0.25">
      <c r="C1868" s="74"/>
    </row>
    <row r="1869" spans="3:3" ht="30.75" customHeight="1" x14ac:dyDescent="0.25">
      <c r="C1869" s="74"/>
    </row>
    <row r="1870" spans="3:3" ht="30.75" customHeight="1" x14ac:dyDescent="0.25">
      <c r="C1870" s="74"/>
    </row>
    <row r="1871" spans="3:3" ht="30.75" customHeight="1" x14ac:dyDescent="0.25">
      <c r="C1871" s="74"/>
    </row>
    <row r="1872" spans="3:3" ht="30.75" customHeight="1" x14ac:dyDescent="0.25">
      <c r="C1872" s="74"/>
    </row>
    <row r="1873" spans="3:3" ht="30.75" customHeight="1" x14ac:dyDescent="0.25">
      <c r="C1873" s="74"/>
    </row>
    <row r="1874" spans="3:3" ht="30.75" customHeight="1" x14ac:dyDescent="0.25">
      <c r="C1874" s="74"/>
    </row>
    <row r="1875" spans="3:3" ht="30.75" customHeight="1" x14ac:dyDescent="0.25">
      <c r="C1875" s="74"/>
    </row>
    <row r="1876" spans="3:3" ht="30.75" customHeight="1" x14ac:dyDescent="0.25">
      <c r="C1876" s="74"/>
    </row>
    <row r="1877" spans="3:3" ht="30.75" customHeight="1" x14ac:dyDescent="0.25">
      <c r="C1877" s="74"/>
    </row>
    <row r="1878" spans="3:3" ht="30.75" customHeight="1" x14ac:dyDescent="0.25">
      <c r="C1878" s="74"/>
    </row>
    <row r="1879" spans="3:3" ht="30.75" customHeight="1" x14ac:dyDescent="0.25">
      <c r="C1879" s="74"/>
    </row>
    <row r="1880" spans="3:3" ht="30.75" customHeight="1" x14ac:dyDescent="0.25">
      <c r="C1880" s="74"/>
    </row>
    <row r="1881" spans="3:3" ht="30.75" customHeight="1" x14ac:dyDescent="0.25">
      <c r="C1881" s="74"/>
    </row>
    <row r="1882" spans="3:3" ht="30.75" customHeight="1" x14ac:dyDescent="0.25">
      <c r="C1882" s="74"/>
    </row>
    <row r="1883" spans="3:3" ht="30.75" customHeight="1" x14ac:dyDescent="0.25">
      <c r="C1883" s="74"/>
    </row>
    <row r="1884" spans="3:3" ht="30.75" customHeight="1" x14ac:dyDescent="0.25">
      <c r="C1884" s="74"/>
    </row>
    <row r="1885" spans="3:3" ht="30.75" customHeight="1" x14ac:dyDescent="0.25">
      <c r="C1885" s="74"/>
    </row>
    <row r="1886" spans="3:3" ht="30.75" customHeight="1" x14ac:dyDescent="0.25">
      <c r="C1886" s="74"/>
    </row>
    <row r="1887" spans="3:3" ht="30.75" customHeight="1" x14ac:dyDescent="0.25">
      <c r="C1887" s="74"/>
    </row>
    <row r="1888" spans="3:3" ht="30.75" customHeight="1" x14ac:dyDescent="0.25">
      <c r="C1888" s="74"/>
    </row>
    <row r="1889" spans="3:3" ht="30.75" customHeight="1" x14ac:dyDescent="0.25">
      <c r="C1889" s="74"/>
    </row>
    <row r="1890" spans="3:3" ht="30.75" customHeight="1" x14ac:dyDescent="0.25">
      <c r="C1890" s="74"/>
    </row>
    <row r="1891" spans="3:3" ht="30.75" customHeight="1" x14ac:dyDescent="0.25">
      <c r="C1891" s="74"/>
    </row>
    <row r="1892" spans="3:3" ht="30.75" customHeight="1" x14ac:dyDescent="0.25">
      <c r="C1892" s="74"/>
    </row>
    <row r="1893" spans="3:3" ht="30.75" customHeight="1" x14ac:dyDescent="0.25">
      <c r="C1893" s="74"/>
    </row>
    <row r="1894" spans="3:3" ht="30.75" customHeight="1" x14ac:dyDescent="0.25">
      <c r="C1894" s="74"/>
    </row>
    <row r="1895" spans="3:3" ht="30.75" customHeight="1" x14ac:dyDescent="0.25">
      <c r="C1895" s="74"/>
    </row>
    <row r="1896" spans="3:3" ht="30.75" customHeight="1" x14ac:dyDescent="0.25">
      <c r="C1896" s="74"/>
    </row>
    <row r="1897" spans="3:3" ht="30.75" customHeight="1" x14ac:dyDescent="0.25">
      <c r="C1897" s="74"/>
    </row>
    <row r="1898" spans="3:3" ht="30.75" customHeight="1" x14ac:dyDescent="0.25">
      <c r="C1898" s="74"/>
    </row>
    <row r="1899" spans="3:3" ht="30.75" customHeight="1" x14ac:dyDescent="0.25">
      <c r="C1899" s="74"/>
    </row>
    <row r="1900" spans="3:3" ht="30.75" customHeight="1" x14ac:dyDescent="0.25">
      <c r="C1900" s="74"/>
    </row>
    <row r="1901" spans="3:3" ht="30.75" customHeight="1" x14ac:dyDescent="0.25">
      <c r="C1901" s="74"/>
    </row>
    <row r="1902" spans="3:3" ht="30.75" customHeight="1" x14ac:dyDescent="0.25">
      <c r="C1902" s="74"/>
    </row>
    <row r="1903" spans="3:3" ht="30.75" customHeight="1" x14ac:dyDescent="0.25">
      <c r="C1903" s="74"/>
    </row>
    <row r="1904" spans="3:3" ht="30.75" customHeight="1" x14ac:dyDescent="0.25">
      <c r="C1904" s="74"/>
    </row>
    <row r="1905" spans="3:3" ht="30.75" customHeight="1" x14ac:dyDescent="0.25">
      <c r="C1905" s="74"/>
    </row>
    <row r="1906" spans="3:3" ht="30.75" customHeight="1" x14ac:dyDescent="0.25">
      <c r="C1906" s="74"/>
    </row>
    <row r="1907" spans="3:3" ht="30.75" customHeight="1" x14ac:dyDescent="0.25">
      <c r="C1907" s="74"/>
    </row>
    <row r="1908" spans="3:3" ht="30.75" customHeight="1" x14ac:dyDescent="0.25">
      <c r="C1908" s="74"/>
    </row>
    <row r="1909" spans="3:3" ht="30.75" customHeight="1" x14ac:dyDescent="0.25">
      <c r="C1909" s="74"/>
    </row>
    <row r="1910" spans="3:3" ht="30.75" customHeight="1" x14ac:dyDescent="0.25">
      <c r="C1910" s="74"/>
    </row>
    <row r="1911" spans="3:3" ht="30.75" customHeight="1" x14ac:dyDescent="0.25">
      <c r="C1911" s="74"/>
    </row>
    <row r="1912" spans="3:3" ht="30.75" customHeight="1" x14ac:dyDescent="0.25">
      <c r="C1912" s="74"/>
    </row>
    <row r="1913" spans="3:3" ht="30.75" customHeight="1" x14ac:dyDescent="0.25">
      <c r="C1913" s="74"/>
    </row>
    <row r="1914" spans="3:3" ht="30.75" customHeight="1" x14ac:dyDescent="0.25">
      <c r="C1914" s="74"/>
    </row>
    <row r="1915" spans="3:3" ht="30.75" customHeight="1" x14ac:dyDescent="0.25">
      <c r="C1915" s="74"/>
    </row>
    <row r="1916" spans="3:3" ht="30.75" customHeight="1" x14ac:dyDescent="0.25">
      <c r="C1916" s="74"/>
    </row>
    <row r="1917" spans="3:3" ht="30.75" customHeight="1" x14ac:dyDescent="0.25">
      <c r="C1917" s="74"/>
    </row>
    <row r="1918" spans="3:3" ht="30.75" customHeight="1" x14ac:dyDescent="0.25">
      <c r="C1918" s="74"/>
    </row>
    <row r="1919" spans="3:3" ht="30.75" customHeight="1" x14ac:dyDescent="0.25">
      <c r="C1919" s="74"/>
    </row>
    <row r="1920" spans="3:3" ht="30.75" customHeight="1" x14ac:dyDescent="0.25">
      <c r="C1920" s="74"/>
    </row>
    <row r="1921" spans="3:3" ht="30.75" customHeight="1" x14ac:dyDescent="0.25">
      <c r="C1921" s="74"/>
    </row>
    <row r="1922" spans="3:3" ht="30.75" customHeight="1" x14ac:dyDescent="0.25">
      <c r="C1922" s="74"/>
    </row>
    <row r="1923" spans="3:3" ht="30.75" customHeight="1" x14ac:dyDescent="0.25">
      <c r="C1923" s="74"/>
    </row>
    <row r="1924" spans="3:3" ht="30.75" customHeight="1" x14ac:dyDescent="0.25">
      <c r="C1924" s="74"/>
    </row>
    <row r="1925" spans="3:3" ht="30.75" customHeight="1" x14ac:dyDescent="0.25">
      <c r="C1925" s="74"/>
    </row>
    <row r="1926" spans="3:3" ht="30.75" customHeight="1" x14ac:dyDescent="0.25">
      <c r="C1926" s="74"/>
    </row>
    <row r="1927" spans="3:3" ht="30.75" customHeight="1" x14ac:dyDescent="0.25">
      <c r="C1927" s="74"/>
    </row>
    <row r="1928" spans="3:3" ht="30.75" customHeight="1" x14ac:dyDescent="0.25">
      <c r="C1928" s="74"/>
    </row>
    <row r="1929" spans="3:3" ht="30.75" customHeight="1" x14ac:dyDescent="0.25">
      <c r="C1929" s="74"/>
    </row>
    <row r="1930" spans="3:3" ht="30.75" customHeight="1" x14ac:dyDescent="0.25">
      <c r="C1930" s="74"/>
    </row>
    <row r="1931" spans="3:3" ht="30.75" customHeight="1" x14ac:dyDescent="0.25">
      <c r="C1931" s="74"/>
    </row>
    <row r="1932" spans="3:3" ht="30.75" customHeight="1" x14ac:dyDescent="0.25">
      <c r="C1932" s="74"/>
    </row>
    <row r="1933" spans="3:3" ht="30.75" customHeight="1" x14ac:dyDescent="0.25">
      <c r="C1933" s="74"/>
    </row>
    <row r="1934" spans="3:3" ht="30.75" customHeight="1" x14ac:dyDescent="0.25">
      <c r="C1934" s="74"/>
    </row>
    <row r="1935" spans="3:3" ht="30.75" customHeight="1" x14ac:dyDescent="0.25">
      <c r="C1935" s="74"/>
    </row>
    <row r="1936" spans="3:3" ht="30.75" customHeight="1" x14ac:dyDescent="0.25">
      <c r="C1936" s="74"/>
    </row>
    <row r="1937" spans="3:3" ht="30.75" customHeight="1" x14ac:dyDescent="0.25">
      <c r="C1937" s="74"/>
    </row>
    <row r="1938" spans="3:3" ht="30.75" customHeight="1" x14ac:dyDescent="0.25">
      <c r="C1938" s="74"/>
    </row>
    <row r="1939" spans="3:3" ht="30.75" customHeight="1" x14ac:dyDescent="0.25">
      <c r="C1939" s="74"/>
    </row>
    <row r="1940" spans="3:3" ht="30.75" customHeight="1" x14ac:dyDescent="0.25">
      <c r="C1940" s="74"/>
    </row>
    <row r="1941" spans="3:3" ht="30.75" customHeight="1" x14ac:dyDescent="0.25">
      <c r="C1941" s="74"/>
    </row>
    <row r="1942" spans="3:3" ht="30.75" customHeight="1" x14ac:dyDescent="0.25">
      <c r="C1942" s="74"/>
    </row>
    <row r="1943" spans="3:3" ht="30.75" customHeight="1" x14ac:dyDescent="0.25">
      <c r="C1943" s="74"/>
    </row>
    <row r="1944" spans="3:3" ht="30.75" customHeight="1" x14ac:dyDescent="0.25">
      <c r="C1944" s="74"/>
    </row>
    <row r="1945" spans="3:3" ht="30.75" customHeight="1" x14ac:dyDescent="0.25">
      <c r="C1945" s="74"/>
    </row>
    <row r="1946" spans="3:3" ht="30.75" customHeight="1" x14ac:dyDescent="0.25">
      <c r="C1946" s="74"/>
    </row>
    <row r="1947" spans="3:3" ht="30.75" customHeight="1" x14ac:dyDescent="0.25">
      <c r="C1947" s="74"/>
    </row>
    <row r="1948" spans="3:3" ht="30.75" customHeight="1" x14ac:dyDescent="0.25">
      <c r="C1948" s="74"/>
    </row>
    <row r="1949" spans="3:3" ht="30.75" customHeight="1" x14ac:dyDescent="0.25">
      <c r="C1949" s="74"/>
    </row>
    <row r="1950" spans="3:3" ht="30.75" customHeight="1" x14ac:dyDescent="0.25">
      <c r="C1950" s="74"/>
    </row>
    <row r="1951" spans="3:3" ht="30.75" customHeight="1" x14ac:dyDescent="0.25">
      <c r="C1951" s="74"/>
    </row>
    <row r="1952" spans="3:3" ht="30.75" customHeight="1" x14ac:dyDescent="0.25">
      <c r="C1952" s="74"/>
    </row>
    <row r="1953" spans="3:3" ht="30.75" customHeight="1" x14ac:dyDescent="0.25">
      <c r="C1953" s="74"/>
    </row>
    <row r="1954" spans="3:3" ht="30.75" customHeight="1" x14ac:dyDescent="0.25">
      <c r="C1954" s="74"/>
    </row>
    <row r="1955" spans="3:3" ht="30.75" customHeight="1" x14ac:dyDescent="0.25">
      <c r="C1955" s="74"/>
    </row>
    <row r="1956" spans="3:3" ht="30.75" customHeight="1" x14ac:dyDescent="0.25">
      <c r="C1956" s="74"/>
    </row>
    <row r="1957" spans="3:3" ht="30.75" customHeight="1" x14ac:dyDescent="0.25">
      <c r="C1957" s="74"/>
    </row>
    <row r="1958" spans="3:3" ht="30.75" customHeight="1" x14ac:dyDescent="0.25">
      <c r="C1958" s="74"/>
    </row>
    <row r="1959" spans="3:3" ht="30.75" customHeight="1" x14ac:dyDescent="0.25">
      <c r="C1959" s="74"/>
    </row>
    <row r="1960" spans="3:3" ht="30.75" customHeight="1" x14ac:dyDescent="0.25">
      <c r="C1960" s="74"/>
    </row>
    <row r="1961" spans="3:3" ht="30.75" customHeight="1" x14ac:dyDescent="0.25">
      <c r="C1961" s="74"/>
    </row>
    <row r="1962" spans="3:3" ht="30.75" customHeight="1" x14ac:dyDescent="0.25">
      <c r="C1962" s="74"/>
    </row>
    <row r="1963" spans="3:3" ht="30.75" customHeight="1" x14ac:dyDescent="0.25">
      <c r="C1963" s="74"/>
    </row>
    <row r="1964" spans="3:3" ht="30.75" customHeight="1" x14ac:dyDescent="0.25">
      <c r="C1964" s="74"/>
    </row>
    <row r="1965" spans="3:3" ht="30.75" customHeight="1" x14ac:dyDescent="0.25">
      <c r="C1965" s="74"/>
    </row>
    <row r="1966" spans="3:3" ht="30.75" customHeight="1" x14ac:dyDescent="0.25">
      <c r="C1966" s="74"/>
    </row>
    <row r="1967" spans="3:3" ht="30.75" customHeight="1" x14ac:dyDescent="0.25">
      <c r="C1967" s="74"/>
    </row>
    <row r="1968" spans="3:3" ht="30.75" customHeight="1" x14ac:dyDescent="0.25">
      <c r="C1968" s="74"/>
    </row>
    <row r="1969" spans="3:3" ht="30.75" customHeight="1" x14ac:dyDescent="0.25">
      <c r="C1969" s="74"/>
    </row>
    <row r="1970" spans="3:3" ht="30.75" customHeight="1" x14ac:dyDescent="0.25">
      <c r="C1970" s="74"/>
    </row>
    <row r="1971" spans="3:3" ht="30.75" customHeight="1" x14ac:dyDescent="0.25">
      <c r="C1971" s="74"/>
    </row>
    <row r="1972" spans="3:3" ht="30.75" customHeight="1" x14ac:dyDescent="0.25">
      <c r="C1972" s="74"/>
    </row>
    <row r="1973" spans="3:3" ht="30.75" customHeight="1" x14ac:dyDescent="0.25">
      <c r="C1973" s="74"/>
    </row>
    <row r="1974" spans="3:3" ht="30.75" customHeight="1" x14ac:dyDescent="0.25">
      <c r="C1974" s="74"/>
    </row>
    <row r="1975" spans="3:3" ht="30.75" customHeight="1" x14ac:dyDescent="0.25">
      <c r="C1975" s="74"/>
    </row>
    <row r="1976" spans="3:3" ht="30.75" customHeight="1" x14ac:dyDescent="0.25">
      <c r="C1976" s="74"/>
    </row>
    <row r="1977" spans="3:3" ht="30.75" customHeight="1" x14ac:dyDescent="0.25">
      <c r="C1977" s="74"/>
    </row>
    <row r="1978" spans="3:3" ht="30.75" customHeight="1" x14ac:dyDescent="0.25">
      <c r="C1978" s="74"/>
    </row>
    <row r="1979" spans="3:3" ht="30.75" customHeight="1" x14ac:dyDescent="0.25">
      <c r="C1979" s="74"/>
    </row>
    <row r="1980" spans="3:3" ht="30.75" customHeight="1" x14ac:dyDescent="0.25">
      <c r="C1980" s="74"/>
    </row>
    <row r="1981" spans="3:3" ht="30.75" customHeight="1" x14ac:dyDescent="0.25">
      <c r="C1981" s="74"/>
    </row>
    <row r="1982" spans="3:3" ht="30.75" customHeight="1" x14ac:dyDescent="0.25">
      <c r="C1982" s="74"/>
    </row>
    <row r="1983" spans="3:3" ht="30.75" customHeight="1" x14ac:dyDescent="0.25">
      <c r="C1983" s="74"/>
    </row>
    <row r="1984" spans="3:3" ht="30.75" customHeight="1" x14ac:dyDescent="0.25">
      <c r="C1984" s="74"/>
    </row>
    <row r="1985" spans="3:3" ht="30.75" customHeight="1" x14ac:dyDescent="0.25">
      <c r="C1985" s="74"/>
    </row>
    <row r="1986" spans="3:3" ht="30.75" customHeight="1" x14ac:dyDescent="0.25">
      <c r="C1986" s="74"/>
    </row>
    <row r="1987" spans="3:3" ht="30.75" customHeight="1" x14ac:dyDescent="0.25">
      <c r="C1987" s="74"/>
    </row>
    <row r="1988" spans="3:3" ht="30.75" customHeight="1" x14ac:dyDescent="0.25">
      <c r="C1988" s="74"/>
    </row>
    <row r="1989" spans="3:3" ht="30.75" customHeight="1" x14ac:dyDescent="0.25">
      <c r="C1989" s="74"/>
    </row>
    <row r="1990" spans="3:3" ht="30.75" customHeight="1" x14ac:dyDescent="0.25">
      <c r="C1990" s="74"/>
    </row>
    <row r="1991" spans="3:3" ht="30.75" customHeight="1" x14ac:dyDescent="0.25">
      <c r="C1991" s="74"/>
    </row>
    <row r="1992" spans="3:3" ht="30.75" customHeight="1" x14ac:dyDescent="0.25">
      <c r="C1992" s="74"/>
    </row>
    <row r="1993" spans="3:3" ht="30.75" customHeight="1" x14ac:dyDescent="0.25">
      <c r="C1993" s="74"/>
    </row>
    <row r="1994" spans="3:3" ht="30.75" customHeight="1" x14ac:dyDescent="0.25">
      <c r="C1994" s="74"/>
    </row>
    <row r="1995" spans="3:3" ht="30.75" customHeight="1" x14ac:dyDescent="0.25">
      <c r="C1995" s="74"/>
    </row>
    <row r="1996" spans="3:3" ht="30.75" customHeight="1" x14ac:dyDescent="0.25">
      <c r="C1996" s="74"/>
    </row>
    <row r="1997" spans="3:3" ht="30.75" customHeight="1" x14ac:dyDescent="0.25">
      <c r="C1997" s="74"/>
    </row>
    <row r="1998" spans="3:3" ht="30.75" customHeight="1" x14ac:dyDescent="0.25">
      <c r="C1998" s="74"/>
    </row>
    <row r="1999" spans="3:3" ht="30.75" customHeight="1" x14ac:dyDescent="0.25">
      <c r="C1999" s="74"/>
    </row>
    <row r="2000" spans="3:3" ht="30.75" customHeight="1" x14ac:dyDescent="0.25">
      <c r="C2000" s="74"/>
    </row>
    <row r="2001" spans="3:3" ht="30.75" customHeight="1" x14ac:dyDescent="0.25">
      <c r="C2001" s="74"/>
    </row>
    <row r="2002" spans="3:3" ht="30.75" customHeight="1" x14ac:dyDescent="0.25">
      <c r="C2002" s="74"/>
    </row>
    <row r="2003" spans="3:3" ht="30.75" customHeight="1" x14ac:dyDescent="0.25">
      <c r="C2003" s="74"/>
    </row>
    <row r="2004" spans="3:3" ht="30.75" customHeight="1" x14ac:dyDescent="0.25">
      <c r="C2004" s="74"/>
    </row>
    <row r="2005" spans="3:3" ht="30.75" customHeight="1" x14ac:dyDescent="0.25">
      <c r="C2005" s="74"/>
    </row>
    <row r="2006" spans="3:3" ht="30.75" customHeight="1" x14ac:dyDescent="0.25">
      <c r="C2006" s="74"/>
    </row>
    <row r="2007" spans="3:3" ht="30.75" customHeight="1" x14ac:dyDescent="0.25">
      <c r="C2007" s="74"/>
    </row>
    <row r="2008" spans="3:3" ht="30.75" customHeight="1" x14ac:dyDescent="0.25">
      <c r="C2008" s="74"/>
    </row>
    <row r="2009" spans="3:3" ht="30.75" customHeight="1" x14ac:dyDescent="0.25">
      <c r="C2009" s="74"/>
    </row>
    <row r="2010" spans="3:3" ht="30.75" customHeight="1" x14ac:dyDescent="0.25">
      <c r="C2010" s="74"/>
    </row>
    <row r="2011" spans="3:3" ht="30.75" customHeight="1" x14ac:dyDescent="0.25">
      <c r="C2011" s="74"/>
    </row>
    <row r="2012" spans="3:3" ht="30.75" customHeight="1" x14ac:dyDescent="0.25">
      <c r="C2012" s="74"/>
    </row>
    <row r="2013" spans="3:3" ht="30.75" customHeight="1" x14ac:dyDescent="0.25">
      <c r="C2013" s="74"/>
    </row>
    <row r="2014" spans="3:3" ht="30.75" customHeight="1" x14ac:dyDescent="0.25">
      <c r="C2014" s="74"/>
    </row>
    <row r="2015" spans="3:3" ht="30.75" customHeight="1" x14ac:dyDescent="0.25">
      <c r="C2015" s="74"/>
    </row>
    <row r="2016" spans="3:3" ht="30.75" customHeight="1" x14ac:dyDescent="0.25">
      <c r="C2016" s="74"/>
    </row>
    <row r="2017" spans="3:3" ht="30.75" customHeight="1" x14ac:dyDescent="0.25">
      <c r="C2017" s="74"/>
    </row>
    <row r="2018" spans="3:3" ht="30.75" customHeight="1" x14ac:dyDescent="0.25">
      <c r="C2018" s="74"/>
    </row>
    <row r="2019" spans="3:3" ht="30.75" customHeight="1" x14ac:dyDescent="0.25">
      <c r="C2019" s="74"/>
    </row>
    <row r="2020" spans="3:3" ht="30.75" customHeight="1" x14ac:dyDescent="0.25">
      <c r="C2020" s="74"/>
    </row>
    <row r="2021" spans="3:3" ht="30.75" customHeight="1" x14ac:dyDescent="0.25">
      <c r="C2021" s="74"/>
    </row>
    <row r="2022" spans="3:3" ht="30.75" customHeight="1" x14ac:dyDescent="0.25">
      <c r="C2022" s="74"/>
    </row>
    <row r="2023" spans="3:3" ht="30.75" customHeight="1" x14ac:dyDescent="0.25">
      <c r="C2023" s="74"/>
    </row>
    <row r="2024" spans="3:3" ht="30.75" customHeight="1" x14ac:dyDescent="0.25">
      <c r="C2024" s="74"/>
    </row>
    <row r="2025" spans="3:3" ht="30.75" customHeight="1" x14ac:dyDescent="0.25">
      <c r="C2025" s="74"/>
    </row>
    <row r="2026" spans="3:3" ht="30.75" customHeight="1" x14ac:dyDescent="0.25">
      <c r="C2026" s="74"/>
    </row>
    <row r="2027" spans="3:3" ht="30.75" customHeight="1" x14ac:dyDescent="0.25">
      <c r="C2027" s="74"/>
    </row>
    <row r="2028" spans="3:3" ht="30.75" customHeight="1" x14ac:dyDescent="0.25">
      <c r="C2028" s="74"/>
    </row>
    <row r="2029" spans="3:3" ht="30.75" customHeight="1" x14ac:dyDescent="0.25">
      <c r="C2029" s="74"/>
    </row>
    <row r="2030" spans="3:3" ht="30.75" customHeight="1" x14ac:dyDescent="0.25">
      <c r="C2030" s="74"/>
    </row>
    <row r="2031" spans="3:3" ht="30.75" customHeight="1" x14ac:dyDescent="0.25">
      <c r="C2031" s="74"/>
    </row>
    <row r="2032" spans="3:3" ht="30.75" customHeight="1" x14ac:dyDescent="0.25">
      <c r="C2032" s="74"/>
    </row>
    <row r="2033" spans="3:3" ht="30.75" customHeight="1" x14ac:dyDescent="0.25">
      <c r="C2033" s="74"/>
    </row>
    <row r="2034" spans="3:3" ht="30.75" customHeight="1" x14ac:dyDescent="0.25">
      <c r="C2034" s="74"/>
    </row>
    <row r="2035" spans="3:3" ht="30.75" customHeight="1" x14ac:dyDescent="0.25">
      <c r="C2035" s="74"/>
    </row>
    <row r="2036" spans="3:3" ht="30.75" customHeight="1" x14ac:dyDescent="0.25">
      <c r="C2036" s="74"/>
    </row>
    <row r="2037" spans="3:3" ht="30.75" customHeight="1" x14ac:dyDescent="0.25">
      <c r="C2037" s="74"/>
    </row>
    <row r="2038" spans="3:3" ht="30.75" customHeight="1" x14ac:dyDescent="0.25">
      <c r="C2038" s="74"/>
    </row>
    <row r="2039" spans="3:3" ht="30.75" customHeight="1" x14ac:dyDescent="0.25">
      <c r="C2039" s="74"/>
    </row>
    <row r="2040" spans="3:3" ht="30.75" customHeight="1" x14ac:dyDescent="0.25">
      <c r="C2040" s="74"/>
    </row>
    <row r="2041" spans="3:3" ht="30.75" customHeight="1" x14ac:dyDescent="0.25">
      <c r="C2041" s="74"/>
    </row>
    <row r="2042" spans="3:3" ht="30.75" customHeight="1" x14ac:dyDescent="0.25">
      <c r="C2042" s="74"/>
    </row>
    <row r="2043" spans="3:3" ht="30.75" customHeight="1" x14ac:dyDescent="0.25">
      <c r="C2043" s="74"/>
    </row>
    <row r="2044" spans="3:3" ht="30.75" customHeight="1" x14ac:dyDescent="0.25">
      <c r="C2044" s="74"/>
    </row>
    <row r="2045" spans="3:3" ht="30.75" customHeight="1" x14ac:dyDescent="0.25">
      <c r="C2045" s="74"/>
    </row>
    <row r="2046" spans="3:3" ht="30.75" customHeight="1" x14ac:dyDescent="0.25">
      <c r="C2046" s="74"/>
    </row>
    <row r="2047" spans="3:3" ht="30.75" customHeight="1" x14ac:dyDescent="0.25">
      <c r="C2047" s="74"/>
    </row>
    <row r="2048" spans="3:3" ht="30.75" customHeight="1" x14ac:dyDescent="0.25">
      <c r="C2048" s="74"/>
    </row>
    <row r="2049" spans="3:3" ht="30.75" customHeight="1" x14ac:dyDescent="0.25">
      <c r="C2049" s="74"/>
    </row>
    <row r="2050" spans="3:3" ht="30.75" customHeight="1" x14ac:dyDescent="0.25">
      <c r="C2050" s="74"/>
    </row>
    <row r="2051" spans="3:3" ht="30.75" customHeight="1" x14ac:dyDescent="0.25">
      <c r="C2051" s="74"/>
    </row>
    <row r="2052" spans="3:3" ht="30.75" customHeight="1" x14ac:dyDescent="0.25">
      <c r="C2052" s="74"/>
    </row>
    <row r="2053" spans="3:3" ht="30.75" customHeight="1" x14ac:dyDescent="0.25">
      <c r="C2053" s="74"/>
    </row>
    <row r="2054" spans="3:3" ht="30.75" customHeight="1" x14ac:dyDescent="0.25">
      <c r="C2054" s="74"/>
    </row>
    <row r="2055" spans="3:3" ht="30.75" customHeight="1" x14ac:dyDescent="0.25">
      <c r="C2055" s="74"/>
    </row>
    <row r="2056" spans="3:3" ht="30.75" customHeight="1" x14ac:dyDescent="0.25">
      <c r="C2056" s="74"/>
    </row>
    <row r="2057" spans="3:3" ht="30.75" customHeight="1" x14ac:dyDescent="0.25">
      <c r="C2057" s="74"/>
    </row>
    <row r="2058" spans="3:3" ht="30.75" customHeight="1" x14ac:dyDescent="0.25">
      <c r="C2058" s="74"/>
    </row>
    <row r="2059" spans="3:3" ht="30.75" customHeight="1" x14ac:dyDescent="0.25">
      <c r="C2059" s="74"/>
    </row>
    <row r="2060" spans="3:3" ht="30.75" customHeight="1" x14ac:dyDescent="0.25">
      <c r="C2060" s="74"/>
    </row>
    <row r="2061" spans="3:3" ht="30.75" customHeight="1" x14ac:dyDescent="0.25">
      <c r="C2061" s="74"/>
    </row>
    <row r="2062" spans="3:3" ht="30.75" customHeight="1" x14ac:dyDescent="0.25">
      <c r="C2062" s="74"/>
    </row>
    <row r="2063" spans="3:3" ht="30.75" customHeight="1" x14ac:dyDescent="0.25">
      <c r="C2063" s="74"/>
    </row>
    <row r="2064" spans="3:3" ht="30.75" customHeight="1" x14ac:dyDescent="0.25">
      <c r="C2064" s="74"/>
    </row>
    <row r="2065" spans="3:3" ht="30.75" customHeight="1" x14ac:dyDescent="0.25">
      <c r="C2065" s="74"/>
    </row>
    <row r="2066" spans="3:3" ht="30.75" customHeight="1" x14ac:dyDescent="0.25">
      <c r="C2066" s="74"/>
    </row>
    <row r="2067" spans="3:3" ht="30.75" customHeight="1" x14ac:dyDescent="0.25">
      <c r="C2067" s="74"/>
    </row>
    <row r="2068" spans="3:3" ht="30.75" customHeight="1" x14ac:dyDescent="0.25">
      <c r="C2068" s="74"/>
    </row>
    <row r="2069" spans="3:3" ht="30.75" customHeight="1" x14ac:dyDescent="0.25">
      <c r="C2069" s="74"/>
    </row>
    <row r="2070" spans="3:3" ht="30.75" customHeight="1" x14ac:dyDescent="0.25">
      <c r="C2070" s="74"/>
    </row>
    <row r="2071" spans="3:3" ht="30.75" customHeight="1" x14ac:dyDescent="0.25">
      <c r="C2071" s="74"/>
    </row>
    <row r="2072" spans="3:3" ht="30.75" customHeight="1" x14ac:dyDescent="0.25">
      <c r="C2072" s="74"/>
    </row>
    <row r="2073" spans="3:3" ht="30.75" customHeight="1" x14ac:dyDescent="0.25">
      <c r="C2073" s="74"/>
    </row>
    <row r="2074" spans="3:3" ht="30.75" customHeight="1" x14ac:dyDescent="0.25">
      <c r="C2074" s="74"/>
    </row>
    <row r="2075" spans="3:3" ht="30.75" customHeight="1" x14ac:dyDescent="0.25">
      <c r="C2075" s="74"/>
    </row>
    <row r="2076" spans="3:3" ht="30.75" customHeight="1" x14ac:dyDescent="0.25">
      <c r="C2076" s="74"/>
    </row>
    <row r="2077" spans="3:3" ht="30.75" customHeight="1" x14ac:dyDescent="0.25">
      <c r="C2077" s="74"/>
    </row>
    <row r="2078" spans="3:3" ht="30.75" customHeight="1" x14ac:dyDescent="0.25">
      <c r="C2078" s="74"/>
    </row>
    <row r="2079" spans="3:3" ht="30.75" customHeight="1" x14ac:dyDescent="0.25">
      <c r="C2079" s="74"/>
    </row>
    <row r="2080" spans="3:3" ht="30.75" customHeight="1" x14ac:dyDescent="0.25">
      <c r="C2080" s="74"/>
    </row>
    <row r="2081" spans="3:3" ht="30.75" customHeight="1" x14ac:dyDescent="0.25">
      <c r="C2081" s="74"/>
    </row>
    <row r="2082" spans="3:3" ht="30.75" customHeight="1" x14ac:dyDescent="0.25">
      <c r="C2082" s="74"/>
    </row>
    <row r="2083" spans="3:3" ht="30.75" customHeight="1" x14ac:dyDescent="0.25">
      <c r="C2083" s="74"/>
    </row>
    <row r="2084" spans="3:3" ht="30.75" customHeight="1" x14ac:dyDescent="0.25">
      <c r="C2084" s="74"/>
    </row>
    <row r="2085" spans="3:3" ht="30.75" customHeight="1" x14ac:dyDescent="0.25">
      <c r="C2085" s="74"/>
    </row>
    <row r="2086" spans="3:3" ht="30.75" customHeight="1" x14ac:dyDescent="0.25">
      <c r="C2086" s="74"/>
    </row>
    <row r="2087" spans="3:3" ht="30.75" customHeight="1" x14ac:dyDescent="0.25">
      <c r="C2087" s="74"/>
    </row>
    <row r="2088" spans="3:3" ht="30.75" customHeight="1" x14ac:dyDescent="0.25">
      <c r="C2088" s="74"/>
    </row>
    <row r="2089" spans="3:3" ht="30.75" customHeight="1" x14ac:dyDescent="0.25">
      <c r="C2089" s="74"/>
    </row>
    <row r="2090" spans="3:3" ht="30.75" customHeight="1" x14ac:dyDescent="0.25">
      <c r="C2090" s="74"/>
    </row>
    <row r="2091" spans="3:3" ht="30.75" customHeight="1" x14ac:dyDescent="0.25">
      <c r="C2091" s="74"/>
    </row>
    <row r="2092" spans="3:3" ht="30.75" customHeight="1" x14ac:dyDescent="0.25">
      <c r="C2092" s="74"/>
    </row>
    <row r="2093" spans="3:3" ht="30.75" customHeight="1" x14ac:dyDescent="0.25">
      <c r="C2093" s="74"/>
    </row>
    <row r="2094" spans="3:3" ht="30.75" customHeight="1" x14ac:dyDescent="0.25">
      <c r="C2094" s="74"/>
    </row>
    <row r="2095" spans="3:3" ht="30.75" customHeight="1" x14ac:dyDescent="0.25">
      <c r="C2095" s="74"/>
    </row>
    <row r="2096" spans="3:3" ht="30.75" customHeight="1" x14ac:dyDescent="0.25">
      <c r="C2096" s="74"/>
    </row>
    <row r="2097" spans="3:3" ht="30.75" customHeight="1" x14ac:dyDescent="0.25">
      <c r="C2097" s="74"/>
    </row>
    <row r="2098" spans="3:3" ht="30.75" customHeight="1" x14ac:dyDescent="0.25">
      <c r="C2098" s="74"/>
    </row>
    <row r="2099" spans="3:3" ht="30.75" customHeight="1" x14ac:dyDescent="0.25">
      <c r="C2099" s="74"/>
    </row>
    <row r="2100" spans="3:3" ht="30.75" customHeight="1" x14ac:dyDescent="0.25">
      <c r="C2100" s="74"/>
    </row>
    <row r="2101" spans="3:3" ht="30.75" customHeight="1" x14ac:dyDescent="0.25">
      <c r="C2101" s="74"/>
    </row>
    <row r="2102" spans="3:3" ht="30.75" customHeight="1" x14ac:dyDescent="0.25">
      <c r="C2102" s="74"/>
    </row>
    <row r="2103" spans="3:3" ht="30.75" customHeight="1" x14ac:dyDescent="0.25">
      <c r="C2103" s="74"/>
    </row>
    <row r="2104" spans="3:3" ht="30.75" customHeight="1" x14ac:dyDescent="0.25">
      <c r="C2104" s="74"/>
    </row>
    <row r="2105" spans="3:3" ht="30.75" customHeight="1" x14ac:dyDescent="0.25">
      <c r="C2105" s="74"/>
    </row>
    <row r="2106" spans="3:3" ht="30.75" customHeight="1" x14ac:dyDescent="0.25">
      <c r="C2106" s="74"/>
    </row>
    <row r="2107" spans="3:3" ht="30.75" customHeight="1" x14ac:dyDescent="0.25">
      <c r="C2107" s="74"/>
    </row>
    <row r="2108" spans="3:3" ht="30.75" customHeight="1" x14ac:dyDescent="0.25">
      <c r="C2108" s="74"/>
    </row>
    <row r="2109" spans="3:3" ht="30.75" customHeight="1" x14ac:dyDescent="0.25">
      <c r="C2109" s="74"/>
    </row>
    <row r="2110" spans="3:3" ht="30.75" customHeight="1" x14ac:dyDescent="0.25">
      <c r="C2110" s="74"/>
    </row>
    <row r="2111" spans="3:3" ht="30.75" customHeight="1" x14ac:dyDescent="0.25">
      <c r="C2111" s="74"/>
    </row>
    <row r="2112" spans="3:3" ht="30.75" customHeight="1" x14ac:dyDescent="0.25">
      <c r="C2112" s="74"/>
    </row>
    <row r="2113" spans="3:3" ht="30.75" customHeight="1" x14ac:dyDescent="0.25">
      <c r="C2113" s="74"/>
    </row>
    <row r="2114" spans="3:3" ht="30.75" customHeight="1" x14ac:dyDescent="0.25">
      <c r="C2114" s="74"/>
    </row>
    <row r="2115" spans="3:3" ht="30.75" customHeight="1" x14ac:dyDescent="0.25">
      <c r="C2115" s="74"/>
    </row>
    <row r="2116" spans="3:3" ht="30.75" customHeight="1" x14ac:dyDescent="0.25">
      <c r="C2116" s="74"/>
    </row>
    <row r="2117" spans="3:3" ht="30.75" customHeight="1" x14ac:dyDescent="0.25">
      <c r="C2117" s="74"/>
    </row>
    <row r="2118" spans="3:3" ht="30.75" customHeight="1" x14ac:dyDescent="0.25">
      <c r="C2118" s="74"/>
    </row>
    <row r="2119" spans="3:3" ht="30.75" customHeight="1" x14ac:dyDescent="0.25">
      <c r="C2119" s="74"/>
    </row>
    <row r="2120" spans="3:3" ht="30.75" customHeight="1" x14ac:dyDescent="0.25">
      <c r="C2120" s="74"/>
    </row>
    <row r="2121" spans="3:3" ht="30.75" customHeight="1" x14ac:dyDescent="0.25">
      <c r="C2121" s="74"/>
    </row>
    <row r="2122" spans="3:3" ht="30.75" customHeight="1" x14ac:dyDescent="0.25">
      <c r="C2122" s="74"/>
    </row>
    <row r="2123" spans="3:3" ht="30.75" customHeight="1" x14ac:dyDescent="0.25">
      <c r="C2123" s="74"/>
    </row>
    <row r="2124" spans="3:3" ht="30.75" customHeight="1" x14ac:dyDescent="0.25">
      <c r="C2124" s="74"/>
    </row>
    <row r="2125" spans="3:3" ht="30.75" customHeight="1" x14ac:dyDescent="0.25">
      <c r="C2125" s="74"/>
    </row>
    <row r="2126" spans="3:3" ht="30.75" customHeight="1" x14ac:dyDescent="0.25">
      <c r="C2126" s="74"/>
    </row>
    <row r="2127" spans="3:3" ht="30.75" customHeight="1" x14ac:dyDescent="0.25">
      <c r="C2127" s="74"/>
    </row>
    <row r="2128" spans="3:3" ht="30.75" customHeight="1" x14ac:dyDescent="0.25">
      <c r="C2128" s="74"/>
    </row>
    <row r="2129" spans="3:3" ht="30.75" customHeight="1" x14ac:dyDescent="0.25">
      <c r="C2129" s="74"/>
    </row>
    <row r="2130" spans="3:3" ht="30.75" customHeight="1" x14ac:dyDescent="0.25">
      <c r="C2130" s="74"/>
    </row>
    <row r="2131" spans="3:3" ht="30.75" customHeight="1" x14ac:dyDescent="0.25">
      <c r="C2131" s="74"/>
    </row>
    <row r="2132" spans="3:3" ht="30.75" customHeight="1" x14ac:dyDescent="0.25">
      <c r="C2132" s="74"/>
    </row>
    <row r="2133" spans="3:3" ht="30.75" customHeight="1" x14ac:dyDescent="0.25">
      <c r="C2133" s="74"/>
    </row>
    <row r="2134" spans="3:3" ht="30.75" customHeight="1" x14ac:dyDescent="0.25">
      <c r="C2134" s="74"/>
    </row>
    <row r="2135" spans="3:3" ht="30.75" customHeight="1" x14ac:dyDescent="0.25">
      <c r="C2135" s="74"/>
    </row>
    <row r="2136" spans="3:3" ht="30.75" customHeight="1" x14ac:dyDescent="0.25">
      <c r="C2136" s="74"/>
    </row>
    <row r="2137" spans="3:3" ht="30.75" customHeight="1" x14ac:dyDescent="0.25">
      <c r="C2137" s="74"/>
    </row>
    <row r="2138" spans="3:3" ht="30.75" customHeight="1" x14ac:dyDescent="0.25">
      <c r="C2138" s="74"/>
    </row>
    <row r="2139" spans="3:3" ht="30.75" customHeight="1" x14ac:dyDescent="0.25">
      <c r="C2139" s="74"/>
    </row>
    <row r="2140" spans="3:3" ht="30.75" customHeight="1" x14ac:dyDescent="0.25">
      <c r="C2140" s="74"/>
    </row>
    <row r="2141" spans="3:3" ht="30.75" customHeight="1" x14ac:dyDescent="0.25">
      <c r="C2141" s="74"/>
    </row>
    <row r="2142" spans="3:3" ht="30.75" customHeight="1" x14ac:dyDescent="0.25">
      <c r="C2142" s="74"/>
    </row>
    <row r="2143" spans="3:3" ht="30.75" customHeight="1" x14ac:dyDescent="0.25">
      <c r="C2143" s="74"/>
    </row>
    <row r="2144" spans="3:3" ht="30.75" customHeight="1" x14ac:dyDescent="0.25">
      <c r="C2144" s="74"/>
    </row>
    <row r="2145" spans="3:3" ht="30.75" customHeight="1" x14ac:dyDescent="0.25">
      <c r="C2145" s="74"/>
    </row>
    <row r="2146" spans="3:3" ht="30.75" customHeight="1" x14ac:dyDescent="0.25">
      <c r="C2146" s="74"/>
    </row>
    <row r="2147" spans="3:3" ht="30.75" customHeight="1" x14ac:dyDescent="0.25">
      <c r="C2147" s="74"/>
    </row>
    <row r="2148" spans="3:3" ht="30.75" customHeight="1" x14ac:dyDescent="0.25">
      <c r="C2148" s="74"/>
    </row>
    <row r="2149" spans="3:3" ht="30.75" customHeight="1" x14ac:dyDescent="0.25">
      <c r="C2149" s="74"/>
    </row>
    <row r="2150" spans="3:3" ht="30.75" customHeight="1" x14ac:dyDescent="0.25">
      <c r="C2150" s="74"/>
    </row>
    <row r="2151" spans="3:3" ht="30.75" customHeight="1" x14ac:dyDescent="0.25">
      <c r="C2151" s="74"/>
    </row>
    <row r="2152" spans="3:3" ht="30.75" customHeight="1" x14ac:dyDescent="0.25">
      <c r="C2152" s="74"/>
    </row>
    <row r="2153" spans="3:3" ht="30.75" customHeight="1" x14ac:dyDescent="0.25">
      <c r="C2153" s="74"/>
    </row>
    <row r="2154" spans="3:3" ht="30.75" customHeight="1" x14ac:dyDescent="0.25">
      <c r="C2154" s="74"/>
    </row>
    <row r="2155" spans="3:3" ht="30.75" customHeight="1" x14ac:dyDescent="0.25">
      <c r="C2155" s="74"/>
    </row>
    <row r="2156" spans="3:3" ht="30.75" customHeight="1" x14ac:dyDescent="0.25">
      <c r="C2156" s="74"/>
    </row>
    <row r="2157" spans="3:3" ht="30.75" customHeight="1" x14ac:dyDescent="0.25">
      <c r="C2157" s="74"/>
    </row>
    <row r="2158" spans="3:3" ht="30.75" customHeight="1" x14ac:dyDescent="0.25">
      <c r="C2158" s="74"/>
    </row>
    <row r="2159" spans="3:3" ht="30.75" customHeight="1" x14ac:dyDescent="0.25">
      <c r="C2159" s="74"/>
    </row>
    <row r="2160" spans="3:3" ht="30.75" customHeight="1" x14ac:dyDescent="0.25">
      <c r="C2160" s="74"/>
    </row>
    <row r="2161" spans="3:3" ht="30.75" customHeight="1" x14ac:dyDescent="0.25">
      <c r="C2161" s="74"/>
    </row>
    <row r="2162" spans="3:3" ht="30.75" customHeight="1" x14ac:dyDescent="0.25">
      <c r="C2162" s="74"/>
    </row>
    <row r="2163" spans="3:3" ht="30.75" customHeight="1" x14ac:dyDescent="0.25">
      <c r="C2163" s="74"/>
    </row>
    <row r="2164" spans="3:3" ht="30.75" customHeight="1" x14ac:dyDescent="0.25">
      <c r="C2164" s="74"/>
    </row>
    <row r="2165" spans="3:3" ht="30.75" customHeight="1" x14ac:dyDescent="0.25">
      <c r="C2165" s="74"/>
    </row>
    <row r="2166" spans="3:3" ht="30.75" customHeight="1" x14ac:dyDescent="0.25">
      <c r="C2166" s="74"/>
    </row>
    <row r="2167" spans="3:3" ht="30.75" customHeight="1" x14ac:dyDescent="0.25">
      <c r="C2167" s="74"/>
    </row>
    <row r="2168" spans="3:3" ht="30.75" customHeight="1" x14ac:dyDescent="0.25">
      <c r="C2168" s="74"/>
    </row>
    <row r="2169" spans="3:3" ht="30.75" customHeight="1" x14ac:dyDescent="0.25">
      <c r="C2169" s="74"/>
    </row>
    <row r="2170" spans="3:3" ht="30.75" customHeight="1" x14ac:dyDescent="0.25">
      <c r="C2170" s="74"/>
    </row>
    <row r="2171" spans="3:3" ht="30.75" customHeight="1" x14ac:dyDescent="0.25">
      <c r="C2171" s="74"/>
    </row>
    <row r="2172" spans="3:3" ht="30.75" customHeight="1" x14ac:dyDescent="0.25">
      <c r="C2172" s="74"/>
    </row>
    <row r="2173" spans="3:3" ht="30.75" customHeight="1" x14ac:dyDescent="0.25">
      <c r="C2173" s="74"/>
    </row>
    <row r="2174" spans="3:3" ht="30.75" customHeight="1" x14ac:dyDescent="0.25">
      <c r="C2174" s="74"/>
    </row>
    <row r="2175" spans="3:3" ht="30.75" customHeight="1" x14ac:dyDescent="0.25">
      <c r="C2175" s="74"/>
    </row>
    <row r="2176" spans="3:3" ht="30.75" customHeight="1" x14ac:dyDescent="0.25">
      <c r="C2176" s="74"/>
    </row>
    <row r="2177" spans="3:3" ht="30.75" customHeight="1" x14ac:dyDescent="0.25">
      <c r="C2177" s="74"/>
    </row>
    <row r="2178" spans="3:3" ht="30.75" customHeight="1" x14ac:dyDescent="0.25">
      <c r="C2178" s="74"/>
    </row>
    <row r="2179" spans="3:3" ht="30.75" customHeight="1" x14ac:dyDescent="0.25">
      <c r="C2179" s="74"/>
    </row>
    <row r="2180" spans="3:3" ht="30.75" customHeight="1" x14ac:dyDescent="0.25">
      <c r="C2180" s="74"/>
    </row>
    <row r="2181" spans="3:3" ht="30.75" customHeight="1" x14ac:dyDescent="0.25">
      <c r="C2181" s="74"/>
    </row>
    <row r="2182" spans="3:3" ht="30.75" customHeight="1" x14ac:dyDescent="0.25">
      <c r="C2182" s="74"/>
    </row>
    <row r="2183" spans="3:3" ht="30.75" customHeight="1" x14ac:dyDescent="0.25">
      <c r="C2183" s="74"/>
    </row>
    <row r="2184" spans="3:3" ht="30.75" customHeight="1" x14ac:dyDescent="0.25">
      <c r="C2184" s="74"/>
    </row>
    <row r="2185" spans="3:3" ht="30.75" customHeight="1" x14ac:dyDescent="0.25">
      <c r="C2185" s="74"/>
    </row>
    <row r="2186" spans="3:3" ht="30.75" customHeight="1" x14ac:dyDescent="0.25">
      <c r="C2186" s="74"/>
    </row>
    <row r="2187" spans="3:3" ht="30.75" customHeight="1" x14ac:dyDescent="0.25">
      <c r="C2187" s="74"/>
    </row>
    <row r="2188" spans="3:3" ht="30.75" customHeight="1" x14ac:dyDescent="0.25">
      <c r="C2188" s="74"/>
    </row>
    <row r="2189" spans="3:3" ht="30.75" customHeight="1" x14ac:dyDescent="0.25">
      <c r="C2189" s="74"/>
    </row>
    <row r="2190" spans="3:3" ht="30.75" customHeight="1" x14ac:dyDescent="0.25">
      <c r="C2190" s="74"/>
    </row>
    <row r="2191" spans="3:3" ht="30.75" customHeight="1" x14ac:dyDescent="0.25">
      <c r="C2191" s="74"/>
    </row>
    <row r="2192" spans="3:3" ht="30.75" customHeight="1" x14ac:dyDescent="0.25">
      <c r="C2192" s="74"/>
    </row>
    <row r="2193" spans="3:3" ht="30.75" customHeight="1" x14ac:dyDescent="0.25">
      <c r="C2193" s="74"/>
    </row>
    <row r="2194" spans="3:3" ht="30.75" customHeight="1" x14ac:dyDescent="0.25">
      <c r="C2194" s="74"/>
    </row>
    <row r="2195" spans="3:3" ht="30.75" customHeight="1" x14ac:dyDescent="0.25">
      <c r="C2195" s="74"/>
    </row>
    <row r="2196" spans="3:3" ht="30.75" customHeight="1" x14ac:dyDescent="0.25">
      <c r="C2196" s="74"/>
    </row>
    <row r="2197" spans="3:3" ht="30.75" customHeight="1" x14ac:dyDescent="0.25">
      <c r="C2197" s="74"/>
    </row>
    <row r="2198" spans="3:3" ht="30.75" customHeight="1" x14ac:dyDescent="0.25">
      <c r="C2198" s="74"/>
    </row>
    <row r="2199" spans="3:3" ht="30.75" customHeight="1" x14ac:dyDescent="0.25">
      <c r="C2199" s="74"/>
    </row>
    <row r="2200" spans="3:3" ht="30.75" customHeight="1" x14ac:dyDescent="0.25">
      <c r="C2200" s="74"/>
    </row>
    <row r="2201" spans="3:3" ht="30.75" customHeight="1" x14ac:dyDescent="0.25">
      <c r="C2201" s="74"/>
    </row>
    <row r="2202" spans="3:3" ht="30.75" customHeight="1" x14ac:dyDescent="0.25">
      <c r="C2202" s="74"/>
    </row>
    <row r="2203" spans="3:3" ht="30.75" customHeight="1" x14ac:dyDescent="0.25">
      <c r="C2203" s="74"/>
    </row>
    <row r="2204" spans="3:3" ht="30.75" customHeight="1" x14ac:dyDescent="0.25">
      <c r="C2204" s="74"/>
    </row>
    <row r="2205" spans="3:3" ht="30.75" customHeight="1" x14ac:dyDescent="0.25">
      <c r="C2205" s="74"/>
    </row>
    <row r="2206" spans="3:3" ht="30.75" customHeight="1" x14ac:dyDescent="0.25">
      <c r="C2206" s="74"/>
    </row>
    <row r="2207" spans="3:3" ht="30.75" customHeight="1" x14ac:dyDescent="0.25">
      <c r="C2207" s="74"/>
    </row>
    <row r="2208" spans="3:3" ht="30.75" customHeight="1" x14ac:dyDescent="0.25">
      <c r="C2208" s="74"/>
    </row>
    <row r="2209" spans="3:3" ht="30.75" customHeight="1" x14ac:dyDescent="0.25">
      <c r="C2209" s="74"/>
    </row>
    <row r="2210" spans="3:3" ht="30.75" customHeight="1" x14ac:dyDescent="0.25">
      <c r="C2210" s="74"/>
    </row>
    <row r="2211" spans="3:3" ht="30.75" customHeight="1" x14ac:dyDescent="0.25">
      <c r="C2211" s="74"/>
    </row>
    <row r="2212" spans="3:3" ht="30.75" customHeight="1" x14ac:dyDescent="0.25">
      <c r="C2212" s="74"/>
    </row>
    <row r="2213" spans="3:3" ht="30.75" customHeight="1" x14ac:dyDescent="0.25">
      <c r="C2213" s="74"/>
    </row>
    <row r="2214" spans="3:3" ht="30.75" customHeight="1" x14ac:dyDescent="0.25">
      <c r="C2214" s="74"/>
    </row>
    <row r="2215" spans="3:3" ht="30.75" customHeight="1" x14ac:dyDescent="0.25">
      <c r="C2215" s="74"/>
    </row>
    <row r="2216" spans="3:3" ht="30.75" customHeight="1" x14ac:dyDescent="0.25">
      <c r="C2216" s="74"/>
    </row>
    <row r="2217" spans="3:3" ht="30.75" customHeight="1" x14ac:dyDescent="0.25">
      <c r="C2217" s="74"/>
    </row>
    <row r="2218" spans="3:3" ht="30.75" customHeight="1" x14ac:dyDescent="0.25">
      <c r="C2218" s="74"/>
    </row>
    <row r="2219" spans="3:3" ht="30.75" customHeight="1" x14ac:dyDescent="0.25">
      <c r="C2219" s="74"/>
    </row>
    <row r="2220" spans="3:3" ht="30.75" customHeight="1" x14ac:dyDescent="0.25">
      <c r="C2220" s="74"/>
    </row>
    <row r="2221" spans="3:3" ht="30.75" customHeight="1" x14ac:dyDescent="0.25">
      <c r="C2221" s="74"/>
    </row>
    <row r="2222" spans="3:3" ht="30.75" customHeight="1" x14ac:dyDescent="0.25">
      <c r="C2222" s="74"/>
    </row>
    <row r="2223" spans="3:3" ht="30.75" customHeight="1" x14ac:dyDescent="0.25">
      <c r="C2223" s="74"/>
    </row>
    <row r="2224" spans="3:3" ht="30.75" customHeight="1" x14ac:dyDescent="0.25">
      <c r="C2224" s="74"/>
    </row>
    <row r="2225" spans="3:3" ht="30.75" customHeight="1" x14ac:dyDescent="0.25">
      <c r="C2225" s="74"/>
    </row>
    <row r="2226" spans="3:3" ht="30.75" customHeight="1" x14ac:dyDescent="0.25">
      <c r="C2226" s="74"/>
    </row>
    <row r="2227" spans="3:3" ht="30.75" customHeight="1" x14ac:dyDescent="0.25">
      <c r="C2227" s="74"/>
    </row>
    <row r="2228" spans="3:3" ht="30.75" customHeight="1" x14ac:dyDescent="0.25">
      <c r="C2228" s="74"/>
    </row>
    <row r="2229" spans="3:3" ht="30.75" customHeight="1" x14ac:dyDescent="0.25">
      <c r="C2229" s="74"/>
    </row>
    <row r="2230" spans="3:3" ht="30.75" customHeight="1" x14ac:dyDescent="0.25">
      <c r="C2230" s="74"/>
    </row>
    <row r="2231" spans="3:3" ht="30.75" customHeight="1" x14ac:dyDescent="0.25">
      <c r="C2231" s="74"/>
    </row>
    <row r="2232" spans="3:3" ht="30.75" customHeight="1" x14ac:dyDescent="0.25">
      <c r="C2232" s="74"/>
    </row>
    <row r="2233" spans="3:3" ht="30.75" customHeight="1" x14ac:dyDescent="0.25">
      <c r="C2233" s="74"/>
    </row>
    <row r="2234" spans="3:3" ht="30.75" customHeight="1" x14ac:dyDescent="0.25">
      <c r="C2234" s="74"/>
    </row>
    <row r="2235" spans="3:3" ht="30.75" customHeight="1" x14ac:dyDescent="0.25">
      <c r="C2235" s="74"/>
    </row>
    <row r="2236" spans="3:3" ht="30.75" customHeight="1" x14ac:dyDescent="0.25">
      <c r="C2236" s="74"/>
    </row>
    <row r="2237" spans="3:3" ht="30.75" customHeight="1" x14ac:dyDescent="0.25">
      <c r="C2237" s="74"/>
    </row>
    <row r="2238" spans="3:3" ht="30.75" customHeight="1" x14ac:dyDescent="0.25">
      <c r="C2238" s="74"/>
    </row>
    <row r="2239" spans="3:3" ht="30.75" customHeight="1" x14ac:dyDescent="0.25">
      <c r="C2239" s="74"/>
    </row>
    <row r="2240" spans="3:3" ht="30.75" customHeight="1" x14ac:dyDescent="0.25">
      <c r="C2240" s="74"/>
    </row>
    <row r="2241" spans="3:3" ht="30.75" customHeight="1" x14ac:dyDescent="0.25">
      <c r="C2241" s="74"/>
    </row>
    <row r="2242" spans="3:3" ht="30.75" customHeight="1" x14ac:dyDescent="0.25">
      <c r="C2242" s="74"/>
    </row>
    <row r="2243" spans="3:3" ht="30.75" customHeight="1" x14ac:dyDescent="0.25">
      <c r="C2243" s="74"/>
    </row>
    <row r="2244" spans="3:3" ht="30.75" customHeight="1" x14ac:dyDescent="0.25">
      <c r="C2244" s="74"/>
    </row>
    <row r="2245" spans="3:3" ht="30.75" customHeight="1" x14ac:dyDescent="0.25">
      <c r="C2245" s="74"/>
    </row>
    <row r="2246" spans="3:3" ht="30.75" customHeight="1" x14ac:dyDescent="0.25">
      <c r="C2246" s="74"/>
    </row>
    <row r="2247" spans="3:3" ht="30.75" customHeight="1" x14ac:dyDescent="0.25">
      <c r="C2247" s="74"/>
    </row>
    <row r="2248" spans="3:3" ht="30.75" customHeight="1" x14ac:dyDescent="0.25">
      <c r="C2248" s="74"/>
    </row>
    <row r="2249" spans="3:3" ht="30.75" customHeight="1" x14ac:dyDescent="0.25">
      <c r="C2249" s="74"/>
    </row>
    <row r="2250" spans="3:3" ht="30.75" customHeight="1" x14ac:dyDescent="0.25">
      <c r="C2250" s="74"/>
    </row>
    <row r="2251" spans="3:3" ht="30.75" customHeight="1" x14ac:dyDescent="0.25">
      <c r="C2251" s="74"/>
    </row>
    <row r="2252" spans="3:3" ht="30.75" customHeight="1" x14ac:dyDescent="0.25">
      <c r="C2252" s="74"/>
    </row>
    <row r="2253" spans="3:3" ht="30.75" customHeight="1" x14ac:dyDescent="0.25">
      <c r="C2253" s="74"/>
    </row>
    <row r="2254" spans="3:3" ht="30.75" customHeight="1" x14ac:dyDescent="0.25">
      <c r="C2254" s="74"/>
    </row>
    <row r="2255" spans="3:3" ht="30.75" customHeight="1" x14ac:dyDescent="0.25">
      <c r="C2255" s="74"/>
    </row>
    <row r="2256" spans="3:3" ht="30.75" customHeight="1" x14ac:dyDescent="0.25">
      <c r="C2256" s="74"/>
    </row>
    <row r="2257" spans="3:3" ht="30.75" customHeight="1" x14ac:dyDescent="0.25">
      <c r="C2257" s="74"/>
    </row>
    <row r="2258" spans="3:3" ht="30.75" customHeight="1" x14ac:dyDescent="0.25">
      <c r="C2258" s="74"/>
    </row>
    <row r="2259" spans="3:3" ht="30.75" customHeight="1" x14ac:dyDescent="0.25">
      <c r="C2259" s="74"/>
    </row>
    <row r="2260" spans="3:3" ht="30.75" customHeight="1" x14ac:dyDescent="0.25">
      <c r="C2260" s="74"/>
    </row>
    <row r="2261" spans="3:3" ht="30.75" customHeight="1" x14ac:dyDescent="0.25">
      <c r="C2261" s="74"/>
    </row>
    <row r="2262" spans="3:3" ht="30.75" customHeight="1" x14ac:dyDescent="0.25">
      <c r="C2262" s="74"/>
    </row>
    <row r="2263" spans="3:3" ht="30.75" customHeight="1" x14ac:dyDescent="0.25">
      <c r="C2263" s="74"/>
    </row>
    <row r="2264" spans="3:3" ht="30.75" customHeight="1" x14ac:dyDescent="0.25">
      <c r="C2264" s="74"/>
    </row>
    <row r="2265" spans="3:3" ht="30.75" customHeight="1" x14ac:dyDescent="0.25">
      <c r="C2265" s="74"/>
    </row>
    <row r="2266" spans="3:3" ht="30.75" customHeight="1" x14ac:dyDescent="0.25">
      <c r="C2266" s="74"/>
    </row>
    <row r="2267" spans="3:3" ht="30.75" customHeight="1" x14ac:dyDescent="0.25">
      <c r="C2267" s="74"/>
    </row>
    <row r="2268" spans="3:3" ht="30.75" customHeight="1" x14ac:dyDescent="0.25">
      <c r="C2268" s="74"/>
    </row>
    <row r="2269" spans="3:3" ht="30.75" customHeight="1" x14ac:dyDescent="0.25">
      <c r="C2269" s="74"/>
    </row>
    <row r="2270" spans="3:3" ht="30.75" customHeight="1" x14ac:dyDescent="0.25">
      <c r="C2270" s="74"/>
    </row>
    <row r="2271" spans="3:3" ht="30.75" customHeight="1" x14ac:dyDescent="0.25">
      <c r="C2271" s="74"/>
    </row>
    <row r="2272" spans="3:3" ht="30.75" customHeight="1" x14ac:dyDescent="0.25">
      <c r="C2272" s="74"/>
    </row>
    <row r="2273" spans="3:3" ht="30.75" customHeight="1" x14ac:dyDescent="0.25">
      <c r="C2273" s="74"/>
    </row>
    <row r="2274" spans="3:3" ht="30.75" customHeight="1" x14ac:dyDescent="0.25">
      <c r="C2274" s="74"/>
    </row>
    <row r="2275" spans="3:3" ht="30.75" customHeight="1" x14ac:dyDescent="0.25">
      <c r="C2275" s="74"/>
    </row>
    <row r="2276" spans="3:3" ht="30.75" customHeight="1" x14ac:dyDescent="0.25">
      <c r="C2276" s="74"/>
    </row>
    <row r="2277" spans="3:3" ht="30.75" customHeight="1" x14ac:dyDescent="0.25">
      <c r="C2277" s="74"/>
    </row>
    <row r="2278" spans="3:3" ht="30.75" customHeight="1" x14ac:dyDescent="0.25">
      <c r="C2278" s="74"/>
    </row>
    <row r="2279" spans="3:3" ht="30.75" customHeight="1" x14ac:dyDescent="0.25">
      <c r="C2279" s="74"/>
    </row>
    <row r="2280" spans="3:3" ht="30.75" customHeight="1" x14ac:dyDescent="0.25">
      <c r="C2280" s="74"/>
    </row>
    <row r="2281" spans="3:3" ht="30.75" customHeight="1" x14ac:dyDescent="0.25">
      <c r="C2281" s="74"/>
    </row>
    <row r="2282" spans="3:3" ht="30.75" customHeight="1" x14ac:dyDescent="0.25">
      <c r="C2282" s="74"/>
    </row>
    <row r="2283" spans="3:3" ht="30.75" customHeight="1" x14ac:dyDescent="0.25">
      <c r="C2283" s="74"/>
    </row>
    <row r="2284" spans="3:3" ht="30.75" customHeight="1" x14ac:dyDescent="0.25">
      <c r="C2284" s="74"/>
    </row>
    <row r="2285" spans="3:3" ht="30.75" customHeight="1" x14ac:dyDescent="0.25">
      <c r="C2285" s="74"/>
    </row>
    <row r="2286" spans="3:3" ht="30.75" customHeight="1" x14ac:dyDescent="0.25">
      <c r="C2286" s="74"/>
    </row>
    <row r="2287" spans="3:3" ht="30.75" customHeight="1" x14ac:dyDescent="0.25">
      <c r="C2287" s="74"/>
    </row>
    <row r="2288" spans="3:3" ht="30.75" customHeight="1" x14ac:dyDescent="0.25">
      <c r="C2288" s="74"/>
    </row>
    <row r="2289" spans="3:3" ht="30.75" customHeight="1" x14ac:dyDescent="0.25">
      <c r="C2289" s="74"/>
    </row>
    <row r="2290" spans="3:3" ht="30.75" customHeight="1" x14ac:dyDescent="0.25">
      <c r="C2290" s="74"/>
    </row>
    <row r="2291" spans="3:3" ht="30.75" customHeight="1" x14ac:dyDescent="0.25">
      <c r="C2291" s="74"/>
    </row>
    <row r="2292" spans="3:3" ht="30.75" customHeight="1" x14ac:dyDescent="0.25">
      <c r="C2292" s="74"/>
    </row>
    <row r="2293" spans="3:3" ht="30.75" customHeight="1" x14ac:dyDescent="0.25">
      <c r="C2293" s="74"/>
    </row>
    <row r="2294" spans="3:3" ht="30.75" customHeight="1" x14ac:dyDescent="0.25">
      <c r="C2294" s="74"/>
    </row>
    <row r="2295" spans="3:3" ht="30.75" customHeight="1" x14ac:dyDescent="0.25">
      <c r="C2295" s="74"/>
    </row>
    <row r="2296" spans="3:3" ht="30.75" customHeight="1" x14ac:dyDescent="0.25">
      <c r="C2296" s="74"/>
    </row>
    <row r="2297" spans="3:3" ht="30.75" customHeight="1" x14ac:dyDescent="0.25">
      <c r="C2297" s="74"/>
    </row>
    <row r="2298" spans="3:3" ht="30.75" customHeight="1" x14ac:dyDescent="0.25">
      <c r="C2298" s="74"/>
    </row>
    <row r="2299" spans="3:3" ht="30.75" customHeight="1" x14ac:dyDescent="0.25">
      <c r="C2299" s="74"/>
    </row>
    <row r="2300" spans="3:3" ht="30.75" customHeight="1" x14ac:dyDescent="0.25">
      <c r="C2300" s="74"/>
    </row>
    <row r="2301" spans="3:3" ht="30.75" customHeight="1" x14ac:dyDescent="0.25">
      <c r="C2301" s="74"/>
    </row>
    <row r="2302" spans="3:3" ht="30.75" customHeight="1" x14ac:dyDescent="0.25">
      <c r="C2302" s="74"/>
    </row>
    <row r="2303" spans="3:3" ht="30.75" customHeight="1" x14ac:dyDescent="0.25">
      <c r="C2303" s="74"/>
    </row>
    <row r="2304" spans="3:3" ht="30.75" customHeight="1" x14ac:dyDescent="0.25">
      <c r="C2304" s="74"/>
    </row>
    <row r="2305" spans="3:3" ht="30.75" customHeight="1" x14ac:dyDescent="0.25">
      <c r="C2305" s="74"/>
    </row>
    <row r="2306" spans="3:3" ht="30.75" customHeight="1" x14ac:dyDescent="0.25">
      <c r="C2306" s="74"/>
    </row>
    <row r="2307" spans="3:3" ht="30.75" customHeight="1" x14ac:dyDescent="0.25">
      <c r="C2307" s="74"/>
    </row>
    <row r="2308" spans="3:3" ht="30.75" customHeight="1" x14ac:dyDescent="0.25">
      <c r="C2308" s="74"/>
    </row>
    <row r="2309" spans="3:3" ht="30.75" customHeight="1" x14ac:dyDescent="0.25">
      <c r="C2309" s="74"/>
    </row>
    <row r="2310" spans="3:3" ht="30.75" customHeight="1" x14ac:dyDescent="0.25">
      <c r="C2310" s="74"/>
    </row>
    <row r="2311" spans="3:3" ht="30.75" customHeight="1" x14ac:dyDescent="0.25">
      <c r="C2311" s="74"/>
    </row>
    <row r="2312" spans="3:3" ht="30.75" customHeight="1" x14ac:dyDescent="0.25">
      <c r="C2312" s="74"/>
    </row>
    <row r="2313" spans="3:3" ht="30.75" customHeight="1" x14ac:dyDescent="0.25">
      <c r="C2313" s="74"/>
    </row>
    <row r="2314" spans="3:3" ht="30.75" customHeight="1" x14ac:dyDescent="0.25">
      <c r="C2314" s="74"/>
    </row>
    <row r="2315" spans="3:3" ht="30.75" customHeight="1" x14ac:dyDescent="0.25">
      <c r="C2315" s="74"/>
    </row>
    <row r="2316" spans="3:3" ht="30.75" customHeight="1" x14ac:dyDescent="0.25">
      <c r="C2316" s="74"/>
    </row>
    <row r="2317" spans="3:3" ht="30.75" customHeight="1" x14ac:dyDescent="0.25">
      <c r="C2317" s="74"/>
    </row>
    <row r="2318" spans="3:3" ht="30.75" customHeight="1" x14ac:dyDescent="0.25">
      <c r="C2318" s="74"/>
    </row>
    <row r="2319" spans="3:3" ht="30.75" customHeight="1" x14ac:dyDescent="0.25">
      <c r="C2319" s="74"/>
    </row>
    <row r="2320" spans="3:3" ht="30.75" customHeight="1" x14ac:dyDescent="0.25">
      <c r="C2320" s="74"/>
    </row>
    <row r="2321" spans="3:3" ht="30.75" customHeight="1" x14ac:dyDescent="0.25">
      <c r="C2321" s="74"/>
    </row>
    <row r="2322" spans="3:3" ht="30.75" customHeight="1" x14ac:dyDescent="0.25">
      <c r="C2322" s="74"/>
    </row>
    <row r="2323" spans="3:3" ht="30.75" customHeight="1" x14ac:dyDescent="0.25">
      <c r="C2323" s="74"/>
    </row>
    <row r="2324" spans="3:3" ht="30.75" customHeight="1" x14ac:dyDescent="0.25">
      <c r="C2324" s="74"/>
    </row>
    <row r="2325" spans="3:3" ht="30.75" customHeight="1" x14ac:dyDescent="0.25">
      <c r="C2325" s="74"/>
    </row>
    <row r="2326" spans="3:3" ht="30.75" customHeight="1" x14ac:dyDescent="0.25">
      <c r="C2326" s="74"/>
    </row>
    <row r="2327" spans="3:3" ht="30.75" customHeight="1" x14ac:dyDescent="0.25">
      <c r="C2327" s="74"/>
    </row>
    <row r="2328" spans="3:3" ht="30.75" customHeight="1" x14ac:dyDescent="0.25">
      <c r="C2328" s="74"/>
    </row>
    <row r="2329" spans="3:3" ht="30.75" customHeight="1" x14ac:dyDescent="0.25">
      <c r="C2329" s="74"/>
    </row>
    <row r="2330" spans="3:3" ht="30.75" customHeight="1" x14ac:dyDescent="0.25">
      <c r="C2330" s="74"/>
    </row>
    <row r="2331" spans="3:3" ht="30.75" customHeight="1" x14ac:dyDescent="0.25">
      <c r="C2331" s="74"/>
    </row>
    <row r="2332" spans="3:3" ht="30.75" customHeight="1" x14ac:dyDescent="0.25">
      <c r="C2332" s="74"/>
    </row>
    <row r="2333" spans="3:3" ht="30.75" customHeight="1" x14ac:dyDescent="0.25">
      <c r="C2333" s="74"/>
    </row>
    <row r="2334" spans="3:3" ht="30.75" customHeight="1" x14ac:dyDescent="0.25">
      <c r="C2334" s="74"/>
    </row>
    <row r="2335" spans="3:3" ht="30.75" customHeight="1" x14ac:dyDescent="0.25">
      <c r="C2335" s="74"/>
    </row>
    <row r="2336" spans="3:3" ht="30.75" customHeight="1" x14ac:dyDescent="0.25">
      <c r="C2336" s="74"/>
    </row>
    <row r="2337" spans="3:3" ht="30.75" customHeight="1" x14ac:dyDescent="0.25">
      <c r="C2337" s="74"/>
    </row>
    <row r="2338" spans="3:3" ht="30.75" customHeight="1" x14ac:dyDescent="0.25">
      <c r="C2338" s="74"/>
    </row>
    <row r="2339" spans="3:3" ht="30.75" customHeight="1" x14ac:dyDescent="0.25">
      <c r="C2339" s="74"/>
    </row>
    <row r="2340" spans="3:3" ht="30.75" customHeight="1" x14ac:dyDescent="0.25">
      <c r="C2340" s="74"/>
    </row>
    <row r="2341" spans="3:3" ht="30.75" customHeight="1" x14ac:dyDescent="0.25">
      <c r="C2341" s="74"/>
    </row>
    <row r="2342" spans="3:3" ht="30.75" customHeight="1" x14ac:dyDescent="0.25">
      <c r="C2342" s="74"/>
    </row>
    <row r="2343" spans="3:3" ht="30.75" customHeight="1" x14ac:dyDescent="0.25">
      <c r="C2343" s="74"/>
    </row>
    <row r="2344" spans="3:3" ht="30.75" customHeight="1" x14ac:dyDescent="0.25">
      <c r="C2344" s="74"/>
    </row>
    <row r="2345" spans="3:3" ht="30.75" customHeight="1" x14ac:dyDescent="0.25">
      <c r="C2345" s="74"/>
    </row>
    <row r="2346" spans="3:3" ht="30.75" customHeight="1" x14ac:dyDescent="0.25">
      <c r="C2346" s="74"/>
    </row>
    <row r="2347" spans="3:3" ht="30.75" customHeight="1" x14ac:dyDescent="0.25">
      <c r="C2347" s="74"/>
    </row>
    <row r="2348" spans="3:3" ht="30.75" customHeight="1" x14ac:dyDescent="0.25">
      <c r="C2348" s="74"/>
    </row>
    <row r="2349" spans="3:3" ht="30.75" customHeight="1" x14ac:dyDescent="0.25">
      <c r="C2349" s="74"/>
    </row>
    <row r="2350" spans="3:3" ht="30.75" customHeight="1" x14ac:dyDescent="0.25">
      <c r="C2350" s="74"/>
    </row>
    <row r="2351" spans="3:3" ht="30.75" customHeight="1" x14ac:dyDescent="0.25">
      <c r="C2351" s="74"/>
    </row>
    <row r="2352" spans="3:3" ht="30.75" customHeight="1" x14ac:dyDescent="0.25">
      <c r="C2352" s="74"/>
    </row>
    <row r="2353" spans="3:3" ht="30.75" customHeight="1" x14ac:dyDescent="0.25">
      <c r="C2353" s="74"/>
    </row>
    <row r="2354" spans="3:3" ht="30.75" customHeight="1" x14ac:dyDescent="0.25">
      <c r="C2354" s="74"/>
    </row>
    <row r="2355" spans="3:3" ht="30.75" customHeight="1" x14ac:dyDescent="0.25">
      <c r="C2355" s="74"/>
    </row>
    <row r="2356" spans="3:3" ht="30.75" customHeight="1" x14ac:dyDescent="0.25">
      <c r="C2356" s="74"/>
    </row>
    <row r="2357" spans="3:3" ht="30.75" customHeight="1" x14ac:dyDescent="0.25">
      <c r="C2357" s="74"/>
    </row>
    <row r="2358" spans="3:3" ht="30.75" customHeight="1" x14ac:dyDescent="0.25">
      <c r="C2358" s="74"/>
    </row>
    <row r="2359" spans="3:3" ht="30.75" customHeight="1" x14ac:dyDescent="0.25">
      <c r="C2359" s="74"/>
    </row>
    <row r="2360" spans="3:3" ht="30.75" customHeight="1" x14ac:dyDescent="0.25">
      <c r="C2360" s="74"/>
    </row>
    <row r="2361" spans="3:3" ht="30.75" customHeight="1" x14ac:dyDescent="0.25">
      <c r="C2361" s="74"/>
    </row>
    <row r="2362" spans="3:3" ht="30.75" customHeight="1" x14ac:dyDescent="0.25">
      <c r="C2362" s="74"/>
    </row>
    <row r="2363" spans="3:3" ht="30.75" customHeight="1" x14ac:dyDescent="0.25">
      <c r="C2363" s="74"/>
    </row>
    <row r="2364" spans="3:3" ht="30.75" customHeight="1" x14ac:dyDescent="0.25">
      <c r="C2364" s="74"/>
    </row>
    <row r="2365" spans="3:3" ht="30.75" customHeight="1" x14ac:dyDescent="0.25">
      <c r="C2365" s="74"/>
    </row>
    <row r="2366" spans="3:3" ht="30.75" customHeight="1" x14ac:dyDescent="0.25">
      <c r="C2366" s="74"/>
    </row>
    <row r="2367" spans="3:3" ht="30.75" customHeight="1" x14ac:dyDescent="0.25">
      <c r="C2367" s="74"/>
    </row>
    <row r="2368" spans="3:3" ht="30.75" customHeight="1" x14ac:dyDescent="0.25">
      <c r="C2368" s="74"/>
    </row>
    <row r="2369" spans="3:3" ht="30.75" customHeight="1" x14ac:dyDescent="0.25">
      <c r="C2369" s="74"/>
    </row>
    <row r="2370" spans="3:3" ht="30.75" customHeight="1" x14ac:dyDescent="0.25">
      <c r="C2370" s="74"/>
    </row>
    <row r="2371" spans="3:3" ht="30.75" customHeight="1" x14ac:dyDescent="0.25">
      <c r="C2371" s="74"/>
    </row>
    <row r="2372" spans="3:3" ht="30.75" customHeight="1" x14ac:dyDescent="0.25">
      <c r="C2372" s="74"/>
    </row>
    <row r="2373" spans="3:3" ht="30.75" customHeight="1" x14ac:dyDescent="0.25">
      <c r="C2373" s="74"/>
    </row>
    <row r="2374" spans="3:3" ht="30.75" customHeight="1" x14ac:dyDescent="0.25">
      <c r="C2374" s="74"/>
    </row>
    <row r="2375" spans="3:3" ht="30.75" customHeight="1" x14ac:dyDescent="0.25">
      <c r="C2375" s="74"/>
    </row>
    <row r="2376" spans="3:3" ht="30.75" customHeight="1" x14ac:dyDescent="0.25">
      <c r="C2376" s="74"/>
    </row>
    <row r="2377" spans="3:3" ht="30.75" customHeight="1" x14ac:dyDescent="0.25">
      <c r="C2377" s="74"/>
    </row>
    <row r="2378" spans="3:3" ht="30.75" customHeight="1" x14ac:dyDescent="0.25">
      <c r="C2378" s="74"/>
    </row>
    <row r="2379" spans="3:3" ht="30.75" customHeight="1" x14ac:dyDescent="0.25">
      <c r="C2379" s="74"/>
    </row>
    <row r="2380" spans="3:3" ht="30.75" customHeight="1" x14ac:dyDescent="0.25">
      <c r="C2380" s="74"/>
    </row>
    <row r="2381" spans="3:3" ht="30.75" customHeight="1" x14ac:dyDescent="0.25">
      <c r="C2381" s="74"/>
    </row>
    <row r="2382" spans="3:3" ht="30.75" customHeight="1" x14ac:dyDescent="0.25">
      <c r="C2382" s="74"/>
    </row>
    <row r="2383" spans="3:3" ht="30.75" customHeight="1" x14ac:dyDescent="0.25">
      <c r="C2383" s="74"/>
    </row>
    <row r="2384" spans="3:3" ht="30.75" customHeight="1" x14ac:dyDescent="0.25">
      <c r="C2384" s="74"/>
    </row>
    <row r="2385" spans="3:3" ht="30.75" customHeight="1" x14ac:dyDescent="0.25">
      <c r="C2385" s="74"/>
    </row>
    <row r="2386" spans="3:3" ht="30.75" customHeight="1" x14ac:dyDescent="0.25">
      <c r="C2386" s="74"/>
    </row>
    <row r="2387" spans="3:3" ht="30.75" customHeight="1" x14ac:dyDescent="0.25">
      <c r="C2387" s="74"/>
    </row>
    <row r="2388" spans="3:3" ht="30.75" customHeight="1" x14ac:dyDescent="0.25">
      <c r="C2388" s="74"/>
    </row>
    <row r="2389" spans="3:3" ht="30.75" customHeight="1" x14ac:dyDescent="0.25">
      <c r="C2389" s="74"/>
    </row>
    <row r="2390" spans="3:3" ht="30.75" customHeight="1" x14ac:dyDescent="0.25">
      <c r="C2390" s="74"/>
    </row>
    <row r="2391" spans="3:3" ht="30.75" customHeight="1" x14ac:dyDescent="0.25">
      <c r="C2391" s="74"/>
    </row>
    <row r="2392" spans="3:3" ht="30.75" customHeight="1" x14ac:dyDescent="0.25">
      <c r="C2392" s="74"/>
    </row>
    <row r="2393" spans="3:3" ht="30.75" customHeight="1" x14ac:dyDescent="0.25">
      <c r="C2393" s="74"/>
    </row>
    <row r="2394" spans="3:3" ht="30.75" customHeight="1" x14ac:dyDescent="0.25">
      <c r="C2394" s="74"/>
    </row>
    <row r="2395" spans="3:3" ht="30.75" customHeight="1" x14ac:dyDescent="0.25">
      <c r="C2395" s="74"/>
    </row>
    <row r="2396" spans="3:3" ht="30.75" customHeight="1" x14ac:dyDescent="0.25">
      <c r="C2396" s="74"/>
    </row>
    <row r="2397" spans="3:3" ht="30.75" customHeight="1" x14ac:dyDescent="0.25">
      <c r="C2397" s="74"/>
    </row>
    <row r="2398" spans="3:3" ht="30.75" customHeight="1" x14ac:dyDescent="0.25">
      <c r="C2398" s="74"/>
    </row>
    <row r="2399" spans="3:3" ht="30.75" customHeight="1" x14ac:dyDescent="0.25">
      <c r="C2399" s="74"/>
    </row>
    <row r="2400" spans="3:3" ht="30.75" customHeight="1" x14ac:dyDescent="0.25">
      <c r="C2400" s="74"/>
    </row>
    <row r="2401" spans="3:3" ht="30.75" customHeight="1" x14ac:dyDescent="0.25">
      <c r="C2401" s="74"/>
    </row>
    <row r="2402" spans="3:3" ht="30.75" customHeight="1" x14ac:dyDescent="0.25">
      <c r="C2402" s="74"/>
    </row>
    <row r="2403" spans="3:3" ht="30.75" customHeight="1" x14ac:dyDescent="0.25">
      <c r="C2403" s="74"/>
    </row>
    <row r="2404" spans="3:3" ht="30.75" customHeight="1" x14ac:dyDescent="0.25">
      <c r="C2404" s="74"/>
    </row>
    <row r="2405" spans="3:3" ht="30.75" customHeight="1" x14ac:dyDescent="0.25">
      <c r="C2405" s="74"/>
    </row>
    <row r="2406" spans="3:3" ht="30.75" customHeight="1" x14ac:dyDescent="0.25">
      <c r="C2406" s="74"/>
    </row>
    <row r="2407" spans="3:3" ht="30.75" customHeight="1" x14ac:dyDescent="0.25">
      <c r="C2407" s="74"/>
    </row>
    <row r="2408" spans="3:3" ht="30.75" customHeight="1" x14ac:dyDescent="0.25">
      <c r="C2408" s="74"/>
    </row>
    <row r="2409" spans="3:3" ht="30.75" customHeight="1" x14ac:dyDescent="0.25">
      <c r="C2409" s="74"/>
    </row>
    <row r="2410" spans="3:3" ht="30.75" customHeight="1" x14ac:dyDescent="0.25">
      <c r="C2410" s="74"/>
    </row>
    <row r="2411" spans="3:3" ht="30.75" customHeight="1" x14ac:dyDescent="0.25">
      <c r="C2411" s="74"/>
    </row>
    <row r="2412" spans="3:3" ht="30.75" customHeight="1" x14ac:dyDescent="0.25">
      <c r="C2412" s="74"/>
    </row>
    <row r="2413" spans="3:3" ht="30.75" customHeight="1" x14ac:dyDescent="0.25">
      <c r="C2413" s="74"/>
    </row>
    <row r="2414" spans="3:3" ht="30.75" customHeight="1" x14ac:dyDescent="0.25">
      <c r="C2414" s="74"/>
    </row>
    <row r="2415" spans="3:3" ht="30.75" customHeight="1" x14ac:dyDescent="0.25">
      <c r="C2415" s="74"/>
    </row>
    <row r="2416" spans="3:3" ht="30.75" customHeight="1" x14ac:dyDescent="0.25">
      <c r="C2416" s="74"/>
    </row>
    <row r="2417" spans="3:3" ht="30.75" customHeight="1" x14ac:dyDescent="0.25">
      <c r="C2417" s="74"/>
    </row>
    <row r="2418" spans="3:3" ht="30.75" customHeight="1" x14ac:dyDescent="0.25">
      <c r="C2418" s="74"/>
    </row>
    <row r="2419" spans="3:3" ht="30.75" customHeight="1" x14ac:dyDescent="0.25">
      <c r="C2419" s="74"/>
    </row>
    <row r="2420" spans="3:3" ht="30.75" customHeight="1" x14ac:dyDescent="0.25">
      <c r="C2420" s="74"/>
    </row>
    <row r="2421" spans="3:3" ht="30.75" customHeight="1" x14ac:dyDescent="0.25">
      <c r="C2421" s="74"/>
    </row>
    <row r="2422" spans="3:3" ht="30.75" customHeight="1" x14ac:dyDescent="0.25">
      <c r="C2422" s="74"/>
    </row>
    <row r="2423" spans="3:3" ht="30.75" customHeight="1" x14ac:dyDescent="0.25">
      <c r="C2423" s="74"/>
    </row>
    <row r="2424" spans="3:3" ht="30.75" customHeight="1" x14ac:dyDescent="0.25">
      <c r="C2424" s="74"/>
    </row>
    <row r="2425" spans="3:3" ht="30.75" customHeight="1" x14ac:dyDescent="0.25">
      <c r="C2425" s="74"/>
    </row>
    <row r="2426" spans="3:3" ht="30.75" customHeight="1" x14ac:dyDescent="0.25">
      <c r="C2426" s="74"/>
    </row>
    <row r="2427" spans="3:3" ht="30.75" customHeight="1" x14ac:dyDescent="0.25">
      <c r="C2427" s="74"/>
    </row>
    <row r="2428" spans="3:3" ht="30.75" customHeight="1" x14ac:dyDescent="0.25">
      <c r="C2428" s="74"/>
    </row>
    <row r="2429" spans="3:3" ht="30.75" customHeight="1" x14ac:dyDescent="0.25">
      <c r="C2429" s="74"/>
    </row>
    <row r="2430" spans="3:3" ht="30.75" customHeight="1" x14ac:dyDescent="0.25">
      <c r="C2430" s="74"/>
    </row>
    <row r="2431" spans="3:3" ht="30.75" customHeight="1" x14ac:dyDescent="0.25">
      <c r="C2431" s="74"/>
    </row>
    <row r="2432" spans="3:3" ht="30.75" customHeight="1" x14ac:dyDescent="0.25">
      <c r="C2432" s="74"/>
    </row>
    <row r="2433" spans="3:3" ht="30.75" customHeight="1" x14ac:dyDescent="0.25">
      <c r="C2433" s="74"/>
    </row>
    <row r="2434" spans="3:3" ht="30.75" customHeight="1" x14ac:dyDescent="0.25">
      <c r="C2434" s="74"/>
    </row>
    <row r="2435" spans="3:3" ht="30.75" customHeight="1" x14ac:dyDescent="0.25">
      <c r="C2435" s="74"/>
    </row>
    <row r="2436" spans="3:3" ht="30.75" customHeight="1" x14ac:dyDescent="0.25">
      <c r="C2436" s="74"/>
    </row>
    <row r="2437" spans="3:3" ht="30.75" customHeight="1" x14ac:dyDescent="0.25">
      <c r="C2437" s="74"/>
    </row>
    <row r="2438" spans="3:3" ht="30.75" customHeight="1" x14ac:dyDescent="0.25">
      <c r="C2438" s="74"/>
    </row>
    <row r="2439" spans="3:3" ht="30.75" customHeight="1" x14ac:dyDescent="0.25">
      <c r="C2439" s="74"/>
    </row>
    <row r="2440" spans="3:3" ht="30.75" customHeight="1" x14ac:dyDescent="0.25">
      <c r="C2440" s="74"/>
    </row>
    <row r="2441" spans="3:3" ht="30.75" customHeight="1" x14ac:dyDescent="0.25">
      <c r="C2441" s="74"/>
    </row>
    <row r="2442" spans="3:3" ht="30.75" customHeight="1" x14ac:dyDescent="0.25">
      <c r="C2442" s="74"/>
    </row>
    <row r="2443" spans="3:3" ht="30.75" customHeight="1" x14ac:dyDescent="0.25">
      <c r="C2443" s="74"/>
    </row>
    <row r="2444" spans="3:3" ht="30.75" customHeight="1" x14ac:dyDescent="0.25">
      <c r="C2444" s="74"/>
    </row>
    <row r="2445" spans="3:3" ht="30.75" customHeight="1" x14ac:dyDescent="0.25">
      <c r="C2445" s="74"/>
    </row>
    <row r="2446" spans="3:3" ht="30.75" customHeight="1" x14ac:dyDescent="0.25">
      <c r="C2446" s="74"/>
    </row>
    <row r="2447" spans="3:3" ht="30.75" customHeight="1" x14ac:dyDescent="0.25">
      <c r="C2447" s="74"/>
    </row>
    <row r="2448" spans="3:3" ht="30.75" customHeight="1" x14ac:dyDescent="0.25">
      <c r="C2448" s="74"/>
    </row>
    <row r="2449" spans="3:3" ht="30.75" customHeight="1" x14ac:dyDescent="0.25">
      <c r="C2449" s="74"/>
    </row>
    <row r="2450" spans="3:3" ht="30.75" customHeight="1" x14ac:dyDescent="0.25">
      <c r="C2450" s="74"/>
    </row>
    <row r="2451" spans="3:3" ht="30.75" customHeight="1" x14ac:dyDescent="0.25">
      <c r="C2451" s="74"/>
    </row>
    <row r="2452" spans="3:3" ht="30.75" customHeight="1" x14ac:dyDescent="0.25">
      <c r="C2452" s="74"/>
    </row>
    <row r="2453" spans="3:3" ht="30.75" customHeight="1" x14ac:dyDescent="0.25">
      <c r="C2453" s="74"/>
    </row>
    <row r="2454" spans="3:3" ht="30.75" customHeight="1" x14ac:dyDescent="0.25">
      <c r="C2454" s="74"/>
    </row>
    <row r="2455" spans="3:3" ht="30.75" customHeight="1" x14ac:dyDescent="0.25">
      <c r="C2455" s="74"/>
    </row>
    <row r="2456" spans="3:3" ht="30.75" customHeight="1" x14ac:dyDescent="0.25">
      <c r="C2456" s="74"/>
    </row>
    <row r="2457" spans="3:3" ht="30.75" customHeight="1" x14ac:dyDescent="0.25">
      <c r="C2457" s="74"/>
    </row>
    <row r="2458" spans="3:3" ht="30.75" customHeight="1" x14ac:dyDescent="0.25">
      <c r="C2458" s="74"/>
    </row>
    <row r="2459" spans="3:3" ht="30.75" customHeight="1" x14ac:dyDescent="0.25">
      <c r="C2459" s="74"/>
    </row>
    <row r="2460" spans="3:3" ht="30.75" customHeight="1" x14ac:dyDescent="0.25">
      <c r="C2460" s="74"/>
    </row>
    <row r="2461" spans="3:3" ht="30.75" customHeight="1" x14ac:dyDescent="0.25">
      <c r="C2461" s="74"/>
    </row>
    <row r="2462" spans="3:3" ht="30.75" customHeight="1" x14ac:dyDescent="0.25">
      <c r="C2462" s="74"/>
    </row>
    <row r="2463" spans="3:3" ht="30.75" customHeight="1" x14ac:dyDescent="0.25">
      <c r="C2463" s="74"/>
    </row>
    <row r="2464" spans="3:3" ht="30.75" customHeight="1" x14ac:dyDescent="0.25">
      <c r="C2464" s="74"/>
    </row>
    <row r="2465" spans="3:3" ht="30.75" customHeight="1" x14ac:dyDescent="0.25">
      <c r="C2465" s="74"/>
    </row>
    <row r="2466" spans="3:3" ht="30.75" customHeight="1" x14ac:dyDescent="0.25">
      <c r="C2466" s="74"/>
    </row>
    <row r="2467" spans="3:3" ht="30.75" customHeight="1" x14ac:dyDescent="0.25">
      <c r="C2467" s="74"/>
    </row>
    <row r="2468" spans="3:3" ht="30.75" customHeight="1" x14ac:dyDescent="0.25">
      <c r="C2468" s="74"/>
    </row>
    <row r="2469" spans="3:3" ht="30.75" customHeight="1" x14ac:dyDescent="0.25">
      <c r="C2469" s="74"/>
    </row>
    <row r="2470" spans="3:3" ht="30.75" customHeight="1" x14ac:dyDescent="0.25">
      <c r="C2470" s="74"/>
    </row>
    <row r="2471" spans="3:3" ht="30.75" customHeight="1" x14ac:dyDescent="0.25">
      <c r="C2471" s="74"/>
    </row>
    <row r="2472" spans="3:3" ht="30.75" customHeight="1" x14ac:dyDescent="0.25">
      <c r="C2472" s="74"/>
    </row>
    <row r="2473" spans="3:3" ht="30.75" customHeight="1" x14ac:dyDescent="0.25">
      <c r="C2473" s="74"/>
    </row>
    <row r="2474" spans="3:3" ht="30.75" customHeight="1" x14ac:dyDescent="0.25">
      <c r="C2474" s="74"/>
    </row>
    <row r="2475" spans="3:3" ht="30.75" customHeight="1" x14ac:dyDescent="0.25">
      <c r="C2475" s="74"/>
    </row>
    <row r="2476" spans="3:3" ht="30.75" customHeight="1" x14ac:dyDescent="0.25">
      <c r="C2476" s="74"/>
    </row>
    <row r="2477" spans="3:3" ht="30.75" customHeight="1" x14ac:dyDescent="0.25">
      <c r="C2477" s="74"/>
    </row>
    <row r="2478" spans="3:3" ht="30.75" customHeight="1" x14ac:dyDescent="0.25">
      <c r="C2478" s="74"/>
    </row>
    <row r="2479" spans="3:3" ht="30.75" customHeight="1" x14ac:dyDescent="0.25">
      <c r="C2479" s="74"/>
    </row>
    <row r="2480" spans="3:3" ht="30.75" customHeight="1" x14ac:dyDescent="0.25">
      <c r="C2480" s="74"/>
    </row>
    <row r="2481" spans="3:3" ht="30.75" customHeight="1" x14ac:dyDescent="0.25">
      <c r="C2481" s="74"/>
    </row>
    <row r="2482" spans="3:3" ht="30.75" customHeight="1" x14ac:dyDescent="0.25">
      <c r="C2482" s="74"/>
    </row>
    <row r="2483" spans="3:3" ht="30.75" customHeight="1" x14ac:dyDescent="0.25">
      <c r="C2483" s="74"/>
    </row>
    <row r="2484" spans="3:3" ht="30.75" customHeight="1" x14ac:dyDescent="0.25">
      <c r="C2484" s="74"/>
    </row>
    <row r="2485" spans="3:3" ht="30.75" customHeight="1" x14ac:dyDescent="0.25">
      <c r="C2485" s="74"/>
    </row>
    <row r="2486" spans="3:3" ht="30.75" customHeight="1" x14ac:dyDescent="0.25">
      <c r="C2486" s="74"/>
    </row>
    <row r="2487" spans="3:3" ht="30.75" customHeight="1" x14ac:dyDescent="0.25">
      <c r="C2487" s="74"/>
    </row>
    <row r="2488" spans="3:3" ht="30.75" customHeight="1" x14ac:dyDescent="0.25">
      <c r="C2488" s="74"/>
    </row>
    <row r="2489" spans="3:3" ht="30.75" customHeight="1" x14ac:dyDescent="0.25">
      <c r="C2489" s="74"/>
    </row>
    <row r="2490" spans="3:3" ht="30.75" customHeight="1" x14ac:dyDescent="0.25">
      <c r="C2490" s="74"/>
    </row>
    <row r="2491" spans="3:3" ht="30.75" customHeight="1" x14ac:dyDescent="0.25">
      <c r="C2491" s="74"/>
    </row>
    <row r="2492" spans="3:3" ht="30.75" customHeight="1" x14ac:dyDescent="0.25">
      <c r="C2492" s="74"/>
    </row>
    <row r="2493" spans="3:3" ht="30.75" customHeight="1" x14ac:dyDescent="0.25">
      <c r="C2493" s="74"/>
    </row>
    <row r="2494" spans="3:3" ht="30.75" customHeight="1" x14ac:dyDescent="0.25">
      <c r="C2494" s="74"/>
    </row>
    <row r="2495" spans="3:3" ht="30.75" customHeight="1" x14ac:dyDescent="0.25">
      <c r="C2495" s="74"/>
    </row>
    <row r="2496" spans="3:3" ht="30.75" customHeight="1" x14ac:dyDescent="0.25">
      <c r="C2496" s="74"/>
    </row>
    <row r="2497" spans="3:3" ht="30.75" customHeight="1" x14ac:dyDescent="0.25">
      <c r="C2497" s="74"/>
    </row>
    <row r="2498" spans="3:3" ht="30.75" customHeight="1" x14ac:dyDescent="0.25">
      <c r="C2498" s="74"/>
    </row>
    <row r="2499" spans="3:3" ht="30.75" customHeight="1" x14ac:dyDescent="0.25">
      <c r="C2499" s="74"/>
    </row>
    <row r="2500" spans="3:3" ht="30.75" customHeight="1" x14ac:dyDescent="0.25">
      <c r="C2500" s="74"/>
    </row>
    <row r="2501" spans="3:3" ht="30.75" customHeight="1" x14ac:dyDescent="0.25">
      <c r="C2501" s="74"/>
    </row>
    <row r="2502" spans="3:3" ht="30.75" customHeight="1" x14ac:dyDescent="0.25">
      <c r="C2502" s="74"/>
    </row>
    <row r="2503" spans="3:3" ht="30.75" customHeight="1" x14ac:dyDescent="0.25">
      <c r="C2503" s="74"/>
    </row>
    <row r="2504" spans="3:3" ht="30.75" customHeight="1" x14ac:dyDescent="0.25">
      <c r="C2504" s="74"/>
    </row>
    <row r="2505" spans="3:3" ht="30.75" customHeight="1" x14ac:dyDescent="0.25">
      <c r="C2505" s="74"/>
    </row>
    <row r="2506" spans="3:3" ht="30.75" customHeight="1" x14ac:dyDescent="0.25">
      <c r="C2506" s="74"/>
    </row>
    <row r="2507" spans="3:3" ht="30.75" customHeight="1" x14ac:dyDescent="0.25">
      <c r="C2507" s="74"/>
    </row>
    <row r="2508" spans="3:3" ht="30.75" customHeight="1" x14ac:dyDescent="0.25">
      <c r="C2508" s="74"/>
    </row>
    <row r="2509" spans="3:3" ht="30.75" customHeight="1" x14ac:dyDescent="0.25">
      <c r="C2509" s="74"/>
    </row>
    <row r="2510" spans="3:3" ht="30.75" customHeight="1" x14ac:dyDescent="0.25">
      <c r="C2510" s="74"/>
    </row>
    <row r="2511" spans="3:3" ht="30.75" customHeight="1" x14ac:dyDescent="0.25">
      <c r="C2511" s="74"/>
    </row>
    <row r="2512" spans="3:3" ht="30.75" customHeight="1" x14ac:dyDescent="0.25">
      <c r="C2512" s="74"/>
    </row>
    <row r="2513" spans="3:3" ht="30.75" customHeight="1" x14ac:dyDescent="0.25">
      <c r="C2513" s="74"/>
    </row>
    <row r="2514" spans="3:3" ht="30.75" customHeight="1" x14ac:dyDescent="0.25">
      <c r="C2514" s="74"/>
    </row>
    <row r="2515" spans="3:3" ht="30.75" customHeight="1" x14ac:dyDescent="0.25">
      <c r="C2515" s="74"/>
    </row>
    <row r="2516" spans="3:3" ht="30.75" customHeight="1" x14ac:dyDescent="0.25">
      <c r="C2516" s="74"/>
    </row>
    <row r="2517" spans="3:3" ht="30.75" customHeight="1" x14ac:dyDescent="0.25">
      <c r="C2517" s="74"/>
    </row>
    <row r="2518" spans="3:3" ht="30.75" customHeight="1" x14ac:dyDescent="0.25">
      <c r="C2518" s="74"/>
    </row>
    <row r="2519" spans="3:3" ht="30.75" customHeight="1" x14ac:dyDescent="0.25">
      <c r="C2519" s="74"/>
    </row>
    <row r="2520" spans="3:3" ht="30.75" customHeight="1" x14ac:dyDescent="0.25">
      <c r="C2520" s="74"/>
    </row>
    <row r="2521" spans="3:3" ht="30.75" customHeight="1" x14ac:dyDescent="0.25">
      <c r="C2521" s="74"/>
    </row>
    <row r="2522" spans="3:3" ht="30.75" customHeight="1" x14ac:dyDescent="0.25">
      <c r="C2522" s="74"/>
    </row>
    <row r="2523" spans="3:3" ht="30.75" customHeight="1" x14ac:dyDescent="0.25">
      <c r="C2523" s="74"/>
    </row>
    <row r="2524" spans="3:3" ht="30.75" customHeight="1" x14ac:dyDescent="0.25">
      <c r="C2524" s="74"/>
    </row>
    <row r="2525" spans="3:3" ht="30.75" customHeight="1" x14ac:dyDescent="0.25">
      <c r="C2525" s="74"/>
    </row>
    <row r="2526" spans="3:3" ht="30.75" customHeight="1" x14ac:dyDescent="0.25">
      <c r="C2526" s="74"/>
    </row>
    <row r="2527" spans="3:3" ht="30.75" customHeight="1" x14ac:dyDescent="0.25">
      <c r="C2527" s="74"/>
    </row>
    <row r="2528" spans="3:3" ht="30.75" customHeight="1" x14ac:dyDescent="0.25">
      <c r="C2528" s="74"/>
    </row>
    <row r="2529" spans="3:3" ht="30.75" customHeight="1" x14ac:dyDescent="0.25">
      <c r="C2529" s="74"/>
    </row>
    <row r="2530" spans="3:3" ht="30.75" customHeight="1" x14ac:dyDescent="0.25">
      <c r="C2530" s="74"/>
    </row>
    <row r="2531" spans="3:3" ht="30.75" customHeight="1" x14ac:dyDescent="0.25">
      <c r="C2531" s="74"/>
    </row>
    <row r="2532" spans="3:3" ht="30.75" customHeight="1" x14ac:dyDescent="0.25">
      <c r="C2532" s="74"/>
    </row>
    <row r="2533" spans="3:3" ht="30.75" customHeight="1" x14ac:dyDescent="0.25">
      <c r="C2533" s="74"/>
    </row>
    <row r="2534" spans="3:3" ht="30.75" customHeight="1" x14ac:dyDescent="0.25">
      <c r="C2534" s="74"/>
    </row>
    <row r="2535" spans="3:3" ht="30.75" customHeight="1" x14ac:dyDescent="0.25">
      <c r="C2535" s="74"/>
    </row>
    <row r="2536" spans="3:3" ht="30.75" customHeight="1" x14ac:dyDescent="0.25">
      <c r="C2536" s="74"/>
    </row>
    <row r="2537" spans="3:3" ht="30.75" customHeight="1" x14ac:dyDescent="0.25">
      <c r="C2537" s="74"/>
    </row>
    <row r="2538" spans="3:3" ht="30.75" customHeight="1" x14ac:dyDescent="0.25">
      <c r="C2538" s="74"/>
    </row>
    <row r="2539" spans="3:3" ht="30.75" customHeight="1" x14ac:dyDescent="0.25">
      <c r="C2539" s="74"/>
    </row>
    <row r="2540" spans="3:3" ht="30.75" customHeight="1" x14ac:dyDescent="0.25">
      <c r="C2540" s="74"/>
    </row>
    <row r="2541" spans="3:3" ht="30.75" customHeight="1" x14ac:dyDescent="0.25">
      <c r="C2541" s="74"/>
    </row>
    <row r="2542" spans="3:3" ht="30.75" customHeight="1" x14ac:dyDescent="0.25">
      <c r="C2542" s="74"/>
    </row>
    <row r="2543" spans="3:3" ht="30.75" customHeight="1" x14ac:dyDescent="0.25">
      <c r="C2543" s="74"/>
    </row>
    <row r="2544" spans="3:3" ht="30.75" customHeight="1" x14ac:dyDescent="0.25">
      <c r="C2544" s="74"/>
    </row>
    <row r="2545" spans="3:3" ht="30.75" customHeight="1" x14ac:dyDescent="0.25">
      <c r="C2545" s="74"/>
    </row>
    <row r="2546" spans="3:3" ht="30.75" customHeight="1" x14ac:dyDescent="0.25">
      <c r="C2546" s="74"/>
    </row>
    <row r="2547" spans="3:3" ht="30.75" customHeight="1" x14ac:dyDescent="0.25">
      <c r="C2547" s="74"/>
    </row>
    <row r="2548" spans="3:3" ht="30.75" customHeight="1" x14ac:dyDescent="0.25">
      <c r="C2548" s="74"/>
    </row>
    <row r="2549" spans="3:3" ht="30.75" customHeight="1" x14ac:dyDescent="0.25">
      <c r="C2549" s="74"/>
    </row>
    <row r="2550" spans="3:3" ht="30.75" customHeight="1" x14ac:dyDescent="0.25">
      <c r="C2550" s="74"/>
    </row>
    <row r="2551" spans="3:3" ht="30.75" customHeight="1" x14ac:dyDescent="0.25">
      <c r="C2551" s="74"/>
    </row>
    <row r="2552" spans="3:3" ht="30.75" customHeight="1" x14ac:dyDescent="0.25">
      <c r="C2552" s="74"/>
    </row>
    <row r="2553" spans="3:3" ht="30.75" customHeight="1" x14ac:dyDescent="0.25">
      <c r="C2553" s="74"/>
    </row>
    <row r="2554" spans="3:3" ht="30.75" customHeight="1" x14ac:dyDescent="0.25">
      <c r="C2554" s="74"/>
    </row>
    <row r="2555" spans="3:3" ht="30.75" customHeight="1" x14ac:dyDescent="0.25">
      <c r="C2555" s="74"/>
    </row>
    <row r="2556" spans="3:3" ht="30.75" customHeight="1" x14ac:dyDescent="0.25">
      <c r="C2556" s="74"/>
    </row>
    <row r="2557" spans="3:3" ht="30.75" customHeight="1" x14ac:dyDescent="0.25">
      <c r="C2557" s="74"/>
    </row>
    <row r="2558" spans="3:3" ht="30.75" customHeight="1" x14ac:dyDescent="0.25">
      <c r="C2558" s="74"/>
    </row>
    <row r="2559" spans="3:3" ht="30.75" customHeight="1" x14ac:dyDescent="0.25">
      <c r="C2559" s="74"/>
    </row>
    <row r="2560" spans="3:3" ht="30.75" customHeight="1" x14ac:dyDescent="0.25">
      <c r="C2560" s="74"/>
    </row>
    <row r="2561" spans="3:3" ht="30.75" customHeight="1" x14ac:dyDescent="0.25">
      <c r="C2561" s="74"/>
    </row>
    <row r="2562" spans="3:3" ht="30.75" customHeight="1" x14ac:dyDescent="0.25">
      <c r="C2562" s="74"/>
    </row>
    <row r="2563" spans="3:3" ht="30.75" customHeight="1" x14ac:dyDescent="0.25">
      <c r="C2563" s="74"/>
    </row>
    <row r="2564" spans="3:3" ht="30.75" customHeight="1" x14ac:dyDescent="0.25">
      <c r="C2564" s="74"/>
    </row>
    <row r="2565" spans="3:3" ht="30.75" customHeight="1" x14ac:dyDescent="0.25">
      <c r="C2565" s="74"/>
    </row>
    <row r="2566" spans="3:3" ht="30.75" customHeight="1" x14ac:dyDescent="0.25">
      <c r="C2566" s="74"/>
    </row>
    <row r="2567" spans="3:3" ht="30.75" customHeight="1" x14ac:dyDescent="0.25">
      <c r="C2567" s="74"/>
    </row>
    <row r="2568" spans="3:3" ht="30.75" customHeight="1" x14ac:dyDescent="0.25">
      <c r="C2568" s="74"/>
    </row>
    <row r="2569" spans="3:3" ht="30.75" customHeight="1" x14ac:dyDescent="0.25">
      <c r="C2569" s="74"/>
    </row>
    <row r="2570" spans="3:3" ht="30.75" customHeight="1" x14ac:dyDescent="0.25">
      <c r="C2570" s="74"/>
    </row>
    <row r="2571" spans="3:3" ht="30.75" customHeight="1" x14ac:dyDescent="0.25">
      <c r="C2571" s="74"/>
    </row>
    <row r="2572" spans="3:3" ht="30.75" customHeight="1" x14ac:dyDescent="0.25">
      <c r="C2572" s="74"/>
    </row>
    <row r="2573" spans="3:3" ht="30.75" customHeight="1" x14ac:dyDescent="0.25">
      <c r="C2573" s="74"/>
    </row>
    <row r="2574" spans="3:3" ht="30.75" customHeight="1" x14ac:dyDescent="0.25">
      <c r="C2574" s="74"/>
    </row>
    <row r="2575" spans="3:3" ht="30.75" customHeight="1" x14ac:dyDescent="0.25">
      <c r="C2575" s="74"/>
    </row>
    <row r="2576" spans="3:3" ht="30.75" customHeight="1" x14ac:dyDescent="0.25">
      <c r="C2576" s="74"/>
    </row>
    <row r="2577" spans="3:3" ht="30.75" customHeight="1" x14ac:dyDescent="0.25">
      <c r="C2577" s="74"/>
    </row>
    <row r="2578" spans="3:3" ht="30.75" customHeight="1" x14ac:dyDescent="0.25">
      <c r="C2578" s="74"/>
    </row>
    <row r="2579" spans="3:3" ht="30.75" customHeight="1" x14ac:dyDescent="0.25">
      <c r="C2579" s="74"/>
    </row>
    <row r="2580" spans="3:3" ht="30.75" customHeight="1" x14ac:dyDescent="0.25">
      <c r="C2580" s="74"/>
    </row>
    <row r="2581" spans="3:3" ht="30.75" customHeight="1" x14ac:dyDescent="0.25">
      <c r="C2581" s="74"/>
    </row>
    <row r="2582" spans="3:3" ht="30.75" customHeight="1" x14ac:dyDescent="0.25">
      <c r="C2582" s="74"/>
    </row>
    <row r="2583" spans="3:3" ht="30.75" customHeight="1" x14ac:dyDescent="0.25">
      <c r="C2583" s="74"/>
    </row>
    <row r="2584" spans="3:3" ht="30.75" customHeight="1" x14ac:dyDescent="0.25">
      <c r="C2584" s="74"/>
    </row>
    <row r="2585" spans="3:3" ht="30.75" customHeight="1" x14ac:dyDescent="0.25">
      <c r="C2585" s="74"/>
    </row>
    <row r="2586" spans="3:3" ht="30.75" customHeight="1" x14ac:dyDescent="0.25">
      <c r="C2586" s="74"/>
    </row>
    <row r="2587" spans="3:3" ht="30.75" customHeight="1" x14ac:dyDescent="0.25">
      <c r="C2587" s="74"/>
    </row>
    <row r="2588" spans="3:3" ht="30.75" customHeight="1" x14ac:dyDescent="0.25">
      <c r="C2588" s="74"/>
    </row>
    <row r="2589" spans="3:3" ht="30.75" customHeight="1" x14ac:dyDescent="0.25">
      <c r="C2589" s="74"/>
    </row>
    <row r="2590" spans="3:3" ht="30.75" customHeight="1" x14ac:dyDescent="0.25">
      <c r="C2590" s="74"/>
    </row>
    <row r="2591" spans="3:3" ht="30.75" customHeight="1" x14ac:dyDescent="0.25">
      <c r="C2591" s="74"/>
    </row>
    <row r="2592" spans="3:3" ht="30.75" customHeight="1" x14ac:dyDescent="0.25">
      <c r="C2592" s="74"/>
    </row>
    <row r="2593" spans="3:3" ht="30.75" customHeight="1" x14ac:dyDescent="0.25">
      <c r="C2593" s="74"/>
    </row>
    <row r="2594" spans="3:3" ht="30.75" customHeight="1" x14ac:dyDescent="0.25">
      <c r="C2594" s="74"/>
    </row>
    <row r="2595" spans="3:3" ht="30.75" customHeight="1" x14ac:dyDescent="0.25">
      <c r="C2595" s="74"/>
    </row>
    <row r="2596" spans="3:3" ht="30.75" customHeight="1" x14ac:dyDescent="0.25">
      <c r="C2596" s="74"/>
    </row>
    <row r="2597" spans="3:3" ht="30.75" customHeight="1" x14ac:dyDescent="0.25">
      <c r="C2597" s="74"/>
    </row>
    <row r="2598" spans="3:3" ht="30.75" customHeight="1" x14ac:dyDescent="0.25">
      <c r="C2598" s="74"/>
    </row>
    <row r="2599" spans="3:3" ht="30.75" customHeight="1" x14ac:dyDescent="0.25">
      <c r="C2599" s="74"/>
    </row>
    <row r="2600" spans="3:3" ht="30.75" customHeight="1" x14ac:dyDescent="0.25">
      <c r="C2600" s="74"/>
    </row>
    <row r="2601" spans="3:3" ht="30.75" customHeight="1" x14ac:dyDescent="0.25">
      <c r="C2601" s="74"/>
    </row>
    <row r="2602" spans="3:3" ht="30.75" customHeight="1" x14ac:dyDescent="0.25">
      <c r="C2602" s="74"/>
    </row>
    <row r="2603" spans="3:3" ht="30.75" customHeight="1" x14ac:dyDescent="0.25">
      <c r="C2603" s="74"/>
    </row>
    <row r="2604" spans="3:3" ht="30.75" customHeight="1" x14ac:dyDescent="0.25">
      <c r="C2604" s="74"/>
    </row>
    <row r="2605" spans="3:3" ht="30.75" customHeight="1" x14ac:dyDescent="0.25">
      <c r="C2605" s="74"/>
    </row>
    <row r="2606" spans="3:3" ht="30.75" customHeight="1" x14ac:dyDescent="0.25">
      <c r="C2606" s="74"/>
    </row>
    <row r="2607" spans="3:3" ht="30.75" customHeight="1" x14ac:dyDescent="0.25">
      <c r="C2607" s="74"/>
    </row>
    <row r="2608" spans="3:3" ht="30.75" customHeight="1" x14ac:dyDescent="0.25">
      <c r="C2608" s="74"/>
    </row>
    <row r="2609" spans="3:3" ht="30.75" customHeight="1" x14ac:dyDescent="0.25">
      <c r="C2609" s="74"/>
    </row>
    <row r="2610" spans="3:3" ht="30.75" customHeight="1" x14ac:dyDescent="0.25">
      <c r="C2610" s="74"/>
    </row>
    <row r="2611" spans="3:3" ht="30.75" customHeight="1" x14ac:dyDescent="0.25">
      <c r="C2611" s="74"/>
    </row>
    <row r="2612" spans="3:3" ht="30.75" customHeight="1" x14ac:dyDescent="0.25">
      <c r="C2612" s="74"/>
    </row>
    <row r="2613" spans="3:3" ht="30.75" customHeight="1" x14ac:dyDescent="0.25">
      <c r="C2613" s="74"/>
    </row>
    <row r="2614" spans="3:3" ht="30.75" customHeight="1" x14ac:dyDescent="0.25">
      <c r="C2614" s="74"/>
    </row>
    <row r="2615" spans="3:3" ht="30.75" customHeight="1" x14ac:dyDescent="0.25">
      <c r="C2615" s="74"/>
    </row>
    <row r="2616" spans="3:3" ht="30.75" customHeight="1" x14ac:dyDescent="0.25">
      <c r="C2616" s="74"/>
    </row>
    <row r="2617" spans="3:3" ht="30.75" customHeight="1" x14ac:dyDescent="0.25">
      <c r="C2617" s="74"/>
    </row>
    <row r="2618" spans="3:3" ht="30.75" customHeight="1" x14ac:dyDescent="0.25">
      <c r="C2618" s="74"/>
    </row>
    <row r="2619" spans="3:3" ht="30.75" customHeight="1" x14ac:dyDescent="0.25">
      <c r="C2619" s="74"/>
    </row>
    <row r="2620" spans="3:3" ht="30.75" customHeight="1" x14ac:dyDescent="0.25">
      <c r="C2620" s="74"/>
    </row>
    <row r="2621" spans="3:3" ht="30.75" customHeight="1" x14ac:dyDescent="0.25">
      <c r="C2621" s="74"/>
    </row>
    <row r="2622" spans="3:3" ht="30.75" customHeight="1" x14ac:dyDescent="0.25">
      <c r="C2622" s="74"/>
    </row>
    <row r="2623" spans="3:3" ht="30.75" customHeight="1" x14ac:dyDescent="0.25">
      <c r="C2623" s="74"/>
    </row>
    <row r="2624" spans="3:3" ht="30.75" customHeight="1" x14ac:dyDescent="0.25">
      <c r="C2624" s="74"/>
    </row>
    <row r="2625" spans="3:3" ht="30.75" customHeight="1" x14ac:dyDescent="0.25">
      <c r="C2625" s="74"/>
    </row>
    <row r="2626" spans="3:3" ht="30.75" customHeight="1" x14ac:dyDescent="0.25">
      <c r="C2626" s="74"/>
    </row>
    <row r="2627" spans="3:3" ht="30.75" customHeight="1" x14ac:dyDescent="0.25">
      <c r="C2627" s="74"/>
    </row>
    <row r="2628" spans="3:3" ht="30.75" customHeight="1" x14ac:dyDescent="0.25">
      <c r="C2628" s="74"/>
    </row>
    <row r="2629" spans="3:3" ht="30.75" customHeight="1" x14ac:dyDescent="0.25">
      <c r="C2629" s="74"/>
    </row>
    <row r="2630" spans="3:3" ht="30.75" customHeight="1" x14ac:dyDescent="0.25">
      <c r="C2630" s="74"/>
    </row>
    <row r="2631" spans="3:3" ht="30.75" customHeight="1" x14ac:dyDescent="0.25">
      <c r="C2631" s="74"/>
    </row>
    <row r="2632" spans="3:3" ht="30.75" customHeight="1" x14ac:dyDescent="0.25">
      <c r="C2632" s="74"/>
    </row>
    <row r="2633" spans="3:3" ht="30.75" customHeight="1" x14ac:dyDescent="0.25">
      <c r="C2633" s="74"/>
    </row>
    <row r="2634" spans="3:3" ht="30.75" customHeight="1" x14ac:dyDescent="0.25">
      <c r="C2634" s="74"/>
    </row>
    <row r="2635" spans="3:3" ht="30.75" customHeight="1" x14ac:dyDescent="0.25">
      <c r="C2635" s="74"/>
    </row>
    <row r="2636" spans="3:3" ht="30.75" customHeight="1" x14ac:dyDescent="0.25">
      <c r="C2636" s="74"/>
    </row>
    <row r="2637" spans="3:3" ht="30.75" customHeight="1" x14ac:dyDescent="0.25">
      <c r="C2637" s="74"/>
    </row>
    <row r="2638" spans="3:3" ht="30.75" customHeight="1" x14ac:dyDescent="0.25">
      <c r="C2638" s="74"/>
    </row>
    <row r="2639" spans="3:3" ht="30.75" customHeight="1" x14ac:dyDescent="0.25">
      <c r="C2639" s="74"/>
    </row>
    <row r="2640" spans="3:3" ht="30.75" customHeight="1" x14ac:dyDescent="0.25">
      <c r="C2640" s="74"/>
    </row>
    <row r="2641" spans="3:3" ht="30.75" customHeight="1" x14ac:dyDescent="0.25">
      <c r="C2641" s="74"/>
    </row>
    <row r="2642" spans="3:3" ht="30.75" customHeight="1" x14ac:dyDescent="0.25">
      <c r="C2642" s="74"/>
    </row>
    <row r="2643" spans="3:3" ht="30.75" customHeight="1" x14ac:dyDescent="0.25">
      <c r="C2643" s="74"/>
    </row>
    <row r="2644" spans="3:3" ht="30.75" customHeight="1" x14ac:dyDescent="0.25">
      <c r="C2644" s="74"/>
    </row>
    <row r="2645" spans="3:3" ht="30.75" customHeight="1" x14ac:dyDescent="0.25">
      <c r="C2645" s="74"/>
    </row>
    <row r="2646" spans="3:3" ht="30.75" customHeight="1" x14ac:dyDescent="0.25">
      <c r="C2646" s="74"/>
    </row>
    <row r="2647" spans="3:3" ht="30.75" customHeight="1" x14ac:dyDescent="0.25">
      <c r="C2647" s="74"/>
    </row>
    <row r="2648" spans="3:3" ht="30.75" customHeight="1" x14ac:dyDescent="0.25">
      <c r="C2648" s="74"/>
    </row>
    <row r="2649" spans="3:3" ht="30.75" customHeight="1" x14ac:dyDescent="0.25">
      <c r="C2649" s="74"/>
    </row>
    <row r="2650" spans="3:3" ht="30.75" customHeight="1" x14ac:dyDescent="0.25">
      <c r="C2650" s="74"/>
    </row>
    <row r="2651" spans="3:3" ht="30.75" customHeight="1" x14ac:dyDescent="0.25">
      <c r="C2651" s="74"/>
    </row>
    <row r="2652" spans="3:3" ht="30.75" customHeight="1" x14ac:dyDescent="0.25">
      <c r="C2652" s="74"/>
    </row>
    <row r="2653" spans="3:3" ht="30.75" customHeight="1" x14ac:dyDescent="0.25">
      <c r="C2653" s="74"/>
    </row>
    <row r="2654" spans="3:3" ht="30.75" customHeight="1" x14ac:dyDescent="0.25">
      <c r="C2654" s="74"/>
    </row>
    <row r="2655" spans="3:3" ht="30.75" customHeight="1" x14ac:dyDescent="0.25">
      <c r="C2655" s="74"/>
    </row>
    <row r="2656" spans="3:3" ht="30.75" customHeight="1" x14ac:dyDescent="0.25">
      <c r="C2656" s="74"/>
    </row>
    <row r="2657" spans="3:3" ht="30.75" customHeight="1" x14ac:dyDescent="0.25">
      <c r="C2657" s="74"/>
    </row>
    <row r="2658" spans="3:3" ht="30.75" customHeight="1" x14ac:dyDescent="0.25">
      <c r="C2658" s="74"/>
    </row>
    <row r="2659" spans="3:3" ht="30.75" customHeight="1" x14ac:dyDescent="0.25">
      <c r="C2659" s="74"/>
    </row>
    <row r="2660" spans="3:3" ht="30.75" customHeight="1" x14ac:dyDescent="0.25">
      <c r="C2660" s="74"/>
    </row>
    <row r="2661" spans="3:3" ht="30.75" customHeight="1" x14ac:dyDescent="0.25">
      <c r="C2661" s="74"/>
    </row>
    <row r="2662" spans="3:3" ht="30.75" customHeight="1" x14ac:dyDescent="0.25">
      <c r="C2662" s="74"/>
    </row>
    <row r="2663" spans="3:3" ht="30.75" customHeight="1" x14ac:dyDescent="0.25">
      <c r="C2663" s="74"/>
    </row>
    <row r="2664" spans="3:3" ht="30.75" customHeight="1" x14ac:dyDescent="0.25">
      <c r="C2664" s="74"/>
    </row>
    <row r="2665" spans="3:3" ht="30.75" customHeight="1" x14ac:dyDescent="0.25">
      <c r="C2665" s="74"/>
    </row>
    <row r="2666" spans="3:3" ht="30.75" customHeight="1" x14ac:dyDescent="0.25">
      <c r="C2666" s="74"/>
    </row>
    <row r="2667" spans="3:3" ht="30.75" customHeight="1" x14ac:dyDescent="0.25">
      <c r="C2667" s="74"/>
    </row>
    <row r="2668" spans="3:3" ht="30.75" customHeight="1" x14ac:dyDescent="0.25">
      <c r="C2668" s="74"/>
    </row>
    <row r="2669" spans="3:3" ht="30.75" customHeight="1" x14ac:dyDescent="0.25">
      <c r="C2669" s="74"/>
    </row>
    <row r="2670" spans="3:3" ht="30.75" customHeight="1" x14ac:dyDescent="0.25">
      <c r="C2670" s="74"/>
    </row>
    <row r="2671" spans="3:3" ht="30.75" customHeight="1" x14ac:dyDescent="0.25">
      <c r="C2671" s="74"/>
    </row>
    <row r="2672" spans="3:3" ht="30.75" customHeight="1" x14ac:dyDescent="0.25">
      <c r="C2672" s="74"/>
    </row>
    <row r="2673" spans="3:3" ht="30.75" customHeight="1" x14ac:dyDescent="0.25">
      <c r="C2673" s="74"/>
    </row>
    <row r="2674" spans="3:3" ht="30.75" customHeight="1" x14ac:dyDescent="0.25">
      <c r="C2674" s="74"/>
    </row>
    <row r="2675" spans="3:3" ht="30.75" customHeight="1" x14ac:dyDescent="0.25">
      <c r="C2675" s="74"/>
    </row>
    <row r="2676" spans="3:3" ht="30.75" customHeight="1" x14ac:dyDescent="0.25">
      <c r="C2676" s="74"/>
    </row>
    <row r="2677" spans="3:3" ht="30.75" customHeight="1" x14ac:dyDescent="0.25">
      <c r="C2677" s="74"/>
    </row>
    <row r="2678" spans="3:3" ht="30.75" customHeight="1" x14ac:dyDescent="0.25">
      <c r="C2678" s="74"/>
    </row>
    <row r="2679" spans="3:3" ht="30.75" customHeight="1" x14ac:dyDescent="0.25">
      <c r="C2679" s="74"/>
    </row>
    <row r="2680" spans="3:3" ht="30.75" customHeight="1" x14ac:dyDescent="0.25">
      <c r="C2680" s="74"/>
    </row>
    <row r="2681" spans="3:3" ht="30.75" customHeight="1" x14ac:dyDescent="0.25">
      <c r="C2681" s="74"/>
    </row>
    <row r="2682" spans="3:3" ht="30.75" customHeight="1" x14ac:dyDescent="0.25">
      <c r="C2682" s="74"/>
    </row>
    <row r="2683" spans="3:3" ht="30.75" customHeight="1" x14ac:dyDescent="0.25">
      <c r="C2683" s="74"/>
    </row>
    <row r="2684" spans="3:3" ht="30.75" customHeight="1" x14ac:dyDescent="0.25">
      <c r="C2684" s="74"/>
    </row>
    <row r="2685" spans="3:3" ht="30.75" customHeight="1" x14ac:dyDescent="0.25">
      <c r="C2685" s="74"/>
    </row>
    <row r="2686" spans="3:3" ht="30.75" customHeight="1" x14ac:dyDescent="0.25">
      <c r="C2686" s="74"/>
    </row>
    <row r="2687" spans="3:3" ht="30.75" customHeight="1" x14ac:dyDescent="0.25">
      <c r="C2687" s="74"/>
    </row>
    <row r="2688" spans="3:3" ht="30.75" customHeight="1" x14ac:dyDescent="0.25">
      <c r="C2688" s="74"/>
    </row>
    <row r="2689" spans="3:3" ht="30.75" customHeight="1" x14ac:dyDescent="0.25">
      <c r="C2689" s="74"/>
    </row>
    <row r="2690" spans="3:3" ht="30.75" customHeight="1" x14ac:dyDescent="0.25">
      <c r="C2690" s="74"/>
    </row>
    <row r="2691" spans="3:3" ht="30.75" customHeight="1" x14ac:dyDescent="0.25">
      <c r="C2691" s="74"/>
    </row>
    <row r="2692" spans="3:3" ht="30.75" customHeight="1" x14ac:dyDescent="0.25">
      <c r="C2692" s="74"/>
    </row>
    <row r="2693" spans="3:3" ht="30.75" customHeight="1" x14ac:dyDescent="0.25">
      <c r="C2693" s="74"/>
    </row>
    <row r="2694" spans="3:3" ht="30.75" customHeight="1" x14ac:dyDescent="0.25">
      <c r="C2694" s="74"/>
    </row>
    <row r="2695" spans="3:3" ht="30.75" customHeight="1" x14ac:dyDescent="0.25">
      <c r="C2695" s="74"/>
    </row>
    <row r="2696" spans="3:3" ht="30.75" customHeight="1" x14ac:dyDescent="0.25">
      <c r="C2696" s="74"/>
    </row>
    <row r="2697" spans="3:3" ht="30.75" customHeight="1" x14ac:dyDescent="0.25">
      <c r="C2697" s="74"/>
    </row>
    <row r="2698" spans="3:3" ht="30.75" customHeight="1" x14ac:dyDescent="0.25">
      <c r="C2698" s="74"/>
    </row>
    <row r="2699" spans="3:3" ht="30.75" customHeight="1" x14ac:dyDescent="0.25">
      <c r="C2699" s="74"/>
    </row>
    <row r="2700" spans="3:3" ht="30.75" customHeight="1" x14ac:dyDescent="0.25">
      <c r="C2700" s="74"/>
    </row>
    <row r="2701" spans="3:3" ht="30.75" customHeight="1" x14ac:dyDescent="0.25">
      <c r="C2701" s="74"/>
    </row>
    <row r="2702" spans="3:3" ht="30.75" customHeight="1" x14ac:dyDescent="0.25">
      <c r="C2702" s="74"/>
    </row>
    <row r="2703" spans="3:3" ht="30.75" customHeight="1" x14ac:dyDescent="0.25">
      <c r="C2703" s="74"/>
    </row>
    <row r="2704" spans="3:3" ht="30.75" customHeight="1" x14ac:dyDescent="0.25">
      <c r="C2704" s="74"/>
    </row>
    <row r="2705" spans="3:3" ht="30.75" customHeight="1" x14ac:dyDescent="0.25">
      <c r="C2705" s="74"/>
    </row>
    <row r="2706" spans="3:3" ht="30.75" customHeight="1" x14ac:dyDescent="0.25">
      <c r="C2706" s="74"/>
    </row>
    <row r="2707" spans="3:3" ht="30.75" customHeight="1" x14ac:dyDescent="0.25">
      <c r="C2707" s="74"/>
    </row>
    <row r="2708" spans="3:3" ht="30.75" customHeight="1" x14ac:dyDescent="0.25">
      <c r="C2708" s="74"/>
    </row>
    <row r="2709" spans="3:3" ht="30.75" customHeight="1" x14ac:dyDescent="0.25">
      <c r="C2709" s="74"/>
    </row>
    <row r="2710" spans="3:3" ht="30.75" customHeight="1" x14ac:dyDescent="0.25">
      <c r="C2710" s="74"/>
    </row>
    <row r="2711" spans="3:3" ht="30.75" customHeight="1" x14ac:dyDescent="0.25">
      <c r="C2711" s="74"/>
    </row>
    <row r="2712" spans="3:3" ht="30.75" customHeight="1" x14ac:dyDescent="0.25">
      <c r="C2712" s="74"/>
    </row>
    <row r="2713" spans="3:3" ht="30.75" customHeight="1" x14ac:dyDescent="0.25">
      <c r="C2713" s="74"/>
    </row>
    <row r="2714" spans="3:3" ht="30.75" customHeight="1" x14ac:dyDescent="0.25">
      <c r="C2714" s="74"/>
    </row>
    <row r="2715" spans="3:3" ht="30.75" customHeight="1" x14ac:dyDescent="0.25">
      <c r="C2715" s="74"/>
    </row>
    <row r="2716" spans="3:3" ht="30.75" customHeight="1" x14ac:dyDescent="0.25">
      <c r="C2716" s="74"/>
    </row>
    <row r="2717" spans="3:3" ht="30.75" customHeight="1" x14ac:dyDescent="0.25">
      <c r="C2717" s="74"/>
    </row>
    <row r="2718" spans="3:3" ht="30.75" customHeight="1" x14ac:dyDescent="0.25">
      <c r="C2718" s="74"/>
    </row>
    <row r="2719" spans="3:3" ht="30.75" customHeight="1" x14ac:dyDescent="0.25">
      <c r="C2719" s="74"/>
    </row>
    <row r="2720" spans="3:3" ht="30.75" customHeight="1" x14ac:dyDescent="0.25">
      <c r="C2720" s="74"/>
    </row>
    <row r="2721" spans="3:3" ht="30.75" customHeight="1" x14ac:dyDescent="0.25">
      <c r="C2721" s="74"/>
    </row>
    <row r="2722" spans="3:3" ht="30.75" customHeight="1" x14ac:dyDescent="0.25">
      <c r="C2722" s="74"/>
    </row>
    <row r="2723" spans="3:3" ht="30.75" customHeight="1" x14ac:dyDescent="0.25">
      <c r="C2723" s="74"/>
    </row>
    <row r="2724" spans="3:3" ht="30.75" customHeight="1" x14ac:dyDescent="0.25">
      <c r="C2724" s="74"/>
    </row>
    <row r="2725" spans="3:3" ht="30.75" customHeight="1" x14ac:dyDescent="0.25">
      <c r="C2725" s="74"/>
    </row>
    <row r="2726" spans="3:3" ht="30.75" customHeight="1" x14ac:dyDescent="0.25">
      <c r="C2726" s="74"/>
    </row>
    <row r="2727" spans="3:3" ht="30.75" customHeight="1" x14ac:dyDescent="0.25">
      <c r="C2727" s="74"/>
    </row>
    <row r="2728" spans="3:3" ht="30.75" customHeight="1" x14ac:dyDescent="0.25">
      <c r="C2728" s="74"/>
    </row>
    <row r="2729" spans="3:3" ht="30.75" customHeight="1" x14ac:dyDescent="0.25">
      <c r="C2729" s="74"/>
    </row>
    <row r="2730" spans="3:3" ht="30.75" customHeight="1" x14ac:dyDescent="0.25">
      <c r="C2730" s="74"/>
    </row>
    <row r="2731" spans="3:3" ht="30.75" customHeight="1" x14ac:dyDescent="0.25">
      <c r="C2731" s="74"/>
    </row>
    <row r="2732" spans="3:3" ht="30.75" customHeight="1" x14ac:dyDescent="0.25">
      <c r="C2732" s="74"/>
    </row>
    <row r="2733" spans="3:3" ht="30.75" customHeight="1" x14ac:dyDescent="0.25">
      <c r="C2733" s="74"/>
    </row>
    <row r="2734" spans="3:3" ht="30.75" customHeight="1" x14ac:dyDescent="0.25">
      <c r="C2734" s="74"/>
    </row>
    <row r="2735" spans="3:3" ht="30.75" customHeight="1" x14ac:dyDescent="0.25">
      <c r="C2735" s="74"/>
    </row>
    <row r="2736" spans="3:3" ht="30.75" customHeight="1" x14ac:dyDescent="0.25">
      <c r="C2736" s="74"/>
    </row>
    <row r="2737" spans="3:3" ht="30.75" customHeight="1" x14ac:dyDescent="0.25">
      <c r="C2737" s="74"/>
    </row>
    <row r="2738" spans="3:3" ht="30.75" customHeight="1" x14ac:dyDescent="0.25">
      <c r="C2738" s="74"/>
    </row>
    <row r="2739" spans="3:3" ht="30.75" customHeight="1" x14ac:dyDescent="0.25">
      <c r="C2739" s="74"/>
    </row>
    <row r="2740" spans="3:3" ht="30.75" customHeight="1" x14ac:dyDescent="0.25">
      <c r="C2740" s="74"/>
    </row>
    <row r="2741" spans="3:3" ht="30.75" customHeight="1" x14ac:dyDescent="0.25">
      <c r="C2741" s="74"/>
    </row>
    <row r="2742" spans="3:3" ht="30.75" customHeight="1" x14ac:dyDescent="0.25">
      <c r="C2742" s="74"/>
    </row>
    <row r="2743" spans="3:3" ht="30.75" customHeight="1" x14ac:dyDescent="0.25">
      <c r="C2743" s="74"/>
    </row>
    <row r="2744" spans="3:3" ht="30.75" customHeight="1" x14ac:dyDescent="0.25">
      <c r="C2744" s="74"/>
    </row>
    <row r="2745" spans="3:3" ht="30.75" customHeight="1" x14ac:dyDescent="0.25">
      <c r="C2745" s="74"/>
    </row>
    <row r="2746" spans="3:3" ht="30.75" customHeight="1" x14ac:dyDescent="0.25">
      <c r="C2746" s="74"/>
    </row>
    <row r="2747" spans="3:3" ht="30.75" customHeight="1" x14ac:dyDescent="0.25">
      <c r="C2747" s="74"/>
    </row>
    <row r="2748" spans="3:3" ht="30.75" customHeight="1" x14ac:dyDescent="0.25">
      <c r="C2748" s="74"/>
    </row>
    <row r="2749" spans="3:3" ht="30.75" customHeight="1" x14ac:dyDescent="0.25">
      <c r="C2749" s="74"/>
    </row>
    <row r="2750" spans="3:3" ht="30.75" customHeight="1" x14ac:dyDescent="0.25">
      <c r="C2750" s="74"/>
    </row>
    <row r="2751" spans="3:3" ht="30.75" customHeight="1" x14ac:dyDescent="0.25">
      <c r="C2751" s="74"/>
    </row>
    <row r="2752" spans="3:3" ht="30.75" customHeight="1" x14ac:dyDescent="0.25">
      <c r="C2752" s="74"/>
    </row>
    <row r="2753" spans="3:3" ht="30.75" customHeight="1" x14ac:dyDescent="0.25">
      <c r="C2753" s="74"/>
    </row>
    <row r="2754" spans="3:3" ht="30.75" customHeight="1" x14ac:dyDescent="0.25">
      <c r="C2754" s="74"/>
    </row>
    <row r="2755" spans="3:3" ht="30.75" customHeight="1" x14ac:dyDescent="0.25">
      <c r="C2755" s="74"/>
    </row>
    <row r="2756" spans="3:3" ht="30.75" customHeight="1" x14ac:dyDescent="0.25">
      <c r="C2756" s="74"/>
    </row>
    <row r="2757" spans="3:3" ht="30.75" customHeight="1" x14ac:dyDescent="0.25">
      <c r="C2757" s="74"/>
    </row>
    <row r="2758" spans="3:3" ht="30.75" customHeight="1" x14ac:dyDescent="0.25">
      <c r="C2758" s="74"/>
    </row>
    <row r="2759" spans="3:3" ht="30.75" customHeight="1" x14ac:dyDescent="0.25">
      <c r="C2759" s="74"/>
    </row>
    <row r="2760" spans="3:3" ht="30.75" customHeight="1" x14ac:dyDescent="0.25">
      <c r="C2760" s="74"/>
    </row>
    <row r="2761" spans="3:3" ht="30.75" customHeight="1" x14ac:dyDescent="0.25">
      <c r="C2761" s="74"/>
    </row>
    <row r="2762" spans="3:3" ht="30.75" customHeight="1" x14ac:dyDescent="0.25">
      <c r="C2762" s="74"/>
    </row>
    <row r="2763" spans="3:3" ht="30.75" customHeight="1" x14ac:dyDescent="0.25">
      <c r="C2763" s="74"/>
    </row>
    <row r="2764" spans="3:3" ht="30.75" customHeight="1" x14ac:dyDescent="0.25">
      <c r="C2764" s="74"/>
    </row>
    <row r="2765" spans="3:3" ht="30.75" customHeight="1" x14ac:dyDescent="0.25">
      <c r="C2765" s="74"/>
    </row>
    <row r="2766" spans="3:3" ht="30.75" customHeight="1" x14ac:dyDescent="0.25">
      <c r="C2766" s="74"/>
    </row>
    <row r="2767" spans="3:3" ht="30.75" customHeight="1" x14ac:dyDescent="0.25">
      <c r="C2767" s="74"/>
    </row>
    <row r="2768" spans="3:3" ht="30.75" customHeight="1" x14ac:dyDescent="0.25">
      <c r="C2768" s="74"/>
    </row>
    <row r="2769" spans="3:3" ht="30.75" customHeight="1" x14ac:dyDescent="0.25">
      <c r="C2769" s="74"/>
    </row>
    <row r="2770" spans="3:3" ht="30.75" customHeight="1" x14ac:dyDescent="0.25">
      <c r="C2770" s="74"/>
    </row>
    <row r="2771" spans="3:3" ht="30.75" customHeight="1" x14ac:dyDescent="0.25">
      <c r="C2771" s="74"/>
    </row>
    <row r="2772" spans="3:3" ht="30.75" customHeight="1" x14ac:dyDescent="0.25">
      <c r="C2772" s="74"/>
    </row>
    <row r="2773" spans="3:3" ht="30.75" customHeight="1" x14ac:dyDescent="0.25">
      <c r="C2773" s="74"/>
    </row>
    <row r="2774" spans="3:3" ht="30.75" customHeight="1" x14ac:dyDescent="0.25">
      <c r="C2774" s="74"/>
    </row>
    <row r="2775" spans="3:3" ht="30.75" customHeight="1" x14ac:dyDescent="0.25">
      <c r="C2775" s="74"/>
    </row>
    <row r="2776" spans="3:3" ht="30.75" customHeight="1" x14ac:dyDescent="0.25">
      <c r="C2776" s="74"/>
    </row>
    <row r="2777" spans="3:3" ht="30.75" customHeight="1" x14ac:dyDescent="0.25">
      <c r="C2777" s="74"/>
    </row>
    <row r="2778" spans="3:3" ht="30.75" customHeight="1" x14ac:dyDescent="0.25">
      <c r="C2778" s="74"/>
    </row>
    <row r="2779" spans="3:3" ht="30.75" customHeight="1" x14ac:dyDescent="0.25">
      <c r="C2779" s="74"/>
    </row>
    <row r="2780" spans="3:3" ht="30.75" customHeight="1" x14ac:dyDescent="0.25">
      <c r="C2780" s="74"/>
    </row>
    <row r="2781" spans="3:3" ht="30.75" customHeight="1" x14ac:dyDescent="0.25">
      <c r="C2781" s="74"/>
    </row>
    <row r="2782" spans="3:3" ht="30.75" customHeight="1" x14ac:dyDescent="0.25">
      <c r="C2782" s="74"/>
    </row>
    <row r="2783" spans="3:3" ht="30.75" customHeight="1" x14ac:dyDescent="0.25">
      <c r="C2783" s="74"/>
    </row>
    <row r="2784" spans="3:3" ht="30.75" customHeight="1" x14ac:dyDescent="0.25">
      <c r="C2784" s="74"/>
    </row>
    <row r="2785" spans="3:3" ht="30.75" customHeight="1" x14ac:dyDescent="0.25">
      <c r="C2785" s="74"/>
    </row>
    <row r="2786" spans="3:3" ht="30.75" customHeight="1" x14ac:dyDescent="0.25">
      <c r="C2786" s="74"/>
    </row>
    <row r="2787" spans="3:3" ht="30.75" customHeight="1" x14ac:dyDescent="0.25">
      <c r="C2787" s="74"/>
    </row>
    <row r="2788" spans="3:3" ht="30.75" customHeight="1" x14ac:dyDescent="0.25">
      <c r="C2788" s="74"/>
    </row>
    <row r="2789" spans="3:3" ht="30.75" customHeight="1" x14ac:dyDescent="0.25">
      <c r="C2789" s="74"/>
    </row>
    <row r="2790" spans="3:3" ht="30.75" customHeight="1" x14ac:dyDescent="0.25">
      <c r="C2790" s="74"/>
    </row>
    <row r="2791" spans="3:3" ht="30.75" customHeight="1" x14ac:dyDescent="0.25">
      <c r="C2791" s="74"/>
    </row>
    <row r="2792" spans="3:3" ht="30.75" customHeight="1" x14ac:dyDescent="0.25">
      <c r="C2792" s="74"/>
    </row>
    <row r="2793" spans="3:3" ht="30.75" customHeight="1" x14ac:dyDescent="0.25">
      <c r="C2793" s="74"/>
    </row>
    <row r="2794" spans="3:3" ht="30.75" customHeight="1" x14ac:dyDescent="0.25">
      <c r="C2794" s="74"/>
    </row>
    <row r="2795" spans="3:3" ht="30.75" customHeight="1" x14ac:dyDescent="0.25">
      <c r="C2795" s="74"/>
    </row>
    <row r="2796" spans="3:3" ht="30.75" customHeight="1" x14ac:dyDescent="0.25">
      <c r="C2796" s="74"/>
    </row>
    <row r="2797" spans="3:3" ht="30.75" customHeight="1" x14ac:dyDescent="0.25">
      <c r="C2797" s="74"/>
    </row>
    <row r="2798" spans="3:3" ht="30.75" customHeight="1" x14ac:dyDescent="0.25">
      <c r="C2798" s="74"/>
    </row>
    <row r="2799" spans="3:3" ht="30.75" customHeight="1" x14ac:dyDescent="0.25">
      <c r="C2799" s="74"/>
    </row>
    <row r="2800" spans="3:3" ht="30.75" customHeight="1" x14ac:dyDescent="0.25">
      <c r="C2800" s="74"/>
    </row>
    <row r="2801" spans="3:3" ht="30.75" customHeight="1" x14ac:dyDescent="0.25">
      <c r="C2801" s="74"/>
    </row>
    <row r="2802" spans="3:3" ht="30.75" customHeight="1" x14ac:dyDescent="0.25">
      <c r="C2802" s="74"/>
    </row>
    <row r="2803" spans="3:3" ht="30.75" customHeight="1" x14ac:dyDescent="0.25">
      <c r="C2803" s="74"/>
    </row>
    <row r="2804" spans="3:3" ht="30.75" customHeight="1" x14ac:dyDescent="0.25">
      <c r="C2804" s="74"/>
    </row>
    <row r="2805" spans="3:3" ht="30.75" customHeight="1" x14ac:dyDescent="0.25">
      <c r="C2805" s="74"/>
    </row>
    <row r="2806" spans="3:3" ht="30.75" customHeight="1" x14ac:dyDescent="0.25">
      <c r="C2806" s="74"/>
    </row>
    <row r="2807" spans="3:3" ht="30.75" customHeight="1" x14ac:dyDescent="0.25">
      <c r="C2807" s="74"/>
    </row>
    <row r="2808" spans="3:3" ht="30.75" customHeight="1" x14ac:dyDescent="0.25">
      <c r="C2808" s="74"/>
    </row>
    <row r="2809" spans="3:3" ht="30.75" customHeight="1" x14ac:dyDescent="0.25">
      <c r="C2809" s="74"/>
    </row>
    <row r="2810" spans="3:3" ht="30.75" customHeight="1" x14ac:dyDescent="0.25">
      <c r="C2810" s="74"/>
    </row>
    <row r="2811" spans="3:3" ht="30.75" customHeight="1" x14ac:dyDescent="0.25">
      <c r="C2811" s="74"/>
    </row>
    <row r="2812" spans="3:3" ht="30.75" customHeight="1" x14ac:dyDescent="0.25">
      <c r="C2812" s="74"/>
    </row>
    <row r="2813" spans="3:3" ht="30.75" customHeight="1" x14ac:dyDescent="0.25">
      <c r="C2813" s="74"/>
    </row>
    <row r="2814" spans="3:3" ht="30.75" customHeight="1" x14ac:dyDescent="0.25">
      <c r="C2814" s="74"/>
    </row>
    <row r="2815" spans="3:3" ht="30.75" customHeight="1" x14ac:dyDescent="0.25">
      <c r="C2815" s="74"/>
    </row>
    <row r="2816" spans="3:3" ht="30.75" customHeight="1" x14ac:dyDescent="0.25">
      <c r="C2816" s="74"/>
    </row>
    <row r="2817" spans="3:3" ht="30.75" customHeight="1" x14ac:dyDescent="0.25">
      <c r="C2817" s="74"/>
    </row>
    <row r="2818" spans="3:3" ht="30.75" customHeight="1" x14ac:dyDescent="0.25">
      <c r="C2818" s="74"/>
    </row>
    <row r="2819" spans="3:3" ht="30.75" customHeight="1" x14ac:dyDescent="0.25">
      <c r="C2819" s="74"/>
    </row>
    <row r="2820" spans="3:3" ht="30.75" customHeight="1" x14ac:dyDescent="0.25">
      <c r="C2820" s="74"/>
    </row>
    <row r="2821" spans="3:3" ht="30.75" customHeight="1" x14ac:dyDescent="0.25">
      <c r="C2821" s="74"/>
    </row>
    <row r="2822" spans="3:3" ht="30.75" customHeight="1" x14ac:dyDescent="0.25">
      <c r="C2822" s="74"/>
    </row>
    <row r="2823" spans="3:3" ht="30.75" customHeight="1" x14ac:dyDescent="0.25">
      <c r="C2823" s="74"/>
    </row>
    <row r="2824" spans="3:3" ht="30.75" customHeight="1" x14ac:dyDescent="0.25">
      <c r="C2824" s="74"/>
    </row>
    <row r="2825" spans="3:3" ht="30.75" customHeight="1" x14ac:dyDescent="0.25">
      <c r="C2825" s="74"/>
    </row>
    <row r="2826" spans="3:3" ht="30.75" customHeight="1" x14ac:dyDescent="0.25">
      <c r="C2826" s="74"/>
    </row>
    <row r="2827" spans="3:3" ht="30.75" customHeight="1" x14ac:dyDescent="0.25">
      <c r="C2827" s="74"/>
    </row>
    <row r="2828" spans="3:3" ht="30.75" customHeight="1" x14ac:dyDescent="0.25">
      <c r="C2828" s="74"/>
    </row>
    <row r="2829" spans="3:3" ht="30.75" customHeight="1" x14ac:dyDescent="0.25">
      <c r="C2829" s="74"/>
    </row>
    <row r="2830" spans="3:3" ht="30.75" customHeight="1" x14ac:dyDescent="0.25">
      <c r="C2830" s="74"/>
    </row>
    <row r="2831" spans="3:3" ht="30.75" customHeight="1" x14ac:dyDescent="0.25">
      <c r="C2831" s="74"/>
    </row>
    <row r="2832" spans="3:3" ht="30.75" customHeight="1" x14ac:dyDescent="0.25">
      <c r="C2832" s="74"/>
    </row>
    <row r="2833" spans="3:3" ht="30.75" customHeight="1" x14ac:dyDescent="0.25">
      <c r="C2833" s="74"/>
    </row>
    <row r="2834" spans="3:3" ht="30.75" customHeight="1" x14ac:dyDescent="0.25">
      <c r="C2834" s="74"/>
    </row>
    <row r="2835" spans="3:3" ht="30.75" customHeight="1" x14ac:dyDescent="0.25">
      <c r="C2835" s="74"/>
    </row>
    <row r="2836" spans="3:3" ht="30.75" customHeight="1" x14ac:dyDescent="0.25">
      <c r="C2836" s="74"/>
    </row>
    <row r="2837" spans="3:3" ht="30.75" customHeight="1" x14ac:dyDescent="0.25">
      <c r="C2837" s="74"/>
    </row>
    <row r="2838" spans="3:3" ht="30.75" customHeight="1" x14ac:dyDescent="0.25">
      <c r="C2838" s="74"/>
    </row>
    <row r="2839" spans="3:3" ht="30.75" customHeight="1" x14ac:dyDescent="0.25">
      <c r="C2839" s="74"/>
    </row>
    <row r="2840" spans="3:3" ht="30.75" customHeight="1" x14ac:dyDescent="0.25">
      <c r="C2840" s="74"/>
    </row>
    <row r="2841" spans="3:3" ht="30.75" customHeight="1" x14ac:dyDescent="0.25">
      <c r="C2841" s="74"/>
    </row>
    <row r="2842" spans="3:3" ht="30.75" customHeight="1" x14ac:dyDescent="0.25">
      <c r="C2842" s="74"/>
    </row>
    <row r="2843" spans="3:3" ht="30.75" customHeight="1" x14ac:dyDescent="0.25">
      <c r="C2843" s="74"/>
    </row>
    <row r="2844" spans="3:3" ht="30.75" customHeight="1" x14ac:dyDescent="0.25">
      <c r="C2844" s="74"/>
    </row>
    <row r="2845" spans="3:3" ht="30.75" customHeight="1" x14ac:dyDescent="0.25">
      <c r="C2845" s="74"/>
    </row>
    <row r="2846" spans="3:3" ht="30.75" customHeight="1" x14ac:dyDescent="0.25">
      <c r="C2846" s="74"/>
    </row>
    <row r="2847" spans="3:3" ht="30.75" customHeight="1" x14ac:dyDescent="0.25">
      <c r="C2847" s="74"/>
    </row>
    <row r="2848" spans="3:3" ht="30.75" customHeight="1" x14ac:dyDescent="0.25">
      <c r="C2848" s="74"/>
    </row>
    <row r="2849" spans="3:3" ht="30.75" customHeight="1" x14ac:dyDescent="0.25">
      <c r="C2849" s="74"/>
    </row>
    <row r="2850" spans="3:3" ht="30.75" customHeight="1" x14ac:dyDescent="0.25">
      <c r="C2850" s="74"/>
    </row>
    <row r="2851" spans="3:3" ht="30.75" customHeight="1" x14ac:dyDescent="0.25">
      <c r="C2851" s="74"/>
    </row>
    <row r="2852" spans="3:3" ht="30.75" customHeight="1" x14ac:dyDescent="0.25">
      <c r="C2852" s="74"/>
    </row>
    <row r="2853" spans="3:3" ht="30.75" customHeight="1" x14ac:dyDescent="0.25">
      <c r="C2853" s="74"/>
    </row>
    <row r="2854" spans="3:3" ht="30.75" customHeight="1" x14ac:dyDescent="0.25">
      <c r="C2854" s="74"/>
    </row>
    <row r="2855" spans="3:3" ht="30.75" customHeight="1" x14ac:dyDescent="0.25">
      <c r="C2855" s="74"/>
    </row>
    <row r="2856" spans="3:3" ht="30.75" customHeight="1" x14ac:dyDescent="0.25">
      <c r="C2856" s="74"/>
    </row>
    <row r="2857" spans="3:3" ht="30.75" customHeight="1" x14ac:dyDescent="0.25">
      <c r="C2857" s="74"/>
    </row>
    <row r="2858" spans="3:3" ht="30.75" customHeight="1" x14ac:dyDescent="0.25">
      <c r="C2858" s="74"/>
    </row>
    <row r="2859" spans="3:3" ht="30.75" customHeight="1" x14ac:dyDescent="0.25">
      <c r="C2859" s="74"/>
    </row>
    <row r="2860" spans="3:3" ht="30.75" customHeight="1" x14ac:dyDescent="0.25">
      <c r="C2860" s="74"/>
    </row>
    <row r="2861" spans="3:3" ht="30.75" customHeight="1" x14ac:dyDescent="0.25">
      <c r="C2861" s="74"/>
    </row>
    <row r="2862" spans="3:3" ht="30.75" customHeight="1" x14ac:dyDescent="0.25">
      <c r="C2862" s="74"/>
    </row>
    <row r="2863" spans="3:3" ht="30.75" customHeight="1" x14ac:dyDescent="0.25">
      <c r="C2863" s="74"/>
    </row>
    <row r="2864" spans="3:3" ht="30.75" customHeight="1" x14ac:dyDescent="0.25">
      <c r="C2864" s="74"/>
    </row>
    <row r="2865" spans="3:3" ht="30.75" customHeight="1" x14ac:dyDescent="0.25">
      <c r="C2865" s="74"/>
    </row>
    <row r="2866" spans="3:3" ht="30.75" customHeight="1" x14ac:dyDescent="0.25">
      <c r="C2866" s="74"/>
    </row>
    <row r="2867" spans="3:3" ht="30.75" customHeight="1" x14ac:dyDescent="0.25">
      <c r="C2867" s="74"/>
    </row>
    <row r="2868" spans="3:3" ht="30.75" customHeight="1" x14ac:dyDescent="0.25">
      <c r="C2868" s="74"/>
    </row>
    <row r="2869" spans="3:3" ht="30.75" customHeight="1" x14ac:dyDescent="0.25">
      <c r="C2869" s="74"/>
    </row>
    <row r="2870" spans="3:3" ht="30.75" customHeight="1" x14ac:dyDescent="0.25">
      <c r="C2870" s="74"/>
    </row>
    <row r="2871" spans="3:3" ht="30.75" customHeight="1" x14ac:dyDescent="0.25">
      <c r="C2871" s="74"/>
    </row>
    <row r="2872" spans="3:3" ht="30.75" customHeight="1" x14ac:dyDescent="0.25">
      <c r="C2872" s="74"/>
    </row>
    <row r="2873" spans="3:3" ht="30.75" customHeight="1" x14ac:dyDescent="0.25">
      <c r="C2873" s="74"/>
    </row>
    <row r="2874" spans="3:3" ht="30.75" customHeight="1" x14ac:dyDescent="0.25">
      <c r="C2874" s="74"/>
    </row>
    <row r="2875" spans="3:3" ht="30.75" customHeight="1" x14ac:dyDescent="0.25">
      <c r="C2875" s="74"/>
    </row>
    <row r="2876" spans="3:3" ht="30.75" customHeight="1" x14ac:dyDescent="0.25">
      <c r="C2876" s="74"/>
    </row>
    <row r="2877" spans="3:3" ht="30.75" customHeight="1" x14ac:dyDescent="0.25">
      <c r="C2877" s="74"/>
    </row>
    <row r="2878" spans="3:3" ht="30.75" customHeight="1" x14ac:dyDescent="0.25">
      <c r="C2878" s="74"/>
    </row>
    <row r="2879" spans="3:3" ht="30.75" customHeight="1" x14ac:dyDescent="0.25">
      <c r="C2879" s="74"/>
    </row>
    <row r="2880" spans="3:3" ht="30.75" customHeight="1" x14ac:dyDescent="0.25">
      <c r="C2880" s="74"/>
    </row>
    <row r="2881" spans="3:3" ht="30.75" customHeight="1" x14ac:dyDescent="0.25">
      <c r="C2881" s="74"/>
    </row>
    <row r="2882" spans="3:3" ht="30.75" customHeight="1" x14ac:dyDescent="0.25">
      <c r="C2882" s="74"/>
    </row>
    <row r="2883" spans="3:3" ht="30.75" customHeight="1" x14ac:dyDescent="0.25">
      <c r="C2883" s="74"/>
    </row>
    <row r="2884" spans="3:3" ht="30.75" customHeight="1" x14ac:dyDescent="0.25">
      <c r="C2884" s="74"/>
    </row>
    <row r="2885" spans="3:3" ht="30.75" customHeight="1" x14ac:dyDescent="0.25">
      <c r="C2885" s="74"/>
    </row>
    <row r="2886" spans="3:3" ht="30.75" customHeight="1" x14ac:dyDescent="0.25">
      <c r="C2886" s="74"/>
    </row>
    <row r="2887" spans="3:3" ht="30.75" customHeight="1" x14ac:dyDescent="0.25">
      <c r="C2887" s="74"/>
    </row>
    <row r="2888" spans="3:3" ht="30.75" customHeight="1" x14ac:dyDescent="0.25">
      <c r="C2888" s="74"/>
    </row>
    <row r="2889" spans="3:3" ht="30.75" customHeight="1" x14ac:dyDescent="0.25">
      <c r="C2889" s="74"/>
    </row>
    <row r="2890" spans="3:3" ht="30.75" customHeight="1" x14ac:dyDescent="0.25">
      <c r="C2890" s="74"/>
    </row>
    <row r="2891" spans="3:3" ht="30.75" customHeight="1" x14ac:dyDescent="0.25">
      <c r="C2891" s="74"/>
    </row>
    <row r="2892" spans="3:3" ht="30.75" customHeight="1" x14ac:dyDescent="0.25">
      <c r="C2892" s="74"/>
    </row>
    <row r="2893" spans="3:3" ht="30.75" customHeight="1" x14ac:dyDescent="0.25">
      <c r="C2893" s="74"/>
    </row>
    <row r="2894" spans="3:3" ht="30.75" customHeight="1" x14ac:dyDescent="0.25">
      <c r="C2894" s="74"/>
    </row>
    <row r="2895" spans="3:3" ht="30.75" customHeight="1" x14ac:dyDescent="0.25">
      <c r="C2895" s="74"/>
    </row>
    <row r="2896" spans="3:3" ht="30.75" customHeight="1" x14ac:dyDescent="0.25">
      <c r="C2896" s="74"/>
    </row>
    <row r="2897" spans="3:3" ht="30.75" customHeight="1" x14ac:dyDescent="0.25">
      <c r="C2897" s="74"/>
    </row>
    <row r="2898" spans="3:3" ht="30.75" customHeight="1" x14ac:dyDescent="0.25">
      <c r="C2898" s="74"/>
    </row>
    <row r="2899" spans="3:3" ht="30.75" customHeight="1" x14ac:dyDescent="0.25">
      <c r="C2899" s="74"/>
    </row>
    <row r="2900" spans="3:3" ht="30.75" customHeight="1" x14ac:dyDescent="0.25">
      <c r="C2900" s="74"/>
    </row>
    <row r="2901" spans="3:3" ht="30.75" customHeight="1" x14ac:dyDescent="0.25">
      <c r="C2901" s="74"/>
    </row>
    <row r="2902" spans="3:3" ht="30.75" customHeight="1" x14ac:dyDescent="0.25">
      <c r="C2902" s="74"/>
    </row>
    <row r="2903" spans="3:3" ht="30.75" customHeight="1" x14ac:dyDescent="0.25">
      <c r="C2903" s="74"/>
    </row>
    <row r="2904" spans="3:3" ht="30.75" customHeight="1" x14ac:dyDescent="0.25">
      <c r="C2904" s="74"/>
    </row>
    <row r="2905" spans="3:3" ht="30.75" customHeight="1" x14ac:dyDescent="0.25">
      <c r="C2905" s="74"/>
    </row>
    <row r="2906" spans="3:3" ht="30.75" customHeight="1" x14ac:dyDescent="0.25">
      <c r="C2906" s="74"/>
    </row>
    <row r="2907" spans="3:3" ht="30.75" customHeight="1" x14ac:dyDescent="0.25">
      <c r="C2907" s="74"/>
    </row>
    <row r="2908" spans="3:3" ht="30.75" customHeight="1" x14ac:dyDescent="0.25">
      <c r="C2908" s="74"/>
    </row>
    <row r="2909" spans="3:3" ht="30.75" customHeight="1" x14ac:dyDescent="0.25">
      <c r="C2909" s="74"/>
    </row>
    <row r="2910" spans="3:3" ht="30.75" customHeight="1" x14ac:dyDescent="0.25">
      <c r="C2910" s="74"/>
    </row>
    <row r="2911" spans="3:3" ht="30.75" customHeight="1" x14ac:dyDescent="0.25">
      <c r="C2911" s="74"/>
    </row>
    <row r="2912" spans="3:3" ht="30.75" customHeight="1" x14ac:dyDescent="0.25">
      <c r="C2912" s="74"/>
    </row>
    <row r="2913" spans="3:3" ht="30.75" customHeight="1" x14ac:dyDescent="0.25">
      <c r="C2913" s="74"/>
    </row>
    <row r="2914" spans="3:3" ht="30.75" customHeight="1" x14ac:dyDescent="0.25">
      <c r="C2914" s="74"/>
    </row>
    <row r="2915" spans="3:3" ht="30.75" customHeight="1" x14ac:dyDescent="0.25">
      <c r="C2915" s="74"/>
    </row>
    <row r="2916" spans="3:3" ht="30.75" customHeight="1" x14ac:dyDescent="0.25">
      <c r="C2916" s="74"/>
    </row>
    <row r="2917" spans="3:3" ht="30.75" customHeight="1" x14ac:dyDescent="0.25">
      <c r="C2917" s="74"/>
    </row>
    <row r="2918" spans="3:3" ht="30.75" customHeight="1" x14ac:dyDescent="0.25">
      <c r="C2918" s="74"/>
    </row>
    <row r="2919" spans="3:3" ht="30.75" customHeight="1" x14ac:dyDescent="0.25">
      <c r="C2919" s="74"/>
    </row>
    <row r="2920" spans="3:3" ht="30.75" customHeight="1" x14ac:dyDescent="0.25">
      <c r="C2920" s="74"/>
    </row>
    <row r="2921" spans="3:3" ht="30.75" customHeight="1" x14ac:dyDescent="0.25">
      <c r="C2921" s="74"/>
    </row>
    <row r="2922" spans="3:3" ht="30.75" customHeight="1" x14ac:dyDescent="0.25">
      <c r="C2922" s="74"/>
    </row>
    <row r="2923" spans="3:3" ht="30.75" customHeight="1" x14ac:dyDescent="0.25">
      <c r="C2923" s="74"/>
    </row>
    <row r="2924" spans="3:3" ht="30.75" customHeight="1" x14ac:dyDescent="0.25">
      <c r="C2924" s="74"/>
    </row>
    <row r="2925" spans="3:3" ht="30.75" customHeight="1" x14ac:dyDescent="0.25">
      <c r="C2925" s="74"/>
    </row>
    <row r="2926" spans="3:3" ht="30.75" customHeight="1" x14ac:dyDescent="0.25">
      <c r="C2926" s="74"/>
    </row>
    <row r="2927" spans="3:3" ht="30.75" customHeight="1" x14ac:dyDescent="0.25">
      <c r="C2927" s="74"/>
    </row>
    <row r="2928" spans="3:3" ht="30.75" customHeight="1" x14ac:dyDescent="0.25">
      <c r="C2928" s="74"/>
    </row>
    <row r="2929" spans="3:3" ht="30.75" customHeight="1" x14ac:dyDescent="0.25">
      <c r="C2929" s="74"/>
    </row>
    <row r="2930" spans="3:3" ht="30.75" customHeight="1" x14ac:dyDescent="0.25">
      <c r="C2930" s="74"/>
    </row>
    <row r="2931" spans="3:3" ht="30.75" customHeight="1" x14ac:dyDescent="0.25">
      <c r="C2931" s="74"/>
    </row>
    <row r="2932" spans="3:3" ht="30.75" customHeight="1" x14ac:dyDescent="0.25">
      <c r="C2932" s="74"/>
    </row>
    <row r="2933" spans="3:3" ht="30.75" customHeight="1" x14ac:dyDescent="0.25">
      <c r="C2933" s="74"/>
    </row>
    <row r="2934" spans="3:3" ht="30.75" customHeight="1" x14ac:dyDescent="0.25">
      <c r="C2934" s="74"/>
    </row>
    <row r="2935" spans="3:3" ht="30.75" customHeight="1" x14ac:dyDescent="0.25">
      <c r="C2935" s="74"/>
    </row>
    <row r="2936" spans="3:3" ht="30.75" customHeight="1" x14ac:dyDescent="0.25">
      <c r="C2936" s="74"/>
    </row>
    <row r="2937" spans="3:3" ht="30.75" customHeight="1" x14ac:dyDescent="0.25">
      <c r="C2937" s="74"/>
    </row>
    <row r="2938" spans="3:3" ht="30.75" customHeight="1" x14ac:dyDescent="0.25">
      <c r="C2938" s="74"/>
    </row>
    <row r="2939" spans="3:3" ht="30.75" customHeight="1" x14ac:dyDescent="0.25">
      <c r="C2939" s="74"/>
    </row>
    <row r="2940" spans="3:3" ht="30.75" customHeight="1" x14ac:dyDescent="0.25">
      <c r="C2940" s="74"/>
    </row>
    <row r="2941" spans="3:3" ht="30.75" customHeight="1" x14ac:dyDescent="0.25">
      <c r="C2941" s="74"/>
    </row>
    <row r="2942" spans="3:3" ht="30.75" customHeight="1" x14ac:dyDescent="0.25">
      <c r="C2942" s="74"/>
    </row>
    <row r="2943" spans="3:3" ht="30.75" customHeight="1" x14ac:dyDescent="0.25">
      <c r="C2943" s="74"/>
    </row>
    <row r="2944" spans="3:3" ht="30.75" customHeight="1" x14ac:dyDescent="0.25">
      <c r="C2944" s="74"/>
    </row>
    <row r="2945" spans="3:3" ht="30.75" customHeight="1" x14ac:dyDescent="0.25">
      <c r="C2945" s="74"/>
    </row>
    <row r="2946" spans="3:3" ht="30.75" customHeight="1" x14ac:dyDescent="0.25">
      <c r="C2946" s="74"/>
    </row>
    <row r="2947" spans="3:3" ht="30.75" customHeight="1" x14ac:dyDescent="0.25">
      <c r="C2947" s="74"/>
    </row>
    <row r="2948" spans="3:3" ht="30.75" customHeight="1" x14ac:dyDescent="0.25">
      <c r="C2948" s="74"/>
    </row>
    <row r="2949" spans="3:3" ht="30.75" customHeight="1" x14ac:dyDescent="0.25">
      <c r="C2949" s="74"/>
    </row>
    <row r="2950" spans="3:3" ht="30.75" customHeight="1" x14ac:dyDescent="0.25">
      <c r="C2950" s="74"/>
    </row>
    <row r="2951" spans="3:3" ht="30.75" customHeight="1" x14ac:dyDescent="0.25">
      <c r="C2951" s="74"/>
    </row>
    <row r="2952" spans="3:3" ht="30.75" customHeight="1" x14ac:dyDescent="0.25">
      <c r="C2952" s="74"/>
    </row>
    <row r="2953" spans="3:3" ht="30.75" customHeight="1" x14ac:dyDescent="0.25">
      <c r="C2953" s="74"/>
    </row>
    <row r="2954" spans="3:3" ht="30.75" customHeight="1" x14ac:dyDescent="0.25">
      <c r="C2954" s="74"/>
    </row>
    <row r="2955" spans="3:3" ht="30.75" customHeight="1" x14ac:dyDescent="0.25">
      <c r="C2955" s="74"/>
    </row>
    <row r="2956" spans="3:3" ht="30.75" customHeight="1" x14ac:dyDescent="0.25">
      <c r="C2956" s="74"/>
    </row>
    <row r="2957" spans="3:3" ht="30.75" customHeight="1" x14ac:dyDescent="0.25">
      <c r="C2957" s="74"/>
    </row>
    <row r="2958" spans="3:3" ht="30.75" customHeight="1" x14ac:dyDescent="0.25">
      <c r="C2958" s="74"/>
    </row>
    <row r="2959" spans="3:3" ht="30.75" customHeight="1" x14ac:dyDescent="0.25">
      <c r="C2959" s="74"/>
    </row>
    <row r="2960" spans="3:3" ht="30.75" customHeight="1" x14ac:dyDescent="0.25">
      <c r="C2960" s="74"/>
    </row>
    <row r="2961" spans="3:3" ht="30.75" customHeight="1" x14ac:dyDescent="0.25">
      <c r="C2961" s="74"/>
    </row>
    <row r="2962" spans="3:3" ht="30.75" customHeight="1" x14ac:dyDescent="0.25">
      <c r="C2962" s="74"/>
    </row>
    <row r="2963" spans="3:3" ht="30.75" customHeight="1" x14ac:dyDescent="0.25">
      <c r="C2963" s="74"/>
    </row>
    <row r="2964" spans="3:3" ht="30.75" customHeight="1" x14ac:dyDescent="0.25">
      <c r="C2964" s="74"/>
    </row>
    <row r="2965" spans="3:3" ht="30.75" customHeight="1" x14ac:dyDescent="0.25">
      <c r="C2965" s="74"/>
    </row>
    <row r="2966" spans="3:3" ht="30.75" customHeight="1" x14ac:dyDescent="0.25">
      <c r="C2966" s="74"/>
    </row>
    <row r="2967" spans="3:3" ht="30.75" customHeight="1" x14ac:dyDescent="0.25">
      <c r="C2967" s="74"/>
    </row>
    <row r="2968" spans="3:3" ht="30.75" customHeight="1" x14ac:dyDescent="0.25">
      <c r="C2968" s="74"/>
    </row>
    <row r="2969" spans="3:3" ht="30.75" customHeight="1" x14ac:dyDescent="0.25">
      <c r="C2969" s="74"/>
    </row>
    <row r="2970" spans="3:3" ht="30.75" customHeight="1" x14ac:dyDescent="0.25">
      <c r="C2970" s="74"/>
    </row>
    <row r="2971" spans="3:3" ht="30.75" customHeight="1" x14ac:dyDescent="0.25">
      <c r="C2971" s="74"/>
    </row>
    <row r="2972" spans="3:3" ht="30.75" customHeight="1" x14ac:dyDescent="0.25">
      <c r="C2972" s="74"/>
    </row>
    <row r="2973" spans="3:3" ht="30.75" customHeight="1" x14ac:dyDescent="0.25">
      <c r="C2973" s="74"/>
    </row>
    <row r="2974" spans="3:3" ht="30.75" customHeight="1" x14ac:dyDescent="0.25">
      <c r="C2974" s="74"/>
    </row>
    <row r="2975" spans="3:3" ht="30.75" customHeight="1" x14ac:dyDescent="0.25">
      <c r="C2975" s="74"/>
    </row>
    <row r="2976" spans="3:3" ht="30.75" customHeight="1" x14ac:dyDescent="0.25">
      <c r="C2976" s="74"/>
    </row>
    <row r="2977" spans="3:3" ht="30.75" customHeight="1" x14ac:dyDescent="0.25">
      <c r="C2977" s="74"/>
    </row>
    <row r="2978" spans="3:3" ht="30.75" customHeight="1" x14ac:dyDescent="0.25">
      <c r="C2978" s="74"/>
    </row>
    <row r="2979" spans="3:3" ht="30.75" customHeight="1" x14ac:dyDescent="0.25">
      <c r="C2979" s="74"/>
    </row>
    <row r="2980" spans="3:3" ht="30.75" customHeight="1" x14ac:dyDescent="0.25">
      <c r="C2980" s="74"/>
    </row>
    <row r="2981" spans="3:3" ht="30.75" customHeight="1" x14ac:dyDescent="0.25">
      <c r="C2981" s="74"/>
    </row>
    <row r="2982" spans="3:3" ht="30.75" customHeight="1" x14ac:dyDescent="0.25">
      <c r="C2982" s="74"/>
    </row>
    <row r="2983" spans="3:3" ht="30.75" customHeight="1" x14ac:dyDescent="0.25">
      <c r="C2983" s="74"/>
    </row>
    <row r="2984" spans="3:3" ht="30.75" customHeight="1" x14ac:dyDescent="0.25">
      <c r="C2984" s="74"/>
    </row>
    <row r="2985" spans="3:3" ht="30.75" customHeight="1" x14ac:dyDescent="0.25">
      <c r="C2985" s="74"/>
    </row>
    <row r="2986" spans="3:3" ht="30.75" customHeight="1" x14ac:dyDescent="0.25">
      <c r="C2986" s="74"/>
    </row>
    <row r="2987" spans="3:3" ht="30.75" customHeight="1" x14ac:dyDescent="0.25">
      <c r="C2987" s="74"/>
    </row>
    <row r="2988" spans="3:3" ht="30.75" customHeight="1" x14ac:dyDescent="0.25">
      <c r="C2988" s="74"/>
    </row>
    <row r="2989" spans="3:3" ht="30.75" customHeight="1" x14ac:dyDescent="0.25">
      <c r="C2989" s="74"/>
    </row>
    <row r="2990" spans="3:3" ht="30.75" customHeight="1" x14ac:dyDescent="0.25">
      <c r="C2990" s="74"/>
    </row>
    <row r="2991" spans="3:3" ht="30.75" customHeight="1" x14ac:dyDescent="0.25">
      <c r="C2991" s="74"/>
    </row>
    <row r="2992" spans="3:3" ht="30.75" customHeight="1" x14ac:dyDescent="0.25">
      <c r="C2992" s="74"/>
    </row>
    <row r="2993" spans="3:3" ht="30.75" customHeight="1" x14ac:dyDescent="0.25">
      <c r="C2993" s="74"/>
    </row>
    <row r="2994" spans="3:3" ht="30.75" customHeight="1" x14ac:dyDescent="0.25">
      <c r="C2994" s="74"/>
    </row>
    <row r="2995" spans="3:3" ht="30.75" customHeight="1" x14ac:dyDescent="0.25">
      <c r="C2995" s="74"/>
    </row>
    <row r="2996" spans="3:3" ht="30.75" customHeight="1" x14ac:dyDescent="0.25">
      <c r="C2996" s="74"/>
    </row>
    <row r="2997" spans="3:3" ht="30.75" customHeight="1" x14ac:dyDescent="0.25">
      <c r="C2997" s="74"/>
    </row>
    <row r="2998" spans="3:3" ht="30.75" customHeight="1" x14ac:dyDescent="0.25">
      <c r="C2998" s="74"/>
    </row>
    <row r="2999" spans="3:3" ht="30.75" customHeight="1" x14ac:dyDescent="0.25">
      <c r="C2999" s="74"/>
    </row>
    <row r="3000" spans="3:3" ht="30.75" customHeight="1" x14ac:dyDescent="0.25">
      <c r="C3000" s="74"/>
    </row>
    <row r="3001" spans="3:3" ht="30.75" customHeight="1" x14ac:dyDescent="0.25">
      <c r="C3001" s="74"/>
    </row>
    <row r="3002" spans="3:3" ht="30.75" customHeight="1" x14ac:dyDescent="0.25">
      <c r="C3002" s="74"/>
    </row>
    <row r="3003" spans="3:3" ht="30.75" customHeight="1" x14ac:dyDescent="0.25">
      <c r="C3003" s="74"/>
    </row>
    <row r="3004" spans="3:3" ht="30.75" customHeight="1" x14ac:dyDescent="0.25">
      <c r="C3004" s="74"/>
    </row>
    <row r="3005" spans="3:3" ht="30.75" customHeight="1" x14ac:dyDescent="0.25">
      <c r="C3005" s="74"/>
    </row>
    <row r="3006" spans="3:3" ht="30.75" customHeight="1" x14ac:dyDescent="0.25">
      <c r="C3006" s="74"/>
    </row>
    <row r="3007" spans="3:3" ht="30.75" customHeight="1" x14ac:dyDescent="0.25">
      <c r="C3007" s="74"/>
    </row>
    <row r="3008" spans="3:3" ht="30.75" customHeight="1" x14ac:dyDescent="0.25">
      <c r="C3008" s="74"/>
    </row>
    <row r="3009" spans="3:3" ht="30.75" customHeight="1" x14ac:dyDescent="0.25">
      <c r="C3009" s="74"/>
    </row>
    <row r="3010" spans="3:3" ht="30.75" customHeight="1" x14ac:dyDescent="0.25">
      <c r="C3010" s="74"/>
    </row>
    <row r="3011" spans="3:3" ht="30.75" customHeight="1" x14ac:dyDescent="0.25">
      <c r="C3011" s="74"/>
    </row>
    <row r="3012" spans="3:3" ht="30.75" customHeight="1" x14ac:dyDescent="0.25">
      <c r="C3012" s="74"/>
    </row>
    <row r="3013" spans="3:3" ht="30.75" customHeight="1" x14ac:dyDescent="0.25">
      <c r="C3013" s="74"/>
    </row>
    <row r="3014" spans="3:3" ht="30.75" customHeight="1" x14ac:dyDescent="0.25">
      <c r="C3014" s="74"/>
    </row>
    <row r="3015" spans="3:3" ht="30.75" customHeight="1" x14ac:dyDescent="0.25">
      <c r="C3015" s="74"/>
    </row>
    <row r="3016" spans="3:3" ht="30.75" customHeight="1" x14ac:dyDescent="0.25">
      <c r="C3016" s="74"/>
    </row>
    <row r="3017" spans="3:3" ht="30.75" customHeight="1" x14ac:dyDescent="0.25">
      <c r="C3017" s="74"/>
    </row>
    <row r="3018" spans="3:3" ht="30.75" customHeight="1" x14ac:dyDescent="0.25">
      <c r="C3018" s="74"/>
    </row>
    <row r="3019" spans="3:3" ht="30.75" customHeight="1" x14ac:dyDescent="0.25">
      <c r="C3019" s="74"/>
    </row>
    <row r="3020" spans="3:3" ht="30.75" customHeight="1" x14ac:dyDescent="0.25">
      <c r="C3020" s="74"/>
    </row>
    <row r="3021" spans="3:3" ht="30.75" customHeight="1" x14ac:dyDescent="0.25">
      <c r="C3021" s="74"/>
    </row>
    <row r="3022" spans="3:3" ht="30.75" customHeight="1" x14ac:dyDescent="0.25">
      <c r="C3022" s="74"/>
    </row>
    <row r="3023" spans="3:3" ht="30.75" customHeight="1" x14ac:dyDescent="0.25">
      <c r="C3023" s="74"/>
    </row>
    <row r="3024" spans="3:3" ht="30.75" customHeight="1" x14ac:dyDescent="0.25">
      <c r="C3024" s="74"/>
    </row>
    <row r="3025" spans="3:3" ht="30.75" customHeight="1" x14ac:dyDescent="0.25">
      <c r="C3025" s="74"/>
    </row>
    <row r="3026" spans="3:3" ht="30.75" customHeight="1" x14ac:dyDescent="0.25">
      <c r="C3026" s="74"/>
    </row>
    <row r="3027" spans="3:3" ht="30.75" customHeight="1" x14ac:dyDescent="0.25">
      <c r="C3027" s="74"/>
    </row>
    <row r="3028" spans="3:3" ht="30.75" customHeight="1" x14ac:dyDescent="0.25">
      <c r="C3028" s="74"/>
    </row>
    <row r="3029" spans="3:3" ht="30.75" customHeight="1" x14ac:dyDescent="0.25">
      <c r="C3029" s="74"/>
    </row>
    <row r="3030" spans="3:3" ht="30.75" customHeight="1" x14ac:dyDescent="0.25">
      <c r="C3030" s="74"/>
    </row>
    <row r="3031" spans="3:3" ht="30.75" customHeight="1" x14ac:dyDescent="0.25">
      <c r="C3031" s="74"/>
    </row>
    <row r="3032" spans="3:3" ht="30.75" customHeight="1" x14ac:dyDescent="0.25">
      <c r="C3032" s="74"/>
    </row>
    <row r="3033" spans="3:3" ht="30.75" customHeight="1" x14ac:dyDescent="0.25">
      <c r="C3033" s="74"/>
    </row>
    <row r="3034" spans="3:3" ht="30.75" customHeight="1" x14ac:dyDescent="0.25">
      <c r="C3034" s="74"/>
    </row>
    <row r="3035" spans="3:3" ht="30.75" customHeight="1" x14ac:dyDescent="0.25">
      <c r="C3035" s="74"/>
    </row>
    <row r="3036" spans="3:3" ht="30.75" customHeight="1" x14ac:dyDescent="0.25">
      <c r="C3036" s="74"/>
    </row>
    <row r="3037" spans="3:3" ht="30.75" customHeight="1" x14ac:dyDescent="0.25">
      <c r="C3037" s="74"/>
    </row>
    <row r="3038" spans="3:3" ht="30.75" customHeight="1" x14ac:dyDescent="0.25">
      <c r="C3038" s="74"/>
    </row>
    <row r="3039" spans="3:3" ht="30.75" customHeight="1" x14ac:dyDescent="0.25">
      <c r="C3039" s="74"/>
    </row>
    <row r="3040" spans="3:3" ht="30.75" customHeight="1" x14ac:dyDescent="0.25">
      <c r="C3040" s="74"/>
    </row>
    <row r="3041" spans="3:3" ht="30.75" customHeight="1" x14ac:dyDescent="0.25">
      <c r="C3041" s="74"/>
    </row>
    <row r="3042" spans="3:3" ht="30.75" customHeight="1" x14ac:dyDescent="0.25">
      <c r="C3042" s="74"/>
    </row>
    <row r="3043" spans="3:3" ht="30.75" customHeight="1" x14ac:dyDescent="0.25">
      <c r="C3043" s="74"/>
    </row>
    <row r="3044" spans="3:3" ht="30.75" customHeight="1" x14ac:dyDescent="0.25">
      <c r="C3044" s="74"/>
    </row>
    <row r="3045" spans="3:3" ht="30.75" customHeight="1" x14ac:dyDescent="0.25">
      <c r="C3045" s="74"/>
    </row>
    <row r="3046" spans="3:3" ht="30.75" customHeight="1" x14ac:dyDescent="0.25">
      <c r="C3046" s="74"/>
    </row>
    <row r="3047" spans="3:3" ht="30.75" customHeight="1" x14ac:dyDescent="0.25">
      <c r="C3047" s="74"/>
    </row>
    <row r="3048" spans="3:3" ht="30.75" customHeight="1" x14ac:dyDescent="0.25">
      <c r="C3048" s="74"/>
    </row>
    <row r="3049" spans="3:3" ht="30.75" customHeight="1" x14ac:dyDescent="0.25">
      <c r="C3049" s="74"/>
    </row>
    <row r="3050" spans="3:3" ht="30.75" customHeight="1" x14ac:dyDescent="0.25">
      <c r="C3050" s="74"/>
    </row>
    <row r="3051" spans="3:3" ht="30.75" customHeight="1" x14ac:dyDescent="0.25">
      <c r="C3051" s="74"/>
    </row>
    <row r="3052" spans="3:3" ht="30.75" customHeight="1" x14ac:dyDescent="0.25">
      <c r="C3052" s="74"/>
    </row>
    <row r="3053" spans="3:3" ht="30.75" customHeight="1" x14ac:dyDescent="0.25">
      <c r="C3053" s="74"/>
    </row>
    <row r="3054" spans="3:3" ht="30.75" customHeight="1" x14ac:dyDescent="0.25">
      <c r="C3054" s="74"/>
    </row>
    <row r="3055" spans="3:3" ht="30.75" customHeight="1" x14ac:dyDescent="0.25">
      <c r="C3055" s="74"/>
    </row>
    <row r="3056" spans="3:3" ht="30.75" customHeight="1" x14ac:dyDescent="0.25">
      <c r="C3056" s="74"/>
    </row>
    <row r="3057" spans="3:3" ht="30.75" customHeight="1" x14ac:dyDescent="0.25">
      <c r="C3057" s="74"/>
    </row>
    <row r="3058" spans="3:3" ht="30.75" customHeight="1" x14ac:dyDescent="0.25">
      <c r="C3058" s="74"/>
    </row>
    <row r="3059" spans="3:3" ht="30.75" customHeight="1" x14ac:dyDescent="0.25">
      <c r="C3059" s="74"/>
    </row>
    <row r="3060" spans="3:3" ht="30.75" customHeight="1" x14ac:dyDescent="0.25">
      <c r="C3060" s="74"/>
    </row>
    <row r="3061" spans="3:3" ht="30.75" customHeight="1" x14ac:dyDescent="0.25">
      <c r="C3061" s="74"/>
    </row>
    <row r="3062" spans="3:3" ht="30.75" customHeight="1" x14ac:dyDescent="0.25">
      <c r="C3062" s="74"/>
    </row>
    <row r="3063" spans="3:3" ht="30.75" customHeight="1" x14ac:dyDescent="0.25">
      <c r="C3063" s="74"/>
    </row>
    <row r="3064" spans="3:3" ht="30.75" customHeight="1" x14ac:dyDescent="0.25">
      <c r="C3064" s="74"/>
    </row>
    <row r="3065" spans="3:3" ht="30.75" customHeight="1" x14ac:dyDescent="0.25">
      <c r="C3065" s="74"/>
    </row>
    <row r="3066" spans="3:3" ht="30.75" customHeight="1" x14ac:dyDescent="0.25">
      <c r="C3066" s="74"/>
    </row>
    <row r="3067" spans="3:3" ht="30.75" customHeight="1" x14ac:dyDescent="0.25">
      <c r="C3067" s="74"/>
    </row>
    <row r="3068" spans="3:3" ht="30.75" customHeight="1" x14ac:dyDescent="0.25">
      <c r="C3068" s="74"/>
    </row>
    <row r="3069" spans="3:3" ht="30.75" customHeight="1" x14ac:dyDescent="0.25">
      <c r="C3069" s="74"/>
    </row>
    <row r="3070" spans="3:3" ht="30.75" customHeight="1" x14ac:dyDescent="0.25">
      <c r="C3070" s="74"/>
    </row>
    <row r="3071" spans="3:3" ht="30.75" customHeight="1" x14ac:dyDescent="0.25">
      <c r="C3071" s="74"/>
    </row>
    <row r="3072" spans="3:3" ht="30.75" customHeight="1" x14ac:dyDescent="0.25">
      <c r="C3072" s="74"/>
    </row>
    <row r="3073" spans="3:3" ht="30.75" customHeight="1" x14ac:dyDescent="0.25">
      <c r="C3073" s="74"/>
    </row>
    <row r="3074" spans="3:3" ht="30.75" customHeight="1" x14ac:dyDescent="0.25">
      <c r="C3074" s="74"/>
    </row>
    <row r="3075" spans="3:3" ht="30.75" customHeight="1" x14ac:dyDescent="0.25">
      <c r="C3075" s="74"/>
    </row>
    <row r="3076" spans="3:3" ht="30.75" customHeight="1" x14ac:dyDescent="0.25">
      <c r="C3076" s="74"/>
    </row>
    <row r="3077" spans="3:3" ht="30.75" customHeight="1" x14ac:dyDescent="0.25">
      <c r="C3077" s="74"/>
    </row>
    <row r="3078" spans="3:3" ht="30.75" customHeight="1" x14ac:dyDescent="0.25">
      <c r="C3078" s="74"/>
    </row>
    <row r="3079" spans="3:3" ht="30.75" customHeight="1" x14ac:dyDescent="0.25">
      <c r="C3079" s="74"/>
    </row>
    <row r="3080" spans="3:3" ht="30.75" customHeight="1" x14ac:dyDescent="0.25">
      <c r="C3080" s="74"/>
    </row>
    <row r="3081" spans="3:3" ht="30.75" customHeight="1" x14ac:dyDescent="0.25">
      <c r="C3081" s="74"/>
    </row>
    <row r="3082" spans="3:3" ht="30.75" customHeight="1" x14ac:dyDescent="0.25">
      <c r="C3082" s="74"/>
    </row>
    <row r="3083" spans="3:3" ht="30.75" customHeight="1" x14ac:dyDescent="0.25">
      <c r="C3083" s="74"/>
    </row>
    <row r="3084" spans="3:3" ht="30.75" customHeight="1" x14ac:dyDescent="0.25">
      <c r="C3084" s="74"/>
    </row>
    <row r="3085" spans="3:3" ht="30.75" customHeight="1" x14ac:dyDescent="0.25">
      <c r="C3085" s="74"/>
    </row>
    <row r="3086" spans="3:3" ht="30.75" customHeight="1" x14ac:dyDescent="0.25">
      <c r="C3086" s="74"/>
    </row>
    <row r="3087" spans="3:3" ht="30.75" customHeight="1" x14ac:dyDescent="0.25">
      <c r="C3087" s="74"/>
    </row>
    <row r="3088" spans="3:3" ht="30.75" customHeight="1" x14ac:dyDescent="0.25">
      <c r="C3088" s="74"/>
    </row>
    <row r="3089" spans="3:3" ht="30.75" customHeight="1" x14ac:dyDescent="0.25">
      <c r="C3089" s="74"/>
    </row>
    <row r="3090" spans="3:3" ht="30.75" customHeight="1" x14ac:dyDescent="0.25">
      <c r="C3090" s="74"/>
    </row>
    <row r="3091" spans="3:3" ht="30.75" customHeight="1" x14ac:dyDescent="0.25">
      <c r="C3091" s="74"/>
    </row>
    <row r="3092" spans="3:3" ht="30.75" customHeight="1" x14ac:dyDescent="0.25">
      <c r="C3092" s="74"/>
    </row>
    <row r="3093" spans="3:3" ht="30.75" customHeight="1" x14ac:dyDescent="0.25">
      <c r="C3093" s="74"/>
    </row>
    <row r="3094" spans="3:3" ht="30.75" customHeight="1" x14ac:dyDescent="0.25">
      <c r="C3094" s="74"/>
    </row>
    <row r="3095" spans="3:3" ht="30.75" customHeight="1" x14ac:dyDescent="0.25">
      <c r="C3095" s="74"/>
    </row>
    <row r="3096" spans="3:3" ht="30.75" customHeight="1" x14ac:dyDescent="0.25">
      <c r="C3096" s="74"/>
    </row>
    <row r="3097" spans="3:3" ht="30.75" customHeight="1" x14ac:dyDescent="0.25">
      <c r="C3097" s="74"/>
    </row>
    <row r="3098" spans="3:3" ht="30.75" customHeight="1" x14ac:dyDescent="0.25">
      <c r="C3098" s="74"/>
    </row>
    <row r="3099" spans="3:3" ht="30.75" customHeight="1" x14ac:dyDescent="0.25">
      <c r="C3099" s="74"/>
    </row>
    <row r="3100" spans="3:3" ht="30.75" customHeight="1" x14ac:dyDescent="0.25">
      <c r="C3100" s="74"/>
    </row>
    <row r="3101" spans="3:3" ht="30.75" customHeight="1" x14ac:dyDescent="0.25">
      <c r="C3101" s="74"/>
    </row>
    <row r="3102" spans="3:3" ht="30.75" customHeight="1" x14ac:dyDescent="0.25">
      <c r="C3102" s="74"/>
    </row>
    <row r="3103" spans="3:3" ht="30.75" customHeight="1" x14ac:dyDescent="0.25">
      <c r="C3103" s="74"/>
    </row>
    <row r="3104" spans="3:3" ht="30.75" customHeight="1" x14ac:dyDescent="0.25">
      <c r="C3104" s="74"/>
    </row>
    <row r="3105" spans="3:3" ht="30.75" customHeight="1" x14ac:dyDescent="0.25">
      <c r="C3105" s="74"/>
    </row>
    <row r="3106" spans="3:3" ht="30.75" customHeight="1" x14ac:dyDescent="0.25">
      <c r="C3106" s="74"/>
    </row>
    <row r="3107" spans="3:3" ht="30.75" customHeight="1" x14ac:dyDescent="0.25">
      <c r="C3107" s="74"/>
    </row>
    <row r="3108" spans="3:3" ht="30.75" customHeight="1" x14ac:dyDescent="0.25">
      <c r="C3108" s="74"/>
    </row>
    <row r="3109" spans="3:3" ht="30.75" customHeight="1" x14ac:dyDescent="0.25">
      <c r="C3109" s="74"/>
    </row>
    <row r="3110" spans="3:3" ht="30.75" customHeight="1" x14ac:dyDescent="0.25">
      <c r="C3110" s="74"/>
    </row>
    <row r="3111" spans="3:3" ht="30.75" customHeight="1" x14ac:dyDescent="0.25">
      <c r="C3111" s="74"/>
    </row>
    <row r="3112" spans="3:3" ht="30.75" customHeight="1" x14ac:dyDescent="0.25">
      <c r="C3112" s="74"/>
    </row>
    <row r="3113" spans="3:3" ht="30.75" customHeight="1" x14ac:dyDescent="0.25">
      <c r="C3113" s="74"/>
    </row>
    <row r="3114" spans="3:3" ht="30.75" customHeight="1" x14ac:dyDescent="0.25">
      <c r="C3114" s="74"/>
    </row>
    <row r="3115" spans="3:3" ht="30.75" customHeight="1" x14ac:dyDescent="0.25">
      <c r="C3115" s="74"/>
    </row>
    <row r="3116" spans="3:3" ht="30.75" customHeight="1" x14ac:dyDescent="0.25">
      <c r="C3116" s="74"/>
    </row>
    <row r="3117" spans="3:3" ht="30.75" customHeight="1" x14ac:dyDescent="0.25">
      <c r="C3117" s="74"/>
    </row>
    <row r="3118" spans="3:3" ht="30.75" customHeight="1" x14ac:dyDescent="0.25">
      <c r="C3118" s="74"/>
    </row>
    <row r="3119" spans="3:3" ht="30.75" customHeight="1" x14ac:dyDescent="0.25">
      <c r="C3119" s="74"/>
    </row>
    <row r="3120" spans="3:3" ht="30.75" customHeight="1" x14ac:dyDescent="0.25">
      <c r="C3120" s="74"/>
    </row>
    <row r="3121" spans="3:3" ht="30.75" customHeight="1" x14ac:dyDescent="0.25">
      <c r="C3121" s="74"/>
    </row>
    <row r="3122" spans="3:3" ht="30.75" customHeight="1" x14ac:dyDescent="0.25">
      <c r="C3122" s="74"/>
    </row>
    <row r="3123" spans="3:3" ht="30.75" customHeight="1" x14ac:dyDescent="0.25">
      <c r="C3123" s="74"/>
    </row>
    <row r="3124" spans="3:3" ht="30.75" customHeight="1" x14ac:dyDescent="0.25">
      <c r="C3124" s="74"/>
    </row>
    <row r="3125" spans="3:3" ht="30.75" customHeight="1" x14ac:dyDescent="0.25">
      <c r="C3125" s="74"/>
    </row>
    <row r="3126" spans="3:3" ht="30.75" customHeight="1" x14ac:dyDescent="0.25">
      <c r="C3126" s="74"/>
    </row>
    <row r="3127" spans="3:3" ht="30.75" customHeight="1" x14ac:dyDescent="0.25">
      <c r="C3127" s="74"/>
    </row>
    <row r="3128" spans="3:3" ht="30.75" customHeight="1" x14ac:dyDescent="0.25">
      <c r="C3128" s="74"/>
    </row>
    <row r="3129" spans="3:3" ht="30.75" customHeight="1" x14ac:dyDescent="0.25">
      <c r="C3129" s="74"/>
    </row>
    <row r="3130" spans="3:3" ht="30.75" customHeight="1" x14ac:dyDescent="0.25">
      <c r="C3130" s="74"/>
    </row>
    <row r="3131" spans="3:3" ht="30.75" customHeight="1" x14ac:dyDescent="0.25">
      <c r="C3131" s="74"/>
    </row>
    <row r="3132" spans="3:3" ht="30.75" customHeight="1" x14ac:dyDescent="0.25">
      <c r="C3132" s="74"/>
    </row>
    <row r="3133" spans="3:3" ht="30.75" customHeight="1" x14ac:dyDescent="0.25">
      <c r="C3133" s="74"/>
    </row>
    <row r="3134" spans="3:3" ht="30.75" customHeight="1" x14ac:dyDescent="0.25">
      <c r="C3134" s="74"/>
    </row>
    <row r="3135" spans="3:3" ht="30.75" customHeight="1" x14ac:dyDescent="0.25">
      <c r="C3135" s="74"/>
    </row>
    <row r="3136" spans="3:3" ht="30.75" customHeight="1" x14ac:dyDescent="0.25">
      <c r="C3136" s="74"/>
    </row>
    <row r="3137" spans="3:3" ht="30.75" customHeight="1" x14ac:dyDescent="0.25">
      <c r="C3137" s="74"/>
    </row>
    <row r="3138" spans="3:3" ht="30.75" customHeight="1" x14ac:dyDescent="0.25">
      <c r="C3138" s="74"/>
    </row>
    <row r="3139" spans="3:3" ht="30.75" customHeight="1" x14ac:dyDescent="0.25">
      <c r="C3139" s="74"/>
    </row>
    <row r="3140" spans="3:3" ht="30.75" customHeight="1" x14ac:dyDescent="0.25">
      <c r="C3140" s="74"/>
    </row>
    <row r="3141" spans="3:3" ht="30.75" customHeight="1" x14ac:dyDescent="0.25">
      <c r="C3141" s="74"/>
    </row>
    <row r="3142" spans="3:3" ht="30.75" customHeight="1" x14ac:dyDescent="0.25">
      <c r="C3142" s="74"/>
    </row>
    <row r="3143" spans="3:3" ht="30.75" customHeight="1" x14ac:dyDescent="0.25">
      <c r="C3143" s="74"/>
    </row>
    <row r="3144" spans="3:3" ht="30.75" customHeight="1" x14ac:dyDescent="0.25">
      <c r="C3144" s="74"/>
    </row>
    <row r="3145" spans="3:3" ht="30.75" customHeight="1" x14ac:dyDescent="0.25">
      <c r="C3145" s="74"/>
    </row>
    <row r="3146" spans="3:3" ht="30.75" customHeight="1" x14ac:dyDescent="0.25">
      <c r="C3146" s="74"/>
    </row>
    <row r="3147" spans="3:3" ht="30.75" customHeight="1" x14ac:dyDescent="0.25">
      <c r="C3147" s="74"/>
    </row>
    <row r="3148" spans="3:3" ht="30.75" customHeight="1" x14ac:dyDescent="0.25">
      <c r="C3148" s="74"/>
    </row>
    <row r="3149" spans="3:3" ht="30.75" customHeight="1" x14ac:dyDescent="0.25">
      <c r="C3149" s="74"/>
    </row>
    <row r="3150" spans="3:3" ht="30.75" customHeight="1" x14ac:dyDescent="0.25">
      <c r="C3150" s="74"/>
    </row>
    <row r="3151" spans="3:3" ht="30.75" customHeight="1" x14ac:dyDescent="0.25">
      <c r="C3151" s="74"/>
    </row>
    <row r="3152" spans="3:3" ht="30.75" customHeight="1" x14ac:dyDescent="0.25">
      <c r="C3152" s="74"/>
    </row>
    <row r="3153" spans="3:3" ht="30.75" customHeight="1" x14ac:dyDescent="0.25">
      <c r="C3153" s="74"/>
    </row>
    <row r="3154" spans="3:3" ht="30.75" customHeight="1" x14ac:dyDescent="0.25">
      <c r="C3154" s="74"/>
    </row>
    <row r="3155" spans="3:3" ht="30.75" customHeight="1" x14ac:dyDescent="0.25">
      <c r="C3155" s="74"/>
    </row>
    <row r="3156" spans="3:3" ht="30.75" customHeight="1" x14ac:dyDescent="0.25">
      <c r="C3156" s="74"/>
    </row>
    <row r="3157" spans="3:3" ht="30.75" customHeight="1" x14ac:dyDescent="0.25">
      <c r="C3157" s="74"/>
    </row>
    <row r="3158" spans="3:3" ht="30.75" customHeight="1" x14ac:dyDescent="0.25">
      <c r="C3158" s="74"/>
    </row>
    <row r="3159" spans="3:3" ht="30.75" customHeight="1" x14ac:dyDescent="0.25">
      <c r="C3159" s="74"/>
    </row>
    <row r="3160" spans="3:3" ht="30.75" customHeight="1" x14ac:dyDescent="0.25">
      <c r="C3160" s="74"/>
    </row>
    <row r="3161" spans="3:3" ht="30.75" customHeight="1" x14ac:dyDescent="0.25">
      <c r="C3161" s="74"/>
    </row>
    <row r="3162" spans="3:3" ht="30.75" customHeight="1" x14ac:dyDescent="0.25">
      <c r="C3162" s="74"/>
    </row>
    <row r="3163" spans="3:3" ht="30.75" customHeight="1" x14ac:dyDescent="0.25">
      <c r="C3163" s="74"/>
    </row>
    <row r="3164" spans="3:3" ht="30.75" customHeight="1" x14ac:dyDescent="0.25">
      <c r="C3164" s="74"/>
    </row>
    <row r="3165" spans="3:3" ht="30.75" customHeight="1" x14ac:dyDescent="0.25">
      <c r="C3165" s="74"/>
    </row>
    <row r="3166" spans="3:3" ht="30.75" customHeight="1" x14ac:dyDescent="0.25">
      <c r="C3166" s="74"/>
    </row>
    <row r="3167" spans="3:3" ht="30.75" customHeight="1" x14ac:dyDescent="0.25">
      <c r="C3167" s="74"/>
    </row>
    <row r="3168" spans="3:3" ht="30.75" customHeight="1" x14ac:dyDescent="0.25">
      <c r="C3168" s="74"/>
    </row>
    <row r="3169" spans="3:3" ht="30.75" customHeight="1" x14ac:dyDescent="0.25">
      <c r="C3169" s="74"/>
    </row>
    <row r="3170" spans="3:3" ht="30.75" customHeight="1" x14ac:dyDescent="0.25">
      <c r="C3170" s="74"/>
    </row>
    <row r="3171" spans="3:3" ht="30.75" customHeight="1" x14ac:dyDescent="0.25">
      <c r="C3171" s="74"/>
    </row>
    <row r="3172" spans="3:3" ht="30.75" customHeight="1" x14ac:dyDescent="0.25">
      <c r="C3172" s="74"/>
    </row>
    <row r="3173" spans="3:3" ht="30.75" customHeight="1" x14ac:dyDescent="0.25">
      <c r="C3173" s="74"/>
    </row>
    <row r="3174" spans="3:3" ht="30.75" customHeight="1" x14ac:dyDescent="0.25">
      <c r="C3174" s="74"/>
    </row>
    <row r="3175" spans="3:3" ht="30.75" customHeight="1" x14ac:dyDescent="0.25">
      <c r="C3175" s="74"/>
    </row>
    <row r="3176" spans="3:3" ht="30.75" customHeight="1" x14ac:dyDescent="0.25">
      <c r="C3176" s="74"/>
    </row>
    <row r="3177" spans="3:3" ht="30.75" customHeight="1" x14ac:dyDescent="0.25">
      <c r="C3177" s="74"/>
    </row>
    <row r="3178" spans="3:3" ht="30.75" customHeight="1" x14ac:dyDescent="0.25">
      <c r="C3178" s="74"/>
    </row>
    <row r="3179" spans="3:3" ht="30.75" customHeight="1" x14ac:dyDescent="0.25">
      <c r="C3179" s="74"/>
    </row>
    <row r="3180" spans="3:3" ht="30.75" customHeight="1" x14ac:dyDescent="0.25">
      <c r="C3180" s="74"/>
    </row>
    <row r="3181" spans="3:3" ht="30.75" customHeight="1" x14ac:dyDescent="0.25">
      <c r="C3181" s="74"/>
    </row>
    <row r="3182" spans="3:3" ht="30.75" customHeight="1" x14ac:dyDescent="0.25">
      <c r="C3182" s="74"/>
    </row>
    <row r="3183" spans="3:3" ht="30.75" customHeight="1" x14ac:dyDescent="0.25">
      <c r="C3183" s="74"/>
    </row>
    <row r="3184" spans="3:3" ht="30.75" customHeight="1" x14ac:dyDescent="0.25">
      <c r="C3184" s="74"/>
    </row>
    <row r="3185" spans="3:3" ht="30.75" customHeight="1" x14ac:dyDescent="0.25">
      <c r="C3185" s="74"/>
    </row>
    <row r="3186" spans="3:3" ht="30.75" customHeight="1" x14ac:dyDescent="0.25">
      <c r="C3186" s="74"/>
    </row>
    <row r="3187" spans="3:3" ht="30.75" customHeight="1" x14ac:dyDescent="0.25">
      <c r="C3187" s="74"/>
    </row>
    <row r="3188" spans="3:3" ht="30.75" customHeight="1" x14ac:dyDescent="0.25">
      <c r="C3188" s="74"/>
    </row>
    <row r="3189" spans="3:3" ht="30.75" customHeight="1" x14ac:dyDescent="0.25">
      <c r="C3189" s="74"/>
    </row>
    <row r="3190" spans="3:3" ht="30.75" customHeight="1" x14ac:dyDescent="0.25">
      <c r="C3190" s="74"/>
    </row>
    <row r="3191" spans="3:3" ht="30.75" customHeight="1" x14ac:dyDescent="0.25">
      <c r="C3191" s="74"/>
    </row>
    <row r="3192" spans="3:3" ht="30.75" customHeight="1" x14ac:dyDescent="0.25">
      <c r="C3192" s="74"/>
    </row>
    <row r="3193" spans="3:3" ht="30.75" customHeight="1" x14ac:dyDescent="0.25">
      <c r="C3193" s="74"/>
    </row>
    <row r="3194" spans="3:3" ht="30.75" customHeight="1" x14ac:dyDescent="0.25">
      <c r="C3194" s="74"/>
    </row>
    <row r="3195" spans="3:3" ht="30.75" customHeight="1" x14ac:dyDescent="0.25">
      <c r="C3195" s="74"/>
    </row>
    <row r="3196" spans="3:3" ht="30.75" customHeight="1" x14ac:dyDescent="0.25">
      <c r="C3196" s="74"/>
    </row>
    <row r="3197" spans="3:3" ht="30.75" customHeight="1" x14ac:dyDescent="0.25">
      <c r="C3197" s="74"/>
    </row>
    <row r="3198" spans="3:3" ht="30.75" customHeight="1" x14ac:dyDescent="0.25">
      <c r="C3198" s="74"/>
    </row>
    <row r="3199" spans="3:3" ht="30.75" customHeight="1" x14ac:dyDescent="0.25">
      <c r="C3199" s="74"/>
    </row>
    <row r="3200" spans="3:3" ht="30.75" customHeight="1" x14ac:dyDescent="0.25">
      <c r="C3200" s="74"/>
    </row>
    <row r="3201" spans="3:3" ht="30.75" customHeight="1" x14ac:dyDescent="0.25">
      <c r="C3201" s="74"/>
    </row>
    <row r="3202" spans="3:3" ht="30.75" customHeight="1" x14ac:dyDescent="0.25">
      <c r="C3202" s="74"/>
    </row>
    <row r="3203" spans="3:3" ht="30.75" customHeight="1" x14ac:dyDescent="0.25">
      <c r="C3203" s="74"/>
    </row>
    <row r="3204" spans="3:3" ht="30.75" customHeight="1" x14ac:dyDescent="0.25">
      <c r="C3204" s="74"/>
    </row>
    <row r="3205" spans="3:3" ht="30.75" customHeight="1" x14ac:dyDescent="0.25">
      <c r="C3205" s="74"/>
    </row>
    <row r="3206" spans="3:3" ht="30.75" customHeight="1" x14ac:dyDescent="0.25">
      <c r="C3206" s="74"/>
    </row>
    <row r="3207" spans="3:3" ht="30.75" customHeight="1" x14ac:dyDescent="0.25">
      <c r="C3207" s="74"/>
    </row>
    <row r="3208" spans="3:3" ht="30.75" customHeight="1" x14ac:dyDescent="0.25">
      <c r="C3208" s="74"/>
    </row>
    <row r="3209" spans="3:3" ht="30.75" customHeight="1" x14ac:dyDescent="0.25">
      <c r="C3209" s="74"/>
    </row>
    <row r="3210" spans="3:3" ht="30.75" customHeight="1" x14ac:dyDescent="0.25">
      <c r="C3210" s="74"/>
    </row>
    <row r="3211" spans="3:3" ht="30.75" customHeight="1" x14ac:dyDescent="0.25">
      <c r="C3211" s="74"/>
    </row>
    <row r="3212" spans="3:3" ht="30.75" customHeight="1" x14ac:dyDescent="0.25">
      <c r="C3212" s="74"/>
    </row>
    <row r="3213" spans="3:3" ht="30.75" customHeight="1" x14ac:dyDescent="0.25">
      <c r="C3213" s="74"/>
    </row>
    <row r="3214" spans="3:3" ht="30.75" customHeight="1" x14ac:dyDescent="0.25">
      <c r="C3214" s="74"/>
    </row>
    <row r="3215" spans="3:3" ht="30.75" customHeight="1" x14ac:dyDescent="0.25">
      <c r="C3215" s="74"/>
    </row>
    <row r="3216" spans="3:3" ht="30.75" customHeight="1" x14ac:dyDescent="0.25">
      <c r="C3216" s="74"/>
    </row>
    <row r="3217" spans="3:3" ht="30.75" customHeight="1" x14ac:dyDescent="0.25">
      <c r="C3217" s="74"/>
    </row>
    <row r="3218" spans="3:3" ht="30.75" customHeight="1" x14ac:dyDescent="0.25">
      <c r="C3218" s="74"/>
    </row>
    <row r="3219" spans="3:3" ht="30.75" customHeight="1" x14ac:dyDescent="0.25">
      <c r="C3219" s="74"/>
    </row>
    <row r="3220" spans="3:3" ht="30.75" customHeight="1" x14ac:dyDescent="0.25">
      <c r="C3220" s="74"/>
    </row>
    <row r="3221" spans="3:3" ht="30.75" customHeight="1" x14ac:dyDescent="0.25">
      <c r="C3221" s="74"/>
    </row>
    <row r="3222" spans="3:3" ht="30.75" customHeight="1" x14ac:dyDescent="0.25">
      <c r="C3222" s="74"/>
    </row>
    <row r="3223" spans="3:3" ht="30.75" customHeight="1" x14ac:dyDescent="0.25">
      <c r="C3223" s="74"/>
    </row>
    <row r="3224" spans="3:3" ht="30.75" customHeight="1" x14ac:dyDescent="0.25">
      <c r="C3224" s="74"/>
    </row>
    <row r="3225" spans="3:3" ht="30.75" customHeight="1" x14ac:dyDescent="0.25">
      <c r="C3225" s="74"/>
    </row>
    <row r="3226" spans="3:3" ht="30.75" customHeight="1" x14ac:dyDescent="0.25">
      <c r="C3226" s="74"/>
    </row>
    <row r="3227" spans="3:3" ht="30.75" customHeight="1" x14ac:dyDescent="0.25">
      <c r="C3227" s="74"/>
    </row>
    <row r="3228" spans="3:3" ht="30.75" customHeight="1" x14ac:dyDescent="0.25">
      <c r="C3228" s="74"/>
    </row>
    <row r="3229" spans="3:3" ht="30.75" customHeight="1" x14ac:dyDescent="0.25">
      <c r="C3229" s="74"/>
    </row>
    <row r="3230" spans="3:3" ht="30.75" customHeight="1" x14ac:dyDescent="0.25">
      <c r="C3230" s="74"/>
    </row>
    <row r="3231" spans="3:3" ht="30.75" customHeight="1" x14ac:dyDescent="0.25">
      <c r="C3231" s="74"/>
    </row>
    <row r="3232" spans="3:3" ht="30.75" customHeight="1" x14ac:dyDescent="0.25">
      <c r="C3232" s="74"/>
    </row>
    <row r="3233" spans="3:3" ht="30.75" customHeight="1" x14ac:dyDescent="0.25">
      <c r="C3233" s="74"/>
    </row>
    <row r="3234" spans="3:3" ht="30.75" customHeight="1" x14ac:dyDescent="0.25">
      <c r="C3234" s="74"/>
    </row>
    <row r="3235" spans="3:3" ht="30.75" customHeight="1" x14ac:dyDescent="0.25">
      <c r="C3235" s="74"/>
    </row>
    <row r="3236" spans="3:3" ht="30.75" customHeight="1" x14ac:dyDescent="0.25">
      <c r="C3236" s="74"/>
    </row>
    <row r="3237" spans="3:3" ht="30.75" customHeight="1" x14ac:dyDescent="0.25">
      <c r="C3237" s="74"/>
    </row>
    <row r="3238" spans="3:3" ht="30.75" customHeight="1" x14ac:dyDescent="0.25">
      <c r="C3238" s="74"/>
    </row>
    <row r="3239" spans="3:3" ht="30.75" customHeight="1" x14ac:dyDescent="0.25">
      <c r="C3239" s="74"/>
    </row>
    <row r="3240" spans="3:3" ht="30.75" customHeight="1" x14ac:dyDescent="0.25">
      <c r="C3240" s="74"/>
    </row>
    <row r="3241" spans="3:3" ht="30.75" customHeight="1" x14ac:dyDescent="0.25">
      <c r="C3241" s="74"/>
    </row>
    <row r="3242" spans="3:3" ht="30.75" customHeight="1" x14ac:dyDescent="0.25">
      <c r="C3242" s="74"/>
    </row>
    <row r="3243" spans="3:3" ht="30.75" customHeight="1" x14ac:dyDescent="0.25">
      <c r="C3243" s="74"/>
    </row>
    <row r="3244" spans="3:3" ht="30.75" customHeight="1" x14ac:dyDescent="0.25">
      <c r="C3244" s="74"/>
    </row>
    <row r="3245" spans="3:3" ht="30.75" customHeight="1" x14ac:dyDescent="0.25">
      <c r="C3245" s="74"/>
    </row>
    <row r="3246" spans="3:3" ht="30.75" customHeight="1" x14ac:dyDescent="0.25">
      <c r="C3246" s="74"/>
    </row>
    <row r="3247" spans="3:3" ht="30.75" customHeight="1" x14ac:dyDescent="0.25">
      <c r="C3247" s="74"/>
    </row>
    <row r="3248" spans="3:3" ht="30.75" customHeight="1" x14ac:dyDescent="0.25">
      <c r="C3248" s="74"/>
    </row>
    <row r="3249" spans="3:3" ht="30.75" customHeight="1" x14ac:dyDescent="0.25">
      <c r="C3249" s="74"/>
    </row>
    <row r="3250" spans="3:3" ht="30.75" customHeight="1" x14ac:dyDescent="0.25">
      <c r="C3250" s="74"/>
    </row>
    <row r="3251" spans="3:3" ht="30.75" customHeight="1" x14ac:dyDescent="0.25">
      <c r="C3251" s="74"/>
    </row>
    <row r="3252" spans="3:3" ht="30.75" customHeight="1" x14ac:dyDescent="0.25">
      <c r="C3252" s="74"/>
    </row>
    <row r="3253" spans="3:3" ht="30.75" customHeight="1" x14ac:dyDescent="0.25">
      <c r="C3253" s="74"/>
    </row>
    <row r="3254" spans="3:3" ht="30.75" customHeight="1" x14ac:dyDescent="0.25">
      <c r="C3254" s="74"/>
    </row>
    <row r="3255" spans="3:3" ht="30.75" customHeight="1" x14ac:dyDescent="0.25">
      <c r="C3255" s="74"/>
    </row>
    <row r="3256" spans="3:3" ht="30.75" customHeight="1" x14ac:dyDescent="0.25">
      <c r="C3256" s="74"/>
    </row>
    <row r="3257" spans="3:3" ht="30.75" customHeight="1" x14ac:dyDescent="0.25">
      <c r="C3257" s="74"/>
    </row>
    <row r="3258" spans="3:3" ht="30.75" customHeight="1" x14ac:dyDescent="0.25">
      <c r="C3258" s="74"/>
    </row>
    <row r="3259" spans="3:3" ht="30.75" customHeight="1" x14ac:dyDescent="0.25">
      <c r="C3259" s="74"/>
    </row>
    <row r="3260" spans="3:3" ht="30.75" customHeight="1" x14ac:dyDescent="0.25">
      <c r="C3260" s="74"/>
    </row>
    <row r="3261" spans="3:3" ht="30.75" customHeight="1" x14ac:dyDescent="0.25">
      <c r="C3261" s="74"/>
    </row>
    <row r="3262" spans="3:3" ht="30.75" customHeight="1" x14ac:dyDescent="0.25">
      <c r="C3262" s="74"/>
    </row>
    <row r="3263" spans="3:3" ht="30.75" customHeight="1" x14ac:dyDescent="0.25">
      <c r="C3263" s="74"/>
    </row>
    <row r="3264" spans="3:3" ht="30.75" customHeight="1" x14ac:dyDescent="0.25">
      <c r="C3264" s="74"/>
    </row>
    <row r="3265" spans="3:3" ht="30.75" customHeight="1" x14ac:dyDescent="0.25">
      <c r="C3265" s="74"/>
    </row>
    <row r="3266" spans="3:3" ht="30.75" customHeight="1" x14ac:dyDescent="0.25">
      <c r="C3266" s="74"/>
    </row>
    <row r="3267" spans="3:3" ht="30.75" customHeight="1" x14ac:dyDescent="0.25">
      <c r="C3267" s="74"/>
    </row>
    <row r="3268" spans="3:3" ht="30.75" customHeight="1" x14ac:dyDescent="0.25">
      <c r="C3268" s="74"/>
    </row>
    <row r="3269" spans="3:3" ht="30.75" customHeight="1" x14ac:dyDescent="0.25">
      <c r="C3269" s="74"/>
    </row>
    <row r="3270" spans="3:3" ht="30.75" customHeight="1" x14ac:dyDescent="0.25">
      <c r="C3270" s="74"/>
    </row>
    <row r="3271" spans="3:3" ht="30.75" customHeight="1" x14ac:dyDescent="0.25">
      <c r="C3271" s="74"/>
    </row>
    <row r="3272" spans="3:3" ht="30.75" customHeight="1" x14ac:dyDescent="0.25">
      <c r="C3272" s="74"/>
    </row>
    <row r="3273" spans="3:3" ht="30.75" customHeight="1" x14ac:dyDescent="0.25">
      <c r="C3273" s="74"/>
    </row>
    <row r="3274" spans="3:3" ht="30.75" customHeight="1" x14ac:dyDescent="0.25">
      <c r="C3274" s="74"/>
    </row>
    <row r="3275" spans="3:3" ht="30.75" customHeight="1" x14ac:dyDescent="0.25">
      <c r="C3275" s="74"/>
    </row>
    <row r="3276" spans="3:3" ht="30.75" customHeight="1" x14ac:dyDescent="0.25">
      <c r="C3276" s="74"/>
    </row>
    <row r="3277" spans="3:3" ht="30.75" customHeight="1" x14ac:dyDescent="0.25">
      <c r="C3277" s="74"/>
    </row>
    <row r="3278" spans="3:3" ht="30.75" customHeight="1" x14ac:dyDescent="0.25">
      <c r="C3278" s="74"/>
    </row>
    <row r="3279" spans="3:3" ht="30.75" customHeight="1" x14ac:dyDescent="0.25">
      <c r="C3279" s="74"/>
    </row>
    <row r="3280" spans="3:3" ht="30.75" customHeight="1" x14ac:dyDescent="0.25">
      <c r="C3280" s="74"/>
    </row>
    <row r="3281" spans="3:3" ht="30.75" customHeight="1" x14ac:dyDescent="0.25">
      <c r="C3281" s="74"/>
    </row>
    <row r="3282" spans="3:3" ht="30.75" customHeight="1" x14ac:dyDescent="0.25">
      <c r="C3282" s="74"/>
    </row>
    <row r="3283" spans="3:3" ht="30.75" customHeight="1" x14ac:dyDescent="0.25">
      <c r="C3283" s="74"/>
    </row>
    <row r="3284" spans="3:3" ht="30.75" customHeight="1" x14ac:dyDescent="0.25">
      <c r="C3284" s="74"/>
    </row>
    <row r="3285" spans="3:3" ht="30.75" customHeight="1" x14ac:dyDescent="0.25">
      <c r="C3285" s="74"/>
    </row>
    <row r="3286" spans="3:3" ht="30.75" customHeight="1" x14ac:dyDescent="0.25">
      <c r="C3286" s="74"/>
    </row>
    <row r="3287" spans="3:3" ht="30.75" customHeight="1" x14ac:dyDescent="0.25">
      <c r="C3287" s="74"/>
    </row>
    <row r="3288" spans="3:3" ht="30.75" customHeight="1" x14ac:dyDescent="0.25">
      <c r="C3288" s="74"/>
    </row>
    <row r="3289" spans="3:3" ht="30.75" customHeight="1" x14ac:dyDescent="0.25">
      <c r="C3289" s="74"/>
    </row>
    <row r="3290" spans="3:3" ht="30.75" customHeight="1" x14ac:dyDescent="0.25">
      <c r="C3290" s="74"/>
    </row>
    <row r="3291" spans="3:3" ht="30.75" customHeight="1" x14ac:dyDescent="0.25">
      <c r="C3291" s="74"/>
    </row>
    <row r="3292" spans="3:3" ht="30.75" customHeight="1" x14ac:dyDescent="0.25">
      <c r="C3292" s="74"/>
    </row>
    <row r="3293" spans="3:3" ht="30.75" customHeight="1" x14ac:dyDescent="0.25">
      <c r="C3293" s="74"/>
    </row>
    <row r="3294" spans="3:3" ht="30.75" customHeight="1" x14ac:dyDescent="0.25">
      <c r="C3294" s="74"/>
    </row>
    <row r="3295" spans="3:3" ht="30.75" customHeight="1" x14ac:dyDescent="0.25">
      <c r="C3295" s="74"/>
    </row>
    <row r="3296" spans="3:3" ht="30.75" customHeight="1" x14ac:dyDescent="0.25">
      <c r="C3296" s="74"/>
    </row>
    <row r="3297" spans="3:3" ht="30.75" customHeight="1" x14ac:dyDescent="0.25">
      <c r="C3297" s="74"/>
    </row>
    <row r="3298" spans="3:3" ht="30.75" customHeight="1" x14ac:dyDescent="0.25">
      <c r="C3298" s="74"/>
    </row>
    <row r="3299" spans="3:3" ht="30.75" customHeight="1" x14ac:dyDescent="0.25">
      <c r="C3299" s="74"/>
    </row>
    <row r="3300" spans="3:3" ht="30.75" customHeight="1" x14ac:dyDescent="0.25">
      <c r="C3300" s="74"/>
    </row>
    <row r="3301" spans="3:3" ht="30.75" customHeight="1" x14ac:dyDescent="0.25">
      <c r="C3301" s="74"/>
    </row>
    <row r="3302" spans="3:3" ht="30.75" customHeight="1" x14ac:dyDescent="0.25">
      <c r="C3302" s="74"/>
    </row>
    <row r="3303" spans="3:3" ht="30.75" customHeight="1" x14ac:dyDescent="0.25">
      <c r="C3303" s="74"/>
    </row>
    <row r="3304" spans="3:3" ht="30.75" customHeight="1" x14ac:dyDescent="0.25">
      <c r="C3304" s="74"/>
    </row>
    <row r="3305" spans="3:3" ht="30.75" customHeight="1" x14ac:dyDescent="0.25">
      <c r="C3305" s="74"/>
    </row>
    <row r="3306" spans="3:3" ht="30.75" customHeight="1" x14ac:dyDescent="0.25">
      <c r="C3306" s="74"/>
    </row>
    <row r="3307" spans="3:3" ht="30.75" customHeight="1" x14ac:dyDescent="0.25">
      <c r="C3307" s="74"/>
    </row>
    <row r="3308" spans="3:3" ht="30.75" customHeight="1" x14ac:dyDescent="0.25">
      <c r="C3308" s="74"/>
    </row>
    <row r="3309" spans="3:3" ht="30.75" customHeight="1" x14ac:dyDescent="0.25">
      <c r="C3309" s="74"/>
    </row>
    <row r="3310" spans="3:3" ht="30.75" customHeight="1" x14ac:dyDescent="0.25">
      <c r="C3310" s="74"/>
    </row>
    <row r="3311" spans="3:3" ht="30.75" customHeight="1" x14ac:dyDescent="0.25">
      <c r="C3311" s="74"/>
    </row>
    <row r="3312" spans="3:3" ht="30.75" customHeight="1" x14ac:dyDescent="0.25">
      <c r="C3312" s="74"/>
    </row>
    <row r="3313" spans="3:3" ht="30.75" customHeight="1" x14ac:dyDescent="0.25">
      <c r="C3313" s="74"/>
    </row>
    <row r="3314" spans="3:3" ht="30.75" customHeight="1" x14ac:dyDescent="0.25">
      <c r="C3314" s="74"/>
    </row>
    <row r="3315" spans="3:3" ht="30.75" customHeight="1" x14ac:dyDescent="0.25">
      <c r="C3315" s="74"/>
    </row>
    <row r="3316" spans="3:3" ht="30.75" customHeight="1" x14ac:dyDescent="0.25">
      <c r="C3316" s="74"/>
    </row>
    <row r="3317" spans="3:3" ht="30.75" customHeight="1" x14ac:dyDescent="0.25">
      <c r="C3317" s="74"/>
    </row>
    <row r="3318" spans="3:3" ht="30.75" customHeight="1" x14ac:dyDescent="0.25">
      <c r="C3318" s="74"/>
    </row>
    <row r="3319" spans="3:3" ht="30.75" customHeight="1" x14ac:dyDescent="0.25">
      <c r="C3319" s="74"/>
    </row>
    <row r="3320" spans="3:3" ht="30.75" customHeight="1" x14ac:dyDescent="0.25">
      <c r="C3320" s="74"/>
    </row>
    <row r="3321" spans="3:3" ht="30.75" customHeight="1" x14ac:dyDescent="0.25">
      <c r="C3321" s="74"/>
    </row>
    <row r="3322" spans="3:3" ht="30.75" customHeight="1" x14ac:dyDescent="0.25">
      <c r="C3322" s="74"/>
    </row>
    <row r="3323" spans="3:3" ht="30.75" customHeight="1" x14ac:dyDescent="0.25">
      <c r="C3323" s="74"/>
    </row>
    <row r="3324" spans="3:3" ht="30.75" customHeight="1" x14ac:dyDescent="0.25">
      <c r="C3324" s="74"/>
    </row>
    <row r="3325" spans="3:3" ht="30.75" customHeight="1" x14ac:dyDescent="0.25">
      <c r="C3325" s="74"/>
    </row>
    <row r="3326" spans="3:3" ht="30.75" customHeight="1" x14ac:dyDescent="0.25">
      <c r="C3326" s="74"/>
    </row>
    <row r="3327" spans="3:3" ht="30.75" customHeight="1" x14ac:dyDescent="0.25">
      <c r="C3327" s="74"/>
    </row>
    <row r="3328" spans="3:3" ht="30.75" customHeight="1" x14ac:dyDescent="0.25">
      <c r="C3328" s="74"/>
    </row>
    <row r="3329" spans="3:3" ht="30.75" customHeight="1" x14ac:dyDescent="0.25">
      <c r="C3329" s="74"/>
    </row>
    <row r="3330" spans="3:3" ht="30.75" customHeight="1" x14ac:dyDescent="0.25">
      <c r="C3330" s="74"/>
    </row>
    <row r="3331" spans="3:3" ht="30.75" customHeight="1" x14ac:dyDescent="0.25">
      <c r="C3331" s="74"/>
    </row>
    <row r="3332" spans="3:3" ht="30.75" customHeight="1" x14ac:dyDescent="0.25">
      <c r="C3332" s="74"/>
    </row>
    <row r="3333" spans="3:3" ht="30.75" customHeight="1" x14ac:dyDescent="0.25">
      <c r="C3333" s="74"/>
    </row>
    <row r="3334" spans="3:3" ht="30.75" customHeight="1" x14ac:dyDescent="0.25">
      <c r="C3334" s="74"/>
    </row>
    <row r="3335" spans="3:3" ht="30.75" customHeight="1" x14ac:dyDescent="0.25">
      <c r="C3335" s="74"/>
    </row>
    <row r="3336" spans="3:3" ht="30.75" customHeight="1" x14ac:dyDescent="0.25">
      <c r="C3336" s="74"/>
    </row>
    <row r="3337" spans="3:3" ht="30.75" customHeight="1" x14ac:dyDescent="0.25">
      <c r="C3337" s="74"/>
    </row>
    <row r="3338" spans="3:3" ht="30.75" customHeight="1" x14ac:dyDescent="0.25">
      <c r="C3338" s="74"/>
    </row>
    <row r="3339" spans="3:3" ht="30.75" customHeight="1" x14ac:dyDescent="0.25">
      <c r="C3339" s="74"/>
    </row>
    <row r="3340" spans="3:3" ht="30.75" customHeight="1" x14ac:dyDescent="0.25">
      <c r="C3340" s="74"/>
    </row>
    <row r="3341" spans="3:3" ht="30.75" customHeight="1" x14ac:dyDescent="0.25">
      <c r="C3341" s="74"/>
    </row>
    <row r="3342" spans="3:3" ht="30.75" customHeight="1" x14ac:dyDescent="0.25">
      <c r="C3342" s="74"/>
    </row>
    <row r="3343" spans="3:3" ht="30.75" customHeight="1" x14ac:dyDescent="0.25">
      <c r="C3343" s="74"/>
    </row>
    <row r="3344" spans="3:3" ht="30.75" customHeight="1" x14ac:dyDescent="0.25">
      <c r="C3344" s="74"/>
    </row>
    <row r="3345" spans="3:3" ht="30.75" customHeight="1" x14ac:dyDescent="0.25">
      <c r="C3345" s="74"/>
    </row>
    <row r="3346" spans="3:3" ht="30.75" customHeight="1" x14ac:dyDescent="0.25">
      <c r="C3346" s="74"/>
    </row>
    <row r="3347" spans="3:3" ht="30.75" customHeight="1" x14ac:dyDescent="0.25">
      <c r="C3347" s="74"/>
    </row>
    <row r="3348" spans="3:3" ht="30.75" customHeight="1" x14ac:dyDescent="0.25">
      <c r="C3348" s="74"/>
    </row>
    <row r="3349" spans="3:3" ht="30.75" customHeight="1" x14ac:dyDescent="0.25">
      <c r="C3349" s="74"/>
    </row>
    <row r="3350" spans="3:3" ht="30.75" customHeight="1" x14ac:dyDescent="0.25">
      <c r="C3350" s="74"/>
    </row>
    <row r="3351" spans="3:3" ht="30.75" customHeight="1" x14ac:dyDescent="0.25">
      <c r="C3351" s="74"/>
    </row>
    <row r="3352" spans="3:3" ht="30.75" customHeight="1" x14ac:dyDescent="0.25">
      <c r="C3352" s="74"/>
    </row>
    <row r="3353" spans="3:3" ht="30.75" customHeight="1" x14ac:dyDescent="0.25">
      <c r="C3353" s="74"/>
    </row>
    <row r="3354" spans="3:3" ht="30.75" customHeight="1" x14ac:dyDescent="0.25">
      <c r="C3354" s="74"/>
    </row>
    <row r="3355" spans="3:3" ht="30.75" customHeight="1" x14ac:dyDescent="0.25">
      <c r="C3355" s="74"/>
    </row>
    <row r="3356" spans="3:3" ht="30.75" customHeight="1" x14ac:dyDescent="0.25">
      <c r="C3356" s="74"/>
    </row>
    <row r="3357" spans="3:3" ht="30.75" customHeight="1" x14ac:dyDescent="0.25">
      <c r="C3357" s="74"/>
    </row>
    <row r="3358" spans="3:3" ht="30.75" customHeight="1" x14ac:dyDescent="0.25">
      <c r="C3358" s="74"/>
    </row>
    <row r="3359" spans="3:3" ht="30.75" customHeight="1" x14ac:dyDescent="0.25">
      <c r="C3359" s="74"/>
    </row>
    <row r="3360" spans="3:3" ht="30.75" customHeight="1" x14ac:dyDescent="0.25">
      <c r="C3360" s="74"/>
    </row>
    <row r="3361" spans="3:3" ht="30.75" customHeight="1" x14ac:dyDescent="0.25">
      <c r="C3361" s="74"/>
    </row>
    <row r="3362" spans="3:3" ht="30.75" customHeight="1" x14ac:dyDescent="0.25">
      <c r="C3362" s="74"/>
    </row>
    <row r="3363" spans="3:3" ht="30.75" customHeight="1" x14ac:dyDescent="0.25">
      <c r="C3363" s="74"/>
    </row>
    <row r="3364" spans="3:3" ht="30.75" customHeight="1" x14ac:dyDescent="0.25">
      <c r="C3364" s="74"/>
    </row>
    <row r="3365" spans="3:3" ht="30.75" customHeight="1" x14ac:dyDescent="0.25">
      <c r="C3365" s="74"/>
    </row>
    <row r="3366" spans="3:3" ht="30.75" customHeight="1" x14ac:dyDescent="0.25">
      <c r="C3366" s="74"/>
    </row>
    <row r="3367" spans="3:3" ht="30.75" customHeight="1" x14ac:dyDescent="0.25">
      <c r="C3367" s="74"/>
    </row>
    <row r="3368" spans="3:3" ht="30.75" customHeight="1" x14ac:dyDescent="0.25">
      <c r="C3368" s="74"/>
    </row>
    <row r="3369" spans="3:3" ht="30.75" customHeight="1" x14ac:dyDescent="0.25">
      <c r="C3369" s="74"/>
    </row>
    <row r="3370" spans="3:3" ht="30.75" customHeight="1" x14ac:dyDescent="0.25">
      <c r="C3370" s="74"/>
    </row>
    <row r="3371" spans="3:3" ht="30.75" customHeight="1" x14ac:dyDescent="0.25">
      <c r="C3371" s="74"/>
    </row>
    <row r="3372" spans="3:3" ht="30.75" customHeight="1" x14ac:dyDescent="0.25">
      <c r="C3372" s="74"/>
    </row>
    <row r="3373" spans="3:3" ht="30.75" customHeight="1" x14ac:dyDescent="0.25">
      <c r="C3373" s="74"/>
    </row>
    <row r="3374" spans="3:3" ht="30.75" customHeight="1" x14ac:dyDescent="0.25">
      <c r="C3374" s="74"/>
    </row>
    <row r="3375" spans="3:3" ht="30.75" customHeight="1" x14ac:dyDescent="0.25">
      <c r="C3375" s="74"/>
    </row>
    <row r="3376" spans="3:3" ht="30.75" customHeight="1" x14ac:dyDescent="0.25">
      <c r="C3376" s="74"/>
    </row>
    <row r="3377" spans="3:3" ht="30.75" customHeight="1" x14ac:dyDescent="0.25">
      <c r="C3377" s="74"/>
    </row>
    <row r="3378" spans="3:3" ht="30.75" customHeight="1" x14ac:dyDescent="0.25">
      <c r="C3378" s="74"/>
    </row>
    <row r="3379" spans="3:3" ht="30.75" customHeight="1" x14ac:dyDescent="0.25">
      <c r="C3379" s="74"/>
    </row>
    <row r="3380" spans="3:3" ht="30.75" customHeight="1" x14ac:dyDescent="0.25">
      <c r="C3380" s="74"/>
    </row>
    <row r="3381" spans="3:3" ht="30.75" customHeight="1" x14ac:dyDescent="0.25">
      <c r="C3381" s="74"/>
    </row>
    <row r="3382" spans="3:3" ht="30.75" customHeight="1" x14ac:dyDescent="0.25">
      <c r="C3382" s="74"/>
    </row>
    <row r="3383" spans="3:3" ht="30.75" customHeight="1" x14ac:dyDescent="0.25">
      <c r="C3383" s="74"/>
    </row>
    <row r="3384" spans="3:3" ht="30.75" customHeight="1" x14ac:dyDescent="0.25">
      <c r="C3384" s="74"/>
    </row>
    <row r="3385" spans="3:3" ht="30.75" customHeight="1" x14ac:dyDescent="0.25">
      <c r="C3385" s="74"/>
    </row>
    <row r="3386" spans="3:3" ht="30.75" customHeight="1" x14ac:dyDescent="0.25">
      <c r="C3386" s="74"/>
    </row>
    <row r="3387" spans="3:3" ht="30.75" customHeight="1" x14ac:dyDescent="0.25">
      <c r="C3387" s="74"/>
    </row>
    <row r="3388" spans="3:3" ht="30.75" customHeight="1" x14ac:dyDescent="0.25">
      <c r="C3388" s="74"/>
    </row>
    <row r="3389" spans="3:3" ht="30.75" customHeight="1" x14ac:dyDescent="0.25">
      <c r="C3389" s="74"/>
    </row>
    <row r="3390" spans="3:3" ht="30.75" customHeight="1" x14ac:dyDescent="0.25">
      <c r="C3390" s="74"/>
    </row>
    <row r="3391" spans="3:3" ht="30.75" customHeight="1" x14ac:dyDescent="0.25">
      <c r="C3391" s="74"/>
    </row>
    <row r="3392" spans="3:3" ht="30.75" customHeight="1" x14ac:dyDescent="0.25">
      <c r="C3392" s="74"/>
    </row>
    <row r="3393" spans="3:3" ht="30.75" customHeight="1" x14ac:dyDescent="0.25">
      <c r="C3393" s="74"/>
    </row>
    <row r="3394" spans="3:3" ht="30.75" customHeight="1" x14ac:dyDescent="0.25">
      <c r="C3394" s="74"/>
    </row>
    <row r="3395" spans="3:3" ht="30.75" customHeight="1" x14ac:dyDescent="0.25">
      <c r="C3395" s="74"/>
    </row>
    <row r="3396" spans="3:3" ht="30.75" customHeight="1" x14ac:dyDescent="0.25">
      <c r="C3396" s="74"/>
    </row>
    <row r="3397" spans="3:3" ht="30.75" customHeight="1" x14ac:dyDescent="0.25">
      <c r="C3397" s="74"/>
    </row>
    <row r="3398" spans="3:3" ht="30.75" customHeight="1" x14ac:dyDescent="0.25">
      <c r="C3398" s="74"/>
    </row>
    <row r="3399" spans="3:3" ht="30.75" customHeight="1" x14ac:dyDescent="0.25">
      <c r="C3399" s="74"/>
    </row>
    <row r="3400" spans="3:3" ht="30.75" customHeight="1" x14ac:dyDescent="0.25">
      <c r="C3400" s="74"/>
    </row>
    <row r="3401" spans="3:3" ht="30.75" customHeight="1" x14ac:dyDescent="0.25">
      <c r="C3401" s="74"/>
    </row>
    <row r="3402" spans="3:3" ht="30.75" customHeight="1" x14ac:dyDescent="0.25">
      <c r="C3402" s="74"/>
    </row>
    <row r="3403" spans="3:3" ht="30.75" customHeight="1" x14ac:dyDescent="0.25">
      <c r="C3403" s="74"/>
    </row>
    <row r="3404" spans="3:3" ht="30.75" customHeight="1" x14ac:dyDescent="0.25">
      <c r="C3404" s="74"/>
    </row>
    <row r="3405" spans="3:3" ht="30.75" customHeight="1" x14ac:dyDescent="0.25">
      <c r="C3405" s="74"/>
    </row>
    <row r="3406" spans="3:3" ht="30.75" customHeight="1" x14ac:dyDescent="0.25">
      <c r="C3406" s="74"/>
    </row>
    <row r="3407" spans="3:3" ht="30.75" customHeight="1" x14ac:dyDescent="0.25">
      <c r="C3407" s="74"/>
    </row>
    <row r="3408" spans="3:3" ht="30.75" customHeight="1" x14ac:dyDescent="0.25">
      <c r="C3408" s="74"/>
    </row>
    <row r="3409" spans="3:3" ht="30.75" customHeight="1" x14ac:dyDescent="0.25">
      <c r="C3409" s="74"/>
    </row>
    <row r="3410" spans="3:3" ht="30.75" customHeight="1" x14ac:dyDescent="0.25">
      <c r="C3410" s="74"/>
    </row>
    <row r="3411" spans="3:3" ht="30.75" customHeight="1" x14ac:dyDescent="0.25">
      <c r="C3411" s="74"/>
    </row>
    <row r="3412" spans="3:3" ht="30.75" customHeight="1" x14ac:dyDescent="0.25">
      <c r="C3412" s="74"/>
    </row>
    <row r="3413" spans="3:3" ht="30.75" customHeight="1" x14ac:dyDescent="0.25">
      <c r="C3413" s="74"/>
    </row>
    <row r="3414" spans="3:3" ht="30.75" customHeight="1" x14ac:dyDescent="0.25">
      <c r="C3414" s="74"/>
    </row>
    <row r="3415" spans="3:3" ht="30.75" customHeight="1" x14ac:dyDescent="0.25">
      <c r="C3415" s="74"/>
    </row>
    <row r="3416" spans="3:3" ht="30.75" customHeight="1" x14ac:dyDescent="0.25">
      <c r="C3416" s="74"/>
    </row>
    <row r="3417" spans="3:3" ht="30.75" customHeight="1" x14ac:dyDescent="0.25">
      <c r="C3417" s="74"/>
    </row>
    <row r="3418" spans="3:3" ht="30.75" customHeight="1" x14ac:dyDescent="0.25">
      <c r="C3418" s="74"/>
    </row>
    <row r="3419" spans="3:3" ht="30.75" customHeight="1" x14ac:dyDescent="0.25">
      <c r="C3419" s="74"/>
    </row>
    <row r="3420" spans="3:3" ht="30.75" customHeight="1" x14ac:dyDescent="0.25">
      <c r="C3420" s="74"/>
    </row>
    <row r="3421" spans="3:3" ht="30.75" customHeight="1" x14ac:dyDescent="0.25">
      <c r="C3421" s="74"/>
    </row>
    <row r="3422" spans="3:3" ht="30.75" customHeight="1" x14ac:dyDescent="0.25">
      <c r="C3422" s="74"/>
    </row>
    <row r="3423" spans="3:3" ht="30.75" customHeight="1" x14ac:dyDescent="0.25">
      <c r="C3423" s="74"/>
    </row>
    <row r="3424" spans="3:3" ht="30.75" customHeight="1" x14ac:dyDescent="0.25">
      <c r="C3424" s="74"/>
    </row>
    <row r="3425" spans="3:3" ht="30.75" customHeight="1" x14ac:dyDescent="0.25">
      <c r="C3425" s="74"/>
    </row>
    <row r="3426" spans="3:3" ht="30.75" customHeight="1" x14ac:dyDescent="0.25">
      <c r="C3426" s="74"/>
    </row>
    <row r="3427" spans="3:3" ht="30.75" customHeight="1" x14ac:dyDescent="0.25">
      <c r="C3427" s="74"/>
    </row>
    <row r="3428" spans="3:3" ht="30.75" customHeight="1" x14ac:dyDescent="0.25">
      <c r="C3428" s="74"/>
    </row>
    <row r="3429" spans="3:3" ht="30.75" customHeight="1" x14ac:dyDescent="0.25">
      <c r="C3429" s="74"/>
    </row>
    <row r="3430" spans="3:3" ht="30.75" customHeight="1" x14ac:dyDescent="0.25">
      <c r="C3430" s="74"/>
    </row>
    <row r="3431" spans="3:3" ht="30.75" customHeight="1" x14ac:dyDescent="0.25">
      <c r="C3431" s="74"/>
    </row>
    <row r="3432" spans="3:3" ht="30.75" customHeight="1" x14ac:dyDescent="0.25">
      <c r="C3432" s="74"/>
    </row>
    <row r="3433" spans="3:3" ht="30.75" customHeight="1" x14ac:dyDescent="0.25">
      <c r="C3433" s="74"/>
    </row>
    <row r="3434" spans="3:3" ht="30.75" customHeight="1" x14ac:dyDescent="0.25">
      <c r="C3434" s="74"/>
    </row>
    <row r="3435" spans="3:3" ht="30.75" customHeight="1" x14ac:dyDescent="0.25">
      <c r="C3435" s="74"/>
    </row>
    <row r="3436" spans="3:3" ht="30.75" customHeight="1" x14ac:dyDescent="0.25">
      <c r="C3436" s="74"/>
    </row>
    <row r="3437" spans="3:3" ht="30.75" customHeight="1" x14ac:dyDescent="0.25">
      <c r="C3437" s="74"/>
    </row>
    <row r="3438" spans="3:3" ht="30.75" customHeight="1" x14ac:dyDescent="0.25">
      <c r="C3438" s="74"/>
    </row>
    <row r="3439" spans="3:3" ht="30.75" customHeight="1" x14ac:dyDescent="0.25">
      <c r="C3439" s="74"/>
    </row>
    <row r="3440" spans="3:3" ht="30.75" customHeight="1" x14ac:dyDescent="0.25">
      <c r="C3440" s="74"/>
    </row>
    <row r="3441" spans="3:3" ht="30.75" customHeight="1" x14ac:dyDescent="0.25">
      <c r="C3441" s="74"/>
    </row>
    <row r="3442" spans="3:3" ht="30.75" customHeight="1" x14ac:dyDescent="0.25">
      <c r="C3442" s="74"/>
    </row>
    <row r="3443" spans="3:3" ht="30.75" customHeight="1" x14ac:dyDescent="0.25">
      <c r="C3443" s="74"/>
    </row>
    <row r="3444" spans="3:3" ht="30.75" customHeight="1" x14ac:dyDescent="0.25">
      <c r="C3444" s="74"/>
    </row>
    <row r="3445" spans="3:3" ht="30.75" customHeight="1" x14ac:dyDescent="0.25">
      <c r="C3445" s="74"/>
    </row>
    <row r="3446" spans="3:3" ht="30.75" customHeight="1" x14ac:dyDescent="0.25">
      <c r="C3446" s="74"/>
    </row>
    <row r="3447" spans="3:3" ht="30.75" customHeight="1" x14ac:dyDescent="0.25">
      <c r="C3447" s="74"/>
    </row>
    <row r="3448" spans="3:3" ht="30.75" customHeight="1" x14ac:dyDescent="0.25">
      <c r="C3448" s="74"/>
    </row>
    <row r="3449" spans="3:3" ht="30.75" customHeight="1" x14ac:dyDescent="0.25">
      <c r="C3449" s="74"/>
    </row>
    <row r="3450" spans="3:3" ht="30.75" customHeight="1" x14ac:dyDescent="0.25">
      <c r="C3450" s="74"/>
    </row>
    <row r="3451" spans="3:3" ht="30.75" customHeight="1" x14ac:dyDescent="0.25">
      <c r="C3451" s="74"/>
    </row>
    <row r="3452" spans="3:3" ht="30.75" customHeight="1" x14ac:dyDescent="0.25">
      <c r="C3452" s="74"/>
    </row>
    <row r="3453" spans="3:3" ht="30.75" customHeight="1" x14ac:dyDescent="0.25">
      <c r="C3453" s="74"/>
    </row>
    <row r="3454" spans="3:3" ht="30.75" customHeight="1" x14ac:dyDescent="0.25">
      <c r="C3454" s="74"/>
    </row>
    <row r="3455" spans="3:3" ht="30.75" customHeight="1" x14ac:dyDescent="0.25">
      <c r="C3455" s="74"/>
    </row>
    <row r="3456" spans="3:3" ht="30.75" customHeight="1" x14ac:dyDescent="0.25">
      <c r="C3456" s="74"/>
    </row>
    <row r="3457" spans="3:3" ht="30.75" customHeight="1" x14ac:dyDescent="0.25">
      <c r="C3457" s="74"/>
    </row>
    <row r="3458" spans="3:3" ht="30.75" customHeight="1" x14ac:dyDescent="0.25">
      <c r="C3458" s="74"/>
    </row>
    <row r="3459" spans="3:3" ht="30.75" customHeight="1" x14ac:dyDescent="0.25">
      <c r="C3459" s="74"/>
    </row>
    <row r="3460" spans="3:3" ht="30.75" customHeight="1" x14ac:dyDescent="0.25">
      <c r="C3460" s="74"/>
    </row>
    <row r="3461" spans="3:3" ht="30.75" customHeight="1" x14ac:dyDescent="0.25">
      <c r="C3461" s="74"/>
    </row>
    <row r="3462" spans="3:3" ht="30.75" customHeight="1" x14ac:dyDescent="0.25">
      <c r="C3462" s="74"/>
    </row>
    <row r="3463" spans="3:3" ht="30.75" customHeight="1" x14ac:dyDescent="0.25">
      <c r="C3463" s="74"/>
    </row>
    <row r="3464" spans="3:3" ht="30.75" customHeight="1" x14ac:dyDescent="0.25">
      <c r="C3464" s="74"/>
    </row>
    <row r="3465" spans="3:3" ht="30.75" customHeight="1" x14ac:dyDescent="0.25">
      <c r="C3465" s="74"/>
    </row>
    <row r="3466" spans="3:3" ht="30.75" customHeight="1" x14ac:dyDescent="0.25">
      <c r="C3466" s="74"/>
    </row>
    <row r="3467" spans="3:3" ht="30.75" customHeight="1" x14ac:dyDescent="0.25">
      <c r="C3467" s="74"/>
    </row>
    <row r="3468" spans="3:3" ht="30.75" customHeight="1" x14ac:dyDescent="0.25">
      <c r="C3468" s="74"/>
    </row>
    <row r="3469" spans="3:3" ht="30.75" customHeight="1" x14ac:dyDescent="0.25">
      <c r="C3469" s="74"/>
    </row>
    <row r="3470" spans="3:3" ht="30.75" customHeight="1" x14ac:dyDescent="0.25">
      <c r="C3470" s="74"/>
    </row>
    <row r="3471" spans="3:3" ht="30.75" customHeight="1" x14ac:dyDescent="0.25">
      <c r="C3471" s="74"/>
    </row>
    <row r="3472" spans="3:3" ht="30.75" customHeight="1" x14ac:dyDescent="0.25">
      <c r="C3472" s="74"/>
    </row>
    <row r="3473" spans="3:3" ht="30.75" customHeight="1" x14ac:dyDescent="0.25">
      <c r="C3473" s="74"/>
    </row>
    <row r="3474" spans="3:3" ht="30.75" customHeight="1" x14ac:dyDescent="0.25">
      <c r="C3474" s="74"/>
    </row>
    <row r="3475" spans="3:3" ht="30.75" customHeight="1" x14ac:dyDescent="0.25">
      <c r="C3475" s="74"/>
    </row>
    <row r="3476" spans="3:3" ht="30.75" customHeight="1" x14ac:dyDescent="0.25">
      <c r="C3476" s="74"/>
    </row>
    <row r="3477" spans="3:3" ht="30.75" customHeight="1" x14ac:dyDescent="0.25">
      <c r="C3477" s="74"/>
    </row>
    <row r="3478" spans="3:3" ht="30.75" customHeight="1" x14ac:dyDescent="0.25">
      <c r="C3478" s="74"/>
    </row>
    <row r="3479" spans="3:3" ht="30.75" customHeight="1" x14ac:dyDescent="0.25">
      <c r="C3479" s="74"/>
    </row>
    <row r="3480" spans="3:3" ht="30.75" customHeight="1" x14ac:dyDescent="0.25">
      <c r="C3480" s="74"/>
    </row>
    <row r="3481" spans="3:3" ht="30.75" customHeight="1" x14ac:dyDescent="0.25">
      <c r="C3481" s="74"/>
    </row>
    <row r="3482" spans="3:3" ht="30.75" customHeight="1" x14ac:dyDescent="0.25">
      <c r="C3482" s="74"/>
    </row>
    <row r="3483" spans="3:3" ht="30.75" customHeight="1" x14ac:dyDescent="0.25">
      <c r="C3483" s="74"/>
    </row>
    <row r="3484" spans="3:3" ht="30.75" customHeight="1" x14ac:dyDescent="0.25">
      <c r="C3484" s="74"/>
    </row>
    <row r="3485" spans="3:3" ht="30.75" customHeight="1" x14ac:dyDescent="0.25">
      <c r="C3485" s="74"/>
    </row>
    <row r="3486" spans="3:3" ht="30.75" customHeight="1" x14ac:dyDescent="0.25">
      <c r="C3486" s="74"/>
    </row>
    <row r="3487" spans="3:3" ht="30.75" customHeight="1" x14ac:dyDescent="0.25">
      <c r="C3487" s="74"/>
    </row>
    <row r="3488" spans="3:3" ht="30.75" customHeight="1" x14ac:dyDescent="0.25">
      <c r="C3488" s="74"/>
    </row>
    <row r="3489" spans="3:3" ht="30.75" customHeight="1" x14ac:dyDescent="0.25">
      <c r="C3489" s="74"/>
    </row>
    <row r="3490" spans="3:3" ht="30.75" customHeight="1" x14ac:dyDescent="0.25">
      <c r="C3490" s="74"/>
    </row>
    <row r="3491" spans="3:3" ht="30.75" customHeight="1" x14ac:dyDescent="0.25">
      <c r="C3491" s="74"/>
    </row>
    <row r="3492" spans="3:3" ht="30.75" customHeight="1" x14ac:dyDescent="0.25">
      <c r="C3492" s="74"/>
    </row>
    <row r="3493" spans="3:3" ht="30.75" customHeight="1" x14ac:dyDescent="0.25">
      <c r="C3493" s="74"/>
    </row>
    <row r="3494" spans="3:3" ht="30.75" customHeight="1" x14ac:dyDescent="0.25">
      <c r="C3494" s="74"/>
    </row>
    <row r="3495" spans="3:3" ht="30.75" customHeight="1" x14ac:dyDescent="0.25">
      <c r="C3495" s="74"/>
    </row>
    <row r="3496" spans="3:3" ht="30.75" customHeight="1" x14ac:dyDescent="0.25">
      <c r="C3496" s="74"/>
    </row>
    <row r="3497" spans="3:3" ht="30.75" customHeight="1" x14ac:dyDescent="0.25">
      <c r="C3497" s="74"/>
    </row>
    <row r="3498" spans="3:3" ht="30.75" customHeight="1" x14ac:dyDescent="0.25">
      <c r="C3498" s="74"/>
    </row>
    <row r="3499" spans="3:3" ht="30.75" customHeight="1" x14ac:dyDescent="0.25">
      <c r="C3499" s="74"/>
    </row>
    <row r="3500" spans="3:3" ht="30.75" customHeight="1" x14ac:dyDescent="0.25">
      <c r="C3500" s="74"/>
    </row>
    <row r="3501" spans="3:3" ht="30.75" customHeight="1" x14ac:dyDescent="0.25">
      <c r="C3501" s="74"/>
    </row>
    <row r="3502" spans="3:3" ht="30.75" customHeight="1" x14ac:dyDescent="0.25">
      <c r="C3502" s="74"/>
    </row>
    <row r="3503" spans="3:3" ht="30.75" customHeight="1" x14ac:dyDescent="0.25">
      <c r="C3503" s="74"/>
    </row>
    <row r="3504" spans="3:3" ht="30.75" customHeight="1" x14ac:dyDescent="0.25">
      <c r="C3504" s="74"/>
    </row>
    <row r="3505" spans="3:3" ht="30.75" customHeight="1" x14ac:dyDescent="0.25">
      <c r="C3505" s="74"/>
    </row>
    <row r="3506" spans="3:3" ht="30.75" customHeight="1" x14ac:dyDescent="0.25">
      <c r="C3506" s="74"/>
    </row>
    <row r="3507" spans="3:3" ht="30.75" customHeight="1" x14ac:dyDescent="0.25">
      <c r="C3507" s="74"/>
    </row>
    <row r="3508" spans="3:3" ht="30.75" customHeight="1" x14ac:dyDescent="0.25">
      <c r="C3508" s="74"/>
    </row>
    <row r="3509" spans="3:3" ht="30.75" customHeight="1" x14ac:dyDescent="0.25">
      <c r="C3509" s="74"/>
    </row>
    <row r="3510" spans="3:3" ht="30.75" customHeight="1" x14ac:dyDescent="0.25">
      <c r="C3510" s="74"/>
    </row>
    <row r="3511" spans="3:3" ht="30.75" customHeight="1" x14ac:dyDescent="0.25">
      <c r="C3511" s="74"/>
    </row>
    <row r="3512" spans="3:3" ht="30.75" customHeight="1" x14ac:dyDescent="0.25">
      <c r="C3512" s="74"/>
    </row>
    <row r="3513" spans="3:3" ht="30.75" customHeight="1" x14ac:dyDescent="0.25">
      <c r="C3513" s="74"/>
    </row>
    <row r="3514" spans="3:3" ht="30.75" customHeight="1" x14ac:dyDescent="0.25">
      <c r="C3514" s="74"/>
    </row>
    <row r="3515" spans="3:3" ht="30.75" customHeight="1" x14ac:dyDescent="0.25">
      <c r="C3515" s="74"/>
    </row>
    <row r="3516" spans="3:3" ht="30.75" customHeight="1" x14ac:dyDescent="0.25">
      <c r="C3516" s="74"/>
    </row>
    <row r="3517" spans="3:3" ht="30.75" customHeight="1" x14ac:dyDescent="0.25">
      <c r="C3517" s="74"/>
    </row>
    <row r="3518" spans="3:3" ht="30.75" customHeight="1" x14ac:dyDescent="0.25">
      <c r="C3518" s="74"/>
    </row>
    <row r="3519" spans="3:3" ht="30.75" customHeight="1" x14ac:dyDescent="0.25">
      <c r="C3519" s="74"/>
    </row>
    <row r="3520" spans="3:3" ht="30.75" customHeight="1" x14ac:dyDescent="0.25">
      <c r="C3520" s="74"/>
    </row>
    <row r="3521" spans="3:3" ht="30.75" customHeight="1" x14ac:dyDescent="0.25">
      <c r="C3521" s="74"/>
    </row>
    <row r="3522" spans="3:3" ht="30.75" customHeight="1" x14ac:dyDescent="0.25">
      <c r="C3522" s="74"/>
    </row>
    <row r="3523" spans="3:3" ht="30.75" customHeight="1" x14ac:dyDescent="0.25">
      <c r="C3523" s="74"/>
    </row>
    <row r="3524" spans="3:3" ht="30.75" customHeight="1" x14ac:dyDescent="0.25">
      <c r="C3524" s="74"/>
    </row>
    <row r="3525" spans="3:3" ht="30.75" customHeight="1" x14ac:dyDescent="0.25">
      <c r="C3525" s="74"/>
    </row>
    <row r="3526" spans="3:3" ht="30.75" customHeight="1" x14ac:dyDescent="0.25">
      <c r="C3526" s="74"/>
    </row>
    <row r="3527" spans="3:3" ht="30.75" customHeight="1" x14ac:dyDescent="0.25">
      <c r="C3527" s="74"/>
    </row>
    <row r="3528" spans="3:3" ht="30.75" customHeight="1" x14ac:dyDescent="0.25">
      <c r="C3528" s="74"/>
    </row>
    <row r="3529" spans="3:3" ht="30.75" customHeight="1" x14ac:dyDescent="0.25">
      <c r="C3529" s="74"/>
    </row>
    <row r="3530" spans="3:3" ht="30.75" customHeight="1" x14ac:dyDescent="0.25">
      <c r="C3530" s="74"/>
    </row>
    <row r="3531" spans="3:3" ht="30.75" customHeight="1" x14ac:dyDescent="0.25">
      <c r="C3531" s="74"/>
    </row>
    <row r="3532" spans="3:3" ht="30.75" customHeight="1" x14ac:dyDescent="0.25">
      <c r="C3532" s="74"/>
    </row>
    <row r="3533" spans="3:3" ht="30.75" customHeight="1" x14ac:dyDescent="0.25">
      <c r="C3533" s="74"/>
    </row>
    <row r="3534" spans="3:3" ht="30.75" customHeight="1" x14ac:dyDescent="0.25">
      <c r="C3534" s="74"/>
    </row>
    <row r="3535" spans="3:3" ht="30.75" customHeight="1" x14ac:dyDescent="0.25">
      <c r="C3535" s="74"/>
    </row>
    <row r="3536" spans="3:3" ht="30.75" customHeight="1" x14ac:dyDescent="0.25">
      <c r="C3536" s="74"/>
    </row>
    <row r="3537" spans="3:3" ht="30.75" customHeight="1" x14ac:dyDescent="0.25">
      <c r="C3537" s="74"/>
    </row>
    <row r="3538" spans="3:3" ht="30.75" customHeight="1" x14ac:dyDescent="0.25">
      <c r="C3538" s="74"/>
    </row>
    <row r="3539" spans="3:3" ht="30.75" customHeight="1" x14ac:dyDescent="0.25">
      <c r="C3539" s="74"/>
    </row>
    <row r="3540" spans="3:3" ht="30.75" customHeight="1" x14ac:dyDescent="0.25">
      <c r="C3540" s="74"/>
    </row>
    <row r="3541" spans="3:3" ht="30.75" customHeight="1" x14ac:dyDescent="0.25">
      <c r="C3541" s="74"/>
    </row>
    <row r="3542" spans="3:3" ht="30.75" customHeight="1" x14ac:dyDescent="0.25">
      <c r="C3542" s="74"/>
    </row>
    <row r="3543" spans="3:3" ht="30.75" customHeight="1" x14ac:dyDescent="0.25">
      <c r="C3543" s="74"/>
    </row>
    <row r="3544" spans="3:3" ht="30.75" customHeight="1" x14ac:dyDescent="0.25">
      <c r="C3544" s="74"/>
    </row>
    <row r="3545" spans="3:3" ht="30.75" customHeight="1" x14ac:dyDescent="0.25">
      <c r="C3545" s="74"/>
    </row>
    <row r="3546" spans="3:3" ht="30.75" customHeight="1" x14ac:dyDescent="0.25">
      <c r="C3546" s="74"/>
    </row>
    <row r="3547" spans="3:3" ht="30.75" customHeight="1" x14ac:dyDescent="0.25">
      <c r="C3547" s="74"/>
    </row>
    <row r="3548" spans="3:3" ht="30.75" customHeight="1" x14ac:dyDescent="0.25">
      <c r="C3548" s="74"/>
    </row>
    <row r="3549" spans="3:3" ht="30.75" customHeight="1" x14ac:dyDescent="0.25">
      <c r="C3549" s="74"/>
    </row>
    <row r="3550" spans="3:3" ht="30.75" customHeight="1" x14ac:dyDescent="0.25">
      <c r="C3550" s="74"/>
    </row>
    <row r="3551" spans="3:3" ht="30.75" customHeight="1" x14ac:dyDescent="0.25">
      <c r="C3551" s="74"/>
    </row>
    <row r="3552" spans="3:3" ht="30.75" customHeight="1" x14ac:dyDescent="0.25">
      <c r="C3552" s="74"/>
    </row>
    <row r="3553" spans="3:3" ht="30.75" customHeight="1" x14ac:dyDescent="0.25">
      <c r="C3553" s="74"/>
    </row>
    <row r="3554" spans="3:3" ht="30.75" customHeight="1" x14ac:dyDescent="0.25">
      <c r="C3554" s="74"/>
    </row>
    <row r="3555" spans="3:3" ht="30.75" customHeight="1" x14ac:dyDescent="0.25">
      <c r="C3555" s="74"/>
    </row>
    <row r="3556" spans="3:3" ht="30.75" customHeight="1" x14ac:dyDescent="0.25">
      <c r="C3556" s="74"/>
    </row>
    <row r="3557" spans="3:3" ht="30.75" customHeight="1" x14ac:dyDescent="0.25">
      <c r="C3557" s="74"/>
    </row>
    <row r="3558" spans="3:3" ht="30.75" customHeight="1" x14ac:dyDescent="0.25">
      <c r="C3558" s="74"/>
    </row>
    <row r="3559" spans="3:3" ht="30.75" customHeight="1" x14ac:dyDescent="0.25">
      <c r="C3559" s="74"/>
    </row>
    <row r="3560" spans="3:3" ht="30.75" customHeight="1" x14ac:dyDescent="0.25">
      <c r="C3560" s="74"/>
    </row>
    <row r="3561" spans="3:3" ht="30.75" customHeight="1" x14ac:dyDescent="0.25">
      <c r="C3561" s="74"/>
    </row>
    <row r="3562" spans="3:3" ht="30.75" customHeight="1" x14ac:dyDescent="0.25">
      <c r="C3562" s="74"/>
    </row>
    <row r="3563" spans="3:3" ht="30.75" customHeight="1" x14ac:dyDescent="0.25">
      <c r="C3563" s="74"/>
    </row>
    <row r="3564" spans="3:3" ht="30.75" customHeight="1" x14ac:dyDescent="0.25">
      <c r="C3564" s="74"/>
    </row>
    <row r="3565" spans="3:3" ht="30.75" customHeight="1" x14ac:dyDescent="0.25">
      <c r="C3565" s="74"/>
    </row>
    <row r="3566" spans="3:3" ht="30.75" customHeight="1" x14ac:dyDescent="0.25">
      <c r="C3566" s="74"/>
    </row>
    <row r="3567" spans="3:3" ht="30.75" customHeight="1" x14ac:dyDescent="0.25">
      <c r="C3567" s="74"/>
    </row>
    <row r="3568" spans="3:3" ht="30.75" customHeight="1" x14ac:dyDescent="0.25">
      <c r="C3568" s="74"/>
    </row>
    <row r="3569" spans="3:3" ht="30.75" customHeight="1" x14ac:dyDescent="0.25">
      <c r="C3569" s="74"/>
    </row>
    <row r="3570" spans="3:3" ht="30.75" customHeight="1" x14ac:dyDescent="0.25">
      <c r="C3570" s="74"/>
    </row>
    <row r="3571" spans="3:3" ht="30.75" customHeight="1" x14ac:dyDescent="0.25">
      <c r="C3571" s="74"/>
    </row>
    <row r="3572" spans="3:3" ht="30.75" customHeight="1" x14ac:dyDescent="0.25">
      <c r="C3572" s="74"/>
    </row>
    <row r="3573" spans="3:3" ht="30.75" customHeight="1" x14ac:dyDescent="0.25">
      <c r="C3573" s="74"/>
    </row>
    <row r="3574" spans="3:3" ht="30.75" customHeight="1" x14ac:dyDescent="0.25">
      <c r="C3574" s="74"/>
    </row>
    <row r="3575" spans="3:3" ht="30.75" customHeight="1" x14ac:dyDescent="0.25">
      <c r="C3575" s="74"/>
    </row>
    <row r="3576" spans="3:3" ht="30.75" customHeight="1" x14ac:dyDescent="0.25">
      <c r="C3576" s="74"/>
    </row>
    <row r="3577" spans="3:3" ht="30.75" customHeight="1" x14ac:dyDescent="0.25">
      <c r="C3577" s="74"/>
    </row>
    <row r="3578" spans="3:3" ht="30.75" customHeight="1" x14ac:dyDescent="0.25">
      <c r="C3578" s="74"/>
    </row>
    <row r="3579" spans="3:3" ht="30.75" customHeight="1" x14ac:dyDescent="0.25">
      <c r="C3579" s="74"/>
    </row>
    <row r="3580" spans="3:3" ht="30.75" customHeight="1" x14ac:dyDescent="0.25">
      <c r="C3580" s="74"/>
    </row>
    <row r="3581" spans="3:3" ht="30.75" customHeight="1" x14ac:dyDescent="0.25">
      <c r="C3581" s="74"/>
    </row>
    <row r="3582" spans="3:3" ht="30.75" customHeight="1" x14ac:dyDescent="0.25">
      <c r="C3582" s="74"/>
    </row>
    <row r="3583" spans="3:3" ht="30.75" customHeight="1" x14ac:dyDescent="0.25">
      <c r="C3583" s="74"/>
    </row>
    <row r="3584" spans="3:3" ht="30.75" customHeight="1" x14ac:dyDescent="0.25">
      <c r="C3584" s="74"/>
    </row>
    <row r="3585" spans="3:3" ht="30.75" customHeight="1" x14ac:dyDescent="0.25">
      <c r="C3585" s="74"/>
    </row>
    <row r="3586" spans="3:3" ht="30.75" customHeight="1" x14ac:dyDescent="0.25">
      <c r="C3586" s="74"/>
    </row>
    <row r="3587" spans="3:3" ht="30.75" customHeight="1" x14ac:dyDescent="0.25">
      <c r="C3587" s="74"/>
    </row>
    <row r="3588" spans="3:3" ht="30.75" customHeight="1" x14ac:dyDescent="0.25">
      <c r="C3588" s="74"/>
    </row>
    <row r="3589" spans="3:3" ht="30.75" customHeight="1" x14ac:dyDescent="0.25">
      <c r="C3589" s="74"/>
    </row>
    <row r="3590" spans="3:3" ht="30.75" customHeight="1" x14ac:dyDescent="0.25">
      <c r="C3590" s="74"/>
    </row>
    <row r="3591" spans="3:3" ht="30.75" customHeight="1" x14ac:dyDescent="0.25">
      <c r="C3591" s="74"/>
    </row>
    <row r="3592" spans="3:3" ht="30.75" customHeight="1" x14ac:dyDescent="0.25">
      <c r="C3592" s="74"/>
    </row>
    <row r="3593" spans="3:3" ht="30.75" customHeight="1" x14ac:dyDescent="0.25">
      <c r="C3593" s="74"/>
    </row>
    <row r="3594" spans="3:3" ht="30.75" customHeight="1" x14ac:dyDescent="0.25">
      <c r="C3594" s="74"/>
    </row>
    <row r="3595" spans="3:3" ht="30.75" customHeight="1" x14ac:dyDescent="0.25">
      <c r="C3595" s="74"/>
    </row>
    <row r="3596" spans="3:3" ht="30.75" customHeight="1" x14ac:dyDescent="0.25">
      <c r="C3596" s="74"/>
    </row>
    <row r="3597" spans="3:3" ht="30.75" customHeight="1" x14ac:dyDescent="0.25">
      <c r="C3597" s="74"/>
    </row>
    <row r="3598" spans="3:3" ht="30.75" customHeight="1" x14ac:dyDescent="0.25">
      <c r="C3598" s="74"/>
    </row>
    <row r="3599" spans="3:3" ht="30.75" customHeight="1" x14ac:dyDescent="0.25">
      <c r="C3599" s="74"/>
    </row>
    <row r="3600" spans="3:3" ht="30.75" customHeight="1" x14ac:dyDescent="0.25">
      <c r="C3600" s="74"/>
    </row>
    <row r="3601" spans="3:3" ht="30.75" customHeight="1" x14ac:dyDescent="0.25">
      <c r="C3601" s="74"/>
    </row>
    <row r="3602" spans="3:3" ht="30.75" customHeight="1" x14ac:dyDescent="0.25">
      <c r="C3602" s="74"/>
    </row>
    <row r="3603" spans="3:3" ht="30.75" customHeight="1" x14ac:dyDescent="0.25">
      <c r="C3603" s="74"/>
    </row>
    <row r="3604" spans="3:3" ht="30.75" customHeight="1" x14ac:dyDescent="0.25">
      <c r="C3604" s="74"/>
    </row>
    <row r="3605" spans="3:3" ht="30.75" customHeight="1" x14ac:dyDescent="0.25">
      <c r="C3605" s="74"/>
    </row>
    <row r="3606" spans="3:3" ht="30.75" customHeight="1" x14ac:dyDescent="0.25">
      <c r="C3606" s="74"/>
    </row>
    <row r="3607" spans="3:3" ht="30.75" customHeight="1" x14ac:dyDescent="0.25">
      <c r="C3607" s="74"/>
    </row>
    <row r="3608" spans="3:3" ht="30.75" customHeight="1" x14ac:dyDescent="0.25">
      <c r="C3608" s="74"/>
    </row>
    <row r="3609" spans="3:3" ht="30.75" customHeight="1" x14ac:dyDescent="0.25">
      <c r="C3609" s="74"/>
    </row>
    <row r="3610" spans="3:3" ht="30.75" customHeight="1" x14ac:dyDescent="0.25">
      <c r="C3610" s="74"/>
    </row>
    <row r="3611" spans="3:3" ht="30.75" customHeight="1" x14ac:dyDescent="0.25">
      <c r="C3611" s="74"/>
    </row>
    <row r="3612" spans="3:3" ht="30.75" customHeight="1" x14ac:dyDescent="0.25">
      <c r="C3612" s="74"/>
    </row>
    <row r="3613" spans="3:3" ht="30.75" customHeight="1" x14ac:dyDescent="0.25">
      <c r="C3613" s="74"/>
    </row>
    <row r="3614" spans="3:3" ht="30.75" customHeight="1" x14ac:dyDescent="0.25">
      <c r="C3614" s="74"/>
    </row>
    <row r="3615" spans="3:3" ht="30.75" customHeight="1" x14ac:dyDescent="0.25">
      <c r="C3615" s="74"/>
    </row>
    <row r="3616" spans="3:3" ht="30.75" customHeight="1" x14ac:dyDescent="0.25">
      <c r="C3616" s="74"/>
    </row>
    <row r="3617" spans="3:3" ht="30.75" customHeight="1" x14ac:dyDescent="0.25">
      <c r="C3617" s="74"/>
    </row>
    <row r="3618" spans="3:3" ht="30.75" customHeight="1" x14ac:dyDescent="0.25">
      <c r="C3618" s="74"/>
    </row>
    <row r="3619" spans="3:3" ht="30.75" customHeight="1" x14ac:dyDescent="0.25">
      <c r="C3619" s="74"/>
    </row>
    <row r="3620" spans="3:3" ht="30.75" customHeight="1" x14ac:dyDescent="0.25">
      <c r="C3620" s="74"/>
    </row>
    <row r="3621" spans="3:3" ht="30.75" customHeight="1" x14ac:dyDescent="0.25">
      <c r="C3621" s="74"/>
    </row>
    <row r="3622" spans="3:3" ht="30.75" customHeight="1" x14ac:dyDescent="0.25">
      <c r="C3622" s="74"/>
    </row>
    <row r="3623" spans="3:3" ht="30.75" customHeight="1" x14ac:dyDescent="0.25">
      <c r="C3623" s="74"/>
    </row>
    <row r="3624" spans="3:3" ht="30.75" customHeight="1" x14ac:dyDescent="0.25">
      <c r="C3624" s="74"/>
    </row>
    <row r="3625" spans="3:3" ht="30.75" customHeight="1" x14ac:dyDescent="0.25">
      <c r="C3625" s="74"/>
    </row>
    <row r="3626" spans="3:3" ht="30.75" customHeight="1" x14ac:dyDescent="0.25">
      <c r="C3626" s="74"/>
    </row>
    <row r="3627" spans="3:3" ht="30.75" customHeight="1" x14ac:dyDescent="0.25">
      <c r="C3627" s="74"/>
    </row>
    <row r="3628" spans="3:3" ht="30.75" customHeight="1" x14ac:dyDescent="0.25">
      <c r="C3628" s="74"/>
    </row>
    <row r="3629" spans="3:3" ht="30.75" customHeight="1" x14ac:dyDescent="0.25">
      <c r="C3629" s="74"/>
    </row>
    <row r="3630" spans="3:3" ht="30.75" customHeight="1" x14ac:dyDescent="0.25">
      <c r="C3630" s="74"/>
    </row>
    <row r="3631" spans="3:3" ht="30.75" customHeight="1" x14ac:dyDescent="0.25">
      <c r="C3631" s="74"/>
    </row>
    <row r="3632" spans="3:3" ht="30.75" customHeight="1" x14ac:dyDescent="0.25">
      <c r="C3632" s="74"/>
    </row>
    <row r="3633" spans="3:3" ht="30.75" customHeight="1" x14ac:dyDescent="0.25">
      <c r="C3633" s="74"/>
    </row>
    <row r="3634" spans="3:3" ht="30.75" customHeight="1" x14ac:dyDescent="0.25">
      <c r="C3634" s="74"/>
    </row>
    <row r="3635" spans="3:3" ht="30.75" customHeight="1" x14ac:dyDescent="0.25">
      <c r="C3635" s="74"/>
    </row>
    <row r="3636" spans="3:3" ht="30.75" customHeight="1" x14ac:dyDescent="0.25">
      <c r="C3636" s="74"/>
    </row>
    <row r="3637" spans="3:3" ht="30.75" customHeight="1" x14ac:dyDescent="0.25">
      <c r="C3637" s="74"/>
    </row>
    <row r="3638" spans="3:3" ht="30.75" customHeight="1" x14ac:dyDescent="0.25">
      <c r="C3638" s="74"/>
    </row>
    <row r="3639" spans="3:3" ht="30.75" customHeight="1" x14ac:dyDescent="0.25">
      <c r="C3639" s="74"/>
    </row>
    <row r="3640" spans="3:3" ht="30.75" customHeight="1" x14ac:dyDescent="0.25">
      <c r="C3640" s="74"/>
    </row>
    <row r="3641" spans="3:3" ht="30.75" customHeight="1" x14ac:dyDescent="0.25">
      <c r="C3641" s="74"/>
    </row>
    <row r="3642" spans="3:3" ht="30.75" customHeight="1" x14ac:dyDescent="0.25">
      <c r="C3642" s="74"/>
    </row>
    <row r="3643" spans="3:3" ht="30.75" customHeight="1" x14ac:dyDescent="0.25">
      <c r="C3643" s="74"/>
    </row>
    <row r="3644" spans="3:3" ht="30.75" customHeight="1" x14ac:dyDescent="0.25">
      <c r="C3644" s="74"/>
    </row>
    <row r="3645" spans="3:3" ht="30.75" customHeight="1" x14ac:dyDescent="0.25">
      <c r="C3645" s="74"/>
    </row>
    <row r="3646" spans="3:3" ht="30.75" customHeight="1" x14ac:dyDescent="0.25">
      <c r="C3646" s="74"/>
    </row>
    <row r="3647" spans="3:3" ht="30.75" customHeight="1" x14ac:dyDescent="0.25">
      <c r="C3647" s="74"/>
    </row>
    <row r="3648" spans="3:3" ht="30.75" customHeight="1" x14ac:dyDescent="0.25">
      <c r="C3648" s="74"/>
    </row>
    <row r="3649" spans="3:3" ht="30.75" customHeight="1" x14ac:dyDescent="0.25">
      <c r="C3649" s="74"/>
    </row>
    <row r="3650" spans="3:3" ht="30.75" customHeight="1" x14ac:dyDescent="0.25">
      <c r="C3650" s="74"/>
    </row>
    <row r="3651" spans="3:3" ht="30.75" customHeight="1" x14ac:dyDescent="0.25">
      <c r="C3651" s="74"/>
    </row>
    <row r="3652" spans="3:3" ht="30.75" customHeight="1" x14ac:dyDescent="0.25">
      <c r="C3652" s="74"/>
    </row>
    <row r="3653" spans="3:3" ht="30.75" customHeight="1" x14ac:dyDescent="0.25">
      <c r="C3653" s="74"/>
    </row>
    <row r="3654" spans="3:3" ht="30.75" customHeight="1" x14ac:dyDescent="0.25">
      <c r="C3654" s="74"/>
    </row>
    <row r="3655" spans="3:3" ht="30.75" customHeight="1" x14ac:dyDescent="0.25">
      <c r="C3655" s="74"/>
    </row>
    <row r="3656" spans="3:3" ht="30.75" customHeight="1" x14ac:dyDescent="0.25">
      <c r="C3656" s="74"/>
    </row>
    <row r="3657" spans="3:3" ht="30.75" customHeight="1" x14ac:dyDescent="0.25">
      <c r="C3657" s="74"/>
    </row>
    <row r="3658" spans="3:3" ht="30.75" customHeight="1" x14ac:dyDescent="0.25">
      <c r="C3658" s="74"/>
    </row>
    <row r="3659" spans="3:3" ht="30.75" customHeight="1" x14ac:dyDescent="0.25">
      <c r="C3659" s="74"/>
    </row>
    <row r="3660" spans="3:3" ht="30.75" customHeight="1" x14ac:dyDescent="0.25">
      <c r="C3660" s="74"/>
    </row>
    <row r="3661" spans="3:3" ht="30.75" customHeight="1" x14ac:dyDescent="0.25">
      <c r="C3661" s="74"/>
    </row>
    <row r="3662" spans="3:3" ht="30.75" customHeight="1" x14ac:dyDescent="0.25">
      <c r="C3662" s="74"/>
    </row>
    <row r="3663" spans="3:3" ht="30.75" customHeight="1" x14ac:dyDescent="0.25">
      <c r="C3663" s="74"/>
    </row>
    <row r="3664" spans="3:3" ht="30.75" customHeight="1" x14ac:dyDescent="0.25">
      <c r="C3664" s="74"/>
    </row>
    <row r="3665" spans="3:3" ht="30.75" customHeight="1" x14ac:dyDescent="0.25">
      <c r="C3665" s="74"/>
    </row>
    <row r="3666" spans="3:3" ht="30.75" customHeight="1" x14ac:dyDescent="0.25">
      <c r="C3666" s="74"/>
    </row>
    <row r="3667" spans="3:3" ht="30.75" customHeight="1" x14ac:dyDescent="0.25">
      <c r="C3667" s="74"/>
    </row>
    <row r="3668" spans="3:3" ht="30.75" customHeight="1" x14ac:dyDescent="0.25">
      <c r="C3668" s="74"/>
    </row>
    <row r="3669" spans="3:3" ht="30.75" customHeight="1" x14ac:dyDescent="0.25">
      <c r="C3669" s="74"/>
    </row>
    <row r="3670" spans="3:3" ht="30.75" customHeight="1" x14ac:dyDescent="0.25">
      <c r="C3670" s="74"/>
    </row>
    <row r="3671" spans="3:3" ht="30.75" customHeight="1" x14ac:dyDescent="0.25">
      <c r="C3671" s="74"/>
    </row>
    <row r="3672" spans="3:3" ht="30.75" customHeight="1" x14ac:dyDescent="0.25">
      <c r="C3672" s="74"/>
    </row>
    <row r="3673" spans="3:3" ht="30.75" customHeight="1" x14ac:dyDescent="0.25">
      <c r="C3673" s="74"/>
    </row>
    <row r="3674" spans="3:3" ht="30.75" customHeight="1" x14ac:dyDescent="0.25">
      <c r="C3674" s="74"/>
    </row>
    <row r="3675" spans="3:3" ht="30.75" customHeight="1" x14ac:dyDescent="0.25">
      <c r="C3675" s="74"/>
    </row>
    <row r="3676" spans="3:3" ht="30.75" customHeight="1" x14ac:dyDescent="0.25">
      <c r="C3676" s="74"/>
    </row>
    <row r="3677" spans="3:3" ht="30.75" customHeight="1" x14ac:dyDescent="0.25">
      <c r="C3677" s="74"/>
    </row>
    <row r="3678" spans="3:3" ht="30.75" customHeight="1" x14ac:dyDescent="0.25">
      <c r="C3678" s="74"/>
    </row>
    <row r="3679" spans="3:3" ht="30.75" customHeight="1" x14ac:dyDescent="0.25">
      <c r="C3679" s="74"/>
    </row>
    <row r="3680" spans="3:3" ht="30.75" customHeight="1" x14ac:dyDescent="0.25">
      <c r="C3680" s="74"/>
    </row>
    <row r="3681" spans="3:3" ht="30.75" customHeight="1" x14ac:dyDescent="0.25">
      <c r="C3681" s="74"/>
    </row>
    <row r="3682" spans="3:3" ht="30.75" customHeight="1" x14ac:dyDescent="0.25">
      <c r="C3682" s="74"/>
    </row>
    <row r="3683" spans="3:3" ht="30.75" customHeight="1" x14ac:dyDescent="0.25">
      <c r="C3683" s="74"/>
    </row>
    <row r="3684" spans="3:3" ht="30.75" customHeight="1" x14ac:dyDescent="0.25">
      <c r="C3684" s="74"/>
    </row>
    <row r="3685" spans="3:3" ht="30.75" customHeight="1" x14ac:dyDescent="0.25">
      <c r="C3685" s="74"/>
    </row>
    <row r="3686" spans="3:3" ht="30.75" customHeight="1" x14ac:dyDescent="0.25">
      <c r="C3686" s="74"/>
    </row>
    <row r="3687" spans="3:3" ht="30.75" customHeight="1" x14ac:dyDescent="0.25">
      <c r="C3687" s="74"/>
    </row>
    <row r="3688" spans="3:3" ht="30.75" customHeight="1" x14ac:dyDescent="0.25">
      <c r="C3688" s="74"/>
    </row>
    <row r="3689" spans="3:3" ht="30.75" customHeight="1" x14ac:dyDescent="0.25">
      <c r="C3689" s="74"/>
    </row>
    <row r="3690" spans="3:3" ht="30.75" customHeight="1" x14ac:dyDescent="0.25">
      <c r="C3690" s="74"/>
    </row>
    <row r="3691" spans="3:3" ht="30.75" customHeight="1" x14ac:dyDescent="0.25">
      <c r="C3691" s="74"/>
    </row>
    <row r="3692" spans="3:3" ht="30.75" customHeight="1" x14ac:dyDescent="0.25">
      <c r="C3692" s="74"/>
    </row>
    <row r="3693" spans="3:3" ht="30.75" customHeight="1" x14ac:dyDescent="0.25">
      <c r="C3693" s="74"/>
    </row>
    <row r="3694" spans="3:3" ht="30.75" customHeight="1" x14ac:dyDescent="0.25">
      <c r="C3694" s="74"/>
    </row>
    <row r="3695" spans="3:3" ht="30.75" customHeight="1" x14ac:dyDescent="0.25">
      <c r="C3695" s="74"/>
    </row>
    <row r="3696" spans="3:3" ht="30.75" customHeight="1" x14ac:dyDescent="0.25">
      <c r="C3696" s="74"/>
    </row>
    <row r="3697" spans="3:3" ht="30.75" customHeight="1" x14ac:dyDescent="0.25">
      <c r="C3697" s="74"/>
    </row>
    <row r="3698" spans="3:3" ht="30.75" customHeight="1" x14ac:dyDescent="0.25">
      <c r="C3698" s="74"/>
    </row>
    <row r="3699" spans="3:3" ht="30.75" customHeight="1" x14ac:dyDescent="0.25">
      <c r="C3699" s="74"/>
    </row>
    <row r="3700" spans="3:3" ht="30.75" customHeight="1" x14ac:dyDescent="0.25">
      <c r="C3700" s="74"/>
    </row>
    <row r="3701" spans="3:3" ht="30.75" customHeight="1" x14ac:dyDescent="0.25">
      <c r="C3701" s="74"/>
    </row>
    <row r="3702" spans="3:3" ht="30.75" customHeight="1" x14ac:dyDescent="0.25">
      <c r="C3702" s="74"/>
    </row>
    <row r="3703" spans="3:3" ht="30.75" customHeight="1" x14ac:dyDescent="0.25">
      <c r="C3703" s="74"/>
    </row>
    <row r="3704" spans="3:3" ht="30.75" customHeight="1" x14ac:dyDescent="0.25">
      <c r="C3704" s="74"/>
    </row>
    <row r="3705" spans="3:3" ht="30.75" customHeight="1" x14ac:dyDescent="0.25">
      <c r="C3705" s="74"/>
    </row>
    <row r="3706" spans="3:3" ht="30.75" customHeight="1" x14ac:dyDescent="0.25">
      <c r="C3706" s="74"/>
    </row>
    <row r="3707" spans="3:3" ht="30.75" customHeight="1" x14ac:dyDescent="0.25">
      <c r="C3707" s="74"/>
    </row>
    <row r="3708" spans="3:3" ht="30.75" customHeight="1" x14ac:dyDescent="0.25">
      <c r="C3708" s="74"/>
    </row>
    <row r="3709" spans="3:3" ht="30.75" customHeight="1" x14ac:dyDescent="0.25">
      <c r="C3709" s="74"/>
    </row>
    <row r="3710" spans="3:3" ht="30.75" customHeight="1" x14ac:dyDescent="0.25">
      <c r="C3710" s="74"/>
    </row>
    <row r="3711" spans="3:3" ht="30.75" customHeight="1" x14ac:dyDescent="0.25">
      <c r="C3711" s="74"/>
    </row>
    <row r="3712" spans="3:3" ht="30.75" customHeight="1" x14ac:dyDescent="0.25">
      <c r="C3712" s="74"/>
    </row>
    <row r="3713" spans="3:3" ht="30.75" customHeight="1" x14ac:dyDescent="0.25">
      <c r="C3713" s="74"/>
    </row>
    <row r="3714" spans="3:3" ht="30.75" customHeight="1" x14ac:dyDescent="0.25">
      <c r="C3714" s="74"/>
    </row>
    <row r="3715" spans="3:3" ht="30.75" customHeight="1" x14ac:dyDescent="0.25">
      <c r="C3715" s="74"/>
    </row>
    <row r="3716" spans="3:3" ht="30.75" customHeight="1" x14ac:dyDescent="0.25">
      <c r="C3716" s="74"/>
    </row>
    <row r="3717" spans="3:3" ht="30.75" customHeight="1" x14ac:dyDescent="0.25">
      <c r="C3717" s="74"/>
    </row>
    <row r="3718" spans="3:3" ht="30.75" customHeight="1" x14ac:dyDescent="0.25">
      <c r="C3718" s="74"/>
    </row>
    <row r="3719" spans="3:3" ht="30.75" customHeight="1" x14ac:dyDescent="0.25">
      <c r="C3719" s="74"/>
    </row>
    <row r="3720" spans="3:3" ht="30.75" customHeight="1" x14ac:dyDescent="0.25">
      <c r="C3720" s="74"/>
    </row>
    <row r="3721" spans="3:3" ht="30.75" customHeight="1" x14ac:dyDescent="0.25">
      <c r="C3721" s="74"/>
    </row>
    <row r="3722" spans="3:3" ht="30.75" customHeight="1" x14ac:dyDescent="0.25">
      <c r="C3722" s="74"/>
    </row>
    <row r="3723" spans="3:3" ht="30.75" customHeight="1" x14ac:dyDescent="0.25">
      <c r="C3723" s="74"/>
    </row>
    <row r="3724" spans="3:3" ht="30.75" customHeight="1" x14ac:dyDescent="0.25">
      <c r="C3724" s="74"/>
    </row>
    <row r="3725" spans="3:3" ht="30.75" customHeight="1" x14ac:dyDescent="0.25">
      <c r="C3725" s="74"/>
    </row>
    <row r="3726" spans="3:3" ht="30.75" customHeight="1" x14ac:dyDescent="0.25">
      <c r="C3726" s="74"/>
    </row>
    <row r="3727" spans="3:3" ht="30.75" customHeight="1" x14ac:dyDescent="0.25">
      <c r="C3727" s="74"/>
    </row>
    <row r="3728" spans="3:3" ht="30.75" customHeight="1" x14ac:dyDescent="0.25">
      <c r="C3728" s="74"/>
    </row>
    <row r="3729" spans="3:3" ht="30.75" customHeight="1" x14ac:dyDescent="0.25">
      <c r="C3729" s="74"/>
    </row>
    <row r="3730" spans="3:3" ht="30.75" customHeight="1" x14ac:dyDescent="0.25">
      <c r="C3730" s="74"/>
    </row>
    <row r="3731" spans="3:3" ht="30.75" customHeight="1" x14ac:dyDescent="0.25">
      <c r="C3731" s="74"/>
    </row>
    <row r="3732" spans="3:3" ht="30.75" customHeight="1" x14ac:dyDescent="0.25">
      <c r="C3732" s="74"/>
    </row>
    <row r="3733" spans="3:3" ht="30.75" customHeight="1" x14ac:dyDescent="0.25">
      <c r="C3733" s="74"/>
    </row>
    <row r="3734" spans="3:3" ht="30.75" customHeight="1" x14ac:dyDescent="0.25">
      <c r="C3734" s="74"/>
    </row>
    <row r="3735" spans="3:3" ht="30.75" customHeight="1" x14ac:dyDescent="0.25">
      <c r="C3735" s="74"/>
    </row>
    <row r="3736" spans="3:3" ht="30.75" customHeight="1" x14ac:dyDescent="0.25">
      <c r="C3736" s="74"/>
    </row>
    <row r="3737" spans="3:3" ht="30.75" customHeight="1" x14ac:dyDescent="0.25">
      <c r="C3737" s="74"/>
    </row>
    <row r="3738" spans="3:3" ht="30.75" customHeight="1" x14ac:dyDescent="0.25">
      <c r="C3738" s="74"/>
    </row>
    <row r="3739" spans="3:3" ht="30.75" customHeight="1" x14ac:dyDescent="0.25">
      <c r="C3739" s="74"/>
    </row>
    <row r="3740" spans="3:3" ht="30.75" customHeight="1" x14ac:dyDescent="0.25">
      <c r="C3740" s="74"/>
    </row>
    <row r="3741" spans="3:3" ht="30.75" customHeight="1" x14ac:dyDescent="0.25">
      <c r="C3741" s="74"/>
    </row>
    <row r="3742" spans="3:3" ht="30.75" customHeight="1" x14ac:dyDescent="0.25">
      <c r="C3742" s="74"/>
    </row>
    <row r="3743" spans="3:3" ht="30.75" customHeight="1" x14ac:dyDescent="0.25">
      <c r="C3743" s="74"/>
    </row>
    <row r="3744" spans="3:3" ht="30.75" customHeight="1" x14ac:dyDescent="0.25">
      <c r="C3744" s="74"/>
    </row>
    <row r="3745" spans="3:3" ht="30.75" customHeight="1" x14ac:dyDescent="0.25">
      <c r="C3745" s="74"/>
    </row>
    <row r="3746" spans="3:3" ht="30.75" customHeight="1" x14ac:dyDescent="0.25">
      <c r="C3746" s="74"/>
    </row>
    <row r="3747" spans="3:3" ht="30.75" customHeight="1" x14ac:dyDescent="0.25">
      <c r="C3747" s="74"/>
    </row>
    <row r="3748" spans="3:3" ht="30.75" customHeight="1" x14ac:dyDescent="0.25">
      <c r="C3748" s="74"/>
    </row>
    <row r="3749" spans="3:3" ht="30.75" customHeight="1" x14ac:dyDescent="0.25">
      <c r="C3749" s="74"/>
    </row>
    <row r="3750" spans="3:3" ht="30.75" customHeight="1" x14ac:dyDescent="0.25">
      <c r="C3750" s="74"/>
    </row>
    <row r="3751" spans="3:3" ht="30.75" customHeight="1" x14ac:dyDescent="0.25">
      <c r="C3751" s="74"/>
    </row>
    <row r="3752" spans="3:3" ht="30.75" customHeight="1" x14ac:dyDescent="0.25">
      <c r="C3752" s="74"/>
    </row>
    <row r="3753" spans="3:3" ht="30.75" customHeight="1" x14ac:dyDescent="0.25">
      <c r="C3753" s="74"/>
    </row>
    <row r="3754" spans="3:3" ht="30.75" customHeight="1" x14ac:dyDescent="0.25">
      <c r="C3754" s="74"/>
    </row>
    <row r="3755" spans="3:3" ht="30.75" customHeight="1" x14ac:dyDescent="0.25">
      <c r="C3755" s="74"/>
    </row>
    <row r="3756" spans="3:3" ht="30.75" customHeight="1" x14ac:dyDescent="0.25">
      <c r="C3756" s="74"/>
    </row>
    <row r="3757" spans="3:3" ht="30.75" customHeight="1" x14ac:dyDescent="0.25">
      <c r="C3757" s="74"/>
    </row>
    <row r="3758" spans="3:3" ht="30.75" customHeight="1" x14ac:dyDescent="0.25">
      <c r="C3758" s="74"/>
    </row>
    <row r="3759" spans="3:3" ht="30.75" customHeight="1" x14ac:dyDescent="0.25">
      <c r="C3759" s="74"/>
    </row>
    <row r="3760" spans="3:3" ht="30.75" customHeight="1" x14ac:dyDescent="0.25">
      <c r="C3760" s="74"/>
    </row>
    <row r="3761" spans="3:3" ht="30.75" customHeight="1" x14ac:dyDescent="0.25">
      <c r="C3761" s="74"/>
    </row>
    <row r="3762" spans="3:3" ht="30.75" customHeight="1" x14ac:dyDescent="0.25">
      <c r="C3762" s="74"/>
    </row>
    <row r="3763" spans="3:3" ht="30.75" customHeight="1" x14ac:dyDescent="0.25">
      <c r="C3763" s="74"/>
    </row>
    <row r="3764" spans="3:3" ht="30.75" customHeight="1" x14ac:dyDescent="0.25">
      <c r="C3764" s="74"/>
    </row>
    <row r="3765" spans="3:3" ht="30.75" customHeight="1" x14ac:dyDescent="0.25">
      <c r="C3765" s="74"/>
    </row>
    <row r="3766" spans="3:3" ht="30.75" customHeight="1" x14ac:dyDescent="0.25">
      <c r="C3766" s="74"/>
    </row>
    <row r="3767" spans="3:3" ht="30.75" customHeight="1" x14ac:dyDescent="0.25">
      <c r="C3767" s="74"/>
    </row>
    <row r="3768" spans="3:3" ht="30.75" customHeight="1" x14ac:dyDescent="0.25">
      <c r="C3768" s="74"/>
    </row>
    <row r="3769" spans="3:3" ht="30.75" customHeight="1" x14ac:dyDescent="0.25">
      <c r="C3769" s="74"/>
    </row>
    <row r="3770" spans="3:3" ht="30.75" customHeight="1" x14ac:dyDescent="0.25">
      <c r="C3770" s="74"/>
    </row>
    <row r="3771" spans="3:3" ht="30.75" customHeight="1" x14ac:dyDescent="0.25">
      <c r="C3771" s="74"/>
    </row>
    <row r="3772" spans="3:3" ht="30.75" customHeight="1" x14ac:dyDescent="0.25">
      <c r="C3772" s="74"/>
    </row>
    <row r="3773" spans="3:3" ht="30.75" customHeight="1" x14ac:dyDescent="0.25">
      <c r="C3773" s="74"/>
    </row>
    <row r="3774" spans="3:3" ht="30.75" customHeight="1" x14ac:dyDescent="0.25">
      <c r="C3774" s="74"/>
    </row>
    <row r="3775" spans="3:3" ht="30.75" customHeight="1" x14ac:dyDescent="0.25">
      <c r="C3775" s="74"/>
    </row>
    <row r="3776" spans="3:3" ht="30.75" customHeight="1" x14ac:dyDescent="0.25">
      <c r="C3776" s="74"/>
    </row>
    <row r="3777" spans="3:3" ht="30.75" customHeight="1" x14ac:dyDescent="0.25">
      <c r="C3777" s="74"/>
    </row>
    <row r="3778" spans="3:3" ht="30.75" customHeight="1" x14ac:dyDescent="0.25">
      <c r="C3778" s="74"/>
    </row>
    <row r="3779" spans="3:3" ht="30.75" customHeight="1" x14ac:dyDescent="0.25">
      <c r="C3779" s="74"/>
    </row>
    <row r="3780" spans="3:3" ht="30.75" customHeight="1" x14ac:dyDescent="0.25">
      <c r="C3780" s="74"/>
    </row>
    <row r="3781" spans="3:3" ht="30.75" customHeight="1" x14ac:dyDescent="0.25">
      <c r="C3781" s="74"/>
    </row>
    <row r="3782" spans="3:3" ht="30.75" customHeight="1" x14ac:dyDescent="0.25">
      <c r="C3782" s="74"/>
    </row>
    <row r="3783" spans="3:3" ht="30.75" customHeight="1" x14ac:dyDescent="0.25">
      <c r="C3783" s="74"/>
    </row>
    <row r="3784" spans="3:3" ht="30.75" customHeight="1" x14ac:dyDescent="0.25">
      <c r="C3784" s="74"/>
    </row>
    <row r="3785" spans="3:3" ht="30.75" customHeight="1" x14ac:dyDescent="0.25">
      <c r="C3785" s="74"/>
    </row>
    <row r="3786" spans="3:3" ht="30.75" customHeight="1" x14ac:dyDescent="0.25">
      <c r="C3786" s="74"/>
    </row>
    <row r="3787" spans="3:3" ht="30.75" customHeight="1" x14ac:dyDescent="0.25">
      <c r="C3787" s="74"/>
    </row>
    <row r="3788" spans="3:3" ht="30.75" customHeight="1" x14ac:dyDescent="0.25">
      <c r="C3788" s="74"/>
    </row>
    <row r="3789" spans="3:3" ht="30.75" customHeight="1" x14ac:dyDescent="0.25">
      <c r="C3789" s="74"/>
    </row>
    <row r="3790" spans="3:3" ht="30.75" customHeight="1" x14ac:dyDescent="0.25">
      <c r="C3790" s="74"/>
    </row>
    <row r="3791" spans="3:3" ht="30.75" customHeight="1" x14ac:dyDescent="0.25">
      <c r="C3791" s="74"/>
    </row>
    <row r="3792" spans="3:3" ht="30.75" customHeight="1" x14ac:dyDescent="0.25">
      <c r="C3792" s="74"/>
    </row>
    <row r="3793" spans="3:3" ht="30.75" customHeight="1" x14ac:dyDescent="0.25">
      <c r="C3793" s="74"/>
    </row>
    <row r="3794" spans="3:3" ht="30.75" customHeight="1" x14ac:dyDescent="0.25">
      <c r="C3794" s="74"/>
    </row>
    <row r="3795" spans="3:3" ht="30.75" customHeight="1" x14ac:dyDescent="0.25">
      <c r="C3795" s="74"/>
    </row>
    <row r="3796" spans="3:3" ht="30.75" customHeight="1" x14ac:dyDescent="0.25">
      <c r="C3796" s="74"/>
    </row>
    <row r="3797" spans="3:3" ht="30.75" customHeight="1" x14ac:dyDescent="0.25">
      <c r="C3797" s="74"/>
    </row>
    <row r="3798" spans="3:3" ht="30.75" customHeight="1" x14ac:dyDescent="0.25">
      <c r="C3798" s="74"/>
    </row>
    <row r="3799" spans="3:3" ht="30.75" customHeight="1" x14ac:dyDescent="0.25">
      <c r="C3799" s="74"/>
    </row>
    <row r="3800" spans="3:3" ht="30.75" customHeight="1" x14ac:dyDescent="0.25">
      <c r="C3800" s="74"/>
    </row>
    <row r="3801" spans="3:3" ht="30.75" customHeight="1" x14ac:dyDescent="0.25">
      <c r="C3801" s="74"/>
    </row>
    <row r="3802" spans="3:3" ht="30.75" customHeight="1" x14ac:dyDescent="0.25">
      <c r="C3802" s="74"/>
    </row>
    <row r="3803" spans="3:3" ht="30.75" customHeight="1" x14ac:dyDescent="0.25">
      <c r="C3803" s="74"/>
    </row>
    <row r="3804" spans="3:3" ht="30.75" customHeight="1" x14ac:dyDescent="0.25">
      <c r="C3804" s="74"/>
    </row>
    <row r="3805" spans="3:3" ht="30.75" customHeight="1" x14ac:dyDescent="0.25">
      <c r="C3805" s="74"/>
    </row>
    <row r="3806" spans="3:3" ht="30.75" customHeight="1" x14ac:dyDescent="0.25">
      <c r="C3806" s="74"/>
    </row>
    <row r="3807" spans="3:3" ht="30.75" customHeight="1" x14ac:dyDescent="0.25">
      <c r="C3807" s="74"/>
    </row>
    <row r="3808" spans="3:3" ht="30.75" customHeight="1" x14ac:dyDescent="0.25">
      <c r="C3808" s="74"/>
    </row>
    <row r="3809" spans="3:3" ht="30.75" customHeight="1" x14ac:dyDescent="0.25">
      <c r="C3809" s="74"/>
    </row>
    <row r="3810" spans="3:3" ht="30.75" customHeight="1" x14ac:dyDescent="0.25">
      <c r="C3810" s="74"/>
    </row>
    <row r="3811" spans="3:3" ht="30.75" customHeight="1" x14ac:dyDescent="0.25">
      <c r="C3811" s="74"/>
    </row>
    <row r="3812" spans="3:3" ht="30.75" customHeight="1" x14ac:dyDescent="0.25">
      <c r="C3812" s="74"/>
    </row>
    <row r="3813" spans="3:3" ht="30.75" customHeight="1" x14ac:dyDescent="0.25">
      <c r="C3813" s="74"/>
    </row>
    <row r="3814" spans="3:3" ht="30.75" customHeight="1" x14ac:dyDescent="0.25">
      <c r="C3814" s="74"/>
    </row>
    <row r="3815" spans="3:3" ht="30.75" customHeight="1" x14ac:dyDescent="0.25">
      <c r="C3815" s="74"/>
    </row>
    <row r="3816" spans="3:3" ht="30.75" customHeight="1" x14ac:dyDescent="0.25">
      <c r="C3816" s="74"/>
    </row>
    <row r="3817" spans="3:3" ht="30.75" customHeight="1" x14ac:dyDescent="0.25">
      <c r="C3817" s="74"/>
    </row>
    <row r="3818" spans="3:3" ht="30.75" customHeight="1" x14ac:dyDescent="0.25">
      <c r="C3818" s="74"/>
    </row>
    <row r="3819" spans="3:3" ht="30.75" customHeight="1" x14ac:dyDescent="0.25">
      <c r="C3819" s="74"/>
    </row>
    <row r="3820" spans="3:3" ht="30.75" customHeight="1" x14ac:dyDescent="0.25">
      <c r="C3820" s="74"/>
    </row>
    <row r="3821" spans="3:3" ht="30.75" customHeight="1" x14ac:dyDescent="0.25">
      <c r="C3821" s="74"/>
    </row>
    <row r="3822" spans="3:3" ht="30.75" customHeight="1" x14ac:dyDescent="0.25">
      <c r="C3822" s="74"/>
    </row>
    <row r="3823" spans="3:3" ht="30.75" customHeight="1" x14ac:dyDescent="0.25">
      <c r="C3823" s="74"/>
    </row>
    <row r="3824" spans="3:3" ht="30.75" customHeight="1" x14ac:dyDescent="0.25">
      <c r="C3824" s="74"/>
    </row>
    <row r="3825" spans="3:3" ht="30.75" customHeight="1" x14ac:dyDescent="0.25">
      <c r="C3825" s="74"/>
    </row>
    <row r="3826" spans="3:3" ht="30.75" customHeight="1" x14ac:dyDescent="0.25">
      <c r="C3826" s="74"/>
    </row>
    <row r="3827" spans="3:3" ht="30.75" customHeight="1" x14ac:dyDescent="0.25">
      <c r="C3827" s="74"/>
    </row>
    <row r="3828" spans="3:3" ht="30.75" customHeight="1" x14ac:dyDescent="0.25">
      <c r="C3828" s="74"/>
    </row>
    <row r="3829" spans="3:3" ht="30.75" customHeight="1" x14ac:dyDescent="0.25">
      <c r="C3829" s="74"/>
    </row>
    <row r="3830" spans="3:3" ht="30.75" customHeight="1" x14ac:dyDescent="0.25">
      <c r="C3830" s="74"/>
    </row>
    <row r="3831" spans="3:3" ht="30.75" customHeight="1" x14ac:dyDescent="0.25">
      <c r="C3831" s="74"/>
    </row>
    <row r="3832" spans="3:3" ht="30.75" customHeight="1" x14ac:dyDescent="0.25">
      <c r="C3832" s="74"/>
    </row>
    <row r="3833" spans="3:3" ht="30.75" customHeight="1" x14ac:dyDescent="0.25">
      <c r="C3833" s="74"/>
    </row>
    <row r="3834" spans="3:3" ht="30.75" customHeight="1" x14ac:dyDescent="0.25">
      <c r="C3834" s="74"/>
    </row>
    <row r="3835" spans="3:3" ht="30.75" customHeight="1" x14ac:dyDescent="0.25">
      <c r="C3835" s="74"/>
    </row>
    <row r="3836" spans="3:3" ht="30.75" customHeight="1" x14ac:dyDescent="0.25">
      <c r="C3836" s="74"/>
    </row>
    <row r="3837" spans="3:3" ht="30.75" customHeight="1" x14ac:dyDescent="0.25">
      <c r="C3837" s="74"/>
    </row>
    <row r="3838" spans="3:3" ht="30.75" customHeight="1" x14ac:dyDescent="0.25">
      <c r="C3838" s="74"/>
    </row>
    <row r="3839" spans="3:3" ht="30.75" customHeight="1" x14ac:dyDescent="0.25">
      <c r="C3839" s="74"/>
    </row>
    <row r="3840" spans="3:3" ht="30.75" customHeight="1" x14ac:dyDescent="0.25">
      <c r="C3840" s="74"/>
    </row>
    <row r="3841" spans="3:3" ht="30.75" customHeight="1" x14ac:dyDescent="0.25">
      <c r="C3841" s="74"/>
    </row>
    <row r="3842" spans="3:3" ht="30.75" customHeight="1" x14ac:dyDescent="0.25">
      <c r="C3842" s="74"/>
    </row>
    <row r="3843" spans="3:3" ht="30.75" customHeight="1" x14ac:dyDescent="0.25">
      <c r="C3843" s="74"/>
    </row>
    <row r="3844" spans="3:3" ht="30.75" customHeight="1" x14ac:dyDescent="0.25">
      <c r="C3844" s="74"/>
    </row>
    <row r="3845" spans="3:3" ht="30.75" customHeight="1" x14ac:dyDescent="0.25">
      <c r="C3845" s="74"/>
    </row>
    <row r="3846" spans="3:3" ht="30.75" customHeight="1" x14ac:dyDescent="0.25">
      <c r="C3846" s="74"/>
    </row>
    <row r="3847" spans="3:3" ht="30.75" customHeight="1" x14ac:dyDescent="0.25">
      <c r="C3847" s="74"/>
    </row>
    <row r="3848" spans="3:3" ht="30.75" customHeight="1" x14ac:dyDescent="0.25">
      <c r="C3848" s="74"/>
    </row>
    <row r="3849" spans="3:3" ht="30.75" customHeight="1" x14ac:dyDescent="0.25">
      <c r="C3849" s="74"/>
    </row>
    <row r="3850" spans="3:3" ht="30.75" customHeight="1" x14ac:dyDescent="0.25">
      <c r="C3850" s="74"/>
    </row>
    <row r="3851" spans="3:3" ht="30.75" customHeight="1" x14ac:dyDescent="0.25">
      <c r="C3851" s="74"/>
    </row>
    <row r="3852" spans="3:3" ht="30.75" customHeight="1" x14ac:dyDescent="0.25">
      <c r="C3852" s="74"/>
    </row>
    <row r="3853" spans="3:3" ht="30.75" customHeight="1" x14ac:dyDescent="0.25">
      <c r="C3853" s="74"/>
    </row>
    <row r="3854" spans="3:3" ht="30.75" customHeight="1" x14ac:dyDescent="0.25">
      <c r="C3854" s="74"/>
    </row>
    <row r="3855" spans="3:3" ht="30.75" customHeight="1" x14ac:dyDescent="0.25">
      <c r="C3855" s="74"/>
    </row>
    <row r="3856" spans="3:3" ht="30.75" customHeight="1" x14ac:dyDescent="0.25">
      <c r="C3856" s="74"/>
    </row>
    <row r="3857" spans="3:3" ht="30.75" customHeight="1" x14ac:dyDescent="0.25">
      <c r="C3857" s="74"/>
    </row>
    <row r="3858" spans="3:3" ht="30.75" customHeight="1" x14ac:dyDescent="0.25">
      <c r="C3858" s="74"/>
    </row>
    <row r="3859" spans="3:3" ht="30.75" customHeight="1" x14ac:dyDescent="0.25">
      <c r="C3859" s="74"/>
    </row>
    <row r="3860" spans="3:3" ht="30.75" customHeight="1" x14ac:dyDescent="0.25">
      <c r="C3860" s="74"/>
    </row>
    <row r="3861" spans="3:3" ht="30.75" customHeight="1" x14ac:dyDescent="0.25">
      <c r="C3861" s="74"/>
    </row>
    <row r="3862" spans="3:3" ht="30.75" customHeight="1" x14ac:dyDescent="0.25">
      <c r="C3862" s="74"/>
    </row>
    <row r="3863" spans="3:3" ht="30.75" customHeight="1" x14ac:dyDescent="0.25">
      <c r="C3863" s="74"/>
    </row>
    <row r="3864" spans="3:3" ht="30.75" customHeight="1" x14ac:dyDescent="0.25">
      <c r="C3864" s="74"/>
    </row>
    <row r="3865" spans="3:3" ht="30.75" customHeight="1" x14ac:dyDescent="0.25">
      <c r="C3865" s="74"/>
    </row>
    <row r="3866" spans="3:3" ht="30.75" customHeight="1" x14ac:dyDescent="0.25">
      <c r="C3866" s="74"/>
    </row>
    <row r="3867" spans="3:3" ht="30.75" customHeight="1" x14ac:dyDescent="0.25">
      <c r="C3867" s="74"/>
    </row>
    <row r="3868" spans="3:3" ht="30.75" customHeight="1" x14ac:dyDescent="0.25">
      <c r="C3868" s="74"/>
    </row>
    <row r="3869" spans="3:3" ht="30.75" customHeight="1" x14ac:dyDescent="0.25">
      <c r="C3869" s="74"/>
    </row>
    <row r="3870" spans="3:3" ht="30.75" customHeight="1" x14ac:dyDescent="0.25">
      <c r="C3870" s="74"/>
    </row>
    <row r="3871" spans="3:3" ht="30.75" customHeight="1" x14ac:dyDescent="0.25">
      <c r="C3871" s="74"/>
    </row>
    <row r="3872" spans="3:3" ht="30.75" customHeight="1" x14ac:dyDescent="0.25">
      <c r="C3872" s="74"/>
    </row>
    <row r="3873" spans="3:3" ht="30.75" customHeight="1" x14ac:dyDescent="0.25">
      <c r="C3873" s="74"/>
    </row>
    <row r="3874" spans="3:3" ht="30.75" customHeight="1" x14ac:dyDescent="0.25">
      <c r="C3874" s="74"/>
    </row>
    <row r="3875" spans="3:3" ht="30.75" customHeight="1" x14ac:dyDescent="0.25">
      <c r="C3875" s="74"/>
    </row>
    <row r="3876" spans="3:3" ht="30.75" customHeight="1" x14ac:dyDescent="0.25">
      <c r="C3876" s="74"/>
    </row>
    <row r="3877" spans="3:3" ht="30.75" customHeight="1" x14ac:dyDescent="0.25">
      <c r="C3877" s="74"/>
    </row>
    <row r="3878" spans="3:3" ht="30.75" customHeight="1" x14ac:dyDescent="0.25">
      <c r="C3878" s="74"/>
    </row>
    <row r="3879" spans="3:3" ht="30.75" customHeight="1" x14ac:dyDescent="0.25">
      <c r="C3879" s="74"/>
    </row>
    <row r="3880" spans="3:3" ht="30.75" customHeight="1" x14ac:dyDescent="0.25">
      <c r="C3880" s="74"/>
    </row>
    <row r="3881" spans="3:3" ht="30.75" customHeight="1" x14ac:dyDescent="0.25">
      <c r="C3881" s="74"/>
    </row>
    <row r="3882" spans="3:3" ht="30.75" customHeight="1" x14ac:dyDescent="0.25">
      <c r="C3882" s="74"/>
    </row>
    <row r="3883" spans="3:3" ht="30.75" customHeight="1" x14ac:dyDescent="0.25">
      <c r="C3883" s="74"/>
    </row>
    <row r="3884" spans="3:3" ht="30.75" customHeight="1" x14ac:dyDescent="0.25">
      <c r="C3884" s="74"/>
    </row>
    <row r="3885" spans="3:3" ht="30.75" customHeight="1" x14ac:dyDescent="0.25">
      <c r="C3885" s="74"/>
    </row>
    <row r="3886" spans="3:3" ht="30.75" customHeight="1" x14ac:dyDescent="0.25">
      <c r="C3886" s="74"/>
    </row>
    <row r="3887" spans="3:3" ht="30.75" customHeight="1" x14ac:dyDescent="0.25">
      <c r="C3887" s="74"/>
    </row>
    <row r="3888" spans="3:3" ht="30.75" customHeight="1" x14ac:dyDescent="0.25">
      <c r="C3888" s="74"/>
    </row>
    <row r="3889" spans="3:3" ht="30.75" customHeight="1" x14ac:dyDescent="0.25">
      <c r="C3889" s="74"/>
    </row>
    <row r="3890" spans="3:3" ht="30.75" customHeight="1" x14ac:dyDescent="0.25">
      <c r="C3890" s="74"/>
    </row>
    <row r="3891" spans="3:3" ht="30.75" customHeight="1" x14ac:dyDescent="0.25">
      <c r="C3891" s="74"/>
    </row>
    <row r="3892" spans="3:3" ht="30.75" customHeight="1" x14ac:dyDescent="0.25">
      <c r="C3892" s="74"/>
    </row>
    <row r="3893" spans="3:3" ht="30.75" customHeight="1" x14ac:dyDescent="0.25">
      <c r="C3893" s="74"/>
    </row>
    <row r="3894" spans="3:3" ht="30.75" customHeight="1" x14ac:dyDescent="0.25">
      <c r="C3894" s="74"/>
    </row>
    <row r="3895" spans="3:3" ht="30.75" customHeight="1" x14ac:dyDescent="0.25">
      <c r="C3895" s="74"/>
    </row>
    <row r="3896" spans="3:3" ht="30.75" customHeight="1" x14ac:dyDescent="0.25">
      <c r="C3896" s="74"/>
    </row>
    <row r="3897" spans="3:3" ht="30.75" customHeight="1" x14ac:dyDescent="0.25">
      <c r="C3897" s="74"/>
    </row>
    <row r="3898" spans="3:3" ht="30.75" customHeight="1" x14ac:dyDescent="0.25">
      <c r="C3898" s="74"/>
    </row>
    <row r="3899" spans="3:3" ht="30.75" customHeight="1" x14ac:dyDescent="0.25">
      <c r="C3899" s="74"/>
    </row>
    <row r="3900" spans="3:3" ht="30.75" customHeight="1" x14ac:dyDescent="0.25">
      <c r="C3900" s="74"/>
    </row>
    <row r="3901" spans="3:3" ht="30.75" customHeight="1" x14ac:dyDescent="0.25">
      <c r="C3901" s="74"/>
    </row>
    <row r="3902" spans="3:3" ht="30.75" customHeight="1" x14ac:dyDescent="0.25">
      <c r="C3902" s="74"/>
    </row>
    <row r="3903" spans="3:3" ht="30.75" customHeight="1" x14ac:dyDescent="0.25">
      <c r="C3903" s="74"/>
    </row>
    <row r="3904" spans="3:3" ht="30.75" customHeight="1" x14ac:dyDescent="0.25">
      <c r="C3904" s="74"/>
    </row>
    <row r="3905" spans="3:3" ht="30.75" customHeight="1" x14ac:dyDescent="0.25">
      <c r="C3905" s="74"/>
    </row>
    <row r="3906" spans="3:3" ht="30.75" customHeight="1" x14ac:dyDescent="0.25">
      <c r="C3906" s="74"/>
    </row>
    <row r="3907" spans="3:3" ht="30.75" customHeight="1" x14ac:dyDescent="0.25">
      <c r="C3907" s="74"/>
    </row>
    <row r="3908" spans="3:3" ht="30.75" customHeight="1" x14ac:dyDescent="0.25">
      <c r="C3908" s="74"/>
    </row>
    <row r="3909" spans="3:3" ht="30.75" customHeight="1" x14ac:dyDescent="0.25">
      <c r="C3909" s="74"/>
    </row>
    <row r="3910" spans="3:3" ht="30.75" customHeight="1" x14ac:dyDescent="0.25">
      <c r="C3910" s="74"/>
    </row>
    <row r="3911" spans="3:3" ht="30.75" customHeight="1" x14ac:dyDescent="0.25">
      <c r="C3911" s="74"/>
    </row>
    <row r="3912" spans="3:3" ht="30.75" customHeight="1" x14ac:dyDescent="0.25">
      <c r="C3912" s="74"/>
    </row>
    <row r="3913" spans="3:3" ht="30.75" customHeight="1" x14ac:dyDescent="0.25">
      <c r="C3913" s="74"/>
    </row>
    <row r="3914" spans="3:3" ht="30.75" customHeight="1" x14ac:dyDescent="0.25">
      <c r="C3914" s="74"/>
    </row>
    <row r="3915" spans="3:3" ht="30.75" customHeight="1" x14ac:dyDescent="0.25">
      <c r="C3915" s="74"/>
    </row>
    <row r="3916" spans="3:3" ht="30.75" customHeight="1" x14ac:dyDescent="0.25">
      <c r="C3916" s="74"/>
    </row>
    <row r="3917" spans="3:3" ht="30.75" customHeight="1" x14ac:dyDescent="0.25">
      <c r="C3917" s="74"/>
    </row>
    <row r="3918" spans="3:3" ht="30.75" customHeight="1" x14ac:dyDescent="0.25">
      <c r="C3918" s="74"/>
    </row>
    <row r="3919" spans="3:3" ht="30.75" customHeight="1" x14ac:dyDescent="0.25">
      <c r="C3919" s="74"/>
    </row>
    <row r="3920" spans="3:3" ht="30.75" customHeight="1" x14ac:dyDescent="0.25">
      <c r="C3920" s="74"/>
    </row>
    <row r="3921" spans="3:3" ht="30.75" customHeight="1" x14ac:dyDescent="0.25">
      <c r="C3921" s="74"/>
    </row>
    <row r="3922" spans="3:3" ht="30.75" customHeight="1" x14ac:dyDescent="0.25">
      <c r="C3922" s="74"/>
    </row>
    <row r="3923" spans="3:3" ht="30.75" customHeight="1" x14ac:dyDescent="0.25">
      <c r="C3923" s="74"/>
    </row>
    <row r="3924" spans="3:3" ht="30.75" customHeight="1" x14ac:dyDescent="0.25">
      <c r="C3924" s="74"/>
    </row>
    <row r="3925" spans="3:3" ht="30.75" customHeight="1" x14ac:dyDescent="0.25">
      <c r="C3925" s="74"/>
    </row>
    <row r="3926" spans="3:3" ht="30.75" customHeight="1" x14ac:dyDescent="0.25">
      <c r="C3926" s="74"/>
    </row>
    <row r="3927" spans="3:3" ht="30.75" customHeight="1" x14ac:dyDescent="0.25">
      <c r="C3927" s="74"/>
    </row>
    <row r="3928" spans="3:3" ht="30.75" customHeight="1" x14ac:dyDescent="0.25">
      <c r="C3928" s="74"/>
    </row>
    <row r="3929" spans="3:3" ht="30.75" customHeight="1" x14ac:dyDescent="0.25">
      <c r="C3929" s="74"/>
    </row>
    <row r="3930" spans="3:3" ht="30.75" customHeight="1" x14ac:dyDescent="0.25">
      <c r="C3930" s="74"/>
    </row>
    <row r="3931" spans="3:3" ht="30.75" customHeight="1" x14ac:dyDescent="0.25">
      <c r="C3931" s="74"/>
    </row>
    <row r="3932" spans="3:3" ht="30.75" customHeight="1" x14ac:dyDescent="0.25">
      <c r="C3932" s="74"/>
    </row>
    <row r="3933" spans="3:3" ht="30.75" customHeight="1" x14ac:dyDescent="0.25">
      <c r="C3933" s="74"/>
    </row>
    <row r="3934" spans="3:3" ht="30.75" customHeight="1" x14ac:dyDescent="0.25">
      <c r="C3934" s="74"/>
    </row>
    <row r="3935" spans="3:3" ht="30.75" customHeight="1" x14ac:dyDescent="0.25">
      <c r="C3935" s="74"/>
    </row>
    <row r="3936" spans="3:3" ht="30.75" customHeight="1" x14ac:dyDescent="0.25">
      <c r="C3936" s="74"/>
    </row>
    <row r="3937" spans="3:3" ht="30.75" customHeight="1" x14ac:dyDescent="0.25">
      <c r="C3937" s="74"/>
    </row>
    <row r="3938" spans="3:3" ht="30.75" customHeight="1" x14ac:dyDescent="0.25">
      <c r="C3938" s="74"/>
    </row>
    <row r="3939" spans="3:3" ht="30.75" customHeight="1" x14ac:dyDescent="0.25">
      <c r="C3939" s="74"/>
    </row>
    <row r="3940" spans="3:3" ht="30.75" customHeight="1" x14ac:dyDescent="0.25">
      <c r="C3940" s="74"/>
    </row>
    <row r="3941" spans="3:3" ht="30.75" customHeight="1" x14ac:dyDescent="0.25">
      <c r="C3941" s="74"/>
    </row>
    <row r="3942" spans="3:3" ht="30.75" customHeight="1" x14ac:dyDescent="0.25">
      <c r="C3942" s="74"/>
    </row>
    <row r="3943" spans="3:3" ht="30.75" customHeight="1" x14ac:dyDescent="0.25">
      <c r="C3943" s="74"/>
    </row>
    <row r="3944" spans="3:3" ht="30.75" customHeight="1" x14ac:dyDescent="0.25">
      <c r="C3944" s="74"/>
    </row>
    <row r="3945" spans="3:3" ht="30.75" customHeight="1" x14ac:dyDescent="0.25">
      <c r="C3945" s="74"/>
    </row>
    <row r="3946" spans="3:3" ht="30.75" customHeight="1" x14ac:dyDescent="0.25">
      <c r="C3946" s="74"/>
    </row>
    <row r="3947" spans="3:3" ht="30.75" customHeight="1" x14ac:dyDescent="0.25">
      <c r="C3947" s="74"/>
    </row>
    <row r="3948" spans="3:3" ht="30.75" customHeight="1" x14ac:dyDescent="0.25">
      <c r="C3948" s="74"/>
    </row>
    <row r="3949" spans="3:3" ht="30.75" customHeight="1" x14ac:dyDescent="0.25">
      <c r="C3949" s="74"/>
    </row>
    <row r="3950" spans="3:3" ht="30.75" customHeight="1" x14ac:dyDescent="0.25">
      <c r="C3950" s="74"/>
    </row>
    <row r="3951" spans="3:3" ht="30.75" customHeight="1" x14ac:dyDescent="0.25">
      <c r="C3951" s="74"/>
    </row>
    <row r="3952" spans="3:3" ht="30.75" customHeight="1" x14ac:dyDescent="0.25">
      <c r="C3952" s="74"/>
    </row>
    <row r="3953" spans="3:3" ht="30.75" customHeight="1" x14ac:dyDescent="0.25">
      <c r="C3953" s="74"/>
    </row>
    <row r="3954" spans="3:3" ht="30.75" customHeight="1" x14ac:dyDescent="0.25">
      <c r="C3954" s="74"/>
    </row>
    <row r="3955" spans="3:3" ht="30.75" customHeight="1" x14ac:dyDescent="0.25">
      <c r="C3955" s="74"/>
    </row>
    <row r="3956" spans="3:3" ht="30.75" customHeight="1" x14ac:dyDescent="0.25">
      <c r="C3956" s="74"/>
    </row>
    <row r="3957" spans="3:3" ht="30.75" customHeight="1" x14ac:dyDescent="0.25">
      <c r="C3957" s="74"/>
    </row>
    <row r="3958" spans="3:3" ht="30.75" customHeight="1" x14ac:dyDescent="0.25">
      <c r="C3958" s="74"/>
    </row>
    <row r="3959" spans="3:3" ht="30.75" customHeight="1" x14ac:dyDescent="0.25">
      <c r="C3959" s="74"/>
    </row>
    <row r="3960" spans="3:3" ht="30.75" customHeight="1" x14ac:dyDescent="0.25">
      <c r="C3960" s="74"/>
    </row>
    <row r="3961" spans="3:3" ht="30.75" customHeight="1" x14ac:dyDescent="0.25">
      <c r="C3961" s="74"/>
    </row>
    <row r="3962" spans="3:3" ht="30.75" customHeight="1" x14ac:dyDescent="0.25">
      <c r="C3962" s="74"/>
    </row>
    <row r="3963" spans="3:3" ht="30.75" customHeight="1" x14ac:dyDescent="0.25">
      <c r="C3963" s="74"/>
    </row>
    <row r="3964" spans="3:3" ht="30.75" customHeight="1" x14ac:dyDescent="0.25">
      <c r="C3964" s="74"/>
    </row>
    <row r="3965" spans="3:3" ht="30.75" customHeight="1" x14ac:dyDescent="0.25">
      <c r="C3965" s="74"/>
    </row>
    <row r="3966" spans="3:3" ht="30.75" customHeight="1" x14ac:dyDescent="0.25">
      <c r="C3966" s="74"/>
    </row>
    <row r="3967" spans="3:3" ht="30.75" customHeight="1" x14ac:dyDescent="0.25">
      <c r="C3967" s="74"/>
    </row>
    <row r="3968" spans="3:3" ht="30.75" customHeight="1" x14ac:dyDescent="0.25">
      <c r="C3968" s="74"/>
    </row>
    <row r="3969" spans="3:3" ht="30.75" customHeight="1" x14ac:dyDescent="0.25">
      <c r="C3969" s="74"/>
    </row>
    <row r="3970" spans="3:3" ht="30.75" customHeight="1" x14ac:dyDescent="0.25">
      <c r="C3970" s="74"/>
    </row>
    <row r="3971" spans="3:3" ht="30.75" customHeight="1" x14ac:dyDescent="0.25">
      <c r="C3971" s="74"/>
    </row>
    <row r="3972" spans="3:3" ht="30.75" customHeight="1" x14ac:dyDescent="0.25">
      <c r="C3972" s="74"/>
    </row>
    <row r="3973" spans="3:3" ht="30.75" customHeight="1" x14ac:dyDescent="0.25">
      <c r="C3973" s="74"/>
    </row>
    <row r="3974" spans="3:3" ht="30.75" customHeight="1" x14ac:dyDescent="0.25">
      <c r="C3974" s="74"/>
    </row>
    <row r="3975" spans="3:3" ht="30.75" customHeight="1" x14ac:dyDescent="0.25">
      <c r="C3975" s="74"/>
    </row>
    <row r="3976" spans="3:3" ht="30.75" customHeight="1" x14ac:dyDescent="0.25">
      <c r="C3976" s="74"/>
    </row>
    <row r="3977" spans="3:3" ht="30.75" customHeight="1" x14ac:dyDescent="0.25">
      <c r="C3977" s="74"/>
    </row>
    <row r="3978" spans="3:3" ht="30.75" customHeight="1" x14ac:dyDescent="0.25">
      <c r="C3978" s="74"/>
    </row>
    <row r="3979" spans="3:3" ht="30.75" customHeight="1" x14ac:dyDescent="0.25">
      <c r="C3979" s="74"/>
    </row>
    <row r="3980" spans="3:3" ht="30.75" customHeight="1" x14ac:dyDescent="0.25">
      <c r="C3980" s="74"/>
    </row>
    <row r="3981" spans="3:3" ht="30.75" customHeight="1" x14ac:dyDescent="0.25">
      <c r="C3981" s="74"/>
    </row>
    <row r="3982" spans="3:3" ht="30.75" customHeight="1" x14ac:dyDescent="0.25">
      <c r="C3982" s="74"/>
    </row>
    <row r="3983" spans="3:3" ht="30.75" customHeight="1" x14ac:dyDescent="0.25">
      <c r="C3983" s="74"/>
    </row>
    <row r="3984" spans="3:3" ht="30.75" customHeight="1" x14ac:dyDescent="0.25">
      <c r="C3984" s="74"/>
    </row>
    <row r="3985" spans="3:3" ht="30.75" customHeight="1" x14ac:dyDescent="0.25">
      <c r="C3985" s="74"/>
    </row>
    <row r="3986" spans="3:3" ht="30.75" customHeight="1" x14ac:dyDescent="0.25">
      <c r="C3986" s="74"/>
    </row>
    <row r="3987" spans="3:3" ht="30.75" customHeight="1" x14ac:dyDescent="0.25">
      <c r="C3987" s="74"/>
    </row>
    <row r="3988" spans="3:3" ht="30.75" customHeight="1" x14ac:dyDescent="0.25">
      <c r="C3988" s="74"/>
    </row>
    <row r="3989" spans="3:3" ht="30.75" customHeight="1" x14ac:dyDescent="0.25">
      <c r="C3989" s="74"/>
    </row>
    <row r="3990" spans="3:3" ht="30.75" customHeight="1" x14ac:dyDescent="0.25">
      <c r="C3990" s="74"/>
    </row>
    <row r="3991" spans="3:3" ht="30.75" customHeight="1" x14ac:dyDescent="0.25">
      <c r="C3991" s="74"/>
    </row>
    <row r="3992" spans="3:3" ht="30.75" customHeight="1" x14ac:dyDescent="0.25">
      <c r="C3992" s="74"/>
    </row>
    <row r="3993" spans="3:3" ht="30.75" customHeight="1" x14ac:dyDescent="0.25">
      <c r="C3993" s="74"/>
    </row>
    <row r="3994" spans="3:3" ht="30.75" customHeight="1" x14ac:dyDescent="0.25">
      <c r="C3994" s="74"/>
    </row>
    <row r="3995" spans="3:3" ht="30.75" customHeight="1" x14ac:dyDescent="0.25">
      <c r="C3995" s="74"/>
    </row>
    <row r="3996" spans="3:3" ht="30.75" customHeight="1" x14ac:dyDescent="0.25">
      <c r="C3996" s="74"/>
    </row>
    <row r="3997" spans="3:3" ht="30.75" customHeight="1" x14ac:dyDescent="0.25">
      <c r="C3997" s="74"/>
    </row>
    <row r="3998" spans="3:3" ht="30.75" customHeight="1" x14ac:dyDescent="0.25">
      <c r="C3998" s="74"/>
    </row>
    <row r="3999" spans="3:3" ht="30.75" customHeight="1" x14ac:dyDescent="0.25">
      <c r="C3999" s="74"/>
    </row>
    <row r="4000" spans="3:3" ht="30.75" customHeight="1" x14ac:dyDescent="0.25">
      <c r="C4000" s="74"/>
    </row>
    <row r="4001" spans="3:3" ht="30.75" customHeight="1" x14ac:dyDescent="0.25">
      <c r="C4001" s="74"/>
    </row>
    <row r="4002" spans="3:3" ht="30.75" customHeight="1" x14ac:dyDescent="0.25">
      <c r="C4002" s="74"/>
    </row>
    <row r="4003" spans="3:3" ht="30.75" customHeight="1" x14ac:dyDescent="0.25">
      <c r="C4003" s="74"/>
    </row>
    <row r="4004" spans="3:3" ht="30.75" customHeight="1" x14ac:dyDescent="0.25">
      <c r="C4004" s="74"/>
    </row>
    <row r="4005" spans="3:3" ht="30.75" customHeight="1" x14ac:dyDescent="0.25">
      <c r="C4005" s="74"/>
    </row>
    <row r="4006" spans="3:3" ht="30.75" customHeight="1" x14ac:dyDescent="0.25">
      <c r="C4006" s="74"/>
    </row>
    <row r="4007" spans="3:3" ht="30.75" customHeight="1" x14ac:dyDescent="0.25">
      <c r="C4007" s="74"/>
    </row>
    <row r="4008" spans="3:3" ht="30.75" customHeight="1" x14ac:dyDescent="0.25">
      <c r="C4008" s="74"/>
    </row>
    <row r="4009" spans="3:3" ht="30.75" customHeight="1" x14ac:dyDescent="0.25">
      <c r="C4009" s="74"/>
    </row>
    <row r="4010" spans="3:3" ht="30.75" customHeight="1" x14ac:dyDescent="0.25">
      <c r="C4010" s="74"/>
    </row>
    <row r="4011" spans="3:3" ht="30.75" customHeight="1" x14ac:dyDescent="0.25">
      <c r="C4011" s="74"/>
    </row>
    <row r="4012" spans="3:3" ht="30.75" customHeight="1" x14ac:dyDescent="0.25">
      <c r="C4012" s="74"/>
    </row>
    <row r="4013" spans="3:3" ht="30.75" customHeight="1" x14ac:dyDescent="0.25">
      <c r="C4013" s="74"/>
    </row>
    <row r="4014" spans="3:3" ht="30.75" customHeight="1" x14ac:dyDescent="0.25">
      <c r="C4014" s="74"/>
    </row>
    <row r="4015" spans="3:3" ht="30.75" customHeight="1" x14ac:dyDescent="0.25">
      <c r="C4015" s="74"/>
    </row>
    <row r="4016" spans="3:3" ht="30.75" customHeight="1" x14ac:dyDescent="0.25">
      <c r="C4016" s="74"/>
    </row>
    <row r="4017" spans="3:3" ht="30.75" customHeight="1" x14ac:dyDescent="0.25">
      <c r="C4017" s="74"/>
    </row>
    <row r="4018" spans="3:3" ht="30.75" customHeight="1" x14ac:dyDescent="0.25">
      <c r="C4018" s="74"/>
    </row>
    <row r="4019" spans="3:3" ht="30.75" customHeight="1" x14ac:dyDescent="0.25">
      <c r="C4019" s="74"/>
    </row>
    <row r="4020" spans="3:3" ht="30.75" customHeight="1" x14ac:dyDescent="0.25">
      <c r="C4020" s="74"/>
    </row>
    <row r="4021" spans="3:3" ht="30.75" customHeight="1" x14ac:dyDescent="0.25">
      <c r="C4021" s="74"/>
    </row>
    <row r="4022" spans="3:3" ht="30.75" customHeight="1" x14ac:dyDescent="0.25">
      <c r="C4022" s="74"/>
    </row>
    <row r="4023" spans="3:3" ht="30.75" customHeight="1" x14ac:dyDescent="0.25">
      <c r="C4023" s="74"/>
    </row>
    <row r="4024" spans="3:3" ht="30.75" customHeight="1" x14ac:dyDescent="0.25">
      <c r="C4024" s="74"/>
    </row>
    <row r="4025" spans="3:3" ht="30.75" customHeight="1" x14ac:dyDescent="0.25">
      <c r="C4025" s="74"/>
    </row>
    <row r="4026" spans="3:3" ht="30.75" customHeight="1" x14ac:dyDescent="0.25">
      <c r="C4026" s="74"/>
    </row>
    <row r="4027" spans="3:3" ht="30.75" customHeight="1" x14ac:dyDescent="0.25">
      <c r="C4027" s="74"/>
    </row>
    <row r="4028" spans="3:3" ht="30.75" customHeight="1" x14ac:dyDescent="0.25">
      <c r="C4028" s="74"/>
    </row>
    <row r="4029" spans="3:3" ht="30.75" customHeight="1" x14ac:dyDescent="0.25">
      <c r="C4029" s="74"/>
    </row>
    <row r="4030" spans="3:3" ht="30.75" customHeight="1" x14ac:dyDescent="0.25">
      <c r="C4030" s="74"/>
    </row>
    <row r="4031" spans="3:3" ht="30.75" customHeight="1" x14ac:dyDescent="0.25">
      <c r="C4031" s="74"/>
    </row>
    <row r="4032" spans="3:3" ht="30.75" customHeight="1" x14ac:dyDescent="0.25">
      <c r="C4032" s="74"/>
    </row>
    <row r="4033" spans="3:3" ht="30.75" customHeight="1" x14ac:dyDescent="0.25">
      <c r="C4033" s="74"/>
    </row>
    <row r="4034" spans="3:3" ht="30.75" customHeight="1" x14ac:dyDescent="0.25">
      <c r="C4034" s="74"/>
    </row>
    <row r="4035" spans="3:3" ht="30.75" customHeight="1" x14ac:dyDescent="0.25">
      <c r="C4035" s="74"/>
    </row>
    <row r="4036" spans="3:3" ht="30.75" customHeight="1" x14ac:dyDescent="0.25">
      <c r="C4036" s="74"/>
    </row>
    <row r="4037" spans="3:3" ht="30.75" customHeight="1" x14ac:dyDescent="0.25">
      <c r="C4037" s="74"/>
    </row>
    <row r="4038" spans="3:3" ht="30.75" customHeight="1" x14ac:dyDescent="0.25">
      <c r="C4038" s="74"/>
    </row>
    <row r="4039" spans="3:3" ht="30.75" customHeight="1" x14ac:dyDescent="0.25">
      <c r="C4039" s="74"/>
    </row>
    <row r="4040" spans="3:3" ht="30.75" customHeight="1" x14ac:dyDescent="0.25">
      <c r="C4040" s="74"/>
    </row>
    <row r="4041" spans="3:3" ht="30.75" customHeight="1" x14ac:dyDescent="0.25">
      <c r="C4041" s="74"/>
    </row>
    <row r="4042" spans="3:3" ht="30.75" customHeight="1" x14ac:dyDescent="0.25">
      <c r="C4042" s="74"/>
    </row>
    <row r="4043" spans="3:3" ht="30.75" customHeight="1" x14ac:dyDescent="0.25">
      <c r="C4043" s="74"/>
    </row>
    <row r="4044" spans="3:3" ht="30.75" customHeight="1" x14ac:dyDescent="0.25">
      <c r="C4044" s="74"/>
    </row>
    <row r="4045" spans="3:3" ht="30.75" customHeight="1" x14ac:dyDescent="0.25">
      <c r="C4045" s="74"/>
    </row>
    <row r="4046" spans="3:3" ht="30.75" customHeight="1" x14ac:dyDescent="0.25">
      <c r="C4046" s="74"/>
    </row>
    <row r="4047" spans="3:3" ht="30.75" customHeight="1" x14ac:dyDescent="0.25">
      <c r="C4047" s="74"/>
    </row>
    <row r="4048" spans="3:3" ht="30.75" customHeight="1" x14ac:dyDescent="0.25">
      <c r="C4048" s="74"/>
    </row>
    <row r="4049" spans="3:3" ht="30.75" customHeight="1" x14ac:dyDescent="0.25">
      <c r="C4049" s="74"/>
    </row>
    <row r="4050" spans="3:3" ht="30.75" customHeight="1" x14ac:dyDescent="0.25">
      <c r="C4050" s="74"/>
    </row>
    <row r="4051" spans="3:3" ht="30.75" customHeight="1" x14ac:dyDescent="0.25">
      <c r="C4051" s="74"/>
    </row>
    <row r="4052" spans="3:3" ht="30.75" customHeight="1" x14ac:dyDescent="0.25">
      <c r="C4052" s="74"/>
    </row>
    <row r="4053" spans="3:3" ht="30.75" customHeight="1" x14ac:dyDescent="0.25">
      <c r="C4053" s="74"/>
    </row>
    <row r="4054" spans="3:3" ht="30.75" customHeight="1" x14ac:dyDescent="0.25">
      <c r="C4054" s="74"/>
    </row>
    <row r="4055" spans="3:3" ht="30.75" customHeight="1" x14ac:dyDescent="0.25">
      <c r="C4055" s="74"/>
    </row>
    <row r="4056" spans="3:3" ht="30.75" customHeight="1" x14ac:dyDescent="0.25">
      <c r="C4056" s="74"/>
    </row>
    <row r="4057" spans="3:3" ht="30.75" customHeight="1" x14ac:dyDescent="0.25">
      <c r="C4057" s="74"/>
    </row>
    <row r="4058" spans="3:3" ht="30.75" customHeight="1" x14ac:dyDescent="0.25">
      <c r="C4058" s="74"/>
    </row>
    <row r="4059" spans="3:3" ht="30.75" customHeight="1" x14ac:dyDescent="0.25">
      <c r="C4059" s="74"/>
    </row>
    <row r="4060" spans="3:3" ht="30.75" customHeight="1" x14ac:dyDescent="0.25">
      <c r="C4060" s="74"/>
    </row>
    <row r="4061" spans="3:3" ht="30.75" customHeight="1" x14ac:dyDescent="0.25">
      <c r="C4061" s="74"/>
    </row>
    <row r="4062" spans="3:3" ht="30.75" customHeight="1" x14ac:dyDescent="0.25">
      <c r="C4062" s="74"/>
    </row>
    <row r="4063" spans="3:3" ht="30.75" customHeight="1" x14ac:dyDescent="0.25">
      <c r="C4063" s="74"/>
    </row>
    <row r="4064" spans="3:3" ht="30.75" customHeight="1" x14ac:dyDescent="0.25">
      <c r="C4064" s="74"/>
    </row>
    <row r="4065" spans="3:3" ht="30.75" customHeight="1" x14ac:dyDescent="0.25">
      <c r="C4065" s="74"/>
    </row>
    <row r="4066" spans="3:3" ht="30.75" customHeight="1" x14ac:dyDescent="0.25">
      <c r="C4066" s="74"/>
    </row>
    <row r="4067" spans="3:3" ht="30.75" customHeight="1" x14ac:dyDescent="0.25">
      <c r="C4067" s="74"/>
    </row>
    <row r="4068" spans="3:3" ht="30.75" customHeight="1" x14ac:dyDescent="0.25">
      <c r="C4068" s="74"/>
    </row>
    <row r="4069" spans="3:3" ht="30.75" customHeight="1" x14ac:dyDescent="0.25">
      <c r="C4069" s="74"/>
    </row>
    <row r="4070" spans="3:3" ht="30.75" customHeight="1" x14ac:dyDescent="0.25">
      <c r="C4070" s="74"/>
    </row>
    <row r="4071" spans="3:3" ht="30.75" customHeight="1" x14ac:dyDescent="0.25">
      <c r="C4071" s="74"/>
    </row>
    <row r="4072" spans="3:3" ht="30.75" customHeight="1" x14ac:dyDescent="0.25">
      <c r="C4072" s="74"/>
    </row>
    <row r="4073" spans="3:3" ht="30.75" customHeight="1" x14ac:dyDescent="0.25">
      <c r="C4073" s="74"/>
    </row>
    <row r="4074" spans="3:3" ht="30.75" customHeight="1" x14ac:dyDescent="0.25">
      <c r="C4074" s="74"/>
    </row>
    <row r="4075" spans="3:3" ht="30.75" customHeight="1" x14ac:dyDescent="0.25">
      <c r="C4075" s="74"/>
    </row>
    <row r="4076" spans="3:3" ht="30.75" customHeight="1" x14ac:dyDescent="0.25">
      <c r="C4076" s="74"/>
    </row>
    <row r="4077" spans="3:3" ht="30.75" customHeight="1" x14ac:dyDescent="0.25">
      <c r="C4077" s="74"/>
    </row>
    <row r="4078" spans="3:3" ht="30.75" customHeight="1" x14ac:dyDescent="0.25">
      <c r="C4078" s="74"/>
    </row>
    <row r="4079" spans="3:3" ht="30.75" customHeight="1" x14ac:dyDescent="0.25">
      <c r="C4079" s="74"/>
    </row>
    <row r="4080" spans="3:3" ht="30.75" customHeight="1" x14ac:dyDescent="0.25">
      <c r="C4080" s="74"/>
    </row>
    <row r="4081" spans="3:3" ht="30.75" customHeight="1" x14ac:dyDescent="0.25">
      <c r="C4081" s="74"/>
    </row>
    <row r="4082" spans="3:3" ht="30.75" customHeight="1" x14ac:dyDescent="0.25">
      <c r="C4082" s="74"/>
    </row>
    <row r="4083" spans="3:3" ht="30.75" customHeight="1" x14ac:dyDescent="0.25">
      <c r="C4083" s="74"/>
    </row>
    <row r="4084" spans="3:3" ht="30.75" customHeight="1" x14ac:dyDescent="0.25">
      <c r="C4084" s="74"/>
    </row>
    <row r="4085" spans="3:3" ht="30.75" customHeight="1" x14ac:dyDescent="0.25">
      <c r="C4085" s="74"/>
    </row>
    <row r="4086" spans="3:3" ht="30.75" customHeight="1" x14ac:dyDescent="0.25">
      <c r="C4086" s="74"/>
    </row>
    <row r="4087" spans="3:3" ht="30.75" customHeight="1" x14ac:dyDescent="0.25">
      <c r="C4087" s="74"/>
    </row>
    <row r="4088" spans="3:3" ht="30.75" customHeight="1" x14ac:dyDescent="0.25">
      <c r="C4088" s="74"/>
    </row>
    <row r="4089" spans="3:3" ht="30.75" customHeight="1" x14ac:dyDescent="0.25">
      <c r="C4089" s="74"/>
    </row>
    <row r="4090" spans="3:3" ht="30.75" customHeight="1" x14ac:dyDescent="0.25">
      <c r="C4090" s="74"/>
    </row>
    <row r="4091" spans="3:3" ht="30.75" customHeight="1" x14ac:dyDescent="0.25">
      <c r="C4091" s="74"/>
    </row>
    <row r="4092" spans="3:3" ht="30.75" customHeight="1" x14ac:dyDescent="0.25">
      <c r="C4092" s="74"/>
    </row>
    <row r="4093" spans="3:3" ht="30.75" customHeight="1" x14ac:dyDescent="0.25">
      <c r="C4093" s="74"/>
    </row>
    <row r="4094" spans="3:3" ht="30.75" customHeight="1" x14ac:dyDescent="0.25">
      <c r="C4094" s="74"/>
    </row>
    <row r="4095" spans="3:3" ht="30.75" customHeight="1" x14ac:dyDescent="0.25">
      <c r="C4095" s="74"/>
    </row>
    <row r="4096" spans="3:3" ht="30.75" customHeight="1" x14ac:dyDescent="0.25">
      <c r="C4096" s="74"/>
    </row>
    <row r="4097" spans="3:3" ht="30.75" customHeight="1" x14ac:dyDescent="0.25">
      <c r="C4097" s="74"/>
    </row>
    <row r="4098" spans="3:3" ht="30.75" customHeight="1" x14ac:dyDescent="0.25">
      <c r="C4098" s="74"/>
    </row>
    <row r="4099" spans="3:3" ht="30.75" customHeight="1" x14ac:dyDescent="0.25">
      <c r="C4099" s="74"/>
    </row>
    <row r="4100" spans="3:3" ht="30.75" customHeight="1" x14ac:dyDescent="0.25">
      <c r="C4100" s="74"/>
    </row>
    <row r="4101" spans="3:3" ht="30.75" customHeight="1" x14ac:dyDescent="0.25">
      <c r="C4101" s="74"/>
    </row>
    <row r="4102" spans="3:3" ht="30.75" customHeight="1" x14ac:dyDescent="0.25">
      <c r="C4102" s="74"/>
    </row>
    <row r="4103" spans="3:3" ht="30.75" customHeight="1" x14ac:dyDescent="0.25">
      <c r="C4103" s="74"/>
    </row>
    <row r="4104" spans="3:3" ht="30.75" customHeight="1" x14ac:dyDescent="0.25">
      <c r="C4104" s="74"/>
    </row>
    <row r="4105" spans="3:3" ht="30.75" customHeight="1" x14ac:dyDescent="0.25">
      <c r="C4105" s="74"/>
    </row>
    <row r="4106" spans="3:3" ht="30.75" customHeight="1" x14ac:dyDescent="0.25">
      <c r="C4106" s="74"/>
    </row>
    <row r="4107" spans="3:3" ht="30.75" customHeight="1" x14ac:dyDescent="0.25">
      <c r="C4107" s="74"/>
    </row>
    <row r="4108" spans="3:3" ht="30.75" customHeight="1" x14ac:dyDescent="0.25">
      <c r="C4108" s="74"/>
    </row>
    <row r="4109" spans="3:3" ht="30.75" customHeight="1" x14ac:dyDescent="0.25">
      <c r="C4109" s="74"/>
    </row>
    <row r="4110" spans="3:3" ht="30.75" customHeight="1" x14ac:dyDescent="0.25">
      <c r="C4110" s="74"/>
    </row>
    <row r="4111" spans="3:3" ht="30.75" customHeight="1" x14ac:dyDescent="0.25">
      <c r="C4111" s="74"/>
    </row>
    <row r="4112" spans="3:3" ht="30.75" customHeight="1" x14ac:dyDescent="0.25">
      <c r="C4112" s="74"/>
    </row>
    <row r="4113" spans="3:3" ht="30.75" customHeight="1" x14ac:dyDescent="0.25">
      <c r="C4113" s="74"/>
    </row>
    <row r="4114" spans="3:3" ht="30.75" customHeight="1" x14ac:dyDescent="0.25">
      <c r="C4114" s="74"/>
    </row>
    <row r="4115" spans="3:3" ht="30.75" customHeight="1" x14ac:dyDescent="0.25">
      <c r="C4115" s="74"/>
    </row>
    <row r="4116" spans="3:3" ht="30.75" customHeight="1" x14ac:dyDescent="0.25">
      <c r="C4116" s="74"/>
    </row>
    <row r="4117" spans="3:3" ht="30.75" customHeight="1" x14ac:dyDescent="0.25">
      <c r="C4117" s="74"/>
    </row>
    <row r="4118" spans="3:3" ht="30.75" customHeight="1" x14ac:dyDescent="0.25">
      <c r="C4118" s="74"/>
    </row>
    <row r="4119" spans="3:3" ht="30.75" customHeight="1" x14ac:dyDescent="0.25">
      <c r="C4119" s="74"/>
    </row>
    <row r="4120" spans="3:3" ht="30.75" customHeight="1" x14ac:dyDescent="0.25">
      <c r="C4120" s="74"/>
    </row>
    <row r="4121" spans="3:3" ht="30.75" customHeight="1" x14ac:dyDescent="0.25">
      <c r="C4121" s="74"/>
    </row>
    <row r="4122" spans="3:3" ht="30.75" customHeight="1" x14ac:dyDescent="0.25">
      <c r="C4122" s="74"/>
    </row>
    <row r="4123" spans="3:3" ht="30.75" customHeight="1" x14ac:dyDescent="0.25">
      <c r="C4123" s="74"/>
    </row>
    <row r="4124" spans="3:3" ht="30.75" customHeight="1" x14ac:dyDescent="0.25">
      <c r="C4124" s="74"/>
    </row>
    <row r="4125" spans="3:3" ht="30.75" customHeight="1" x14ac:dyDescent="0.25">
      <c r="C4125" s="74"/>
    </row>
    <row r="4126" spans="3:3" ht="30.75" customHeight="1" x14ac:dyDescent="0.25">
      <c r="C4126" s="74"/>
    </row>
    <row r="4127" spans="3:3" ht="30.75" customHeight="1" x14ac:dyDescent="0.25">
      <c r="C4127" s="74"/>
    </row>
    <row r="4128" spans="3:3" ht="30.75" customHeight="1" x14ac:dyDescent="0.25">
      <c r="C4128" s="74"/>
    </row>
    <row r="4129" spans="3:3" ht="30.75" customHeight="1" x14ac:dyDescent="0.25">
      <c r="C4129" s="74"/>
    </row>
    <row r="4130" spans="3:3" ht="30.75" customHeight="1" x14ac:dyDescent="0.25">
      <c r="C4130" s="74"/>
    </row>
    <row r="4131" spans="3:3" ht="30.75" customHeight="1" x14ac:dyDescent="0.25">
      <c r="C4131" s="74"/>
    </row>
    <row r="4132" spans="3:3" ht="30.75" customHeight="1" x14ac:dyDescent="0.25">
      <c r="C4132" s="74"/>
    </row>
    <row r="4133" spans="3:3" ht="30.75" customHeight="1" x14ac:dyDescent="0.25">
      <c r="C4133" s="74"/>
    </row>
    <row r="4134" spans="3:3" ht="30.75" customHeight="1" x14ac:dyDescent="0.25">
      <c r="C4134" s="74"/>
    </row>
    <row r="4135" spans="3:3" ht="30.75" customHeight="1" x14ac:dyDescent="0.25">
      <c r="C4135" s="74"/>
    </row>
    <row r="4136" spans="3:3" ht="30.75" customHeight="1" x14ac:dyDescent="0.25">
      <c r="C4136" s="74"/>
    </row>
    <row r="4137" spans="3:3" ht="30.75" customHeight="1" x14ac:dyDescent="0.25">
      <c r="C4137" s="74"/>
    </row>
    <row r="4138" spans="3:3" ht="30.75" customHeight="1" x14ac:dyDescent="0.25">
      <c r="C4138" s="74"/>
    </row>
    <row r="4139" spans="3:3" ht="30.75" customHeight="1" x14ac:dyDescent="0.25">
      <c r="C4139" s="74"/>
    </row>
    <row r="4140" spans="3:3" ht="30.75" customHeight="1" x14ac:dyDescent="0.25">
      <c r="C4140" s="74"/>
    </row>
    <row r="4141" spans="3:3" ht="30.75" customHeight="1" x14ac:dyDescent="0.25">
      <c r="C4141" s="74"/>
    </row>
    <row r="4142" spans="3:3" ht="30.75" customHeight="1" x14ac:dyDescent="0.25">
      <c r="C4142" s="74"/>
    </row>
    <row r="4143" spans="3:3" ht="30.75" customHeight="1" x14ac:dyDescent="0.25">
      <c r="C4143" s="74"/>
    </row>
    <row r="4144" spans="3:3" ht="30.75" customHeight="1" x14ac:dyDescent="0.25">
      <c r="C4144" s="74"/>
    </row>
    <row r="4145" spans="3:3" ht="30.75" customHeight="1" x14ac:dyDescent="0.25">
      <c r="C4145" s="74"/>
    </row>
    <row r="4146" spans="3:3" ht="30.75" customHeight="1" x14ac:dyDescent="0.25">
      <c r="C4146" s="74"/>
    </row>
    <row r="4147" spans="3:3" ht="30.75" customHeight="1" x14ac:dyDescent="0.25">
      <c r="C4147" s="74"/>
    </row>
    <row r="4148" spans="3:3" ht="30.75" customHeight="1" x14ac:dyDescent="0.25">
      <c r="C4148" s="74"/>
    </row>
    <row r="4149" spans="3:3" ht="30.75" customHeight="1" x14ac:dyDescent="0.25">
      <c r="C4149" s="74"/>
    </row>
    <row r="4150" spans="3:3" ht="30.75" customHeight="1" x14ac:dyDescent="0.25">
      <c r="C4150" s="74"/>
    </row>
    <row r="4151" spans="3:3" ht="30.75" customHeight="1" x14ac:dyDescent="0.25">
      <c r="C4151" s="74"/>
    </row>
    <row r="4152" spans="3:3" ht="30.75" customHeight="1" x14ac:dyDescent="0.25">
      <c r="C4152" s="74"/>
    </row>
    <row r="4153" spans="3:3" ht="30.75" customHeight="1" x14ac:dyDescent="0.25">
      <c r="C4153" s="74"/>
    </row>
    <row r="4154" spans="3:3" ht="30.75" customHeight="1" x14ac:dyDescent="0.25">
      <c r="C4154" s="74"/>
    </row>
    <row r="4155" spans="3:3" ht="30.75" customHeight="1" x14ac:dyDescent="0.25">
      <c r="C4155" s="74"/>
    </row>
    <row r="4156" spans="3:3" ht="30.75" customHeight="1" x14ac:dyDescent="0.25">
      <c r="C4156" s="74"/>
    </row>
    <row r="4157" spans="3:3" ht="30.75" customHeight="1" x14ac:dyDescent="0.25">
      <c r="C4157" s="74"/>
    </row>
    <row r="4158" spans="3:3" ht="30.75" customHeight="1" x14ac:dyDescent="0.25">
      <c r="C4158" s="74"/>
    </row>
    <row r="4159" spans="3:3" ht="30.75" customHeight="1" x14ac:dyDescent="0.25">
      <c r="C4159" s="74"/>
    </row>
    <row r="4160" spans="3:3" ht="30.75" customHeight="1" x14ac:dyDescent="0.25">
      <c r="C4160" s="74"/>
    </row>
    <row r="4161" spans="3:3" ht="30.75" customHeight="1" x14ac:dyDescent="0.25">
      <c r="C4161" s="74"/>
    </row>
    <row r="4162" spans="3:3" ht="30.75" customHeight="1" x14ac:dyDescent="0.25">
      <c r="C4162" s="74"/>
    </row>
    <row r="4163" spans="3:3" ht="30.75" customHeight="1" x14ac:dyDescent="0.25">
      <c r="C4163" s="74"/>
    </row>
    <row r="4164" spans="3:3" ht="30.75" customHeight="1" x14ac:dyDescent="0.25">
      <c r="C4164" s="74"/>
    </row>
    <row r="4165" spans="3:3" ht="30.75" customHeight="1" x14ac:dyDescent="0.25">
      <c r="C4165" s="74"/>
    </row>
    <row r="4166" spans="3:3" ht="30.75" customHeight="1" x14ac:dyDescent="0.25">
      <c r="C4166" s="74"/>
    </row>
    <row r="4167" spans="3:3" ht="30.75" customHeight="1" x14ac:dyDescent="0.25">
      <c r="C4167" s="74"/>
    </row>
    <row r="4168" spans="3:3" ht="30.75" customHeight="1" x14ac:dyDescent="0.25">
      <c r="C4168" s="74"/>
    </row>
    <row r="4169" spans="3:3" ht="30.75" customHeight="1" x14ac:dyDescent="0.25">
      <c r="C4169" s="74"/>
    </row>
    <row r="4170" spans="3:3" ht="30.75" customHeight="1" x14ac:dyDescent="0.25">
      <c r="C4170" s="74"/>
    </row>
    <row r="4171" spans="3:3" ht="30.75" customHeight="1" x14ac:dyDescent="0.25">
      <c r="C4171" s="74"/>
    </row>
    <row r="4172" spans="3:3" ht="30.75" customHeight="1" x14ac:dyDescent="0.25">
      <c r="C4172" s="74"/>
    </row>
    <row r="4173" spans="3:3" ht="30.75" customHeight="1" x14ac:dyDescent="0.25">
      <c r="C4173" s="74"/>
    </row>
    <row r="4174" spans="3:3" ht="30.75" customHeight="1" x14ac:dyDescent="0.25">
      <c r="C4174" s="74"/>
    </row>
    <row r="4175" spans="3:3" ht="30.75" customHeight="1" x14ac:dyDescent="0.25">
      <c r="C4175" s="74"/>
    </row>
    <row r="4176" spans="3:3" ht="30.75" customHeight="1" x14ac:dyDescent="0.25">
      <c r="C4176" s="74"/>
    </row>
    <row r="4177" spans="3:3" ht="30.75" customHeight="1" x14ac:dyDescent="0.25">
      <c r="C4177" s="74"/>
    </row>
    <row r="4178" spans="3:3" ht="30.75" customHeight="1" x14ac:dyDescent="0.25">
      <c r="C4178" s="74"/>
    </row>
    <row r="4179" spans="3:3" ht="30.75" customHeight="1" x14ac:dyDescent="0.25">
      <c r="C4179" s="74"/>
    </row>
    <row r="4180" spans="3:3" ht="30.75" customHeight="1" x14ac:dyDescent="0.25">
      <c r="C4180" s="74"/>
    </row>
    <row r="4181" spans="3:3" ht="30.75" customHeight="1" x14ac:dyDescent="0.25">
      <c r="C4181" s="74"/>
    </row>
    <row r="4182" spans="3:3" ht="30.75" customHeight="1" x14ac:dyDescent="0.25">
      <c r="C4182" s="74"/>
    </row>
    <row r="4183" spans="3:3" ht="30.75" customHeight="1" x14ac:dyDescent="0.25">
      <c r="C4183" s="74"/>
    </row>
    <row r="4184" spans="3:3" ht="30.75" customHeight="1" x14ac:dyDescent="0.25">
      <c r="C4184" s="74"/>
    </row>
    <row r="4185" spans="3:3" ht="30.75" customHeight="1" x14ac:dyDescent="0.25">
      <c r="C4185" s="74"/>
    </row>
    <row r="4186" spans="3:3" ht="30.75" customHeight="1" x14ac:dyDescent="0.25">
      <c r="C4186" s="74"/>
    </row>
    <row r="4187" spans="3:3" ht="30.75" customHeight="1" x14ac:dyDescent="0.25">
      <c r="C4187" s="74"/>
    </row>
    <row r="4188" spans="3:3" ht="30.75" customHeight="1" x14ac:dyDescent="0.25">
      <c r="C4188" s="74"/>
    </row>
    <row r="4189" spans="3:3" ht="30.75" customHeight="1" x14ac:dyDescent="0.25">
      <c r="C4189" s="74"/>
    </row>
    <row r="4190" spans="3:3" ht="30.75" customHeight="1" x14ac:dyDescent="0.25">
      <c r="C4190" s="74"/>
    </row>
    <row r="4191" spans="3:3" ht="30.75" customHeight="1" x14ac:dyDescent="0.25">
      <c r="C4191" s="74"/>
    </row>
    <row r="4192" spans="3:3" ht="30.75" customHeight="1" x14ac:dyDescent="0.25">
      <c r="C4192" s="74"/>
    </row>
    <row r="4193" spans="3:3" ht="30.75" customHeight="1" x14ac:dyDescent="0.25">
      <c r="C4193" s="74"/>
    </row>
    <row r="4194" spans="3:3" ht="30.75" customHeight="1" x14ac:dyDescent="0.25">
      <c r="C4194" s="74"/>
    </row>
    <row r="4195" spans="3:3" ht="30.75" customHeight="1" x14ac:dyDescent="0.25">
      <c r="C4195" s="74"/>
    </row>
    <row r="4196" spans="3:3" ht="30.75" customHeight="1" x14ac:dyDescent="0.25">
      <c r="C4196" s="74"/>
    </row>
    <row r="4197" spans="3:3" ht="30.75" customHeight="1" x14ac:dyDescent="0.25">
      <c r="C4197" s="74"/>
    </row>
    <row r="4198" spans="3:3" ht="30.75" customHeight="1" x14ac:dyDescent="0.25">
      <c r="C4198" s="74"/>
    </row>
    <row r="4199" spans="3:3" ht="30.75" customHeight="1" x14ac:dyDescent="0.25">
      <c r="C4199" s="74"/>
    </row>
    <row r="4200" spans="3:3" ht="30.75" customHeight="1" x14ac:dyDescent="0.25">
      <c r="C4200" s="74"/>
    </row>
    <row r="4201" spans="3:3" ht="30.75" customHeight="1" x14ac:dyDescent="0.25">
      <c r="C4201" s="74"/>
    </row>
    <row r="4202" spans="3:3" ht="30.75" customHeight="1" x14ac:dyDescent="0.25">
      <c r="C4202" s="74"/>
    </row>
    <row r="4203" spans="3:3" ht="30.75" customHeight="1" x14ac:dyDescent="0.25">
      <c r="C4203" s="74"/>
    </row>
    <row r="4204" spans="3:3" ht="30.75" customHeight="1" x14ac:dyDescent="0.25">
      <c r="C4204" s="74"/>
    </row>
    <row r="4205" spans="3:3" ht="30.75" customHeight="1" x14ac:dyDescent="0.25">
      <c r="C4205" s="74"/>
    </row>
    <row r="4206" spans="3:3" ht="30.75" customHeight="1" x14ac:dyDescent="0.25">
      <c r="C4206" s="74"/>
    </row>
    <row r="4207" spans="3:3" ht="30.75" customHeight="1" x14ac:dyDescent="0.25">
      <c r="C4207" s="74"/>
    </row>
    <row r="4208" spans="3:3" ht="30.75" customHeight="1" x14ac:dyDescent="0.25">
      <c r="C4208" s="74"/>
    </row>
    <row r="4209" spans="3:3" ht="30.75" customHeight="1" x14ac:dyDescent="0.25">
      <c r="C4209" s="74"/>
    </row>
    <row r="4210" spans="3:3" ht="30.75" customHeight="1" x14ac:dyDescent="0.25">
      <c r="C4210" s="74"/>
    </row>
    <row r="4211" spans="3:3" ht="30.75" customHeight="1" x14ac:dyDescent="0.25">
      <c r="C4211" s="74"/>
    </row>
    <row r="4212" spans="3:3" ht="30.75" customHeight="1" x14ac:dyDescent="0.25">
      <c r="C4212" s="74"/>
    </row>
    <row r="4213" spans="3:3" ht="30.75" customHeight="1" x14ac:dyDescent="0.25">
      <c r="C4213" s="74"/>
    </row>
    <row r="4214" spans="3:3" ht="30.75" customHeight="1" x14ac:dyDescent="0.25">
      <c r="C4214" s="74"/>
    </row>
    <row r="4215" spans="3:3" ht="30.75" customHeight="1" x14ac:dyDescent="0.25">
      <c r="C4215" s="74"/>
    </row>
    <row r="4216" spans="3:3" ht="30.75" customHeight="1" x14ac:dyDescent="0.25">
      <c r="C4216" s="74"/>
    </row>
    <row r="4217" spans="3:3" ht="30.75" customHeight="1" x14ac:dyDescent="0.25">
      <c r="C4217" s="74"/>
    </row>
    <row r="4218" spans="3:3" ht="30.75" customHeight="1" x14ac:dyDescent="0.25">
      <c r="C4218" s="74"/>
    </row>
    <row r="4219" spans="3:3" ht="30.75" customHeight="1" x14ac:dyDescent="0.25">
      <c r="C4219" s="74"/>
    </row>
    <row r="4220" spans="3:3" ht="30.75" customHeight="1" x14ac:dyDescent="0.25">
      <c r="C4220" s="74"/>
    </row>
    <row r="4221" spans="3:3" ht="30.75" customHeight="1" x14ac:dyDescent="0.25">
      <c r="C4221" s="74"/>
    </row>
    <row r="4222" spans="3:3" ht="30.75" customHeight="1" x14ac:dyDescent="0.25">
      <c r="C4222" s="74"/>
    </row>
    <row r="4223" spans="3:3" ht="30.75" customHeight="1" x14ac:dyDescent="0.25">
      <c r="C4223" s="74"/>
    </row>
    <row r="4224" spans="3:3" ht="30.75" customHeight="1" x14ac:dyDescent="0.25">
      <c r="C4224" s="74"/>
    </row>
    <row r="4225" spans="3:3" ht="30.75" customHeight="1" x14ac:dyDescent="0.25">
      <c r="C4225" s="74"/>
    </row>
    <row r="4226" spans="3:3" ht="30.75" customHeight="1" x14ac:dyDescent="0.25">
      <c r="C4226" s="74"/>
    </row>
    <row r="4227" spans="3:3" ht="30.75" customHeight="1" x14ac:dyDescent="0.25">
      <c r="C4227" s="74"/>
    </row>
    <row r="4228" spans="3:3" ht="30.75" customHeight="1" x14ac:dyDescent="0.25">
      <c r="C4228" s="74"/>
    </row>
    <row r="4229" spans="3:3" ht="30.75" customHeight="1" x14ac:dyDescent="0.25">
      <c r="C4229" s="74"/>
    </row>
    <row r="4230" spans="3:3" ht="30.75" customHeight="1" x14ac:dyDescent="0.25">
      <c r="C4230" s="74"/>
    </row>
    <row r="4231" spans="3:3" ht="30.75" customHeight="1" x14ac:dyDescent="0.25">
      <c r="C4231" s="74"/>
    </row>
    <row r="4232" spans="3:3" ht="30.75" customHeight="1" x14ac:dyDescent="0.25">
      <c r="C4232" s="74"/>
    </row>
    <row r="4233" spans="3:3" ht="30.75" customHeight="1" x14ac:dyDescent="0.25">
      <c r="C4233" s="74"/>
    </row>
    <row r="4234" spans="3:3" ht="30.75" customHeight="1" x14ac:dyDescent="0.25">
      <c r="C4234" s="74"/>
    </row>
    <row r="4235" spans="3:3" ht="30.75" customHeight="1" x14ac:dyDescent="0.25">
      <c r="C4235" s="74"/>
    </row>
    <row r="4236" spans="3:3" ht="30.75" customHeight="1" x14ac:dyDescent="0.25">
      <c r="C4236" s="74"/>
    </row>
    <row r="4237" spans="3:3" ht="30.75" customHeight="1" x14ac:dyDescent="0.25">
      <c r="C4237" s="74"/>
    </row>
    <row r="4238" spans="3:3" ht="30.75" customHeight="1" x14ac:dyDescent="0.25">
      <c r="C4238" s="74"/>
    </row>
    <row r="4239" spans="3:3" ht="30.75" customHeight="1" x14ac:dyDescent="0.25">
      <c r="C4239" s="74"/>
    </row>
    <row r="4240" spans="3:3" ht="30.75" customHeight="1" x14ac:dyDescent="0.25">
      <c r="C4240" s="74"/>
    </row>
    <row r="4241" spans="3:3" ht="30.75" customHeight="1" x14ac:dyDescent="0.25">
      <c r="C4241" s="74"/>
    </row>
    <row r="4242" spans="3:3" ht="30.75" customHeight="1" x14ac:dyDescent="0.25">
      <c r="C4242" s="74"/>
    </row>
    <row r="4243" spans="3:3" ht="30.75" customHeight="1" x14ac:dyDescent="0.25">
      <c r="C4243" s="74"/>
    </row>
    <row r="4244" spans="3:3" ht="30.75" customHeight="1" x14ac:dyDescent="0.25">
      <c r="C4244" s="74"/>
    </row>
    <row r="4245" spans="3:3" ht="30.75" customHeight="1" x14ac:dyDescent="0.25">
      <c r="C4245" s="74"/>
    </row>
    <row r="4246" spans="3:3" ht="30.75" customHeight="1" x14ac:dyDescent="0.25">
      <c r="C4246" s="74"/>
    </row>
    <row r="4247" spans="3:3" ht="30.75" customHeight="1" x14ac:dyDescent="0.25">
      <c r="C4247" s="74"/>
    </row>
    <row r="4248" spans="3:3" ht="30.75" customHeight="1" x14ac:dyDescent="0.25">
      <c r="C4248" s="74"/>
    </row>
    <row r="4249" spans="3:3" ht="30.75" customHeight="1" x14ac:dyDescent="0.25">
      <c r="C4249" s="74"/>
    </row>
    <row r="4250" spans="3:3" ht="30.75" customHeight="1" x14ac:dyDescent="0.25">
      <c r="C4250" s="74"/>
    </row>
    <row r="4251" spans="3:3" ht="30.75" customHeight="1" x14ac:dyDescent="0.25">
      <c r="C4251" s="74"/>
    </row>
    <row r="4252" spans="3:3" ht="30.75" customHeight="1" x14ac:dyDescent="0.25">
      <c r="C4252" s="74"/>
    </row>
    <row r="4253" spans="3:3" ht="30.75" customHeight="1" x14ac:dyDescent="0.25">
      <c r="C4253" s="74"/>
    </row>
    <row r="4254" spans="3:3" ht="30.75" customHeight="1" x14ac:dyDescent="0.25">
      <c r="C4254" s="74"/>
    </row>
    <row r="4255" spans="3:3" ht="30.75" customHeight="1" x14ac:dyDescent="0.25">
      <c r="C4255" s="74"/>
    </row>
    <row r="4256" spans="3:3" ht="30.75" customHeight="1" x14ac:dyDescent="0.25">
      <c r="C4256" s="74"/>
    </row>
    <row r="4257" spans="3:3" ht="30.75" customHeight="1" x14ac:dyDescent="0.25">
      <c r="C4257" s="74"/>
    </row>
    <row r="4258" spans="3:3" ht="30.75" customHeight="1" x14ac:dyDescent="0.25">
      <c r="C4258" s="74"/>
    </row>
    <row r="4259" spans="3:3" ht="30.75" customHeight="1" x14ac:dyDescent="0.25">
      <c r="C4259" s="74"/>
    </row>
    <row r="4260" spans="3:3" ht="30.75" customHeight="1" x14ac:dyDescent="0.25">
      <c r="C4260" s="74"/>
    </row>
    <row r="4261" spans="3:3" ht="30.75" customHeight="1" x14ac:dyDescent="0.25">
      <c r="C4261" s="74"/>
    </row>
    <row r="4262" spans="3:3" ht="30.75" customHeight="1" x14ac:dyDescent="0.25">
      <c r="C4262" s="74"/>
    </row>
    <row r="4263" spans="3:3" ht="30.75" customHeight="1" x14ac:dyDescent="0.25">
      <c r="C4263" s="74"/>
    </row>
    <row r="4264" spans="3:3" ht="30.75" customHeight="1" x14ac:dyDescent="0.25">
      <c r="C4264" s="74"/>
    </row>
    <row r="4265" spans="3:3" ht="30.75" customHeight="1" x14ac:dyDescent="0.25">
      <c r="C4265" s="74"/>
    </row>
    <row r="4266" spans="3:3" ht="30.75" customHeight="1" x14ac:dyDescent="0.25">
      <c r="C4266" s="74"/>
    </row>
    <row r="4267" spans="3:3" ht="30.75" customHeight="1" x14ac:dyDescent="0.25">
      <c r="C4267" s="74"/>
    </row>
    <row r="4268" spans="3:3" ht="30.75" customHeight="1" x14ac:dyDescent="0.25">
      <c r="C4268" s="74"/>
    </row>
    <row r="4269" spans="3:3" ht="30.75" customHeight="1" x14ac:dyDescent="0.25">
      <c r="C4269" s="74"/>
    </row>
    <row r="4270" spans="3:3" ht="30.75" customHeight="1" x14ac:dyDescent="0.25">
      <c r="C4270" s="74"/>
    </row>
    <row r="4271" spans="3:3" ht="30.75" customHeight="1" x14ac:dyDescent="0.25">
      <c r="C4271" s="74"/>
    </row>
    <row r="4272" spans="3:3" ht="30.75" customHeight="1" x14ac:dyDescent="0.25">
      <c r="C4272" s="74"/>
    </row>
    <row r="4273" spans="3:3" ht="30.75" customHeight="1" x14ac:dyDescent="0.25">
      <c r="C4273" s="74"/>
    </row>
    <row r="4274" spans="3:3" ht="30.75" customHeight="1" x14ac:dyDescent="0.25">
      <c r="C4274" s="74"/>
    </row>
    <row r="4275" spans="3:3" ht="30.75" customHeight="1" x14ac:dyDescent="0.25">
      <c r="C4275" s="74"/>
    </row>
    <row r="4276" spans="3:3" ht="30.75" customHeight="1" x14ac:dyDescent="0.25">
      <c r="C4276" s="74"/>
    </row>
    <row r="4277" spans="3:3" ht="30.75" customHeight="1" x14ac:dyDescent="0.25">
      <c r="C4277" s="74"/>
    </row>
    <row r="4278" spans="3:3" ht="30.75" customHeight="1" x14ac:dyDescent="0.25">
      <c r="C4278" s="74"/>
    </row>
    <row r="4279" spans="3:3" ht="30.75" customHeight="1" x14ac:dyDescent="0.25">
      <c r="C4279" s="74"/>
    </row>
    <row r="4280" spans="3:3" ht="30.75" customHeight="1" x14ac:dyDescent="0.25">
      <c r="C4280" s="74"/>
    </row>
    <row r="4281" spans="3:3" ht="30.75" customHeight="1" x14ac:dyDescent="0.25">
      <c r="C4281" s="74"/>
    </row>
    <row r="4282" spans="3:3" ht="30.75" customHeight="1" x14ac:dyDescent="0.25">
      <c r="C4282" s="74"/>
    </row>
    <row r="4283" spans="3:3" ht="30.75" customHeight="1" x14ac:dyDescent="0.25">
      <c r="C4283" s="74"/>
    </row>
    <row r="4284" spans="3:3" ht="30.75" customHeight="1" x14ac:dyDescent="0.25">
      <c r="C4284" s="74"/>
    </row>
    <row r="4285" spans="3:3" ht="30.75" customHeight="1" x14ac:dyDescent="0.25">
      <c r="C4285" s="74"/>
    </row>
    <row r="4286" spans="3:3" ht="30.75" customHeight="1" x14ac:dyDescent="0.25">
      <c r="C4286" s="74"/>
    </row>
    <row r="4287" spans="3:3" ht="30.75" customHeight="1" x14ac:dyDescent="0.25">
      <c r="C4287" s="74"/>
    </row>
    <row r="4288" spans="3:3" ht="30.75" customHeight="1" x14ac:dyDescent="0.25">
      <c r="C4288" s="74"/>
    </row>
    <row r="4289" spans="3:3" ht="30.75" customHeight="1" x14ac:dyDescent="0.25">
      <c r="C4289" s="74"/>
    </row>
    <row r="4290" spans="3:3" ht="30.75" customHeight="1" x14ac:dyDescent="0.25">
      <c r="C4290" s="74"/>
    </row>
    <row r="4291" spans="3:3" ht="30.75" customHeight="1" x14ac:dyDescent="0.25">
      <c r="C4291" s="74"/>
    </row>
    <row r="4292" spans="3:3" ht="30.75" customHeight="1" x14ac:dyDescent="0.25">
      <c r="C4292" s="74"/>
    </row>
    <row r="4293" spans="3:3" ht="30.75" customHeight="1" x14ac:dyDescent="0.25">
      <c r="C4293" s="74"/>
    </row>
    <row r="4294" spans="3:3" ht="30.75" customHeight="1" x14ac:dyDescent="0.25">
      <c r="C4294" s="74"/>
    </row>
    <row r="4295" spans="3:3" ht="30.75" customHeight="1" x14ac:dyDescent="0.25">
      <c r="C4295" s="74"/>
    </row>
    <row r="4296" spans="3:3" ht="30.75" customHeight="1" x14ac:dyDescent="0.25">
      <c r="C4296" s="74"/>
    </row>
    <row r="4297" spans="3:3" ht="30.75" customHeight="1" x14ac:dyDescent="0.25">
      <c r="C4297" s="74"/>
    </row>
    <row r="4298" spans="3:3" ht="30.75" customHeight="1" x14ac:dyDescent="0.25">
      <c r="C4298" s="74"/>
    </row>
    <row r="4299" spans="3:3" ht="30.75" customHeight="1" x14ac:dyDescent="0.25">
      <c r="C4299" s="74"/>
    </row>
    <row r="4300" spans="3:3" ht="30.75" customHeight="1" x14ac:dyDescent="0.25">
      <c r="C4300" s="74"/>
    </row>
    <row r="4301" spans="3:3" ht="30.75" customHeight="1" x14ac:dyDescent="0.25">
      <c r="C4301" s="74"/>
    </row>
    <row r="4302" spans="3:3" ht="30.75" customHeight="1" x14ac:dyDescent="0.25">
      <c r="C4302" s="74"/>
    </row>
    <row r="4303" spans="3:3" ht="30.75" customHeight="1" x14ac:dyDescent="0.25">
      <c r="C4303" s="74"/>
    </row>
    <row r="4304" spans="3:3" ht="30.75" customHeight="1" x14ac:dyDescent="0.25">
      <c r="C4304" s="74"/>
    </row>
    <row r="4305" spans="3:3" ht="30.75" customHeight="1" x14ac:dyDescent="0.25">
      <c r="C4305" s="74"/>
    </row>
    <row r="4306" spans="3:3" ht="30.75" customHeight="1" x14ac:dyDescent="0.25">
      <c r="C4306" s="74"/>
    </row>
    <row r="4307" spans="3:3" ht="30.75" customHeight="1" x14ac:dyDescent="0.25">
      <c r="C4307" s="74"/>
    </row>
    <row r="4308" spans="3:3" ht="30.75" customHeight="1" x14ac:dyDescent="0.25">
      <c r="C4308" s="74"/>
    </row>
    <row r="4309" spans="3:3" ht="30.75" customHeight="1" x14ac:dyDescent="0.25">
      <c r="C4309" s="74"/>
    </row>
    <row r="4310" spans="3:3" ht="30.75" customHeight="1" x14ac:dyDescent="0.25">
      <c r="C4310" s="74"/>
    </row>
    <row r="4311" spans="3:3" ht="30.75" customHeight="1" x14ac:dyDescent="0.25">
      <c r="C4311" s="74"/>
    </row>
    <row r="4312" spans="3:3" ht="30.75" customHeight="1" x14ac:dyDescent="0.25">
      <c r="C4312" s="74"/>
    </row>
    <row r="4313" spans="3:3" ht="30.75" customHeight="1" x14ac:dyDescent="0.25">
      <c r="C4313" s="74"/>
    </row>
    <row r="4314" spans="3:3" ht="30.75" customHeight="1" x14ac:dyDescent="0.25">
      <c r="C4314" s="74"/>
    </row>
    <row r="4315" spans="3:3" ht="30.75" customHeight="1" x14ac:dyDescent="0.25">
      <c r="C4315" s="74"/>
    </row>
    <row r="4316" spans="3:3" ht="30.75" customHeight="1" x14ac:dyDescent="0.25">
      <c r="C4316" s="74"/>
    </row>
    <row r="4317" spans="3:3" ht="30.75" customHeight="1" x14ac:dyDescent="0.25">
      <c r="C4317" s="74"/>
    </row>
    <row r="4318" spans="3:3" ht="30.75" customHeight="1" x14ac:dyDescent="0.25">
      <c r="C4318" s="74"/>
    </row>
    <row r="4319" spans="3:3" ht="30.75" customHeight="1" x14ac:dyDescent="0.25">
      <c r="C4319" s="74"/>
    </row>
    <row r="4320" spans="3:3" ht="30.75" customHeight="1" x14ac:dyDescent="0.25">
      <c r="C4320" s="74"/>
    </row>
    <row r="4321" spans="3:3" ht="30.75" customHeight="1" x14ac:dyDescent="0.25">
      <c r="C4321" s="74"/>
    </row>
    <row r="4322" spans="3:3" ht="30.75" customHeight="1" x14ac:dyDescent="0.25">
      <c r="C4322" s="74"/>
    </row>
    <row r="4323" spans="3:3" ht="30.75" customHeight="1" x14ac:dyDescent="0.25">
      <c r="C4323" s="74"/>
    </row>
    <row r="4324" spans="3:3" ht="30.75" customHeight="1" x14ac:dyDescent="0.25">
      <c r="C4324" s="74"/>
    </row>
    <row r="4325" spans="3:3" ht="30.75" customHeight="1" x14ac:dyDescent="0.25">
      <c r="C4325" s="74"/>
    </row>
    <row r="4326" spans="3:3" ht="30.75" customHeight="1" x14ac:dyDescent="0.25">
      <c r="C4326" s="74"/>
    </row>
    <row r="4327" spans="3:3" ht="30.75" customHeight="1" x14ac:dyDescent="0.25">
      <c r="C4327" s="74"/>
    </row>
    <row r="4328" spans="3:3" ht="30.75" customHeight="1" x14ac:dyDescent="0.25">
      <c r="C4328" s="74"/>
    </row>
    <row r="4329" spans="3:3" ht="30.75" customHeight="1" x14ac:dyDescent="0.25">
      <c r="C4329" s="74"/>
    </row>
    <row r="4330" spans="3:3" ht="30.75" customHeight="1" x14ac:dyDescent="0.25">
      <c r="C4330" s="74"/>
    </row>
    <row r="4331" spans="3:3" ht="30.75" customHeight="1" x14ac:dyDescent="0.25">
      <c r="C4331" s="74"/>
    </row>
    <row r="4332" spans="3:3" ht="30.75" customHeight="1" x14ac:dyDescent="0.25">
      <c r="C4332" s="74"/>
    </row>
    <row r="4333" spans="3:3" ht="30.75" customHeight="1" x14ac:dyDescent="0.25">
      <c r="C4333" s="74"/>
    </row>
    <row r="4334" spans="3:3" ht="30.75" customHeight="1" x14ac:dyDescent="0.25">
      <c r="C4334" s="74"/>
    </row>
    <row r="4335" spans="3:3" ht="30.75" customHeight="1" x14ac:dyDescent="0.25">
      <c r="C4335" s="74"/>
    </row>
    <row r="4336" spans="3:3" ht="30.75" customHeight="1" x14ac:dyDescent="0.25">
      <c r="C4336" s="74"/>
    </row>
    <row r="4337" spans="3:3" ht="30.75" customHeight="1" x14ac:dyDescent="0.25">
      <c r="C4337" s="74"/>
    </row>
    <row r="4338" spans="3:3" ht="30.75" customHeight="1" x14ac:dyDescent="0.25">
      <c r="C4338" s="74"/>
    </row>
    <row r="4339" spans="3:3" ht="30.75" customHeight="1" x14ac:dyDescent="0.25">
      <c r="C4339" s="74"/>
    </row>
    <row r="4340" spans="3:3" ht="30.75" customHeight="1" x14ac:dyDescent="0.25">
      <c r="C4340" s="74"/>
    </row>
    <row r="4341" spans="3:3" ht="30.75" customHeight="1" x14ac:dyDescent="0.25">
      <c r="C4341" s="74"/>
    </row>
    <row r="4342" spans="3:3" ht="30.75" customHeight="1" x14ac:dyDescent="0.25">
      <c r="C4342" s="74"/>
    </row>
    <row r="4343" spans="3:3" ht="30.75" customHeight="1" x14ac:dyDescent="0.25">
      <c r="C4343" s="74"/>
    </row>
    <row r="4344" spans="3:3" ht="30.75" customHeight="1" x14ac:dyDescent="0.25">
      <c r="C4344" s="74"/>
    </row>
    <row r="4345" spans="3:3" ht="30.75" customHeight="1" x14ac:dyDescent="0.25">
      <c r="C4345" s="74"/>
    </row>
    <row r="4346" spans="3:3" ht="30.75" customHeight="1" x14ac:dyDescent="0.25">
      <c r="C4346" s="74"/>
    </row>
    <row r="4347" spans="3:3" ht="30.75" customHeight="1" x14ac:dyDescent="0.25">
      <c r="C4347" s="74"/>
    </row>
    <row r="4348" spans="3:3" ht="30.75" customHeight="1" x14ac:dyDescent="0.25">
      <c r="C4348" s="74"/>
    </row>
    <row r="4349" spans="3:3" ht="30.75" customHeight="1" x14ac:dyDescent="0.25">
      <c r="C4349" s="74"/>
    </row>
    <row r="4350" spans="3:3" ht="30.75" customHeight="1" x14ac:dyDescent="0.25">
      <c r="C4350" s="74"/>
    </row>
    <row r="4351" spans="3:3" ht="30.75" customHeight="1" x14ac:dyDescent="0.25">
      <c r="C4351" s="74"/>
    </row>
    <row r="4352" spans="3:3" ht="30.75" customHeight="1" x14ac:dyDescent="0.25">
      <c r="C4352" s="74"/>
    </row>
    <row r="4353" spans="3:3" ht="30.75" customHeight="1" x14ac:dyDescent="0.25">
      <c r="C4353" s="74"/>
    </row>
    <row r="4354" spans="3:3" ht="30.75" customHeight="1" x14ac:dyDescent="0.25">
      <c r="C4354" s="74"/>
    </row>
    <row r="4355" spans="3:3" ht="30.75" customHeight="1" x14ac:dyDescent="0.25">
      <c r="C4355" s="74"/>
    </row>
    <row r="4356" spans="3:3" ht="30.75" customHeight="1" x14ac:dyDescent="0.25">
      <c r="C4356" s="74"/>
    </row>
    <row r="4357" spans="3:3" ht="30.75" customHeight="1" x14ac:dyDescent="0.25">
      <c r="C4357" s="74"/>
    </row>
    <row r="4358" spans="3:3" ht="30.75" customHeight="1" x14ac:dyDescent="0.25">
      <c r="C4358" s="74"/>
    </row>
    <row r="4359" spans="3:3" ht="30.75" customHeight="1" x14ac:dyDescent="0.25">
      <c r="C4359" s="74"/>
    </row>
    <row r="4360" spans="3:3" ht="30.75" customHeight="1" x14ac:dyDescent="0.25">
      <c r="C4360" s="74"/>
    </row>
    <row r="4361" spans="3:3" ht="30.75" customHeight="1" x14ac:dyDescent="0.25">
      <c r="C4361" s="74"/>
    </row>
    <row r="4362" spans="3:3" ht="30.75" customHeight="1" x14ac:dyDescent="0.25">
      <c r="C4362" s="74"/>
    </row>
    <row r="4363" spans="3:3" ht="30.75" customHeight="1" x14ac:dyDescent="0.25">
      <c r="C4363" s="74"/>
    </row>
    <row r="4364" spans="3:3" ht="30.75" customHeight="1" x14ac:dyDescent="0.25">
      <c r="C4364" s="74"/>
    </row>
    <row r="4365" spans="3:3" ht="30.75" customHeight="1" x14ac:dyDescent="0.25">
      <c r="C4365" s="74"/>
    </row>
    <row r="4366" spans="3:3" ht="30.75" customHeight="1" x14ac:dyDescent="0.25">
      <c r="C4366" s="74"/>
    </row>
    <row r="4367" spans="3:3" ht="30.75" customHeight="1" x14ac:dyDescent="0.25">
      <c r="C4367" s="74"/>
    </row>
    <row r="4368" spans="3:3" ht="30.75" customHeight="1" x14ac:dyDescent="0.25">
      <c r="C4368" s="74"/>
    </row>
    <row r="4369" spans="3:3" ht="30.75" customHeight="1" x14ac:dyDescent="0.25">
      <c r="C4369" s="74"/>
    </row>
    <row r="4370" spans="3:3" ht="30.75" customHeight="1" x14ac:dyDescent="0.25">
      <c r="C4370" s="74"/>
    </row>
    <row r="4371" spans="3:3" ht="30.75" customHeight="1" x14ac:dyDescent="0.25">
      <c r="C4371" s="74"/>
    </row>
    <row r="4372" spans="3:3" ht="30.75" customHeight="1" x14ac:dyDescent="0.25">
      <c r="C4372" s="74"/>
    </row>
    <row r="4373" spans="3:3" ht="30.75" customHeight="1" x14ac:dyDescent="0.25">
      <c r="C4373" s="74"/>
    </row>
    <row r="4374" spans="3:3" ht="30.75" customHeight="1" x14ac:dyDescent="0.25">
      <c r="C4374" s="74"/>
    </row>
    <row r="4375" spans="3:3" ht="30.75" customHeight="1" x14ac:dyDescent="0.25">
      <c r="C4375" s="74"/>
    </row>
    <row r="4376" spans="3:3" ht="30.75" customHeight="1" x14ac:dyDescent="0.25">
      <c r="C4376" s="74"/>
    </row>
    <row r="4377" spans="3:3" ht="30.75" customHeight="1" x14ac:dyDescent="0.25">
      <c r="C4377" s="74"/>
    </row>
    <row r="4378" spans="3:3" ht="30.75" customHeight="1" x14ac:dyDescent="0.25">
      <c r="C4378" s="74"/>
    </row>
    <row r="4379" spans="3:3" ht="30.75" customHeight="1" x14ac:dyDescent="0.25">
      <c r="C4379" s="74"/>
    </row>
    <row r="4380" spans="3:3" ht="30.75" customHeight="1" x14ac:dyDescent="0.25">
      <c r="C4380" s="74"/>
    </row>
    <row r="4381" spans="3:3" ht="30.75" customHeight="1" x14ac:dyDescent="0.25">
      <c r="C4381" s="74"/>
    </row>
    <row r="4382" spans="3:3" ht="30.75" customHeight="1" x14ac:dyDescent="0.25">
      <c r="C4382" s="74"/>
    </row>
    <row r="4383" spans="3:3" ht="30.75" customHeight="1" x14ac:dyDescent="0.25">
      <c r="C4383" s="74"/>
    </row>
    <row r="4384" spans="3:3" ht="30.75" customHeight="1" x14ac:dyDescent="0.25">
      <c r="C4384" s="74"/>
    </row>
    <row r="4385" spans="3:3" ht="30.75" customHeight="1" x14ac:dyDescent="0.25">
      <c r="C4385" s="74"/>
    </row>
    <row r="4386" spans="3:3" ht="30.75" customHeight="1" x14ac:dyDescent="0.25">
      <c r="C4386" s="74"/>
    </row>
    <row r="4387" spans="3:3" ht="30.75" customHeight="1" x14ac:dyDescent="0.25">
      <c r="C4387" s="74"/>
    </row>
    <row r="4388" spans="3:3" ht="30.75" customHeight="1" x14ac:dyDescent="0.25">
      <c r="C4388" s="74"/>
    </row>
    <row r="4389" spans="3:3" ht="30.75" customHeight="1" x14ac:dyDescent="0.25">
      <c r="C4389" s="74"/>
    </row>
    <row r="4390" spans="3:3" ht="30.75" customHeight="1" x14ac:dyDescent="0.25">
      <c r="C4390" s="74"/>
    </row>
    <row r="4391" spans="3:3" ht="30.75" customHeight="1" x14ac:dyDescent="0.25">
      <c r="C4391" s="74"/>
    </row>
    <row r="4392" spans="3:3" ht="30.75" customHeight="1" x14ac:dyDescent="0.25">
      <c r="C4392" s="74"/>
    </row>
    <row r="4393" spans="3:3" ht="30.75" customHeight="1" x14ac:dyDescent="0.25">
      <c r="C4393" s="74"/>
    </row>
    <row r="4394" spans="3:3" ht="30.75" customHeight="1" x14ac:dyDescent="0.25">
      <c r="C4394" s="74"/>
    </row>
    <row r="4395" spans="3:3" ht="30.75" customHeight="1" x14ac:dyDescent="0.25">
      <c r="C4395" s="74"/>
    </row>
    <row r="4396" spans="3:3" ht="30.75" customHeight="1" x14ac:dyDescent="0.25">
      <c r="C4396" s="74"/>
    </row>
    <row r="4397" spans="3:3" ht="30.75" customHeight="1" x14ac:dyDescent="0.25">
      <c r="C4397" s="74"/>
    </row>
    <row r="4398" spans="3:3" ht="30.75" customHeight="1" x14ac:dyDescent="0.25">
      <c r="C4398" s="74"/>
    </row>
    <row r="4399" spans="3:3" ht="30.75" customHeight="1" x14ac:dyDescent="0.25">
      <c r="C4399" s="74"/>
    </row>
    <row r="4400" spans="3:3" ht="30.75" customHeight="1" x14ac:dyDescent="0.25">
      <c r="C4400" s="74"/>
    </row>
    <row r="4401" spans="3:3" ht="30.75" customHeight="1" x14ac:dyDescent="0.25">
      <c r="C4401" s="74"/>
    </row>
    <row r="4402" spans="3:3" ht="30.75" customHeight="1" x14ac:dyDescent="0.25">
      <c r="C4402" s="74"/>
    </row>
    <row r="4403" spans="3:3" ht="30.75" customHeight="1" x14ac:dyDescent="0.25">
      <c r="C4403" s="74"/>
    </row>
    <row r="4404" spans="3:3" ht="30.75" customHeight="1" x14ac:dyDescent="0.25">
      <c r="C4404" s="74"/>
    </row>
    <row r="4405" spans="3:3" ht="30.75" customHeight="1" x14ac:dyDescent="0.25">
      <c r="C4405" s="74"/>
    </row>
    <row r="4406" spans="3:3" ht="30.75" customHeight="1" x14ac:dyDescent="0.25">
      <c r="C4406" s="74"/>
    </row>
    <row r="4407" spans="3:3" ht="30.75" customHeight="1" x14ac:dyDescent="0.25">
      <c r="C4407" s="74"/>
    </row>
    <row r="4408" spans="3:3" ht="30.75" customHeight="1" x14ac:dyDescent="0.25">
      <c r="C4408" s="74"/>
    </row>
    <row r="4409" spans="3:3" ht="30.75" customHeight="1" x14ac:dyDescent="0.25">
      <c r="C4409" s="74"/>
    </row>
    <row r="4410" spans="3:3" ht="30.75" customHeight="1" x14ac:dyDescent="0.25">
      <c r="C4410" s="74"/>
    </row>
    <row r="4411" spans="3:3" ht="30.75" customHeight="1" x14ac:dyDescent="0.25">
      <c r="C4411" s="74"/>
    </row>
    <row r="4412" spans="3:3" ht="30.75" customHeight="1" x14ac:dyDescent="0.25">
      <c r="C4412" s="74"/>
    </row>
    <row r="4413" spans="3:3" ht="30.75" customHeight="1" x14ac:dyDescent="0.25">
      <c r="C4413" s="74"/>
    </row>
    <row r="4414" spans="3:3" ht="30.75" customHeight="1" x14ac:dyDescent="0.25">
      <c r="C4414" s="74"/>
    </row>
    <row r="4415" spans="3:3" ht="30.75" customHeight="1" x14ac:dyDescent="0.25">
      <c r="C4415" s="74"/>
    </row>
    <row r="4416" spans="3:3" ht="30.75" customHeight="1" x14ac:dyDescent="0.25">
      <c r="C4416" s="74"/>
    </row>
    <row r="4417" spans="3:3" ht="30.75" customHeight="1" x14ac:dyDescent="0.25">
      <c r="C4417" s="74"/>
    </row>
    <row r="4418" spans="3:3" ht="30.75" customHeight="1" x14ac:dyDescent="0.25">
      <c r="C4418" s="74"/>
    </row>
    <row r="4419" spans="3:3" ht="30.75" customHeight="1" x14ac:dyDescent="0.25">
      <c r="C4419" s="74"/>
    </row>
    <row r="4420" spans="3:3" ht="30.75" customHeight="1" x14ac:dyDescent="0.25">
      <c r="C4420" s="74"/>
    </row>
    <row r="4421" spans="3:3" ht="30.75" customHeight="1" x14ac:dyDescent="0.25">
      <c r="C4421" s="74"/>
    </row>
    <row r="4422" spans="3:3" ht="30.75" customHeight="1" x14ac:dyDescent="0.25">
      <c r="C4422" s="74"/>
    </row>
    <row r="4423" spans="3:3" ht="30.75" customHeight="1" x14ac:dyDescent="0.25">
      <c r="C4423" s="74"/>
    </row>
    <row r="4424" spans="3:3" ht="30.75" customHeight="1" x14ac:dyDescent="0.25">
      <c r="C4424" s="74"/>
    </row>
    <row r="4425" spans="3:3" ht="30.75" customHeight="1" x14ac:dyDescent="0.25">
      <c r="C4425" s="74"/>
    </row>
    <row r="4426" spans="3:3" ht="30.75" customHeight="1" x14ac:dyDescent="0.25">
      <c r="C4426" s="74"/>
    </row>
    <row r="4427" spans="3:3" ht="30.75" customHeight="1" x14ac:dyDescent="0.25">
      <c r="C4427" s="74"/>
    </row>
    <row r="4428" spans="3:3" ht="30.75" customHeight="1" x14ac:dyDescent="0.25">
      <c r="C4428" s="74"/>
    </row>
    <row r="4429" spans="3:3" ht="30.75" customHeight="1" x14ac:dyDescent="0.25">
      <c r="C4429" s="74"/>
    </row>
    <row r="4430" spans="3:3" ht="30.75" customHeight="1" x14ac:dyDescent="0.25">
      <c r="C4430" s="74"/>
    </row>
    <row r="4431" spans="3:3" ht="30.75" customHeight="1" x14ac:dyDescent="0.25">
      <c r="C4431" s="74"/>
    </row>
    <row r="4432" spans="3:3" ht="30.75" customHeight="1" x14ac:dyDescent="0.25">
      <c r="C4432" s="74"/>
    </row>
    <row r="4433" spans="3:3" ht="30.75" customHeight="1" x14ac:dyDescent="0.25">
      <c r="C4433" s="74"/>
    </row>
    <row r="4434" spans="3:3" ht="30.75" customHeight="1" x14ac:dyDescent="0.25">
      <c r="C4434" s="74"/>
    </row>
    <row r="4435" spans="3:3" ht="30.75" customHeight="1" x14ac:dyDescent="0.25">
      <c r="C4435" s="74"/>
    </row>
    <row r="4436" spans="3:3" ht="30.75" customHeight="1" x14ac:dyDescent="0.25">
      <c r="C4436" s="74"/>
    </row>
    <row r="4437" spans="3:3" ht="30.75" customHeight="1" x14ac:dyDescent="0.25">
      <c r="C4437" s="74"/>
    </row>
    <row r="4438" spans="3:3" ht="30.75" customHeight="1" x14ac:dyDescent="0.25">
      <c r="C4438" s="74"/>
    </row>
    <row r="4439" spans="3:3" ht="30.75" customHeight="1" x14ac:dyDescent="0.25">
      <c r="C4439" s="74"/>
    </row>
    <row r="4440" spans="3:3" ht="30.75" customHeight="1" x14ac:dyDescent="0.25">
      <c r="C4440" s="74"/>
    </row>
    <row r="4441" spans="3:3" ht="30.75" customHeight="1" x14ac:dyDescent="0.25">
      <c r="C4441" s="74"/>
    </row>
    <row r="4442" spans="3:3" ht="30.75" customHeight="1" x14ac:dyDescent="0.25">
      <c r="C4442" s="74"/>
    </row>
    <row r="4443" spans="3:3" ht="30.75" customHeight="1" x14ac:dyDescent="0.25">
      <c r="C4443" s="74"/>
    </row>
    <row r="4444" spans="3:3" ht="30.75" customHeight="1" x14ac:dyDescent="0.25">
      <c r="C4444" s="74"/>
    </row>
    <row r="4445" spans="3:3" ht="30.75" customHeight="1" x14ac:dyDescent="0.25">
      <c r="C4445" s="74"/>
    </row>
    <row r="4446" spans="3:3" ht="30.75" customHeight="1" x14ac:dyDescent="0.25">
      <c r="C4446" s="74"/>
    </row>
    <row r="4447" spans="3:3" ht="30.75" customHeight="1" x14ac:dyDescent="0.25">
      <c r="C4447" s="74"/>
    </row>
    <row r="4448" spans="3:3" ht="30.75" customHeight="1" x14ac:dyDescent="0.25">
      <c r="C4448" s="74"/>
    </row>
    <row r="4449" spans="3:3" ht="30.75" customHeight="1" x14ac:dyDescent="0.25">
      <c r="C4449" s="74"/>
    </row>
    <row r="4450" spans="3:3" ht="30.75" customHeight="1" x14ac:dyDescent="0.25">
      <c r="C4450" s="74"/>
    </row>
    <row r="4451" spans="3:3" ht="30.75" customHeight="1" x14ac:dyDescent="0.25">
      <c r="C4451" s="74"/>
    </row>
    <row r="4452" spans="3:3" ht="30.75" customHeight="1" x14ac:dyDescent="0.25">
      <c r="C4452" s="74"/>
    </row>
    <row r="4453" spans="3:3" ht="30.75" customHeight="1" x14ac:dyDescent="0.25">
      <c r="C4453" s="74"/>
    </row>
    <row r="4454" spans="3:3" ht="30.75" customHeight="1" x14ac:dyDescent="0.25">
      <c r="C4454" s="74"/>
    </row>
    <row r="4455" spans="3:3" ht="30.75" customHeight="1" x14ac:dyDescent="0.25">
      <c r="C4455" s="74"/>
    </row>
    <row r="4456" spans="3:3" ht="30.75" customHeight="1" x14ac:dyDescent="0.25">
      <c r="C4456" s="74"/>
    </row>
    <row r="4457" spans="3:3" ht="30.75" customHeight="1" x14ac:dyDescent="0.25">
      <c r="C4457" s="74"/>
    </row>
    <row r="4458" spans="3:3" ht="30.75" customHeight="1" x14ac:dyDescent="0.25">
      <c r="C4458" s="74"/>
    </row>
    <row r="4459" spans="3:3" ht="30.75" customHeight="1" x14ac:dyDescent="0.25">
      <c r="C4459" s="74"/>
    </row>
    <row r="4460" spans="3:3" ht="30.75" customHeight="1" x14ac:dyDescent="0.25">
      <c r="C4460" s="74"/>
    </row>
    <row r="4461" spans="3:3" ht="30.75" customHeight="1" x14ac:dyDescent="0.25">
      <c r="C4461" s="74"/>
    </row>
    <row r="4462" spans="3:3" ht="30.75" customHeight="1" x14ac:dyDescent="0.25">
      <c r="C4462" s="74"/>
    </row>
    <row r="4463" spans="3:3" ht="30.75" customHeight="1" x14ac:dyDescent="0.25">
      <c r="C4463" s="74"/>
    </row>
    <row r="4464" spans="3:3" ht="30.75" customHeight="1" x14ac:dyDescent="0.25">
      <c r="C4464" s="74"/>
    </row>
    <row r="4465" spans="3:3" ht="30.75" customHeight="1" x14ac:dyDescent="0.25">
      <c r="C4465" s="74"/>
    </row>
    <row r="4466" spans="3:3" ht="30.75" customHeight="1" x14ac:dyDescent="0.25">
      <c r="C4466" s="74"/>
    </row>
    <row r="4467" spans="3:3" ht="30.75" customHeight="1" x14ac:dyDescent="0.25">
      <c r="C4467" s="74"/>
    </row>
    <row r="4468" spans="3:3" ht="30.75" customHeight="1" x14ac:dyDescent="0.25">
      <c r="C4468" s="74"/>
    </row>
    <row r="4469" spans="3:3" ht="30.75" customHeight="1" x14ac:dyDescent="0.25">
      <c r="C4469" s="74"/>
    </row>
    <row r="4470" spans="3:3" ht="30.75" customHeight="1" x14ac:dyDescent="0.25">
      <c r="C4470" s="74"/>
    </row>
    <row r="4471" spans="3:3" ht="30.75" customHeight="1" x14ac:dyDescent="0.25">
      <c r="C4471" s="74"/>
    </row>
    <row r="4472" spans="3:3" ht="30.75" customHeight="1" x14ac:dyDescent="0.25">
      <c r="C4472" s="74"/>
    </row>
    <row r="4473" spans="3:3" ht="30.75" customHeight="1" x14ac:dyDescent="0.25">
      <c r="C4473" s="74"/>
    </row>
    <row r="4474" spans="3:3" ht="30.75" customHeight="1" x14ac:dyDescent="0.25">
      <c r="C4474" s="74"/>
    </row>
    <row r="4475" spans="3:3" ht="30.75" customHeight="1" x14ac:dyDescent="0.25">
      <c r="C4475" s="74"/>
    </row>
    <row r="4476" spans="3:3" ht="30.75" customHeight="1" x14ac:dyDescent="0.25">
      <c r="C4476" s="74"/>
    </row>
    <row r="4477" spans="3:3" ht="30.75" customHeight="1" x14ac:dyDescent="0.25">
      <c r="C4477" s="74"/>
    </row>
    <row r="4478" spans="3:3" ht="30.75" customHeight="1" x14ac:dyDescent="0.25">
      <c r="C4478" s="74"/>
    </row>
    <row r="4479" spans="3:3" ht="30.75" customHeight="1" x14ac:dyDescent="0.25">
      <c r="C4479" s="74"/>
    </row>
    <row r="4480" spans="3:3" ht="30.75" customHeight="1" x14ac:dyDescent="0.25">
      <c r="C4480" s="74"/>
    </row>
    <row r="4481" spans="3:3" ht="30.75" customHeight="1" x14ac:dyDescent="0.25">
      <c r="C4481" s="74"/>
    </row>
    <row r="4482" spans="3:3" ht="30.75" customHeight="1" x14ac:dyDescent="0.25">
      <c r="C4482" s="74"/>
    </row>
    <row r="4483" spans="3:3" ht="30.75" customHeight="1" x14ac:dyDescent="0.25">
      <c r="C4483" s="74"/>
    </row>
    <row r="4484" spans="3:3" ht="30.75" customHeight="1" x14ac:dyDescent="0.25">
      <c r="C4484" s="74"/>
    </row>
    <row r="4485" spans="3:3" ht="30.75" customHeight="1" x14ac:dyDescent="0.25">
      <c r="C4485" s="74"/>
    </row>
    <row r="4486" spans="3:3" ht="30.75" customHeight="1" x14ac:dyDescent="0.25">
      <c r="C4486" s="74"/>
    </row>
    <row r="4487" spans="3:3" ht="30.75" customHeight="1" x14ac:dyDescent="0.25">
      <c r="C4487" s="74"/>
    </row>
    <row r="4488" spans="3:3" ht="30.75" customHeight="1" x14ac:dyDescent="0.25">
      <c r="C4488" s="74"/>
    </row>
    <row r="4489" spans="3:3" ht="30.75" customHeight="1" x14ac:dyDescent="0.25">
      <c r="C4489" s="74"/>
    </row>
    <row r="4490" spans="3:3" ht="30.75" customHeight="1" x14ac:dyDescent="0.25">
      <c r="C4490" s="74"/>
    </row>
    <row r="4491" spans="3:3" ht="30.75" customHeight="1" x14ac:dyDescent="0.25">
      <c r="C4491" s="74"/>
    </row>
    <row r="4492" spans="3:3" ht="30.75" customHeight="1" x14ac:dyDescent="0.25">
      <c r="C4492" s="74"/>
    </row>
    <row r="4493" spans="3:3" ht="30.75" customHeight="1" x14ac:dyDescent="0.25">
      <c r="C4493" s="74"/>
    </row>
    <row r="4494" spans="3:3" ht="30.75" customHeight="1" x14ac:dyDescent="0.25">
      <c r="C4494" s="74"/>
    </row>
    <row r="4495" spans="3:3" ht="30.75" customHeight="1" x14ac:dyDescent="0.25">
      <c r="C4495" s="74"/>
    </row>
    <row r="4496" spans="3:3" ht="30.75" customHeight="1" x14ac:dyDescent="0.25">
      <c r="C4496" s="74"/>
    </row>
    <row r="4497" spans="3:3" ht="30.75" customHeight="1" x14ac:dyDescent="0.25">
      <c r="C4497" s="74"/>
    </row>
    <row r="4498" spans="3:3" ht="30.75" customHeight="1" x14ac:dyDescent="0.25">
      <c r="C4498" s="74"/>
    </row>
    <row r="4499" spans="3:3" ht="30.75" customHeight="1" x14ac:dyDescent="0.25">
      <c r="C4499" s="74"/>
    </row>
    <row r="4500" spans="3:3" ht="30.75" customHeight="1" x14ac:dyDescent="0.25">
      <c r="C4500" s="74"/>
    </row>
    <row r="4501" spans="3:3" ht="30.75" customHeight="1" x14ac:dyDescent="0.25">
      <c r="C4501" s="74"/>
    </row>
    <row r="4502" spans="3:3" ht="30.75" customHeight="1" x14ac:dyDescent="0.25">
      <c r="C4502" s="74"/>
    </row>
    <row r="4503" spans="3:3" ht="30.75" customHeight="1" x14ac:dyDescent="0.25">
      <c r="C4503" s="74"/>
    </row>
    <row r="4504" spans="3:3" ht="30.75" customHeight="1" x14ac:dyDescent="0.25">
      <c r="C4504" s="74"/>
    </row>
    <row r="4505" spans="3:3" ht="30.75" customHeight="1" x14ac:dyDescent="0.25">
      <c r="C4505" s="74"/>
    </row>
    <row r="4506" spans="3:3" ht="30.75" customHeight="1" x14ac:dyDescent="0.25">
      <c r="C4506" s="74"/>
    </row>
    <row r="4507" spans="3:3" ht="30.75" customHeight="1" x14ac:dyDescent="0.25">
      <c r="C4507" s="74"/>
    </row>
    <row r="4508" spans="3:3" ht="30.75" customHeight="1" x14ac:dyDescent="0.25">
      <c r="C4508" s="74"/>
    </row>
    <row r="4509" spans="3:3" ht="30.75" customHeight="1" x14ac:dyDescent="0.25">
      <c r="C4509" s="74"/>
    </row>
    <row r="4510" spans="3:3" ht="30.75" customHeight="1" x14ac:dyDescent="0.25">
      <c r="C4510" s="74"/>
    </row>
    <row r="4511" spans="3:3" ht="30.75" customHeight="1" x14ac:dyDescent="0.25">
      <c r="C4511" s="74"/>
    </row>
    <row r="4512" spans="3:3" ht="30.75" customHeight="1" x14ac:dyDescent="0.25">
      <c r="C4512" s="74"/>
    </row>
    <row r="4513" spans="3:3" ht="30.75" customHeight="1" x14ac:dyDescent="0.25">
      <c r="C4513" s="74"/>
    </row>
    <row r="4514" spans="3:3" ht="30.75" customHeight="1" x14ac:dyDescent="0.25">
      <c r="C4514" s="74"/>
    </row>
    <row r="4515" spans="3:3" ht="30.75" customHeight="1" x14ac:dyDescent="0.25">
      <c r="C4515" s="74"/>
    </row>
    <row r="4516" spans="3:3" ht="30.75" customHeight="1" x14ac:dyDescent="0.25">
      <c r="C4516" s="74"/>
    </row>
    <row r="4517" spans="3:3" ht="30.75" customHeight="1" x14ac:dyDescent="0.25">
      <c r="C4517" s="74"/>
    </row>
    <row r="4518" spans="3:3" ht="30.75" customHeight="1" x14ac:dyDescent="0.25">
      <c r="C4518" s="74"/>
    </row>
    <row r="4519" spans="3:3" ht="30.75" customHeight="1" x14ac:dyDescent="0.25">
      <c r="C4519" s="74"/>
    </row>
    <row r="4520" spans="3:3" ht="30.75" customHeight="1" x14ac:dyDescent="0.25">
      <c r="C4520" s="74"/>
    </row>
    <row r="4521" spans="3:3" ht="30.75" customHeight="1" x14ac:dyDescent="0.25">
      <c r="C4521" s="74"/>
    </row>
    <row r="4522" spans="3:3" ht="30.75" customHeight="1" x14ac:dyDescent="0.25">
      <c r="C4522" s="74"/>
    </row>
    <row r="4523" spans="3:3" ht="30.75" customHeight="1" x14ac:dyDescent="0.25">
      <c r="C4523" s="74"/>
    </row>
    <row r="4524" spans="3:3" ht="30.75" customHeight="1" x14ac:dyDescent="0.25">
      <c r="C4524" s="74"/>
    </row>
    <row r="4525" spans="3:3" ht="30.75" customHeight="1" x14ac:dyDescent="0.25">
      <c r="C4525" s="74"/>
    </row>
    <row r="4526" spans="3:3" ht="30.75" customHeight="1" x14ac:dyDescent="0.25">
      <c r="C4526" s="74"/>
    </row>
    <row r="4527" spans="3:3" ht="30.75" customHeight="1" x14ac:dyDescent="0.25">
      <c r="C4527" s="74"/>
    </row>
    <row r="4528" spans="3:3" ht="30.75" customHeight="1" x14ac:dyDescent="0.25">
      <c r="C4528" s="74"/>
    </row>
    <row r="4529" spans="3:3" ht="30.75" customHeight="1" x14ac:dyDescent="0.25">
      <c r="C4529" s="74"/>
    </row>
    <row r="4530" spans="3:3" ht="30.75" customHeight="1" x14ac:dyDescent="0.25">
      <c r="C4530" s="74"/>
    </row>
    <row r="4531" spans="3:3" ht="30.75" customHeight="1" x14ac:dyDescent="0.25">
      <c r="C4531" s="74"/>
    </row>
    <row r="4532" spans="3:3" ht="30.75" customHeight="1" x14ac:dyDescent="0.25">
      <c r="C4532" s="74"/>
    </row>
    <row r="4533" spans="3:3" ht="30.75" customHeight="1" x14ac:dyDescent="0.25">
      <c r="C4533" s="74"/>
    </row>
    <row r="4534" spans="3:3" ht="30.75" customHeight="1" x14ac:dyDescent="0.25">
      <c r="C4534" s="74"/>
    </row>
    <row r="4535" spans="3:3" ht="30.75" customHeight="1" x14ac:dyDescent="0.25">
      <c r="C4535" s="74"/>
    </row>
    <row r="4536" spans="3:3" ht="30.75" customHeight="1" x14ac:dyDescent="0.25">
      <c r="C4536" s="74"/>
    </row>
    <row r="4537" spans="3:3" ht="30.75" customHeight="1" x14ac:dyDescent="0.25">
      <c r="C4537" s="74"/>
    </row>
    <row r="4538" spans="3:3" ht="30.75" customHeight="1" x14ac:dyDescent="0.25">
      <c r="C4538" s="74"/>
    </row>
    <row r="4539" spans="3:3" ht="30.75" customHeight="1" x14ac:dyDescent="0.25">
      <c r="C4539" s="74"/>
    </row>
    <row r="4540" spans="3:3" ht="30.75" customHeight="1" x14ac:dyDescent="0.25">
      <c r="C4540" s="74"/>
    </row>
    <row r="4541" spans="3:3" ht="30.75" customHeight="1" x14ac:dyDescent="0.25">
      <c r="C4541" s="74"/>
    </row>
    <row r="4542" spans="3:3" ht="30.75" customHeight="1" x14ac:dyDescent="0.25">
      <c r="C4542" s="74"/>
    </row>
    <row r="4543" spans="3:3" ht="30.75" customHeight="1" x14ac:dyDescent="0.25">
      <c r="C4543" s="74"/>
    </row>
    <row r="4544" spans="3:3" ht="30.75" customHeight="1" x14ac:dyDescent="0.25">
      <c r="C4544" s="74"/>
    </row>
    <row r="4545" spans="3:3" ht="30.75" customHeight="1" x14ac:dyDescent="0.25">
      <c r="C4545" s="74"/>
    </row>
    <row r="4546" spans="3:3" ht="30.75" customHeight="1" x14ac:dyDescent="0.25">
      <c r="C4546" s="74"/>
    </row>
    <row r="4547" spans="3:3" ht="30.75" customHeight="1" x14ac:dyDescent="0.25">
      <c r="C4547" s="74"/>
    </row>
    <row r="4548" spans="3:3" ht="30.75" customHeight="1" x14ac:dyDescent="0.25">
      <c r="C4548" s="74"/>
    </row>
    <row r="4549" spans="3:3" ht="30.75" customHeight="1" x14ac:dyDescent="0.25">
      <c r="C4549" s="74"/>
    </row>
    <row r="4550" spans="3:3" ht="30.75" customHeight="1" x14ac:dyDescent="0.25">
      <c r="C4550" s="74"/>
    </row>
    <row r="4551" spans="3:3" ht="30.75" customHeight="1" x14ac:dyDescent="0.25">
      <c r="C4551" s="74"/>
    </row>
    <row r="4552" spans="3:3" ht="30.75" customHeight="1" x14ac:dyDescent="0.25">
      <c r="C4552" s="74"/>
    </row>
    <row r="4553" spans="3:3" ht="30.75" customHeight="1" x14ac:dyDescent="0.25">
      <c r="C4553" s="74"/>
    </row>
    <row r="4554" spans="3:3" ht="30.75" customHeight="1" x14ac:dyDescent="0.25">
      <c r="C4554" s="74"/>
    </row>
    <row r="4555" spans="3:3" ht="30.75" customHeight="1" x14ac:dyDescent="0.25">
      <c r="C4555" s="74"/>
    </row>
    <row r="4556" spans="3:3" ht="30.75" customHeight="1" x14ac:dyDescent="0.25">
      <c r="C4556" s="74"/>
    </row>
    <row r="4557" spans="3:3" ht="30.75" customHeight="1" x14ac:dyDescent="0.25">
      <c r="C4557" s="74"/>
    </row>
    <row r="4558" spans="3:3" ht="30.75" customHeight="1" x14ac:dyDescent="0.25">
      <c r="C4558" s="74"/>
    </row>
    <row r="4559" spans="3:3" ht="30.75" customHeight="1" x14ac:dyDescent="0.25">
      <c r="C4559" s="74"/>
    </row>
    <row r="4560" spans="3:3" ht="30.75" customHeight="1" x14ac:dyDescent="0.25">
      <c r="C4560" s="74"/>
    </row>
    <row r="4561" spans="3:3" ht="30.75" customHeight="1" x14ac:dyDescent="0.25">
      <c r="C4561" s="74"/>
    </row>
    <row r="4562" spans="3:3" ht="30.75" customHeight="1" x14ac:dyDescent="0.25">
      <c r="C4562" s="74"/>
    </row>
    <row r="4563" spans="3:3" ht="30.75" customHeight="1" x14ac:dyDescent="0.25">
      <c r="C4563" s="74"/>
    </row>
    <row r="4564" spans="3:3" ht="30.75" customHeight="1" x14ac:dyDescent="0.25">
      <c r="C4564" s="74"/>
    </row>
    <row r="4565" spans="3:3" ht="30.75" customHeight="1" x14ac:dyDescent="0.25">
      <c r="C4565" s="74"/>
    </row>
    <row r="4566" spans="3:3" ht="30.75" customHeight="1" x14ac:dyDescent="0.25">
      <c r="C4566" s="74"/>
    </row>
    <row r="4567" spans="3:3" ht="30.75" customHeight="1" x14ac:dyDescent="0.25">
      <c r="C4567" s="74"/>
    </row>
    <row r="4568" spans="3:3" ht="30.75" customHeight="1" x14ac:dyDescent="0.25">
      <c r="C4568" s="74"/>
    </row>
    <row r="4569" spans="3:3" ht="30.75" customHeight="1" x14ac:dyDescent="0.25">
      <c r="C4569" s="74"/>
    </row>
    <row r="4570" spans="3:3" ht="30.75" customHeight="1" x14ac:dyDescent="0.25">
      <c r="C4570" s="74"/>
    </row>
    <row r="4571" spans="3:3" ht="30.75" customHeight="1" x14ac:dyDescent="0.25">
      <c r="C4571" s="74"/>
    </row>
    <row r="4572" spans="3:3" ht="30.75" customHeight="1" x14ac:dyDescent="0.25">
      <c r="C4572" s="74"/>
    </row>
    <row r="4573" spans="3:3" ht="30.75" customHeight="1" x14ac:dyDescent="0.25">
      <c r="C4573" s="74"/>
    </row>
    <row r="4574" spans="3:3" ht="30.75" customHeight="1" x14ac:dyDescent="0.25">
      <c r="C4574" s="74"/>
    </row>
    <row r="4575" spans="3:3" ht="30.75" customHeight="1" x14ac:dyDescent="0.25">
      <c r="C4575" s="74"/>
    </row>
    <row r="4576" spans="3:3" ht="30.75" customHeight="1" x14ac:dyDescent="0.25">
      <c r="C4576" s="74"/>
    </row>
    <row r="4577" spans="3:3" ht="30.75" customHeight="1" x14ac:dyDescent="0.25">
      <c r="C4577" s="74"/>
    </row>
    <row r="4578" spans="3:3" ht="30.75" customHeight="1" x14ac:dyDescent="0.25">
      <c r="C4578" s="74"/>
    </row>
    <row r="4579" spans="3:3" ht="30.75" customHeight="1" x14ac:dyDescent="0.25">
      <c r="C4579" s="74"/>
    </row>
    <row r="4580" spans="3:3" ht="30.75" customHeight="1" x14ac:dyDescent="0.25">
      <c r="C4580" s="74"/>
    </row>
    <row r="4581" spans="3:3" ht="30.75" customHeight="1" x14ac:dyDescent="0.25">
      <c r="C4581" s="74"/>
    </row>
    <row r="4582" spans="3:3" ht="30.75" customHeight="1" x14ac:dyDescent="0.25">
      <c r="C4582" s="74"/>
    </row>
    <row r="4583" spans="3:3" ht="30.75" customHeight="1" x14ac:dyDescent="0.25">
      <c r="C4583" s="74"/>
    </row>
    <row r="4584" spans="3:3" ht="30.75" customHeight="1" x14ac:dyDescent="0.25">
      <c r="C4584" s="74"/>
    </row>
    <row r="4585" spans="3:3" ht="30.75" customHeight="1" x14ac:dyDescent="0.25">
      <c r="C4585" s="74"/>
    </row>
    <row r="4586" spans="3:3" ht="30.75" customHeight="1" x14ac:dyDescent="0.25">
      <c r="C4586" s="74"/>
    </row>
    <row r="4587" spans="3:3" ht="30.75" customHeight="1" x14ac:dyDescent="0.25">
      <c r="C4587" s="74"/>
    </row>
    <row r="4588" spans="3:3" ht="30.75" customHeight="1" x14ac:dyDescent="0.25">
      <c r="C4588" s="74"/>
    </row>
    <row r="4589" spans="3:3" ht="30.75" customHeight="1" x14ac:dyDescent="0.25">
      <c r="C4589" s="74"/>
    </row>
    <row r="4590" spans="3:3" ht="30.75" customHeight="1" x14ac:dyDescent="0.25">
      <c r="C4590" s="74"/>
    </row>
    <row r="4591" spans="3:3" ht="30.75" customHeight="1" x14ac:dyDescent="0.25">
      <c r="C4591" s="74"/>
    </row>
    <row r="4592" spans="3:3" ht="30.75" customHeight="1" x14ac:dyDescent="0.25">
      <c r="C4592" s="74"/>
    </row>
    <row r="4593" spans="3:3" ht="30.75" customHeight="1" x14ac:dyDescent="0.25">
      <c r="C4593" s="74"/>
    </row>
    <row r="4594" spans="3:3" ht="30.75" customHeight="1" x14ac:dyDescent="0.25">
      <c r="C4594" s="74"/>
    </row>
    <row r="4595" spans="3:3" ht="30.75" customHeight="1" x14ac:dyDescent="0.25">
      <c r="C4595" s="74"/>
    </row>
    <row r="4596" spans="3:3" ht="30.75" customHeight="1" x14ac:dyDescent="0.25">
      <c r="C4596" s="74"/>
    </row>
    <row r="4597" spans="3:3" ht="30.75" customHeight="1" x14ac:dyDescent="0.25">
      <c r="C4597" s="74"/>
    </row>
    <row r="4598" spans="3:3" ht="30.75" customHeight="1" x14ac:dyDescent="0.25">
      <c r="C4598" s="74"/>
    </row>
    <row r="4599" spans="3:3" ht="30.75" customHeight="1" x14ac:dyDescent="0.25">
      <c r="C4599" s="74"/>
    </row>
    <row r="4600" spans="3:3" ht="30.75" customHeight="1" x14ac:dyDescent="0.25">
      <c r="C4600" s="74"/>
    </row>
    <row r="4601" spans="3:3" ht="30.75" customHeight="1" x14ac:dyDescent="0.25">
      <c r="C4601" s="74"/>
    </row>
    <row r="4602" spans="3:3" ht="30.75" customHeight="1" x14ac:dyDescent="0.25">
      <c r="C4602" s="74"/>
    </row>
    <row r="4603" spans="3:3" ht="30.75" customHeight="1" x14ac:dyDescent="0.25">
      <c r="C4603" s="74"/>
    </row>
    <row r="4604" spans="3:3" ht="30.75" customHeight="1" x14ac:dyDescent="0.25">
      <c r="C4604" s="74"/>
    </row>
    <row r="4605" spans="3:3" ht="30.75" customHeight="1" x14ac:dyDescent="0.25">
      <c r="C4605" s="74"/>
    </row>
    <row r="4606" spans="3:3" ht="30.75" customHeight="1" x14ac:dyDescent="0.25">
      <c r="C4606" s="74"/>
    </row>
    <row r="4607" spans="3:3" ht="30.75" customHeight="1" x14ac:dyDescent="0.25">
      <c r="C4607" s="74"/>
    </row>
    <row r="4608" spans="3:3" ht="30.75" customHeight="1" x14ac:dyDescent="0.25">
      <c r="C4608" s="74"/>
    </row>
    <row r="4609" spans="3:3" ht="30.75" customHeight="1" x14ac:dyDescent="0.25">
      <c r="C4609" s="74"/>
    </row>
    <row r="4610" spans="3:3" ht="30.75" customHeight="1" x14ac:dyDescent="0.25">
      <c r="C4610" s="74"/>
    </row>
    <row r="4611" spans="3:3" ht="30.75" customHeight="1" x14ac:dyDescent="0.25">
      <c r="C4611" s="74"/>
    </row>
    <row r="4612" spans="3:3" ht="30.75" customHeight="1" x14ac:dyDescent="0.25">
      <c r="C4612" s="74"/>
    </row>
    <row r="4613" spans="3:3" ht="30.75" customHeight="1" x14ac:dyDescent="0.25">
      <c r="C4613" s="74"/>
    </row>
    <row r="4614" spans="3:3" ht="30.75" customHeight="1" x14ac:dyDescent="0.25">
      <c r="C4614" s="74"/>
    </row>
    <row r="4615" spans="3:3" ht="30.75" customHeight="1" x14ac:dyDescent="0.25">
      <c r="C4615" s="74"/>
    </row>
    <row r="4616" spans="3:3" ht="30.75" customHeight="1" x14ac:dyDescent="0.25">
      <c r="C4616" s="74"/>
    </row>
    <row r="4617" spans="3:3" ht="30.75" customHeight="1" x14ac:dyDescent="0.25">
      <c r="C4617" s="74"/>
    </row>
    <row r="4618" spans="3:3" ht="30.75" customHeight="1" x14ac:dyDescent="0.25">
      <c r="C4618" s="74"/>
    </row>
    <row r="4619" spans="3:3" ht="30.75" customHeight="1" x14ac:dyDescent="0.25">
      <c r="C4619" s="74"/>
    </row>
    <row r="4620" spans="3:3" ht="30.75" customHeight="1" x14ac:dyDescent="0.25">
      <c r="C4620" s="74"/>
    </row>
    <row r="4621" spans="3:3" ht="30.75" customHeight="1" x14ac:dyDescent="0.25">
      <c r="C4621" s="74"/>
    </row>
    <row r="4622" spans="3:3" ht="30.75" customHeight="1" x14ac:dyDescent="0.25">
      <c r="C4622" s="74"/>
    </row>
    <row r="4623" spans="3:3" ht="30.75" customHeight="1" x14ac:dyDescent="0.25">
      <c r="C4623" s="74"/>
    </row>
    <row r="4624" spans="3:3" ht="30.75" customHeight="1" x14ac:dyDescent="0.25">
      <c r="C4624" s="74"/>
    </row>
    <row r="4625" spans="3:3" ht="30.75" customHeight="1" x14ac:dyDescent="0.25">
      <c r="C4625" s="74"/>
    </row>
    <row r="4626" spans="3:3" ht="30.75" customHeight="1" x14ac:dyDescent="0.25">
      <c r="C4626" s="74"/>
    </row>
    <row r="4627" spans="3:3" ht="30.75" customHeight="1" x14ac:dyDescent="0.25">
      <c r="C4627" s="74"/>
    </row>
    <row r="4628" spans="3:3" ht="30.75" customHeight="1" x14ac:dyDescent="0.25">
      <c r="C4628" s="74"/>
    </row>
    <row r="4629" spans="3:3" ht="30.75" customHeight="1" x14ac:dyDescent="0.25">
      <c r="C4629" s="74"/>
    </row>
    <row r="4630" spans="3:3" ht="30.75" customHeight="1" x14ac:dyDescent="0.25">
      <c r="C4630" s="74"/>
    </row>
    <row r="4631" spans="3:3" ht="30.75" customHeight="1" x14ac:dyDescent="0.25">
      <c r="C4631" s="74"/>
    </row>
    <row r="4632" spans="3:3" ht="30.75" customHeight="1" x14ac:dyDescent="0.25">
      <c r="C4632" s="74"/>
    </row>
    <row r="4633" spans="3:3" ht="30.75" customHeight="1" x14ac:dyDescent="0.25">
      <c r="C4633" s="74"/>
    </row>
    <row r="4634" spans="3:3" ht="30.75" customHeight="1" x14ac:dyDescent="0.25">
      <c r="C4634" s="74"/>
    </row>
    <row r="4635" spans="3:3" ht="30.75" customHeight="1" x14ac:dyDescent="0.25">
      <c r="C4635" s="74"/>
    </row>
    <row r="4636" spans="3:3" ht="30.75" customHeight="1" x14ac:dyDescent="0.25">
      <c r="C4636" s="74"/>
    </row>
    <row r="4637" spans="3:3" ht="30.75" customHeight="1" x14ac:dyDescent="0.25">
      <c r="C4637" s="74"/>
    </row>
    <row r="4638" spans="3:3" ht="30.75" customHeight="1" x14ac:dyDescent="0.25">
      <c r="C4638" s="74"/>
    </row>
    <row r="4639" spans="3:3" ht="30.75" customHeight="1" x14ac:dyDescent="0.25">
      <c r="C4639" s="74"/>
    </row>
    <row r="4640" spans="3:3" ht="30.75" customHeight="1" x14ac:dyDescent="0.25">
      <c r="C4640" s="74"/>
    </row>
    <row r="4641" spans="3:3" ht="30.75" customHeight="1" x14ac:dyDescent="0.25">
      <c r="C4641" s="74"/>
    </row>
    <row r="4642" spans="3:3" ht="30.75" customHeight="1" x14ac:dyDescent="0.25">
      <c r="C4642" s="74"/>
    </row>
    <row r="4643" spans="3:3" ht="30.75" customHeight="1" x14ac:dyDescent="0.25">
      <c r="C4643" s="74"/>
    </row>
    <row r="4644" spans="3:3" ht="30.75" customHeight="1" x14ac:dyDescent="0.25">
      <c r="C4644" s="74"/>
    </row>
    <row r="4645" spans="3:3" ht="30.75" customHeight="1" x14ac:dyDescent="0.25">
      <c r="C4645" s="74"/>
    </row>
    <row r="4646" spans="3:3" ht="30.75" customHeight="1" x14ac:dyDescent="0.25">
      <c r="C4646" s="74"/>
    </row>
    <row r="4647" spans="3:3" ht="30.75" customHeight="1" x14ac:dyDescent="0.25">
      <c r="C4647" s="74"/>
    </row>
    <row r="4648" spans="3:3" ht="30.75" customHeight="1" x14ac:dyDescent="0.25">
      <c r="C4648" s="74"/>
    </row>
    <row r="4649" spans="3:3" ht="30.75" customHeight="1" x14ac:dyDescent="0.25">
      <c r="C4649" s="74"/>
    </row>
    <row r="4650" spans="3:3" ht="30.75" customHeight="1" x14ac:dyDescent="0.25">
      <c r="C4650" s="74"/>
    </row>
    <row r="4651" spans="3:3" ht="30.75" customHeight="1" x14ac:dyDescent="0.25">
      <c r="C4651" s="74"/>
    </row>
    <row r="4652" spans="3:3" ht="30.75" customHeight="1" x14ac:dyDescent="0.25">
      <c r="C4652" s="74"/>
    </row>
    <row r="4653" spans="3:3" ht="30.75" customHeight="1" x14ac:dyDescent="0.25">
      <c r="C4653" s="74"/>
    </row>
    <row r="4654" spans="3:3" ht="30.75" customHeight="1" x14ac:dyDescent="0.25">
      <c r="C4654" s="74"/>
    </row>
    <row r="4655" spans="3:3" ht="30.75" customHeight="1" x14ac:dyDescent="0.25">
      <c r="C4655" s="74"/>
    </row>
    <row r="4656" spans="3:3" ht="30.75" customHeight="1" x14ac:dyDescent="0.25">
      <c r="C4656" s="74"/>
    </row>
    <row r="4657" spans="3:3" ht="30.75" customHeight="1" x14ac:dyDescent="0.25">
      <c r="C4657" s="74"/>
    </row>
    <row r="4658" spans="3:3" ht="30.75" customHeight="1" x14ac:dyDescent="0.25">
      <c r="C4658" s="74"/>
    </row>
    <row r="4659" spans="3:3" ht="30.75" customHeight="1" x14ac:dyDescent="0.25">
      <c r="C4659" s="74"/>
    </row>
    <row r="4660" spans="3:3" ht="30.75" customHeight="1" x14ac:dyDescent="0.25">
      <c r="C4660" s="74"/>
    </row>
    <row r="4661" spans="3:3" ht="30.75" customHeight="1" x14ac:dyDescent="0.25">
      <c r="C4661" s="74"/>
    </row>
    <row r="4662" spans="3:3" ht="30.75" customHeight="1" x14ac:dyDescent="0.25">
      <c r="C4662" s="74"/>
    </row>
    <row r="4663" spans="3:3" ht="30.75" customHeight="1" x14ac:dyDescent="0.25">
      <c r="C4663" s="74"/>
    </row>
    <row r="4664" spans="3:3" ht="30.75" customHeight="1" x14ac:dyDescent="0.25">
      <c r="C4664" s="74"/>
    </row>
    <row r="4665" spans="3:3" ht="30.75" customHeight="1" x14ac:dyDescent="0.25">
      <c r="C4665" s="74"/>
    </row>
    <row r="4666" spans="3:3" ht="30.75" customHeight="1" x14ac:dyDescent="0.25">
      <c r="C4666" s="74"/>
    </row>
    <row r="4667" spans="3:3" ht="30.75" customHeight="1" x14ac:dyDescent="0.25">
      <c r="C4667" s="74"/>
    </row>
    <row r="4668" spans="3:3" ht="30.75" customHeight="1" x14ac:dyDescent="0.25">
      <c r="C4668" s="74"/>
    </row>
    <row r="4669" spans="3:3" ht="30.75" customHeight="1" x14ac:dyDescent="0.25">
      <c r="C4669" s="74"/>
    </row>
    <row r="4670" spans="3:3" ht="30.75" customHeight="1" x14ac:dyDescent="0.25">
      <c r="C4670" s="74"/>
    </row>
    <row r="4671" spans="3:3" ht="30.75" customHeight="1" x14ac:dyDescent="0.25">
      <c r="C4671" s="74"/>
    </row>
    <row r="4672" spans="3:3" ht="30.75" customHeight="1" x14ac:dyDescent="0.25">
      <c r="C4672" s="74"/>
    </row>
    <row r="4673" spans="3:3" ht="30.75" customHeight="1" x14ac:dyDescent="0.25">
      <c r="C4673" s="74"/>
    </row>
    <row r="4674" spans="3:3" ht="30.75" customHeight="1" x14ac:dyDescent="0.25">
      <c r="C4674" s="74"/>
    </row>
    <row r="4675" spans="3:3" ht="30.75" customHeight="1" x14ac:dyDescent="0.25">
      <c r="C4675" s="74"/>
    </row>
    <row r="4676" spans="3:3" ht="30.75" customHeight="1" x14ac:dyDescent="0.25">
      <c r="C4676" s="74"/>
    </row>
    <row r="4677" spans="3:3" ht="30.75" customHeight="1" x14ac:dyDescent="0.25">
      <c r="C4677" s="74"/>
    </row>
    <row r="4678" spans="3:3" ht="30.75" customHeight="1" x14ac:dyDescent="0.25">
      <c r="C4678" s="74"/>
    </row>
    <row r="4679" spans="3:3" ht="30.75" customHeight="1" x14ac:dyDescent="0.25">
      <c r="C4679" s="74"/>
    </row>
    <row r="4680" spans="3:3" ht="30.75" customHeight="1" x14ac:dyDescent="0.25">
      <c r="C4680" s="74"/>
    </row>
    <row r="4681" spans="3:3" ht="30.75" customHeight="1" x14ac:dyDescent="0.25">
      <c r="C4681" s="74"/>
    </row>
    <row r="4682" spans="3:3" ht="30.75" customHeight="1" x14ac:dyDescent="0.25">
      <c r="C4682" s="74"/>
    </row>
    <row r="4683" spans="3:3" ht="30.75" customHeight="1" x14ac:dyDescent="0.25">
      <c r="C4683" s="74"/>
    </row>
    <row r="4684" spans="3:3" ht="30.75" customHeight="1" x14ac:dyDescent="0.25">
      <c r="C4684" s="74"/>
    </row>
    <row r="4685" spans="3:3" ht="30.75" customHeight="1" x14ac:dyDescent="0.25">
      <c r="C4685" s="74"/>
    </row>
    <row r="4686" spans="3:3" ht="30.75" customHeight="1" x14ac:dyDescent="0.25">
      <c r="C4686" s="74"/>
    </row>
    <row r="4687" spans="3:3" ht="30.75" customHeight="1" x14ac:dyDescent="0.25">
      <c r="C4687" s="74"/>
    </row>
    <row r="4688" spans="3:3" ht="30.75" customHeight="1" x14ac:dyDescent="0.25">
      <c r="C4688" s="74"/>
    </row>
    <row r="4689" spans="3:3" ht="30.75" customHeight="1" x14ac:dyDescent="0.25">
      <c r="C4689" s="74"/>
    </row>
    <row r="4690" spans="3:3" ht="30.75" customHeight="1" x14ac:dyDescent="0.25">
      <c r="C4690" s="74"/>
    </row>
    <row r="4691" spans="3:3" ht="30.75" customHeight="1" x14ac:dyDescent="0.25">
      <c r="C4691" s="74"/>
    </row>
    <row r="4692" spans="3:3" ht="30.75" customHeight="1" x14ac:dyDescent="0.25">
      <c r="C4692" s="74"/>
    </row>
    <row r="4693" spans="3:3" ht="30.75" customHeight="1" x14ac:dyDescent="0.25">
      <c r="C4693" s="74"/>
    </row>
    <row r="4694" spans="3:3" ht="30.75" customHeight="1" x14ac:dyDescent="0.25">
      <c r="C4694" s="74"/>
    </row>
    <row r="4695" spans="3:3" ht="30.75" customHeight="1" x14ac:dyDescent="0.25">
      <c r="C4695" s="74"/>
    </row>
    <row r="4696" spans="3:3" ht="30.75" customHeight="1" x14ac:dyDescent="0.25">
      <c r="C4696" s="74"/>
    </row>
    <row r="4697" spans="3:3" ht="30.75" customHeight="1" x14ac:dyDescent="0.25">
      <c r="C4697" s="74"/>
    </row>
    <row r="4698" spans="3:3" ht="30.75" customHeight="1" x14ac:dyDescent="0.25">
      <c r="C4698" s="74"/>
    </row>
    <row r="4699" spans="3:3" ht="30.75" customHeight="1" x14ac:dyDescent="0.25">
      <c r="C4699" s="74"/>
    </row>
    <row r="4700" spans="3:3" ht="30.75" customHeight="1" x14ac:dyDescent="0.25">
      <c r="C4700" s="74"/>
    </row>
    <row r="4701" spans="3:3" ht="30.75" customHeight="1" x14ac:dyDescent="0.25">
      <c r="C4701" s="74"/>
    </row>
    <row r="4702" spans="3:3" ht="30.75" customHeight="1" x14ac:dyDescent="0.25">
      <c r="C4702" s="74"/>
    </row>
    <row r="4703" spans="3:3" ht="30.75" customHeight="1" x14ac:dyDescent="0.25">
      <c r="C4703" s="74"/>
    </row>
    <row r="4704" spans="3:3" ht="30.75" customHeight="1" x14ac:dyDescent="0.25">
      <c r="C4704" s="74"/>
    </row>
    <row r="4705" spans="3:3" ht="30.75" customHeight="1" x14ac:dyDescent="0.25">
      <c r="C4705" s="74"/>
    </row>
    <row r="4706" spans="3:3" ht="30.75" customHeight="1" x14ac:dyDescent="0.25">
      <c r="C4706" s="74"/>
    </row>
    <row r="4707" spans="3:3" ht="30.75" customHeight="1" x14ac:dyDescent="0.25">
      <c r="C4707" s="74"/>
    </row>
    <row r="4708" spans="3:3" ht="30.75" customHeight="1" x14ac:dyDescent="0.25">
      <c r="C4708" s="74"/>
    </row>
    <row r="4709" spans="3:3" ht="30.75" customHeight="1" x14ac:dyDescent="0.25">
      <c r="C4709" s="74"/>
    </row>
    <row r="4710" spans="3:3" ht="30.75" customHeight="1" x14ac:dyDescent="0.25">
      <c r="C4710" s="74"/>
    </row>
    <row r="4711" spans="3:3" ht="30.75" customHeight="1" x14ac:dyDescent="0.25">
      <c r="C4711" s="74"/>
    </row>
    <row r="4712" spans="3:3" ht="30.75" customHeight="1" x14ac:dyDescent="0.25">
      <c r="C4712" s="74"/>
    </row>
    <row r="4713" spans="3:3" ht="30.75" customHeight="1" x14ac:dyDescent="0.25">
      <c r="C4713" s="74"/>
    </row>
    <row r="4714" spans="3:3" ht="30.75" customHeight="1" x14ac:dyDescent="0.25">
      <c r="C4714" s="74"/>
    </row>
    <row r="4715" spans="3:3" ht="30.75" customHeight="1" x14ac:dyDescent="0.25">
      <c r="C4715" s="74"/>
    </row>
    <row r="4716" spans="3:3" ht="30.75" customHeight="1" x14ac:dyDescent="0.25">
      <c r="C4716" s="74"/>
    </row>
    <row r="4717" spans="3:3" ht="30.75" customHeight="1" x14ac:dyDescent="0.25">
      <c r="C4717" s="74"/>
    </row>
    <row r="4718" spans="3:3" ht="30.75" customHeight="1" x14ac:dyDescent="0.25">
      <c r="C4718" s="74"/>
    </row>
    <row r="4719" spans="3:3" ht="30.75" customHeight="1" x14ac:dyDescent="0.25">
      <c r="C4719" s="74"/>
    </row>
    <row r="4720" spans="3:3" ht="30.75" customHeight="1" x14ac:dyDescent="0.25">
      <c r="C4720" s="74"/>
    </row>
    <row r="4721" spans="3:3" ht="30.75" customHeight="1" x14ac:dyDescent="0.25">
      <c r="C4721" s="74"/>
    </row>
    <row r="4722" spans="3:3" ht="30.75" customHeight="1" x14ac:dyDescent="0.25">
      <c r="C4722" s="74"/>
    </row>
    <row r="4723" spans="3:3" ht="30.75" customHeight="1" x14ac:dyDescent="0.25">
      <c r="C4723" s="74"/>
    </row>
    <row r="4724" spans="3:3" ht="30.75" customHeight="1" x14ac:dyDescent="0.25">
      <c r="C4724" s="74"/>
    </row>
    <row r="4725" spans="3:3" ht="30.75" customHeight="1" x14ac:dyDescent="0.25">
      <c r="C4725" s="74"/>
    </row>
    <row r="4726" spans="3:3" ht="30.75" customHeight="1" x14ac:dyDescent="0.25">
      <c r="C4726" s="74"/>
    </row>
    <row r="4727" spans="3:3" ht="30.75" customHeight="1" x14ac:dyDescent="0.25">
      <c r="C4727" s="74"/>
    </row>
    <row r="4728" spans="3:3" ht="30.75" customHeight="1" x14ac:dyDescent="0.25">
      <c r="C4728" s="74"/>
    </row>
    <row r="4729" spans="3:3" ht="30.75" customHeight="1" x14ac:dyDescent="0.25">
      <c r="C4729" s="74"/>
    </row>
    <row r="4730" spans="3:3" ht="30.75" customHeight="1" x14ac:dyDescent="0.25">
      <c r="C4730" s="74"/>
    </row>
    <row r="4731" spans="3:3" ht="30.75" customHeight="1" x14ac:dyDescent="0.25">
      <c r="C4731" s="74"/>
    </row>
    <row r="4732" spans="3:3" ht="30.75" customHeight="1" x14ac:dyDescent="0.25">
      <c r="C4732" s="74"/>
    </row>
    <row r="4733" spans="3:3" ht="30.75" customHeight="1" x14ac:dyDescent="0.25">
      <c r="C4733" s="74"/>
    </row>
    <row r="4734" spans="3:3" ht="30.75" customHeight="1" x14ac:dyDescent="0.25">
      <c r="C4734" s="74"/>
    </row>
    <row r="4735" spans="3:3" ht="30.75" customHeight="1" x14ac:dyDescent="0.25">
      <c r="C4735" s="74"/>
    </row>
    <row r="4736" spans="3:3" ht="30.75" customHeight="1" x14ac:dyDescent="0.25">
      <c r="C4736" s="74"/>
    </row>
    <row r="4737" spans="3:3" ht="30.75" customHeight="1" x14ac:dyDescent="0.25">
      <c r="C4737" s="74"/>
    </row>
    <row r="4738" spans="3:3" ht="30.75" customHeight="1" x14ac:dyDescent="0.25">
      <c r="C4738" s="74"/>
    </row>
    <row r="4739" spans="3:3" ht="30.75" customHeight="1" x14ac:dyDescent="0.25">
      <c r="C4739" s="74"/>
    </row>
    <row r="4740" spans="3:3" ht="30.75" customHeight="1" x14ac:dyDescent="0.25">
      <c r="C4740" s="74"/>
    </row>
    <row r="4741" spans="3:3" ht="30.75" customHeight="1" x14ac:dyDescent="0.25">
      <c r="C4741" s="74"/>
    </row>
    <row r="4742" spans="3:3" ht="30.75" customHeight="1" x14ac:dyDescent="0.25">
      <c r="C4742" s="74"/>
    </row>
    <row r="4743" spans="3:3" ht="30.75" customHeight="1" x14ac:dyDescent="0.25">
      <c r="C4743" s="74"/>
    </row>
    <row r="4744" spans="3:3" ht="30.75" customHeight="1" x14ac:dyDescent="0.25">
      <c r="C4744" s="74"/>
    </row>
    <row r="4745" spans="3:3" ht="30.75" customHeight="1" x14ac:dyDescent="0.25">
      <c r="C4745" s="74"/>
    </row>
    <row r="4746" spans="3:3" ht="30.75" customHeight="1" x14ac:dyDescent="0.25">
      <c r="C4746" s="74"/>
    </row>
    <row r="4747" spans="3:3" ht="30.75" customHeight="1" x14ac:dyDescent="0.25">
      <c r="C4747" s="74"/>
    </row>
    <row r="4748" spans="3:3" ht="30.75" customHeight="1" x14ac:dyDescent="0.25">
      <c r="C4748" s="74"/>
    </row>
    <row r="4749" spans="3:3" ht="30.75" customHeight="1" x14ac:dyDescent="0.25">
      <c r="C4749" s="74"/>
    </row>
    <row r="4750" spans="3:3" ht="30.75" customHeight="1" x14ac:dyDescent="0.25">
      <c r="C4750" s="74"/>
    </row>
    <row r="4751" spans="3:3" ht="30.75" customHeight="1" x14ac:dyDescent="0.25">
      <c r="C4751" s="74"/>
    </row>
    <row r="4752" spans="3:3" ht="30.75" customHeight="1" x14ac:dyDescent="0.25">
      <c r="C4752" s="74"/>
    </row>
    <row r="4753" spans="3:3" ht="30.75" customHeight="1" x14ac:dyDescent="0.25">
      <c r="C4753" s="74"/>
    </row>
    <row r="4754" spans="3:3" ht="30.75" customHeight="1" x14ac:dyDescent="0.25">
      <c r="C4754" s="74"/>
    </row>
    <row r="4755" spans="3:3" ht="30.75" customHeight="1" x14ac:dyDescent="0.25">
      <c r="C4755" s="74"/>
    </row>
    <row r="4756" spans="3:3" ht="30.75" customHeight="1" x14ac:dyDescent="0.25">
      <c r="C4756" s="74"/>
    </row>
    <row r="4757" spans="3:3" ht="30.75" customHeight="1" x14ac:dyDescent="0.25">
      <c r="C4757" s="74"/>
    </row>
    <row r="4758" spans="3:3" ht="30.75" customHeight="1" x14ac:dyDescent="0.25">
      <c r="C4758" s="74"/>
    </row>
    <row r="4759" spans="3:3" ht="30.75" customHeight="1" x14ac:dyDescent="0.25">
      <c r="C4759" s="74"/>
    </row>
    <row r="4760" spans="3:3" ht="30.75" customHeight="1" x14ac:dyDescent="0.25">
      <c r="C4760" s="74"/>
    </row>
    <row r="4761" spans="3:3" ht="30.75" customHeight="1" x14ac:dyDescent="0.25">
      <c r="C4761" s="74"/>
    </row>
    <row r="4762" spans="3:3" ht="30.75" customHeight="1" x14ac:dyDescent="0.25">
      <c r="C4762" s="74"/>
    </row>
    <row r="4763" spans="3:3" ht="30.75" customHeight="1" x14ac:dyDescent="0.25">
      <c r="C4763" s="74"/>
    </row>
    <row r="4764" spans="3:3" ht="30.75" customHeight="1" x14ac:dyDescent="0.25">
      <c r="C4764" s="74"/>
    </row>
    <row r="4765" spans="3:3" ht="30.75" customHeight="1" x14ac:dyDescent="0.25">
      <c r="C4765" s="74"/>
    </row>
    <row r="4766" spans="3:3" ht="30.75" customHeight="1" x14ac:dyDescent="0.25">
      <c r="C4766" s="74"/>
    </row>
    <row r="4767" spans="3:3" ht="30.75" customHeight="1" x14ac:dyDescent="0.25">
      <c r="C4767" s="74"/>
    </row>
    <row r="4768" spans="3:3" ht="30.75" customHeight="1" x14ac:dyDescent="0.25">
      <c r="C4768" s="74"/>
    </row>
    <row r="4769" spans="3:3" ht="30.75" customHeight="1" x14ac:dyDescent="0.25">
      <c r="C4769" s="74"/>
    </row>
    <row r="4770" spans="3:3" ht="30.75" customHeight="1" x14ac:dyDescent="0.25">
      <c r="C4770" s="74"/>
    </row>
    <row r="4771" spans="3:3" ht="30.75" customHeight="1" x14ac:dyDescent="0.25">
      <c r="C4771" s="74"/>
    </row>
    <row r="4772" spans="3:3" ht="30.75" customHeight="1" x14ac:dyDescent="0.25">
      <c r="C4772" s="74"/>
    </row>
    <row r="4773" spans="3:3" ht="30.75" customHeight="1" x14ac:dyDescent="0.25">
      <c r="C4773" s="74"/>
    </row>
    <row r="4774" spans="3:3" ht="30.75" customHeight="1" x14ac:dyDescent="0.25">
      <c r="C4774" s="74"/>
    </row>
    <row r="4775" spans="3:3" ht="30.75" customHeight="1" x14ac:dyDescent="0.25">
      <c r="C4775" s="74"/>
    </row>
    <row r="4776" spans="3:3" ht="30.75" customHeight="1" x14ac:dyDescent="0.25">
      <c r="C4776" s="74"/>
    </row>
    <row r="4777" spans="3:3" ht="30.75" customHeight="1" x14ac:dyDescent="0.25">
      <c r="C4777" s="74"/>
    </row>
    <row r="4778" spans="3:3" ht="30.75" customHeight="1" x14ac:dyDescent="0.25">
      <c r="C4778" s="74"/>
    </row>
    <row r="4779" spans="3:3" ht="30.75" customHeight="1" x14ac:dyDescent="0.25">
      <c r="C4779" s="74"/>
    </row>
    <row r="4780" spans="3:3" ht="30.75" customHeight="1" x14ac:dyDescent="0.25">
      <c r="C4780" s="74"/>
    </row>
    <row r="4781" spans="3:3" ht="30.75" customHeight="1" x14ac:dyDescent="0.25">
      <c r="C4781" s="74"/>
    </row>
    <row r="4782" spans="3:3" ht="30.75" customHeight="1" x14ac:dyDescent="0.25">
      <c r="C4782" s="74"/>
    </row>
    <row r="4783" spans="3:3" ht="30.75" customHeight="1" x14ac:dyDescent="0.25">
      <c r="C4783" s="74"/>
    </row>
    <row r="4784" spans="3:3" ht="30.75" customHeight="1" x14ac:dyDescent="0.25">
      <c r="C4784" s="74"/>
    </row>
    <row r="4785" spans="3:3" ht="30.75" customHeight="1" x14ac:dyDescent="0.25">
      <c r="C4785" s="74"/>
    </row>
    <row r="4786" spans="3:3" ht="30.75" customHeight="1" x14ac:dyDescent="0.25">
      <c r="C4786" s="74"/>
    </row>
    <row r="4787" spans="3:3" ht="30.75" customHeight="1" x14ac:dyDescent="0.25">
      <c r="C4787" s="74"/>
    </row>
    <row r="4788" spans="3:3" ht="30.75" customHeight="1" x14ac:dyDescent="0.25">
      <c r="C4788" s="74"/>
    </row>
    <row r="4789" spans="3:3" ht="30.75" customHeight="1" x14ac:dyDescent="0.25">
      <c r="C4789" s="74"/>
    </row>
    <row r="4790" spans="3:3" ht="30.75" customHeight="1" x14ac:dyDescent="0.25">
      <c r="C4790" s="74"/>
    </row>
    <row r="4791" spans="3:3" ht="30.75" customHeight="1" x14ac:dyDescent="0.25">
      <c r="C4791" s="74"/>
    </row>
    <row r="4792" spans="3:3" ht="30.75" customHeight="1" x14ac:dyDescent="0.25">
      <c r="C4792" s="74"/>
    </row>
    <row r="4793" spans="3:3" ht="30.75" customHeight="1" x14ac:dyDescent="0.25">
      <c r="C4793" s="74"/>
    </row>
    <row r="4794" spans="3:3" ht="30.75" customHeight="1" x14ac:dyDescent="0.25">
      <c r="C4794" s="74"/>
    </row>
    <row r="4795" spans="3:3" ht="30.75" customHeight="1" x14ac:dyDescent="0.25">
      <c r="C4795" s="74"/>
    </row>
    <row r="4796" spans="3:3" ht="30.75" customHeight="1" x14ac:dyDescent="0.25">
      <c r="C4796" s="74"/>
    </row>
    <row r="4797" spans="3:3" ht="30.75" customHeight="1" x14ac:dyDescent="0.25">
      <c r="C4797" s="74"/>
    </row>
    <row r="4798" spans="3:3" ht="30.75" customHeight="1" x14ac:dyDescent="0.25">
      <c r="C4798" s="74"/>
    </row>
    <row r="4799" spans="3:3" ht="30.75" customHeight="1" x14ac:dyDescent="0.25">
      <c r="C4799" s="74"/>
    </row>
    <row r="4800" spans="3:3" ht="30.75" customHeight="1" x14ac:dyDescent="0.25">
      <c r="C4800" s="74"/>
    </row>
    <row r="4801" spans="3:3" ht="30.75" customHeight="1" x14ac:dyDescent="0.25">
      <c r="C4801" s="74"/>
    </row>
    <row r="4802" spans="3:3" ht="30.75" customHeight="1" x14ac:dyDescent="0.25">
      <c r="C4802" s="74"/>
    </row>
    <row r="4803" spans="3:3" ht="30.75" customHeight="1" x14ac:dyDescent="0.25">
      <c r="C4803" s="74"/>
    </row>
    <row r="4804" spans="3:3" ht="30.75" customHeight="1" x14ac:dyDescent="0.25">
      <c r="C4804" s="74"/>
    </row>
    <row r="4805" spans="3:3" ht="30.75" customHeight="1" x14ac:dyDescent="0.25">
      <c r="C4805" s="74"/>
    </row>
    <row r="4806" spans="3:3" ht="30.75" customHeight="1" x14ac:dyDescent="0.25">
      <c r="C4806" s="74"/>
    </row>
    <row r="4807" spans="3:3" ht="30.75" customHeight="1" x14ac:dyDescent="0.25">
      <c r="C4807" s="74"/>
    </row>
    <row r="4808" spans="3:3" ht="30.75" customHeight="1" x14ac:dyDescent="0.25">
      <c r="C4808" s="74"/>
    </row>
    <row r="4809" spans="3:3" ht="30.75" customHeight="1" x14ac:dyDescent="0.25">
      <c r="C4809" s="74"/>
    </row>
    <row r="4810" spans="3:3" ht="30.75" customHeight="1" x14ac:dyDescent="0.25">
      <c r="C4810" s="74"/>
    </row>
    <row r="4811" spans="3:3" ht="30.75" customHeight="1" x14ac:dyDescent="0.25">
      <c r="C4811" s="74"/>
    </row>
    <row r="4812" spans="3:3" ht="30.75" customHeight="1" x14ac:dyDescent="0.25">
      <c r="C4812" s="74"/>
    </row>
    <row r="4813" spans="3:3" ht="30.75" customHeight="1" x14ac:dyDescent="0.25">
      <c r="C4813" s="74"/>
    </row>
    <row r="4814" spans="3:3" ht="30.75" customHeight="1" x14ac:dyDescent="0.25">
      <c r="C4814" s="74"/>
    </row>
    <row r="4815" spans="3:3" ht="30.75" customHeight="1" x14ac:dyDescent="0.25">
      <c r="C4815" s="74"/>
    </row>
    <row r="4816" spans="3:3" ht="30.75" customHeight="1" x14ac:dyDescent="0.25">
      <c r="C4816" s="74"/>
    </row>
    <row r="4817" spans="3:3" ht="30.75" customHeight="1" x14ac:dyDescent="0.25">
      <c r="C4817" s="74"/>
    </row>
    <row r="4818" spans="3:3" ht="30.75" customHeight="1" x14ac:dyDescent="0.25">
      <c r="C4818" s="74"/>
    </row>
    <row r="4819" spans="3:3" ht="30.75" customHeight="1" x14ac:dyDescent="0.25">
      <c r="C4819" s="74"/>
    </row>
    <row r="4820" spans="3:3" ht="30.75" customHeight="1" x14ac:dyDescent="0.25">
      <c r="C4820" s="74"/>
    </row>
    <row r="4821" spans="3:3" ht="30.75" customHeight="1" x14ac:dyDescent="0.25">
      <c r="C4821" s="74"/>
    </row>
    <row r="4822" spans="3:3" ht="30.75" customHeight="1" x14ac:dyDescent="0.25">
      <c r="C4822" s="74"/>
    </row>
    <row r="4823" spans="3:3" ht="30.75" customHeight="1" x14ac:dyDescent="0.25">
      <c r="C4823" s="74"/>
    </row>
    <row r="4824" spans="3:3" ht="30.75" customHeight="1" x14ac:dyDescent="0.25">
      <c r="C4824" s="74"/>
    </row>
    <row r="4825" spans="3:3" ht="30.75" customHeight="1" x14ac:dyDescent="0.25">
      <c r="C4825" s="74"/>
    </row>
    <row r="4826" spans="3:3" ht="30.75" customHeight="1" x14ac:dyDescent="0.25">
      <c r="C4826" s="74"/>
    </row>
    <row r="4827" spans="3:3" ht="30.75" customHeight="1" x14ac:dyDescent="0.25">
      <c r="C4827" s="74"/>
    </row>
    <row r="4828" spans="3:3" ht="30.75" customHeight="1" x14ac:dyDescent="0.25">
      <c r="C4828" s="74"/>
    </row>
    <row r="4829" spans="3:3" ht="30.75" customHeight="1" x14ac:dyDescent="0.25">
      <c r="C4829" s="74"/>
    </row>
    <row r="4830" spans="3:3" ht="30.75" customHeight="1" x14ac:dyDescent="0.25">
      <c r="C4830" s="74"/>
    </row>
    <row r="4831" spans="3:3" ht="30.75" customHeight="1" x14ac:dyDescent="0.25">
      <c r="C4831" s="74"/>
    </row>
    <row r="4832" spans="3:3" ht="30.75" customHeight="1" x14ac:dyDescent="0.25">
      <c r="C4832" s="74"/>
    </row>
    <row r="4833" spans="3:3" ht="30.75" customHeight="1" x14ac:dyDescent="0.25">
      <c r="C4833" s="74"/>
    </row>
    <row r="4834" spans="3:3" ht="30.75" customHeight="1" x14ac:dyDescent="0.25">
      <c r="C4834" s="74"/>
    </row>
    <row r="4835" spans="3:3" ht="30.75" customHeight="1" x14ac:dyDescent="0.25">
      <c r="C4835" s="74"/>
    </row>
    <row r="4836" spans="3:3" ht="30.75" customHeight="1" x14ac:dyDescent="0.25">
      <c r="C4836" s="74"/>
    </row>
    <row r="4837" spans="3:3" ht="30.75" customHeight="1" x14ac:dyDescent="0.25">
      <c r="C4837" s="74"/>
    </row>
    <row r="4838" spans="3:3" ht="30.75" customHeight="1" x14ac:dyDescent="0.25">
      <c r="C4838" s="74"/>
    </row>
    <row r="4839" spans="3:3" ht="30.75" customHeight="1" x14ac:dyDescent="0.25">
      <c r="C4839" s="74"/>
    </row>
    <row r="4840" spans="3:3" ht="30.75" customHeight="1" x14ac:dyDescent="0.25">
      <c r="C4840" s="74"/>
    </row>
    <row r="4841" spans="3:3" ht="30.75" customHeight="1" x14ac:dyDescent="0.25">
      <c r="C4841" s="74"/>
    </row>
    <row r="4842" spans="3:3" ht="30.75" customHeight="1" x14ac:dyDescent="0.25">
      <c r="C4842" s="74"/>
    </row>
    <row r="4843" spans="3:3" ht="30.75" customHeight="1" x14ac:dyDescent="0.25">
      <c r="C4843" s="74"/>
    </row>
    <row r="4844" spans="3:3" ht="30.75" customHeight="1" x14ac:dyDescent="0.25">
      <c r="C4844" s="74"/>
    </row>
    <row r="4845" spans="3:3" ht="30.75" customHeight="1" x14ac:dyDescent="0.25">
      <c r="C4845" s="74"/>
    </row>
    <row r="4846" spans="3:3" ht="30.75" customHeight="1" x14ac:dyDescent="0.25">
      <c r="C4846" s="74"/>
    </row>
    <row r="4847" spans="3:3" ht="30.75" customHeight="1" x14ac:dyDescent="0.25">
      <c r="C4847" s="74"/>
    </row>
    <row r="4848" spans="3:3" ht="30.75" customHeight="1" x14ac:dyDescent="0.25">
      <c r="C4848" s="74"/>
    </row>
    <row r="4849" spans="3:3" ht="30.75" customHeight="1" x14ac:dyDescent="0.25">
      <c r="C4849" s="74"/>
    </row>
    <row r="4850" spans="3:3" ht="30.75" customHeight="1" x14ac:dyDescent="0.25">
      <c r="C4850" s="74"/>
    </row>
    <row r="4851" spans="3:3" ht="30.75" customHeight="1" x14ac:dyDescent="0.25">
      <c r="C4851" s="74"/>
    </row>
    <row r="4852" spans="3:3" ht="30.75" customHeight="1" x14ac:dyDescent="0.25">
      <c r="C4852" s="74"/>
    </row>
    <row r="4853" spans="3:3" ht="30.75" customHeight="1" x14ac:dyDescent="0.25">
      <c r="C4853" s="74"/>
    </row>
    <row r="4854" spans="3:3" ht="30.75" customHeight="1" x14ac:dyDescent="0.25">
      <c r="C4854" s="74"/>
    </row>
    <row r="4855" spans="3:3" ht="30.75" customHeight="1" x14ac:dyDescent="0.25">
      <c r="C4855" s="74"/>
    </row>
    <row r="4856" spans="3:3" ht="30.75" customHeight="1" x14ac:dyDescent="0.25">
      <c r="C4856" s="74"/>
    </row>
    <row r="4857" spans="3:3" ht="30.75" customHeight="1" x14ac:dyDescent="0.25">
      <c r="C4857" s="74"/>
    </row>
    <row r="4858" spans="3:3" ht="30.75" customHeight="1" x14ac:dyDescent="0.25">
      <c r="C4858" s="74"/>
    </row>
    <row r="4859" spans="3:3" ht="30.75" customHeight="1" x14ac:dyDescent="0.25">
      <c r="C4859" s="74"/>
    </row>
    <row r="4860" spans="3:3" ht="30.75" customHeight="1" x14ac:dyDescent="0.25">
      <c r="C4860" s="74"/>
    </row>
    <row r="4861" spans="3:3" ht="30.75" customHeight="1" x14ac:dyDescent="0.25">
      <c r="C4861" s="74"/>
    </row>
    <row r="4862" spans="3:3" ht="30.75" customHeight="1" x14ac:dyDescent="0.25">
      <c r="C4862" s="74"/>
    </row>
    <row r="4863" spans="3:3" ht="30.75" customHeight="1" x14ac:dyDescent="0.25">
      <c r="C4863" s="74"/>
    </row>
    <row r="4864" spans="3:3" ht="30.75" customHeight="1" x14ac:dyDescent="0.25">
      <c r="C4864" s="74"/>
    </row>
    <row r="4865" spans="3:3" ht="30.75" customHeight="1" x14ac:dyDescent="0.25">
      <c r="C4865" s="74"/>
    </row>
    <row r="4866" spans="3:3" ht="30.75" customHeight="1" x14ac:dyDescent="0.25">
      <c r="C4866" s="74"/>
    </row>
    <row r="4867" spans="3:3" ht="30.75" customHeight="1" x14ac:dyDescent="0.25">
      <c r="C4867" s="74"/>
    </row>
    <row r="4868" spans="3:3" ht="30.75" customHeight="1" x14ac:dyDescent="0.25">
      <c r="C4868" s="74"/>
    </row>
    <row r="4869" spans="3:3" ht="30.75" customHeight="1" x14ac:dyDescent="0.25">
      <c r="C4869" s="74"/>
    </row>
    <row r="4870" spans="3:3" ht="30.75" customHeight="1" x14ac:dyDescent="0.25">
      <c r="C4870" s="74"/>
    </row>
    <row r="4871" spans="3:3" ht="30.75" customHeight="1" x14ac:dyDescent="0.25">
      <c r="C4871" s="74"/>
    </row>
    <row r="4872" spans="3:3" ht="30.75" customHeight="1" x14ac:dyDescent="0.25">
      <c r="C4872" s="74"/>
    </row>
    <row r="4873" spans="3:3" ht="30.75" customHeight="1" x14ac:dyDescent="0.25">
      <c r="C4873" s="74"/>
    </row>
    <row r="4874" spans="3:3" ht="30.75" customHeight="1" x14ac:dyDescent="0.25">
      <c r="C4874" s="74"/>
    </row>
    <row r="4875" spans="3:3" ht="30.75" customHeight="1" x14ac:dyDescent="0.25">
      <c r="C4875" s="74"/>
    </row>
    <row r="4876" spans="3:3" ht="30.75" customHeight="1" x14ac:dyDescent="0.25">
      <c r="C4876" s="74"/>
    </row>
    <row r="4877" spans="3:3" ht="30.75" customHeight="1" x14ac:dyDescent="0.25">
      <c r="C4877" s="74"/>
    </row>
    <row r="4878" spans="3:3" ht="30.75" customHeight="1" x14ac:dyDescent="0.25">
      <c r="C4878" s="74"/>
    </row>
    <row r="4879" spans="3:3" ht="30.75" customHeight="1" x14ac:dyDescent="0.25">
      <c r="C4879" s="74"/>
    </row>
    <row r="4880" spans="3:3" ht="30.75" customHeight="1" x14ac:dyDescent="0.25">
      <c r="C4880" s="74"/>
    </row>
    <row r="4881" spans="3:3" ht="30.75" customHeight="1" x14ac:dyDescent="0.25">
      <c r="C4881" s="74"/>
    </row>
    <row r="4882" spans="3:3" ht="30.75" customHeight="1" x14ac:dyDescent="0.25">
      <c r="C4882" s="74"/>
    </row>
    <row r="4883" spans="3:3" ht="30.75" customHeight="1" x14ac:dyDescent="0.25">
      <c r="C4883" s="74"/>
    </row>
    <row r="4884" spans="3:3" ht="30.75" customHeight="1" x14ac:dyDescent="0.25">
      <c r="C4884" s="74"/>
    </row>
    <row r="4885" spans="3:3" ht="30.75" customHeight="1" x14ac:dyDescent="0.25">
      <c r="C4885" s="74"/>
    </row>
    <row r="4886" spans="3:3" ht="30.75" customHeight="1" x14ac:dyDescent="0.25">
      <c r="C4886" s="74"/>
    </row>
    <row r="4887" spans="3:3" ht="30.75" customHeight="1" x14ac:dyDescent="0.25">
      <c r="C4887" s="74"/>
    </row>
    <row r="4888" spans="3:3" ht="30.75" customHeight="1" x14ac:dyDescent="0.25">
      <c r="C4888" s="74"/>
    </row>
    <row r="4889" spans="3:3" ht="30.75" customHeight="1" x14ac:dyDescent="0.25">
      <c r="C4889" s="74"/>
    </row>
    <row r="4890" spans="3:3" ht="30.75" customHeight="1" x14ac:dyDescent="0.25">
      <c r="C4890" s="74"/>
    </row>
    <row r="4891" spans="3:3" ht="30.75" customHeight="1" x14ac:dyDescent="0.25">
      <c r="C4891" s="74"/>
    </row>
    <row r="4892" spans="3:3" ht="30.75" customHeight="1" x14ac:dyDescent="0.25">
      <c r="C4892" s="74"/>
    </row>
    <row r="4893" spans="3:3" ht="30.75" customHeight="1" x14ac:dyDescent="0.25">
      <c r="C4893" s="74"/>
    </row>
    <row r="4894" spans="3:3" ht="30.75" customHeight="1" x14ac:dyDescent="0.25">
      <c r="C4894" s="74"/>
    </row>
    <row r="4895" spans="3:3" ht="30.75" customHeight="1" x14ac:dyDescent="0.25">
      <c r="C4895" s="74"/>
    </row>
    <row r="4896" spans="3:3" ht="30.75" customHeight="1" x14ac:dyDescent="0.25">
      <c r="C4896" s="74"/>
    </row>
    <row r="4897" spans="3:3" ht="30.75" customHeight="1" x14ac:dyDescent="0.25">
      <c r="C4897" s="74"/>
    </row>
    <row r="4898" spans="3:3" ht="30.75" customHeight="1" x14ac:dyDescent="0.25">
      <c r="C4898" s="74"/>
    </row>
    <row r="4899" spans="3:3" ht="30.75" customHeight="1" x14ac:dyDescent="0.25">
      <c r="C4899" s="74"/>
    </row>
    <row r="4900" spans="3:3" ht="30.75" customHeight="1" x14ac:dyDescent="0.25">
      <c r="C4900" s="74"/>
    </row>
    <row r="4901" spans="3:3" ht="30.75" customHeight="1" x14ac:dyDescent="0.25">
      <c r="C4901" s="74"/>
    </row>
    <row r="4902" spans="3:3" ht="30.75" customHeight="1" x14ac:dyDescent="0.25">
      <c r="C4902" s="74"/>
    </row>
    <row r="4903" spans="3:3" ht="30.75" customHeight="1" x14ac:dyDescent="0.25">
      <c r="C4903" s="74"/>
    </row>
    <row r="4904" spans="3:3" ht="30.75" customHeight="1" x14ac:dyDescent="0.25">
      <c r="C4904" s="74"/>
    </row>
    <row r="4905" spans="3:3" ht="30.75" customHeight="1" x14ac:dyDescent="0.25">
      <c r="C4905" s="74"/>
    </row>
    <row r="4906" spans="3:3" ht="30.75" customHeight="1" x14ac:dyDescent="0.25">
      <c r="C4906" s="74"/>
    </row>
    <row r="4907" spans="3:3" ht="30.75" customHeight="1" x14ac:dyDescent="0.25">
      <c r="C4907" s="74"/>
    </row>
    <row r="4908" spans="3:3" ht="30.75" customHeight="1" x14ac:dyDescent="0.25">
      <c r="C4908" s="74"/>
    </row>
    <row r="4909" spans="3:3" ht="30.75" customHeight="1" x14ac:dyDescent="0.25">
      <c r="C4909" s="74"/>
    </row>
    <row r="4910" spans="3:3" ht="30.75" customHeight="1" x14ac:dyDescent="0.25">
      <c r="C4910" s="74"/>
    </row>
    <row r="4911" spans="3:3" ht="30.75" customHeight="1" x14ac:dyDescent="0.25">
      <c r="C4911" s="74"/>
    </row>
    <row r="4912" spans="3:3" ht="30.75" customHeight="1" x14ac:dyDescent="0.25">
      <c r="C4912" s="74"/>
    </row>
    <row r="4913" spans="3:3" ht="30.75" customHeight="1" x14ac:dyDescent="0.25">
      <c r="C4913" s="74"/>
    </row>
    <row r="4914" spans="3:3" ht="30.75" customHeight="1" x14ac:dyDescent="0.25">
      <c r="C4914" s="74"/>
    </row>
    <row r="4915" spans="3:3" ht="30.75" customHeight="1" x14ac:dyDescent="0.25">
      <c r="C4915" s="74"/>
    </row>
    <row r="4916" spans="3:3" ht="30.75" customHeight="1" x14ac:dyDescent="0.25">
      <c r="C4916" s="74"/>
    </row>
    <row r="4917" spans="3:3" ht="30.75" customHeight="1" x14ac:dyDescent="0.25">
      <c r="C4917" s="74"/>
    </row>
    <row r="4918" spans="3:3" ht="30.75" customHeight="1" x14ac:dyDescent="0.25">
      <c r="C4918" s="74"/>
    </row>
    <row r="4919" spans="3:3" ht="30.75" customHeight="1" x14ac:dyDescent="0.25">
      <c r="C4919" s="74"/>
    </row>
    <row r="4920" spans="3:3" ht="30.75" customHeight="1" x14ac:dyDescent="0.25">
      <c r="C4920" s="74"/>
    </row>
    <row r="4921" spans="3:3" ht="30.75" customHeight="1" x14ac:dyDescent="0.25">
      <c r="C4921" s="74"/>
    </row>
    <row r="4922" spans="3:3" ht="30.75" customHeight="1" x14ac:dyDescent="0.25">
      <c r="C4922" s="74"/>
    </row>
    <row r="4923" spans="3:3" ht="30.75" customHeight="1" x14ac:dyDescent="0.25">
      <c r="C4923" s="74"/>
    </row>
    <row r="4924" spans="3:3" ht="30.75" customHeight="1" x14ac:dyDescent="0.25">
      <c r="C4924" s="74"/>
    </row>
    <row r="4925" spans="3:3" ht="30.75" customHeight="1" x14ac:dyDescent="0.25">
      <c r="C4925" s="74"/>
    </row>
    <row r="4926" spans="3:3" ht="30.75" customHeight="1" x14ac:dyDescent="0.25">
      <c r="C4926" s="74"/>
    </row>
    <row r="4927" spans="3:3" ht="30.75" customHeight="1" x14ac:dyDescent="0.25">
      <c r="C4927" s="74"/>
    </row>
    <row r="4928" spans="3:3" ht="30.75" customHeight="1" x14ac:dyDescent="0.25">
      <c r="C4928" s="74"/>
    </row>
    <row r="4929" spans="3:3" ht="30.75" customHeight="1" x14ac:dyDescent="0.25">
      <c r="C4929" s="74"/>
    </row>
    <row r="4930" spans="3:3" ht="30.75" customHeight="1" x14ac:dyDescent="0.25">
      <c r="C4930" s="74"/>
    </row>
    <row r="4931" spans="3:3" ht="30.75" customHeight="1" x14ac:dyDescent="0.25">
      <c r="C4931" s="74"/>
    </row>
    <row r="4932" spans="3:3" ht="30.75" customHeight="1" x14ac:dyDescent="0.25">
      <c r="C4932" s="74"/>
    </row>
    <row r="4933" spans="3:3" ht="30.75" customHeight="1" x14ac:dyDescent="0.25">
      <c r="C4933" s="74"/>
    </row>
    <row r="4934" spans="3:3" ht="30.75" customHeight="1" x14ac:dyDescent="0.25">
      <c r="C4934" s="74"/>
    </row>
    <row r="4935" spans="3:3" ht="30.75" customHeight="1" x14ac:dyDescent="0.25">
      <c r="C4935" s="74"/>
    </row>
    <row r="4936" spans="3:3" ht="30.75" customHeight="1" x14ac:dyDescent="0.25">
      <c r="C4936" s="74"/>
    </row>
    <row r="4937" spans="3:3" ht="30.75" customHeight="1" x14ac:dyDescent="0.25">
      <c r="C4937" s="74"/>
    </row>
    <row r="4938" spans="3:3" ht="30.75" customHeight="1" x14ac:dyDescent="0.25">
      <c r="C4938" s="74"/>
    </row>
    <row r="4939" spans="3:3" ht="30.75" customHeight="1" x14ac:dyDescent="0.25">
      <c r="C4939" s="74"/>
    </row>
    <row r="4940" spans="3:3" ht="30.75" customHeight="1" x14ac:dyDescent="0.25">
      <c r="C4940" s="74"/>
    </row>
    <row r="4941" spans="3:3" ht="30.75" customHeight="1" x14ac:dyDescent="0.25">
      <c r="C4941" s="74"/>
    </row>
    <row r="4942" spans="3:3" ht="30.75" customHeight="1" x14ac:dyDescent="0.25">
      <c r="C4942" s="74"/>
    </row>
    <row r="4943" spans="3:3" ht="30.75" customHeight="1" x14ac:dyDescent="0.25">
      <c r="C4943" s="74"/>
    </row>
    <row r="4944" spans="3:3" ht="30.75" customHeight="1" x14ac:dyDescent="0.25">
      <c r="C4944" s="74"/>
    </row>
    <row r="4945" spans="3:3" ht="30.75" customHeight="1" x14ac:dyDescent="0.25">
      <c r="C4945" s="74"/>
    </row>
    <row r="4946" spans="3:3" ht="30.75" customHeight="1" x14ac:dyDescent="0.25">
      <c r="C4946" s="74"/>
    </row>
    <row r="4947" spans="3:3" ht="30.75" customHeight="1" x14ac:dyDescent="0.25">
      <c r="C4947" s="74"/>
    </row>
    <row r="4948" spans="3:3" ht="30.75" customHeight="1" x14ac:dyDescent="0.25">
      <c r="C4948" s="74"/>
    </row>
    <row r="4949" spans="3:3" ht="30.75" customHeight="1" x14ac:dyDescent="0.25">
      <c r="C4949" s="74"/>
    </row>
    <row r="4950" spans="3:3" ht="30.75" customHeight="1" x14ac:dyDescent="0.25">
      <c r="C4950" s="74"/>
    </row>
    <row r="4951" spans="3:3" ht="30.75" customHeight="1" x14ac:dyDescent="0.25">
      <c r="C4951" s="74"/>
    </row>
    <row r="4952" spans="3:3" ht="30.75" customHeight="1" x14ac:dyDescent="0.25">
      <c r="C4952" s="74"/>
    </row>
    <row r="4953" spans="3:3" ht="30.75" customHeight="1" x14ac:dyDescent="0.25">
      <c r="C4953" s="74"/>
    </row>
    <row r="4954" spans="3:3" ht="30.75" customHeight="1" x14ac:dyDescent="0.25">
      <c r="C4954" s="74"/>
    </row>
    <row r="4955" spans="3:3" ht="30.75" customHeight="1" x14ac:dyDescent="0.25">
      <c r="C4955" s="74"/>
    </row>
    <row r="4956" spans="3:3" ht="30.75" customHeight="1" x14ac:dyDescent="0.25">
      <c r="C4956" s="74"/>
    </row>
    <row r="4957" spans="3:3" ht="30.75" customHeight="1" x14ac:dyDescent="0.25">
      <c r="C4957" s="74"/>
    </row>
    <row r="4958" spans="3:3" ht="30.75" customHeight="1" x14ac:dyDescent="0.25">
      <c r="C4958" s="74"/>
    </row>
    <row r="4959" spans="3:3" ht="30.75" customHeight="1" x14ac:dyDescent="0.25">
      <c r="C4959" s="74"/>
    </row>
    <row r="4960" spans="3:3" ht="30.75" customHeight="1" x14ac:dyDescent="0.25">
      <c r="C4960" s="74"/>
    </row>
    <row r="4961" spans="3:3" ht="30.75" customHeight="1" x14ac:dyDescent="0.25">
      <c r="C4961" s="74"/>
    </row>
    <row r="4962" spans="3:3" ht="30.75" customHeight="1" x14ac:dyDescent="0.25">
      <c r="C4962" s="74"/>
    </row>
    <row r="4963" spans="3:3" ht="30.75" customHeight="1" x14ac:dyDescent="0.25">
      <c r="C4963" s="74"/>
    </row>
    <row r="4964" spans="3:3" ht="30.75" customHeight="1" x14ac:dyDescent="0.25">
      <c r="C4964" s="74"/>
    </row>
    <row r="4965" spans="3:3" ht="30.75" customHeight="1" x14ac:dyDescent="0.25">
      <c r="C4965" s="74"/>
    </row>
    <row r="4966" spans="3:3" ht="30.75" customHeight="1" x14ac:dyDescent="0.25">
      <c r="C4966" s="74"/>
    </row>
    <row r="4967" spans="3:3" ht="30.75" customHeight="1" x14ac:dyDescent="0.25">
      <c r="C4967" s="74"/>
    </row>
    <row r="4968" spans="3:3" ht="30.75" customHeight="1" x14ac:dyDescent="0.25">
      <c r="C4968" s="74"/>
    </row>
    <row r="4969" spans="3:3" ht="30.75" customHeight="1" x14ac:dyDescent="0.25">
      <c r="C4969" s="74"/>
    </row>
    <row r="4970" spans="3:3" ht="30.75" customHeight="1" x14ac:dyDescent="0.25">
      <c r="C4970" s="74"/>
    </row>
    <row r="4971" spans="3:3" ht="30.75" customHeight="1" x14ac:dyDescent="0.25">
      <c r="C4971" s="74"/>
    </row>
    <row r="4972" spans="3:3" ht="30.75" customHeight="1" x14ac:dyDescent="0.25">
      <c r="C4972" s="74"/>
    </row>
    <row r="4973" spans="3:3" ht="30.75" customHeight="1" x14ac:dyDescent="0.25">
      <c r="C4973" s="74"/>
    </row>
    <row r="4974" spans="3:3" ht="30.75" customHeight="1" x14ac:dyDescent="0.25">
      <c r="C4974" s="74"/>
    </row>
    <row r="4975" spans="3:3" ht="30.75" customHeight="1" x14ac:dyDescent="0.25">
      <c r="C4975" s="74"/>
    </row>
    <row r="4976" spans="3:3" ht="30.75" customHeight="1" x14ac:dyDescent="0.25">
      <c r="C4976" s="74"/>
    </row>
    <row r="4977" spans="3:3" ht="30.75" customHeight="1" x14ac:dyDescent="0.25">
      <c r="C4977" s="74"/>
    </row>
    <row r="4978" spans="3:3" ht="30.75" customHeight="1" x14ac:dyDescent="0.25">
      <c r="C4978" s="74"/>
    </row>
    <row r="4979" spans="3:3" ht="30.75" customHeight="1" x14ac:dyDescent="0.25">
      <c r="C4979" s="74"/>
    </row>
    <row r="4980" spans="3:3" ht="30.75" customHeight="1" x14ac:dyDescent="0.25">
      <c r="C4980" s="74"/>
    </row>
    <row r="4981" spans="3:3" ht="30.75" customHeight="1" x14ac:dyDescent="0.25">
      <c r="C4981" s="74"/>
    </row>
    <row r="4982" spans="3:3" ht="30.75" customHeight="1" x14ac:dyDescent="0.25">
      <c r="C4982" s="74"/>
    </row>
    <row r="4983" spans="3:3" ht="30.75" customHeight="1" x14ac:dyDescent="0.25">
      <c r="C4983" s="74"/>
    </row>
    <row r="4984" spans="3:3" ht="30.75" customHeight="1" x14ac:dyDescent="0.25">
      <c r="C4984" s="74"/>
    </row>
    <row r="4985" spans="3:3" ht="30.75" customHeight="1" x14ac:dyDescent="0.25">
      <c r="C4985" s="74"/>
    </row>
    <row r="4986" spans="3:3" ht="30.75" customHeight="1" x14ac:dyDescent="0.25">
      <c r="C4986" s="74"/>
    </row>
    <row r="4987" spans="3:3" ht="30.75" customHeight="1" x14ac:dyDescent="0.25">
      <c r="C4987" s="74"/>
    </row>
    <row r="4988" spans="3:3" ht="30.75" customHeight="1" x14ac:dyDescent="0.25">
      <c r="C4988" s="74"/>
    </row>
    <row r="4989" spans="3:3" ht="30.75" customHeight="1" x14ac:dyDescent="0.25">
      <c r="C4989" s="74"/>
    </row>
    <row r="4990" spans="3:3" ht="30.75" customHeight="1" x14ac:dyDescent="0.25">
      <c r="C4990" s="74"/>
    </row>
    <row r="4991" spans="3:3" ht="30.75" customHeight="1" x14ac:dyDescent="0.25">
      <c r="C4991" s="74"/>
    </row>
    <row r="4992" spans="3:3" ht="30.75" customHeight="1" x14ac:dyDescent="0.25">
      <c r="C4992" s="74"/>
    </row>
    <row r="4993" spans="3:3" ht="30.75" customHeight="1" x14ac:dyDescent="0.25">
      <c r="C4993" s="74"/>
    </row>
    <row r="4994" spans="3:3" ht="30.75" customHeight="1" x14ac:dyDescent="0.25">
      <c r="C4994" s="74"/>
    </row>
    <row r="4995" spans="3:3" ht="30.75" customHeight="1" x14ac:dyDescent="0.25">
      <c r="C4995" s="74"/>
    </row>
    <row r="4996" spans="3:3" ht="30.75" customHeight="1" x14ac:dyDescent="0.25">
      <c r="C4996" s="74"/>
    </row>
    <row r="4997" spans="3:3" ht="30.75" customHeight="1" x14ac:dyDescent="0.25">
      <c r="C4997" s="74"/>
    </row>
    <row r="4998" spans="3:3" ht="30.75" customHeight="1" x14ac:dyDescent="0.25">
      <c r="C4998" s="74"/>
    </row>
    <row r="4999" spans="3:3" ht="30.75" customHeight="1" x14ac:dyDescent="0.25">
      <c r="C4999" s="74"/>
    </row>
    <row r="5000" spans="3:3" ht="30.75" customHeight="1" x14ac:dyDescent="0.25">
      <c r="C5000" s="74"/>
    </row>
    <row r="5001" spans="3:3" ht="30.75" customHeight="1" x14ac:dyDescent="0.25">
      <c r="C5001" s="74"/>
    </row>
    <row r="5002" spans="3:3" ht="30.75" customHeight="1" x14ac:dyDescent="0.25">
      <c r="C5002" s="74"/>
    </row>
    <row r="5003" spans="3:3" ht="30.75" customHeight="1" x14ac:dyDescent="0.25">
      <c r="C5003" s="74"/>
    </row>
    <row r="5004" spans="3:3" ht="30.75" customHeight="1" x14ac:dyDescent="0.25">
      <c r="C5004" s="74"/>
    </row>
    <row r="5005" spans="3:3" ht="30.75" customHeight="1" x14ac:dyDescent="0.25">
      <c r="C5005" s="74"/>
    </row>
    <row r="5006" spans="3:3" ht="30.75" customHeight="1" x14ac:dyDescent="0.25">
      <c r="C5006" s="74"/>
    </row>
    <row r="5007" spans="3:3" ht="30.75" customHeight="1" x14ac:dyDescent="0.25">
      <c r="C5007" s="74"/>
    </row>
    <row r="5008" spans="3:3" ht="30.75" customHeight="1" x14ac:dyDescent="0.25">
      <c r="C5008" s="74"/>
    </row>
    <row r="5009" spans="3:3" ht="30.75" customHeight="1" x14ac:dyDescent="0.25">
      <c r="C5009" s="74"/>
    </row>
    <row r="5010" spans="3:3" ht="30.75" customHeight="1" x14ac:dyDescent="0.25">
      <c r="C5010" s="74"/>
    </row>
    <row r="5011" spans="3:3" ht="30.75" customHeight="1" x14ac:dyDescent="0.25">
      <c r="C5011" s="74"/>
    </row>
    <row r="5012" spans="3:3" ht="30.75" customHeight="1" x14ac:dyDescent="0.25">
      <c r="C5012" s="74"/>
    </row>
    <row r="5013" spans="3:3" ht="30.75" customHeight="1" x14ac:dyDescent="0.25">
      <c r="C5013" s="74"/>
    </row>
    <row r="5014" spans="3:3" ht="30.75" customHeight="1" x14ac:dyDescent="0.25">
      <c r="C5014" s="74"/>
    </row>
    <row r="5015" spans="3:3" ht="30.75" customHeight="1" x14ac:dyDescent="0.25">
      <c r="C5015" s="74"/>
    </row>
    <row r="5016" spans="3:3" ht="30.75" customHeight="1" x14ac:dyDescent="0.25">
      <c r="C5016" s="74"/>
    </row>
    <row r="5017" spans="3:3" ht="30.75" customHeight="1" x14ac:dyDescent="0.25">
      <c r="C5017" s="74"/>
    </row>
    <row r="5018" spans="3:3" ht="30.75" customHeight="1" x14ac:dyDescent="0.25">
      <c r="C5018" s="74"/>
    </row>
    <row r="5019" spans="3:3" ht="30.75" customHeight="1" x14ac:dyDescent="0.25">
      <c r="C5019" s="74"/>
    </row>
    <row r="5020" spans="3:3" ht="30.75" customHeight="1" x14ac:dyDescent="0.25">
      <c r="C5020" s="74"/>
    </row>
    <row r="5021" spans="3:3" ht="30.75" customHeight="1" x14ac:dyDescent="0.25">
      <c r="C5021" s="74"/>
    </row>
    <row r="5022" spans="3:3" ht="30.75" customHeight="1" x14ac:dyDescent="0.25">
      <c r="C5022" s="74"/>
    </row>
    <row r="5023" spans="3:3" ht="30.75" customHeight="1" x14ac:dyDescent="0.25">
      <c r="C5023" s="74"/>
    </row>
    <row r="5024" spans="3:3" ht="30.75" customHeight="1" x14ac:dyDescent="0.25">
      <c r="C5024" s="74"/>
    </row>
    <row r="5025" spans="3:3" ht="30.75" customHeight="1" x14ac:dyDescent="0.25">
      <c r="C5025" s="74"/>
    </row>
    <row r="5026" spans="3:3" ht="30.75" customHeight="1" x14ac:dyDescent="0.25">
      <c r="C5026" s="74"/>
    </row>
    <row r="5027" spans="3:3" ht="30.75" customHeight="1" x14ac:dyDescent="0.25">
      <c r="C5027" s="74"/>
    </row>
    <row r="5028" spans="3:3" ht="30.75" customHeight="1" x14ac:dyDescent="0.25">
      <c r="C5028" s="74"/>
    </row>
    <row r="5029" spans="3:3" ht="30.75" customHeight="1" x14ac:dyDescent="0.25">
      <c r="C5029" s="74"/>
    </row>
    <row r="5030" spans="3:3" ht="30.75" customHeight="1" x14ac:dyDescent="0.25">
      <c r="C5030" s="74"/>
    </row>
    <row r="5031" spans="3:3" ht="30.75" customHeight="1" x14ac:dyDescent="0.25">
      <c r="C5031" s="74"/>
    </row>
    <row r="5032" spans="3:3" ht="30.75" customHeight="1" x14ac:dyDescent="0.25">
      <c r="C5032" s="74"/>
    </row>
    <row r="5033" spans="3:3" ht="30.75" customHeight="1" x14ac:dyDescent="0.25">
      <c r="C5033" s="74"/>
    </row>
    <row r="5034" spans="3:3" ht="30.75" customHeight="1" x14ac:dyDescent="0.25">
      <c r="C5034" s="74"/>
    </row>
    <row r="5035" spans="3:3" ht="30.75" customHeight="1" x14ac:dyDescent="0.25">
      <c r="C5035" s="74"/>
    </row>
    <row r="5036" spans="3:3" ht="30.75" customHeight="1" x14ac:dyDescent="0.25">
      <c r="C5036" s="74"/>
    </row>
    <row r="5037" spans="3:3" ht="30.75" customHeight="1" x14ac:dyDescent="0.25">
      <c r="C5037" s="74"/>
    </row>
    <row r="5038" spans="3:3" ht="30.75" customHeight="1" x14ac:dyDescent="0.25">
      <c r="C5038" s="74"/>
    </row>
    <row r="5039" spans="3:3" ht="30.75" customHeight="1" x14ac:dyDescent="0.25">
      <c r="C5039" s="74"/>
    </row>
    <row r="5040" spans="3:3" ht="30.75" customHeight="1" x14ac:dyDescent="0.25">
      <c r="C5040" s="74"/>
    </row>
    <row r="5041" spans="3:3" ht="30.75" customHeight="1" x14ac:dyDescent="0.25">
      <c r="C5041" s="74"/>
    </row>
    <row r="5042" spans="3:3" ht="30.75" customHeight="1" x14ac:dyDescent="0.25">
      <c r="C5042" s="74"/>
    </row>
    <row r="5043" spans="3:3" ht="30.75" customHeight="1" x14ac:dyDescent="0.25">
      <c r="C5043" s="74"/>
    </row>
    <row r="5044" spans="3:3" ht="30.75" customHeight="1" x14ac:dyDescent="0.25">
      <c r="C5044" s="74"/>
    </row>
    <row r="5045" spans="3:3" ht="30.75" customHeight="1" x14ac:dyDescent="0.25">
      <c r="C5045" s="74"/>
    </row>
    <row r="5046" spans="3:3" ht="30.75" customHeight="1" x14ac:dyDescent="0.25">
      <c r="C5046" s="74"/>
    </row>
    <row r="5047" spans="3:3" ht="30.75" customHeight="1" x14ac:dyDescent="0.25">
      <c r="C5047" s="74"/>
    </row>
    <row r="5048" spans="3:3" ht="30.75" customHeight="1" x14ac:dyDescent="0.25">
      <c r="C5048" s="74"/>
    </row>
    <row r="5049" spans="3:3" ht="30.75" customHeight="1" x14ac:dyDescent="0.25">
      <c r="C5049" s="74"/>
    </row>
    <row r="5050" spans="3:3" ht="30.75" customHeight="1" x14ac:dyDescent="0.25">
      <c r="C5050" s="74"/>
    </row>
    <row r="5051" spans="3:3" ht="30.75" customHeight="1" x14ac:dyDescent="0.25">
      <c r="C5051" s="74"/>
    </row>
    <row r="5052" spans="3:3" ht="30.75" customHeight="1" x14ac:dyDescent="0.25">
      <c r="C5052" s="74"/>
    </row>
    <row r="5053" spans="3:3" ht="30.75" customHeight="1" x14ac:dyDescent="0.25">
      <c r="C5053" s="74"/>
    </row>
    <row r="5054" spans="3:3" ht="30.75" customHeight="1" x14ac:dyDescent="0.25">
      <c r="C5054" s="74"/>
    </row>
    <row r="5055" spans="3:3" ht="30.75" customHeight="1" x14ac:dyDescent="0.25">
      <c r="C5055" s="74"/>
    </row>
    <row r="5056" spans="3:3" ht="30.75" customHeight="1" x14ac:dyDescent="0.25">
      <c r="C5056" s="74"/>
    </row>
    <row r="5057" spans="3:3" ht="30.75" customHeight="1" x14ac:dyDescent="0.25">
      <c r="C5057" s="74"/>
    </row>
    <row r="5058" spans="3:3" ht="30.75" customHeight="1" x14ac:dyDescent="0.25">
      <c r="C5058" s="74"/>
    </row>
    <row r="5059" spans="3:3" ht="30.75" customHeight="1" x14ac:dyDescent="0.25">
      <c r="C5059" s="74"/>
    </row>
    <row r="5060" spans="3:3" ht="30.75" customHeight="1" x14ac:dyDescent="0.25">
      <c r="C5060" s="74"/>
    </row>
    <row r="5061" spans="3:3" ht="30.75" customHeight="1" x14ac:dyDescent="0.25">
      <c r="C5061" s="74"/>
    </row>
    <row r="5062" spans="3:3" ht="30.75" customHeight="1" x14ac:dyDescent="0.25">
      <c r="C5062" s="74"/>
    </row>
    <row r="5063" spans="3:3" ht="30.75" customHeight="1" x14ac:dyDescent="0.25">
      <c r="C5063" s="74"/>
    </row>
    <row r="5064" spans="3:3" ht="30.75" customHeight="1" x14ac:dyDescent="0.25">
      <c r="C5064" s="74"/>
    </row>
    <row r="5065" spans="3:3" ht="30.75" customHeight="1" x14ac:dyDescent="0.25">
      <c r="C5065" s="74"/>
    </row>
    <row r="5066" spans="3:3" ht="30.75" customHeight="1" x14ac:dyDescent="0.25">
      <c r="C5066" s="74"/>
    </row>
    <row r="5067" spans="3:3" ht="30.75" customHeight="1" x14ac:dyDescent="0.25">
      <c r="C5067" s="74"/>
    </row>
    <row r="5068" spans="3:3" ht="30.75" customHeight="1" x14ac:dyDescent="0.25">
      <c r="C5068" s="74"/>
    </row>
    <row r="5069" spans="3:3" ht="30.75" customHeight="1" x14ac:dyDescent="0.25">
      <c r="C5069" s="74"/>
    </row>
    <row r="5070" spans="3:3" ht="30.75" customHeight="1" x14ac:dyDescent="0.25">
      <c r="C5070" s="74"/>
    </row>
    <row r="5071" spans="3:3" ht="30.75" customHeight="1" x14ac:dyDescent="0.25">
      <c r="C5071" s="74"/>
    </row>
    <row r="5072" spans="3:3" ht="30.75" customHeight="1" x14ac:dyDescent="0.25">
      <c r="C5072" s="74"/>
    </row>
    <row r="5073" spans="3:3" ht="30.75" customHeight="1" x14ac:dyDescent="0.25">
      <c r="C5073" s="74"/>
    </row>
    <row r="5074" spans="3:3" ht="30.75" customHeight="1" x14ac:dyDescent="0.25">
      <c r="C5074" s="74"/>
    </row>
    <row r="5075" spans="3:3" ht="30.75" customHeight="1" x14ac:dyDescent="0.25">
      <c r="C5075" s="74"/>
    </row>
    <row r="5076" spans="3:3" ht="30.75" customHeight="1" x14ac:dyDescent="0.25">
      <c r="C5076" s="74"/>
    </row>
    <row r="5077" spans="3:3" ht="30.75" customHeight="1" x14ac:dyDescent="0.25">
      <c r="C5077" s="74"/>
    </row>
    <row r="5078" spans="3:3" ht="30.75" customHeight="1" x14ac:dyDescent="0.25">
      <c r="C5078" s="74"/>
    </row>
    <row r="5079" spans="3:3" ht="30.75" customHeight="1" x14ac:dyDescent="0.25">
      <c r="C5079" s="74"/>
    </row>
    <row r="5080" spans="3:3" ht="30.75" customHeight="1" x14ac:dyDescent="0.25">
      <c r="C5080" s="74"/>
    </row>
    <row r="5081" spans="3:3" ht="30.75" customHeight="1" x14ac:dyDescent="0.25">
      <c r="C5081" s="74"/>
    </row>
    <row r="5082" spans="3:3" ht="30.75" customHeight="1" x14ac:dyDescent="0.25">
      <c r="C5082" s="74"/>
    </row>
    <row r="5083" spans="3:3" ht="30.75" customHeight="1" x14ac:dyDescent="0.25">
      <c r="C5083" s="74"/>
    </row>
    <row r="5084" spans="3:3" ht="30.75" customHeight="1" x14ac:dyDescent="0.25">
      <c r="C5084" s="74"/>
    </row>
    <row r="5085" spans="3:3" ht="30.75" customHeight="1" x14ac:dyDescent="0.25">
      <c r="C5085" s="74"/>
    </row>
    <row r="5086" spans="3:3" ht="30.75" customHeight="1" x14ac:dyDescent="0.25">
      <c r="C5086" s="74"/>
    </row>
    <row r="5087" spans="3:3" ht="30.75" customHeight="1" x14ac:dyDescent="0.25">
      <c r="C5087" s="74"/>
    </row>
    <row r="5088" spans="3:3" ht="30.75" customHeight="1" x14ac:dyDescent="0.25">
      <c r="C5088" s="74"/>
    </row>
    <row r="5089" spans="3:3" ht="30.75" customHeight="1" x14ac:dyDescent="0.25">
      <c r="C5089" s="74"/>
    </row>
    <row r="5090" spans="3:3" ht="30.75" customHeight="1" x14ac:dyDescent="0.25">
      <c r="C5090" s="74"/>
    </row>
    <row r="5091" spans="3:3" ht="30.75" customHeight="1" x14ac:dyDescent="0.25">
      <c r="C5091" s="74"/>
    </row>
    <row r="5092" spans="3:3" ht="30.75" customHeight="1" x14ac:dyDescent="0.25">
      <c r="C5092" s="74"/>
    </row>
    <row r="5093" spans="3:3" ht="30.75" customHeight="1" x14ac:dyDescent="0.25">
      <c r="C5093" s="74"/>
    </row>
    <row r="5094" spans="3:3" ht="30.75" customHeight="1" x14ac:dyDescent="0.25">
      <c r="C5094" s="74"/>
    </row>
    <row r="5095" spans="3:3" ht="30.75" customHeight="1" x14ac:dyDescent="0.25">
      <c r="C5095" s="74"/>
    </row>
    <row r="5096" spans="3:3" ht="30.75" customHeight="1" x14ac:dyDescent="0.25">
      <c r="C5096" s="74"/>
    </row>
    <row r="5097" spans="3:3" ht="30.75" customHeight="1" x14ac:dyDescent="0.25">
      <c r="C5097" s="74"/>
    </row>
    <row r="5098" spans="3:3" ht="30.75" customHeight="1" x14ac:dyDescent="0.25">
      <c r="C5098" s="74"/>
    </row>
    <row r="5099" spans="3:3" ht="30.75" customHeight="1" x14ac:dyDescent="0.25">
      <c r="C5099" s="74"/>
    </row>
    <row r="5100" spans="3:3" ht="30.75" customHeight="1" x14ac:dyDescent="0.25">
      <c r="C5100" s="74"/>
    </row>
    <row r="5101" spans="3:3" ht="30.75" customHeight="1" x14ac:dyDescent="0.25">
      <c r="C5101" s="74"/>
    </row>
    <row r="5102" spans="3:3" ht="30.75" customHeight="1" x14ac:dyDescent="0.25">
      <c r="C5102" s="74"/>
    </row>
    <row r="5103" spans="3:3" ht="30.75" customHeight="1" x14ac:dyDescent="0.25">
      <c r="C5103" s="74"/>
    </row>
    <row r="5104" spans="3:3" ht="30.75" customHeight="1" x14ac:dyDescent="0.25">
      <c r="C5104" s="74"/>
    </row>
    <row r="5105" spans="3:3" ht="30.75" customHeight="1" x14ac:dyDescent="0.25">
      <c r="C5105" s="74"/>
    </row>
    <row r="5106" spans="3:3" ht="30.75" customHeight="1" x14ac:dyDescent="0.25">
      <c r="C5106" s="74"/>
    </row>
    <row r="5107" spans="3:3" ht="30.75" customHeight="1" x14ac:dyDescent="0.25">
      <c r="C5107" s="74"/>
    </row>
    <row r="5108" spans="3:3" ht="30.75" customHeight="1" x14ac:dyDescent="0.25">
      <c r="C5108" s="74"/>
    </row>
    <row r="5109" spans="3:3" ht="30.75" customHeight="1" x14ac:dyDescent="0.25">
      <c r="C5109" s="74"/>
    </row>
    <row r="5110" spans="3:3" ht="30.75" customHeight="1" x14ac:dyDescent="0.25">
      <c r="C5110" s="74"/>
    </row>
    <row r="5111" spans="3:3" ht="30.75" customHeight="1" x14ac:dyDescent="0.25">
      <c r="C5111" s="74"/>
    </row>
    <row r="5112" spans="3:3" ht="30.75" customHeight="1" x14ac:dyDescent="0.25">
      <c r="C5112" s="74"/>
    </row>
    <row r="5113" spans="3:3" ht="30.75" customHeight="1" x14ac:dyDescent="0.25">
      <c r="C5113" s="74"/>
    </row>
    <row r="5114" spans="3:3" ht="30.75" customHeight="1" x14ac:dyDescent="0.25">
      <c r="C5114" s="74"/>
    </row>
    <row r="5115" spans="3:3" ht="30.75" customHeight="1" x14ac:dyDescent="0.25">
      <c r="C5115" s="74"/>
    </row>
    <row r="5116" spans="3:3" ht="30.75" customHeight="1" x14ac:dyDescent="0.25">
      <c r="C5116" s="74"/>
    </row>
    <row r="5117" spans="3:3" ht="30.75" customHeight="1" x14ac:dyDescent="0.25">
      <c r="C5117" s="74"/>
    </row>
    <row r="5118" spans="3:3" ht="30.75" customHeight="1" x14ac:dyDescent="0.25">
      <c r="C5118" s="74"/>
    </row>
    <row r="5119" spans="3:3" ht="30.75" customHeight="1" x14ac:dyDescent="0.25">
      <c r="C5119" s="74"/>
    </row>
    <row r="5120" spans="3:3" ht="30.75" customHeight="1" x14ac:dyDescent="0.25">
      <c r="C5120" s="74"/>
    </row>
    <row r="5121" spans="3:3" ht="30.75" customHeight="1" x14ac:dyDescent="0.25">
      <c r="C5121" s="74"/>
    </row>
    <row r="5122" spans="3:3" ht="30.75" customHeight="1" x14ac:dyDescent="0.25">
      <c r="C5122" s="74"/>
    </row>
    <row r="5123" spans="3:3" ht="30.75" customHeight="1" x14ac:dyDescent="0.25">
      <c r="C5123" s="74"/>
    </row>
    <row r="5124" spans="3:3" ht="30.75" customHeight="1" x14ac:dyDescent="0.25">
      <c r="C5124" s="74"/>
    </row>
    <row r="5125" spans="3:3" ht="30.75" customHeight="1" x14ac:dyDescent="0.25">
      <c r="C5125" s="74"/>
    </row>
    <row r="5126" spans="3:3" ht="30.75" customHeight="1" x14ac:dyDescent="0.25">
      <c r="C5126" s="74"/>
    </row>
    <row r="5127" spans="3:3" ht="30.75" customHeight="1" x14ac:dyDescent="0.25">
      <c r="C5127" s="74"/>
    </row>
    <row r="5128" spans="3:3" ht="30.75" customHeight="1" x14ac:dyDescent="0.25">
      <c r="C5128" s="74"/>
    </row>
    <row r="5129" spans="3:3" ht="30.75" customHeight="1" x14ac:dyDescent="0.25">
      <c r="C5129" s="74"/>
    </row>
    <row r="5130" spans="3:3" ht="30.75" customHeight="1" x14ac:dyDescent="0.25">
      <c r="C5130" s="74"/>
    </row>
    <row r="5131" spans="3:3" ht="30.75" customHeight="1" x14ac:dyDescent="0.25">
      <c r="C5131" s="74"/>
    </row>
    <row r="5132" spans="3:3" ht="30.75" customHeight="1" x14ac:dyDescent="0.25">
      <c r="C5132" s="74"/>
    </row>
    <row r="5133" spans="3:3" ht="30.75" customHeight="1" x14ac:dyDescent="0.25">
      <c r="C5133" s="74"/>
    </row>
    <row r="5134" spans="3:3" ht="30.75" customHeight="1" x14ac:dyDescent="0.25">
      <c r="C5134" s="74"/>
    </row>
    <row r="5135" spans="3:3" ht="30.75" customHeight="1" x14ac:dyDescent="0.25">
      <c r="C5135" s="74"/>
    </row>
    <row r="5136" spans="3:3" ht="30.75" customHeight="1" x14ac:dyDescent="0.25">
      <c r="C5136" s="74"/>
    </row>
    <row r="5137" spans="3:3" ht="30.75" customHeight="1" x14ac:dyDescent="0.25">
      <c r="C5137" s="74"/>
    </row>
    <row r="5138" spans="3:3" ht="30.75" customHeight="1" x14ac:dyDescent="0.25">
      <c r="C5138" s="74"/>
    </row>
    <row r="5139" spans="3:3" ht="30.75" customHeight="1" x14ac:dyDescent="0.25">
      <c r="C5139" s="74"/>
    </row>
    <row r="5140" spans="3:3" ht="30.75" customHeight="1" x14ac:dyDescent="0.25">
      <c r="C5140" s="74"/>
    </row>
    <row r="5141" spans="3:3" ht="30.75" customHeight="1" x14ac:dyDescent="0.25">
      <c r="C5141" s="74"/>
    </row>
    <row r="5142" spans="3:3" ht="30.75" customHeight="1" x14ac:dyDescent="0.25">
      <c r="C5142" s="74"/>
    </row>
    <row r="5143" spans="3:3" ht="30.75" customHeight="1" x14ac:dyDescent="0.25">
      <c r="C5143" s="74"/>
    </row>
    <row r="5144" spans="3:3" ht="30.75" customHeight="1" x14ac:dyDescent="0.25">
      <c r="C5144" s="74"/>
    </row>
    <row r="5145" spans="3:3" ht="30.75" customHeight="1" x14ac:dyDescent="0.25">
      <c r="C5145" s="74"/>
    </row>
    <row r="5146" spans="3:3" ht="30.75" customHeight="1" x14ac:dyDescent="0.25">
      <c r="C5146" s="74"/>
    </row>
    <row r="5147" spans="3:3" ht="30.75" customHeight="1" x14ac:dyDescent="0.25">
      <c r="C5147" s="74"/>
    </row>
    <row r="5148" spans="3:3" ht="30.75" customHeight="1" x14ac:dyDescent="0.25">
      <c r="C5148" s="74"/>
    </row>
    <row r="5149" spans="3:3" ht="30.75" customHeight="1" x14ac:dyDescent="0.25">
      <c r="C5149" s="74"/>
    </row>
    <row r="5150" spans="3:3" ht="30.75" customHeight="1" x14ac:dyDescent="0.25">
      <c r="C5150" s="74"/>
    </row>
    <row r="5151" spans="3:3" ht="30.75" customHeight="1" x14ac:dyDescent="0.25">
      <c r="C5151" s="74"/>
    </row>
    <row r="5152" spans="3:3" ht="30.75" customHeight="1" x14ac:dyDescent="0.25">
      <c r="C5152" s="74"/>
    </row>
    <row r="5153" spans="3:3" ht="30.75" customHeight="1" x14ac:dyDescent="0.25">
      <c r="C5153" s="74"/>
    </row>
    <row r="5154" spans="3:3" ht="30.75" customHeight="1" x14ac:dyDescent="0.25">
      <c r="C5154" s="74"/>
    </row>
    <row r="5155" spans="3:3" ht="30.75" customHeight="1" x14ac:dyDescent="0.25">
      <c r="C5155" s="74"/>
    </row>
    <row r="5156" spans="3:3" ht="30.75" customHeight="1" x14ac:dyDescent="0.25">
      <c r="C5156" s="74"/>
    </row>
    <row r="5157" spans="3:3" ht="30.75" customHeight="1" x14ac:dyDescent="0.25">
      <c r="C5157" s="74"/>
    </row>
    <row r="5158" spans="3:3" ht="30.75" customHeight="1" x14ac:dyDescent="0.25">
      <c r="C5158" s="74"/>
    </row>
    <row r="5159" spans="3:3" ht="30.75" customHeight="1" x14ac:dyDescent="0.25">
      <c r="C5159" s="74"/>
    </row>
    <row r="5160" spans="3:3" ht="30.75" customHeight="1" x14ac:dyDescent="0.25">
      <c r="C5160" s="74"/>
    </row>
    <row r="5161" spans="3:3" ht="30.75" customHeight="1" x14ac:dyDescent="0.25">
      <c r="C5161" s="74"/>
    </row>
    <row r="5162" spans="3:3" ht="30.75" customHeight="1" x14ac:dyDescent="0.25">
      <c r="C5162" s="74"/>
    </row>
    <row r="5163" spans="3:3" ht="30.75" customHeight="1" x14ac:dyDescent="0.25">
      <c r="C5163" s="74"/>
    </row>
    <row r="5164" spans="3:3" ht="30.75" customHeight="1" x14ac:dyDescent="0.25">
      <c r="C5164" s="74"/>
    </row>
    <row r="5165" spans="3:3" ht="30.75" customHeight="1" x14ac:dyDescent="0.25">
      <c r="C5165" s="74"/>
    </row>
    <row r="5166" spans="3:3" ht="30.75" customHeight="1" x14ac:dyDescent="0.25">
      <c r="C5166" s="74"/>
    </row>
    <row r="5167" spans="3:3" ht="30.75" customHeight="1" x14ac:dyDescent="0.25">
      <c r="C5167" s="74"/>
    </row>
    <row r="5168" spans="3:3" ht="30.75" customHeight="1" x14ac:dyDescent="0.25">
      <c r="C5168" s="74"/>
    </row>
    <row r="5169" spans="3:3" ht="30.75" customHeight="1" x14ac:dyDescent="0.25">
      <c r="C5169" s="74"/>
    </row>
    <row r="5170" spans="3:3" ht="30.75" customHeight="1" x14ac:dyDescent="0.25">
      <c r="C5170" s="74"/>
    </row>
    <row r="5171" spans="3:3" ht="30.75" customHeight="1" x14ac:dyDescent="0.25">
      <c r="C5171" s="74"/>
    </row>
    <row r="5172" spans="3:3" ht="30.75" customHeight="1" x14ac:dyDescent="0.25">
      <c r="C5172" s="74"/>
    </row>
    <row r="5173" spans="3:3" ht="30.75" customHeight="1" x14ac:dyDescent="0.25">
      <c r="C5173" s="74"/>
    </row>
    <row r="5174" spans="3:3" ht="30.75" customHeight="1" x14ac:dyDescent="0.25">
      <c r="C5174" s="74"/>
    </row>
    <row r="5175" spans="3:3" ht="30.75" customHeight="1" x14ac:dyDescent="0.25">
      <c r="C5175" s="74"/>
    </row>
    <row r="5176" spans="3:3" ht="30.75" customHeight="1" x14ac:dyDescent="0.25">
      <c r="C5176" s="74"/>
    </row>
    <row r="5177" spans="3:3" ht="30.75" customHeight="1" x14ac:dyDescent="0.25">
      <c r="C5177" s="74"/>
    </row>
    <row r="5178" spans="3:3" ht="30.75" customHeight="1" x14ac:dyDescent="0.25">
      <c r="C5178" s="74"/>
    </row>
    <row r="5179" spans="3:3" ht="30.75" customHeight="1" x14ac:dyDescent="0.25">
      <c r="C5179" s="74"/>
    </row>
    <row r="5180" spans="3:3" ht="30.75" customHeight="1" x14ac:dyDescent="0.25">
      <c r="C5180" s="74"/>
    </row>
    <row r="5181" spans="3:3" ht="30.75" customHeight="1" x14ac:dyDescent="0.25">
      <c r="C5181" s="74"/>
    </row>
    <row r="5182" spans="3:3" ht="30.75" customHeight="1" x14ac:dyDescent="0.25">
      <c r="C5182" s="74"/>
    </row>
    <row r="5183" spans="3:3" ht="30.75" customHeight="1" x14ac:dyDescent="0.25">
      <c r="C5183" s="74"/>
    </row>
    <row r="5184" spans="3:3" ht="30.75" customHeight="1" x14ac:dyDescent="0.25">
      <c r="C5184" s="74"/>
    </row>
    <row r="5185" spans="3:3" ht="30.75" customHeight="1" x14ac:dyDescent="0.25">
      <c r="C5185" s="74"/>
    </row>
    <row r="5186" spans="3:3" ht="30.75" customHeight="1" x14ac:dyDescent="0.25">
      <c r="C5186" s="74"/>
    </row>
    <row r="5187" spans="3:3" ht="30.75" customHeight="1" x14ac:dyDescent="0.25">
      <c r="C5187" s="74"/>
    </row>
    <row r="5188" spans="3:3" ht="30.75" customHeight="1" x14ac:dyDescent="0.25">
      <c r="C5188" s="74"/>
    </row>
    <row r="5189" spans="3:3" ht="30.75" customHeight="1" x14ac:dyDescent="0.25">
      <c r="C5189" s="74"/>
    </row>
    <row r="5190" spans="3:3" ht="30.75" customHeight="1" x14ac:dyDescent="0.25">
      <c r="C5190" s="74"/>
    </row>
    <row r="5191" spans="3:3" ht="30.75" customHeight="1" x14ac:dyDescent="0.25">
      <c r="C5191" s="74"/>
    </row>
    <row r="5192" spans="3:3" ht="30.75" customHeight="1" x14ac:dyDescent="0.25">
      <c r="C5192" s="74"/>
    </row>
    <row r="5193" spans="3:3" ht="30.75" customHeight="1" x14ac:dyDescent="0.25">
      <c r="C5193" s="74"/>
    </row>
    <row r="5194" spans="3:3" ht="30.75" customHeight="1" x14ac:dyDescent="0.25">
      <c r="C5194" s="74"/>
    </row>
    <row r="5195" spans="3:3" ht="30.75" customHeight="1" x14ac:dyDescent="0.25">
      <c r="C5195" s="74"/>
    </row>
    <row r="5196" spans="3:3" ht="30.75" customHeight="1" x14ac:dyDescent="0.25">
      <c r="C5196" s="74"/>
    </row>
    <row r="5197" spans="3:3" ht="30.75" customHeight="1" x14ac:dyDescent="0.25">
      <c r="C5197" s="74"/>
    </row>
    <row r="5198" spans="3:3" ht="30.75" customHeight="1" x14ac:dyDescent="0.25">
      <c r="C5198" s="74"/>
    </row>
    <row r="5199" spans="3:3" ht="30.75" customHeight="1" x14ac:dyDescent="0.25">
      <c r="C5199" s="74"/>
    </row>
    <row r="5200" spans="3:3" ht="30.75" customHeight="1" x14ac:dyDescent="0.25">
      <c r="C5200" s="74"/>
    </row>
    <row r="5201" spans="3:3" ht="30.75" customHeight="1" x14ac:dyDescent="0.25">
      <c r="C5201" s="74"/>
    </row>
    <row r="5202" spans="3:3" ht="30.75" customHeight="1" x14ac:dyDescent="0.25">
      <c r="C5202" s="74"/>
    </row>
    <row r="5203" spans="3:3" ht="30.75" customHeight="1" x14ac:dyDescent="0.25">
      <c r="C5203" s="74"/>
    </row>
    <row r="5204" spans="3:3" ht="30.75" customHeight="1" x14ac:dyDescent="0.25">
      <c r="C5204" s="74"/>
    </row>
    <row r="5205" spans="3:3" ht="30.75" customHeight="1" x14ac:dyDescent="0.25">
      <c r="C5205" s="74"/>
    </row>
    <row r="5206" spans="3:3" ht="30.75" customHeight="1" x14ac:dyDescent="0.25">
      <c r="C5206" s="74"/>
    </row>
    <row r="5207" spans="3:3" ht="30.75" customHeight="1" x14ac:dyDescent="0.25">
      <c r="C5207" s="74"/>
    </row>
    <row r="5208" spans="3:3" ht="30.75" customHeight="1" x14ac:dyDescent="0.25">
      <c r="C5208" s="74"/>
    </row>
    <row r="5209" spans="3:3" ht="30.75" customHeight="1" x14ac:dyDescent="0.25">
      <c r="C5209" s="74"/>
    </row>
    <row r="5210" spans="3:3" ht="30.75" customHeight="1" x14ac:dyDescent="0.25">
      <c r="C5210" s="74"/>
    </row>
    <row r="5211" spans="3:3" ht="30.75" customHeight="1" x14ac:dyDescent="0.25">
      <c r="C5211" s="74"/>
    </row>
    <row r="5212" spans="3:3" ht="30.75" customHeight="1" x14ac:dyDescent="0.25">
      <c r="C5212" s="74"/>
    </row>
    <row r="5213" spans="3:3" ht="30.75" customHeight="1" x14ac:dyDescent="0.25">
      <c r="C5213" s="74"/>
    </row>
    <row r="5214" spans="3:3" ht="30.75" customHeight="1" x14ac:dyDescent="0.25">
      <c r="C5214" s="74"/>
    </row>
    <row r="5215" spans="3:3" ht="30.75" customHeight="1" x14ac:dyDescent="0.25">
      <c r="C5215" s="74"/>
    </row>
    <row r="5216" spans="3:3" ht="30.75" customHeight="1" x14ac:dyDescent="0.25">
      <c r="C5216" s="74"/>
    </row>
    <row r="5217" spans="3:3" ht="30.75" customHeight="1" x14ac:dyDescent="0.25">
      <c r="C5217" s="74"/>
    </row>
    <row r="5218" spans="3:3" ht="30.75" customHeight="1" x14ac:dyDescent="0.25">
      <c r="C5218" s="74"/>
    </row>
    <row r="5219" spans="3:3" ht="30.75" customHeight="1" x14ac:dyDescent="0.25">
      <c r="C5219" s="74"/>
    </row>
    <row r="5220" spans="3:3" ht="30.75" customHeight="1" x14ac:dyDescent="0.25">
      <c r="C5220" s="74"/>
    </row>
    <row r="5221" spans="3:3" ht="30.75" customHeight="1" x14ac:dyDescent="0.25">
      <c r="C5221" s="74"/>
    </row>
    <row r="5222" spans="3:3" ht="30.75" customHeight="1" x14ac:dyDescent="0.25">
      <c r="C5222" s="74"/>
    </row>
    <row r="5223" spans="3:3" ht="30.75" customHeight="1" x14ac:dyDescent="0.25">
      <c r="C5223" s="74"/>
    </row>
    <row r="5224" spans="3:3" ht="30.75" customHeight="1" x14ac:dyDescent="0.25">
      <c r="C5224" s="74"/>
    </row>
    <row r="5225" spans="3:3" ht="30.75" customHeight="1" x14ac:dyDescent="0.25">
      <c r="C5225" s="74"/>
    </row>
    <row r="5226" spans="3:3" ht="30.75" customHeight="1" x14ac:dyDescent="0.25">
      <c r="C5226" s="74"/>
    </row>
    <row r="5227" spans="3:3" ht="30.75" customHeight="1" x14ac:dyDescent="0.25">
      <c r="C5227" s="74"/>
    </row>
    <row r="5228" spans="3:3" ht="30.75" customHeight="1" x14ac:dyDescent="0.25">
      <c r="C5228" s="74"/>
    </row>
    <row r="5229" spans="3:3" ht="30.75" customHeight="1" x14ac:dyDescent="0.25">
      <c r="C5229" s="74"/>
    </row>
    <row r="5230" spans="3:3" ht="30.75" customHeight="1" x14ac:dyDescent="0.25">
      <c r="C5230" s="74"/>
    </row>
    <row r="5231" spans="3:3" ht="30.75" customHeight="1" x14ac:dyDescent="0.25">
      <c r="C5231" s="74"/>
    </row>
    <row r="5232" spans="3:3" ht="30.75" customHeight="1" x14ac:dyDescent="0.25">
      <c r="C5232" s="74"/>
    </row>
    <row r="5233" spans="3:3" ht="30.75" customHeight="1" x14ac:dyDescent="0.25">
      <c r="C5233" s="74"/>
    </row>
    <row r="5234" spans="3:3" ht="30.75" customHeight="1" x14ac:dyDescent="0.25">
      <c r="C5234" s="74"/>
    </row>
    <row r="5235" spans="3:3" ht="30.75" customHeight="1" x14ac:dyDescent="0.25">
      <c r="C5235" s="74"/>
    </row>
    <row r="5236" spans="3:3" ht="30.75" customHeight="1" x14ac:dyDescent="0.25">
      <c r="C5236" s="74"/>
    </row>
    <row r="5237" spans="3:3" ht="30.75" customHeight="1" x14ac:dyDescent="0.25">
      <c r="C5237" s="74"/>
    </row>
    <row r="5238" spans="3:3" ht="30.75" customHeight="1" x14ac:dyDescent="0.25">
      <c r="C5238" s="74"/>
    </row>
    <row r="5239" spans="3:3" ht="30.75" customHeight="1" x14ac:dyDescent="0.25">
      <c r="C5239" s="74"/>
    </row>
    <row r="5240" spans="3:3" ht="30.75" customHeight="1" x14ac:dyDescent="0.25">
      <c r="C5240" s="74"/>
    </row>
    <row r="5241" spans="3:3" ht="30.75" customHeight="1" x14ac:dyDescent="0.25">
      <c r="C5241" s="74"/>
    </row>
    <row r="5242" spans="3:3" ht="30.75" customHeight="1" x14ac:dyDescent="0.25">
      <c r="C5242" s="74"/>
    </row>
    <row r="5243" spans="3:3" ht="30.75" customHeight="1" x14ac:dyDescent="0.25">
      <c r="C5243" s="74"/>
    </row>
    <row r="5244" spans="3:3" ht="30.75" customHeight="1" x14ac:dyDescent="0.25">
      <c r="C5244" s="74"/>
    </row>
    <row r="5245" spans="3:3" ht="30.75" customHeight="1" x14ac:dyDescent="0.25">
      <c r="C5245" s="74"/>
    </row>
    <row r="5246" spans="3:3" ht="30.75" customHeight="1" x14ac:dyDescent="0.25">
      <c r="C5246" s="74"/>
    </row>
    <row r="5247" spans="3:3" ht="30.75" customHeight="1" x14ac:dyDescent="0.25">
      <c r="C5247" s="74"/>
    </row>
    <row r="5248" spans="3:3" ht="30.75" customHeight="1" x14ac:dyDescent="0.25">
      <c r="C5248" s="74"/>
    </row>
    <row r="5249" spans="3:3" ht="30.75" customHeight="1" x14ac:dyDescent="0.25">
      <c r="C5249" s="74"/>
    </row>
    <row r="5250" spans="3:3" ht="30.75" customHeight="1" x14ac:dyDescent="0.25">
      <c r="C5250" s="74"/>
    </row>
    <row r="5251" spans="3:3" ht="30.75" customHeight="1" x14ac:dyDescent="0.25">
      <c r="C5251" s="74"/>
    </row>
    <row r="5252" spans="3:3" ht="30.75" customHeight="1" x14ac:dyDescent="0.25">
      <c r="C5252" s="74"/>
    </row>
    <row r="5253" spans="3:3" ht="30.75" customHeight="1" x14ac:dyDescent="0.25">
      <c r="C5253" s="74"/>
    </row>
    <row r="5254" spans="3:3" ht="30.75" customHeight="1" x14ac:dyDescent="0.25">
      <c r="C5254" s="74"/>
    </row>
    <row r="5255" spans="3:3" ht="30.75" customHeight="1" x14ac:dyDescent="0.25">
      <c r="C5255" s="74"/>
    </row>
    <row r="5256" spans="3:3" ht="30.75" customHeight="1" x14ac:dyDescent="0.25">
      <c r="C5256" s="74"/>
    </row>
    <row r="5257" spans="3:3" ht="30.75" customHeight="1" x14ac:dyDescent="0.25">
      <c r="C5257" s="74"/>
    </row>
    <row r="5258" spans="3:3" ht="30.75" customHeight="1" x14ac:dyDescent="0.25">
      <c r="C5258" s="74"/>
    </row>
    <row r="5259" spans="3:3" ht="30.75" customHeight="1" x14ac:dyDescent="0.25">
      <c r="C5259" s="74"/>
    </row>
    <row r="5260" spans="3:3" ht="30.75" customHeight="1" x14ac:dyDescent="0.25">
      <c r="C5260" s="74"/>
    </row>
    <row r="5261" spans="3:3" ht="30.75" customHeight="1" x14ac:dyDescent="0.25">
      <c r="C5261" s="74"/>
    </row>
    <row r="5262" spans="3:3" ht="30.75" customHeight="1" x14ac:dyDescent="0.25">
      <c r="C5262" s="74"/>
    </row>
    <row r="5263" spans="3:3" ht="30.75" customHeight="1" x14ac:dyDescent="0.25">
      <c r="C5263" s="74"/>
    </row>
    <row r="5264" spans="3:3" ht="30.75" customHeight="1" x14ac:dyDescent="0.25">
      <c r="C5264" s="74"/>
    </row>
    <row r="5265" spans="3:3" ht="30.75" customHeight="1" x14ac:dyDescent="0.25">
      <c r="C5265" s="74"/>
    </row>
    <row r="5266" spans="3:3" ht="30.75" customHeight="1" x14ac:dyDescent="0.25">
      <c r="C5266" s="74"/>
    </row>
    <row r="5267" spans="3:3" ht="30.75" customHeight="1" x14ac:dyDescent="0.25">
      <c r="C5267" s="74"/>
    </row>
    <row r="5268" spans="3:3" ht="30.75" customHeight="1" x14ac:dyDescent="0.25">
      <c r="C5268" s="74"/>
    </row>
    <row r="5269" spans="3:3" ht="30.75" customHeight="1" x14ac:dyDescent="0.25">
      <c r="C5269" s="74"/>
    </row>
    <row r="5270" spans="3:3" ht="30.75" customHeight="1" x14ac:dyDescent="0.25">
      <c r="C5270" s="74"/>
    </row>
    <row r="5271" spans="3:3" ht="30.75" customHeight="1" x14ac:dyDescent="0.25">
      <c r="C5271" s="74"/>
    </row>
    <row r="5272" spans="3:3" ht="30.75" customHeight="1" x14ac:dyDescent="0.25">
      <c r="C5272" s="74"/>
    </row>
    <row r="5273" spans="3:3" ht="30.75" customHeight="1" x14ac:dyDescent="0.25">
      <c r="C5273" s="74"/>
    </row>
    <row r="5274" spans="3:3" ht="30.75" customHeight="1" x14ac:dyDescent="0.25">
      <c r="C5274" s="74"/>
    </row>
    <row r="5275" spans="3:3" ht="30.75" customHeight="1" x14ac:dyDescent="0.25">
      <c r="C5275" s="74"/>
    </row>
    <row r="5276" spans="3:3" ht="30.75" customHeight="1" x14ac:dyDescent="0.25">
      <c r="C5276" s="74"/>
    </row>
    <row r="5277" spans="3:3" ht="30.75" customHeight="1" x14ac:dyDescent="0.25">
      <c r="C5277" s="74"/>
    </row>
    <row r="5278" spans="3:3" ht="30.75" customHeight="1" x14ac:dyDescent="0.25">
      <c r="C5278" s="74"/>
    </row>
    <row r="5279" spans="3:3" ht="30.75" customHeight="1" x14ac:dyDescent="0.25">
      <c r="C5279" s="74"/>
    </row>
    <row r="5280" spans="3:3" ht="30.75" customHeight="1" x14ac:dyDescent="0.25">
      <c r="C5280" s="74"/>
    </row>
    <row r="5281" spans="3:3" ht="30.75" customHeight="1" x14ac:dyDescent="0.25">
      <c r="C5281" s="74"/>
    </row>
    <row r="5282" spans="3:3" ht="30.75" customHeight="1" x14ac:dyDescent="0.25">
      <c r="C5282" s="74"/>
    </row>
    <row r="5283" spans="3:3" ht="30.75" customHeight="1" x14ac:dyDescent="0.25">
      <c r="C5283" s="74"/>
    </row>
    <row r="5284" spans="3:3" ht="30.75" customHeight="1" x14ac:dyDescent="0.25">
      <c r="C5284" s="74"/>
    </row>
    <row r="5285" spans="3:3" ht="30.75" customHeight="1" x14ac:dyDescent="0.25">
      <c r="C5285" s="74"/>
    </row>
    <row r="5286" spans="3:3" ht="30.75" customHeight="1" x14ac:dyDescent="0.25">
      <c r="C5286" s="74"/>
    </row>
    <row r="5287" spans="3:3" ht="30.75" customHeight="1" x14ac:dyDescent="0.25">
      <c r="C5287" s="74"/>
    </row>
    <row r="5288" spans="3:3" ht="30.75" customHeight="1" x14ac:dyDescent="0.25">
      <c r="C5288" s="74"/>
    </row>
    <row r="5289" spans="3:3" ht="30.75" customHeight="1" x14ac:dyDescent="0.25">
      <c r="C5289" s="74"/>
    </row>
    <row r="5290" spans="3:3" ht="30.75" customHeight="1" x14ac:dyDescent="0.25">
      <c r="C5290" s="74"/>
    </row>
    <row r="5291" spans="3:3" ht="30.75" customHeight="1" x14ac:dyDescent="0.25">
      <c r="C5291" s="74"/>
    </row>
    <row r="5292" spans="3:3" ht="30.75" customHeight="1" x14ac:dyDescent="0.25">
      <c r="C5292" s="74"/>
    </row>
    <row r="5293" spans="3:3" ht="30.75" customHeight="1" x14ac:dyDescent="0.25">
      <c r="C5293" s="74"/>
    </row>
    <row r="5294" spans="3:3" ht="30.75" customHeight="1" x14ac:dyDescent="0.25">
      <c r="C5294" s="74"/>
    </row>
    <row r="5295" spans="3:3" ht="30.75" customHeight="1" x14ac:dyDescent="0.25">
      <c r="C5295" s="74"/>
    </row>
    <row r="5296" spans="3:3" ht="30.75" customHeight="1" x14ac:dyDescent="0.25">
      <c r="C5296" s="74"/>
    </row>
    <row r="5297" spans="3:3" ht="30.75" customHeight="1" x14ac:dyDescent="0.25">
      <c r="C5297" s="74"/>
    </row>
    <row r="5298" spans="3:3" ht="30.75" customHeight="1" x14ac:dyDescent="0.25">
      <c r="C5298" s="74"/>
    </row>
    <row r="5299" spans="3:3" ht="30.75" customHeight="1" x14ac:dyDescent="0.25">
      <c r="C5299" s="74"/>
    </row>
    <row r="5300" spans="3:3" ht="30.75" customHeight="1" x14ac:dyDescent="0.25">
      <c r="C5300" s="74"/>
    </row>
    <row r="5301" spans="3:3" ht="30.75" customHeight="1" x14ac:dyDescent="0.25">
      <c r="C5301" s="74"/>
    </row>
    <row r="5302" spans="3:3" ht="30.75" customHeight="1" x14ac:dyDescent="0.25">
      <c r="C5302" s="74"/>
    </row>
    <row r="5303" spans="3:3" ht="30.75" customHeight="1" x14ac:dyDescent="0.25">
      <c r="C5303" s="74"/>
    </row>
    <row r="5304" spans="3:3" ht="30.75" customHeight="1" x14ac:dyDescent="0.25">
      <c r="C5304" s="74"/>
    </row>
    <row r="5305" spans="3:3" ht="30.75" customHeight="1" x14ac:dyDescent="0.25">
      <c r="C5305" s="74"/>
    </row>
    <row r="5306" spans="3:3" ht="30.75" customHeight="1" x14ac:dyDescent="0.25">
      <c r="C5306" s="74"/>
    </row>
    <row r="5307" spans="3:3" ht="30.75" customHeight="1" x14ac:dyDescent="0.25">
      <c r="C5307" s="74"/>
    </row>
    <row r="5308" spans="3:3" ht="30.75" customHeight="1" x14ac:dyDescent="0.25">
      <c r="C5308" s="74"/>
    </row>
    <row r="5309" spans="3:3" ht="30.75" customHeight="1" x14ac:dyDescent="0.25">
      <c r="C5309" s="74"/>
    </row>
    <row r="5310" spans="3:3" ht="30.75" customHeight="1" x14ac:dyDescent="0.25">
      <c r="C5310" s="74"/>
    </row>
    <row r="5311" spans="3:3" ht="30.75" customHeight="1" x14ac:dyDescent="0.25">
      <c r="C5311" s="74"/>
    </row>
    <row r="5312" spans="3:3" ht="30.75" customHeight="1" x14ac:dyDescent="0.25">
      <c r="C5312" s="74"/>
    </row>
    <row r="5313" spans="3:3" ht="30.75" customHeight="1" x14ac:dyDescent="0.25">
      <c r="C5313" s="74"/>
    </row>
    <row r="5314" spans="3:3" ht="30.75" customHeight="1" x14ac:dyDescent="0.25">
      <c r="C5314" s="74"/>
    </row>
    <row r="5315" spans="3:3" ht="30.75" customHeight="1" x14ac:dyDescent="0.25">
      <c r="C5315" s="74"/>
    </row>
    <row r="5316" spans="3:3" ht="30.75" customHeight="1" x14ac:dyDescent="0.25">
      <c r="C5316" s="74"/>
    </row>
    <row r="5317" spans="3:3" ht="30.75" customHeight="1" x14ac:dyDescent="0.25">
      <c r="C5317" s="74"/>
    </row>
    <row r="5318" spans="3:3" ht="30.75" customHeight="1" x14ac:dyDescent="0.25">
      <c r="C5318" s="74"/>
    </row>
    <row r="5319" spans="3:3" ht="30.75" customHeight="1" x14ac:dyDescent="0.25">
      <c r="C5319" s="74"/>
    </row>
    <row r="5320" spans="3:3" ht="30.75" customHeight="1" x14ac:dyDescent="0.25">
      <c r="C5320" s="74"/>
    </row>
    <row r="5321" spans="3:3" ht="30.75" customHeight="1" x14ac:dyDescent="0.25">
      <c r="C5321" s="74"/>
    </row>
    <row r="5322" spans="3:3" ht="30.75" customHeight="1" x14ac:dyDescent="0.25">
      <c r="C5322" s="74"/>
    </row>
    <row r="5323" spans="3:3" ht="30.75" customHeight="1" x14ac:dyDescent="0.25">
      <c r="C5323" s="74"/>
    </row>
    <row r="5324" spans="3:3" ht="30.75" customHeight="1" x14ac:dyDescent="0.25">
      <c r="C5324" s="74"/>
    </row>
    <row r="5325" spans="3:3" ht="30.75" customHeight="1" x14ac:dyDescent="0.25">
      <c r="C5325" s="74"/>
    </row>
    <row r="5326" spans="3:3" ht="30.75" customHeight="1" x14ac:dyDescent="0.25">
      <c r="C5326" s="74"/>
    </row>
    <row r="5327" spans="3:3" ht="30.75" customHeight="1" x14ac:dyDescent="0.25">
      <c r="C5327" s="74"/>
    </row>
    <row r="5328" spans="3:3" ht="30.75" customHeight="1" x14ac:dyDescent="0.25">
      <c r="C5328" s="74"/>
    </row>
    <row r="5329" spans="3:3" ht="30.75" customHeight="1" x14ac:dyDescent="0.25">
      <c r="C5329" s="74"/>
    </row>
    <row r="5330" spans="3:3" ht="30.75" customHeight="1" x14ac:dyDescent="0.25">
      <c r="C5330" s="74"/>
    </row>
    <row r="5331" spans="3:3" ht="30.75" customHeight="1" x14ac:dyDescent="0.25">
      <c r="C5331" s="74"/>
    </row>
    <row r="5332" spans="3:3" ht="30.75" customHeight="1" x14ac:dyDescent="0.25">
      <c r="C5332" s="74"/>
    </row>
    <row r="5333" spans="3:3" ht="30.75" customHeight="1" x14ac:dyDescent="0.25">
      <c r="C5333" s="74"/>
    </row>
    <row r="5334" spans="3:3" ht="30.75" customHeight="1" x14ac:dyDescent="0.25">
      <c r="C5334" s="74"/>
    </row>
    <row r="5335" spans="3:3" ht="30.75" customHeight="1" x14ac:dyDescent="0.25">
      <c r="C5335" s="74"/>
    </row>
    <row r="5336" spans="3:3" ht="30.75" customHeight="1" x14ac:dyDescent="0.25">
      <c r="C5336" s="74"/>
    </row>
    <row r="5337" spans="3:3" ht="30.75" customHeight="1" x14ac:dyDescent="0.25">
      <c r="C5337" s="74"/>
    </row>
    <row r="5338" spans="3:3" ht="30.75" customHeight="1" x14ac:dyDescent="0.25">
      <c r="C5338" s="74"/>
    </row>
    <row r="5339" spans="3:3" ht="30.75" customHeight="1" x14ac:dyDescent="0.25">
      <c r="C5339" s="74"/>
    </row>
    <row r="5340" spans="3:3" ht="30.75" customHeight="1" x14ac:dyDescent="0.25">
      <c r="C5340" s="74"/>
    </row>
    <row r="5341" spans="3:3" ht="30.75" customHeight="1" x14ac:dyDescent="0.25">
      <c r="C5341" s="74"/>
    </row>
    <row r="5342" spans="3:3" ht="30.75" customHeight="1" x14ac:dyDescent="0.25">
      <c r="C5342" s="74"/>
    </row>
    <row r="5343" spans="3:3" ht="30.75" customHeight="1" x14ac:dyDescent="0.25">
      <c r="C5343" s="74"/>
    </row>
    <row r="5344" spans="3:3" ht="30.75" customHeight="1" x14ac:dyDescent="0.25">
      <c r="C5344" s="74"/>
    </row>
    <row r="5345" spans="3:3" ht="30.75" customHeight="1" x14ac:dyDescent="0.25">
      <c r="C5345" s="74"/>
    </row>
    <row r="5346" spans="3:3" ht="30.75" customHeight="1" x14ac:dyDescent="0.25">
      <c r="C5346" s="74"/>
    </row>
    <row r="5347" spans="3:3" ht="30.75" customHeight="1" x14ac:dyDescent="0.25">
      <c r="C5347" s="74"/>
    </row>
    <row r="5348" spans="3:3" ht="30.75" customHeight="1" x14ac:dyDescent="0.25">
      <c r="C5348" s="74"/>
    </row>
    <row r="5349" spans="3:3" ht="30.75" customHeight="1" x14ac:dyDescent="0.25">
      <c r="C5349" s="74"/>
    </row>
    <row r="5350" spans="3:3" ht="30.75" customHeight="1" x14ac:dyDescent="0.25">
      <c r="C5350" s="74"/>
    </row>
    <row r="5351" spans="3:3" ht="30.75" customHeight="1" x14ac:dyDescent="0.25">
      <c r="C5351" s="74"/>
    </row>
    <row r="5352" spans="3:3" ht="30.75" customHeight="1" x14ac:dyDescent="0.25">
      <c r="C5352" s="74"/>
    </row>
    <row r="5353" spans="3:3" ht="30.75" customHeight="1" x14ac:dyDescent="0.25">
      <c r="C5353" s="74"/>
    </row>
    <row r="5354" spans="3:3" ht="30.75" customHeight="1" x14ac:dyDescent="0.25">
      <c r="C5354" s="74"/>
    </row>
    <row r="5355" spans="3:3" ht="30.75" customHeight="1" x14ac:dyDescent="0.25">
      <c r="C5355" s="74"/>
    </row>
    <row r="5356" spans="3:3" ht="30.75" customHeight="1" x14ac:dyDescent="0.25">
      <c r="C5356" s="74"/>
    </row>
    <row r="5357" spans="3:3" ht="30.75" customHeight="1" x14ac:dyDescent="0.25">
      <c r="C5357" s="74"/>
    </row>
    <row r="5358" spans="3:3" ht="30.75" customHeight="1" x14ac:dyDescent="0.25">
      <c r="C5358" s="74"/>
    </row>
    <row r="5359" spans="3:3" ht="30.75" customHeight="1" x14ac:dyDescent="0.25">
      <c r="C5359" s="74"/>
    </row>
    <row r="5360" spans="3:3" ht="30.75" customHeight="1" x14ac:dyDescent="0.25">
      <c r="C5360" s="74"/>
    </row>
    <row r="5361" spans="3:3" ht="30.75" customHeight="1" x14ac:dyDescent="0.25">
      <c r="C5361" s="74"/>
    </row>
    <row r="5362" spans="3:3" ht="30.75" customHeight="1" x14ac:dyDescent="0.25">
      <c r="C5362" s="74"/>
    </row>
    <row r="5363" spans="3:3" ht="30.75" customHeight="1" x14ac:dyDescent="0.25">
      <c r="C5363" s="74"/>
    </row>
    <row r="5364" spans="3:3" ht="30.75" customHeight="1" x14ac:dyDescent="0.25">
      <c r="C5364" s="74"/>
    </row>
    <row r="5365" spans="3:3" ht="30.75" customHeight="1" x14ac:dyDescent="0.25">
      <c r="C5365" s="74"/>
    </row>
    <row r="5366" spans="3:3" ht="30.75" customHeight="1" x14ac:dyDescent="0.25">
      <c r="C5366" s="74"/>
    </row>
    <row r="5367" spans="3:3" ht="30.75" customHeight="1" x14ac:dyDescent="0.25">
      <c r="C5367" s="74"/>
    </row>
    <row r="5368" spans="3:3" ht="30.75" customHeight="1" x14ac:dyDescent="0.25">
      <c r="C5368" s="74"/>
    </row>
    <row r="5369" spans="3:3" ht="30.75" customHeight="1" x14ac:dyDescent="0.25">
      <c r="C5369" s="74"/>
    </row>
    <row r="5370" spans="3:3" ht="30.75" customHeight="1" x14ac:dyDescent="0.25">
      <c r="C5370" s="74"/>
    </row>
    <row r="5371" spans="3:3" ht="30.75" customHeight="1" x14ac:dyDescent="0.25">
      <c r="C5371" s="74"/>
    </row>
    <row r="5372" spans="3:3" ht="30.75" customHeight="1" x14ac:dyDescent="0.25">
      <c r="C5372" s="74"/>
    </row>
    <row r="5373" spans="3:3" ht="30.75" customHeight="1" x14ac:dyDescent="0.25">
      <c r="C5373" s="74"/>
    </row>
    <row r="5374" spans="3:3" ht="30.75" customHeight="1" x14ac:dyDescent="0.25">
      <c r="C5374" s="74"/>
    </row>
    <row r="5375" spans="3:3" ht="30.75" customHeight="1" x14ac:dyDescent="0.25">
      <c r="C5375" s="74"/>
    </row>
    <row r="5376" spans="3:3" ht="30.75" customHeight="1" x14ac:dyDescent="0.25">
      <c r="C5376" s="74"/>
    </row>
    <row r="5377" spans="3:3" ht="30.75" customHeight="1" x14ac:dyDescent="0.25">
      <c r="C5377" s="74"/>
    </row>
    <row r="5378" spans="3:3" ht="30.75" customHeight="1" x14ac:dyDescent="0.25">
      <c r="C5378" s="74"/>
    </row>
    <row r="5379" spans="3:3" ht="30.75" customHeight="1" x14ac:dyDescent="0.25">
      <c r="C5379" s="74"/>
    </row>
    <row r="5380" spans="3:3" ht="30.75" customHeight="1" x14ac:dyDescent="0.25">
      <c r="C5380" s="74"/>
    </row>
    <row r="5381" spans="3:3" ht="30.75" customHeight="1" x14ac:dyDescent="0.25">
      <c r="C5381" s="74"/>
    </row>
    <row r="5382" spans="3:3" ht="30.75" customHeight="1" x14ac:dyDescent="0.25">
      <c r="C5382" s="74"/>
    </row>
    <row r="5383" spans="3:3" ht="30.75" customHeight="1" x14ac:dyDescent="0.25">
      <c r="C5383" s="74"/>
    </row>
    <row r="5384" spans="3:3" ht="30.75" customHeight="1" x14ac:dyDescent="0.25">
      <c r="C5384" s="74"/>
    </row>
    <row r="5385" spans="3:3" ht="30.75" customHeight="1" x14ac:dyDescent="0.25">
      <c r="C5385" s="74"/>
    </row>
    <row r="5386" spans="3:3" ht="30.75" customHeight="1" x14ac:dyDescent="0.25">
      <c r="C5386" s="74"/>
    </row>
    <row r="5387" spans="3:3" ht="30.75" customHeight="1" x14ac:dyDescent="0.25">
      <c r="C5387" s="74"/>
    </row>
    <row r="5388" spans="3:3" ht="30.75" customHeight="1" x14ac:dyDescent="0.25">
      <c r="C5388" s="74"/>
    </row>
    <row r="5389" spans="3:3" ht="30.75" customHeight="1" x14ac:dyDescent="0.25">
      <c r="C5389" s="74"/>
    </row>
    <row r="5390" spans="3:3" ht="30.75" customHeight="1" x14ac:dyDescent="0.25">
      <c r="C5390" s="74"/>
    </row>
    <row r="5391" spans="3:3" ht="30.75" customHeight="1" x14ac:dyDescent="0.25">
      <c r="C5391" s="74"/>
    </row>
    <row r="5392" spans="3:3" ht="30.75" customHeight="1" x14ac:dyDescent="0.25">
      <c r="C5392" s="74"/>
    </row>
    <row r="5393" spans="3:3" ht="30.75" customHeight="1" x14ac:dyDescent="0.25">
      <c r="C5393" s="74"/>
    </row>
    <row r="5394" spans="3:3" ht="30.75" customHeight="1" x14ac:dyDescent="0.25">
      <c r="C5394" s="74"/>
    </row>
    <row r="5395" spans="3:3" ht="30.75" customHeight="1" x14ac:dyDescent="0.25">
      <c r="C5395" s="74"/>
    </row>
    <row r="5396" spans="3:3" ht="30.75" customHeight="1" x14ac:dyDescent="0.25">
      <c r="C5396" s="74"/>
    </row>
    <row r="5397" spans="3:3" ht="30.75" customHeight="1" x14ac:dyDescent="0.25">
      <c r="C5397" s="74"/>
    </row>
    <row r="5398" spans="3:3" ht="30.75" customHeight="1" x14ac:dyDescent="0.25">
      <c r="C5398" s="74"/>
    </row>
    <row r="5399" spans="3:3" ht="30.75" customHeight="1" x14ac:dyDescent="0.25">
      <c r="C5399" s="74"/>
    </row>
    <row r="5400" spans="3:3" ht="30.75" customHeight="1" x14ac:dyDescent="0.25">
      <c r="C5400" s="74"/>
    </row>
    <row r="5401" spans="3:3" ht="30.75" customHeight="1" x14ac:dyDescent="0.25">
      <c r="C5401" s="74"/>
    </row>
    <row r="5402" spans="3:3" ht="30.75" customHeight="1" x14ac:dyDescent="0.25">
      <c r="C5402" s="74"/>
    </row>
    <row r="5403" spans="3:3" ht="30.75" customHeight="1" x14ac:dyDescent="0.25">
      <c r="C5403" s="74"/>
    </row>
    <row r="5404" spans="3:3" ht="30.75" customHeight="1" x14ac:dyDescent="0.25">
      <c r="C5404" s="74"/>
    </row>
    <row r="5405" spans="3:3" ht="30.75" customHeight="1" x14ac:dyDescent="0.25">
      <c r="C5405" s="74"/>
    </row>
    <row r="5406" spans="3:3" ht="30.75" customHeight="1" x14ac:dyDescent="0.25">
      <c r="C5406" s="74"/>
    </row>
    <row r="5407" spans="3:3" ht="30.75" customHeight="1" x14ac:dyDescent="0.25">
      <c r="C5407" s="74"/>
    </row>
    <row r="5408" spans="3:3" ht="30.75" customHeight="1" x14ac:dyDescent="0.25">
      <c r="C5408" s="74"/>
    </row>
    <row r="5409" spans="3:3" ht="30.75" customHeight="1" x14ac:dyDescent="0.25">
      <c r="C5409" s="74"/>
    </row>
    <row r="5410" spans="3:3" ht="30.75" customHeight="1" x14ac:dyDescent="0.25">
      <c r="C5410" s="74"/>
    </row>
    <row r="5411" spans="3:3" ht="30.75" customHeight="1" x14ac:dyDescent="0.25">
      <c r="C5411" s="74"/>
    </row>
    <row r="5412" spans="3:3" ht="30.75" customHeight="1" x14ac:dyDescent="0.25">
      <c r="C5412" s="74"/>
    </row>
    <row r="5413" spans="3:3" ht="30.75" customHeight="1" x14ac:dyDescent="0.25">
      <c r="C5413" s="74"/>
    </row>
    <row r="5414" spans="3:3" ht="30.75" customHeight="1" x14ac:dyDescent="0.25">
      <c r="C5414" s="74"/>
    </row>
    <row r="5415" spans="3:3" ht="30.75" customHeight="1" x14ac:dyDescent="0.25">
      <c r="C5415" s="74"/>
    </row>
    <row r="5416" spans="3:3" ht="30.75" customHeight="1" x14ac:dyDescent="0.25">
      <c r="C5416" s="74"/>
    </row>
    <row r="5417" spans="3:3" ht="30.75" customHeight="1" x14ac:dyDescent="0.25">
      <c r="C5417" s="74"/>
    </row>
    <row r="5418" spans="3:3" ht="30.75" customHeight="1" x14ac:dyDescent="0.25">
      <c r="C5418" s="74"/>
    </row>
    <row r="5419" spans="3:3" ht="30.75" customHeight="1" x14ac:dyDescent="0.25">
      <c r="C5419" s="74"/>
    </row>
    <row r="5420" spans="3:3" ht="30.75" customHeight="1" x14ac:dyDescent="0.25">
      <c r="C5420" s="74"/>
    </row>
    <row r="5421" spans="3:3" ht="30.75" customHeight="1" x14ac:dyDescent="0.25">
      <c r="C5421" s="74"/>
    </row>
    <row r="5422" spans="3:3" ht="30.75" customHeight="1" x14ac:dyDescent="0.25">
      <c r="C5422" s="74"/>
    </row>
    <row r="5423" spans="3:3" ht="30.75" customHeight="1" x14ac:dyDescent="0.25">
      <c r="C5423" s="74"/>
    </row>
    <row r="5424" spans="3:3" ht="30.75" customHeight="1" x14ac:dyDescent="0.25">
      <c r="C5424" s="74"/>
    </row>
    <row r="5425" spans="3:3" ht="30.75" customHeight="1" x14ac:dyDescent="0.25">
      <c r="C5425" s="74"/>
    </row>
    <row r="5426" spans="3:3" ht="30.75" customHeight="1" x14ac:dyDescent="0.25">
      <c r="C5426" s="74"/>
    </row>
    <row r="5427" spans="3:3" ht="30.75" customHeight="1" x14ac:dyDescent="0.25">
      <c r="C5427" s="74"/>
    </row>
    <row r="5428" spans="3:3" ht="30.75" customHeight="1" x14ac:dyDescent="0.25">
      <c r="C5428" s="74"/>
    </row>
    <row r="5429" spans="3:3" ht="30.75" customHeight="1" x14ac:dyDescent="0.25">
      <c r="C5429" s="74"/>
    </row>
    <row r="5430" spans="3:3" ht="30.75" customHeight="1" x14ac:dyDescent="0.25">
      <c r="C5430" s="74"/>
    </row>
    <row r="5431" spans="3:3" ht="30.75" customHeight="1" x14ac:dyDescent="0.25">
      <c r="C5431" s="74"/>
    </row>
    <row r="5432" spans="3:3" ht="30.75" customHeight="1" x14ac:dyDescent="0.25">
      <c r="C5432" s="74"/>
    </row>
    <row r="5433" spans="3:3" ht="30.75" customHeight="1" x14ac:dyDescent="0.25">
      <c r="C5433" s="74"/>
    </row>
    <row r="5434" spans="3:3" ht="30.75" customHeight="1" x14ac:dyDescent="0.25">
      <c r="C5434" s="74"/>
    </row>
    <row r="5435" spans="3:3" ht="30.75" customHeight="1" x14ac:dyDescent="0.25">
      <c r="C5435" s="74"/>
    </row>
    <row r="5436" spans="3:3" ht="30.75" customHeight="1" x14ac:dyDescent="0.25">
      <c r="C5436" s="74"/>
    </row>
    <row r="5437" spans="3:3" ht="30.75" customHeight="1" x14ac:dyDescent="0.25">
      <c r="C5437" s="74"/>
    </row>
    <row r="5438" spans="3:3" ht="30.75" customHeight="1" x14ac:dyDescent="0.25">
      <c r="C5438" s="74"/>
    </row>
    <row r="5439" spans="3:3" ht="30.75" customHeight="1" x14ac:dyDescent="0.25">
      <c r="C5439" s="74"/>
    </row>
    <row r="5440" spans="3:3" ht="30.75" customHeight="1" x14ac:dyDescent="0.25">
      <c r="C5440" s="74"/>
    </row>
    <row r="5441" spans="3:3" ht="30.75" customHeight="1" x14ac:dyDescent="0.25">
      <c r="C5441" s="74"/>
    </row>
    <row r="5442" spans="3:3" ht="30.75" customHeight="1" x14ac:dyDescent="0.25">
      <c r="C5442" s="74"/>
    </row>
    <row r="5443" spans="3:3" ht="30.75" customHeight="1" x14ac:dyDescent="0.25">
      <c r="C5443" s="74"/>
    </row>
    <row r="5444" spans="3:3" ht="30.75" customHeight="1" x14ac:dyDescent="0.25">
      <c r="C5444" s="74"/>
    </row>
    <row r="5445" spans="3:3" ht="30.75" customHeight="1" x14ac:dyDescent="0.25">
      <c r="C5445" s="74"/>
    </row>
    <row r="5446" spans="3:3" ht="30.75" customHeight="1" x14ac:dyDescent="0.25">
      <c r="C5446" s="74"/>
    </row>
    <row r="5447" spans="3:3" ht="30.75" customHeight="1" x14ac:dyDescent="0.25">
      <c r="C5447" s="74"/>
    </row>
    <row r="5448" spans="3:3" ht="30.75" customHeight="1" x14ac:dyDescent="0.25">
      <c r="C5448" s="74"/>
    </row>
    <row r="5449" spans="3:3" ht="30.75" customHeight="1" x14ac:dyDescent="0.25">
      <c r="C5449" s="74"/>
    </row>
    <row r="5450" spans="3:3" ht="30.75" customHeight="1" x14ac:dyDescent="0.25">
      <c r="C5450" s="74"/>
    </row>
    <row r="5451" spans="3:3" ht="30.75" customHeight="1" x14ac:dyDescent="0.25">
      <c r="C5451" s="74"/>
    </row>
    <row r="5452" spans="3:3" ht="30.75" customHeight="1" x14ac:dyDescent="0.25">
      <c r="C5452" s="74"/>
    </row>
    <row r="5453" spans="3:3" ht="30.75" customHeight="1" x14ac:dyDescent="0.25">
      <c r="C5453" s="74"/>
    </row>
    <row r="5454" spans="3:3" ht="30.75" customHeight="1" x14ac:dyDescent="0.25">
      <c r="C5454" s="74"/>
    </row>
    <row r="5455" spans="3:3" ht="30.75" customHeight="1" x14ac:dyDescent="0.25">
      <c r="C5455" s="74"/>
    </row>
    <row r="5456" spans="3:3" ht="30.75" customHeight="1" x14ac:dyDescent="0.25">
      <c r="C5456" s="74"/>
    </row>
    <row r="5457" spans="3:3" ht="30.75" customHeight="1" x14ac:dyDescent="0.25">
      <c r="C5457" s="74"/>
    </row>
    <row r="5458" spans="3:3" ht="30.75" customHeight="1" x14ac:dyDescent="0.25">
      <c r="C5458" s="74"/>
    </row>
    <row r="5459" spans="3:3" ht="30.75" customHeight="1" x14ac:dyDescent="0.25">
      <c r="C5459" s="74"/>
    </row>
    <row r="5460" spans="3:3" ht="30.75" customHeight="1" x14ac:dyDescent="0.25">
      <c r="C5460" s="74"/>
    </row>
    <row r="5461" spans="3:3" ht="30.75" customHeight="1" x14ac:dyDescent="0.25">
      <c r="C5461" s="74"/>
    </row>
    <row r="5462" spans="3:3" ht="30.75" customHeight="1" x14ac:dyDescent="0.25">
      <c r="C5462" s="74"/>
    </row>
    <row r="5463" spans="3:3" ht="30.75" customHeight="1" x14ac:dyDescent="0.25">
      <c r="C5463" s="74"/>
    </row>
    <row r="5464" spans="3:3" ht="30.75" customHeight="1" x14ac:dyDescent="0.25">
      <c r="C5464" s="74"/>
    </row>
    <row r="5465" spans="3:3" ht="30.75" customHeight="1" x14ac:dyDescent="0.25">
      <c r="C5465" s="74"/>
    </row>
    <row r="5466" spans="3:3" ht="30.75" customHeight="1" x14ac:dyDescent="0.25">
      <c r="C5466" s="74"/>
    </row>
    <row r="5467" spans="3:3" ht="30.75" customHeight="1" x14ac:dyDescent="0.25">
      <c r="C5467" s="74"/>
    </row>
    <row r="5468" spans="3:3" ht="30.75" customHeight="1" x14ac:dyDescent="0.25">
      <c r="C5468" s="74"/>
    </row>
    <row r="5469" spans="3:3" ht="30.75" customHeight="1" x14ac:dyDescent="0.25">
      <c r="C5469" s="74"/>
    </row>
    <row r="5470" spans="3:3" ht="30.75" customHeight="1" x14ac:dyDescent="0.25">
      <c r="C5470" s="74"/>
    </row>
    <row r="5471" spans="3:3" ht="30.75" customHeight="1" x14ac:dyDescent="0.25">
      <c r="C5471" s="74"/>
    </row>
    <row r="5472" spans="3:3" ht="30.75" customHeight="1" x14ac:dyDescent="0.25">
      <c r="C5472" s="74"/>
    </row>
    <row r="5473" spans="3:3" ht="30.75" customHeight="1" x14ac:dyDescent="0.25">
      <c r="C5473" s="74"/>
    </row>
    <row r="5474" spans="3:3" ht="30.75" customHeight="1" x14ac:dyDescent="0.25">
      <c r="C5474" s="74"/>
    </row>
    <row r="5475" spans="3:3" ht="30.75" customHeight="1" x14ac:dyDescent="0.25">
      <c r="C5475" s="74"/>
    </row>
    <row r="5476" spans="3:3" ht="30.75" customHeight="1" x14ac:dyDescent="0.25">
      <c r="C5476" s="74"/>
    </row>
    <row r="5477" spans="3:3" ht="30.75" customHeight="1" x14ac:dyDescent="0.25">
      <c r="C5477" s="74"/>
    </row>
    <row r="5478" spans="3:3" ht="30.75" customHeight="1" x14ac:dyDescent="0.25">
      <c r="C5478" s="74"/>
    </row>
    <row r="5479" spans="3:3" ht="30.75" customHeight="1" x14ac:dyDescent="0.25">
      <c r="C5479" s="74"/>
    </row>
    <row r="5480" spans="3:3" ht="30.75" customHeight="1" x14ac:dyDescent="0.25">
      <c r="C5480" s="74"/>
    </row>
    <row r="5481" spans="3:3" ht="30.75" customHeight="1" x14ac:dyDescent="0.25">
      <c r="C5481" s="74"/>
    </row>
    <row r="5482" spans="3:3" ht="30.75" customHeight="1" x14ac:dyDescent="0.25">
      <c r="C5482" s="74"/>
    </row>
    <row r="5483" spans="3:3" ht="30.75" customHeight="1" x14ac:dyDescent="0.25">
      <c r="C5483" s="74"/>
    </row>
    <row r="5484" spans="3:3" ht="30.75" customHeight="1" x14ac:dyDescent="0.25">
      <c r="C5484" s="74"/>
    </row>
    <row r="5485" spans="3:3" ht="30.75" customHeight="1" x14ac:dyDescent="0.25">
      <c r="C5485" s="74"/>
    </row>
    <row r="5486" spans="3:3" ht="30.75" customHeight="1" x14ac:dyDescent="0.25">
      <c r="C5486" s="74"/>
    </row>
    <row r="5487" spans="3:3" ht="30.75" customHeight="1" x14ac:dyDescent="0.25">
      <c r="C5487" s="74"/>
    </row>
    <row r="5488" spans="3:3" ht="30.75" customHeight="1" x14ac:dyDescent="0.25">
      <c r="C5488" s="74"/>
    </row>
    <row r="5489" spans="3:3" ht="30.75" customHeight="1" x14ac:dyDescent="0.25">
      <c r="C5489" s="74"/>
    </row>
    <row r="5490" spans="3:3" ht="30.75" customHeight="1" x14ac:dyDescent="0.25">
      <c r="C5490" s="74"/>
    </row>
    <row r="5491" spans="3:3" ht="30.75" customHeight="1" x14ac:dyDescent="0.25">
      <c r="C5491" s="74"/>
    </row>
    <row r="5492" spans="3:3" ht="30.75" customHeight="1" x14ac:dyDescent="0.25">
      <c r="C5492" s="74"/>
    </row>
    <row r="5493" spans="3:3" ht="30.75" customHeight="1" x14ac:dyDescent="0.25">
      <c r="C5493" s="74"/>
    </row>
    <row r="5494" spans="3:3" ht="30.75" customHeight="1" x14ac:dyDescent="0.25">
      <c r="C5494" s="74"/>
    </row>
    <row r="5495" spans="3:3" ht="30.75" customHeight="1" x14ac:dyDescent="0.25">
      <c r="C5495" s="74"/>
    </row>
    <row r="5496" spans="3:3" ht="30.75" customHeight="1" x14ac:dyDescent="0.25">
      <c r="C5496" s="74"/>
    </row>
    <row r="5497" spans="3:3" ht="30.75" customHeight="1" x14ac:dyDescent="0.25">
      <c r="C5497" s="74"/>
    </row>
    <row r="5498" spans="3:3" ht="30.75" customHeight="1" x14ac:dyDescent="0.25">
      <c r="C5498" s="74"/>
    </row>
    <row r="5499" spans="3:3" ht="30.75" customHeight="1" x14ac:dyDescent="0.25">
      <c r="C5499" s="74"/>
    </row>
    <row r="5500" spans="3:3" ht="30.75" customHeight="1" x14ac:dyDescent="0.25">
      <c r="C5500" s="74"/>
    </row>
    <row r="5501" spans="3:3" ht="30.75" customHeight="1" x14ac:dyDescent="0.25">
      <c r="C5501" s="74"/>
    </row>
    <row r="5502" spans="3:3" ht="30.75" customHeight="1" x14ac:dyDescent="0.25">
      <c r="C5502" s="74"/>
    </row>
    <row r="5503" spans="3:3" ht="30.75" customHeight="1" x14ac:dyDescent="0.25">
      <c r="C5503" s="74"/>
    </row>
    <row r="5504" spans="3:3" ht="30.75" customHeight="1" x14ac:dyDescent="0.25">
      <c r="C5504" s="74"/>
    </row>
    <row r="5505" spans="3:3" ht="30.75" customHeight="1" x14ac:dyDescent="0.25">
      <c r="C5505" s="74"/>
    </row>
    <row r="5506" spans="3:3" ht="30.75" customHeight="1" x14ac:dyDescent="0.25">
      <c r="C5506" s="74"/>
    </row>
    <row r="5507" spans="3:3" ht="30.75" customHeight="1" x14ac:dyDescent="0.25">
      <c r="C5507" s="74"/>
    </row>
    <row r="5508" spans="3:3" ht="30.75" customHeight="1" x14ac:dyDescent="0.25">
      <c r="C5508" s="74"/>
    </row>
    <row r="5509" spans="3:3" ht="30.75" customHeight="1" x14ac:dyDescent="0.25">
      <c r="C5509" s="74"/>
    </row>
    <row r="5510" spans="3:3" ht="30.75" customHeight="1" x14ac:dyDescent="0.25">
      <c r="C5510" s="74"/>
    </row>
    <row r="5511" spans="3:3" ht="30.75" customHeight="1" x14ac:dyDescent="0.25">
      <c r="C5511" s="74"/>
    </row>
    <row r="5512" spans="3:3" ht="30.75" customHeight="1" x14ac:dyDescent="0.25">
      <c r="C5512" s="74"/>
    </row>
    <row r="5513" spans="3:3" ht="30.75" customHeight="1" x14ac:dyDescent="0.25">
      <c r="C5513" s="74"/>
    </row>
    <row r="5514" spans="3:3" ht="30.75" customHeight="1" x14ac:dyDescent="0.25">
      <c r="C5514" s="74"/>
    </row>
    <row r="5515" spans="3:3" ht="30.75" customHeight="1" x14ac:dyDescent="0.25">
      <c r="C5515" s="74"/>
    </row>
    <row r="5516" spans="3:3" ht="30.75" customHeight="1" x14ac:dyDescent="0.25">
      <c r="C5516" s="74"/>
    </row>
    <row r="5517" spans="3:3" ht="30.75" customHeight="1" x14ac:dyDescent="0.25">
      <c r="C5517" s="74"/>
    </row>
    <row r="5518" spans="3:3" ht="30.75" customHeight="1" x14ac:dyDescent="0.25">
      <c r="C5518" s="74"/>
    </row>
    <row r="5519" spans="3:3" ht="30.75" customHeight="1" x14ac:dyDescent="0.25">
      <c r="C5519" s="74"/>
    </row>
    <row r="5520" spans="3:3" ht="30.75" customHeight="1" x14ac:dyDescent="0.25">
      <c r="C5520" s="74"/>
    </row>
    <row r="5521" spans="3:3" ht="30.75" customHeight="1" x14ac:dyDescent="0.25">
      <c r="C5521" s="74"/>
    </row>
    <row r="5522" spans="3:3" ht="30.75" customHeight="1" x14ac:dyDescent="0.25">
      <c r="C5522" s="74"/>
    </row>
    <row r="5523" spans="3:3" ht="30.75" customHeight="1" x14ac:dyDescent="0.25">
      <c r="C5523" s="74"/>
    </row>
    <row r="5524" spans="3:3" ht="30.75" customHeight="1" x14ac:dyDescent="0.25">
      <c r="C5524" s="74"/>
    </row>
    <row r="5525" spans="3:3" ht="30.75" customHeight="1" x14ac:dyDescent="0.25">
      <c r="C5525" s="74"/>
    </row>
    <row r="5526" spans="3:3" ht="30.75" customHeight="1" x14ac:dyDescent="0.25">
      <c r="C5526" s="74"/>
    </row>
    <row r="5527" spans="3:3" ht="30.75" customHeight="1" x14ac:dyDescent="0.25">
      <c r="C5527" s="74"/>
    </row>
    <row r="5528" spans="3:3" ht="30.75" customHeight="1" x14ac:dyDescent="0.25">
      <c r="C5528" s="74"/>
    </row>
    <row r="5529" spans="3:3" ht="30.75" customHeight="1" x14ac:dyDescent="0.25">
      <c r="C5529" s="74"/>
    </row>
    <row r="5530" spans="3:3" ht="30.75" customHeight="1" x14ac:dyDescent="0.25">
      <c r="C5530" s="74"/>
    </row>
    <row r="5531" spans="3:3" ht="30.75" customHeight="1" x14ac:dyDescent="0.25">
      <c r="C5531" s="74"/>
    </row>
    <row r="5532" spans="3:3" ht="30.75" customHeight="1" x14ac:dyDescent="0.25">
      <c r="C5532" s="74"/>
    </row>
    <row r="5533" spans="3:3" ht="30.75" customHeight="1" x14ac:dyDescent="0.25">
      <c r="C5533" s="74"/>
    </row>
    <row r="5534" spans="3:3" ht="30.75" customHeight="1" x14ac:dyDescent="0.25">
      <c r="C5534" s="74"/>
    </row>
    <row r="5535" spans="3:3" ht="30.75" customHeight="1" x14ac:dyDescent="0.25">
      <c r="C5535" s="74"/>
    </row>
    <row r="5536" spans="3:3" ht="30.75" customHeight="1" x14ac:dyDescent="0.25">
      <c r="C5536" s="74"/>
    </row>
    <row r="5537" spans="3:3" ht="30.75" customHeight="1" x14ac:dyDescent="0.25">
      <c r="C5537" s="74"/>
    </row>
    <row r="5538" spans="3:3" ht="30.75" customHeight="1" x14ac:dyDescent="0.25">
      <c r="C5538" s="74"/>
    </row>
    <row r="5539" spans="3:3" ht="30.75" customHeight="1" x14ac:dyDescent="0.25">
      <c r="C5539" s="74"/>
    </row>
    <row r="5540" spans="3:3" ht="30.75" customHeight="1" x14ac:dyDescent="0.25">
      <c r="C5540" s="74"/>
    </row>
    <row r="5541" spans="3:3" ht="30.75" customHeight="1" x14ac:dyDescent="0.25">
      <c r="C5541" s="74"/>
    </row>
    <row r="5542" spans="3:3" ht="30.75" customHeight="1" x14ac:dyDescent="0.25">
      <c r="C5542" s="74"/>
    </row>
    <row r="5543" spans="3:3" ht="30.75" customHeight="1" x14ac:dyDescent="0.25">
      <c r="C5543" s="74"/>
    </row>
    <row r="5544" spans="3:3" ht="30.75" customHeight="1" x14ac:dyDescent="0.25">
      <c r="C5544" s="74"/>
    </row>
    <row r="5545" spans="3:3" ht="30.75" customHeight="1" x14ac:dyDescent="0.25">
      <c r="C5545" s="74"/>
    </row>
    <row r="5546" spans="3:3" ht="30.75" customHeight="1" x14ac:dyDescent="0.25">
      <c r="C5546" s="74"/>
    </row>
    <row r="5547" spans="3:3" ht="30.75" customHeight="1" x14ac:dyDescent="0.25">
      <c r="C5547" s="74"/>
    </row>
    <row r="5548" spans="3:3" ht="30.75" customHeight="1" x14ac:dyDescent="0.25">
      <c r="C5548" s="74"/>
    </row>
    <row r="5549" spans="3:3" ht="30.75" customHeight="1" x14ac:dyDescent="0.25">
      <c r="C5549" s="74"/>
    </row>
    <row r="5550" spans="3:3" ht="30.75" customHeight="1" x14ac:dyDescent="0.25">
      <c r="C5550" s="74"/>
    </row>
    <row r="5551" spans="3:3" ht="30.75" customHeight="1" x14ac:dyDescent="0.25">
      <c r="C5551" s="74"/>
    </row>
    <row r="5552" spans="3:3" ht="30.75" customHeight="1" x14ac:dyDescent="0.25">
      <c r="C5552" s="74"/>
    </row>
    <row r="5553" spans="3:3" ht="30.75" customHeight="1" x14ac:dyDescent="0.25">
      <c r="C5553" s="74"/>
    </row>
    <row r="5554" spans="3:3" ht="30.75" customHeight="1" x14ac:dyDescent="0.25">
      <c r="C5554" s="74"/>
    </row>
    <row r="5555" spans="3:3" ht="30.75" customHeight="1" x14ac:dyDescent="0.25">
      <c r="C5555" s="74"/>
    </row>
    <row r="5556" spans="3:3" ht="30.75" customHeight="1" x14ac:dyDescent="0.25">
      <c r="C5556" s="74"/>
    </row>
    <row r="5557" spans="3:3" ht="30.75" customHeight="1" x14ac:dyDescent="0.25">
      <c r="C5557" s="74"/>
    </row>
    <row r="5558" spans="3:3" ht="30.75" customHeight="1" x14ac:dyDescent="0.25">
      <c r="C5558" s="74"/>
    </row>
    <row r="5559" spans="3:3" ht="30.75" customHeight="1" x14ac:dyDescent="0.25">
      <c r="C5559" s="74"/>
    </row>
    <row r="5560" spans="3:3" ht="30.75" customHeight="1" x14ac:dyDescent="0.25">
      <c r="C5560" s="74"/>
    </row>
    <row r="5561" spans="3:3" ht="30.75" customHeight="1" x14ac:dyDescent="0.25">
      <c r="C5561" s="74"/>
    </row>
    <row r="5562" spans="3:3" ht="30.75" customHeight="1" x14ac:dyDescent="0.25">
      <c r="C5562" s="74"/>
    </row>
    <row r="5563" spans="3:3" ht="30.75" customHeight="1" x14ac:dyDescent="0.25">
      <c r="C5563" s="74"/>
    </row>
    <row r="5564" spans="3:3" ht="30.75" customHeight="1" x14ac:dyDescent="0.25">
      <c r="C5564" s="74"/>
    </row>
    <row r="5565" spans="3:3" ht="30.75" customHeight="1" x14ac:dyDescent="0.25">
      <c r="C5565" s="74"/>
    </row>
    <row r="5566" spans="3:3" ht="30.75" customHeight="1" x14ac:dyDescent="0.25">
      <c r="C5566" s="74"/>
    </row>
    <row r="5567" spans="3:3" ht="30.75" customHeight="1" x14ac:dyDescent="0.25">
      <c r="C5567" s="74"/>
    </row>
    <row r="5568" spans="3:3" ht="30.75" customHeight="1" x14ac:dyDescent="0.25">
      <c r="C5568" s="74"/>
    </row>
    <row r="5569" spans="3:3" ht="30.75" customHeight="1" x14ac:dyDescent="0.25">
      <c r="C5569" s="74"/>
    </row>
    <row r="5570" spans="3:3" ht="30.75" customHeight="1" x14ac:dyDescent="0.25">
      <c r="C5570" s="74"/>
    </row>
    <row r="5571" spans="3:3" ht="30.75" customHeight="1" x14ac:dyDescent="0.25">
      <c r="C5571" s="74"/>
    </row>
    <row r="5572" spans="3:3" ht="30.75" customHeight="1" x14ac:dyDescent="0.25">
      <c r="C5572" s="74"/>
    </row>
    <row r="5573" spans="3:3" ht="30.75" customHeight="1" x14ac:dyDescent="0.25">
      <c r="C5573" s="74"/>
    </row>
    <row r="5574" spans="3:3" ht="30.75" customHeight="1" x14ac:dyDescent="0.25">
      <c r="C5574" s="74"/>
    </row>
    <row r="5575" spans="3:3" ht="30.75" customHeight="1" x14ac:dyDescent="0.25">
      <c r="C5575" s="74"/>
    </row>
    <row r="5576" spans="3:3" ht="30.75" customHeight="1" x14ac:dyDescent="0.25">
      <c r="C5576" s="74"/>
    </row>
    <row r="5577" spans="3:3" ht="30.75" customHeight="1" x14ac:dyDescent="0.25">
      <c r="C5577" s="74"/>
    </row>
    <row r="5578" spans="3:3" ht="30.75" customHeight="1" x14ac:dyDescent="0.25">
      <c r="C5578" s="74"/>
    </row>
    <row r="5579" spans="3:3" ht="30.75" customHeight="1" x14ac:dyDescent="0.25">
      <c r="C5579" s="74"/>
    </row>
    <row r="5580" spans="3:3" ht="30.75" customHeight="1" x14ac:dyDescent="0.25">
      <c r="C5580" s="74"/>
    </row>
    <row r="5581" spans="3:3" ht="30.75" customHeight="1" x14ac:dyDescent="0.25">
      <c r="C5581" s="74"/>
    </row>
    <row r="5582" spans="3:3" ht="30.75" customHeight="1" x14ac:dyDescent="0.25">
      <c r="C5582" s="74"/>
    </row>
    <row r="5583" spans="3:3" ht="30.75" customHeight="1" x14ac:dyDescent="0.25">
      <c r="C5583" s="74"/>
    </row>
    <row r="5584" spans="3:3" ht="30.75" customHeight="1" x14ac:dyDescent="0.25">
      <c r="C5584" s="74"/>
    </row>
    <row r="5585" spans="3:3" ht="30.75" customHeight="1" x14ac:dyDescent="0.25">
      <c r="C5585" s="74"/>
    </row>
    <row r="5586" spans="3:3" ht="30.75" customHeight="1" x14ac:dyDescent="0.25">
      <c r="C5586" s="74"/>
    </row>
    <row r="5587" spans="3:3" ht="30.75" customHeight="1" x14ac:dyDescent="0.25">
      <c r="C5587" s="74"/>
    </row>
    <row r="5588" spans="3:3" ht="30.75" customHeight="1" x14ac:dyDescent="0.25">
      <c r="C5588" s="74"/>
    </row>
    <row r="5589" spans="3:3" ht="30.75" customHeight="1" x14ac:dyDescent="0.25">
      <c r="C5589" s="74"/>
    </row>
    <row r="5590" spans="3:3" ht="30.75" customHeight="1" x14ac:dyDescent="0.25">
      <c r="C5590" s="74"/>
    </row>
    <row r="5591" spans="3:3" ht="30.75" customHeight="1" x14ac:dyDescent="0.25">
      <c r="C5591" s="74"/>
    </row>
    <row r="5592" spans="3:3" ht="30.75" customHeight="1" x14ac:dyDescent="0.25">
      <c r="C5592" s="74"/>
    </row>
    <row r="5593" spans="3:3" ht="30.75" customHeight="1" x14ac:dyDescent="0.25">
      <c r="C5593" s="74"/>
    </row>
    <row r="5594" spans="3:3" ht="30.75" customHeight="1" x14ac:dyDescent="0.25">
      <c r="C5594" s="74"/>
    </row>
    <row r="5595" spans="3:3" ht="30.75" customHeight="1" x14ac:dyDescent="0.25">
      <c r="C5595" s="74"/>
    </row>
    <row r="5596" spans="3:3" ht="30.75" customHeight="1" x14ac:dyDescent="0.25">
      <c r="C5596" s="74"/>
    </row>
    <row r="5597" spans="3:3" ht="30.75" customHeight="1" x14ac:dyDescent="0.25">
      <c r="C5597" s="74"/>
    </row>
    <row r="5598" spans="3:3" ht="30.75" customHeight="1" x14ac:dyDescent="0.25">
      <c r="C5598" s="74"/>
    </row>
    <row r="5599" spans="3:3" ht="30.75" customHeight="1" x14ac:dyDescent="0.25">
      <c r="C5599" s="74"/>
    </row>
    <row r="5600" spans="3:3" ht="30.75" customHeight="1" x14ac:dyDescent="0.25">
      <c r="C5600" s="74"/>
    </row>
    <row r="5601" spans="3:3" ht="30.75" customHeight="1" x14ac:dyDescent="0.25">
      <c r="C5601" s="74"/>
    </row>
    <row r="5602" spans="3:3" ht="30.75" customHeight="1" x14ac:dyDescent="0.25">
      <c r="C5602" s="74"/>
    </row>
    <row r="5603" spans="3:3" ht="30.75" customHeight="1" x14ac:dyDescent="0.25">
      <c r="C5603" s="74"/>
    </row>
    <row r="5604" spans="3:3" ht="30.75" customHeight="1" x14ac:dyDescent="0.25">
      <c r="C5604" s="74"/>
    </row>
    <row r="5605" spans="3:3" ht="30.75" customHeight="1" x14ac:dyDescent="0.25">
      <c r="C5605" s="74"/>
    </row>
    <row r="5606" spans="3:3" ht="30.75" customHeight="1" x14ac:dyDescent="0.25">
      <c r="C5606" s="74"/>
    </row>
    <row r="5607" spans="3:3" ht="30.75" customHeight="1" x14ac:dyDescent="0.25">
      <c r="C5607" s="74"/>
    </row>
    <row r="5608" spans="3:3" ht="30.75" customHeight="1" x14ac:dyDescent="0.25">
      <c r="C5608" s="74"/>
    </row>
    <row r="5609" spans="3:3" ht="30.75" customHeight="1" x14ac:dyDescent="0.25">
      <c r="C5609" s="74"/>
    </row>
    <row r="5610" spans="3:3" ht="30.75" customHeight="1" x14ac:dyDescent="0.25">
      <c r="C5610" s="74"/>
    </row>
    <row r="5611" spans="3:3" ht="30.75" customHeight="1" x14ac:dyDescent="0.25">
      <c r="C5611" s="74"/>
    </row>
    <row r="5612" spans="3:3" ht="30.75" customHeight="1" x14ac:dyDescent="0.25">
      <c r="C5612" s="74"/>
    </row>
    <row r="5613" spans="3:3" ht="30.75" customHeight="1" x14ac:dyDescent="0.25">
      <c r="C5613" s="74"/>
    </row>
    <row r="5614" spans="3:3" ht="30.75" customHeight="1" x14ac:dyDescent="0.25">
      <c r="C5614" s="74"/>
    </row>
    <row r="5615" spans="3:3" ht="30.75" customHeight="1" x14ac:dyDescent="0.25">
      <c r="C5615" s="74"/>
    </row>
    <row r="5616" spans="3:3" ht="30.75" customHeight="1" x14ac:dyDescent="0.25">
      <c r="C5616" s="74"/>
    </row>
    <row r="5617" spans="3:3" ht="30.75" customHeight="1" x14ac:dyDescent="0.25">
      <c r="C5617" s="74"/>
    </row>
    <row r="5618" spans="3:3" ht="30.75" customHeight="1" x14ac:dyDescent="0.25">
      <c r="C5618" s="74"/>
    </row>
    <row r="5619" spans="3:3" ht="30.75" customHeight="1" x14ac:dyDescent="0.25">
      <c r="C5619" s="74"/>
    </row>
    <row r="5620" spans="3:3" ht="30.75" customHeight="1" x14ac:dyDescent="0.25">
      <c r="C5620" s="74"/>
    </row>
    <row r="5621" spans="3:3" ht="30.75" customHeight="1" x14ac:dyDescent="0.25">
      <c r="C5621" s="74"/>
    </row>
    <row r="5622" spans="3:3" ht="30.75" customHeight="1" x14ac:dyDescent="0.25">
      <c r="C5622" s="74"/>
    </row>
    <row r="5623" spans="3:3" ht="30.75" customHeight="1" x14ac:dyDescent="0.25">
      <c r="C5623" s="74"/>
    </row>
    <row r="5624" spans="3:3" ht="30.75" customHeight="1" x14ac:dyDescent="0.25">
      <c r="C5624" s="74"/>
    </row>
    <row r="5625" spans="3:3" ht="30.75" customHeight="1" x14ac:dyDescent="0.25">
      <c r="C5625" s="74"/>
    </row>
    <row r="5626" spans="3:3" ht="30.75" customHeight="1" x14ac:dyDescent="0.25">
      <c r="C5626" s="74"/>
    </row>
    <row r="5627" spans="3:3" ht="30.75" customHeight="1" x14ac:dyDescent="0.25">
      <c r="C5627" s="74"/>
    </row>
    <row r="5628" spans="3:3" ht="30.75" customHeight="1" x14ac:dyDescent="0.25">
      <c r="C5628" s="74"/>
    </row>
    <row r="5629" spans="3:3" ht="30.75" customHeight="1" x14ac:dyDescent="0.25">
      <c r="C5629" s="74"/>
    </row>
    <row r="5630" spans="3:3" ht="30.75" customHeight="1" x14ac:dyDescent="0.25">
      <c r="C5630" s="74"/>
    </row>
    <row r="5631" spans="3:3" ht="30.75" customHeight="1" x14ac:dyDescent="0.25">
      <c r="C5631" s="74"/>
    </row>
    <row r="5632" spans="3:3" ht="30.75" customHeight="1" x14ac:dyDescent="0.25">
      <c r="C5632" s="74"/>
    </row>
    <row r="5633" spans="3:3" ht="30.75" customHeight="1" x14ac:dyDescent="0.25">
      <c r="C5633" s="74"/>
    </row>
    <row r="5634" spans="3:3" ht="30.75" customHeight="1" x14ac:dyDescent="0.25">
      <c r="C5634" s="74"/>
    </row>
    <row r="5635" spans="3:3" ht="30.75" customHeight="1" x14ac:dyDescent="0.25">
      <c r="C5635" s="74"/>
    </row>
    <row r="5636" spans="3:3" ht="30.75" customHeight="1" x14ac:dyDescent="0.25">
      <c r="C5636" s="74"/>
    </row>
    <row r="5637" spans="3:3" ht="30.75" customHeight="1" x14ac:dyDescent="0.25">
      <c r="C5637" s="74"/>
    </row>
    <row r="5638" spans="3:3" ht="30.75" customHeight="1" x14ac:dyDescent="0.25">
      <c r="C5638" s="74"/>
    </row>
    <row r="5639" spans="3:3" ht="30.75" customHeight="1" x14ac:dyDescent="0.25">
      <c r="C5639" s="74"/>
    </row>
    <row r="5640" spans="3:3" ht="30.75" customHeight="1" x14ac:dyDescent="0.25">
      <c r="C5640" s="74"/>
    </row>
    <row r="5641" spans="3:3" ht="30.75" customHeight="1" x14ac:dyDescent="0.25">
      <c r="C5641" s="74"/>
    </row>
    <row r="5642" spans="3:3" ht="30.75" customHeight="1" x14ac:dyDescent="0.25">
      <c r="C5642" s="74"/>
    </row>
    <row r="5643" spans="3:3" ht="30.75" customHeight="1" x14ac:dyDescent="0.25">
      <c r="C5643" s="74"/>
    </row>
    <row r="5644" spans="3:3" ht="30.75" customHeight="1" x14ac:dyDescent="0.25">
      <c r="C5644" s="74"/>
    </row>
    <row r="5645" spans="3:3" ht="30.75" customHeight="1" x14ac:dyDescent="0.25">
      <c r="C5645" s="74"/>
    </row>
    <row r="5646" spans="3:3" ht="30.75" customHeight="1" x14ac:dyDescent="0.25">
      <c r="C5646" s="74"/>
    </row>
    <row r="5647" spans="3:3" ht="30.75" customHeight="1" x14ac:dyDescent="0.25">
      <c r="C5647" s="74"/>
    </row>
    <row r="5648" spans="3:3" ht="30.75" customHeight="1" x14ac:dyDescent="0.25">
      <c r="C5648" s="74"/>
    </row>
    <row r="5649" spans="3:3" ht="30.75" customHeight="1" x14ac:dyDescent="0.25">
      <c r="C5649" s="74"/>
    </row>
    <row r="5650" spans="3:3" ht="30.75" customHeight="1" x14ac:dyDescent="0.25">
      <c r="C5650" s="74"/>
    </row>
    <row r="5651" spans="3:3" ht="30.75" customHeight="1" x14ac:dyDescent="0.25">
      <c r="C5651" s="74"/>
    </row>
    <row r="5652" spans="3:3" ht="30.75" customHeight="1" x14ac:dyDescent="0.25">
      <c r="C5652" s="74"/>
    </row>
    <row r="5653" spans="3:3" ht="30.75" customHeight="1" x14ac:dyDescent="0.25">
      <c r="C5653" s="74"/>
    </row>
    <row r="5654" spans="3:3" ht="30.75" customHeight="1" x14ac:dyDescent="0.25">
      <c r="C5654" s="74"/>
    </row>
    <row r="5655" spans="3:3" ht="30.75" customHeight="1" x14ac:dyDescent="0.25">
      <c r="C5655" s="74"/>
    </row>
    <row r="5656" spans="3:3" ht="30.75" customHeight="1" x14ac:dyDescent="0.25">
      <c r="C5656" s="74"/>
    </row>
    <row r="5657" spans="3:3" ht="30.75" customHeight="1" x14ac:dyDescent="0.25">
      <c r="C5657" s="74"/>
    </row>
    <row r="5658" spans="3:3" ht="30.75" customHeight="1" x14ac:dyDescent="0.25">
      <c r="C5658" s="74"/>
    </row>
    <row r="5659" spans="3:3" ht="30.75" customHeight="1" x14ac:dyDescent="0.25">
      <c r="C5659" s="74"/>
    </row>
    <row r="5660" spans="3:3" ht="30.75" customHeight="1" x14ac:dyDescent="0.25">
      <c r="C5660" s="74"/>
    </row>
    <row r="5661" spans="3:3" ht="30.75" customHeight="1" x14ac:dyDescent="0.25">
      <c r="C5661" s="74"/>
    </row>
    <row r="5662" spans="3:3" ht="30.75" customHeight="1" x14ac:dyDescent="0.25">
      <c r="C5662" s="74"/>
    </row>
    <row r="5663" spans="3:3" ht="30.75" customHeight="1" x14ac:dyDescent="0.25">
      <c r="C5663" s="74"/>
    </row>
    <row r="5664" spans="3:3" ht="30.75" customHeight="1" x14ac:dyDescent="0.25">
      <c r="C5664" s="74"/>
    </row>
    <row r="5665" spans="3:3" ht="30.75" customHeight="1" x14ac:dyDescent="0.25">
      <c r="C5665" s="74"/>
    </row>
    <row r="5666" spans="3:3" ht="30.75" customHeight="1" x14ac:dyDescent="0.25">
      <c r="C5666" s="74"/>
    </row>
    <row r="5667" spans="3:3" ht="30.75" customHeight="1" x14ac:dyDescent="0.25">
      <c r="C5667" s="74"/>
    </row>
    <row r="5668" spans="3:3" ht="30.75" customHeight="1" x14ac:dyDescent="0.25">
      <c r="C5668" s="74"/>
    </row>
    <row r="5669" spans="3:3" ht="30.75" customHeight="1" x14ac:dyDescent="0.25">
      <c r="C5669" s="74"/>
    </row>
    <row r="5670" spans="3:3" ht="30.75" customHeight="1" x14ac:dyDescent="0.25">
      <c r="C5670" s="74"/>
    </row>
    <row r="5671" spans="3:3" ht="30.75" customHeight="1" x14ac:dyDescent="0.25">
      <c r="C5671" s="74"/>
    </row>
    <row r="5672" spans="3:3" ht="30.75" customHeight="1" x14ac:dyDescent="0.25">
      <c r="C5672" s="74"/>
    </row>
    <row r="5673" spans="3:3" ht="30.75" customHeight="1" x14ac:dyDescent="0.25">
      <c r="C5673" s="74"/>
    </row>
    <row r="5674" spans="3:3" ht="30.75" customHeight="1" x14ac:dyDescent="0.25">
      <c r="C5674" s="74"/>
    </row>
    <row r="5675" spans="3:3" ht="30.75" customHeight="1" x14ac:dyDescent="0.25">
      <c r="C5675" s="74"/>
    </row>
    <row r="5676" spans="3:3" ht="30.75" customHeight="1" x14ac:dyDescent="0.25">
      <c r="C5676" s="74"/>
    </row>
    <row r="5677" spans="3:3" ht="30.75" customHeight="1" x14ac:dyDescent="0.25">
      <c r="C5677" s="74"/>
    </row>
    <row r="5678" spans="3:3" ht="30.75" customHeight="1" x14ac:dyDescent="0.25">
      <c r="C5678" s="74"/>
    </row>
    <row r="5679" spans="3:3" ht="30.75" customHeight="1" x14ac:dyDescent="0.25">
      <c r="C5679" s="74"/>
    </row>
    <row r="5680" spans="3:3" ht="30.75" customHeight="1" x14ac:dyDescent="0.25">
      <c r="C5680" s="74"/>
    </row>
    <row r="5681" spans="3:3" ht="30.75" customHeight="1" x14ac:dyDescent="0.25">
      <c r="C5681" s="74"/>
    </row>
    <row r="5682" spans="3:3" ht="30.75" customHeight="1" x14ac:dyDescent="0.25">
      <c r="C5682" s="74"/>
    </row>
    <row r="5683" spans="3:3" ht="30.75" customHeight="1" x14ac:dyDescent="0.25">
      <c r="C5683" s="74"/>
    </row>
    <row r="5684" spans="3:3" ht="30.75" customHeight="1" x14ac:dyDescent="0.25">
      <c r="C5684" s="74"/>
    </row>
    <row r="5685" spans="3:3" ht="30.75" customHeight="1" x14ac:dyDescent="0.25">
      <c r="C5685" s="74"/>
    </row>
    <row r="5686" spans="3:3" ht="30.75" customHeight="1" x14ac:dyDescent="0.25">
      <c r="C5686" s="74"/>
    </row>
    <row r="5687" spans="3:3" ht="30.75" customHeight="1" x14ac:dyDescent="0.25">
      <c r="C5687" s="74"/>
    </row>
    <row r="5688" spans="3:3" ht="30.75" customHeight="1" x14ac:dyDescent="0.25">
      <c r="C5688" s="74"/>
    </row>
    <row r="5689" spans="3:3" ht="30.75" customHeight="1" x14ac:dyDescent="0.25">
      <c r="C5689" s="74"/>
    </row>
    <row r="5690" spans="3:3" ht="30.75" customHeight="1" x14ac:dyDescent="0.25">
      <c r="C5690" s="74"/>
    </row>
    <row r="5691" spans="3:3" ht="30.75" customHeight="1" x14ac:dyDescent="0.25">
      <c r="C5691" s="74"/>
    </row>
    <row r="5692" spans="3:3" ht="30.75" customHeight="1" x14ac:dyDescent="0.25">
      <c r="C5692" s="74"/>
    </row>
    <row r="5693" spans="3:3" ht="30.75" customHeight="1" x14ac:dyDescent="0.25">
      <c r="C5693" s="74"/>
    </row>
    <row r="5694" spans="3:3" ht="30.75" customHeight="1" x14ac:dyDescent="0.25">
      <c r="C5694" s="74"/>
    </row>
    <row r="5695" spans="3:3" ht="30.75" customHeight="1" x14ac:dyDescent="0.25">
      <c r="C5695" s="74"/>
    </row>
    <row r="5696" spans="3:3" ht="30.75" customHeight="1" x14ac:dyDescent="0.25">
      <c r="C5696" s="74"/>
    </row>
    <row r="5697" spans="3:3" ht="30.75" customHeight="1" x14ac:dyDescent="0.25">
      <c r="C5697" s="74"/>
    </row>
    <row r="5698" spans="3:3" ht="30.75" customHeight="1" x14ac:dyDescent="0.25">
      <c r="C5698" s="74"/>
    </row>
    <row r="5699" spans="3:3" ht="30.75" customHeight="1" x14ac:dyDescent="0.25">
      <c r="C5699" s="74"/>
    </row>
    <row r="5700" spans="3:3" ht="30.75" customHeight="1" x14ac:dyDescent="0.25">
      <c r="C5700" s="74"/>
    </row>
    <row r="5701" spans="3:3" ht="30.75" customHeight="1" x14ac:dyDescent="0.25">
      <c r="C5701" s="74"/>
    </row>
    <row r="5702" spans="3:3" ht="30.75" customHeight="1" x14ac:dyDescent="0.25">
      <c r="C5702" s="74"/>
    </row>
    <row r="5703" spans="3:3" ht="30.75" customHeight="1" x14ac:dyDescent="0.25">
      <c r="C5703" s="74"/>
    </row>
    <row r="5704" spans="3:3" ht="30.75" customHeight="1" x14ac:dyDescent="0.25">
      <c r="C5704" s="74"/>
    </row>
    <row r="5705" spans="3:3" ht="30.75" customHeight="1" x14ac:dyDescent="0.25">
      <c r="C5705" s="74"/>
    </row>
    <row r="5706" spans="3:3" ht="30.75" customHeight="1" x14ac:dyDescent="0.25">
      <c r="C5706" s="74"/>
    </row>
    <row r="5707" spans="3:3" ht="30.75" customHeight="1" x14ac:dyDescent="0.25">
      <c r="C5707" s="74"/>
    </row>
    <row r="5708" spans="3:3" ht="30.75" customHeight="1" x14ac:dyDescent="0.25">
      <c r="C5708" s="74"/>
    </row>
    <row r="5709" spans="3:3" ht="30.75" customHeight="1" x14ac:dyDescent="0.25">
      <c r="C5709" s="74"/>
    </row>
    <row r="5710" spans="3:3" ht="30.75" customHeight="1" x14ac:dyDescent="0.25">
      <c r="C5710" s="74"/>
    </row>
    <row r="5711" spans="3:3" ht="30.75" customHeight="1" x14ac:dyDescent="0.25">
      <c r="C5711" s="74"/>
    </row>
    <row r="5712" spans="3:3" ht="30.75" customHeight="1" x14ac:dyDescent="0.25">
      <c r="C5712" s="74"/>
    </row>
    <row r="5713" spans="3:3" ht="30.75" customHeight="1" x14ac:dyDescent="0.25">
      <c r="C5713" s="74"/>
    </row>
    <row r="5714" spans="3:3" ht="30.75" customHeight="1" x14ac:dyDescent="0.25">
      <c r="C5714" s="74"/>
    </row>
    <row r="5715" spans="3:3" ht="30.75" customHeight="1" x14ac:dyDescent="0.25">
      <c r="C5715" s="74"/>
    </row>
    <row r="5716" spans="3:3" ht="30.75" customHeight="1" x14ac:dyDescent="0.25">
      <c r="C5716" s="74"/>
    </row>
    <row r="5717" spans="3:3" ht="30.75" customHeight="1" x14ac:dyDescent="0.25">
      <c r="C5717" s="74"/>
    </row>
    <row r="5718" spans="3:3" ht="30.75" customHeight="1" x14ac:dyDescent="0.25">
      <c r="C5718" s="74"/>
    </row>
    <row r="5719" spans="3:3" ht="30.75" customHeight="1" x14ac:dyDescent="0.25">
      <c r="C5719" s="74"/>
    </row>
    <row r="5720" spans="3:3" ht="30.75" customHeight="1" x14ac:dyDescent="0.25">
      <c r="C5720" s="74"/>
    </row>
    <row r="5721" spans="3:3" ht="30.75" customHeight="1" x14ac:dyDescent="0.25">
      <c r="C5721" s="74"/>
    </row>
    <row r="5722" spans="3:3" ht="30.75" customHeight="1" x14ac:dyDescent="0.25">
      <c r="C5722" s="74"/>
    </row>
    <row r="5723" spans="3:3" ht="30.75" customHeight="1" x14ac:dyDescent="0.25">
      <c r="C5723" s="74"/>
    </row>
    <row r="5724" spans="3:3" ht="30.75" customHeight="1" x14ac:dyDescent="0.25">
      <c r="C5724" s="74"/>
    </row>
    <row r="5725" spans="3:3" ht="30.75" customHeight="1" x14ac:dyDescent="0.25">
      <c r="C5725" s="74"/>
    </row>
    <row r="5726" spans="3:3" ht="30.75" customHeight="1" x14ac:dyDescent="0.25">
      <c r="C5726" s="74"/>
    </row>
    <row r="5727" spans="3:3" ht="30.75" customHeight="1" x14ac:dyDescent="0.25">
      <c r="C5727" s="74"/>
    </row>
    <row r="5728" spans="3:3" ht="30.75" customHeight="1" x14ac:dyDescent="0.25">
      <c r="C5728" s="74"/>
    </row>
    <row r="5729" spans="3:3" ht="30.75" customHeight="1" x14ac:dyDescent="0.25">
      <c r="C5729" s="74"/>
    </row>
    <row r="5730" spans="3:3" ht="30.75" customHeight="1" x14ac:dyDescent="0.25">
      <c r="C5730" s="74"/>
    </row>
    <row r="5731" spans="3:3" ht="30.75" customHeight="1" x14ac:dyDescent="0.25">
      <c r="C5731" s="74"/>
    </row>
    <row r="5732" spans="3:3" ht="30.75" customHeight="1" x14ac:dyDescent="0.25">
      <c r="C5732" s="74"/>
    </row>
    <row r="5733" spans="3:3" ht="30.75" customHeight="1" x14ac:dyDescent="0.25">
      <c r="C5733" s="74"/>
    </row>
    <row r="5734" spans="3:3" ht="30.75" customHeight="1" x14ac:dyDescent="0.25">
      <c r="C5734" s="74"/>
    </row>
    <row r="5735" spans="3:3" ht="30.75" customHeight="1" x14ac:dyDescent="0.25">
      <c r="C5735" s="74"/>
    </row>
    <row r="5736" spans="3:3" ht="30.75" customHeight="1" x14ac:dyDescent="0.25">
      <c r="C5736" s="74"/>
    </row>
    <row r="5737" spans="3:3" ht="30.75" customHeight="1" x14ac:dyDescent="0.25">
      <c r="C5737" s="74"/>
    </row>
    <row r="5738" spans="3:3" ht="30.75" customHeight="1" x14ac:dyDescent="0.25">
      <c r="C5738" s="74"/>
    </row>
    <row r="5739" spans="3:3" ht="30.75" customHeight="1" x14ac:dyDescent="0.25">
      <c r="C5739" s="74"/>
    </row>
    <row r="5740" spans="3:3" ht="30.75" customHeight="1" x14ac:dyDescent="0.25">
      <c r="C5740" s="74"/>
    </row>
    <row r="5741" spans="3:3" ht="30.75" customHeight="1" x14ac:dyDescent="0.25">
      <c r="C5741" s="74"/>
    </row>
    <row r="5742" spans="3:3" ht="30.75" customHeight="1" x14ac:dyDescent="0.25">
      <c r="C5742" s="74"/>
    </row>
    <row r="5743" spans="3:3" ht="30.75" customHeight="1" x14ac:dyDescent="0.25">
      <c r="C5743" s="74"/>
    </row>
    <row r="5744" spans="3:3" ht="30.75" customHeight="1" x14ac:dyDescent="0.25">
      <c r="C5744" s="74"/>
    </row>
    <row r="5745" spans="3:3" ht="30.75" customHeight="1" x14ac:dyDescent="0.25">
      <c r="C5745" s="74"/>
    </row>
    <row r="5746" spans="3:3" ht="30.75" customHeight="1" x14ac:dyDescent="0.25">
      <c r="C5746" s="74"/>
    </row>
    <row r="5747" spans="3:3" ht="30.75" customHeight="1" x14ac:dyDescent="0.25">
      <c r="C5747" s="74"/>
    </row>
    <row r="5748" spans="3:3" ht="30.75" customHeight="1" x14ac:dyDescent="0.25">
      <c r="C5748" s="74"/>
    </row>
    <row r="5749" spans="3:3" ht="30.75" customHeight="1" x14ac:dyDescent="0.25">
      <c r="C5749" s="74"/>
    </row>
    <row r="5750" spans="3:3" ht="30.75" customHeight="1" x14ac:dyDescent="0.25">
      <c r="C5750" s="74"/>
    </row>
    <row r="5751" spans="3:3" ht="30.75" customHeight="1" x14ac:dyDescent="0.25">
      <c r="C5751" s="74"/>
    </row>
    <row r="5752" spans="3:3" ht="30.75" customHeight="1" x14ac:dyDescent="0.25">
      <c r="C5752" s="74"/>
    </row>
    <row r="5753" spans="3:3" ht="30.75" customHeight="1" x14ac:dyDescent="0.25">
      <c r="C5753" s="74"/>
    </row>
    <row r="5754" spans="3:3" ht="30.75" customHeight="1" x14ac:dyDescent="0.25">
      <c r="C5754" s="74"/>
    </row>
    <row r="5755" spans="3:3" ht="30.75" customHeight="1" x14ac:dyDescent="0.25">
      <c r="C5755" s="74"/>
    </row>
    <row r="5756" spans="3:3" ht="30.75" customHeight="1" x14ac:dyDescent="0.25">
      <c r="C5756" s="74"/>
    </row>
    <row r="5757" spans="3:3" ht="30.75" customHeight="1" x14ac:dyDescent="0.25">
      <c r="C5757" s="74"/>
    </row>
    <row r="5758" spans="3:3" ht="30.75" customHeight="1" x14ac:dyDescent="0.25">
      <c r="C5758" s="74"/>
    </row>
    <row r="5759" spans="3:3" ht="30.75" customHeight="1" x14ac:dyDescent="0.25">
      <c r="C5759" s="74"/>
    </row>
    <row r="5760" spans="3:3" ht="30.75" customHeight="1" x14ac:dyDescent="0.25">
      <c r="C5760" s="74"/>
    </row>
    <row r="5761" spans="3:3" ht="30.75" customHeight="1" x14ac:dyDescent="0.25">
      <c r="C5761" s="74"/>
    </row>
    <row r="5762" spans="3:3" ht="30.75" customHeight="1" x14ac:dyDescent="0.25">
      <c r="C5762" s="74"/>
    </row>
    <row r="5763" spans="3:3" ht="30.75" customHeight="1" x14ac:dyDescent="0.25">
      <c r="C5763" s="74"/>
    </row>
    <row r="5764" spans="3:3" ht="30.75" customHeight="1" x14ac:dyDescent="0.25">
      <c r="C5764" s="74"/>
    </row>
    <row r="5765" spans="3:3" ht="30.75" customHeight="1" x14ac:dyDescent="0.25">
      <c r="C5765" s="74"/>
    </row>
    <row r="5766" spans="3:3" ht="30.75" customHeight="1" x14ac:dyDescent="0.25">
      <c r="C5766" s="74"/>
    </row>
    <row r="5767" spans="3:3" ht="30.75" customHeight="1" x14ac:dyDescent="0.25">
      <c r="C5767" s="74"/>
    </row>
    <row r="5768" spans="3:3" ht="30.75" customHeight="1" x14ac:dyDescent="0.25">
      <c r="C5768" s="74"/>
    </row>
    <row r="5769" spans="3:3" ht="30.75" customHeight="1" x14ac:dyDescent="0.25">
      <c r="C5769" s="74"/>
    </row>
    <row r="5770" spans="3:3" ht="30.75" customHeight="1" x14ac:dyDescent="0.25">
      <c r="C5770" s="74"/>
    </row>
    <row r="5771" spans="3:3" ht="30.75" customHeight="1" x14ac:dyDescent="0.25">
      <c r="C5771" s="74"/>
    </row>
    <row r="5772" spans="3:3" ht="30.75" customHeight="1" x14ac:dyDescent="0.25">
      <c r="C5772" s="74"/>
    </row>
    <row r="5773" spans="3:3" ht="30.75" customHeight="1" x14ac:dyDescent="0.25">
      <c r="C5773" s="74"/>
    </row>
    <row r="5774" spans="3:3" ht="30.75" customHeight="1" x14ac:dyDescent="0.25">
      <c r="C5774" s="74"/>
    </row>
    <row r="5775" spans="3:3" ht="30.75" customHeight="1" x14ac:dyDescent="0.25">
      <c r="C5775" s="74"/>
    </row>
    <row r="5776" spans="3:3" ht="30.75" customHeight="1" x14ac:dyDescent="0.25">
      <c r="C5776" s="74"/>
    </row>
    <row r="5777" spans="3:3" ht="30.75" customHeight="1" x14ac:dyDescent="0.25">
      <c r="C5777" s="74"/>
    </row>
    <row r="5778" spans="3:3" ht="30.75" customHeight="1" x14ac:dyDescent="0.25">
      <c r="C5778" s="74"/>
    </row>
    <row r="5779" spans="3:3" ht="30.75" customHeight="1" x14ac:dyDescent="0.25">
      <c r="C5779" s="74"/>
    </row>
    <row r="5780" spans="3:3" ht="30.75" customHeight="1" x14ac:dyDescent="0.25">
      <c r="C5780" s="74"/>
    </row>
    <row r="5781" spans="3:3" ht="30.75" customHeight="1" x14ac:dyDescent="0.25">
      <c r="C5781" s="74"/>
    </row>
    <row r="5782" spans="3:3" ht="30.75" customHeight="1" x14ac:dyDescent="0.25">
      <c r="C5782" s="74"/>
    </row>
    <row r="5783" spans="3:3" ht="30.75" customHeight="1" x14ac:dyDescent="0.25">
      <c r="C5783" s="74"/>
    </row>
    <row r="5784" spans="3:3" ht="30.75" customHeight="1" x14ac:dyDescent="0.25">
      <c r="C5784" s="74"/>
    </row>
    <row r="5785" spans="3:3" ht="30.75" customHeight="1" x14ac:dyDescent="0.25">
      <c r="C5785" s="74"/>
    </row>
    <row r="5786" spans="3:3" ht="30.75" customHeight="1" x14ac:dyDescent="0.25">
      <c r="C5786" s="74"/>
    </row>
    <row r="5787" spans="3:3" ht="30.75" customHeight="1" x14ac:dyDescent="0.25">
      <c r="C5787" s="74"/>
    </row>
    <row r="5788" spans="3:3" ht="30.75" customHeight="1" x14ac:dyDescent="0.25">
      <c r="C5788" s="74"/>
    </row>
    <row r="5789" spans="3:3" ht="30.75" customHeight="1" x14ac:dyDescent="0.25">
      <c r="C5789" s="74"/>
    </row>
    <row r="5790" spans="3:3" ht="30.75" customHeight="1" x14ac:dyDescent="0.25">
      <c r="C5790" s="74"/>
    </row>
    <row r="5791" spans="3:3" ht="30.75" customHeight="1" x14ac:dyDescent="0.25">
      <c r="C5791" s="74"/>
    </row>
    <row r="5792" spans="3:3" ht="30.75" customHeight="1" x14ac:dyDescent="0.25">
      <c r="C5792" s="74"/>
    </row>
    <row r="5793" spans="3:3" ht="30.75" customHeight="1" x14ac:dyDescent="0.25">
      <c r="C5793" s="74"/>
    </row>
    <row r="5794" spans="3:3" ht="30.75" customHeight="1" x14ac:dyDescent="0.25">
      <c r="C5794" s="74"/>
    </row>
    <row r="5795" spans="3:3" ht="30.75" customHeight="1" x14ac:dyDescent="0.25">
      <c r="C5795" s="74"/>
    </row>
    <row r="5796" spans="3:3" ht="30.75" customHeight="1" x14ac:dyDescent="0.25">
      <c r="C5796" s="74"/>
    </row>
    <row r="5797" spans="3:3" ht="30.75" customHeight="1" x14ac:dyDescent="0.25">
      <c r="C5797" s="74"/>
    </row>
    <row r="5798" spans="3:3" ht="30.75" customHeight="1" x14ac:dyDescent="0.25">
      <c r="C5798" s="74"/>
    </row>
    <row r="5799" spans="3:3" ht="30.75" customHeight="1" x14ac:dyDescent="0.25">
      <c r="C5799" s="74"/>
    </row>
    <row r="5800" spans="3:3" ht="30.75" customHeight="1" x14ac:dyDescent="0.25">
      <c r="C5800" s="74"/>
    </row>
    <row r="5801" spans="3:3" ht="30.75" customHeight="1" x14ac:dyDescent="0.25">
      <c r="C5801" s="74"/>
    </row>
    <row r="5802" spans="3:3" ht="30.75" customHeight="1" x14ac:dyDescent="0.25">
      <c r="C5802" s="74"/>
    </row>
    <row r="5803" spans="3:3" ht="30.75" customHeight="1" x14ac:dyDescent="0.25">
      <c r="C5803" s="74"/>
    </row>
    <row r="5804" spans="3:3" ht="30.75" customHeight="1" x14ac:dyDescent="0.25">
      <c r="C5804" s="74"/>
    </row>
    <row r="5805" spans="3:3" ht="30.75" customHeight="1" x14ac:dyDescent="0.25">
      <c r="C5805" s="74"/>
    </row>
    <row r="5806" spans="3:3" ht="30.75" customHeight="1" x14ac:dyDescent="0.25">
      <c r="C5806" s="74"/>
    </row>
    <row r="5807" spans="3:3" ht="30.75" customHeight="1" x14ac:dyDescent="0.25">
      <c r="C5807" s="74"/>
    </row>
    <row r="5808" spans="3:3" ht="30.75" customHeight="1" x14ac:dyDescent="0.25">
      <c r="C5808" s="74"/>
    </row>
    <row r="5809" spans="3:3" ht="30.75" customHeight="1" x14ac:dyDescent="0.25">
      <c r="C5809" s="74"/>
    </row>
    <row r="5810" spans="3:3" ht="30.75" customHeight="1" x14ac:dyDescent="0.25">
      <c r="C5810" s="74"/>
    </row>
    <row r="5811" spans="3:3" ht="30.75" customHeight="1" x14ac:dyDescent="0.25">
      <c r="C5811" s="74"/>
    </row>
    <row r="5812" spans="3:3" ht="30.75" customHeight="1" x14ac:dyDescent="0.25">
      <c r="C5812" s="74"/>
    </row>
    <row r="5813" spans="3:3" ht="30.75" customHeight="1" x14ac:dyDescent="0.25">
      <c r="C5813" s="74"/>
    </row>
    <row r="5814" spans="3:3" ht="30.75" customHeight="1" x14ac:dyDescent="0.25">
      <c r="C5814" s="74"/>
    </row>
    <row r="5815" spans="3:3" ht="30.75" customHeight="1" x14ac:dyDescent="0.25">
      <c r="C5815" s="74"/>
    </row>
    <row r="5816" spans="3:3" ht="30.75" customHeight="1" x14ac:dyDescent="0.25">
      <c r="C5816" s="74"/>
    </row>
    <row r="5817" spans="3:3" ht="30.75" customHeight="1" x14ac:dyDescent="0.25">
      <c r="C5817" s="74"/>
    </row>
    <row r="5818" spans="3:3" ht="30.75" customHeight="1" x14ac:dyDescent="0.25">
      <c r="C5818" s="74"/>
    </row>
    <row r="5819" spans="3:3" ht="30.75" customHeight="1" x14ac:dyDescent="0.25">
      <c r="C5819" s="74"/>
    </row>
    <row r="5820" spans="3:3" ht="30.75" customHeight="1" x14ac:dyDescent="0.25">
      <c r="C5820" s="74"/>
    </row>
    <row r="5821" spans="3:3" ht="30.75" customHeight="1" x14ac:dyDescent="0.25">
      <c r="C5821" s="74"/>
    </row>
    <row r="5822" spans="3:3" ht="30.75" customHeight="1" x14ac:dyDescent="0.25">
      <c r="C5822" s="74"/>
    </row>
    <row r="5823" spans="3:3" ht="30.75" customHeight="1" x14ac:dyDescent="0.25">
      <c r="C5823" s="74"/>
    </row>
    <row r="5824" spans="3:3" ht="30.75" customHeight="1" x14ac:dyDescent="0.25">
      <c r="C5824" s="74"/>
    </row>
    <row r="5825" spans="3:3" ht="30.75" customHeight="1" x14ac:dyDescent="0.25">
      <c r="C5825" s="74"/>
    </row>
    <row r="5826" spans="3:3" ht="30.75" customHeight="1" x14ac:dyDescent="0.25">
      <c r="C5826" s="74"/>
    </row>
    <row r="5827" spans="3:3" ht="30.75" customHeight="1" x14ac:dyDescent="0.25">
      <c r="C5827" s="74"/>
    </row>
    <row r="5828" spans="3:3" ht="30.75" customHeight="1" x14ac:dyDescent="0.25">
      <c r="C5828" s="74"/>
    </row>
    <row r="5829" spans="3:3" ht="30.75" customHeight="1" x14ac:dyDescent="0.25">
      <c r="C5829" s="74"/>
    </row>
    <row r="5830" spans="3:3" ht="30.75" customHeight="1" x14ac:dyDescent="0.25">
      <c r="C5830" s="74"/>
    </row>
    <row r="5831" spans="3:3" ht="30.75" customHeight="1" x14ac:dyDescent="0.25">
      <c r="C5831" s="74"/>
    </row>
    <row r="5832" spans="3:3" ht="30.75" customHeight="1" x14ac:dyDescent="0.25">
      <c r="C5832" s="74"/>
    </row>
    <row r="5833" spans="3:3" ht="30.75" customHeight="1" x14ac:dyDescent="0.25">
      <c r="C5833" s="74"/>
    </row>
    <row r="5834" spans="3:3" ht="30.75" customHeight="1" x14ac:dyDescent="0.25">
      <c r="C5834" s="74"/>
    </row>
    <row r="5835" spans="3:3" ht="30.75" customHeight="1" x14ac:dyDescent="0.25">
      <c r="C5835" s="74"/>
    </row>
    <row r="5836" spans="3:3" ht="30.75" customHeight="1" x14ac:dyDescent="0.25">
      <c r="C5836" s="74"/>
    </row>
    <row r="5837" spans="3:3" ht="30.75" customHeight="1" x14ac:dyDescent="0.25">
      <c r="C5837" s="74"/>
    </row>
    <row r="5838" spans="3:3" ht="30.75" customHeight="1" x14ac:dyDescent="0.25">
      <c r="C5838" s="74"/>
    </row>
    <row r="5839" spans="3:3" ht="30.75" customHeight="1" x14ac:dyDescent="0.25">
      <c r="C5839" s="74"/>
    </row>
    <row r="5840" spans="3:3" ht="30.75" customHeight="1" x14ac:dyDescent="0.25">
      <c r="C5840" s="74"/>
    </row>
    <row r="5841" spans="3:3" ht="30.75" customHeight="1" x14ac:dyDescent="0.25">
      <c r="C5841" s="74"/>
    </row>
    <row r="5842" spans="3:3" ht="30.75" customHeight="1" x14ac:dyDescent="0.25">
      <c r="C5842" s="74"/>
    </row>
    <row r="5843" spans="3:3" ht="30.75" customHeight="1" x14ac:dyDescent="0.25">
      <c r="C5843" s="74"/>
    </row>
    <row r="5844" spans="3:3" ht="30.75" customHeight="1" x14ac:dyDescent="0.25">
      <c r="C5844" s="74"/>
    </row>
    <row r="5845" spans="3:3" ht="30.75" customHeight="1" x14ac:dyDescent="0.25">
      <c r="C5845" s="74"/>
    </row>
    <row r="5846" spans="3:3" ht="30.75" customHeight="1" x14ac:dyDescent="0.25">
      <c r="C5846" s="74"/>
    </row>
    <row r="5847" spans="3:3" ht="30.75" customHeight="1" x14ac:dyDescent="0.25">
      <c r="C5847" s="74"/>
    </row>
    <row r="5848" spans="3:3" ht="30.75" customHeight="1" x14ac:dyDescent="0.25">
      <c r="C5848" s="74"/>
    </row>
    <row r="5849" spans="3:3" ht="30.75" customHeight="1" x14ac:dyDescent="0.25">
      <c r="C5849" s="74"/>
    </row>
    <row r="5850" spans="3:3" ht="30.75" customHeight="1" x14ac:dyDescent="0.25">
      <c r="C5850" s="74"/>
    </row>
    <row r="5851" spans="3:3" ht="30.75" customHeight="1" x14ac:dyDescent="0.25">
      <c r="C5851" s="74"/>
    </row>
    <row r="5852" spans="3:3" ht="30.75" customHeight="1" x14ac:dyDescent="0.25">
      <c r="C5852" s="74"/>
    </row>
    <row r="5853" spans="3:3" ht="30.75" customHeight="1" x14ac:dyDescent="0.25">
      <c r="C5853" s="74"/>
    </row>
    <row r="5854" spans="3:3" ht="30.75" customHeight="1" x14ac:dyDescent="0.25">
      <c r="C5854" s="74"/>
    </row>
    <row r="5855" spans="3:3" ht="30.75" customHeight="1" x14ac:dyDescent="0.25">
      <c r="C5855" s="74"/>
    </row>
    <row r="5856" spans="3:3" ht="30.75" customHeight="1" x14ac:dyDescent="0.25">
      <c r="C5856" s="74"/>
    </row>
    <row r="5857" spans="3:3" ht="30.75" customHeight="1" x14ac:dyDescent="0.25">
      <c r="C5857" s="74"/>
    </row>
    <row r="5858" spans="3:3" ht="30.75" customHeight="1" x14ac:dyDescent="0.25">
      <c r="C5858" s="74"/>
    </row>
    <row r="5859" spans="3:3" ht="30.75" customHeight="1" x14ac:dyDescent="0.25">
      <c r="C5859" s="74"/>
    </row>
    <row r="5860" spans="3:3" ht="30.75" customHeight="1" x14ac:dyDescent="0.25">
      <c r="C5860" s="74"/>
    </row>
    <row r="5861" spans="3:3" ht="30.75" customHeight="1" x14ac:dyDescent="0.25">
      <c r="C5861" s="74"/>
    </row>
    <row r="5862" spans="3:3" ht="30.75" customHeight="1" x14ac:dyDescent="0.25">
      <c r="C5862" s="74"/>
    </row>
    <row r="5863" spans="3:3" ht="30.75" customHeight="1" x14ac:dyDescent="0.25">
      <c r="C5863" s="74"/>
    </row>
    <row r="5864" spans="3:3" ht="30.75" customHeight="1" x14ac:dyDescent="0.25">
      <c r="C5864" s="74"/>
    </row>
    <row r="5865" spans="3:3" ht="30.75" customHeight="1" x14ac:dyDescent="0.25">
      <c r="C5865" s="74"/>
    </row>
    <row r="5866" spans="3:3" ht="30.75" customHeight="1" x14ac:dyDescent="0.25">
      <c r="C5866" s="74"/>
    </row>
    <row r="5867" spans="3:3" ht="30.75" customHeight="1" x14ac:dyDescent="0.25">
      <c r="C5867" s="74"/>
    </row>
    <row r="5868" spans="3:3" ht="30.75" customHeight="1" x14ac:dyDescent="0.25">
      <c r="C5868" s="74"/>
    </row>
    <row r="5869" spans="3:3" ht="30.75" customHeight="1" x14ac:dyDescent="0.25">
      <c r="C5869" s="74"/>
    </row>
    <row r="5870" spans="3:3" ht="30.75" customHeight="1" x14ac:dyDescent="0.25">
      <c r="C5870" s="74"/>
    </row>
    <row r="5871" spans="3:3" ht="30.75" customHeight="1" x14ac:dyDescent="0.25">
      <c r="C5871" s="74"/>
    </row>
    <row r="5872" spans="3:3" ht="30.75" customHeight="1" x14ac:dyDescent="0.25">
      <c r="C5872" s="74"/>
    </row>
    <row r="5873" spans="3:3" ht="30.75" customHeight="1" x14ac:dyDescent="0.25">
      <c r="C5873" s="74"/>
    </row>
    <row r="5874" spans="3:3" ht="30.75" customHeight="1" x14ac:dyDescent="0.25">
      <c r="C5874" s="74"/>
    </row>
    <row r="5875" spans="3:3" ht="30.75" customHeight="1" x14ac:dyDescent="0.25">
      <c r="C5875" s="74"/>
    </row>
    <row r="5876" spans="3:3" ht="30.75" customHeight="1" x14ac:dyDescent="0.25">
      <c r="C5876" s="74"/>
    </row>
    <row r="5877" spans="3:3" ht="30.75" customHeight="1" x14ac:dyDescent="0.25">
      <c r="C5877" s="74"/>
    </row>
    <row r="5878" spans="3:3" ht="30.75" customHeight="1" x14ac:dyDescent="0.25">
      <c r="C5878" s="74"/>
    </row>
    <row r="5879" spans="3:3" ht="30.75" customHeight="1" x14ac:dyDescent="0.25">
      <c r="C5879" s="74"/>
    </row>
    <row r="5880" spans="3:3" ht="30.75" customHeight="1" x14ac:dyDescent="0.25">
      <c r="C5880" s="74"/>
    </row>
    <row r="5881" spans="3:3" ht="30.75" customHeight="1" x14ac:dyDescent="0.25">
      <c r="C5881" s="74"/>
    </row>
    <row r="5882" spans="3:3" ht="30.75" customHeight="1" x14ac:dyDescent="0.25">
      <c r="C5882" s="74"/>
    </row>
    <row r="5883" spans="3:3" ht="30.75" customHeight="1" x14ac:dyDescent="0.25">
      <c r="C5883" s="74"/>
    </row>
    <row r="5884" spans="3:3" ht="30.75" customHeight="1" x14ac:dyDescent="0.25">
      <c r="C5884" s="74"/>
    </row>
    <row r="5885" spans="3:3" ht="30.75" customHeight="1" x14ac:dyDescent="0.25">
      <c r="C5885" s="74"/>
    </row>
    <row r="5886" spans="3:3" ht="30.75" customHeight="1" x14ac:dyDescent="0.25">
      <c r="C5886" s="74"/>
    </row>
    <row r="5887" spans="3:3" ht="30.75" customHeight="1" x14ac:dyDescent="0.25">
      <c r="C5887" s="74"/>
    </row>
    <row r="5888" spans="3:3" ht="30.75" customHeight="1" x14ac:dyDescent="0.25">
      <c r="C5888" s="74"/>
    </row>
    <row r="5889" spans="3:3" ht="30.75" customHeight="1" x14ac:dyDescent="0.25">
      <c r="C5889" s="74"/>
    </row>
    <row r="5890" spans="3:3" ht="30.75" customHeight="1" x14ac:dyDescent="0.25">
      <c r="C5890" s="74"/>
    </row>
    <row r="5891" spans="3:3" ht="30.75" customHeight="1" x14ac:dyDescent="0.25">
      <c r="C5891" s="74"/>
    </row>
    <row r="5892" spans="3:3" ht="30.75" customHeight="1" x14ac:dyDescent="0.25">
      <c r="C5892" s="74"/>
    </row>
    <row r="5893" spans="3:3" ht="30.75" customHeight="1" x14ac:dyDescent="0.25">
      <c r="C5893" s="74"/>
    </row>
    <row r="5894" spans="3:3" ht="30.75" customHeight="1" x14ac:dyDescent="0.25">
      <c r="C5894" s="74"/>
    </row>
    <row r="5895" spans="3:3" ht="30.75" customHeight="1" x14ac:dyDescent="0.25">
      <c r="C5895" s="74"/>
    </row>
    <row r="5896" spans="3:3" ht="30.75" customHeight="1" x14ac:dyDescent="0.25">
      <c r="C5896" s="74"/>
    </row>
    <row r="5897" spans="3:3" ht="30.75" customHeight="1" x14ac:dyDescent="0.25">
      <c r="C5897" s="74"/>
    </row>
    <row r="5898" spans="3:3" ht="30.75" customHeight="1" x14ac:dyDescent="0.25">
      <c r="C5898" s="74"/>
    </row>
    <row r="5899" spans="3:3" ht="30.75" customHeight="1" x14ac:dyDescent="0.25">
      <c r="C5899" s="74"/>
    </row>
    <row r="5900" spans="3:3" ht="30.75" customHeight="1" x14ac:dyDescent="0.25">
      <c r="C5900" s="74"/>
    </row>
    <row r="5901" spans="3:3" ht="30.75" customHeight="1" x14ac:dyDescent="0.25">
      <c r="C5901" s="74"/>
    </row>
    <row r="5902" spans="3:3" ht="30.75" customHeight="1" x14ac:dyDescent="0.25">
      <c r="C5902" s="74"/>
    </row>
    <row r="5903" spans="3:3" ht="30.75" customHeight="1" x14ac:dyDescent="0.25">
      <c r="C5903" s="74"/>
    </row>
    <row r="5904" spans="3:3" ht="30.75" customHeight="1" x14ac:dyDescent="0.25">
      <c r="C5904" s="74"/>
    </row>
    <row r="5905" spans="3:3" ht="30.75" customHeight="1" x14ac:dyDescent="0.25">
      <c r="C5905" s="74"/>
    </row>
    <row r="5906" spans="3:3" ht="30.75" customHeight="1" x14ac:dyDescent="0.25">
      <c r="C5906" s="74"/>
    </row>
    <row r="5907" spans="3:3" ht="30.75" customHeight="1" x14ac:dyDescent="0.25">
      <c r="C5907" s="74"/>
    </row>
    <row r="5908" spans="3:3" ht="30.75" customHeight="1" x14ac:dyDescent="0.25">
      <c r="C5908" s="74"/>
    </row>
    <row r="5909" spans="3:3" ht="30.75" customHeight="1" x14ac:dyDescent="0.25">
      <c r="C5909" s="74"/>
    </row>
    <row r="5910" spans="3:3" ht="30.75" customHeight="1" x14ac:dyDescent="0.25">
      <c r="C5910" s="74"/>
    </row>
    <row r="5911" spans="3:3" ht="30.75" customHeight="1" x14ac:dyDescent="0.25">
      <c r="C5911" s="74"/>
    </row>
    <row r="5912" spans="3:3" ht="30.75" customHeight="1" x14ac:dyDescent="0.25">
      <c r="C5912" s="74"/>
    </row>
    <row r="5913" spans="3:3" ht="30.75" customHeight="1" x14ac:dyDescent="0.25">
      <c r="C5913" s="74"/>
    </row>
    <row r="5914" spans="3:3" ht="30.75" customHeight="1" x14ac:dyDescent="0.25">
      <c r="C5914" s="74"/>
    </row>
    <row r="5915" spans="3:3" ht="30.75" customHeight="1" x14ac:dyDescent="0.25">
      <c r="C5915" s="74"/>
    </row>
    <row r="5916" spans="3:3" ht="30.75" customHeight="1" x14ac:dyDescent="0.25">
      <c r="C5916" s="74"/>
    </row>
    <row r="5917" spans="3:3" ht="30.75" customHeight="1" x14ac:dyDescent="0.25">
      <c r="C5917" s="74"/>
    </row>
    <row r="5918" spans="3:3" ht="30.75" customHeight="1" x14ac:dyDescent="0.25">
      <c r="C5918" s="74"/>
    </row>
    <row r="5919" spans="3:3" ht="30.75" customHeight="1" x14ac:dyDescent="0.25">
      <c r="C5919" s="74"/>
    </row>
    <row r="5920" spans="3:3" ht="30.75" customHeight="1" x14ac:dyDescent="0.25">
      <c r="C5920" s="74"/>
    </row>
    <row r="5921" spans="3:3" ht="30.75" customHeight="1" x14ac:dyDescent="0.25">
      <c r="C5921" s="74"/>
    </row>
    <row r="5922" spans="3:3" ht="30.75" customHeight="1" x14ac:dyDescent="0.25">
      <c r="C5922" s="74"/>
    </row>
    <row r="5923" spans="3:3" ht="30.75" customHeight="1" x14ac:dyDescent="0.25">
      <c r="C5923" s="74"/>
    </row>
    <row r="5924" spans="3:3" ht="30.75" customHeight="1" x14ac:dyDescent="0.25">
      <c r="C5924" s="74"/>
    </row>
    <row r="5925" spans="3:3" ht="30.75" customHeight="1" x14ac:dyDescent="0.25">
      <c r="C5925" s="74"/>
    </row>
    <row r="5926" spans="3:3" ht="30.75" customHeight="1" x14ac:dyDescent="0.25">
      <c r="C5926" s="74"/>
    </row>
    <row r="5927" spans="3:3" ht="30.75" customHeight="1" x14ac:dyDescent="0.25">
      <c r="C5927" s="74"/>
    </row>
    <row r="5928" spans="3:3" ht="30.75" customHeight="1" x14ac:dyDescent="0.25">
      <c r="C5928" s="74"/>
    </row>
    <row r="5929" spans="3:3" ht="30.75" customHeight="1" x14ac:dyDescent="0.25">
      <c r="C5929" s="74"/>
    </row>
    <row r="5930" spans="3:3" ht="30.75" customHeight="1" x14ac:dyDescent="0.25">
      <c r="C5930" s="74"/>
    </row>
    <row r="5931" spans="3:3" ht="30.75" customHeight="1" x14ac:dyDescent="0.25">
      <c r="C5931" s="74"/>
    </row>
    <row r="5932" spans="3:3" ht="30.75" customHeight="1" x14ac:dyDescent="0.25">
      <c r="C5932" s="74"/>
    </row>
    <row r="5933" spans="3:3" ht="30.75" customHeight="1" x14ac:dyDescent="0.25">
      <c r="C5933" s="74"/>
    </row>
    <row r="5934" spans="3:3" ht="30.75" customHeight="1" x14ac:dyDescent="0.25">
      <c r="C5934" s="74"/>
    </row>
    <row r="5935" spans="3:3" ht="30.75" customHeight="1" x14ac:dyDescent="0.25">
      <c r="C5935" s="74"/>
    </row>
    <row r="5936" spans="3:3" ht="30.75" customHeight="1" x14ac:dyDescent="0.25">
      <c r="C5936" s="74"/>
    </row>
    <row r="5937" spans="3:3" ht="30.75" customHeight="1" x14ac:dyDescent="0.25">
      <c r="C5937" s="74"/>
    </row>
    <row r="5938" spans="3:3" ht="30.75" customHeight="1" x14ac:dyDescent="0.25">
      <c r="C5938" s="74"/>
    </row>
    <row r="5939" spans="3:3" ht="30.75" customHeight="1" x14ac:dyDescent="0.25">
      <c r="C5939" s="74"/>
    </row>
    <row r="5940" spans="3:3" ht="30.75" customHeight="1" x14ac:dyDescent="0.25">
      <c r="C5940" s="74"/>
    </row>
    <row r="5941" spans="3:3" ht="30.75" customHeight="1" x14ac:dyDescent="0.25">
      <c r="C5941" s="74"/>
    </row>
    <row r="5942" spans="3:3" ht="30.75" customHeight="1" x14ac:dyDescent="0.25">
      <c r="C5942" s="74"/>
    </row>
    <row r="5943" spans="3:3" ht="30.75" customHeight="1" x14ac:dyDescent="0.25">
      <c r="C5943" s="74"/>
    </row>
    <row r="5944" spans="3:3" ht="30.75" customHeight="1" x14ac:dyDescent="0.25">
      <c r="C5944" s="74"/>
    </row>
    <row r="5945" spans="3:3" ht="30.75" customHeight="1" x14ac:dyDescent="0.25">
      <c r="C5945" s="74"/>
    </row>
    <row r="5946" spans="3:3" ht="30.75" customHeight="1" x14ac:dyDescent="0.25">
      <c r="C5946" s="74"/>
    </row>
    <row r="5947" spans="3:3" ht="30.75" customHeight="1" x14ac:dyDescent="0.25">
      <c r="C5947" s="74"/>
    </row>
    <row r="5948" spans="3:3" ht="30.75" customHeight="1" x14ac:dyDescent="0.25">
      <c r="C5948" s="74"/>
    </row>
    <row r="5949" spans="3:3" ht="30.75" customHeight="1" x14ac:dyDescent="0.25">
      <c r="C5949" s="74"/>
    </row>
    <row r="5950" spans="3:3" ht="30.75" customHeight="1" x14ac:dyDescent="0.25">
      <c r="C5950" s="74"/>
    </row>
    <row r="5951" spans="3:3" ht="30.75" customHeight="1" x14ac:dyDescent="0.25">
      <c r="C5951" s="74"/>
    </row>
    <row r="5952" spans="3:3" ht="30.75" customHeight="1" x14ac:dyDescent="0.25">
      <c r="C5952" s="74"/>
    </row>
    <row r="5953" spans="3:3" ht="30.75" customHeight="1" x14ac:dyDescent="0.25">
      <c r="C5953" s="74"/>
    </row>
    <row r="5954" spans="3:3" ht="30.75" customHeight="1" x14ac:dyDescent="0.25">
      <c r="C5954" s="74"/>
    </row>
    <row r="5955" spans="3:3" ht="30.75" customHeight="1" x14ac:dyDescent="0.25">
      <c r="C5955" s="74"/>
    </row>
    <row r="5956" spans="3:3" ht="30.75" customHeight="1" x14ac:dyDescent="0.25">
      <c r="C5956" s="74"/>
    </row>
    <row r="5957" spans="3:3" ht="30.75" customHeight="1" x14ac:dyDescent="0.25">
      <c r="C5957" s="74"/>
    </row>
    <row r="5958" spans="3:3" ht="30.75" customHeight="1" x14ac:dyDescent="0.25">
      <c r="C5958" s="74"/>
    </row>
    <row r="5959" spans="3:3" ht="30.75" customHeight="1" x14ac:dyDescent="0.25">
      <c r="C5959" s="74"/>
    </row>
    <row r="5960" spans="3:3" ht="30.75" customHeight="1" x14ac:dyDescent="0.25">
      <c r="C5960" s="74"/>
    </row>
    <row r="5961" spans="3:3" ht="30.75" customHeight="1" x14ac:dyDescent="0.25">
      <c r="C5961" s="74"/>
    </row>
    <row r="5962" spans="3:3" ht="30.75" customHeight="1" x14ac:dyDescent="0.25">
      <c r="C5962" s="74"/>
    </row>
    <row r="5963" spans="3:3" ht="30.75" customHeight="1" x14ac:dyDescent="0.25">
      <c r="C5963" s="74"/>
    </row>
    <row r="5964" spans="3:3" ht="30.75" customHeight="1" x14ac:dyDescent="0.25">
      <c r="C5964" s="74"/>
    </row>
    <row r="5965" spans="3:3" ht="30.75" customHeight="1" x14ac:dyDescent="0.25">
      <c r="C5965" s="74"/>
    </row>
    <row r="5966" spans="3:3" ht="30.75" customHeight="1" x14ac:dyDescent="0.25">
      <c r="C5966" s="74"/>
    </row>
    <row r="5967" spans="3:3" ht="30.75" customHeight="1" x14ac:dyDescent="0.25">
      <c r="C5967" s="74"/>
    </row>
    <row r="5968" spans="3:3" ht="30.75" customHeight="1" x14ac:dyDescent="0.25">
      <c r="C5968" s="74"/>
    </row>
    <row r="5969" spans="3:3" ht="30.75" customHeight="1" x14ac:dyDescent="0.25">
      <c r="C5969" s="74"/>
    </row>
    <row r="5970" spans="3:3" ht="30.75" customHeight="1" x14ac:dyDescent="0.25">
      <c r="C5970" s="74"/>
    </row>
    <row r="5971" spans="3:3" ht="30.75" customHeight="1" x14ac:dyDescent="0.25">
      <c r="C5971" s="74"/>
    </row>
    <row r="5972" spans="3:3" ht="30.75" customHeight="1" x14ac:dyDescent="0.25">
      <c r="C5972" s="74"/>
    </row>
    <row r="5973" spans="3:3" ht="30.75" customHeight="1" x14ac:dyDescent="0.25">
      <c r="C5973" s="74"/>
    </row>
    <row r="5974" spans="3:3" ht="30.75" customHeight="1" x14ac:dyDescent="0.25">
      <c r="C5974" s="74"/>
    </row>
    <row r="5975" spans="3:3" ht="30.75" customHeight="1" x14ac:dyDescent="0.25">
      <c r="C5975" s="74"/>
    </row>
    <row r="5976" spans="3:3" ht="30.75" customHeight="1" x14ac:dyDescent="0.25">
      <c r="C5976" s="74"/>
    </row>
    <row r="5977" spans="3:3" ht="30.75" customHeight="1" x14ac:dyDescent="0.25">
      <c r="C5977" s="74"/>
    </row>
    <row r="5978" spans="3:3" ht="30.75" customHeight="1" x14ac:dyDescent="0.25">
      <c r="C5978" s="74"/>
    </row>
    <row r="5979" spans="3:3" ht="30.75" customHeight="1" x14ac:dyDescent="0.25">
      <c r="C5979" s="74"/>
    </row>
    <row r="5980" spans="3:3" ht="30.75" customHeight="1" x14ac:dyDescent="0.25">
      <c r="C5980" s="74"/>
    </row>
    <row r="5981" spans="3:3" ht="30.75" customHeight="1" x14ac:dyDescent="0.25">
      <c r="C5981" s="74"/>
    </row>
    <row r="5982" spans="3:3" ht="30.75" customHeight="1" x14ac:dyDescent="0.25">
      <c r="C5982" s="74"/>
    </row>
    <row r="5983" spans="3:3" ht="30.75" customHeight="1" x14ac:dyDescent="0.25">
      <c r="C5983" s="74"/>
    </row>
    <row r="5984" spans="3:3" ht="30.75" customHeight="1" x14ac:dyDescent="0.25">
      <c r="C5984" s="74"/>
    </row>
    <row r="5985" spans="3:3" ht="30.75" customHeight="1" x14ac:dyDescent="0.25">
      <c r="C5985" s="74"/>
    </row>
    <row r="5986" spans="3:3" ht="30.75" customHeight="1" x14ac:dyDescent="0.25">
      <c r="C5986" s="74"/>
    </row>
    <row r="5987" spans="3:3" ht="30.75" customHeight="1" x14ac:dyDescent="0.25">
      <c r="C5987" s="74"/>
    </row>
    <row r="5988" spans="3:3" ht="30.75" customHeight="1" x14ac:dyDescent="0.25">
      <c r="C5988" s="74"/>
    </row>
    <row r="5989" spans="3:3" ht="30.75" customHeight="1" x14ac:dyDescent="0.25">
      <c r="C5989" s="74"/>
    </row>
    <row r="5990" spans="3:3" ht="30.75" customHeight="1" x14ac:dyDescent="0.25">
      <c r="C5990" s="74"/>
    </row>
    <row r="5991" spans="3:3" ht="30.75" customHeight="1" x14ac:dyDescent="0.25">
      <c r="C5991" s="74"/>
    </row>
    <row r="5992" spans="3:3" ht="30.75" customHeight="1" x14ac:dyDescent="0.25">
      <c r="C5992" s="74"/>
    </row>
    <row r="5993" spans="3:3" ht="30.75" customHeight="1" x14ac:dyDescent="0.25">
      <c r="C5993" s="74"/>
    </row>
    <row r="5994" spans="3:3" ht="30.75" customHeight="1" x14ac:dyDescent="0.25">
      <c r="C5994" s="74"/>
    </row>
    <row r="5995" spans="3:3" ht="30.75" customHeight="1" x14ac:dyDescent="0.25">
      <c r="C5995" s="74"/>
    </row>
    <row r="5996" spans="3:3" ht="30.75" customHeight="1" x14ac:dyDescent="0.25">
      <c r="C5996" s="74"/>
    </row>
    <row r="5997" spans="3:3" ht="30.75" customHeight="1" x14ac:dyDescent="0.25">
      <c r="C5997" s="74"/>
    </row>
    <row r="5998" spans="3:3" ht="30.75" customHeight="1" x14ac:dyDescent="0.25">
      <c r="C5998" s="74"/>
    </row>
    <row r="5999" spans="3:3" ht="30.75" customHeight="1" x14ac:dyDescent="0.25">
      <c r="C5999" s="74"/>
    </row>
    <row r="6000" spans="3:3" ht="30.75" customHeight="1" x14ac:dyDescent="0.25">
      <c r="C6000" s="74"/>
    </row>
    <row r="6001" spans="3:3" ht="30.75" customHeight="1" x14ac:dyDescent="0.25">
      <c r="C6001" s="74"/>
    </row>
    <row r="6002" spans="3:3" ht="30.75" customHeight="1" x14ac:dyDescent="0.25">
      <c r="C6002" s="74"/>
    </row>
    <row r="6003" spans="3:3" ht="30.75" customHeight="1" x14ac:dyDescent="0.25">
      <c r="C6003" s="74"/>
    </row>
    <row r="6004" spans="3:3" ht="30.75" customHeight="1" x14ac:dyDescent="0.25">
      <c r="C6004" s="74"/>
    </row>
    <row r="6005" spans="3:3" ht="30.75" customHeight="1" x14ac:dyDescent="0.25">
      <c r="C6005" s="74"/>
    </row>
    <row r="6006" spans="3:3" ht="30.75" customHeight="1" x14ac:dyDescent="0.25">
      <c r="C6006" s="74"/>
    </row>
    <row r="6007" spans="3:3" ht="30.75" customHeight="1" x14ac:dyDescent="0.25">
      <c r="C6007" s="74"/>
    </row>
    <row r="6008" spans="3:3" ht="30.75" customHeight="1" x14ac:dyDescent="0.25">
      <c r="C6008" s="74"/>
    </row>
    <row r="6009" spans="3:3" ht="30.75" customHeight="1" x14ac:dyDescent="0.25">
      <c r="C6009" s="74"/>
    </row>
    <row r="6010" spans="3:3" ht="30.75" customHeight="1" x14ac:dyDescent="0.25">
      <c r="C6010" s="74"/>
    </row>
    <row r="6011" spans="3:3" ht="30.75" customHeight="1" x14ac:dyDescent="0.25">
      <c r="C6011" s="74"/>
    </row>
    <row r="6012" spans="3:3" ht="30.75" customHeight="1" x14ac:dyDescent="0.25">
      <c r="C6012" s="74"/>
    </row>
    <row r="6013" spans="3:3" ht="30.75" customHeight="1" x14ac:dyDescent="0.25">
      <c r="C6013" s="74"/>
    </row>
    <row r="6014" spans="3:3" ht="30.75" customHeight="1" x14ac:dyDescent="0.25">
      <c r="C6014" s="74"/>
    </row>
    <row r="6015" spans="3:3" ht="30.75" customHeight="1" x14ac:dyDescent="0.25">
      <c r="C6015" s="74"/>
    </row>
    <row r="6016" spans="3:3" ht="30.75" customHeight="1" x14ac:dyDescent="0.25">
      <c r="C6016" s="74"/>
    </row>
    <row r="6017" spans="3:3" ht="30.75" customHeight="1" x14ac:dyDescent="0.25">
      <c r="C6017" s="74"/>
    </row>
    <row r="6018" spans="3:3" ht="30.75" customHeight="1" x14ac:dyDescent="0.25">
      <c r="C6018" s="74"/>
    </row>
    <row r="6019" spans="3:3" ht="30.75" customHeight="1" x14ac:dyDescent="0.25">
      <c r="C6019" s="74"/>
    </row>
    <row r="6020" spans="3:3" ht="30.75" customHeight="1" x14ac:dyDescent="0.25">
      <c r="C6020" s="74"/>
    </row>
    <row r="6021" spans="3:3" ht="30.75" customHeight="1" x14ac:dyDescent="0.25">
      <c r="C6021" s="74"/>
    </row>
    <row r="6022" spans="3:3" ht="30.75" customHeight="1" x14ac:dyDescent="0.25">
      <c r="C6022" s="74"/>
    </row>
    <row r="6023" spans="3:3" ht="30.75" customHeight="1" x14ac:dyDescent="0.25">
      <c r="C6023" s="74"/>
    </row>
    <row r="6024" spans="3:3" ht="30.75" customHeight="1" x14ac:dyDescent="0.25">
      <c r="C6024" s="74"/>
    </row>
    <row r="6025" spans="3:3" ht="30.75" customHeight="1" x14ac:dyDescent="0.25">
      <c r="C6025" s="74"/>
    </row>
    <row r="6026" spans="3:3" ht="30.75" customHeight="1" x14ac:dyDescent="0.25">
      <c r="C6026" s="74"/>
    </row>
    <row r="6027" spans="3:3" ht="30.75" customHeight="1" x14ac:dyDescent="0.25">
      <c r="C6027" s="74"/>
    </row>
    <row r="6028" spans="3:3" ht="30.75" customHeight="1" x14ac:dyDescent="0.25">
      <c r="C6028" s="74"/>
    </row>
    <row r="6029" spans="3:3" ht="30.75" customHeight="1" x14ac:dyDescent="0.25">
      <c r="C6029" s="74"/>
    </row>
    <row r="6030" spans="3:3" ht="30.75" customHeight="1" x14ac:dyDescent="0.25">
      <c r="C6030" s="74"/>
    </row>
    <row r="6031" spans="3:3" ht="30.75" customHeight="1" x14ac:dyDescent="0.25">
      <c r="C6031" s="74"/>
    </row>
    <row r="6032" spans="3:3" ht="30.75" customHeight="1" x14ac:dyDescent="0.25">
      <c r="C6032" s="74"/>
    </row>
    <row r="6033" spans="3:3" ht="30.75" customHeight="1" x14ac:dyDescent="0.25">
      <c r="C6033" s="74"/>
    </row>
    <row r="6034" spans="3:3" ht="30.75" customHeight="1" x14ac:dyDescent="0.25">
      <c r="C6034" s="74"/>
    </row>
    <row r="6035" spans="3:3" ht="30.75" customHeight="1" x14ac:dyDescent="0.25">
      <c r="C6035" s="74"/>
    </row>
    <row r="6036" spans="3:3" ht="30.75" customHeight="1" x14ac:dyDescent="0.25">
      <c r="C6036" s="74"/>
    </row>
    <row r="6037" spans="3:3" ht="30.75" customHeight="1" x14ac:dyDescent="0.25">
      <c r="C6037" s="74"/>
    </row>
    <row r="6038" spans="3:3" ht="30.75" customHeight="1" x14ac:dyDescent="0.25">
      <c r="C6038" s="74"/>
    </row>
    <row r="6039" spans="3:3" ht="30.75" customHeight="1" x14ac:dyDescent="0.25">
      <c r="C6039" s="74"/>
    </row>
    <row r="6040" spans="3:3" ht="30.75" customHeight="1" x14ac:dyDescent="0.25">
      <c r="C6040" s="74"/>
    </row>
    <row r="6041" spans="3:3" ht="30.75" customHeight="1" x14ac:dyDescent="0.25">
      <c r="C6041" s="74"/>
    </row>
    <row r="6042" spans="3:3" ht="30.75" customHeight="1" x14ac:dyDescent="0.25">
      <c r="C6042" s="74"/>
    </row>
    <row r="6043" spans="3:3" ht="30.75" customHeight="1" x14ac:dyDescent="0.25">
      <c r="C6043" s="74"/>
    </row>
    <row r="6044" spans="3:3" ht="30.75" customHeight="1" x14ac:dyDescent="0.25">
      <c r="C6044" s="74"/>
    </row>
    <row r="6045" spans="3:3" ht="30.75" customHeight="1" x14ac:dyDescent="0.25">
      <c r="C6045" s="74"/>
    </row>
    <row r="6046" spans="3:3" ht="30.75" customHeight="1" x14ac:dyDescent="0.25">
      <c r="C6046" s="74"/>
    </row>
    <row r="6047" spans="3:3" ht="30.75" customHeight="1" x14ac:dyDescent="0.25">
      <c r="C6047" s="74"/>
    </row>
    <row r="6048" spans="3:3" ht="30.75" customHeight="1" x14ac:dyDescent="0.25">
      <c r="C6048" s="74"/>
    </row>
    <row r="6049" spans="3:3" ht="30.75" customHeight="1" x14ac:dyDescent="0.25">
      <c r="C6049" s="74"/>
    </row>
    <row r="6050" spans="3:3" ht="30.75" customHeight="1" x14ac:dyDescent="0.25">
      <c r="C6050" s="74"/>
    </row>
    <row r="6051" spans="3:3" ht="30.75" customHeight="1" x14ac:dyDescent="0.25">
      <c r="C6051" s="74"/>
    </row>
    <row r="6052" spans="3:3" ht="30.75" customHeight="1" x14ac:dyDescent="0.25">
      <c r="C6052" s="74"/>
    </row>
    <row r="6053" spans="3:3" ht="30.75" customHeight="1" x14ac:dyDescent="0.25">
      <c r="C6053" s="74"/>
    </row>
    <row r="6054" spans="3:3" ht="30.75" customHeight="1" x14ac:dyDescent="0.25">
      <c r="C6054" s="74"/>
    </row>
    <row r="6055" spans="3:3" ht="30.75" customHeight="1" x14ac:dyDescent="0.25">
      <c r="C6055" s="74"/>
    </row>
    <row r="6056" spans="3:3" ht="30.75" customHeight="1" x14ac:dyDescent="0.25">
      <c r="C6056" s="74"/>
    </row>
    <row r="6057" spans="3:3" ht="30.75" customHeight="1" x14ac:dyDescent="0.25">
      <c r="C6057" s="74"/>
    </row>
    <row r="6058" spans="3:3" ht="30.75" customHeight="1" x14ac:dyDescent="0.25">
      <c r="C6058" s="74"/>
    </row>
    <row r="6059" spans="3:3" ht="30.75" customHeight="1" x14ac:dyDescent="0.25">
      <c r="C6059" s="74"/>
    </row>
    <row r="6060" spans="3:3" ht="30.75" customHeight="1" x14ac:dyDescent="0.25">
      <c r="C6060" s="74"/>
    </row>
    <row r="6061" spans="3:3" ht="30.75" customHeight="1" x14ac:dyDescent="0.25">
      <c r="C6061" s="74"/>
    </row>
    <row r="6062" spans="3:3" ht="30.75" customHeight="1" x14ac:dyDescent="0.25">
      <c r="C6062" s="74"/>
    </row>
    <row r="6063" spans="3:3" ht="30.75" customHeight="1" x14ac:dyDescent="0.25">
      <c r="C6063" s="74"/>
    </row>
    <row r="6064" spans="3:3" ht="30.75" customHeight="1" x14ac:dyDescent="0.25">
      <c r="C6064" s="74"/>
    </row>
    <row r="6065" spans="3:3" ht="30.75" customHeight="1" x14ac:dyDescent="0.25">
      <c r="C6065" s="74"/>
    </row>
    <row r="6066" spans="3:3" ht="30.75" customHeight="1" x14ac:dyDescent="0.25">
      <c r="C6066" s="74"/>
    </row>
    <row r="6067" spans="3:3" ht="30.75" customHeight="1" x14ac:dyDescent="0.25">
      <c r="C6067" s="74"/>
    </row>
    <row r="6068" spans="3:3" ht="30.75" customHeight="1" x14ac:dyDescent="0.25">
      <c r="C6068" s="74"/>
    </row>
    <row r="6069" spans="3:3" ht="30.75" customHeight="1" x14ac:dyDescent="0.25">
      <c r="C6069" s="74"/>
    </row>
    <row r="6070" spans="3:3" ht="30.75" customHeight="1" x14ac:dyDescent="0.25">
      <c r="C6070" s="74"/>
    </row>
    <row r="6071" spans="3:3" ht="30.75" customHeight="1" x14ac:dyDescent="0.25">
      <c r="C6071" s="74"/>
    </row>
    <row r="6072" spans="3:3" ht="30.75" customHeight="1" x14ac:dyDescent="0.25">
      <c r="C6072" s="74"/>
    </row>
    <row r="6073" spans="3:3" ht="30.75" customHeight="1" x14ac:dyDescent="0.25">
      <c r="C6073" s="74"/>
    </row>
    <row r="6074" spans="3:3" ht="30.75" customHeight="1" x14ac:dyDescent="0.25">
      <c r="C6074" s="74"/>
    </row>
    <row r="6075" spans="3:3" ht="30.75" customHeight="1" x14ac:dyDescent="0.25">
      <c r="C6075" s="74"/>
    </row>
    <row r="6076" spans="3:3" ht="30.75" customHeight="1" x14ac:dyDescent="0.25">
      <c r="C6076" s="74"/>
    </row>
    <row r="6077" spans="3:3" ht="30.75" customHeight="1" x14ac:dyDescent="0.25">
      <c r="C6077" s="74"/>
    </row>
    <row r="6078" spans="3:3" ht="30.75" customHeight="1" x14ac:dyDescent="0.25">
      <c r="C6078" s="74"/>
    </row>
    <row r="6079" spans="3:3" ht="30.75" customHeight="1" x14ac:dyDescent="0.25">
      <c r="C6079" s="74"/>
    </row>
    <row r="6080" spans="3:3" ht="30.75" customHeight="1" x14ac:dyDescent="0.25">
      <c r="C6080" s="74"/>
    </row>
    <row r="6081" spans="3:3" ht="30.75" customHeight="1" x14ac:dyDescent="0.25">
      <c r="C6081" s="74"/>
    </row>
    <row r="6082" spans="3:3" ht="30.75" customHeight="1" x14ac:dyDescent="0.25">
      <c r="C6082" s="74"/>
    </row>
    <row r="6083" spans="3:3" ht="30.75" customHeight="1" x14ac:dyDescent="0.25">
      <c r="C6083" s="74"/>
    </row>
    <row r="6084" spans="3:3" ht="30.75" customHeight="1" x14ac:dyDescent="0.25">
      <c r="C6084" s="74"/>
    </row>
    <row r="6085" spans="3:3" ht="30.75" customHeight="1" x14ac:dyDescent="0.25">
      <c r="C6085" s="74"/>
    </row>
    <row r="6086" spans="3:3" ht="30.75" customHeight="1" x14ac:dyDescent="0.25">
      <c r="C6086" s="74"/>
    </row>
    <row r="6087" spans="3:3" ht="30.75" customHeight="1" x14ac:dyDescent="0.25">
      <c r="C6087" s="74"/>
    </row>
    <row r="6088" spans="3:3" ht="30.75" customHeight="1" x14ac:dyDescent="0.25">
      <c r="C6088" s="74"/>
    </row>
    <row r="6089" spans="3:3" ht="30.75" customHeight="1" x14ac:dyDescent="0.25">
      <c r="C6089" s="74"/>
    </row>
    <row r="6090" spans="3:3" ht="30.75" customHeight="1" x14ac:dyDescent="0.25">
      <c r="C6090" s="74"/>
    </row>
    <row r="6091" spans="3:3" ht="30.75" customHeight="1" x14ac:dyDescent="0.25">
      <c r="C6091" s="74"/>
    </row>
    <row r="6092" spans="3:3" ht="30.75" customHeight="1" x14ac:dyDescent="0.25">
      <c r="C6092" s="74"/>
    </row>
    <row r="6093" spans="3:3" ht="30.75" customHeight="1" x14ac:dyDescent="0.25">
      <c r="C6093" s="74"/>
    </row>
    <row r="6094" spans="3:3" ht="30.75" customHeight="1" x14ac:dyDescent="0.25">
      <c r="C6094" s="74"/>
    </row>
    <row r="6095" spans="3:3" ht="30.75" customHeight="1" x14ac:dyDescent="0.25">
      <c r="C6095" s="74"/>
    </row>
    <row r="6096" spans="3:3" ht="30.75" customHeight="1" x14ac:dyDescent="0.25">
      <c r="C6096" s="74"/>
    </row>
    <row r="6097" spans="3:3" ht="30.75" customHeight="1" x14ac:dyDescent="0.25">
      <c r="C6097" s="74"/>
    </row>
    <row r="6098" spans="3:3" ht="30.75" customHeight="1" x14ac:dyDescent="0.25">
      <c r="C6098" s="74"/>
    </row>
    <row r="6099" spans="3:3" ht="30.75" customHeight="1" x14ac:dyDescent="0.25">
      <c r="C6099" s="74"/>
    </row>
    <row r="6100" spans="3:3" ht="30.75" customHeight="1" x14ac:dyDescent="0.25">
      <c r="C6100" s="74"/>
    </row>
    <row r="6101" spans="3:3" ht="30.75" customHeight="1" x14ac:dyDescent="0.25">
      <c r="C6101" s="74"/>
    </row>
    <row r="6102" spans="3:3" ht="30.75" customHeight="1" x14ac:dyDescent="0.25">
      <c r="C6102" s="74"/>
    </row>
    <row r="6103" spans="3:3" ht="30.75" customHeight="1" x14ac:dyDescent="0.25">
      <c r="C6103" s="74"/>
    </row>
    <row r="6104" spans="3:3" ht="30.75" customHeight="1" x14ac:dyDescent="0.25">
      <c r="C6104" s="74"/>
    </row>
    <row r="6105" spans="3:3" ht="30.75" customHeight="1" x14ac:dyDescent="0.25">
      <c r="C6105" s="74"/>
    </row>
    <row r="6106" spans="3:3" ht="30.75" customHeight="1" x14ac:dyDescent="0.25">
      <c r="C6106" s="74"/>
    </row>
    <row r="6107" spans="3:3" ht="30.75" customHeight="1" x14ac:dyDescent="0.25">
      <c r="C6107" s="74"/>
    </row>
    <row r="6108" spans="3:3" ht="30.75" customHeight="1" x14ac:dyDescent="0.25">
      <c r="C6108" s="74"/>
    </row>
    <row r="6109" spans="3:3" ht="30.75" customHeight="1" x14ac:dyDescent="0.25">
      <c r="C6109" s="74"/>
    </row>
    <row r="6110" spans="3:3" ht="30.75" customHeight="1" x14ac:dyDescent="0.25">
      <c r="C6110" s="74"/>
    </row>
    <row r="6111" spans="3:3" ht="30.75" customHeight="1" x14ac:dyDescent="0.25">
      <c r="C6111" s="74"/>
    </row>
    <row r="6112" spans="3:3" ht="30.75" customHeight="1" x14ac:dyDescent="0.25">
      <c r="C6112" s="74"/>
    </row>
    <row r="6113" spans="3:3" ht="30.75" customHeight="1" x14ac:dyDescent="0.25">
      <c r="C6113" s="74"/>
    </row>
    <row r="6114" spans="3:3" ht="30.75" customHeight="1" x14ac:dyDescent="0.25">
      <c r="C6114" s="74"/>
    </row>
    <row r="6115" spans="3:3" ht="30.75" customHeight="1" x14ac:dyDescent="0.25">
      <c r="C6115" s="74"/>
    </row>
    <row r="6116" spans="3:3" ht="30.75" customHeight="1" x14ac:dyDescent="0.25">
      <c r="C6116" s="74"/>
    </row>
    <row r="6117" spans="3:3" ht="30.75" customHeight="1" x14ac:dyDescent="0.25">
      <c r="C6117" s="74"/>
    </row>
    <row r="6118" spans="3:3" ht="30.75" customHeight="1" x14ac:dyDescent="0.25">
      <c r="C6118" s="74"/>
    </row>
    <row r="6119" spans="3:3" ht="30.75" customHeight="1" x14ac:dyDescent="0.25">
      <c r="C6119" s="74"/>
    </row>
    <row r="6120" spans="3:3" ht="30.75" customHeight="1" x14ac:dyDescent="0.25">
      <c r="C6120" s="74"/>
    </row>
    <row r="6121" spans="3:3" ht="30.75" customHeight="1" x14ac:dyDescent="0.25">
      <c r="C6121" s="74"/>
    </row>
    <row r="6122" spans="3:3" ht="30.75" customHeight="1" x14ac:dyDescent="0.25">
      <c r="C6122" s="74"/>
    </row>
    <row r="6123" spans="3:3" ht="30.75" customHeight="1" x14ac:dyDescent="0.25">
      <c r="C6123" s="74"/>
    </row>
    <row r="6124" spans="3:3" ht="30.75" customHeight="1" x14ac:dyDescent="0.25">
      <c r="C6124" s="74"/>
    </row>
    <row r="6125" spans="3:3" ht="30.75" customHeight="1" x14ac:dyDescent="0.25">
      <c r="C6125" s="74"/>
    </row>
    <row r="6126" spans="3:3" ht="30.75" customHeight="1" x14ac:dyDescent="0.25">
      <c r="C6126" s="74"/>
    </row>
    <row r="6127" spans="3:3" ht="30.75" customHeight="1" x14ac:dyDescent="0.25">
      <c r="C6127" s="74"/>
    </row>
    <row r="6128" spans="3:3" ht="30.75" customHeight="1" x14ac:dyDescent="0.25">
      <c r="C6128" s="74"/>
    </row>
    <row r="6129" spans="3:3" ht="30.75" customHeight="1" x14ac:dyDescent="0.25">
      <c r="C6129" s="74"/>
    </row>
    <row r="6130" spans="3:3" ht="30.75" customHeight="1" x14ac:dyDescent="0.25">
      <c r="C6130" s="74"/>
    </row>
    <row r="6131" spans="3:3" ht="30.75" customHeight="1" x14ac:dyDescent="0.25">
      <c r="C6131" s="74"/>
    </row>
    <row r="6132" spans="3:3" ht="30.75" customHeight="1" x14ac:dyDescent="0.25">
      <c r="C6132" s="74"/>
    </row>
    <row r="6133" spans="3:3" ht="30.75" customHeight="1" x14ac:dyDescent="0.25">
      <c r="C6133" s="74"/>
    </row>
    <row r="6134" spans="3:3" ht="30.75" customHeight="1" x14ac:dyDescent="0.25">
      <c r="C6134" s="74"/>
    </row>
    <row r="6135" spans="3:3" ht="30.75" customHeight="1" x14ac:dyDescent="0.25">
      <c r="C6135" s="74"/>
    </row>
    <row r="6136" spans="3:3" ht="30.75" customHeight="1" x14ac:dyDescent="0.25">
      <c r="C6136" s="74"/>
    </row>
    <row r="6137" spans="3:3" ht="30.75" customHeight="1" x14ac:dyDescent="0.25">
      <c r="C6137" s="74"/>
    </row>
    <row r="6138" spans="3:3" ht="30.75" customHeight="1" x14ac:dyDescent="0.25">
      <c r="C6138" s="74"/>
    </row>
    <row r="6139" spans="3:3" ht="30.75" customHeight="1" x14ac:dyDescent="0.25">
      <c r="C6139" s="74"/>
    </row>
    <row r="6140" spans="3:3" ht="30.75" customHeight="1" x14ac:dyDescent="0.25">
      <c r="C6140" s="74"/>
    </row>
    <row r="6141" spans="3:3" ht="30.75" customHeight="1" x14ac:dyDescent="0.25">
      <c r="C6141" s="74"/>
    </row>
    <row r="6142" spans="3:3" ht="30.75" customHeight="1" x14ac:dyDescent="0.25">
      <c r="C6142" s="74"/>
    </row>
    <row r="6143" spans="3:3" ht="30.75" customHeight="1" x14ac:dyDescent="0.25">
      <c r="C6143" s="74"/>
    </row>
    <row r="6144" spans="3:3" ht="30.75" customHeight="1" x14ac:dyDescent="0.25">
      <c r="C6144" s="74"/>
    </row>
    <row r="6145" spans="3:3" ht="30.75" customHeight="1" x14ac:dyDescent="0.25">
      <c r="C6145" s="74"/>
    </row>
    <row r="6146" spans="3:3" ht="30.75" customHeight="1" x14ac:dyDescent="0.25">
      <c r="C6146" s="74"/>
    </row>
    <row r="6147" spans="3:3" ht="30.75" customHeight="1" x14ac:dyDescent="0.25">
      <c r="C6147" s="74"/>
    </row>
    <row r="6148" spans="3:3" ht="30.75" customHeight="1" x14ac:dyDescent="0.25">
      <c r="C6148" s="74"/>
    </row>
    <row r="6149" spans="3:3" ht="30.75" customHeight="1" x14ac:dyDescent="0.25">
      <c r="C6149" s="74"/>
    </row>
    <row r="6150" spans="3:3" ht="30.75" customHeight="1" x14ac:dyDescent="0.25">
      <c r="C6150" s="74"/>
    </row>
    <row r="6151" spans="3:3" ht="30.75" customHeight="1" x14ac:dyDescent="0.25">
      <c r="C6151" s="74"/>
    </row>
    <row r="6152" spans="3:3" ht="30.75" customHeight="1" x14ac:dyDescent="0.25">
      <c r="C6152" s="74"/>
    </row>
    <row r="6153" spans="3:3" ht="30.75" customHeight="1" x14ac:dyDescent="0.25">
      <c r="C6153" s="74"/>
    </row>
    <row r="6154" spans="3:3" ht="30.75" customHeight="1" x14ac:dyDescent="0.25">
      <c r="C6154" s="74"/>
    </row>
    <row r="6155" spans="3:3" ht="30.75" customHeight="1" x14ac:dyDescent="0.25">
      <c r="C6155" s="74"/>
    </row>
    <row r="6156" spans="3:3" ht="30.75" customHeight="1" x14ac:dyDescent="0.25">
      <c r="C6156" s="74"/>
    </row>
    <row r="6157" spans="3:3" ht="30.75" customHeight="1" x14ac:dyDescent="0.25">
      <c r="C6157" s="74"/>
    </row>
    <row r="6158" spans="3:3" ht="30.75" customHeight="1" x14ac:dyDescent="0.25">
      <c r="C6158" s="74"/>
    </row>
    <row r="6159" spans="3:3" ht="30.75" customHeight="1" x14ac:dyDescent="0.25">
      <c r="C6159" s="74"/>
    </row>
    <row r="6160" spans="3:3" ht="30.75" customHeight="1" x14ac:dyDescent="0.25">
      <c r="C6160" s="74"/>
    </row>
    <row r="6161" spans="3:3" ht="30.75" customHeight="1" x14ac:dyDescent="0.25">
      <c r="C6161" s="74"/>
    </row>
    <row r="6162" spans="3:3" ht="30.75" customHeight="1" x14ac:dyDescent="0.25">
      <c r="C6162" s="74"/>
    </row>
    <row r="6163" spans="3:3" ht="30.75" customHeight="1" x14ac:dyDescent="0.25">
      <c r="C6163" s="74"/>
    </row>
    <row r="6164" spans="3:3" ht="30.75" customHeight="1" x14ac:dyDescent="0.25">
      <c r="C6164" s="74"/>
    </row>
    <row r="6165" spans="3:3" ht="30.75" customHeight="1" x14ac:dyDescent="0.25">
      <c r="C6165" s="74"/>
    </row>
    <row r="6166" spans="3:3" ht="30.75" customHeight="1" x14ac:dyDescent="0.25">
      <c r="C6166" s="74"/>
    </row>
    <row r="6167" spans="3:3" ht="30.75" customHeight="1" x14ac:dyDescent="0.25">
      <c r="C6167" s="74"/>
    </row>
    <row r="6168" spans="3:3" ht="30.75" customHeight="1" x14ac:dyDescent="0.25">
      <c r="C6168" s="74"/>
    </row>
    <row r="6169" spans="3:3" ht="30.75" customHeight="1" x14ac:dyDescent="0.25">
      <c r="C6169" s="74"/>
    </row>
    <row r="6170" spans="3:3" ht="30.75" customHeight="1" x14ac:dyDescent="0.25">
      <c r="C6170" s="74"/>
    </row>
    <row r="6171" spans="3:3" ht="30.75" customHeight="1" x14ac:dyDescent="0.25">
      <c r="C6171" s="74"/>
    </row>
    <row r="6172" spans="3:3" ht="30.75" customHeight="1" x14ac:dyDescent="0.25">
      <c r="C6172" s="74"/>
    </row>
    <row r="6173" spans="3:3" ht="30.75" customHeight="1" x14ac:dyDescent="0.25">
      <c r="C6173" s="74"/>
    </row>
    <row r="6174" spans="3:3" ht="30.75" customHeight="1" x14ac:dyDescent="0.25">
      <c r="C6174" s="74"/>
    </row>
    <row r="6175" spans="3:3" ht="30.75" customHeight="1" x14ac:dyDescent="0.25">
      <c r="C6175" s="74"/>
    </row>
    <row r="6176" spans="3:3" ht="30.75" customHeight="1" x14ac:dyDescent="0.25">
      <c r="C6176" s="74"/>
    </row>
    <row r="6177" spans="3:3" ht="30.75" customHeight="1" x14ac:dyDescent="0.25">
      <c r="C6177" s="74"/>
    </row>
    <row r="6178" spans="3:3" ht="30.75" customHeight="1" x14ac:dyDescent="0.25">
      <c r="C6178" s="74"/>
    </row>
    <row r="6179" spans="3:3" ht="30.75" customHeight="1" x14ac:dyDescent="0.25">
      <c r="C6179" s="74"/>
    </row>
    <row r="6180" spans="3:3" ht="30.75" customHeight="1" x14ac:dyDescent="0.25">
      <c r="C6180" s="74"/>
    </row>
    <row r="6181" spans="3:3" ht="30.75" customHeight="1" x14ac:dyDescent="0.25">
      <c r="C6181" s="74"/>
    </row>
    <row r="6182" spans="3:3" ht="30.75" customHeight="1" x14ac:dyDescent="0.25">
      <c r="C6182" s="74"/>
    </row>
    <row r="6183" spans="3:3" ht="30.75" customHeight="1" x14ac:dyDescent="0.25">
      <c r="C6183" s="74"/>
    </row>
    <row r="6184" spans="3:3" ht="30.75" customHeight="1" x14ac:dyDescent="0.25">
      <c r="C6184" s="74"/>
    </row>
    <row r="6185" spans="3:3" ht="30.75" customHeight="1" x14ac:dyDescent="0.25">
      <c r="C6185" s="74"/>
    </row>
    <row r="6186" spans="3:3" ht="30.75" customHeight="1" x14ac:dyDescent="0.25">
      <c r="C6186" s="74"/>
    </row>
    <row r="6187" spans="3:3" ht="30.75" customHeight="1" x14ac:dyDescent="0.25">
      <c r="C6187" s="74"/>
    </row>
    <row r="6188" spans="3:3" ht="30.75" customHeight="1" x14ac:dyDescent="0.25">
      <c r="C6188" s="74"/>
    </row>
    <row r="6189" spans="3:3" ht="30.75" customHeight="1" x14ac:dyDescent="0.25">
      <c r="C6189" s="74"/>
    </row>
    <row r="6190" spans="3:3" ht="30.75" customHeight="1" x14ac:dyDescent="0.25">
      <c r="C6190" s="74"/>
    </row>
    <row r="6191" spans="3:3" ht="30.75" customHeight="1" x14ac:dyDescent="0.25">
      <c r="C6191" s="74"/>
    </row>
    <row r="6192" spans="3:3" ht="30.75" customHeight="1" x14ac:dyDescent="0.25">
      <c r="C6192" s="74"/>
    </row>
    <row r="6193" spans="3:3" ht="30.75" customHeight="1" x14ac:dyDescent="0.25">
      <c r="C6193" s="74"/>
    </row>
    <row r="6194" spans="3:3" ht="30.75" customHeight="1" x14ac:dyDescent="0.25">
      <c r="C6194" s="74"/>
    </row>
    <row r="6195" spans="3:3" ht="30.75" customHeight="1" x14ac:dyDescent="0.25">
      <c r="C6195" s="74"/>
    </row>
    <row r="6196" spans="3:3" ht="30.75" customHeight="1" x14ac:dyDescent="0.25">
      <c r="C6196" s="74"/>
    </row>
    <row r="6197" spans="3:3" ht="30.75" customHeight="1" x14ac:dyDescent="0.25">
      <c r="C6197" s="74"/>
    </row>
    <row r="6198" spans="3:3" ht="30.75" customHeight="1" x14ac:dyDescent="0.25">
      <c r="C6198" s="74"/>
    </row>
    <row r="6199" spans="3:3" ht="30.75" customHeight="1" x14ac:dyDescent="0.25">
      <c r="C6199" s="74"/>
    </row>
    <row r="6200" spans="3:3" ht="30.75" customHeight="1" x14ac:dyDescent="0.25">
      <c r="C6200" s="74"/>
    </row>
    <row r="6201" spans="3:3" ht="30.75" customHeight="1" x14ac:dyDescent="0.25">
      <c r="C6201" s="74"/>
    </row>
    <row r="6202" spans="3:3" ht="30.75" customHeight="1" x14ac:dyDescent="0.25">
      <c r="C6202" s="74"/>
    </row>
    <row r="6203" spans="3:3" ht="30.75" customHeight="1" x14ac:dyDescent="0.25">
      <c r="C6203" s="74"/>
    </row>
    <row r="6204" spans="3:3" ht="30.75" customHeight="1" x14ac:dyDescent="0.25">
      <c r="C6204" s="74"/>
    </row>
    <row r="6205" spans="3:3" ht="30.75" customHeight="1" x14ac:dyDescent="0.25">
      <c r="C6205" s="74"/>
    </row>
    <row r="6206" spans="3:3" ht="30.75" customHeight="1" x14ac:dyDescent="0.25">
      <c r="C6206" s="74"/>
    </row>
    <row r="6207" spans="3:3" ht="30.75" customHeight="1" x14ac:dyDescent="0.25">
      <c r="C6207" s="74"/>
    </row>
    <row r="6208" spans="3:3" ht="30.75" customHeight="1" x14ac:dyDescent="0.25">
      <c r="C6208" s="74"/>
    </row>
    <row r="6209" spans="3:3" ht="30.75" customHeight="1" x14ac:dyDescent="0.25">
      <c r="C6209" s="74"/>
    </row>
    <row r="6210" spans="3:3" ht="30.75" customHeight="1" x14ac:dyDescent="0.25">
      <c r="C6210" s="74"/>
    </row>
    <row r="6211" spans="3:3" ht="30.75" customHeight="1" x14ac:dyDescent="0.25">
      <c r="C6211" s="74"/>
    </row>
    <row r="6212" spans="3:3" ht="30.75" customHeight="1" x14ac:dyDescent="0.25">
      <c r="C6212" s="74"/>
    </row>
    <row r="6213" spans="3:3" ht="30.75" customHeight="1" x14ac:dyDescent="0.25">
      <c r="C6213" s="74"/>
    </row>
    <row r="6214" spans="3:3" ht="30.75" customHeight="1" x14ac:dyDescent="0.25">
      <c r="C6214" s="74"/>
    </row>
    <row r="6215" spans="3:3" ht="30.75" customHeight="1" x14ac:dyDescent="0.25">
      <c r="C6215" s="74"/>
    </row>
    <row r="6216" spans="3:3" ht="30.75" customHeight="1" x14ac:dyDescent="0.25">
      <c r="C6216" s="74"/>
    </row>
    <row r="6217" spans="3:3" ht="30.75" customHeight="1" x14ac:dyDescent="0.25">
      <c r="C6217" s="74"/>
    </row>
    <row r="6218" spans="3:3" ht="30.75" customHeight="1" x14ac:dyDescent="0.25">
      <c r="C6218" s="74"/>
    </row>
    <row r="6219" spans="3:3" ht="30.75" customHeight="1" x14ac:dyDescent="0.25">
      <c r="C6219" s="74"/>
    </row>
    <row r="6220" spans="3:3" ht="30.75" customHeight="1" x14ac:dyDescent="0.25">
      <c r="C6220" s="74"/>
    </row>
    <row r="6221" spans="3:3" ht="30.75" customHeight="1" x14ac:dyDescent="0.25">
      <c r="C6221" s="74"/>
    </row>
    <row r="6222" spans="3:3" ht="30.75" customHeight="1" x14ac:dyDescent="0.25">
      <c r="C6222" s="74"/>
    </row>
    <row r="6223" spans="3:3" ht="30.75" customHeight="1" x14ac:dyDescent="0.25">
      <c r="C6223" s="74"/>
    </row>
    <row r="6224" spans="3:3" ht="30.75" customHeight="1" x14ac:dyDescent="0.25">
      <c r="C6224" s="74"/>
    </row>
    <row r="6225" spans="3:3" ht="30.75" customHeight="1" x14ac:dyDescent="0.25">
      <c r="C6225" s="74"/>
    </row>
    <row r="6226" spans="3:3" ht="30.75" customHeight="1" x14ac:dyDescent="0.25">
      <c r="C6226" s="74"/>
    </row>
    <row r="6227" spans="3:3" ht="30.75" customHeight="1" x14ac:dyDescent="0.25">
      <c r="C6227" s="74"/>
    </row>
    <row r="6228" spans="3:3" ht="30.75" customHeight="1" x14ac:dyDescent="0.25">
      <c r="C6228" s="74"/>
    </row>
    <row r="6229" spans="3:3" ht="30.75" customHeight="1" x14ac:dyDescent="0.25">
      <c r="C6229" s="74"/>
    </row>
    <row r="6230" spans="3:3" ht="30.75" customHeight="1" x14ac:dyDescent="0.25">
      <c r="C6230" s="74"/>
    </row>
    <row r="6231" spans="3:3" ht="30.75" customHeight="1" x14ac:dyDescent="0.25">
      <c r="C6231" s="74"/>
    </row>
    <row r="6232" spans="3:3" ht="30.75" customHeight="1" x14ac:dyDescent="0.25">
      <c r="C6232" s="74"/>
    </row>
    <row r="6233" spans="3:3" ht="30.75" customHeight="1" x14ac:dyDescent="0.25">
      <c r="C6233" s="74"/>
    </row>
    <row r="6234" spans="3:3" ht="30.75" customHeight="1" x14ac:dyDescent="0.25">
      <c r="C6234" s="74"/>
    </row>
    <row r="6235" spans="3:3" ht="30.75" customHeight="1" x14ac:dyDescent="0.25">
      <c r="C6235" s="74"/>
    </row>
    <row r="6236" spans="3:3" ht="30.75" customHeight="1" x14ac:dyDescent="0.25">
      <c r="C6236" s="74"/>
    </row>
    <row r="6237" spans="3:3" ht="30.75" customHeight="1" x14ac:dyDescent="0.25">
      <c r="C6237" s="74"/>
    </row>
    <row r="6238" spans="3:3" ht="30.75" customHeight="1" x14ac:dyDescent="0.25">
      <c r="C6238" s="74"/>
    </row>
    <row r="6239" spans="3:3" ht="30.75" customHeight="1" x14ac:dyDescent="0.25">
      <c r="C6239" s="74"/>
    </row>
    <row r="6240" spans="3:3" ht="30.75" customHeight="1" x14ac:dyDescent="0.25">
      <c r="C6240" s="74"/>
    </row>
    <row r="6241" spans="3:3" ht="30.75" customHeight="1" x14ac:dyDescent="0.25">
      <c r="C6241" s="74"/>
    </row>
    <row r="6242" spans="3:3" ht="30.75" customHeight="1" x14ac:dyDescent="0.25">
      <c r="C6242" s="74"/>
    </row>
    <row r="6243" spans="3:3" ht="30.75" customHeight="1" x14ac:dyDescent="0.25">
      <c r="C6243" s="74"/>
    </row>
    <row r="6244" spans="3:3" ht="30.75" customHeight="1" x14ac:dyDescent="0.25">
      <c r="C6244" s="74"/>
    </row>
    <row r="6245" spans="3:3" ht="30.75" customHeight="1" x14ac:dyDescent="0.25">
      <c r="C6245" s="74"/>
    </row>
    <row r="6246" spans="3:3" ht="30.75" customHeight="1" x14ac:dyDescent="0.25">
      <c r="C6246" s="74"/>
    </row>
    <row r="6247" spans="3:3" ht="30.75" customHeight="1" x14ac:dyDescent="0.25">
      <c r="C6247" s="74"/>
    </row>
    <row r="6248" spans="3:3" ht="30.75" customHeight="1" x14ac:dyDescent="0.25">
      <c r="C6248" s="74"/>
    </row>
    <row r="6249" spans="3:3" ht="30.75" customHeight="1" x14ac:dyDescent="0.25">
      <c r="C6249" s="74"/>
    </row>
    <row r="6250" spans="3:3" ht="30.75" customHeight="1" x14ac:dyDescent="0.25">
      <c r="C6250" s="74"/>
    </row>
    <row r="6251" spans="3:3" ht="30.75" customHeight="1" x14ac:dyDescent="0.25">
      <c r="C6251" s="74"/>
    </row>
    <row r="6252" spans="3:3" ht="30.75" customHeight="1" x14ac:dyDescent="0.25">
      <c r="C6252" s="74"/>
    </row>
    <row r="6253" spans="3:3" ht="30.75" customHeight="1" x14ac:dyDescent="0.25">
      <c r="C6253" s="74"/>
    </row>
    <row r="6254" spans="3:3" ht="30.75" customHeight="1" x14ac:dyDescent="0.25">
      <c r="C6254" s="74"/>
    </row>
    <row r="6255" spans="3:3" ht="30.75" customHeight="1" x14ac:dyDescent="0.25">
      <c r="C6255" s="74"/>
    </row>
    <row r="6256" spans="3:3" ht="30.75" customHeight="1" x14ac:dyDescent="0.25">
      <c r="C6256" s="74"/>
    </row>
    <row r="6257" spans="3:3" ht="30.75" customHeight="1" x14ac:dyDescent="0.25">
      <c r="C6257" s="74"/>
    </row>
    <row r="6258" spans="3:3" ht="30.75" customHeight="1" x14ac:dyDescent="0.25">
      <c r="C6258" s="74"/>
    </row>
    <row r="6259" spans="3:3" ht="30.75" customHeight="1" x14ac:dyDescent="0.25">
      <c r="C6259" s="74"/>
    </row>
    <row r="6260" spans="3:3" ht="30.75" customHeight="1" x14ac:dyDescent="0.25">
      <c r="C6260" s="74"/>
    </row>
    <row r="6261" spans="3:3" ht="30.75" customHeight="1" x14ac:dyDescent="0.25">
      <c r="C6261" s="74"/>
    </row>
    <row r="6262" spans="3:3" ht="30.75" customHeight="1" x14ac:dyDescent="0.25">
      <c r="C6262" s="74"/>
    </row>
    <row r="6263" spans="3:3" ht="30.75" customHeight="1" x14ac:dyDescent="0.25">
      <c r="C6263" s="74"/>
    </row>
    <row r="6264" spans="3:3" ht="30.75" customHeight="1" x14ac:dyDescent="0.25">
      <c r="C6264" s="74"/>
    </row>
    <row r="6265" spans="3:3" ht="30.75" customHeight="1" x14ac:dyDescent="0.25">
      <c r="C6265" s="74"/>
    </row>
    <row r="6266" spans="3:3" ht="30.75" customHeight="1" x14ac:dyDescent="0.25">
      <c r="C6266" s="74"/>
    </row>
    <row r="6267" spans="3:3" ht="30.75" customHeight="1" x14ac:dyDescent="0.25">
      <c r="C6267" s="74"/>
    </row>
    <row r="6268" spans="3:3" ht="30.75" customHeight="1" x14ac:dyDescent="0.25">
      <c r="C6268" s="74"/>
    </row>
    <row r="6269" spans="3:3" ht="30.75" customHeight="1" x14ac:dyDescent="0.25">
      <c r="C6269" s="74"/>
    </row>
    <row r="6270" spans="3:3" ht="30.75" customHeight="1" x14ac:dyDescent="0.25">
      <c r="C6270" s="74"/>
    </row>
    <row r="6271" spans="3:3" ht="30.75" customHeight="1" x14ac:dyDescent="0.25">
      <c r="C6271" s="74"/>
    </row>
    <row r="6272" spans="3:3" ht="30.75" customHeight="1" x14ac:dyDescent="0.25">
      <c r="C6272" s="74"/>
    </row>
    <row r="6273" spans="3:3" ht="30.75" customHeight="1" x14ac:dyDescent="0.25">
      <c r="C6273" s="74"/>
    </row>
    <row r="6274" spans="3:3" ht="30.75" customHeight="1" x14ac:dyDescent="0.25">
      <c r="C6274" s="74"/>
    </row>
    <row r="6275" spans="3:3" ht="30.75" customHeight="1" x14ac:dyDescent="0.25">
      <c r="C6275" s="74"/>
    </row>
    <row r="6276" spans="3:3" ht="30.75" customHeight="1" x14ac:dyDescent="0.25">
      <c r="C6276" s="74"/>
    </row>
    <row r="6277" spans="3:3" ht="30.75" customHeight="1" x14ac:dyDescent="0.25">
      <c r="C6277" s="74"/>
    </row>
    <row r="6278" spans="3:3" ht="30.75" customHeight="1" x14ac:dyDescent="0.25">
      <c r="C6278" s="74"/>
    </row>
    <row r="6279" spans="3:3" ht="30.75" customHeight="1" x14ac:dyDescent="0.25">
      <c r="C6279" s="74"/>
    </row>
    <row r="6280" spans="3:3" ht="30.75" customHeight="1" x14ac:dyDescent="0.25">
      <c r="C6280" s="74"/>
    </row>
    <row r="6281" spans="3:3" ht="30.75" customHeight="1" x14ac:dyDescent="0.25">
      <c r="C6281" s="74"/>
    </row>
    <row r="6282" spans="3:3" ht="30.75" customHeight="1" x14ac:dyDescent="0.25">
      <c r="C6282" s="74"/>
    </row>
    <row r="6283" spans="3:3" ht="30.75" customHeight="1" x14ac:dyDescent="0.25">
      <c r="C6283" s="74"/>
    </row>
    <row r="6284" spans="3:3" ht="30.75" customHeight="1" x14ac:dyDescent="0.25">
      <c r="C6284" s="74"/>
    </row>
    <row r="6285" spans="3:3" ht="30.75" customHeight="1" x14ac:dyDescent="0.25">
      <c r="C6285" s="74"/>
    </row>
    <row r="6286" spans="3:3" ht="30.75" customHeight="1" x14ac:dyDescent="0.25">
      <c r="C6286" s="74"/>
    </row>
    <row r="6287" spans="3:3" ht="30.75" customHeight="1" x14ac:dyDescent="0.25">
      <c r="C6287" s="74"/>
    </row>
    <row r="6288" spans="3:3" ht="30.75" customHeight="1" x14ac:dyDescent="0.25">
      <c r="C6288" s="74"/>
    </row>
    <row r="6289" spans="3:3" ht="30.75" customHeight="1" x14ac:dyDescent="0.25">
      <c r="C6289" s="74"/>
    </row>
    <row r="6290" spans="3:3" ht="30.75" customHeight="1" x14ac:dyDescent="0.25">
      <c r="C6290" s="74"/>
    </row>
    <row r="6291" spans="3:3" ht="30.75" customHeight="1" x14ac:dyDescent="0.25">
      <c r="C6291" s="74"/>
    </row>
    <row r="6292" spans="3:3" ht="30.75" customHeight="1" x14ac:dyDescent="0.25">
      <c r="C6292" s="74"/>
    </row>
    <row r="6293" spans="3:3" ht="30.75" customHeight="1" x14ac:dyDescent="0.25">
      <c r="C6293" s="74"/>
    </row>
    <row r="6294" spans="3:3" ht="30.75" customHeight="1" x14ac:dyDescent="0.25">
      <c r="C6294" s="74"/>
    </row>
    <row r="6295" spans="3:3" ht="30.75" customHeight="1" x14ac:dyDescent="0.25">
      <c r="C6295" s="74"/>
    </row>
    <row r="6296" spans="3:3" ht="30.75" customHeight="1" x14ac:dyDescent="0.25">
      <c r="C6296" s="74"/>
    </row>
    <row r="6297" spans="3:3" ht="30.75" customHeight="1" x14ac:dyDescent="0.25">
      <c r="C6297" s="74"/>
    </row>
    <row r="6298" spans="3:3" ht="30.75" customHeight="1" x14ac:dyDescent="0.25">
      <c r="C6298" s="74"/>
    </row>
    <row r="6299" spans="3:3" ht="30.75" customHeight="1" x14ac:dyDescent="0.25">
      <c r="C6299" s="74"/>
    </row>
    <row r="6300" spans="3:3" ht="30.75" customHeight="1" x14ac:dyDescent="0.25">
      <c r="C6300" s="74"/>
    </row>
    <row r="6301" spans="3:3" ht="30.75" customHeight="1" x14ac:dyDescent="0.25">
      <c r="C6301" s="74"/>
    </row>
    <row r="6302" spans="3:3" ht="30.75" customHeight="1" x14ac:dyDescent="0.25">
      <c r="C6302" s="74"/>
    </row>
    <row r="6303" spans="3:3" ht="30.75" customHeight="1" x14ac:dyDescent="0.25">
      <c r="C6303" s="74"/>
    </row>
    <row r="6304" spans="3:3" ht="30.75" customHeight="1" x14ac:dyDescent="0.25">
      <c r="C6304" s="74"/>
    </row>
    <row r="6305" spans="3:3" ht="30.75" customHeight="1" x14ac:dyDescent="0.25">
      <c r="C6305" s="74"/>
    </row>
    <row r="6306" spans="3:3" ht="30.75" customHeight="1" x14ac:dyDescent="0.25">
      <c r="C6306" s="74"/>
    </row>
    <row r="6307" spans="3:3" ht="30.75" customHeight="1" x14ac:dyDescent="0.25">
      <c r="C6307" s="74"/>
    </row>
    <row r="6308" spans="3:3" ht="30.75" customHeight="1" x14ac:dyDescent="0.25">
      <c r="C6308" s="74"/>
    </row>
    <row r="6309" spans="3:3" ht="30.75" customHeight="1" x14ac:dyDescent="0.25">
      <c r="C6309" s="74"/>
    </row>
    <row r="6310" spans="3:3" ht="30.75" customHeight="1" x14ac:dyDescent="0.25">
      <c r="C6310" s="74"/>
    </row>
    <row r="6311" spans="3:3" ht="30.75" customHeight="1" x14ac:dyDescent="0.25">
      <c r="C6311" s="74"/>
    </row>
    <row r="6312" spans="3:3" ht="30.75" customHeight="1" x14ac:dyDescent="0.25">
      <c r="C6312" s="74"/>
    </row>
    <row r="6313" spans="3:3" ht="30.75" customHeight="1" x14ac:dyDescent="0.25">
      <c r="C6313" s="74"/>
    </row>
    <row r="6314" spans="3:3" ht="30.75" customHeight="1" x14ac:dyDescent="0.25">
      <c r="C6314" s="74"/>
    </row>
    <row r="6315" spans="3:3" ht="30.75" customHeight="1" x14ac:dyDescent="0.25">
      <c r="C6315" s="74"/>
    </row>
    <row r="6316" spans="3:3" ht="30.75" customHeight="1" x14ac:dyDescent="0.25">
      <c r="C6316" s="74"/>
    </row>
    <row r="6317" spans="3:3" ht="30.75" customHeight="1" x14ac:dyDescent="0.25">
      <c r="C6317" s="74"/>
    </row>
    <row r="6318" spans="3:3" ht="30.75" customHeight="1" x14ac:dyDescent="0.25">
      <c r="C6318" s="74"/>
    </row>
    <row r="6319" spans="3:3" ht="30.75" customHeight="1" x14ac:dyDescent="0.25">
      <c r="C6319" s="74"/>
    </row>
    <row r="6320" spans="3:3" ht="30.75" customHeight="1" x14ac:dyDescent="0.25">
      <c r="C6320" s="74"/>
    </row>
    <row r="6321" spans="3:3" ht="30.75" customHeight="1" x14ac:dyDescent="0.25">
      <c r="C6321" s="74"/>
    </row>
    <row r="6322" spans="3:3" ht="30.75" customHeight="1" x14ac:dyDescent="0.25">
      <c r="C6322" s="74"/>
    </row>
    <row r="6323" spans="3:3" ht="30.75" customHeight="1" x14ac:dyDescent="0.25">
      <c r="C6323" s="74"/>
    </row>
    <row r="6324" spans="3:3" ht="30.75" customHeight="1" x14ac:dyDescent="0.25">
      <c r="C6324" s="74"/>
    </row>
    <row r="6325" spans="3:3" ht="30.75" customHeight="1" x14ac:dyDescent="0.25">
      <c r="C6325" s="74"/>
    </row>
    <row r="6326" spans="3:3" ht="30.75" customHeight="1" x14ac:dyDescent="0.25">
      <c r="C6326" s="74"/>
    </row>
    <row r="6327" spans="3:3" ht="30.75" customHeight="1" x14ac:dyDescent="0.25">
      <c r="C6327" s="74"/>
    </row>
    <row r="6328" spans="3:3" ht="30.75" customHeight="1" x14ac:dyDescent="0.25">
      <c r="C6328" s="74"/>
    </row>
    <row r="6329" spans="3:3" ht="30.75" customHeight="1" x14ac:dyDescent="0.25">
      <c r="C6329" s="74"/>
    </row>
    <row r="6330" spans="3:3" ht="30.75" customHeight="1" x14ac:dyDescent="0.25">
      <c r="C6330" s="74"/>
    </row>
    <row r="6331" spans="3:3" ht="30.75" customHeight="1" x14ac:dyDescent="0.25">
      <c r="C6331" s="74"/>
    </row>
    <row r="6332" spans="3:3" ht="30.75" customHeight="1" x14ac:dyDescent="0.25">
      <c r="C6332" s="74"/>
    </row>
    <row r="6333" spans="3:3" ht="30.75" customHeight="1" x14ac:dyDescent="0.25">
      <c r="C6333" s="74"/>
    </row>
    <row r="6334" spans="3:3" ht="30.75" customHeight="1" x14ac:dyDescent="0.25">
      <c r="C6334" s="74"/>
    </row>
    <row r="6335" spans="3:3" ht="30.75" customHeight="1" x14ac:dyDescent="0.25">
      <c r="C6335" s="74"/>
    </row>
    <row r="6336" spans="3:3" ht="30.75" customHeight="1" x14ac:dyDescent="0.25">
      <c r="C6336" s="74"/>
    </row>
    <row r="6337" spans="3:3" ht="30.75" customHeight="1" x14ac:dyDescent="0.25">
      <c r="C6337" s="74"/>
    </row>
    <row r="6338" spans="3:3" ht="30.75" customHeight="1" x14ac:dyDescent="0.25">
      <c r="C6338" s="74"/>
    </row>
    <row r="6339" spans="3:3" ht="30.75" customHeight="1" x14ac:dyDescent="0.25">
      <c r="C6339" s="74"/>
    </row>
    <row r="6340" spans="3:3" ht="30.75" customHeight="1" x14ac:dyDescent="0.25">
      <c r="C6340" s="74"/>
    </row>
    <row r="6341" spans="3:3" ht="30.75" customHeight="1" x14ac:dyDescent="0.25">
      <c r="C6341" s="74"/>
    </row>
    <row r="6342" spans="3:3" ht="30.75" customHeight="1" x14ac:dyDescent="0.25">
      <c r="C6342" s="74"/>
    </row>
    <row r="6343" spans="3:3" ht="30.75" customHeight="1" x14ac:dyDescent="0.25">
      <c r="C6343" s="74"/>
    </row>
    <row r="6344" spans="3:3" ht="30.75" customHeight="1" x14ac:dyDescent="0.25">
      <c r="C6344" s="74"/>
    </row>
    <row r="6345" spans="3:3" ht="30.75" customHeight="1" x14ac:dyDescent="0.25">
      <c r="C6345" s="74"/>
    </row>
    <row r="6346" spans="3:3" ht="30.75" customHeight="1" x14ac:dyDescent="0.25">
      <c r="C6346" s="74"/>
    </row>
    <row r="6347" spans="3:3" ht="30.75" customHeight="1" x14ac:dyDescent="0.25">
      <c r="C6347" s="74"/>
    </row>
    <row r="6348" spans="3:3" ht="30.75" customHeight="1" x14ac:dyDescent="0.25">
      <c r="C6348" s="74"/>
    </row>
    <row r="6349" spans="3:3" ht="30.75" customHeight="1" x14ac:dyDescent="0.25">
      <c r="C6349" s="74"/>
    </row>
    <row r="6350" spans="3:3" ht="30.75" customHeight="1" x14ac:dyDescent="0.25">
      <c r="C6350" s="74"/>
    </row>
    <row r="6351" spans="3:3" ht="30.75" customHeight="1" x14ac:dyDescent="0.25">
      <c r="C6351" s="74"/>
    </row>
    <row r="6352" spans="3:3" ht="30.75" customHeight="1" x14ac:dyDescent="0.25">
      <c r="C6352" s="74"/>
    </row>
    <row r="6353" spans="3:3" ht="30.75" customHeight="1" x14ac:dyDescent="0.25">
      <c r="C6353" s="74"/>
    </row>
    <row r="6354" spans="3:3" ht="30.75" customHeight="1" x14ac:dyDescent="0.25">
      <c r="C6354" s="74"/>
    </row>
    <row r="6355" spans="3:3" ht="30.75" customHeight="1" x14ac:dyDescent="0.25">
      <c r="C6355" s="74"/>
    </row>
    <row r="6356" spans="3:3" ht="30.75" customHeight="1" x14ac:dyDescent="0.25">
      <c r="C6356" s="74"/>
    </row>
    <row r="6357" spans="3:3" ht="30.75" customHeight="1" x14ac:dyDescent="0.25">
      <c r="C6357" s="74"/>
    </row>
    <row r="6358" spans="3:3" ht="30.75" customHeight="1" x14ac:dyDescent="0.25">
      <c r="C6358" s="74"/>
    </row>
    <row r="6359" spans="3:3" ht="30.75" customHeight="1" x14ac:dyDescent="0.25">
      <c r="C6359" s="74"/>
    </row>
    <row r="6360" spans="3:3" ht="30.75" customHeight="1" x14ac:dyDescent="0.25">
      <c r="C6360" s="74"/>
    </row>
    <row r="6361" spans="3:3" ht="30.75" customHeight="1" x14ac:dyDescent="0.25">
      <c r="C6361" s="74"/>
    </row>
    <row r="6362" spans="3:3" ht="30.75" customHeight="1" x14ac:dyDescent="0.25">
      <c r="C6362" s="74"/>
    </row>
    <row r="6363" spans="3:3" ht="30.75" customHeight="1" x14ac:dyDescent="0.25">
      <c r="C6363" s="74"/>
    </row>
    <row r="6364" spans="3:3" ht="30.75" customHeight="1" x14ac:dyDescent="0.25">
      <c r="C6364" s="74"/>
    </row>
    <row r="6365" spans="3:3" ht="30.75" customHeight="1" x14ac:dyDescent="0.25">
      <c r="C6365" s="74"/>
    </row>
    <row r="6366" spans="3:3" ht="30.75" customHeight="1" x14ac:dyDescent="0.25">
      <c r="C6366" s="74"/>
    </row>
    <row r="6367" spans="3:3" ht="30.75" customHeight="1" x14ac:dyDescent="0.25">
      <c r="C6367" s="74"/>
    </row>
    <row r="6368" spans="3:3" ht="30.75" customHeight="1" x14ac:dyDescent="0.25">
      <c r="C6368" s="74"/>
    </row>
    <row r="6369" spans="3:3" ht="30.75" customHeight="1" x14ac:dyDescent="0.25">
      <c r="C6369" s="74"/>
    </row>
    <row r="6370" spans="3:3" ht="30.75" customHeight="1" x14ac:dyDescent="0.25">
      <c r="C6370" s="74"/>
    </row>
    <row r="6371" spans="3:3" ht="30.75" customHeight="1" x14ac:dyDescent="0.25">
      <c r="C6371" s="74"/>
    </row>
    <row r="6372" spans="3:3" ht="30.75" customHeight="1" x14ac:dyDescent="0.25">
      <c r="C6372" s="74"/>
    </row>
    <row r="6373" spans="3:3" ht="30.75" customHeight="1" x14ac:dyDescent="0.25">
      <c r="C6373" s="74"/>
    </row>
    <row r="6374" spans="3:3" ht="30.75" customHeight="1" x14ac:dyDescent="0.25">
      <c r="C6374" s="74"/>
    </row>
    <row r="6375" spans="3:3" ht="30.75" customHeight="1" x14ac:dyDescent="0.25">
      <c r="C6375" s="74"/>
    </row>
    <row r="6376" spans="3:3" ht="30.75" customHeight="1" x14ac:dyDescent="0.25">
      <c r="C6376" s="74"/>
    </row>
    <row r="6377" spans="3:3" ht="30.75" customHeight="1" x14ac:dyDescent="0.25">
      <c r="C6377" s="74"/>
    </row>
    <row r="6378" spans="3:3" ht="30.75" customHeight="1" x14ac:dyDescent="0.25">
      <c r="C6378" s="74"/>
    </row>
    <row r="6379" spans="3:3" ht="30.75" customHeight="1" x14ac:dyDescent="0.25">
      <c r="C6379" s="74"/>
    </row>
    <row r="6380" spans="3:3" ht="30.75" customHeight="1" x14ac:dyDescent="0.25">
      <c r="C6380" s="74"/>
    </row>
    <row r="6381" spans="3:3" ht="30.75" customHeight="1" x14ac:dyDescent="0.25">
      <c r="C6381" s="74"/>
    </row>
    <row r="6382" spans="3:3" ht="30.75" customHeight="1" x14ac:dyDescent="0.25">
      <c r="C6382" s="74"/>
    </row>
    <row r="6383" spans="3:3" ht="30.75" customHeight="1" x14ac:dyDescent="0.25">
      <c r="C6383" s="74"/>
    </row>
    <row r="6384" spans="3:3" ht="30.75" customHeight="1" x14ac:dyDescent="0.25">
      <c r="C6384" s="74"/>
    </row>
    <row r="6385" spans="3:3" ht="30.75" customHeight="1" x14ac:dyDescent="0.25">
      <c r="C6385" s="74"/>
    </row>
    <row r="6386" spans="3:3" ht="30.75" customHeight="1" x14ac:dyDescent="0.25">
      <c r="C6386" s="74"/>
    </row>
    <row r="6387" spans="3:3" ht="30.75" customHeight="1" x14ac:dyDescent="0.25">
      <c r="C6387" s="74"/>
    </row>
    <row r="6388" spans="3:3" ht="30.75" customHeight="1" x14ac:dyDescent="0.25">
      <c r="C6388" s="74"/>
    </row>
    <row r="6389" spans="3:3" ht="30.75" customHeight="1" x14ac:dyDescent="0.25">
      <c r="C6389" s="74"/>
    </row>
    <row r="6390" spans="3:3" ht="30.75" customHeight="1" x14ac:dyDescent="0.25">
      <c r="C6390" s="74"/>
    </row>
    <row r="6391" spans="3:3" ht="30.75" customHeight="1" x14ac:dyDescent="0.25">
      <c r="C6391" s="74"/>
    </row>
    <row r="6392" spans="3:3" ht="30.75" customHeight="1" x14ac:dyDescent="0.25">
      <c r="C6392" s="74"/>
    </row>
    <row r="6393" spans="3:3" ht="30.75" customHeight="1" x14ac:dyDescent="0.25">
      <c r="C6393" s="74"/>
    </row>
    <row r="6394" spans="3:3" ht="30.75" customHeight="1" x14ac:dyDescent="0.25">
      <c r="C6394" s="74"/>
    </row>
    <row r="6395" spans="3:3" ht="30.75" customHeight="1" x14ac:dyDescent="0.25">
      <c r="C6395" s="74"/>
    </row>
    <row r="6396" spans="3:3" ht="30.75" customHeight="1" x14ac:dyDescent="0.25">
      <c r="C6396" s="74"/>
    </row>
    <row r="6397" spans="3:3" ht="30.75" customHeight="1" x14ac:dyDescent="0.25">
      <c r="C6397" s="74"/>
    </row>
    <row r="6398" spans="3:3" ht="30.75" customHeight="1" x14ac:dyDescent="0.25">
      <c r="C6398" s="74"/>
    </row>
    <row r="6399" spans="3:3" ht="30.75" customHeight="1" x14ac:dyDescent="0.25">
      <c r="C6399" s="74"/>
    </row>
    <row r="6400" spans="3:3" ht="30.75" customHeight="1" x14ac:dyDescent="0.25">
      <c r="C6400" s="74"/>
    </row>
    <row r="6401" spans="3:3" ht="30.75" customHeight="1" x14ac:dyDescent="0.25">
      <c r="C6401" s="74"/>
    </row>
    <row r="6402" spans="3:3" ht="30.75" customHeight="1" x14ac:dyDescent="0.25">
      <c r="C6402" s="74"/>
    </row>
    <row r="6403" spans="3:3" ht="30.75" customHeight="1" x14ac:dyDescent="0.25">
      <c r="C6403" s="74"/>
    </row>
    <row r="6404" spans="3:3" ht="30.75" customHeight="1" x14ac:dyDescent="0.25">
      <c r="C6404" s="74"/>
    </row>
    <row r="6405" spans="3:3" ht="30.75" customHeight="1" x14ac:dyDescent="0.25">
      <c r="C6405" s="74"/>
    </row>
    <row r="6406" spans="3:3" ht="30.75" customHeight="1" x14ac:dyDescent="0.25">
      <c r="C6406" s="74"/>
    </row>
    <row r="6407" spans="3:3" ht="30.75" customHeight="1" x14ac:dyDescent="0.25">
      <c r="C6407" s="74"/>
    </row>
    <row r="6408" spans="3:3" ht="30.75" customHeight="1" x14ac:dyDescent="0.25">
      <c r="C6408" s="74"/>
    </row>
    <row r="6409" spans="3:3" ht="30.75" customHeight="1" x14ac:dyDescent="0.25">
      <c r="C6409" s="74"/>
    </row>
    <row r="6410" spans="3:3" ht="30.75" customHeight="1" x14ac:dyDescent="0.25">
      <c r="C6410" s="74"/>
    </row>
    <row r="6411" spans="3:3" ht="30.75" customHeight="1" x14ac:dyDescent="0.25">
      <c r="C6411" s="74"/>
    </row>
    <row r="6412" spans="3:3" ht="30.75" customHeight="1" x14ac:dyDescent="0.25">
      <c r="C6412" s="74"/>
    </row>
    <row r="6413" spans="3:3" ht="30.75" customHeight="1" x14ac:dyDescent="0.25">
      <c r="C6413" s="74"/>
    </row>
    <row r="6414" spans="3:3" ht="30.75" customHeight="1" x14ac:dyDescent="0.25">
      <c r="C6414" s="74"/>
    </row>
    <row r="6415" spans="3:3" ht="30.75" customHeight="1" x14ac:dyDescent="0.25">
      <c r="C6415" s="74"/>
    </row>
    <row r="6416" spans="3:3" ht="30.75" customHeight="1" x14ac:dyDescent="0.25">
      <c r="C6416" s="74"/>
    </row>
    <row r="6417" spans="3:3" ht="30.75" customHeight="1" x14ac:dyDescent="0.25">
      <c r="C6417" s="74"/>
    </row>
    <row r="6418" spans="3:3" ht="30.75" customHeight="1" x14ac:dyDescent="0.25">
      <c r="C6418" s="74"/>
    </row>
    <row r="6419" spans="3:3" ht="30.75" customHeight="1" x14ac:dyDescent="0.25">
      <c r="C6419" s="74"/>
    </row>
    <row r="6420" spans="3:3" ht="30.75" customHeight="1" x14ac:dyDescent="0.25">
      <c r="C6420" s="74"/>
    </row>
    <row r="6421" spans="3:3" ht="30.75" customHeight="1" x14ac:dyDescent="0.25">
      <c r="C6421" s="74"/>
    </row>
    <row r="6422" spans="3:3" ht="30.75" customHeight="1" x14ac:dyDescent="0.25">
      <c r="C6422" s="74"/>
    </row>
    <row r="6423" spans="3:3" ht="30.75" customHeight="1" x14ac:dyDescent="0.25">
      <c r="C6423" s="74"/>
    </row>
    <row r="6424" spans="3:3" ht="30.75" customHeight="1" x14ac:dyDescent="0.25">
      <c r="C6424" s="74"/>
    </row>
    <row r="6425" spans="3:3" ht="30.75" customHeight="1" x14ac:dyDescent="0.25">
      <c r="C6425" s="74"/>
    </row>
    <row r="6426" spans="3:3" ht="30.75" customHeight="1" x14ac:dyDescent="0.25">
      <c r="C6426" s="74"/>
    </row>
    <row r="6427" spans="3:3" ht="30.75" customHeight="1" x14ac:dyDescent="0.25">
      <c r="C6427" s="74"/>
    </row>
    <row r="6428" spans="3:3" ht="30.75" customHeight="1" x14ac:dyDescent="0.25">
      <c r="C6428" s="74"/>
    </row>
    <row r="6429" spans="3:3" ht="30.75" customHeight="1" x14ac:dyDescent="0.25">
      <c r="C6429" s="74"/>
    </row>
    <row r="6430" spans="3:3" ht="30.75" customHeight="1" x14ac:dyDescent="0.25">
      <c r="C6430" s="74"/>
    </row>
    <row r="6431" spans="3:3" ht="30.75" customHeight="1" x14ac:dyDescent="0.25">
      <c r="C6431" s="74"/>
    </row>
    <row r="6432" spans="3:3" ht="30.75" customHeight="1" x14ac:dyDescent="0.25">
      <c r="C6432" s="74"/>
    </row>
    <row r="6433" spans="3:3" ht="30.75" customHeight="1" x14ac:dyDescent="0.25">
      <c r="C6433" s="74"/>
    </row>
    <row r="6434" spans="3:3" ht="30.75" customHeight="1" x14ac:dyDescent="0.25">
      <c r="C6434" s="74"/>
    </row>
    <row r="6435" spans="3:3" ht="30.75" customHeight="1" x14ac:dyDescent="0.25">
      <c r="C6435" s="74"/>
    </row>
    <row r="6436" spans="3:3" ht="30.75" customHeight="1" x14ac:dyDescent="0.25">
      <c r="C6436" s="74"/>
    </row>
    <row r="6437" spans="3:3" ht="30.75" customHeight="1" x14ac:dyDescent="0.25">
      <c r="C6437" s="74"/>
    </row>
    <row r="6438" spans="3:3" ht="30.75" customHeight="1" x14ac:dyDescent="0.25">
      <c r="C6438" s="74"/>
    </row>
    <row r="6439" spans="3:3" ht="30.75" customHeight="1" x14ac:dyDescent="0.25">
      <c r="C6439" s="74"/>
    </row>
    <row r="6440" spans="3:3" ht="30.75" customHeight="1" x14ac:dyDescent="0.25">
      <c r="C6440" s="74"/>
    </row>
    <row r="6441" spans="3:3" ht="30.75" customHeight="1" x14ac:dyDescent="0.25">
      <c r="C6441" s="74"/>
    </row>
    <row r="6442" spans="3:3" ht="30.75" customHeight="1" x14ac:dyDescent="0.25">
      <c r="C6442" s="74"/>
    </row>
    <row r="6443" spans="3:3" ht="30.75" customHeight="1" x14ac:dyDescent="0.25">
      <c r="C6443" s="74"/>
    </row>
    <row r="6444" spans="3:3" ht="30.75" customHeight="1" x14ac:dyDescent="0.25">
      <c r="C6444" s="74"/>
    </row>
    <row r="6445" spans="3:3" ht="30.75" customHeight="1" x14ac:dyDescent="0.25">
      <c r="C6445" s="74"/>
    </row>
    <row r="6446" spans="3:3" ht="30.75" customHeight="1" x14ac:dyDescent="0.25">
      <c r="C6446" s="74"/>
    </row>
    <row r="6447" spans="3:3" ht="30.75" customHeight="1" x14ac:dyDescent="0.25">
      <c r="C6447" s="74"/>
    </row>
    <row r="6448" spans="3:3" ht="30.75" customHeight="1" x14ac:dyDescent="0.25">
      <c r="C6448" s="74"/>
    </row>
    <row r="6449" spans="3:3" ht="30.75" customHeight="1" x14ac:dyDescent="0.25">
      <c r="C6449" s="74"/>
    </row>
    <row r="6450" spans="3:3" ht="30.75" customHeight="1" x14ac:dyDescent="0.25">
      <c r="C6450" s="74"/>
    </row>
    <row r="6451" spans="3:3" ht="30.75" customHeight="1" x14ac:dyDescent="0.25">
      <c r="C6451" s="74"/>
    </row>
    <row r="6452" spans="3:3" ht="30.75" customHeight="1" x14ac:dyDescent="0.25">
      <c r="C6452" s="74"/>
    </row>
    <row r="6453" spans="3:3" ht="30.75" customHeight="1" x14ac:dyDescent="0.25">
      <c r="C6453" s="74"/>
    </row>
    <row r="6454" spans="3:3" ht="30.75" customHeight="1" x14ac:dyDescent="0.25">
      <c r="C6454" s="74"/>
    </row>
    <row r="6455" spans="3:3" ht="30.75" customHeight="1" x14ac:dyDescent="0.25">
      <c r="C6455" s="74"/>
    </row>
    <row r="6456" spans="3:3" ht="30.75" customHeight="1" x14ac:dyDescent="0.25">
      <c r="C6456" s="74"/>
    </row>
    <row r="6457" spans="3:3" ht="30.75" customHeight="1" x14ac:dyDescent="0.25">
      <c r="C6457" s="74"/>
    </row>
    <row r="6458" spans="3:3" ht="30.75" customHeight="1" x14ac:dyDescent="0.25">
      <c r="C6458" s="74"/>
    </row>
    <row r="6459" spans="3:3" ht="30.75" customHeight="1" x14ac:dyDescent="0.25">
      <c r="C6459" s="74"/>
    </row>
    <row r="6460" spans="3:3" ht="30.75" customHeight="1" x14ac:dyDescent="0.25">
      <c r="C6460" s="74"/>
    </row>
    <row r="6461" spans="3:3" ht="30.75" customHeight="1" x14ac:dyDescent="0.25">
      <c r="C6461" s="74"/>
    </row>
    <row r="6462" spans="3:3" ht="30.75" customHeight="1" x14ac:dyDescent="0.25">
      <c r="C6462" s="74"/>
    </row>
    <row r="6463" spans="3:3" ht="30.75" customHeight="1" x14ac:dyDescent="0.25">
      <c r="C6463" s="74"/>
    </row>
    <row r="6464" spans="3:3" ht="30.75" customHeight="1" x14ac:dyDescent="0.25">
      <c r="C6464" s="74"/>
    </row>
    <row r="6465" spans="3:3" ht="30.75" customHeight="1" x14ac:dyDescent="0.25">
      <c r="C6465" s="74"/>
    </row>
    <row r="6466" spans="3:3" ht="30.75" customHeight="1" x14ac:dyDescent="0.25">
      <c r="C6466" s="74"/>
    </row>
    <row r="6467" spans="3:3" ht="30.75" customHeight="1" x14ac:dyDescent="0.25">
      <c r="C6467" s="74"/>
    </row>
    <row r="6468" spans="3:3" ht="30.75" customHeight="1" x14ac:dyDescent="0.25">
      <c r="C6468" s="74"/>
    </row>
    <row r="6469" spans="3:3" ht="30.75" customHeight="1" x14ac:dyDescent="0.25">
      <c r="C6469" s="74"/>
    </row>
    <row r="6470" spans="3:3" ht="30.75" customHeight="1" x14ac:dyDescent="0.25">
      <c r="C6470" s="74"/>
    </row>
    <row r="6471" spans="3:3" ht="30.75" customHeight="1" x14ac:dyDescent="0.25">
      <c r="C6471" s="74"/>
    </row>
    <row r="6472" spans="3:3" ht="30.75" customHeight="1" x14ac:dyDescent="0.25">
      <c r="C6472" s="74"/>
    </row>
    <row r="6473" spans="3:3" ht="30.75" customHeight="1" x14ac:dyDescent="0.25">
      <c r="C6473" s="74"/>
    </row>
    <row r="6474" spans="3:3" ht="30.75" customHeight="1" x14ac:dyDescent="0.25">
      <c r="C6474" s="74"/>
    </row>
    <row r="6475" spans="3:3" ht="30.75" customHeight="1" x14ac:dyDescent="0.25">
      <c r="C6475" s="74"/>
    </row>
    <row r="6476" spans="3:3" ht="30.75" customHeight="1" x14ac:dyDescent="0.25">
      <c r="C6476" s="74"/>
    </row>
    <row r="6477" spans="3:3" ht="30.75" customHeight="1" x14ac:dyDescent="0.25">
      <c r="C6477" s="74"/>
    </row>
    <row r="6478" spans="3:3" ht="30.75" customHeight="1" x14ac:dyDescent="0.25">
      <c r="C6478" s="74"/>
    </row>
    <row r="6479" spans="3:3" ht="30.75" customHeight="1" x14ac:dyDescent="0.25">
      <c r="C6479" s="74"/>
    </row>
    <row r="6480" spans="3:3" ht="30.75" customHeight="1" x14ac:dyDescent="0.25">
      <c r="C6480" s="74"/>
    </row>
    <row r="6481" spans="3:3" ht="30.75" customHeight="1" x14ac:dyDescent="0.25">
      <c r="C6481" s="74"/>
    </row>
    <row r="6482" spans="3:3" ht="30.75" customHeight="1" x14ac:dyDescent="0.25">
      <c r="C6482" s="74"/>
    </row>
    <row r="6483" spans="3:3" ht="30.75" customHeight="1" x14ac:dyDescent="0.25">
      <c r="C6483" s="74"/>
    </row>
    <row r="6484" spans="3:3" ht="30.75" customHeight="1" x14ac:dyDescent="0.25">
      <c r="C6484" s="74"/>
    </row>
    <row r="6485" spans="3:3" ht="30.75" customHeight="1" x14ac:dyDescent="0.25">
      <c r="C6485" s="74"/>
    </row>
    <row r="6486" spans="3:3" ht="30.75" customHeight="1" x14ac:dyDescent="0.25">
      <c r="C6486" s="74"/>
    </row>
    <row r="6487" spans="3:3" ht="30.75" customHeight="1" x14ac:dyDescent="0.25">
      <c r="C6487" s="74"/>
    </row>
    <row r="6488" spans="3:3" ht="30.75" customHeight="1" x14ac:dyDescent="0.25">
      <c r="C6488" s="74"/>
    </row>
    <row r="6489" spans="3:3" ht="30.75" customHeight="1" x14ac:dyDescent="0.25">
      <c r="C6489" s="74"/>
    </row>
    <row r="6490" spans="3:3" ht="30.75" customHeight="1" x14ac:dyDescent="0.25">
      <c r="C6490" s="74"/>
    </row>
    <row r="6491" spans="3:3" ht="30.75" customHeight="1" x14ac:dyDescent="0.25">
      <c r="C6491" s="74"/>
    </row>
    <row r="6492" spans="3:3" ht="30.75" customHeight="1" x14ac:dyDescent="0.25">
      <c r="C6492" s="74"/>
    </row>
    <row r="6493" spans="3:3" ht="30.75" customHeight="1" x14ac:dyDescent="0.25">
      <c r="C6493" s="74"/>
    </row>
    <row r="6494" spans="3:3" ht="30.75" customHeight="1" x14ac:dyDescent="0.25">
      <c r="C6494" s="74"/>
    </row>
    <row r="6495" spans="3:3" ht="30.75" customHeight="1" x14ac:dyDescent="0.25">
      <c r="C6495" s="74"/>
    </row>
    <row r="6496" spans="3:3" ht="30.75" customHeight="1" x14ac:dyDescent="0.25">
      <c r="C6496" s="74"/>
    </row>
    <row r="6497" spans="3:3" ht="30.75" customHeight="1" x14ac:dyDescent="0.25">
      <c r="C6497" s="74"/>
    </row>
    <row r="6498" spans="3:3" ht="30.75" customHeight="1" x14ac:dyDescent="0.25">
      <c r="C6498" s="74"/>
    </row>
    <row r="6499" spans="3:3" ht="30.75" customHeight="1" x14ac:dyDescent="0.25">
      <c r="C6499" s="74"/>
    </row>
    <row r="6500" spans="3:3" ht="30.75" customHeight="1" x14ac:dyDescent="0.25">
      <c r="C6500" s="74"/>
    </row>
    <row r="6501" spans="3:3" ht="30.75" customHeight="1" x14ac:dyDescent="0.25">
      <c r="C6501" s="74"/>
    </row>
    <row r="6502" spans="3:3" ht="30.75" customHeight="1" x14ac:dyDescent="0.25">
      <c r="C6502" s="74"/>
    </row>
    <row r="6503" spans="3:3" ht="30.75" customHeight="1" x14ac:dyDescent="0.25">
      <c r="C6503" s="74"/>
    </row>
    <row r="6504" spans="3:3" ht="30.75" customHeight="1" x14ac:dyDescent="0.25">
      <c r="C6504" s="74"/>
    </row>
    <row r="6505" spans="3:3" ht="30.75" customHeight="1" x14ac:dyDescent="0.25">
      <c r="C6505" s="74"/>
    </row>
    <row r="6506" spans="3:3" ht="30.75" customHeight="1" x14ac:dyDescent="0.25">
      <c r="C6506" s="74"/>
    </row>
    <row r="6507" spans="3:3" ht="30.75" customHeight="1" x14ac:dyDescent="0.25">
      <c r="C6507" s="74"/>
    </row>
    <row r="6508" spans="3:3" ht="30.75" customHeight="1" x14ac:dyDescent="0.25">
      <c r="C6508" s="74"/>
    </row>
    <row r="6509" spans="3:3" ht="30.75" customHeight="1" x14ac:dyDescent="0.25">
      <c r="C6509" s="74"/>
    </row>
    <row r="6510" spans="3:3" ht="30.75" customHeight="1" x14ac:dyDescent="0.25">
      <c r="C6510" s="74"/>
    </row>
    <row r="6511" spans="3:3" ht="30.75" customHeight="1" x14ac:dyDescent="0.25">
      <c r="C6511" s="74"/>
    </row>
    <row r="6512" spans="3:3" ht="30.75" customHeight="1" x14ac:dyDescent="0.25">
      <c r="C6512" s="74"/>
    </row>
    <row r="6513" spans="3:3" ht="30.75" customHeight="1" x14ac:dyDescent="0.25">
      <c r="C6513" s="74"/>
    </row>
    <row r="6514" spans="3:3" ht="30.75" customHeight="1" x14ac:dyDescent="0.25">
      <c r="C6514" s="74"/>
    </row>
    <row r="6515" spans="3:3" ht="30.75" customHeight="1" x14ac:dyDescent="0.25">
      <c r="C6515" s="74"/>
    </row>
    <row r="6516" spans="3:3" ht="30.75" customHeight="1" x14ac:dyDescent="0.25">
      <c r="C6516" s="74"/>
    </row>
    <row r="6517" spans="3:3" ht="30.75" customHeight="1" x14ac:dyDescent="0.25">
      <c r="C6517" s="74"/>
    </row>
    <row r="6518" spans="3:3" ht="30.75" customHeight="1" x14ac:dyDescent="0.25">
      <c r="C6518" s="74"/>
    </row>
    <row r="6519" spans="3:3" ht="30.75" customHeight="1" x14ac:dyDescent="0.25">
      <c r="C6519" s="74"/>
    </row>
    <row r="6520" spans="3:3" ht="30.75" customHeight="1" x14ac:dyDescent="0.25">
      <c r="C6520" s="74"/>
    </row>
    <row r="6521" spans="3:3" ht="30.75" customHeight="1" x14ac:dyDescent="0.25">
      <c r="C6521" s="74"/>
    </row>
    <row r="6522" spans="3:3" ht="30.75" customHeight="1" x14ac:dyDescent="0.25">
      <c r="C6522" s="74"/>
    </row>
    <row r="6523" spans="3:3" ht="30.75" customHeight="1" x14ac:dyDescent="0.25">
      <c r="C6523" s="74"/>
    </row>
    <row r="6524" spans="3:3" ht="30.75" customHeight="1" x14ac:dyDescent="0.25">
      <c r="C6524" s="74"/>
    </row>
    <row r="6525" spans="3:3" ht="30.75" customHeight="1" x14ac:dyDescent="0.25">
      <c r="C6525" s="74"/>
    </row>
    <row r="6526" spans="3:3" ht="30.75" customHeight="1" x14ac:dyDescent="0.25">
      <c r="C6526" s="74"/>
    </row>
    <row r="6527" spans="3:3" ht="30.75" customHeight="1" x14ac:dyDescent="0.25">
      <c r="C6527" s="74"/>
    </row>
    <row r="6528" spans="3:3" ht="30.75" customHeight="1" x14ac:dyDescent="0.25">
      <c r="C6528" s="74"/>
    </row>
    <row r="6529" spans="3:3" ht="30.75" customHeight="1" x14ac:dyDescent="0.25">
      <c r="C6529" s="74"/>
    </row>
    <row r="6530" spans="3:3" ht="30.75" customHeight="1" x14ac:dyDescent="0.25">
      <c r="C6530" s="74"/>
    </row>
    <row r="6531" spans="3:3" ht="30.75" customHeight="1" x14ac:dyDescent="0.25">
      <c r="C6531" s="74"/>
    </row>
    <row r="6532" spans="3:3" ht="30.75" customHeight="1" x14ac:dyDescent="0.25">
      <c r="C6532" s="74"/>
    </row>
    <row r="6533" spans="3:3" ht="30.75" customHeight="1" x14ac:dyDescent="0.25">
      <c r="C6533" s="74"/>
    </row>
    <row r="6534" spans="3:3" ht="30.75" customHeight="1" x14ac:dyDescent="0.25">
      <c r="C6534" s="74"/>
    </row>
    <row r="6535" spans="3:3" ht="30.75" customHeight="1" x14ac:dyDescent="0.25">
      <c r="C6535" s="74"/>
    </row>
    <row r="6536" spans="3:3" ht="30.75" customHeight="1" x14ac:dyDescent="0.25">
      <c r="C6536" s="74"/>
    </row>
    <row r="6537" spans="3:3" ht="30.75" customHeight="1" x14ac:dyDescent="0.25">
      <c r="C6537" s="74"/>
    </row>
    <row r="6538" spans="3:3" ht="30.75" customHeight="1" x14ac:dyDescent="0.25">
      <c r="C6538" s="74"/>
    </row>
    <row r="6539" spans="3:3" ht="30.75" customHeight="1" x14ac:dyDescent="0.25">
      <c r="C6539" s="74"/>
    </row>
    <row r="6540" spans="3:3" ht="30.75" customHeight="1" x14ac:dyDescent="0.25">
      <c r="C6540" s="74"/>
    </row>
    <row r="6541" spans="3:3" ht="30.75" customHeight="1" x14ac:dyDescent="0.25">
      <c r="C6541" s="74"/>
    </row>
    <row r="6542" spans="3:3" ht="30.75" customHeight="1" x14ac:dyDescent="0.25">
      <c r="C6542" s="74"/>
    </row>
    <row r="6543" spans="3:3" ht="30.75" customHeight="1" x14ac:dyDescent="0.25">
      <c r="C6543" s="74"/>
    </row>
    <row r="6544" spans="3:3" ht="30.75" customHeight="1" x14ac:dyDescent="0.25">
      <c r="C6544" s="74"/>
    </row>
    <row r="6545" spans="3:3" ht="30.75" customHeight="1" x14ac:dyDescent="0.25">
      <c r="C6545" s="74"/>
    </row>
    <row r="6546" spans="3:3" ht="30.75" customHeight="1" x14ac:dyDescent="0.25">
      <c r="C6546" s="74"/>
    </row>
    <row r="6547" spans="3:3" ht="30.75" customHeight="1" x14ac:dyDescent="0.25">
      <c r="C6547" s="74"/>
    </row>
    <row r="6548" spans="3:3" ht="30.75" customHeight="1" x14ac:dyDescent="0.25">
      <c r="C6548" s="74"/>
    </row>
    <row r="6549" spans="3:3" ht="30.75" customHeight="1" x14ac:dyDescent="0.25">
      <c r="C6549" s="74"/>
    </row>
    <row r="6550" spans="3:3" ht="30.75" customHeight="1" x14ac:dyDescent="0.25">
      <c r="C6550" s="74"/>
    </row>
    <row r="6551" spans="3:3" ht="30.75" customHeight="1" x14ac:dyDescent="0.25">
      <c r="C6551" s="74"/>
    </row>
    <row r="6552" spans="3:3" ht="30.75" customHeight="1" x14ac:dyDescent="0.25">
      <c r="C6552" s="74"/>
    </row>
    <row r="6553" spans="3:3" ht="30.75" customHeight="1" x14ac:dyDescent="0.25">
      <c r="C6553" s="74"/>
    </row>
    <row r="6554" spans="3:3" ht="30.75" customHeight="1" x14ac:dyDescent="0.25">
      <c r="C6554" s="74"/>
    </row>
    <row r="6555" spans="3:3" ht="30.75" customHeight="1" x14ac:dyDescent="0.25">
      <c r="C6555" s="74"/>
    </row>
    <row r="6556" spans="3:3" ht="30.75" customHeight="1" x14ac:dyDescent="0.25">
      <c r="C6556" s="74"/>
    </row>
    <row r="6557" spans="3:3" ht="30.75" customHeight="1" x14ac:dyDescent="0.25">
      <c r="C6557" s="74"/>
    </row>
    <row r="6558" spans="3:3" ht="30.75" customHeight="1" x14ac:dyDescent="0.25">
      <c r="C6558" s="74"/>
    </row>
    <row r="6559" spans="3:3" ht="30.75" customHeight="1" x14ac:dyDescent="0.25">
      <c r="C6559" s="74"/>
    </row>
    <row r="6560" spans="3:3" ht="30.75" customHeight="1" x14ac:dyDescent="0.25">
      <c r="C6560" s="74"/>
    </row>
    <row r="6561" spans="3:3" ht="30.75" customHeight="1" x14ac:dyDescent="0.25">
      <c r="C6561" s="74"/>
    </row>
    <row r="6562" spans="3:3" ht="30.75" customHeight="1" x14ac:dyDescent="0.25">
      <c r="C6562" s="74"/>
    </row>
    <row r="6563" spans="3:3" ht="30.75" customHeight="1" x14ac:dyDescent="0.25">
      <c r="C6563" s="74"/>
    </row>
    <row r="6564" spans="3:3" ht="30.75" customHeight="1" x14ac:dyDescent="0.25">
      <c r="C6564" s="74"/>
    </row>
    <row r="6565" spans="3:3" ht="30.75" customHeight="1" x14ac:dyDescent="0.25">
      <c r="C6565" s="74"/>
    </row>
    <row r="6566" spans="3:3" ht="30.75" customHeight="1" x14ac:dyDescent="0.25">
      <c r="C6566" s="74"/>
    </row>
    <row r="6567" spans="3:3" ht="30.75" customHeight="1" x14ac:dyDescent="0.25">
      <c r="C6567" s="74"/>
    </row>
    <row r="6568" spans="3:3" ht="30.75" customHeight="1" x14ac:dyDescent="0.25">
      <c r="C6568" s="74"/>
    </row>
    <row r="6569" spans="3:3" ht="30.75" customHeight="1" x14ac:dyDescent="0.25">
      <c r="C6569" s="74"/>
    </row>
    <row r="6570" spans="3:3" ht="30.75" customHeight="1" x14ac:dyDescent="0.25">
      <c r="C6570" s="74"/>
    </row>
    <row r="6571" spans="3:3" ht="30.75" customHeight="1" x14ac:dyDescent="0.25">
      <c r="C6571" s="74"/>
    </row>
    <row r="6572" spans="3:3" ht="30.75" customHeight="1" x14ac:dyDescent="0.25">
      <c r="C6572" s="74"/>
    </row>
    <row r="6573" spans="3:3" ht="30.75" customHeight="1" x14ac:dyDescent="0.25">
      <c r="C6573" s="74"/>
    </row>
    <row r="6574" spans="3:3" ht="30.75" customHeight="1" x14ac:dyDescent="0.25">
      <c r="C6574" s="74"/>
    </row>
    <row r="6575" spans="3:3" ht="30.75" customHeight="1" x14ac:dyDescent="0.25">
      <c r="C6575" s="74"/>
    </row>
    <row r="6576" spans="3:3" ht="30.75" customHeight="1" x14ac:dyDescent="0.25">
      <c r="C6576" s="74"/>
    </row>
    <row r="6577" spans="3:3" ht="30.75" customHeight="1" x14ac:dyDescent="0.25">
      <c r="C6577" s="74"/>
    </row>
    <row r="6578" spans="3:3" ht="30.75" customHeight="1" x14ac:dyDescent="0.25">
      <c r="C6578" s="74"/>
    </row>
    <row r="6579" spans="3:3" ht="30.75" customHeight="1" x14ac:dyDescent="0.25">
      <c r="C6579" s="74"/>
    </row>
    <row r="6580" spans="3:3" ht="30.75" customHeight="1" x14ac:dyDescent="0.25">
      <c r="C6580" s="74"/>
    </row>
    <row r="6581" spans="3:3" ht="30.75" customHeight="1" x14ac:dyDescent="0.25">
      <c r="C6581" s="74"/>
    </row>
    <row r="6582" spans="3:3" ht="30.75" customHeight="1" x14ac:dyDescent="0.25">
      <c r="C6582" s="74"/>
    </row>
    <row r="6583" spans="3:3" ht="30.75" customHeight="1" x14ac:dyDescent="0.25">
      <c r="C6583" s="74"/>
    </row>
    <row r="6584" spans="3:3" ht="30.75" customHeight="1" x14ac:dyDescent="0.25">
      <c r="C6584" s="74"/>
    </row>
    <row r="6585" spans="3:3" ht="30.75" customHeight="1" x14ac:dyDescent="0.25">
      <c r="C6585" s="74"/>
    </row>
    <row r="6586" spans="3:3" ht="30.75" customHeight="1" x14ac:dyDescent="0.25">
      <c r="C6586" s="74"/>
    </row>
    <row r="6587" spans="3:3" ht="30.75" customHeight="1" x14ac:dyDescent="0.25">
      <c r="C6587" s="74"/>
    </row>
    <row r="6588" spans="3:3" ht="30.75" customHeight="1" x14ac:dyDescent="0.25">
      <c r="C6588" s="74"/>
    </row>
    <row r="6589" spans="3:3" ht="30.75" customHeight="1" x14ac:dyDescent="0.25">
      <c r="C6589" s="74"/>
    </row>
    <row r="6590" spans="3:3" ht="30.75" customHeight="1" x14ac:dyDescent="0.25">
      <c r="C6590" s="74"/>
    </row>
    <row r="6591" spans="3:3" ht="30.75" customHeight="1" x14ac:dyDescent="0.25">
      <c r="C6591" s="74"/>
    </row>
    <row r="6592" spans="3:3" ht="30.75" customHeight="1" x14ac:dyDescent="0.25">
      <c r="C6592" s="74"/>
    </row>
    <row r="6593" spans="3:3" ht="30.75" customHeight="1" x14ac:dyDescent="0.25">
      <c r="C6593" s="74"/>
    </row>
    <row r="6594" spans="3:3" ht="30.75" customHeight="1" x14ac:dyDescent="0.25">
      <c r="C6594" s="74"/>
    </row>
    <row r="6595" spans="3:3" ht="30.75" customHeight="1" x14ac:dyDescent="0.25">
      <c r="C6595" s="74"/>
    </row>
    <row r="6596" spans="3:3" ht="30.75" customHeight="1" x14ac:dyDescent="0.25">
      <c r="C6596" s="74"/>
    </row>
    <row r="6597" spans="3:3" ht="30.75" customHeight="1" x14ac:dyDescent="0.25">
      <c r="C6597" s="74"/>
    </row>
    <row r="6598" spans="3:3" ht="30.75" customHeight="1" x14ac:dyDescent="0.25">
      <c r="C6598" s="74"/>
    </row>
    <row r="6599" spans="3:3" ht="30.75" customHeight="1" x14ac:dyDescent="0.25">
      <c r="C6599" s="74"/>
    </row>
    <row r="6600" spans="3:3" ht="30.75" customHeight="1" x14ac:dyDescent="0.25">
      <c r="C6600" s="74"/>
    </row>
    <row r="6601" spans="3:3" ht="30.75" customHeight="1" x14ac:dyDescent="0.25">
      <c r="C6601" s="74"/>
    </row>
    <row r="6602" spans="3:3" ht="30.75" customHeight="1" x14ac:dyDescent="0.25">
      <c r="C6602" s="74"/>
    </row>
    <row r="6603" spans="3:3" ht="30.75" customHeight="1" x14ac:dyDescent="0.25">
      <c r="C6603" s="74"/>
    </row>
    <row r="6604" spans="3:3" ht="30.75" customHeight="1" x14ac:dyDescent="0.25">
      <c r="C6604" s="74"/>
    </row>
    <row r="6605" spans="3:3" ht="30.75" customHeight="1" x14ac:dyDescent="0.25">
      <c r="C6605" s="74"/>
    </row>
    <row r="6606" spans="3:3" ht="30.75" customHeight="1" x14ac:dyDescent="0.25">
      <c r="C6606" s="74"/>
    </row>
    <row r="6607" spans="3:3" ht="30.75" customHeight="1" x14ac:dyDescent="0.25">
      <c r="C6607" s="74"/>
    </row>
    <row r="6608" spans="3:3" ht="30.75" customHeight="1" x14ac:dyDescent="0.25">
      <c r="C6608" s="74"/>
    </row>
    <row r="6609" spans="3:3" ht="30.75" customHeight="1" x14ac:dyDescent="0.25">
      <c r="C6609" s="74"/>
    </row>
    <row r="6610" spans="3:3" ht="30.75" customHeight="1" x14ac:dyDescent="0.25">
      <c r="C6610" s="74"/>
    </row>
    <row r="6611" spans="3:3" ht="30.75" customHeight="1" x14ac:dyDescent="0.25">
      <c r="C6611" s="74"/>
    </row>
    <row r="6612" spans="3:3" ht="30.75" customHeight="1" x14ac:dyDescent="0.25">
      <c r="C6612" s="74"/>
    </row>
    <row r="6613" spans="3:3" ht="30.75" customHeight="1" x14ac:dyDescent="0.25">
      <c r="C6613" s="74"/>
    </row>
    <row r="6614" spans="3:3" ht="30.75" customHeight="1" x14ac:dyDescent="0.25">
      <c r="C6614" s="74"/>
    </row>
    <row r="6615" spans="3:3" ht="30.75" customHeight="1" x14ac:dyDescent="0.25">
      <c r="C6615" s="74"/>
    </row>
    <row r="6616" spans="3:3" ht="30.75" customHeight="1" x14ac:dyDescent="0.25">
      <c r="C6616" s="74"/>
    </row>
    <row r="6617" spans="3:3" ht="30.75" customHeight="1" x14ac:dyDescent="0.25">
      <c r="C6617" s="74"/>
    </row>
    <row r="6618" spans="3:3" ht="30.75" customHeight="1" x14ac:dyDescent="0.25">
      <c r="C6618" s="74"/>
    </row>
    <row r="6619" spans="3:3" ht="30.75" customHeight="1" x14ac:dyDescent="0.25">
      <c r="C6619" s="74"/>
    </row>
    <row r="6620" spans="3:3" ht="30.75" customHeight="1" x14ac:dyDescent="0.25">
      <c r="C6620" s="74"/>
    </row>
    <row r="6621" spans="3:3" ht="30.75" customHeight="1" x14ac:dyDescent="0.25">
      <c r="C6621" s="74"/>
    </row>
    <row r="6622" spans="3:3" ht="30.75" customHeight="1" x14ac:dyDescent="0.25">
      <c r="C6622" s="74"/>
    </row>
    <row r="6623" spans="3:3" ht="30.75" customHeight="1" x14ac:dyDescent="0.25">
      <c r="C6623" s="74"/>
    </row>
    <row r="6624" spans="3:3" ht="30.75" customHeight="1" x14ac:dyDescent="0.25">
      <c r="C6624" s="74"/>
    </row>
    <row r="6625" spans="3:3" ht="30.75" customHeight="1" x14ac:dyDescent="0.25">
      <c r="C6625" s="74"/>
    </row>
    <row r="6626" spans="3:3" ht="30.75" customHeight="1" x14ac:dyDescent="0.25">
      <c r="C6626" s="74"/>
    </row>
    <row r="6627" spans="3:3" ht="30.75" customHeight="1" x14ac:dyDescent="0.25">
      <c r="C6627" s="74"/>
    </row>
    <row r="6628" spans="3:3" ht="30.75" customHeight="1" x14ac:dyDescent="0.25">
      <c r="C6628" s="74"/>
    </row>
    <row r="6629" spans="3:3" ht="30.75" customHeight="1" x14ac:dyDescent="0.25">
      <c r="C6629" s="74"/>
    </row>
    <row r="6630" spans="3:3" ht="30.75" customHeight="1" x14ac:dyDescent="0.25">
      <c r="C6630" s="74"/>
    </row>
    <row r="6631" spans="3:3" ht="30.75" customHeight="1" x14ac:dyDescent="0.25">
      <c r="C6631" s="74"/>
    </row>
    <row r="6632" spans="3:3" ht="30.75" customHeight="1" x14ac:dyDescent="0.25">
      <c r="C6632" s="74"/>
    </row>
    <row r="6633" spans="3:3" ht="30.75" customHeight="1" x14ac:dyDescent="0.25">
      <c r="C6633" s="74"/>
    </row>
    <row r="6634" spans="3:3" ht="30.75" customHeight="1" x14ac:dyDescent="0.25">
      <c r="C6634" s="74"/>
    </row>
    <row r="6635" spans="3:3" ht="30.75" customHeight="1" x14ac:dyDescent="0.25">
      <c r="C6635" s="74"/>
    </row>
    <row r="6636" spans="3:3" ht="30.75" customHeight="1" x14ac:dyDescent="0.25">
      <c r="C6636" s="74"/>
    </row>
    <row r="6637" spans="3:3" ht="30.75" customHeight="1" x14ac:dyDescent="0.25">
      <c r="C6637" s="74"/>
    </row>
    <row r="6638" spans="3:3" ht="30.75" customHeight="1" x14ac:dyDescent="0.25">
      <c r="C6638" s="74"/>
    </row>
    <row r="6639" spans="3:3" ht="30.75" customHeight="1" x14ac:dyDescent="0.25">
      <c r="C6639" s="74"/>
    </row>
    <row r="6640" spans="3:3" ht="30.75" customHeight="1" x14ac:dyDescent="0.25">
      <c r="C6640" s="74"/>
    </row>
    <row r="6641" spans="3:3" ht="30.75" customHeight="1" x14ac:dyDescent="0.25">
      <c r="C6641" s="74"/>
    </row>
    <row r="6642" spans="3:3" ht="30.75" customHeight="1" x14ac:dyDescent="0.25">
      <c r="C6642" s="74"/>
    </row>
    <row r="6643" spans="3:3" ht="30.75" customHeight="1" x14ac:dyDescent="0.25">
      <c r="C6643" s="74"/>
    </row>
    <row r="6644" spans="3:3" ht="30.75" customHeight="1" x14ac:dyDescent="0.25">
      <c r="C6644" s="74"/>
    </row>
    <row r="6645" spans="3:3" ht="30.75" customHeight="1" x14ac:dyDescent="0.25">
      <c r="C6645" s="74"/>
    </row>
    <row r="6646" spans="3:3" ht="30.75" customHeight="1" x14ac:dyDescent="0.25">
      <c r="C6646" s="74"/>
    </row>
    <row r="6647" spans="3:3" ht="30.75" customHeight="1" x14ac:dyDescent="0.25">
      <c r="C6647" s="74"/>
    </row>
    <row r="6648" spans="3:3" ht="30.75" customHeight="1" x14ac:dyDescent="0.25">
      <c r="C6648" s="74"/>
    </row>
    <row r="6649" spans="3:3" ht="30.75" customHeight="1" x14ac:dyDescent="0.25">
      <c r="C6649" s="74"/>
    </row>
    <row r="6650" spans="3:3" ht="30.75" customHeight="1" x14ac:dyDescent="0.25">
      <c r="C6650" s="74"/>
    </row>
    <row r="6651" spans="3:3" ht="30.75" customHeight="1" x14ac:dyDescent="0.25">
      <c r="C6651" s="74"/>
    </row>
    <row r="6652" spans="3:3" ht="30.75" customHeight="1" x14ac:dyDescent="0.25">
      <c r="C6652" s="74"/>
    </row>
    <row r="6653" spans="3:3" ht="30.75" customHeight="1" x14ac:dyDescent="0.25">
      <c r="C6653" s="74"/>
    </row>
    <row r="6654" spans="3:3" ht="30.75" customHeight="1" x14ac:dyDescent="0.25">
      <c r="C6654" s="74"/>
    </row>
    <row r="6655" spans="3:3" ht="30.75" customHeight="1" x14ac:dyDescent="0.25">
      <c r="C6655" s="74"/>
    </row>
    <row r="6656" spans="3:3" ht="30.75" customHeight="1" x14ac:dyDescent="0.25">
      <c r="C6656" s="74"/>
    </row>
    <row r="6657" spans="3:3" ht="30.75" customHeight="1" x14ac:dyDescent="0.25">
      <c r="C6657" s="74"/>
    </row>
    <row r="6658" spans="3:3" ht="30.75" customHeight="1" x14ac:dyDescent="0.25">
      <c r="C6658" s="74"/>
    </row>
    <row r="6659" spans="3:3" ht="30.75" customHeight="1" x14ac:dyDescent="0.25">
      <c r="C6659" s="74"/>
    </row>
    <row r="6660" spans="3:3" ht="30.75" customHeight="1" x14ac:dyDescent="0.25">
      <c r="C6660" s="74"/>
    </row>
    <row r="6661" spans="3:3" ht="30.75" customHeight="1" x14ac:dyDescent="0.25">
      <c r="C6661" s="74"/>
    </row>
    <row r="6662" spans="3:3" ht="30.75" customHeight="1" x14ac:dyDescent="0.25">
      <c r="C6662" s="74"/>
    </row>
    <row r="6663" spans="3:3" ht="30.75" customHeight="1" x14ac:dyDescent="0.25">
      <c r="C6663" s="74"/>
    </row>
    <row r="6664" spans="3:3" ht="30.75" customHeight="1" x14ac:dyDescent="0.25">
      <c r="C6664" s="74"/>
    </row>
    <row r="6665" spans="3:3" ht="30.75" customHeight="1" x14ac:dyDescent="0.25">
      <c r="C6665" s="74"/>
    </row>
    <row r="6666" spans="3:3" ht="30.75" customHeight="1" x14ac:dyDescent="0.25">
      <c r="C6666" s="74"/>
    </row>
    <row r="6667" spans="3:3" ht="30.75" customHeight="1" x14ac:dyDescent="0.25">
      <c r="C6667" s="74"/>
    </row>
    <row r="6668" spans="3:3" ht="30.75" customHeight="1" x14ac:dyDescent="0.25">
      <c r="C6668" s="74"/>
    </row>
    <row r="6669" spans="3:3" ht="30.75" customHeight="1" x14ac:dyDescent="0.25">
      <c r="C6669" s="74"/>
    </row>
    <row r="6670" spans="3:3" ht="30.75" customHeight="1" x14ac:dyDescent="0.25">
      <c r="C6670" s="74"/>
    </row>
    <row r="6671" spans="3:3" ht="30.75" customHeight="1" x14ac:dyDescent="0.25">
      <c r="C6671" s="74"/>
    </row>
    <row r="6672" spans="3:3" ht="30.75" customHeight="1" x14ac:dyDescent="0.25">
      <c r="C6672" s="74"/>
    </row>
    <row r="6673" spans="3:3" ht="30.75" customHeight="1" x14ac:dyDescent="0.25">
      <c r="C6673" s="74"/>
    </row>
    <row r="6674" spans="3:3" ht="30.75" customHeight="1" x14ac:dyDescent="0.25">
      <c r="C6674" s="74"/>
    </row>
    <row r="6675" spans="3:3" ht="30.75" customHeight="1" x14ac:dyDescent="0.25">
      <c r="C6675" s="74"/>
    </row>
    <row r="6676" spans="3:3" ht="30.75" customHeight="1" x14ac:dyDescent="0.25">
      <c r="C6676" s="74"/>
    </row>
    <row r="6677" spans="3:3" ht="30.75" customHeight="1" x14ac:dyDescent="0.25">
      <c r="C6677" s="74"/>
    </row>
    <row r="6678" spans="3:3" ht="30.75" customHeight="1" x14ac:dyDescent="0.25">
      <c r="C6678" s="74"/>
    </row>
    <row r="6679" spans="3:3" ht="30.75" customHeight="1" x14ac:dyDescent="0.25">
      <c r="C6679" s="74"/>
    </row>
    <row r="6680" spans="3:3" ht="30.75" customHeight="1" x14ac:dyDescent="0.25">
      <c r="C6680" s="74"/>
    </row>
    <row r="6681" spans="3:3" ht="30.75" customHeight="1" x14ac:dyDescent="0.25">
      <c r="C6681" s="74"/>
    </row>
    <row r="6682" spans="3:3" ht="30.75" customHeight="1" x14ac:dyDescent="0.25">
      <c r="C6682" s="74"/>
    </row>
    <row r="6683" spans="3:3" ht="30.75" customHeight="1" x14ac:dyDescent="0.25">
      <c r="C6683" s="74"/>
    </row>
    <row r="6684" spans="3:3" ht="30.75" customHeight="1" x14ac:dyDescent="0.25">
      <c r="C6684" s="74"/>
    </row>
    <row r="6685" spans="3:3" ht="30.75" customHeight="1" x14ac:dyDescent="0.25">
      <c r="C6685" s="74"/>
    </row>
    <row r="6686" spans="3:3" ht="30.75" customHeight="1" x14ac:dyDescent="0.25">
      <c r="C6686" s="74"/>
    </row>
    <row r="6687" spans="3:3" ht="30.75" customHeight="1" x14ac:dyDescent="0.25">
      <c r="C6687" s="74"/>
    </row>
    <row r="6688" spans="3:3" ht="30.75" customHeight="1" x14ac:dyDescent="0.25">
      <c r="C6688" s="74"/>
    </row>
    <row r="6689" spans="3:3" ht="30.75" customHeight="1" x14ac:dyDescent="0.25">
      <c r="C6689" s="74"/>
    </row>
    <row r="6690" spans="3:3" ht="30.75" customHeight="1" x14ac:dyDescent="0.25">
      <c r="C6690" s="74"/>
    </row>
    <row r="6691" spans="3:3" ht="30.75" customHeight="1" x14ac:dyDescent="0.25">
      <c r="C6691" s="74"/>
    </row>
    <row r="6692" spans="3:3" ht="30.75" customHeight="1" x14ac:dyDescent="0.25">
      <c r="C6692" s="74"/>
    </row>
    <row r="6693" spans="3:3" ht="30.75" customHeight="1" x14ac:dyDescent="0.25">
      <c r="C6693" s="74"/>
    </row>
    <row r="6694" spans="3:3" ht="30.75" customHeight="1" x14ac:dyDescent="0.25">
      <c r="C6694" s="74"/>
    </row>
    <row r="6695" spans="3:3" ht="30.75" customHeight="1" x14ac:dyDescent="0.25">
      <c r="C6695" s="74"/>
    </row>
    <row r="6696" spans="3:3" ht="30.75" customHeight="1" x14ac:dyDescent="0.25">
      <c r="C6696" s="74"/>
    </row>
    <row r="6697" spans="3:3" ht="30.75" customHeight="1" x14ac:dyDescent="0.25">
      <c r="C6697" s="74"/>
    </row>
    <row r="6698" spans="3:3" ht="30.75" customHeight="1" x14ac:dyDescent="0.25">
      <c r="C6698" s="74"/>
    </row>
    <row r="6699" spans="3:3" ht="30.75" customHeight="1" x14ac:dyDescent="0.25">
      <c r="C6699" s="74"/>
    </row>
    <row r="6700" spans="3:3" ht="30.75" customHeight="1" x14ac:dyDescent="0.25">
      <c r="C6700" s="74"/>
    </row>
    <row r="6701" spans="3:3" ht="30.75" customHeight="1" x14ac:dyDescent="0.25">
      <c r="C6701" s="74"/>
    </row>
    <row r="6702" spans="3:3" ht="30.75" customHeight="1" x14ac:dyDescent="0.25">
      <c r="C6702" s="74"/>
    </row>
    <row r="6703" spans="3:3" ht="30.75" customHeight="1" x14ac:dyDescent="0.25">
      <c r="C6703" s="74"/>
    </row>
    <row r="6704" spans="3:3" ht="30.75" customHeight="1" x14ac:dyDescent="0.25">
      <c r="C6704" s="74"/>
    </row>
    <row r="6705" spans="3:3" ht="30.75" customHeight="1" x14ac:dyDescent="0.25">
      <c r="C6705" s="74"/>
    </row>
    <row r="6706" spans="3:3" ht="30.75" customHeight="1" x14ac:dyDescent="0.25">
      <c r="C6706" s="74"/>
    </row>
    <row r="6707" spans="3:3" ht="30.75" customHeight="1" x14ac:dyDescent="0.25">
      <c r="C6707" s="74"/>
    </row>
    <row r="6708" spans="3:3" ht="30.75" customHeight="1" x14ac:dyDescent="0.25">
      <c r="C6708" s="74"/>
    </row>
    <row r="6709" spans="3:3" ht="30.75" customHeight="1" x14ac:dyDescent="0.25">
      <c r="C6709" s="74"/>
    </row>
    <row r="6710" spans="3:3" ht="30.75" customHeight="1" x14ac:dyDescent="0.25">
      <c r="C6710" s="74"/>
    </row>
    <row r="6711" spans="3:3" ht="30.75" customHeight="1" x14ac:dyDescent="0.25">
      <c r="C6711" s="74"/>
    </row>
    <row r="6712" spans="3:3" ht="30.75" customHeight="1" x14ac:dyDescent="0.25">
      <c r="C6712" s="74"/>
    </row>
    <row r="6713" spans="3:3" ht="30.75" customHeight="1" x14ac:dyDescent="0.25">
      <c r="C6713" s="74"/>
    </row>
    <row r="6714" spans="3:3" ht="30.75" customHeight="1" x14ac:dyDescent="0.25">
      <c r="C6714" s="74"/>
    </row>
    <row r="6715" spans="3:3" ht="30.75" customHeight="1" x14ac:dyDescent="0.25">
      <c r="C6715" s="74"/>
    </row>
    <row r="6716" spans="3:3" ht="30.75" customHeight="1" x14ac:dyDescent="0.25">
      <c r="C6716" s="74"/>
    </row>
    <row r="6717" spans="3:3" ht="30.75" customHeight="1" x14ac:dyDescent="0.25">
      <c r="C6717" s="74"/>
    </row>
    <row r="6718" spans="3:3" ht="30.75" customHeight="1" x14ac:dyDescent="0.25">
      <c r="C6718" s="74"/>
    </row>
    <row r="6719" spans="3:3" ht="30.75" customHeight="1" x14ac:dyDescent="0.25">
      <c r="C6719" s="74"/>
    </row>
    <row r="6720" spans="3:3" ht="30.75" customHeight="1" x14ac:dyDescent="0.25">
      <c r="C6720" s="74"/>
    </row>
    <row r="6721" spans="3:3" ht="30.75" customHeight="1" x14ac:dyDescent="0.25">
      <c r="C6721" s="74"/>
    </row>
    <row r="6722" spans="3:3" ht="30.75" customHeight="1" x14ac:dyDescent="0.25">
      <c r="C6722" s="74"/>
    </row>
    <row r="6723" spans="3:3" ht="30.75" customHeight="1" x14ac:dyDescent="0.25">
      <c r="C6723" s="74"/>
    </row>
    <row r="6724" spans="3:3" ht="30.75" customHeight="1" x14ac:dyDescent="0.25">
      <c r="C6724" s="74"/>
    </row>
    <row r="6725" spans="3:3" ht="30.75" customHeight="1" x14ac:dyDescent="0.25">
      <c r="C6725" s="74"/>
    </row>
    <row r="6726" spans="3:3" ht="30.75" customHeight="1" x14ac:dyDescent="0.25">
      <c r="C6726" s="74"/>
    </row>
    <row r="6727" spans="3:3" ht="30.75" customHeight="1" x14ac:dyDescent="0.25">
      <c r="C6727" s="74"/>
    </row>
    <row r="6728" spans="3:3" ht="30.75" customHeight="1" x14ac:dyDescent="0.25">
      <c r="C6728" s="74"/>
    </row>
    <row r="6729" spans="3:3" ht="30.75" customHeight="1" x14ac:dyDescent="0.25">
      <c r="C6729" s="74"/>
    </row>
    <row r="6730" spans="3:3" ht="30.75" customHeight="1" x14ac:dyDescent="0.25">
      <c r="C6730" s="74"/>
    </row>
    <row r="6731" spans="3:3" ht="30.75" customHeight="1" x14ac:dyDescent="0.25">
      <c r="C6731" s="74"/>
    </row>
    <row r="6732" spans="3:3" ht="30.75" customHeight="1" x14ac:dyDescent="0.25">
      <c r="C6732" s="74"/>
    </row>
    <row r="6733" spans="3:3" ht="30.75" customHeight="1" x14ac:dyDescent="0.25">
      <c r="C6733" s="74"/>
    </row>
    <row r="6734" spans="3:3" ht="30.75" customHeight="1" x14ac:dyDescent="0.25">
      <c r="C6734" s="74"/>
    </row>
    <row r="6735" spans="3:3" ht="30.75" customHeight="1" x14ac:dyDescent="0.25">
      <c r="C6735" s="74"/>
    </row>
    <row r="6736" spans="3:3" ht="30.75" customHeight="1" x14ac:dyDescent="0.25">
      <c r="C6736" s="74"/>
    </row>
    <row r="6737" spans="3:3" ht="30.75" customHeight="1" x14ac:dyDescent="0.25">
      <c r="C6737" s="74"/>
    </row>
    <row r="6738" spans="3:3" ht="30.75" customHeight="1" x14ac:dyDescent="0.25">
      <c r="C6738" s="74"/>
    </row>
    <row r="6739" spans="3:3" ht="30.75" customHeight="1" x14ac:dyDescent="0.25">
      <c r="C6739" s="74"/>
    </row>
    <row r="6740" spans="3:3" ht="30.75" customHeight="1" x14ac:dyDescent="0.25">
      <c r="C6740" s="74"/>
    </row>
    <row r="6741" spans="3:3" ht="30.75" customHeight="1" x14ac:dyDescent="0.25">
      <c r="C6741" s="74"/>
    </row>
    <row r="6742" spans="3:3" ht="30.75" customHeight="1" x14ac:dyDescent="0.25">
      <c r="C6742" s="74"/>
    </row>
    <row r="6743" spans="3:3" ht="30.75" customHeight="1" x14ac:dyDescent="0.25">
      <c r="C6743" s="74"/>
    </row>
    <row r="6744" spans="3:3" ht="30.75" customHeight="1" x14ac:dyDescent="0.25">
      <c r="C6744" s="74"/>
    </row>
    <row r="6745" spans="3:3" ht="30.75" customHeight="1" x14ac:dyDescent="0.25">
      <c r="C6745" s="74"/>
    </row>
    <row r="6746" spans="3:3" ht="30.75" customHeight="1" x14ac:dyDescent="0.25">
      <c r="C6746" s="74"/>
    </row>
    <row r="6747" spans="3:3" ht="30.75" customHeight="1" x14ac:dyDescent="0.25">
      <c r="C6747" s="74"/>
    </row>
    <row r="6748" spans="3:3" ht="30.75" customHeight="1" x14ac:dyDescent="0.25">
      <c r="C6748" s="74"/>
    </row>
    <row r="6749" spans="3:3" ht="30.75" customHeight="1" x14ac:dyDescent="0.25">
      <c r="C6749" s="74"/>
    </row>
    <row r="6750" spans="3:3" ht="30.75" customHeight="1" x14ac:dyDescent="0.25">
      <c r="C6750" s="74"/>
    </row>
    <row r="6751" spans="3:3" ht="30.75" customHeight="1" x14ac:dyDescent="0.25">
      <c r="C6751" s="74"/>
    </row>
    <row r="6752" spans="3:3" ht="30.75" customHeight="1" x14ac:dyDescent="0.25">
      <c r="C6752" s="74"/>
    </row>
    <row r="6753" spans="3:3" ht="30.75" customHeight="1" x14ac:dyDescent="0.25">
      <c r="C6753" s="74"/>
    </row>
    <row r="6754" spans="3:3" ht="30.75" customHeight="1" x14ac:dyDescent="0.25">
      <c r="C6754" s="74"/>
    </row>
    <row r="6755" spans="3:3" ht="30.75" customHeight="1" x14ac:dyDescent="0.25">
      <c r="C6755" s="74"/>
    </row>
    <row r="6756" spans="3:3" ht="30.75" customHeight="1" x14ac:dyDescent="0.25">
      <c r="C6756" s="74"/>
    </row>
    <row r="6757" spans="3:3" ht="30.75" customHeight="1" x14ac:dyDescent="0.25">
      <c r="C6757" s="74"/>
    </row>
    <row r="6758" spans="3:3" ht="30.75" customHeight="1" x14ac:dyDescent="0.25">
      <c r="C6758" s="74"/>
    </row>
    <row r="6759" spans="3:3" ht="30.75" customHeight="1" x14ac:dyDescent="0.25">
      <c r="C6759" s="74"/>
    </row>
    <row r="6760" spans="3:3" ht="30.75" customHeight="1" x14ac:dyDescent="0.25">
      <c r="C6760" s="74"/>
    </row>
    <row r="6761" spans="3:3" ht="30.75" customHeight="1" x14ac:dyDescent="0.25">
      <c r="C6761" s="74"/>
    </row>
    <row r="6762" spans="3:3" ht="30.75" customHeight="1" x14ac:dyDescent="0.25">
      <c r="C6762" s="74"/>
    </row>
    <row r="6763" spans="3:3" ht="30.75" customHeight="1" x14ac:dyDescent="0.25">
      <c r="C6763" s="74"/>
    </row>
    <row r="6764" spans="3:3" ht="30.75" customHeight="1" x14ac:dyDescent="0.25">
      <c r="C6764" s="74"/>
    </row>
    <row r="6765" spans="3:3" ht="30.75" customHeight="1" x14ac:dyDescent="0.25">
      <c r="C6765" s="74"/>
    </row>
    <row r="6766" spans="3:3" ht="30.75" customHeight="1" x14ac:dyDescent="0.25">
      <c r="C6766" s="74"/>
    </row>
    <row r="6767" spans="3:3" ht="30.75" customHeight="1" x14ac:dyDescent="0.25">
      <c r="C6767" s="74"/>
    </row>
    <row r="6768" spans="3:3" ht="30.75" customHeight="1" x14ac:dyDescent="0.25">
      <c r="C6768" s="74"/>
    </row>
    <row r="6769" spans="3:3" ht="30.75" customHeight="1" x14ac:dyDescent="0.25">
      <c r="C6769" s="74"/>
    </row>
    <row r="6770" spans="3:3" ht="30.75" customHeight="1" x14ac:dyDescent="0.25">
      <c r="C6770" s="74"/>
    </row>
    <row r="6771" spans="3:3" ht="30.75" customHeight="1" x14ac:dyDescent="0.25">
      <c r="C6771" s="74"/>
    </row>
    <row r="6772" spans="3:3" ht="30.75" customHeight="1" x14ac:dyDescent="0.25">
      <c r="C6772" s="74"/>
    </row>
    <row r="6773" spans="3:3" ht="30.75" customHeight="1" x14ac:dyDescent="0.25">
      <c r="C6773" s="74"/>
    </row>
    <row r="6774" spans="3:3" ht="30.75" customHeight="1" x14ac:dyDescent="0.25">
      <c r="C6774" s="74"/>
    </row>
    <row r="6775" spans="3:3" ht="30.75" customHeight="1" x14ac:dyDescent="0.25">
      <c r="C6775" s="74"/>
    </row>
    <row r="6776" spans="3:3" ht="30.75" customHeight="1" x14ac:dyDescent="0.25">
      <c r="C6776" s="74"/>
    </row>
    <row r="6777" spans="3:3" ht="30.75" customHeight="1" x14ac:dyDescent="0.25">
      <c r="C6777" s="74"/>
    </row>
    <row r="6778" spans="3:3" ht="30.75" customHeight="1" x14ac:dyDescent="0.25">
      <c r="C6778" s="74"/>
    </row>
    <row r="6779" spans="3:3" ht="30.75" customHeight="1" x14ac:dyDescent="0.25">
      <c r="C6779" s="74"/>
    </row>
    <row r="6780" spans="3:3" ht="30.75" customHeight="1" x14ac:dyDescent="0.25">
      <c r="C6780" s="74"/>
    </row>
    <row r="6781" spans="3:3" ht="30.75" customHeight="1" x14ac:dyDescent="0.25">
      <c r="C6781" s="74"/>
    </row>
    <row r="6782" spans="3:3" ht="30.75" customHeight="1" x14ac:dyDescent="0.25">
      <c r="C6782" s="74"/>
    </row>
    <row r="6783" spans="3:3" ht="30.75" customHeight="1" x14ac:dyDescent="0.25">
      <c r="C6783" s="74"/>
    </row>
    <row r="6784" spans="3:3" ht="30.75" customHeight="1" x14ac:dyDescent="0.25">
      <c r="C6784" s="74"/>
    </row>
    <row r="6785" spans="3:3" ht="30.75" customHeight="1" x14ac:dyDescent="0.25">
      <c r="C6785" s="74"/>
    </row>
    <row r="6786" spans="3:3" ht="30.75" customHeight="1" x14ac:dyDescent="0.25">
      <c r="C6786" s="74"/>
    </row>
    <row r="6787" spans="3:3" ht="30.75" customHeight="1" x14ac:dyDescent="0.25">
      <c r="C6787" s="74"/>
    </row>
    <row r="6788" spans="3:3" ht="30.75" customHeight="1" x14ac:dyDescent="0.25">
      <c r="C6788" s="74"/>
    </row>
    <row r="6789" spans="3:3" ht="30.75" customHeight="1" x14ac:dyDescent="0.25">
      <c r="C6789" s="74"/>
    </row>
    <row r="6790" spans="3:3" ht="30.75" customHeight="1" x14ac:dyDescent="0.25">
      <c r="C6790" s="74"/>
    </row>
    <row r="6791" spans="3:3" ht="30.75" customHeight="1" x14ac:dyDescent="0.25">
      <c r="C6791" s="74"/>
    </row>
    <row r="6792" spans="3:3" ht="30.75" customHeight="1" x14ac:dyDescent="0.25">
      <c r="C6792" s="74"/>
    </row>
    <row r="6793" spans="3:3" ht="30.75" customHeight="1" x14ac:dyDescent="0.25">
      <c r="C6793" s="74"/>
    </row>
    <row r="6794" spans="3:3" ht="30.75" customHeight="1" x14ac:dyDescent="0.25">
      <c r="C6794" s="74"/>
    </row>
    <row r="6795" spans="3:3" ht="30.75" customHeight="1" x14ac:dyDescent="0.25">
      <c r="C6795" s="74"/>
    </row>
    <row r="6796" spans="3:3" ht="30.75" customHeight="1" x14ac:dyDescent="0.25">
      <c r="C6796" s="74"/>
    </row>
    <row r="6797" spans="3:3" ht="30.75" customHeight="1" x14ac:dyDescent="0.25">
      <c r="C6797" s="74"/>
    </row>
    <row r="6798" spans="3:3" ht="30.75" customHeight="1" x14ac:dyDescent="0.25">
      <c r="C6798" s="74"/>
    </row>
    <row r="6799" spans="3:3" ht="30.75" customHeight="1" x14ac:dyDescent="0.25">
      <c r="C6799" s="74"/>
    </row>
    <row r="6800" spans="3:3" ht="30.75" customHeight="1" x14ac:dyDescent="0.25">
      <c r="C6800" s="74"/>
    </row>
    <row r="6801" spans="3:3" ht="30.75" customHeight="1" x14ac:dyDescent="0.25">
      <c r="C6801" s="74"/>
    </row>
    <row r="6802" spans="3:3" ht="30.75" customHeight="1" x14ac:dyDescent="0.25">
      <c r="C6802" s="74"/>
    </row>
    <row r="6803" spans="3:3" ht="30.75" customHeight="1" x14ac:dyDescent="0.25">
      <c r="C6803" s="74"/>
    </row>
    <row r="6804" spans="3:3" ht="30.75" customHeight="1" x14ac:dyDescent="0.25">
      <c r="C6804" s="74"/>
    </row>
    <row r="6805" spans="3:3" ht="30.75" customHeight="1" x14ac:dyDescent="0.25">
      <c r="C6805" s="74"/>
    </row>
    <row r="6806" spans="3:3" ht="30.75" customHeight="1" x14ac:dyDescent="0.25">
      <c r="C6806" s="74"/>
    </row>
    <row r="6807" spans="3:3" ht="30.75" customHeight="1" x14ac:dyDescent="0.25">
      <c r="C6807" s="74"/>
    </row>
    <row r="6808" spans="3:3" ht="30.75" customHeight="1" x14ac:dyDescent="0.25">
      <c r="C6808" s="74"/>
    </row>
    <row r="6809" spans="3:3" ht="30.75" customHeight="1" x14ac:dyDescent="0.25">
      <c r="C6809" s="74"/>
    </row>
    <row r="6810" spans="3:3" ht="30.75" customHeight="1" x14ac:dyDescent="0.25">
      <c r="C6810" s="74"/>
    </row>
    <row r="6811" spans="3:3" ht="30.75" customHeight="1" x14ac:dyDescent="0.25">
      <c r="C6811" s="74"/>
    </row>
    <row r="6812" spans="3:3" ht="30.75" customHeight="1" x14ac:dyDescent="0.25">
      <c r="C6812" s="74"/>
    </row>
    <row r="6813" spans="3:3" ht="30.75" customHeight="1" x14ac:dyDescent="0.25">
      <c r="C6813" s="74"/>
    </row>
    <row r="6814" spans="3:3" ht="30.75" customHeight="1" x14ac:dyDescent="0.25">
      <c r="C6814" s="74"/>
    </row>
    <row r="6815" spans="3:3" ht="30.75" customHeight="1" x14ac:dyDescent="0.25">
      <c r="C6815" s="74"/>
    </row>
    <row r="6816" spans="3:3" ht="30.75" customHeight="1" x14ac:dyDescent="0.25">
      <c r="C6816" s="74"/>
    </row>
    <row r="6817" spans="3:3" ht="30.75" customHeight="1" x14ac:dyDescent="0.25">
      <c r="C6817" s="74"/>
    </row>
    <row r="6818" spans="3:3" ht="30.75" customHeight="1" x14ac:dyDescent="0.25">
      <c r="C6818" s="74"/>
    </row>
    <row r="6819" spans="3:3" ht="30.75" customHeight="1" x14ac:dyDescent="0.25">
      <c r="C6819" s="74"/>
    </row>
    <row r="6820" spans="3:3" ht="30.75" customHeight="1" x14ac:dyDescent="0.25">
      <c r="C6820" s="74"/>
    </row>
    <row r="6821" spans="3:3" ht="30.75" customHeight="1" x14ac:dyDescent="0.25">
      <c r="C6821" s="74"/>
    </row>
    <row r="6822" spans="3:3" ht="30.75" customHeight="1" x14ac:dyDescent="0.25">
      <c r="C6822" s="74"/>
    </row>
    <row r="6823" spans="3:3" ht="30.75" customHeight="1" x14ac:dyDescent="0.25">
      <c r="C6823" s="74"/>
    </row>
    <row r="6824" spans="3:3" ht="30.75" customHeight="1" x14ac:dyDescent="0.25">
      <c r="C6824" s="74"/>
    </row>
    <row r="6825" spans="3:3" ht="30.75" customHeight="1" x14ac:dyDescent="0.25">
      <c r="C6825" s="74"/>
    </row>
    <row r="6826" spans="3:3" ht="30.75" customHeight="1" x14ac:dyDescent="0.25">
      <c r="C6826" s="74"/>
    </row>
    <row r="6827" spans="3:3" ht="30.75" customHeight="1" x14ac:dyDescent="0.25">
      <c r="C6827" s="74"/>
    </row>
    <row r="6828" spans="3:3" ht="30.75" customHeight="1" x14ac:dyDescent="0.25">
      <c r="C6828" s="74"/>
    </row>
    <row r="6829" spans="3:3" ht="30.75" customHeight="1" x14ac:dyDescent="0.25">
      <c r="C6829" s="74"/>
    </row>
    <row r="6830" spans="3:3" ht="30.75" customHeight="1" x14ac:dyDescent="0.25">
      <c r="C6830" s="74"/>
    </row>
    <row r="6831" spans="3:3" ht="30.75" customHeight="1" x14ac:dyDescent="0.25">
      <c r="C6831" s="74"/>
    </row>
    <row r="6832" spans="3:3" ht="30.75" customHeight="1" x14ac:dyDescent="0.25">
      <c r="C6832" s="74"/>
    </row>
    <row r="6833" spans="3:3" ht="30.75" customHeight="1" x14ac:dyDescent="0.25">
      <c r="C6833" s="74"/>
    </row>
    <row r="6834" spans="3:3" ht="30.75" customHeight="1" x14ac:dyDescent="0.25">
      <c r="C6834" s="74"/>
    </row>
    <row r="6835" spans="3:3" ht="30.75" customHeight="1" x14ac:dyDescent="0.25">
      <c r="C6835" s="74"/>
    </row>
    <row r="6836" spans="3:3" ht="30.75" customHeight="1" x14ac:dyDescent="0.25">
      <c r="C6836" s="74"/>
    </row>
    <row r="6837" spans="3:3" ht="30.75" customHeight="1" x14ac:dyDescent="0.25">
      <c r="C6837" s="74"/>
    </row>
    <row r="6838" spans="3:3" ht="30.75" customHeight="1" x14ac:dyDescent="0.25">
      <c r="C6838" s="74"/>
    </row>
    <row r="6839" spans="3:3" ht="30.75" customHeight="1" x14ac:dyDescent="0.25">
      <c r="C6839" s="74"/>
    </row>
    <row r="6840" spans="3:3" ht="30.75" customHeight="1" x14ac:dyDescent="0.25">
      <c r="C6840" s="74"/>
    </row>
    <row r="6841" spans="3:3" ht="30.75" customHeight="1" x14ac:dyDescent="0.25">
      <c r="C6841" s="74"/>
    </row>
    <row r="6842" spans="3:3" ht="30.75" customHeight="1" x14ac:dyDescent="0.25">
      <c r="C6842" s="74"/>
    </row>
    <row r="6843" spans="3:3" ht="30.75" customHeight="1" x14ac:dyDescent="0.25">
      <c r="C6843" s="74"/>
    </row>
    <row r="6844" spans="3:3" ht="30.75" customHeight="1" x14ac:dyDescent="0.25">
      <c r="C6844" s="74"/>
    </row>
    <row r="6845" spans="3:3" ht="30.75" customHeight="1" x14ac:dyDescent="0.25">
      <c r="C6845" s="74"/>
    </row>
    <row r="6846" spans="3:3" ht="30.75" customHeight="1" x14ac:dyDescent="0.25">
      <c r="C6846" s="74"/>
    </row>
    <row r="6847" spans="3:3" ht="30.75" customHeight="1" x14ac:dyDescent="0.25">
      <c r="C6847" s="74"/>
    </row>
    <row r="6848" spans="3:3" ht="30.75" customHeight="1" x14ac:dyDescent="0.25">
      <c r="C6848" s="74"/>
    </row>
    <row r="6849" spans="3:3" ht="30.75" customHeight="1" x14ac:dyDescent="0.25">
      <c r="C6849" s="74"/>
    </row>
    <row r="6850" spans="3:3" ht="30.75" customHeight="1" x14ac:dyDescent="0.25">
      <c r="C6850" s="74"/>
    </row>
    <row r="6851" spans="3:3" ht="30.75" customHeight="1" x14ac:dyDescent="0.25">
      <c r="C6851" s="74"/>
    </row>
    <row r="6852" spans="3:3" ht="30.75" customHeight="1" x14ac:dyDescent="0.25">
      <c r="C6852" s="74"/>
    </row>
    <row r="6853" spans="3:3" ht="30.75" customHeight="1" x14ac:dyDescent="0.25">
      <c r="C6853" s="74"/>
    </row>
    <row r="6854" spans="3:3" ht="30.75" customHeight="1" x14ac:dyDescent="0.25">
      <c r="C6854" s="74"/>
    </row>
    <row r="6855" spans="3:3" ht="30.75" customHeight="1" x14ac:dyDescent="0.25">
      <c r="C6855" s="74"/>
    </row>
    <row r="6856" spans="3:3" ht="30.75" customHeight="1" x14ac:dyDescent="0.25">
      <c r="C6856" s="74"/>
    </row>
    <row r="6857" spans="3:3" ht="30.75" customHeight="1" x14ac:dyDescent="0.25">
      <c r="C6857" s="74"/>
    </row>
    <row r="6858" spans="3:3" ht="30.75" customHeight="1" x14ac:dyDescent="0.25">
      <c r="C6858" s="74"/>
    </row>
    <row r="6859" spans="3:3" ht="30.75" customHeight="1" x14ac:dyDescent="0.25">
      <c r="C6859" s="74"/>
    </row>
    <row r="6860" spans="3:3" ht="30.75" customHeight="1" x14ac:dyDescent="0.25">
      <c r="C6860" s="74"/>
    </row>
    <row r="6861" spans="3:3" ht="30.75" customHeight="1" x14ac:dyDescent="0.25">
      <c r="C6861" s="74"/>
    </row>
    <row r="6862" spans="3:3" ht="30.75" customHeight="1" x14ac:dyDescent="0.25">
      <c r="C6862" s="74"/>
    </row>
    <row r="6863" spans="3:3" ht="30.75" customHeight="1" x14ac:dyDescent="0.25">
      <c r="C6863" s="74"/>
    </row>
    <row r="6864" spans="3:3" ht="30.75" customHeight="1" x14ac:dyDescent="0.25">
      <c r="C6864" s="74"/>
    </row>
    <row r="6865" spans="3:3" ht="30.75" customHeight="1" x14ac:dyDescent="0.25">
      <c r="C6865" s="74"/>
    </row>
    <row r="6866" spans="3:3" ht="30.75" customHeight="1" x14ac:dyDescent="0.25">
      <c r="C6866" s="74"/>
    </row>
    <row r="6867" spans="3:3" ht="30.75" customHeight="1" x14ac:dyDescent="0.25">
      <c r="C6867" s="74"/>
    </row>
    <row r="6868" spans="3:3" ht="30.75" customHeight="1" x14ac:dyDescent="0.25">
      <c r="C6868" s="74"/>
    </row>
    <row r="6869" spans="3:3" ht="30.75" customHeight="1" x14ac:dyDescent="0.25">
      <c r="C6869" s="74"/>
    </row>
    <row r="6870" spans="3:3" ht="30.75" customHeight="1" x14ac:dyDescent="0.25">
      <c r="C6870" s="74"/>
    </row>
    <row r="6871" spans="3:3" ht="30.75" customHeight="1" x14ac:dyDescent="0.25">
      <c r="C6871" s="74"/>
    </row>
    <row r="6872" spans="3:3" ht="30.75" customHeight="1" x14ac:dyDescent="0.25">
      <c r="C6872" s="74"/>
    </row>
    <row r="6873" spans="3:3" ht="30.75" customHeight="1" x14ac:dyDescent="0.25">
      <c r="C6873" s="74"/>
    </row>
    <row r="6874" spans="3:3" ht="30.75" customHeight="1" x14ac:dyDescent="0.25">
      <c r="C6874" s="74"/>
    </row>
    <row r="6875" spans="3:3" ht="30.75" customHeight="1" x14ac:dyDescent="0.25">
      <c r="C6875" s="74"/>
    </row>
    <row r="6876" spans="3:3" ht="30.75" customHeight="1" x14ac:dyDescent="0.25">
      <c r="C6876" s="74"/>
    </row>
    <row r="6877" spans="3:3" ht="30.75" customHeight="1" x14ac:dyDescent="0.25">
      <c r="C6877" s="74"/>
    </row>
    <row r="6878" spans="3:3" ht="30.75" customHeight="1" x14ac:dyDescent="0.25">
      <c r="C6878" s="74"/>
    </row>
    <row r="6879" spans="3:3" ht="30.75" customHeight="1" x14ac:dyDescent="0.25">
      <c r="C6879" s="74"/>
    </row>
    <row r="6880" spans="3:3" ht="30.75" customHeight="1" x14ac:dyDescent="0.25">
      <c r="C6880" s="74"/>
    </row>
    <row r="6881" spans="3:3" ht="30.75" customHeight="1" x14ac:dyDescent="0.25">
      <c r="C6881" s="74"/>
    </row>
    <row r="6882" spans="3:3" ht="30.75" customHeight="1" x14ac:dyDescent="0.25">
      <c r="C6882" s="74"/>
    </row>
    <row r="6883" spans="3:3" ht="30.75" customHeight="1" x14ac:dyDescent="0.25">
      <c r="C6883" s="74"/>
    </row>
    <row r="6884" spans="3:3" ht="30.75" customHeight="1" x14ac:dyDescent="0.25">
      <c r="C6884" s="74"/>
    </row>
    <row r="6885" spans="3:3" ht="30.75" customHeight="1" x14ac:dyDescent="0.25">
      <c r="C6885" s="74"/>
    </row>
    <row r="6886" spans="3:3" ht="30.75" customHeight="1" x14ac:dyDescent="0.25">
      <c r="C6886" s="74"/>
    </row>
    <row r="6887" spans="3:3" ht="30.75" customHeight="1" x14ac:dyDescent="0.25">
      <c r="C6887" s="74"/>
    </row>
    <row r="6888" spans="3:3" ht="30.75" customHeight="1" x14ac:dyDescent="0.25">
      <c r="C6888" s="74"/>
    </row>
    <row r="6889" spans="3:3" ht="30.75" customHeight="1" x14ac:dyDescent="0.25">
      <c r="C6889" s="74"/>
    </row>
    <row r="6890" spans="3:3" ht="30.75" customHeight="1" x14ac:dyDescent="0.25">
      <c r="C6890" s="74"/>
    </row>
    <row r="6891" spans="3:3" ht="30.75" customHeight="1" x14ac:dyDescent="0.25">
      <c r="C6891" s="74"/>
    </row>
    <row r="6892" spans="3:3" ht="30.75" customHeight="1" x14ac:dyDescent="0.25">
      <c r="C6892" s="74"/>
    </row>
    <row r="6893" spans="3:3" ht="30.75" customHeight="1" x14ac:dyDescent="0.25">
      <c r="C6893" s="74"/>
    </row>
    <row r="6894" spans="3:3" ht="30.75" customHeight="1" x14ac:dyDescent="0.25">
      <c r="C6894" s="74"/>
    </row>
    <row r="6895" spans="3:3" ht="30.75" customHeight="1" x14ac:dyDescent="0.25">
      <c r="C6895" s="74"/>
    </row>
    <row r="6896" spans="3:3" ht="30.75" customHeight="1" x14ac:dyDescent="0.25">
      <c r="C6896" s="74"/>
    </row>
    <row r="6897" spans="3:3" ht="30.75" customHeight="1" x14ac:dyDescent="0.25">
      <c r="C6897" s="74"/>
    </row>
    <row r="6898" spans="3:3" ht="30.75" customHeight="1" x14ac:dyDescent="0.25">
      <c r="C6898" s="74"/>
    </row>
    <row r="6899" spans="3:3" ht="30.75" customHeight="1" x14ac:dyDescent="0.25">
      <c r="C6899" s="74"/>
    </row>
    <row r="6900" spans="3:3" ht="30.75" customHeight="1" x14ac:dyDescent="0.25">
      <c r="C6900" s="74"/>
    </row>
    <row r="6901" spans="3:3" ht="30.75" customHeight="1" x14ac:dyDescent="0.25">
      <c r="C6901" s="74"/>
    </row>
    <row r="6902" spans="3:3" ht="30.75" customHeight="1" x14ac:dyDescent="0.25">
      <c r="C6902" s="74"/>
    </row>
    <row r="6903" spans="3:3" ht="30.75" customHeight="1" x14ac:dyDescent="0.25">
      <c r="C6903" s="74"/>
    </row>
    <row r="6904" spans="3:3" ht="30.75" customHeight="1" x14ac:dyDescent="0.25">
      <c r="C6904" s="74"/>
    </row>
    <row r="6905" spans="3:3" ht="30.75" customHeight="1" x14ac:dyDescent="0.25">
      <c r="C6905" s="74"/>
    </row>
    <row r="6906" spans="3:3" ht="30.75" customHeight="1" x14ac:dyDescent="0.25">
      <c r="C6906" s="74"/>
    </row>
    <row r="6907" spans="3:3" ht="30.75" customHeight="1" x14ac:dyDescent="0.25">
      <c r="C6907" s="74"/>
    </row>
    <row r="6908" spans="3:3" ht="30.75" customHeight="1" x14ac:dyDescent="0.25">
      <c r="C6908" s="74"/>
    </row>
    <row r="6909" spans="3:3" ht="30.75" customHeight="1" x14ac:dyDescent="0.25">
      <c r="C6909" s="74"/>
    </row>
    <row r="6910" spans="3:3" ht="30.75" customHeight="1" x14ac:dyDescent="0.25">
      <c r="C6910" s="74"/>
    </row>
    <row r="6911" spans="3:3" ht="30.75" customHeight="1" x14ac:dyDescent="0.25">
      <c r="C6911" s="74"/>
    </row>
    <row r="6912" spans="3:3" ht="30.75" customHeight="1" x14ac:dyDescent="0.25">
      <c r="C6912" s="74"/>
    </row>
    <row r="6913" spans="3:3" ht="30.75" customHeight="1" x14ac:dyDescent="0.25">
      <c r="C6913" s="74"/>
    </row>
    <row r="6914" spans="3:3" ht="30.75" customHeight="1" x14ac:dyDescent="0.25">
      <c r="C6914" s="74"/>
    </row>
    <row r="6915" spans="3:3" ht="30.75" customHeight="1" x14ac:dyDescent="0.25">
      <c r="C6915" s="74"/>
    </row>
    <row r="6916" spans="3:3" ht="30.75" customHeight="1" x14ac:dyDescent="0.25">
      <c r="C6916" s="74"/>
    </row>
    <row r="6917" spans="3:3" ht="30.75" customHeight="1" x14ac:dyDescent="0.25">
      <c r="C6917" s="74"/>
    </row>
    <row r="6918" spans="3:3" ht="30.75" customHeight="1" x14ac:dyDescent="0.25">
      <c r="C6918" s="74"/>
    </row>
    <row r="6919" spans="3:3" ht="30.75" customHeight="1" x14ac:dyDescent="0.25">
      <c r="C6919" s="74"/>
    </row>
    <row r="6920" spans="3:3" ht="30.75" customHeight="1" x14ac:dyDescent="0.25">
      <c r="C6920" s="74"/>
    </row>
    <row r="6921" spans="3:3" ht="30.75" customHeight="1" x14ac:dyDescent="0.25">
      <c r="C6921" s="74"/>
    </row>
    <row r="6922" spans="3:3" ht="30.75" customHeight="1" x14ac:dyDescent="0.25">
      <c r="C6922" s="74"/>
    </row>
    <row r="6923" spans="3:3" ht="30.75" customHeight="1" x14ac:dyDescent="0.25">
      <c r="C6923" s="74"/>
    </row>
    <row r="6924" spans="3:3" ht="30.75" customHeight="1" x14ac:dyDescent="0.25">
      <c r="C6924" s="74"/>
    </row>
    <row r="6925" spans="3:3" ht="30.75" customHeight="1" x14ac:dyDescent="0.25">
      <c r="C6925" s="74"/>
    </row>
    <row r="6926" spans="3:3" ht="30.75" customHeight="1" x14ac:dyDescent="0.25">
      <c r="C6926" s="74"/>
    </row>
    <row r="6927" spans="3:3" ht="30.75" customHeight="1" x14ac:dyDescent="0.25">
      <c r="C6927" s="74"/>
    </row>
    <row r="6928" spans="3:3" ht="30.75" customHeight="1" x14ac:dyDescent="0.25">
      <c r="C6928" s="74"/>
    </row>
    <row r="6929" spans="3:3" ht="30.75" customHeight="1" x14ac:dyDescent="0.25">
      <c r="C6929" s="74"/>
    </row>
    <row r="6930" spans="3:3" ht="30.75" customHeight="1" x14ac:dyDescent="0.25">
      <c r="C6930" s="74"/>
    </row>
    <row r="6931" spans="3:3" ht="30.75" customHeight="1" x14ac:dyDescent="0.25">
      <c r="C6931" s="74"/>
    </row>
    <row r="6932" spans="3:3" ht="30.75" customHeight="1" x14ac:dyDescent="0.25">
      <c r="C6932" s="74"/>
    </row>
    <row r="6933" spans="3:3" ht="30.75" customHeight="1" x14ac:dyDescent="0.25">
      <c r="C6933" s="74"/>
    </row>
    <row r="6934" spans="3:3" ht="30.75" customHeight="1" x14ac:dyDescent="0.25">
      <c r="C6934" s="74"/>
    </row>
    <row r="6935" spans="3:3" ht="30.75" customHeight="1" x14ac:dyDescent="0.25">
      <c r="C6935" s="74"/>
    </row>
    <row r="6936" spans="3:3" ht="30.75" customHeight="1" x14ac:dyDescent="0.25">
      <c r="C6936" s="74"/>
    </row>
    <row r="6937" spans="3:3" ht="30.75" customHeight="1" x14ac:dyDescent="0.25">
      <c r="C6937" s="74"/>
    </row>
    <row r="6938" spans="3:3" ht="30.75" customHeight="1" x14ac:dyDescent="0.25">
      <c r="C6938" s="74"/>
    </row>
    <row r="6939" spans="3:3" ht="30.75" customHeight="1" x14ac:dyDescent="0.25">
      <c r="C6939" s="74"/>
    </row>
    <row r="6940" spans="3:3" ht="30.75" customHeight="1" x14ac:dyDescent="0.25">
      <c r="C6940" s="74"/>
    </row>
    <row r="6941" spans="3:3" ht="30.75" customHeight="1" x14ac:dyDescent="0.25">
      <c r="C6941" s="74"/>
    </row>
    <row r="6942" spans="3:3" ht="30.75" customHeight="1" x14ac:dyDescent="0.25">
      <c r="C6942" s="74"/>
    </row>
    <row r="6943" spans="3:3" ht="30.75" customHeight="1" x14ac:dyDescent="0.25">
      <c r="C6943" s="74"/>
    </row>
    <row r="6944" spans="3:3" ht="30.75" customHeight="1" x14ac:dyDescent="0.25">
      <c r="C6944" s="74"/>
    </row>
    <row r="6945" spans="3:3" ht="30.75" customHeight="1" x14ac:dyDescent="0.25">
      <c r="C6945" s="74"/>
    </row>
    <row r="6946" spans="3:3" ht="30.75" customHeight="1" x14ac:dyDescent="0.25">
      <c r="C6946" s="74"/>
    </row>
    <row r="6947" spans="3:3" ht="30.75" customHeight="1" x14ac:dyDescent="0.25">
      <c r="C6947" s="74"/>
    </row>
    <row r="6948" spans="3:3" ht="30.75" customHeight="1" x14ac:dyDescent="0.25">
      <c r="C6948" s="74"/>
    </row>
    <row r="6949" spans="3:3" ht="30.75" customHeight="1" x14ac:dyDescent="0.25">
      <c r="C6949" s="74"/>
    </row>
    <row r="6950" spans="3:3" ht="30.75" customHeight="1" x14ac:dyDescent="0.25">
      <c r="C6950" s="74"/>
    </row>
    <row r="6951" spans="3:3" ht="30.75" customHeight="1" x14ac:dyDescent="0.25">
      <c r="C6951" s="74"/>
    </row>
    <row r="6952" spans="3:3" ht="30.75" customHeight="1" x14ac:dyDescent="0.25">
      <c r="C6952" s="74"/>
    </row>
    <row r="6953" spans="3:3" ht="30.75" customHeight="1" x14ac:dyDescent="0.25">
      <c r="C6953" s="74"/>
    </row>
    <row r="6954" spans="3:3" ht="30.75" customHeight="1" x14ac:dyDescent="0.25">
      <c r="C6954" s="74"/>
    </row>
    <row r="6955" spans="3:3" ht="30.75" customHeight="1" x14ac:dyDescent="0.25">
      <c r="C6955" s="74"/>
    </row>
    <row r="6956" spans="3:3" ht="30.75" customHeight="1" x14ac:dyDescent="0.25">
      <c r="C6956" s="74"/>
    </row>
    <row r="6957" spans="3:3" ht="30.75" customHeight="1" x14ac:dyDescent="0.25">
      <c r="C6957" s="74"/>
    </row>
    <row r="6958" spans="3:3" ht="30.75" customHeight="1" x14ac:dyDescent="0.25">
      <c r="C6958" s="74"/>
    </row>
    <row r="6959" spans="3:3" ht="30.75" customHeight="1" x14ac:dyDescent="0.25">
      <c r="C6959" s="74"/>
    </row>
    <row r="6960" spans="3:3" ht="30.75" customHeight="1" x14ac:dyDescent="0.25">
      <c r="C6960" s="74"/>
    </row>
    <row r="6961" spans="3:3" ht="30.75" customHeight="1" x14ac:dyDescent="0.25">
      <c r="C6961" s="74"/>
    </row>
    <row r="6962" spans="3:3" ht="30.75" customHeight="1" x14ac:dyDescent="0.25">
      <c r="C6962" s="74"/>
    </row>
    <row r="6963" spans="3:3" ht="30.75" customHeight="1" x14ac:dyDescent="0.25">
      <c r="C6963" s="74"/>
    </row>
    <row r="6964" spans="3:3" ht="30.75" customHeight="1" x14ac:dyDescent="0.25">
      <c r="C6964" s="74"/>
    </row>
    <row r="6965" spans="3:3" ht="30.75" customHeight="1" x14ac:dyDescent="0.25">
      <c r="C6965" s="74"/>
    </row>
    <row r="6966" spans="3:3" ht="30.75" customHeight="1" x14ac:dyDescent="0.25">
      <c r="C6966" s="74"/>
    </row>
    <row r="6967" spans="3:3" ht="30.75" customHeight="1" x14ac:dyDescent="0.25">
      <c r="C6967" s="74"/>
    </row>
    <row r="6968" spans="3:3" ht="30.75" customHeight="1" x14ac:dyDescent="0.25">
      <c r="C6968" s="74"/>
    </row>
    <row r="6969" spans="3:3" ht="30.75" customHeight="1" x14ac:dyDescent="0.25">
      <c r="C6969" s="74"/>
    </row>
    <row r="6970" spans="3:3" ht="30.75" customHeight="1" x14ac:dyDescent="0.25">
      <c r="C6970" s="74"/>
    </row>
    <row r="6971" spans="3:3" ht="30.75" customHeight="1" x14ac:dyDescent="0.25">
      <c r="C6971" s="74"/>
    </row>
    <row r="6972" spans="3:3" ht="30.75" customHeight="1" x14ac:dyDescent="0.25">
      <c r="C6972" s="74"/>
    </row>
    <row r="6973" spans="3:3" ht="30.75" customHeight="1" x14ac:dyDescent="0.25">
      <c r="C6973" s="74"/>
    </row>
    <row r="6974" spans="3:3" ht="30.75" customHeight="1" x14ac:dyDescent="0.25">
      <c r="C6974" s="74"/>
    </row>
    <row r="6975" spans="3:3" ht="30.75" customHeight="1" x14ac:dyDescent="0.25">
      <c r="C6975" s="74"/>
    </row>
    <row r="6976" spans="3:3" ht="30.75" customHeight="1" x14ac:dyDescent="0.25">
      <c r="C6976" s="74"/>
    </row>
    <row r="6977" spans="3:3" ht="30.75" customHeight="1" x14ac:dyDescent="0.25">
      <c r="C6977" s="74"/>
    </row>
    <row r="6978" spans="3:3" ht="30.75" customHeight="1" x14ac:dyDescent="0.25">
      <c r="C6978" s="74"/>
    </row>
    <row r="6979" spans="3:3" ht="30.75" customHeight="1" x14ac:dyDescent="0.25">
      <c r="C6979" s="74"/>
    </row>
    <row r="6980" spans="3:3" ht="30.75" customHeight="1" x14ac:dyDescent="0.25">
      <c r="C6980" s="74"/>
    </row>
    <row r="6981" spans="3:3" ht="30.75" customHeight="1" x14ac:dyDescent="0.25">
      <c r="C6981" s="74"/>
    </row>
    <row r="6982" spans="3:3" ht="30.75" customHeight="1" x14ac:dyDescent="0.25">
      <c r="C6982" s="74"/>
    </row>
    <row r="6983" spans="3:3" ht="30.75" customHeight="1" x14ac:dyDescent="0.25">
      <c r="C6983" s="74"/>
    </row>
    <row r="6984" spans="3:3" ht="30.75" customHeight="1" x14ac:dyDescent="0.25">
      <c r="C6984" s="74"/>
    </row>
    <row r="6985" spans="3:3" ht="30.75" customHeight="1" x14ac:dyDescent="0.25">
      <c r="C6985" s="74"/>
    </row>
    <row r="6986" spans="3:3" ht="30.75" customHeight="1" x14ac:dyDescent="0.25">
      <c r="C6986" s="74"/>
    </row>
    <row r="6987" spans="3:3" ht="30.75" customHeight="1" x14ac:dyDescent="0.25">
      <c r="C6987" s="74"/>
    </row>
    <row r="6988" spans="3:3" ht="30.75" customHeight="1" x14ac:dyDescent="0.25">
      <c r="C6988" s="74"/>
    </row>
    <row r="6989" spans="3:3" ht="30.75" customHeight="1" x14ac:dyDescent="0.25">
      <c r="C6989" s="74"/>
    </row>
    <row r="6990" spans="3:3" ht="30.75" customHeight="1" x14ac:dyDescent="0.25">
      <c r="C6990" s="74"/>
    </row>
    <row r="6991" spans="3:3" ht="30.75" customHeight="1" x14ac:dyDescent="0.25">
      <c r="C6991" s="74"/>
    </row>
    <row r="6992" spans="3:3" ht="30.75" customHeight="1" x14ac:dyDescent="0.25">
      <c r="C6992" s="74"/>
    </row>
    <row r="6993" spans="3:3" ht="30.75" customHeight="1" x14ac:dyDescent="0.25">
      <c r="C6993" s="74"/>
    </row>
    <row r="6994" spans="3:3" ht="30.75" customHeight="1" x14ac:dyDescent="0.25">
      <c r="C6994" s="74"/>
    </row>
    <row r="6995" spans="3:3" ht="30.75" customHeight="1" x14ac:dyDescent="0.25">
      <c r="C6995" s="74"/>
    </row>
    <row r="6996" spans="3:3" ht="30.75" customHeight="1" x14ac:dyDescent="0.25">
      <c r="C6996" s="74"/>
    </row>
    <row r="6997" spans="3:3" ht="30.75" customHeight="1" x14ac:dyDescent="0.25">
      <c r="C6997" s="74"/>
    </row>
    <row r="6998" spans="3:3" ht="30.75" customHeight="1" x14ac:dyDescent="0.25">
      <c r="C6998" s="74"/>
    </row>
    <row r="6999" spans="3:3" ht="30.75" customHeight="1" x14ac:dyDescent="0.25">
      <c r="C6999" s="74"/>
    </row>
    <row r="7000" spans="3:3" ht="30.75" customHeight="1" x14ac:dyDescent="0.25">
      <c r="C7000" s="74"/>
    </row>
    <row r="7001" spans="3:3" ht="30.75" customHeight="1" x14ac:dyDescent="0.25">
      <c r="C7001" s="74"/>
    </row>
    <row r="7002" spans="3:3" ht="30.75" customHeight="1" x14ac:dyDescent="0.25">
      <c r="C7002" s="74"/>
    </row>
    <row r="7003" spans="3:3" ht="30.75" customHeight="1" x14ac:dyDescent="0.25">
      <c r="C7003" s="74"/>
    </row>
    <row r="7004" spans="3:3" ht="30.75" customHeight="1" x14ac:dyDescent="0.25">
      <c r="C7004" s="74"/>
    </row>
    <row r="7005" spans="3:3" ht="30.75" customHeight="1" x14ac:dyDescent="0.25">
      <c r="C7005" s="74"/>
    </row>
    <row r="7006" spans="3:3" ht="30.75" customHeight="1" x14ac:dyDescent="0.25">
      <c r="C7006" s="74"/>
    </row>
    <row r="7007" spans="3:3" ht="30.75" customHeight="1" x14ac:dyDescent="0.25">
      <c r="C7007" s="74"/>
    </row>
    <row r="7008" spans="3:3" ht="30.75" customHeight="1" x14ac:dyDescent="0.25">
      <c r="C7008" s="74"/>
    </row>
    <row r="7009" spans="3:3" ht="30.75" customHeight="1" x14ac:dyDescent="0.25">
      <c r="C7009" s="74"/>
    </row>
    <row r="7010" spans="3:3" ht="30.75" customHeight="1" x14ac:dyDescent="0.25">
      <c r="C7010" s="74"/>
    </row>
    <row r="7011" spans="3:3" ht="30.75" customHeight="1" x14ac:dyDescent="0.25">
      <c r="C7011" s="74"/>
    </row>
    <row r="7012" spans="3:3" ht="30.75" customHeight="1" x14ac:dyDescent="0.25">
      <c r="C7012" s="74"/>
    </row>
    <row r="7013" spans="3:3" ht="30.75" customHeight="1" x14ac:dyDescent="0.25">
      <c r="C7013" s="74"/>
    </row>
    <row r="7014" spans="3:3" ht="30.75" customHeight="1" x14ac:dyDescent="0.25">
      <c r="C7014" s="74"/>
    </row>
    <row r="7015" spans="3:3" ht="30.75" customHeight="1" x14ac:dyDescent="0.25">
      <c r="C7015" s="74"/>
    </row>
    <row r="7016" spans="3:3" ht="30.75" customHeight="1" x14ac:dyDescent="0.25">
      <c r="C7016" s="74"/>
    </row>
    <row r="7017" spans="3:3" ht="30.75" customHeight="1" x14ac:dyDescent="0.25">
      <c r="C7017" s="74"/>
    </row>
    <row r="7018" spans="3:3" ht="30.75" customHeight="1" x14ac:dyDescent="0.25">
      <c r="C7018" s="74"/>
    </row>
    <row r="7019" spans="3:3" ht="30.75" customHeight="1" x14ac:dyDescent="0.25">
      <c r="C7019" s="74"/>
    </row>
    <row r="7020" spans="3:3" ht="30.75" customHeight="1" x14ac:dyDescent="0.25">
      <c r="C7020" s="74"/>
    </row>
    <row r="7021" spans="3:3" ht="30.75" customHeight="1" x14ac:dyDescent="0.25">
      <c r="C7021" s="74"/>
    </row>
    <row r="7022" spans="3:3" ht="30.75" customHeight="1" x14ac:dyDescent="0.25">
      <c r="C7022" s="74"/>
    </row>
    <row r="7023" spans="3:3" ht="30.75" customHeight="1" x14ac:dyDescent="0.25">
      <c r="C7023" s="74"/>
    </row>
    <row r="7024" spans="3:3" ht="30.75" customHeight="1" x14ac:dyDescent="0.25">
      <c r="C7024" s="74"/>
    </row>
    <row r="7025" spans="3:3" ht="30.75" customHeight="1" x14ac:dyDescent="0.25">
      <c r="C7025" s="74"/>
    </row>
    <row r="7026" spans="3:3" ht="30.75" customHeight="1" x14ac:dyDescent="0.25">
      <c r="C7026" s="74"/>
    </row>
    <row r="7027" spans="3:3" ht="30.75" customHeight="1" x14ac:dyDescent="0.25">
      <c r="C7027" s="74"/>
    </row>
    <row r="7028" spans="3:3" ht="30.75" customHeight="1" x14ac:dyDescent="0.25">
      <c r="C7028" s="74"/>
    </row>
    <row r="7029" spans="3:3" ht="30.75" customHeight="1" x14ac:dyDescent="0.25">
      <c r="C7029" s="74"/>
    </row>
    <row r="7030" spans="3:3" ht="30.75" customHeight="1" x14ac:dyDescent="0.25">
      <c r="C7030" s="74"/>
    </row>
    <row r="7031" spans="3:3" ht="30.75" customHeight="1" x14ac:dyDescent="0.25">
      <c r="C7031" s="74"/>
    </row>
    <row r="7032" spans="3:3" ht="30.75" customHeight="1" x14ac:dyDescent="0.25">
      <c r="C7032" s="74"/>
    </row>
    <row r="7033" spans="3:3" ht="30.75" customHeight="1" x14ac:dyDescent="0.25">
      <c r="C7033" s="74"/>
    </row>
    <row r="7034" spans="3:3" ht="30.75" customHeight="1" x14ac:dyDescent="0.25">
      <c r="C7034" s="74"/>
    </row>
    <row r="7035" spans="3:3" ht="30.75" customHeight="1" x14ac:dyDescent="0.25">
      <c r="C7035" s="74"/>
    </row>
    <row r="7036" spans="3:3" ht="30.75" customHeight="1" x14ac:dyDescent="0.25">
      <c r="C7036" s="74"/>
    </row>
    <row r="7037" spans="3:3" ht="30.75" customHeight="1" x14ac:dyDescent="0.25">
      <c r="C7037" s="74"/>
    </row>
    <row r="7038" spans="3:3" ht="30.75" customHeight="1" x14ac:dyDescent="0.25">
      <c r="C7038" s="74"/>
    </row>
    <row r="7039" spans="3:3" ht="30.75" customHeight="1" x14ac:dyDescent="0.25">
      <c r="C7039" s="74"/>
    </row>
    <row r="7040" spans="3:3" ht="30.75" customHeight="1" x14ac:dyDescent="0.25">
      <c r="C7040" s="74"/>
    </row>
    <row r="7041" spans="3:3" ht="30.75" customHeight="1" x14ac:dyDescent="0.25">
      <c r="C7041" s="74"/>
    </row>
    <row r="7042" spans="3:3" ht="30.75" customHeight="1" x14ac:dyDescent="0.25">
      <c r="C7042" s="74"/>
    </row>
    <row r="7043" spans="3:3" ht="30.75" customHeight="1" x14ac:dyDescent="0.25">
      <c r="C7043" s="74"/>
    </row>
    <row r="7044" spans="3:3" ht="30.75" customHeight="1" x14ac:dyDescent="0.25">
      <c r="C7044" s="74"/>
    </row>
    <row r="7045" spans="3:3" ht="30.75" customHeight="1" x14ac:dyDescent="0.25">
      <c r="C7045" s="74"/>
    </row>
    <row r="7046" spans="3:3" ht="30.75" customHeight="1" x14ac:dyDescent="0.25">
      <c r="C7046" s="74"/>
    </row>
    <row r="7047" spans="3:3" ht="30.75" customHeight="1" x14ac:dyDescent="0.25">
      <c r="C7047" s="74"/>
    </row>
    <row r="7048" spans="3:3" ht="30.75" customHeight="1" x14ac:dyDescent="0.25">
      <c r="C7048" s="74"/>
    </row>
    <row r="7049" spans="3:3" ht="30.75" customHeight="1" x14ac:dyDescent="0.25">
      <c r="C7049" s="74"/>
    </row>
    <row r="7050" spans="3:3" ht="30.75" customHeight="1" x14ac:dyDescent="0.25">
      <c r="C7050" s="74"/>
    </row>
    <row r="7051" spans="3:3" ht="30.75" customHeight="1" x14ac:dyDescent="0.25">
      <c r="C7051" s="74"/>
    </row>
    <row r="7052" spans="3:3" ht="30.75" customHeight="1" x14ac:dyDescent="0.25">
      <c r="C7052" s="74"/>
    </row>
    <row r="7053" spans="3:3" ht="30.75" customHeight="1" x14ac:dyDescent="0.25">
      <c r="C7053" s="74"/>
    </row>
    <row r="7054" spans="3:3" ht="30.75" customHeight="1" x14ac:dyDescent="0.25">
      <c r="C7054" s="74"/>
    </row>
    <row r="7055" spans="3:3" ht="30.75" customHeight="1" x14ac:dyDescent="0.25">
      <c r="C7055" s="74"/>
    </row>
    <row r="7056" spans="3:3" ht="30.75" customHeight="1" x14ac:dyDescent="0.25">
      <c r="C7056" s="74"/>
    </row>
    <row r="7057" spans="3:3" ht="30.75" customHeight="1" x14ac:dyDescent="0.25">
      <c r="C7057" s="74"/>
    </row>
    <row r="7058" spans="3:3" ht="30.75" customHeight="1" x14ac:dyDescent="0.25">
      <c r="C7058" s="74"/>
    </row>
    <row r="7059" spans="3:3" ht="30.75" customHeight="1" x14ac:dyDescent="0.25">
      <c r="C7059" s="74"/>
    </row>
    <row r="7060" spans="3:3" ht="30.75" customHeight="1" x14ac:dyDescent="0.25">
      <c r="C7060" s="74"/>
    </row>
    <row r="7061" spans="3:3" ht="30.75" customHeight="1" x14ac:dyDescent="0.25">
      <c r="C7061" s="74"/>
    </row>
    <row r="7062" spans="3:3" ht="30.75" customHeight="1" x14ac:dyDescent="0.25">
      <c r="C7062" s="74"/>
    </row>
    <row r="7063" spans="3:3" ht="30.75" customHeight="1" x14ac:dyDescent="0.25">
      <c r="C7063" s="74"/>
    </row>
    <row r="7064" spans="3:3" ht="30.75" customHeight="1" x14ac:dyDescent="0.25">
      <c r="C7064" s="74"/>
    </row>
    <row r="7065" spans="3:3" ht="30.75" customHeight="1" x14ac:dyDescent="0.25">
      <c r="C7065" s="74"/>
    </row>
    <row r="7066" spans="3:3" ht="30.75" customHeight="1" x14ac:dyDescent="0.25">
      <c r="C7066" s="74"/>
    </row>
    <row r="7067" spans="3:3" ht="30.75" customHeight="1" x14ac:dyDescent="0.25">
      <c r="C7067" s="74"/>
    </row>
    <row r="7068" spans="3:3" ht="30.75" customHeight="1" x14ac:dyDescent="0.25">
      <c r="C7068" s="74"/>
    </row>
    <row r="7069" spans="3:3" ht="30.75" customHeight="1" x14ac:dyDescent="0.25">
      <c r="C7069" s="74"/>
    </row>
    <row r="7070" spans="3:3" ht="30.75" customHeight="1" x14ac:dyDescent="0.25">
      <c r="C7070" s="74"/>
    </row>
    <row r="7071" spans="3:3" ht="30.75" customHeight="1" x14ac:dyDescent="0.25">
      <c r="C7071" s="74"/>
    </row>
    <row r="7072" spans="3:3" ht="30.75" customHeight="1" x14ac:dyDescent="0.25">
      <c r="C7072" s="74"/>
    </row>
    <row r="7073" spans="3:3" ht="30.75" customHeight="1" x14ac:dyDescent="0.25">
      <c r="C7073" s="74"/>
    </row>
    <row r="7074" spans="3:3" ht="30.75" customHeight="1" x14ac:dyDescent="0.25">
      <c r="C7074" s="74"/>
    </row>
    <row r="7075" spans="3:3" ht="30.75" customHeight="1" x14ac:dyDescent="0.25">
      <c r="C7075" s="74"/>
    </row>
    <row r="7076" spans="3:3" ht="30.75" customHeight="1" x14ac:dyDescent="0.25">
      <c r="C7076" s="74"/>
    </row>
    <row r="7077" spans="3:3" ht="30.75" customHeight="1" x14ac:dyDescent="0.25">
      <c r="C7077" s="74"/>
    </row>
    <row r="7078" spans="3:3" ht="30.75" customHeight="1" x14ac:dyDescent="0.25">
      <c r="C7078" s="74"/>
    </row>
    <row r="7079" spans="3:3" ht="30.75" customHeight="1" x14ac:dyDescent="0.25">
      <c r="C7079" s="74"/>
    </row>
    <row r="7080" spans="3:3" ht="30.75" customHeight="1" x14ac:dyDescent="0.25">
      <c r="C7080" s="74"/>
    </row>
    <row r="7081" spans="3:3" ht="30.75" customHeight="1" x14ac:dyDescent="0.25">
      <c r="C7081" s="74"/>
    </row>
    <row r="7082" spans="3:3" ht="30.75" customHeight="1" x14ac:dyDescent="0.25">
      <c r="C7082" s="74"/>
    </row>
    <row r="7083" spans="3:3" ht="30.75" customHeight="1" x14ac:dyDescent="0.25">
      <c r="C7083" s="74"/>
    </row>
    <row r="7084" spans="3:3" ht="30.75" customHeight="1" x14ac:dyDescent="0.25">
      <c r="C7084" s="74"/>
    </row>
    <row r="7085" spans="3:3" ht="30.75" customHeight="1" x14ac:dyDescent="0.25">
      <c r="C7085" s="74"/>
    </row>
    <row r="7086" spans="3:3" ht="30.75" customHeight="1" x14ac:dyDescent="0.25">
      <c r="C7086" s="74"/>
    </row>
    <row r="7087" spans="3:3" ht="30.75" customHeight="1" x14ac:dyDescent="0.25">
      <c r="C7087" s="74"/>
    </row>
    <row r="7088" spans="3:3" ht="30.75" customHeight="1" x14ac:dyDescent="0.25">
      <c r="C7088" s="74"/>
    </row>
    <row r="7089" spans="3:3" ht="30.75" customHeight="1" x14ac:dyDescent="0.25">
      <c r="C7089" s="74"/>
    </row>
    <row r="7090" spans="3:3" ht="30.75" customHeight="1" x14ac:dyDescent="0.25">
      <c r="C7090" s="74"/>
    </row>
    <row r="7091" spans="3:3" ht="30.75" customHeight="1" x14ac:dyDescent="0.25">
      <c r="C7091" s="74"/>
    </row>
    <row r="7092" spans="3:3" ht="30.75" customHeight="1" x14ac:dyDescent="0.25">
      <c r="C7092" s="74"/>
    </row>
    <row r="7093" spans="3:3" ht="30.75" customHeight="1" x14ac:dyDescent="0.25">
      <c r="C7093" s="74"/>
    </row>
    <row r="7094" spans="3:3" ht="30.75" customHeight="1" x14ac:dyDescent="0.25">
      <c r="C7094" s="74"/>
    </row>
    <row r="7095" spans="3:3" ht="30.75" customHeight="1" x14ac:dyDescent="0.25">
      <c r="C7095" s="74"/>
    </row>
    <row r="7096" spans="3:3" ht="30.75" customHeight="1" x14ac:dyDescent="0.25">
      <c r="C7096" s="74"/>
    </row>
    <row r="7097" spans="3:3" ht="30.75" customHeight="1" x14ac:dyDescent="0.25">
      <c r="C7097" s="74"/>
    </row>
    <row r="7098" spans="3:3" ht="30.75" customHeight="1" x14ac:dyDescent="0.25">
      <c r="C7098" s="74"/>
    </row>
    <row r="7099" spans="3:3" ht="30.75" customHeight="1" x14ac:dyDescent="0.25">
      <c r="C7099" s="74"/>
    </row>
    <row r="7100" spans="3:3" ht="30.75" customHeight="1" x14ac:dyDescent="0.25">
      <c r="C7100" s="74"/>
    </row>
    <row r="7101" spans="3:3" ht="30.75" customHeight="1" x14ac:dyDescent="0.25">
      <c r="C7101" s="74"/>
    </row>
    <row r="7102" spans="3:3" ht="30.75" customHeight="1" x14ac:dyDescent="0.25">
      <c r="C7102" s="74"/>
    </row>
    <row r="7103" spans="3:3" ht="30.75" customHeight="1" x14ac:dyDescent="0.25">
      <c r="C7103" s="74"/>
    </row>
    <row r="7104" spans="3:3" ht="30.75" customHeight="1" x14ac:dyDescent="0.25">
      <c r="C7104" s="74"/>
    </row>
    <row r="7105" spans="3:3" ht="30.75" customHeight="1" x14ac:dyDescent="0.25">
      <c r="C7105" s="74"/>
    </row>
    <row r="7106" spans="3:3" ht="30.75" customHeight="1" x14ac:dyDescent="0.25">
      <c r="C7106" s="74"/>
    </row>
    <row r="7107" spans="3:3" ht="30.75" customHeight="1" x14ac:dyDescent="0.25">
      <c r="C7107" s="74"/>
    </row>
    <row r="7108" spans="3:3" ht="30.75" customHeight="1" x14ac:dyDescent="0.25">
      <c r="C7108" s="74"/>
    </row>
    <row r="7109" spans="3:3" ht="30.75" customHeight="1" x14ac:dyDescent="0.25">
      <c r="C7109" s="74"/>
    </row>
    <row r="7110" spans="3:3" ht="30.75" customHeight="1" x14ac:dyDescent="0.25">
      <c r="C7110" s="74"/>
    </row>
    <row r="7111" spans="3:3" ht="30.75" customHeight="1" x14ac:dyDescent="0.25">
      <c r="C7111" s="74"/>
    </row>
    <row r="7112" spans="3:3" ht="30.75" customHeight="1" x14ac:dyDescent="0.25">
      <c r="C7112" s="74"/>
    </row>
    <row r="7113" spans="3:3" ht="30.75" customHeight="1" x14ac:dyDescent="0.25">
      <c r="C7113" s="74"/>
    </row>
    <row r="7114" spans="3:3" ht="30.75" customHeight="1" x14ac:dyDescent="0.25">
      <c r="C7114" s="74"/>
    </row>
    <row r="7115" spans="3:3" ht="30.75" customHeight="1" x14ac:dyDescent="0.25">
      <c r="C7115" s="74"/>
    </row>
    <row r="7116" spans="3:3" ht="30.75" customHeight="1" x14ac:dyDescent="0.25">
      <c r="C7116" s="74"/>
    </row>
    <row r="7117" spans="3:3" ht="30.75" customHeight="1" x14ac:dyDescent="0.25">
      <c r="C7117" s="74"/>
    </row>
    <row r="7118" spans="3:3" ht="30.75" customHeight="1" x14ac:dyDescent="0.25">
      <c r="C7118" s="74"/>
    </row>
    <row r="7119" spans="3:3" ht="30.75" customHeight="1" x14ac:dyDescent="0.25">
      <c r="C7119" s="74"/>
    </row>
    <row r="7120" spans="3:3" ht="30.75" customHeight="1" x14ac:dyDescent="0.25">
      <c r="C7120" s="74"/>
    </row>
    <row r="7121" spans="3:3" ht="30.75" customHeight="1" x14ac:dyDescent="0.25">
      <c r="C7121" s="74"/>
    </row>
    <row r="7122" spans="3:3" ht="30.75" customHeight="1" x14ac:dyDescent="0.25">
      <c r="C7122" s="74"/>
    </row>
    <row r="7123" spans="3:3" ht="30.75" customHeight="1" x14ac:dyDescent="0.25">
      <c r="C7123" s="74"/>
    </row>
    <row r="7124" spans="3:3" ht="30.75" customHeight="1" x14ac:dyDescent="0.25">
      <c r="C7124" s="74"/>
    </row>
    <row r="7125" spans="3:3" ht="30.75" customHeight="1" x14ac:dyDescent="0.25">
      <c r="C7125" s="74"/>
    </row>
    <row r="7126" spans="3:3" ht="30.75" customHeight="1" x14ac:dyDescent="0.25">
      <c r="C7126" s="74"/>
    </row>
    <row r="7127" spans="3:3" ht="30.75" customHeight="1" x14ac:dyDescent="0.25">
      <c r="C7127" s="74"/>
    </row>
    <row r="7128" spans="3:3" ht="30.75" customHeight="1" x14ac:dyDescent="0.25">
      <c r="C7128" s="74"/>
    </row>
    <row r="7129" spans="3:3" ht="30.75" customHeight="1" x14ac:dyDescent="0.25">
      <c r="C7129" s="74"/>
    </row>
    <row r="7130" spans="3:3" ht="30.75" customHeight="1" x14ac:dyDescent="0.25">
      <c r="C7130" s="74"/>
    </row>
    <row r="7131" spans="3:3" ht="30.75" customHeight="1" x14ac:dyDescent="0.25">
      <c r="C7131" s="74"/>
    </row>
    <row r="7132" spans="3:3" ht="30.75" customHeight="1" x14ac:dyDescent="0.25">
      <c r="C7132" s="74"/>
    </row>
    <row r="7133" spans="3:3" ht="30.75" customHeight="1" x14ac:dyDescent="0.25">
      <c r="C7133" s="74"/>
    </row>
    <row r="7134" spans="3:3" ht="30.75" customHeight="1" x14ac:dyDescent="0.25">
      <c r="C7134" s="74"/>
    </row>
    <row r="7135" spans="3:3" ht="30.75" customHeight="1" x14ac:dyDescent="0.25">
      <c r="C7135" s="74"/>
    </row>
    <row r="7136" spans="3:3" ht="30.75" customHeight="1" x14ac:dyDescent="0.25">
      <c r="C7136" s="74"/>
    </row>
    <row r="7137" spans="3:3" ht="30.75" customHeight="1" x14ac:dyDescent="0.25">
      <c r="C7137" s="74"/>
    </row>
    <row r="7138" spans="3:3" ht="30.75" customHeight="1" x14ac:dyDescent="0.25">
      <c r="C7138" s="74"/>
    </row>
    <row r="7139" spans="3:3" ht="30.75" customHeight="1" x14ac:dyDescent="0.25">
      <c r="C7139" s="74"/>
    </row>
    <row r="7140" spans="3:3" ht="30.75" customHeight="1" x14ac:dyDescent="0.25">
      <c r="C7140" s="74"/>
    </row>
    <row r="7141" spans="3:3" ht="30.75" customHeight="1" x14ac:dyDescent="0.25">
      <c r="C7141" s="74"/>
    </row>
    <row r="7142" spans="3:3" ht="30.75" customHeight="1" x14ac:dyDescent="0.25">
      <c r="C7142" s="74"/>
    </row>
  </sheetData>
  <pageMargins left="0.7" right="0.7" top="0.75" bottom="0.75" header="0.3" footer="0.3"/>
  <pageSetup scale="37" fitToHeight="0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E1516-7CF9-42A5-AE5B-DB7782C26D6F}">
  <sheetPr>
    <pageSetUpPr fitToPage="1"/>
  </sheetPr>
  <dimension ref="A2:B12"/>
  <sheetViews>
    <sheetView workbookViewId="0">
      <selection activeCell="D9" sqref="D9"/>
    </sheetView>
  </sheetViews>
  <sheetFormatPr defaultColWidth="30.85546875" defaultRowHeight="30.75" customHeight="1" x14ac:dyDescent="0.25"/>
  <cols>
    <col min="1" max="1" width="27.28515625" bestFit="1" customWidth="1"/>
    <col min="2" max="2" width="20.42578125" bestFit="1" customWidth="1"/>
  </cols>
  <sheetData>
    <row r="2" spans="1:2" ht="30.75" customHeight="1" x14ac:dyDescent="0.25">
      <c r="A2" s="17" t="s">
        <v>36</v>
      </c>
      <c r="B2" s="2" t="s">
        <v>84</v>
      </c>
    </row>
    <row r="3" spans="1:2" ht="30.75" customHeight="1" x14ac:dyDescent="0.25">
      <c r="A3" s="2" t="s">
        <v>20</v>
      </c>
      <c r="B3" s="61">
        <v>287</v>
      </c>
    </row>
    <row r="4" spans="1:2" ht="30.75" customHeight="1" x14ac:dyDescent="0.25">
      <c r="A4" s="2" t="s">
        <v>30</v>
      </c>
      <c r="B4" s="61">
        <v>171</v>
      </c>
    </row>
    <row r="5" spans="1:2" ht="30.75" customHeight="1" x14ac:dyDescent="0.25">
      <c r="A5" s="2" t="s">
        <v>31</v>
      </c>
      <c r="B5" s="61">
        <v>96</v>
      </c>
    </row>
    <row r="6" spans="1:2" ht="30.75" customHeight="1" x14ac:dyDescent="0.25">
      <c r="A6" s="2" t="s">
        <v>29</v>
      </c>
      <c r="B6" s="61">
        <v>325</v>
      </c>
    </row>
    <row r="7" spans="1:2" ht="30.75" customHeight="1" x14ac:dyDescent="0.25">
      <c r="A7" s="2" t="s">
        <v>14</v>
      </c>
      <c r="B7" s="61">
        <v>2762</v>
      </c>
    </row>
    <row r="8" spans="1:2" ht="30.75" customHeight="1" x14ac:dyDescent="0.25">
      <c r="A8" s="2" t="s">
        <v>25</v>
      </c>
      <c r="B8" s="61">
        <v>379</v>
      </c>
    </row>
    <row r="9" spans="1:2" ht="30.75" customHeight="1" x14ac:dyDescent="0.25">
      <c r="A9" s="2" t="s">
        <v>28</v>
      </c>
      <c r="B9" s="61">
        <v>332</v>
      </c>
    </row>
    <row r="10" spans="1:2" ht="30.75" customHeight="1" x14ac:dyDescent="0.25">
      <c r="A10" s="2" t="s">
        <v>16</v>
      </c>
      <c r="B10" s="61">
        <v>743</v>
      </c>
    </row>
    <row r="11" spans="1:2" ht="30.75" customHeight="1" x14ac:dyDescent="0.25">
      <c r="A11" s="2" t="s">
        <v>9</v>
      </c>
      <c r="B11" s="61">
        <v>2045</v>
      </c>
    </row>
    <row r="12" spans="1:2" ht="30.75" customHeight="1" x14ac:dyDescent="0.25">
      <c r="A12" s="2" t="s">
        <v>37</v>
      </c>
      <c r="B12" s="61">
        <v>7140</v>
      </c>
    </row>
  </sheetData>
  <pageMargins left="0.7" right="0.7" top="0.75" bottom="0.75" header="0.3" footer="0.3"/>
  <pageSetup fitToHeight="0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w E A A B Q S w M E F A A C A A g A j V y T W Q G / u i 2 k A A A A 9 g A A A B I A H A B D b 2 5 m a W c v U G F j a 2 F n Z S 5 4 b W w g o h g A K K A U A A A A A A A A A A A A A A A A A A A A A A A A A A A A h Y + x D o I w F E V / h X S n L b A Q 8 q i D k 4 k Y E x P j 2 p Q K j f A w t F j + z c F P 8 h f E K O r m e M 8 9 w 7 3 3 6 w 0 W Y 9 s E F 9 1 b 0 2 F O I s p J o F F 1 p c E q J 4 M 7 h i l Z C N h K d Z K V D i Y Z b T b a M i e 1 c + e M M e 8 9 9 Q n t + o r F n E f s U K x 3 q t a t J B / Z / J d D g 9 Z J V J o I 2 L / G i J h G S U q j l F M O b I Z Q G P w K 8 b T 3 2 f 5 A W A 6 N G 3 o t N I a r D b A 5 A n t / E A 9 Q S w M E F A A C A A g A j V y T W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1 c k 1 k F v W i h h g E A A P I E A A A T A B w A R m 9 y b X V s Y X M v U 2 V j d G l v b j E u b S C i G A A o o B Q A A A A A A A A A A A A A A A A A A A A A A A A A A A D t U k 1 r A j E Q v Q v + h x A v u 7 A I i u 2 h x Y N o S 6 V Q h b X 0 4 I r E 3 V F T s 8 m S m f U D 8 b 8 3 q 9 v W o t f e z C V k X u b N m 5 m H E J M 0 m o W n u / F Y r V Q r u B Q W E h Y u A a j B 2 k w B V S v M n d D k N g Y X e d r G o O o f x q 5 m x q y 8 Z 6 m g 3 j W a Q B N 6 v P s Q v S N Y j D r v d 8 3 G B q O B h p 6 V a 4 h 6 g C s y W T S y Q m p J O 9 Z B l A u d F n n R 0 J p P J 4 O 1 o p A E S S Q Z Y 3 2 r c M v 9 g O l c q Y C R z c E P S j F H e d P j 5 S S d t O 3 H f Y K 0 z U 8 g D 1 6 l T s o X n x z G P U F i U u b X u C u Y G n K d v o B I n F 7 u a E Z i 5 n o p k T L u n Z c K 2 L h E O 0 q F s V D C Y r v Q N f F / i L t L o R e O d 7 T L 4 J f U N a 1 x b m z a N S p P d Q G i d 0 V F s N 9 z k W V K x q L Y y V Q m P G B 9 T f e t e p F z C N i e u y f Y t Y S N 4 1 6 B Z k a 7 P + R Q l g g C k u n p W z H I H L 8 h g i 0 d w 7 B 2 A 5 9 q k c I F 1 I N M W C o W c g E N D R J 7 u 5 Y 0 m M / h 6 J h i G r u / a g 9 + t S L 1 1 c m c m 6 1 W r o x 5 T Z / f P H f z 3 H 9 5 7 g t Q S w E C L Q A U A A I A C A C N X J N Z A b + 6 L a Q A A A D 2 A A A A E g A A A A A A A A A A A A A A A A A A A A A A Q 2 9 u Z m l n L 1 B h Y 2 t h Z 2 U u e G 1 s U E s B A i 0 A F A A C A A g A j V y T W Q / K 6 a u k A A A A 6 Q A A A B M A A A A A A A A A A A A A A A A A 8 A A A A F t D b 2 5 0 Z W 5 0 X 1 R 5 c G V z X S 5 4 b W x Q S w E C L Q A U A A I A C A C N X J N Z B b 1 o o Y Y B A A D y B A A A E w A A A A A A A A A A A A A A A A D h A Q A A R m 9 y b X V s Y X M v U 2 V j d G l v b j E u b V B L B Q Y A A A A A A w A D A M I A A A C 0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T G A A A A A A A A H E Y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T a G V l d D E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k N m J j Z j k w N i 0 5 M z F l L T Q 0 Y 2 U t O D c y N S 0 w Y j U x O G Q 5 N W Y 2 Z G U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U 2 h l Z X Q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x N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T I t M T l U M D U 6 M D k 6 N T Y u O D Y y M D M 2 N V o i I C 8 + P E V u d H J 5 I F R 5 c G U 9 I k Z p b G x D b 2 x 1 b W 5 U e X B l c y I g V m F s d W U 9 I n N B d 2 N H Q m d Z R 0 F 3 P T 0 i I C 8 + P E V u d H J 5 I F R 5 c G U 9 I k Z p b G x D b 2 x 1 b W 5 O Y W 1 l c y I g V m F s d W U 9 I n N b J n F 1 b 3 Q 7 Y X B w b G l j Y X R p b 2 5 f a W Q m c X V v d D s s J n F 1 b 3 Q 7 S W 5 0 Z X J 2 a W V 3 I F R h a 2 V u I G 9 u J n F 1 b 3 Q 7 L C Z x d W 9 0 O 1 N 0 Y X R 1 c y Z x d W 9 0 O y w m c X V v d D t l d m V u d F 9 u Y W 1 l J n F 1 b 3 Q 7 L C Z x d W 9 0 O 0 R l c G F y d G 1 l b n Q m c X V v d D s s J n F 1 b 3 Q 7 U G 9 z d C B O Y W 1 l J n F 1 b 3 Q 7 L C Z x d W 9 0 O 0 9 m Z m V y Z W Q g U 2 F s Y X J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h l Z X Q x L 0 F 1 d G 9 S Z W 1 v d m V k Q 2 9 s d W 1 u c z E u e 2 F w c G x p Y 2 F 0 a W 9 u X 2 l k L D B 9 J n F 1 b 3 Q 7 L C Z x d W 9 0 O 1 N l Y 3 R p b 2 4 x L 1 N o Z W V 0 M S 9 B d X R v U m V t b 3 Z l Z E N v b H V t b n M x L n t J b n R l c n Z p Z X c g V G F r Z W 4 g b 2 4 s M X 0 m c X V v d D s s J n F 1 b 3 Q 7 U 2 V j d G l v b j E v U 2 h l Z X Q x L 0 F 1 d G 9 S Z W 1 v d m V k Q 2 9 s d W 1 u c z E u e 1 N 0 Y X R 1 c y w y f S Z x d W 9 0 O y w m c X V v d D t T Z W N 0 a W 9 u M S 9 T a G V l d D E v Q X V 0 b 1 J l b W 9 2 Z W R D b 2 x 1 b W 5 z M S 5 7 Z X Z l b n R f b m F t Z S w z f S Z x d W 9 0 O y w m c X V v d D t T Z W N 0 a W 9 u M S 9 T a G V l d D E v Q X V 0 b 1 J l b W 9 2 Z W R D b 2 x 1 b W 5 z M S 5 7 R G V w Y X J 0 b W V u d C w 0 f S Z x d W 9 0 O y w m c X V v d D t T Z W N 0 a W 9 u M S 9 T a G V l d D E v Q X V 0 b 1 J l b W 9 2 Z W R D b 2 x 1 b W 5 z M S 5 7 U G 9 z d C B O Y W 1 l L D V 9 J n F 1 b 3 Q 7 L C Z x d W 9 0 O 1 N l Y 3 R p b 2 4 x L 1 N o Z W V 0 M S 9 B d X R v U m V t b 3 Z l Z E N v b H V t b n M x L n t P Z m Z l c m V k I F N h b G F y e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T a G V l d D E v Q X V 0 b 1 J l b W 9 2 Z W R D b 2 x 1 b W 5 z M S 5 7 Y X B w b G l j Y X R p b 2 5 f a W Q s M H 0 m c X V v d D s s J n F 1 b 3 Q 7 U 2 V j d G l v b j E v U 2 h l Z X Q x L 0 F 1 d G 9 S Z W 1 v d m V k Q 2 9 s d W 1 u c z E u e 0 l u d G V y d m l l d y B U Y W t l b i B v b i w x f S Z x d W 9 0 O y w m c X V v d D t T Z W N 0 a W 9 u M S 9 T a G V l d D E v Q X V 0 b 1 J l b W 9 2 Z W R D b 2 x 1 b W 5 z M S 5 7 U 3 R h d H V z L D J 9 J n F 1 b 3 Q 7 L C Z x d W 9 0 O 1 N l Y 3 R p b 2 4 x L 1 N o Z W V 0 M S 9 B d X R v U m V t b 3 Z l Z E N v b H V t b n M x L n t l d m V u d F 9 u Y W 1 l L D N 9 J n F 1 b 3 Q 7 L C Z x d W 9 0 O 1 N l Y 3 R p b 2 4 x L 1 N o Z W V 0 M S 9 B d X R v U m V t b 3 Z l Z E N v b H V t b n M x L n t E Z X B h c n R t Z W 5 0 L D R 9 J n F 1 b 3 Q 7 L C Z x d W 9 0 O 1 N l Y 3 R p b 2 4 x L 1 N o Z W V 0 M S 9 B d X R v U m V t b 3 Z l Z E N v b H V t b n M x L n t Q b 3 N 0 I E 5 h b W U s N X 0 m c X V v d D s s J n F 1 b 3 Q 7 U 2 V j d G l v b j E v U 2 h l Z X Q x L 0 F 1 d G 9 S Z W 1 v d m V k Q 2 9 s d W 1 u c z E u e 0 9 m Z m V y Z W Q g U 2 F s Y X J 5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a G V l d D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h l Z X Q x L 1 N o Z W V 0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o Z W V 0 M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E l M j A o M i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k Z D Q 2 N j R l Z S 0 2 M D A 2 L T R k O W M t Y j Q z N S 1 h O G I z N G M 1 M j h k M T k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z E 2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x M i 0 x O V Q w N T o z N j o x O C 4 3 N j M w M z U 3 W i I g L z 4 8 R W 5 0 c n k g V H l w Z T 0 i R m l s b E N v b H V t b l R 5 c G V z I i B W Y W x 1 Z T 0 i c 0 F 3 Y 0 d C Z 1 l H Q X c 9 P S I g L z 4 8 R W 5 0 c n k g V H l w Z T 0 i R m l s b E N v b H V t b k 5 h b W V z I i B W Y W x 1 Z T 0 i c 1 s m c X V v d D t h c H B s a W N h d G l v b l 9 p Z C Z x d W 9 0 O y w m c X V v d D t J b n R l c n Z p Z X c g V G F r Z W 4 g b 2 4 m c X V v d D s s J n F 1 b 3 Q 7 U 3 R h d H V z J n F 1 b 3 Q 7 L C Z x d W 9 0 O 2 V 2 Z W 5 0 X 2 5 h b W U m c X V v d D s s J n F 1 b 3 Q 7 R G V w Y X J 0 b W V u d C Z x d W 9 0 O y w m c X V v d D t Q b 3 N 0 I E 5 h b W U m c X V v d D s s J n F 1 b 3 Q 7 T 2 Z m Z X J l Z C B T Y W x h c n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a G V l d D E g K D I p L 0 F 1 d G 9 S Z W 1 v d m V k Q 2 9 s d W 1 u c z E u e 2 F w c G x p Y 2 F 0 a W 9 u X 2 l k L D B 9 J n F 1 b 3 Q 7 L C Z x d W 9 0 O 1 N l Y 3 R p b 2 4 x L 1 N o Z W V 0 M S A o M i k v Q X V 0 b 1 J l b W 9 2 Z W R D b 2 x 1 b W 5 z M S 5 7 S W 5 0 Z X J 2 a W V 3 I F R h a 2 V u I G 9 u L D F 9 J n F 1 b 3 Q 7 L C Z x d W 9 0 O 1 N l Y 3 R p b 2 4 x L 1 N o Z W V 0 M S A o M i k v Q X V 0 b 1 J l b W 9 2 Z W R D b 2 x 1 b W 5 z M S 5 7 U 3 R h d H V z L D J 9 J n F 1 b 3 Q 7 L C Z x d W 9 0 O 1 N l Y 3 R p b 2 4 x L 1 N o Z W V 0 M S A o M i k v Q X V 0 b 1 J l b W 9 2 Z W R D b 2 x 1 b W 5 z M S 5 7 Z X Z l b n R f b m F t Z S w z f S Z x d W 9 0 O y w m c X V v d D t T Z W N 0 a W 9 u M S 9 T a G V l d D E g K D I p L 0 F 1 d G 9 S Z W 1 v d m V k Q 2 9 s d W 1 u c z E u e 0 R l c G F y d G 1 l b n Q s N H 0 m c X V v d D s s J n F 1 b 3 Q 7 U 2 V j d G l v b j E v U 2 h l Z X Q x I C g y K S 9 B d X R v U m V t b 3 Z l Z E N v b H V t b n M x L n t Q b 3 N 0 I E 5 h b W U s N X 0 m c X V v d D s s J n F 1 b 3 Q 7 U 2 V j d G l v b j E v U 2 h l Z X Q x I C g y K S 9 B d X R v U m V t b 3 Z l Z E N v b H V t b n M x L n t P Z m Z l c m V k I F N h b G F y e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T a G V l d D E g K D I p L 0 F 1 d G 9 S Z W 1 v d m V k Q 2 9 s d W 1 u c z E u e 2 F w c G x p Y 2 F 0 a W 9 u X 2 l k L D B 9 J n F 1 b 3 Q 7 L C Z x d W 9 0 O 1 N l Y 3 R p b 2 4 x L 1 N o Z W V 0 M S A o M i k v Q X V 0 b 1 J l b W 9 2 Z W R D b 2 x 1 b W 5 z M S 5 7 S W 5 0 Z X J 2 a W V 3 I F R h a 2 V u I G 9 u L D F 9 J n F 1 b 3 Q 7 L C Z x d W 9 0 O 1 N l Y 3 R p b 2 4 x L 1 N o Z W V 0 M S A o M i k v Q X V 0 b 1 J l b W 9 2 Z W R D b 2 x 1 b W 5 z M S 5 7 U 3 R h d H V z L D J 9 J n F 1 b 3 Q 7 L C Z x d W 9 0 O 1 N l Y 3 R p b 2 4 x L 1 N o Z W V 0 M S A o M i k v Q X V 0 b 1 J l b W 9 2 Z W R D b 2 x 1 b W 5 z M S 5 7 Z X Z l b n R f b m F t Z S w z f S Z x d W 9 0 O y w m c X V v d D t T Z W N 0 a W 9 u M S 9 T a G V l d D E g K D I p L 0 F 1 d G 9 S Z W 1 v d m V k Q 2 9 s d W 1 u c z E u e 0 R l c G F y d G 1 l b n Q s N H 0 m c X V v d D s s J n F 1 b 3 Q 7 U 2 V j d G l v b j E v U 2 h l Z X Q x I C g y K S 9 B d X R v U m V t b 3 Z l Z E N v b H V t b n M x L n t Q b 3 N 0 I E 5 h b W U s N X 0 m c X V v d D s s J n F 1 b 3 Q 7 U 2 V j d G l v b j E v U 2 h l Z X Q x I C g y K S 9 B d X R v U m V t b 3 Z l Z E N v b H V t b n M x L n t P Z m Z l c m V k I F N h b G F y e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2 h l Z X Q x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o Z W V 0 M S U y M C g y K S 9 T a G V l d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E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h l Z X Q x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B h G t A Y z s s B M k l q 2 s 1 0 r B U k A A A A A A g A A A A A A E G Y A A A A B A A A g A A A A K L G O k X 3 3 f P + l P 1 B M m 7 o M v Q h Q E a D p S c L 2 K A h V P c 4 A y V Y A A A A A D o A A A A A C A A A g A A A A d + O J s a q V S U t r a u q 7 O J A m u v S U 1 t 5 v 9 z t z x 7 d x u F m S n 5 N Q A A A A F F R Y p N u u y 6 d 3 z 2 a b J k H Y D s a l P q e s n V + K w F i a U E P n H f X E C B e 0 r 8 x F 4 a L V / c L k d G 2 c O c 7 n Q / 7 O H L D W B z v 0 5 U 3 V Y F Q r q Y 8 q r v x 7 L E p P v 2 J w m T R A A A A A + E e X P O f G J Z U W W D / L R 1 6 B s m j h a f I v 4 l I d l I + E i / K P z 4 y A j D c 5 8 v E M K a a o l U 6 c 1 u t q l M M N t U / Q r A s h g b S c c d c 7 a g = = < / D a t a M a s h u p > 
</file>

<file path=customXml/itemProps1.xml><?xml version="1.0" encoding="utf-8"?>
<ds:datastoreItem xmlns:ds="http://schemas.openxmlformats.org/officeDocument/2006/customXml" ds:itemID="{54EFA5F0-23E0-44A2-A664-048B42B70CF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MASTER DATA</vt:lpstr>
      <vt:lpstr>Cleaned Data</vt:lpstr>
      <vt:lpstr>Task 1</vt:lpstr>
      <vt:lpstr>Task 2</vt:lpstr>
      <vt:lpstr>Sheet3</vt:lpstr>
      <vt:lpstr>Task 4&amp;5</vt:lpstr>
      <vt:lpstr>Sheet6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OFFICE12</dc:creator>
  <cp:lastModifiedBy>OFFICE12</cp:lastModifiedBy>
  <cp:lastPrinted>2024-12-19T05:13:02Z</cp:lastPrinted>
  <dcterms:created xsi:type="dcterms:W3CDTF">2024-12-19T05:07:37Z</dcterms:created>
  <dcterms:modified xsi:type="dcterms:W3CDTF">2024-12-21T17:45:35Z</dcterms:modified>
</cp:coreProperties>
</file>